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worksheets/sheet24.xml" ContentType="application/vnd.openxmlformats-officedocument.spreadsheetml.worksheet+xml"/>
  <Override PartName="/xl/worksheets/sheet25.xml" ContentType="application/vnd.openxmlformats-officedocument.spreadsheetml.worksheet+xml"/>
  <Override PartName="/xl/worksheets/sheet26.xml" ContentType="application/vnd.openxmlformats-officedocument.spreadsheetml.worksheet+xml"/>
  <Override PartName="/xl/worksheets/sheet27.xml" ContentType="application/vnd.openxmlformats-officedocument.spreadsheetml.worksheet+xml"/>
  <Override PartName="/xl/worksheets/sheet28.xml" ContentType="application/vnd.openxmlformats-officedocument.spreadsheetml.worksheet+xml"/>
  <Override PartName="/xl/worksheets/sheet29.xml" ContentType="application/vnd.openxmlformats-officedocument.spreadsheetml.worksheet+xml"/>
  <Override PartName="/xl/externalLinks/externalLink1.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9127"/>
  <workbookPr defaultThemeVersion="202300"/>
  <mc:AlternateContent xmlns:mc="http://schemas.openxmlformats.org/markup-compatibility/2006">
    <mc:Choice Requires="x15">
      <x15ac:absPath xmlns:x15ac="http://schemas.microsoft.com/office/spreadsheetml/2010/11/ac" url="https://masseyuni-my.sharepoint.com/personal/18019388_massey_ac_nz/Documents/.PHD WORK/.Thesis/"/>
    </mc:Choice>
  </mc:AlternateContent>
  <xr:revisionPtr revIDLastSave="749" documentId="8_{DEF53EB9-33FC-4B77-A689-4B3B08A7352F}" xr6:coauthVersionLast="47" xr6:coauthVersionMax="47" xr10:uidLastSave="{41401C4C-E500-484F-A150-832395AEA156}"/>
  <bookViews>
    <workbookView xWindow="-10665" yWindow="-16320" windowWidth="29040" windowHeight="16440" xr2:uid="{81F10E75-DCBF-4CC0-A5C4-D6F7CF70A381}"/>
  </bookViews>
  <sheets>
    <sheet name="Trial Samples" sheetId="10" r:id="rId1"/>
    <sheet name="Trial 1 - Raw data" sheetId="9" r:id="rId2"/>
    <sheet name="Trial 1 - Filtered" sheetId="2" r:id="rId3"/>
    <sheet name="Trial 2 - Raw data" sheetId="8" r:id="rId4"/>
    <sheet name="Trial 2 - Filtered" sheetId="3" r:id="rId5"/>
    <sheet name="Trial 3 - Raw data" sheetId="7" r:id="rId6"/>
    <sheet name="Trial 3 - Filtered" sheetId="5" r:id="rId7"/>
    <sheet name="Full run - sample list" sheetId="11" r:id="rId8"/>
    <sheet name="Note" sheetId="33" r:id="rId9"/>
    <sheet name="GC-MS sample order" sheetId="13" r:id="rId10"/>
    <sheet name="Full run - Raw data" sheetId="14" r:id="rId11"/>
    <sheet name="Full run - relative abundance" sheetId="15" r:id="rId12"/>
    <sheet name="C. reinhardtii - Excl. weak IDs" sheetId="16" r:id="rId13"/>
    <sheet name="Daphnia - per mL" sheetId="17" r:id="rId14"/>
    <sheet name="Daphnia - Filtering" sheetId="18" r:id="rId15"/>
    <sheet name="Algae - Filtering metab level" sheetId="19" r:id="rId16"/>
    <sheet name="Algae - Filtering group level" sheetId="20" r:id="rId17"/>
    <sheet name="Algae - Imputation" sheetId="21" r:id="rId18"/>
    <sheet name="Algae - Final" sheetId="22" r:id="rId19"/>
    <sheet name="Algae - Summary" sheetId="23" r:id="rId20"/>
    <sheet name="Algae - Heatmap" sheetId="25" r:id="rId21"/>
    <sheet name="Algae - QC" sheetId="24" r:id="rId22"/>
    <sheet name="Skewness" sheetId="26" r:id="rId23"/>
    <sheet name="Two-way ANOVA" sheetId="27" r:id="rId24"/>
    <sheet name="Assumptions+Welch one-way ANOVA" sheetId="28" r:id="rId25"/>
    <sheet name="Games-Howell posthoc same time" sheetId="29" r:id="rId26"/>
    <sheet name="Games-Howell posthoc same treat" sheetId="30" r:id="rId27"/>
    <sheet name="PCA scores" sheetId="31" r:id="rId28"/>
    <sheet name="Fold-change" sheetId="32" r:id="rId29"/>
  </sheets>
  <externalReferences>
    <externalReference r:id="rId30"/>
  </externalReferences>
  <definedNames>
    <definedName name="_xlnm._FilterDatabase" localSheetId="20" hidden="1">'Algae - Heatmap'!#REF!</definedName>
    <definedName name="_xlnm._FilterDatabase" localSheetId="19" hidden="1">'Algae - Summary'!$D$1:$F$392</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G49" i="5" l="1"/>
  <c r="G50" i="5"/>
  <c r="G51" i="5"/>
  <c r="G52" i="5"/>
  <c r="G53" i="5"/>
  <c r="G54" i="5"/>
  <c r="G55" i="5"/>
  <c r="G56" i="5"/>
  <c r="G57" i="5"/>
  <c r="G58" i="5"/>
  <c r="G59" i="5"/>
  <c r="G60" i="5"/>
  <c r="G61" i="5"/>
  <c r="G62" i="5"/>
  <c r="G63" i="5"/>
  <c r="G64" i="5"/>
  <c r="G65" i="5"/>
  <c r="G66" i="5"/>
  <c r="G67" i="5"/>
  <c r="G68" i="5"/>
  <c r="G69" i="5"/>
  <c r="G70" i="5"/>
  <c r="G71" i="5"/>
  <c r="G72" i="5"/>
  <c r="G73" i="5"/>
  <c r="G74" i="5"/>
  <c r="G75" i="5"/>
  <c r="G76" i="5"/>
  <c r="G77" i="5"/>
  <c r="G78" i="5"/>
  <c r="G79" i="5"/>
  <c r="G80" i="5"/>
  <c r="G81" i="5"/>
  <c r="G82" i="5"/>
  <c r="G83" i="5"/>
  <c r="G84" i="5"/>
  <c r="G85" i="5"/>
  <c r="G86" i="5"/>
  <c r="G62" i="32"/>
  <c r="G63" i="32"/>
  <c r="G134" i="32"/>
  <c r="G135" i="32"/>
  <c r="G138" i="32"/>
  <c r="G139" i="32"/>
  <c r="G140" i="32"/>
  <c r="G141" i="32"/>
  <c r="G163" i="32"/>
  <c r="G179" i="32"/>
  <c r="G182" i="32"/>
  <c r="G185" i="32"/>
  <c r="G186" i="32"/>
  <c r="G187" i="32"/>
  <c r="G188" i="32"/>
  <c r="G276" i="32"/>
  <c r="A7" i="19"/>
  <c r="A8" i="19"/>
  <c r="A9" i="19"/>
  <c r="A10" i="19"/>
  <c r="A11" i="19"/>
  <c r="A12" i="19"/>
  <c r="A13" i="19"/>
  <c r="A14" i="19"/>
  <c r="A15" i="19"/>
  <c r="A16" i="19"/>
  <c r="A17" i="19"/>
  <c r="A18" i="19"/>
  <c r="A19" i="19"/>
  <c r="A20" i="19"/>
  <c r="A21" i="19"/>
  <c r="A22" i="19"/>
  <c r="A23" i="19"/>
  <c r="A24" i="19"/>
  <c r="A25" i="19"/>
  <c r="A26" i="19"/>
  <c r="A27" i="19"/>
  <c r="A28" i="19"/>
  <c r="A29" i="19"/>
  <c r="A30" i="19"/>
  <c r="A31" i="19"/>
  <c r="A32" i="19"/>
  <c r="A33" i="19"/>
  <c r="A34" i="19"/>
  <c r="A35" i="19"/>
  <c r="A36" i="19"/>
  <c r="A37" i="19"/>
  <c r="A38" i="19"/>
  <c r="A39" i="19"/>
  <c r="A40" i="19"/>
  <c r="A41" i="19"/>
  <c r="A42" i="19"/>
  <c r="I98" i="18"/>
  <c r="I96" i="18"/>
  <c r="N76" i="18"/>
  <c r="O76" i="18"/>
  <c r="N77" i="18"/>
  <c r="O77" i="18"/>
  <c r="N78" i="18"/>
  <c r="O78" i="18"/>
  <c r="N79" i="18"/>
  <c r="O79" i="18"/>
  <c r="N80" i="18"/>
  <c r="O80" i="18"/>
  <c r="N81" i="18"/>
  <c r="O81" i="18"/>
  <c r="N82" i="18"/>
  <c r="O82" i="18"/>
  <c r="N83" i="18"/>
  <c r="O83" i="18"/>
  <c r="N84" i="18"/>
  <c r="O84" i="18"/>
  <c r="N85" i="18"/>
  <c r="O85" i="18"/>
  <c r="N86" i="18"/>
  <c r="O86" i="18"/>
  <c r="N87" i="18"/>
  <c r="O87" i="18"/>
  <c r="N88" i="18"/>
  <c r="O88" i="18"/>
  <c r="N89" i="18"/>
  <c r="O89" i="18"/>
  <c r="N90" i="18"/>
  <c r="O90" i="18"/>
  <c r="N91" i="18"/>
  <c r="O91" i="18"/>
  <c r="N92" i="18"/>
  <c r="O92" i="18"/>
  <c r="N93" i="18"/>
  <c r="O93" i="18"/>
  <c r="N94" i="18"/>
  <c r="O94" i="18"/>
  <c r="N95" i="18"/>
  <c r="O95" i="18"/>
  <c r="O96" i="18"/>
  <c r="N96" i="18"/>
  <c r="N97" i="18"/>
  <c r="O97" i="18"/>
  <c r="N98" i="18"/>
  <c r="O98" i="18"/>
  <c r="N99" i="18"/>
  <c r="O99" i="18"/>
  <c r="N100" i="18"/>
  <c r="O100" i="18"/>
  <c r="N101" i="18"/>
  <c r="O101" i="18"/>
  <c r="N102" i="18"/>
  <c r="O102" i="18"/>
  <c r="N103" i="18"/>
  <c r="O103" i="18"/>
  <c r="N104" i="18"/>
  <c r="O104" i="18"/>
  <c r="N105" i="18"/>
  <c r="O105" i="18"/>
  <c r="N106" i="18"/>
  <c r="O106" i="18"/>
  <c r="N107" i="18"/>
  <c r="O107" i="18"/>
  <c r="N108" i="18"/>
  <c r="O108" i="18"/>
  <c r="N109" i="18"/>
  <c r="O109" i="18"/>
  <c r="N110" i="18"/>
  <c r="O110" i="18"/>
  <c r="N111" i="18"/>
  <c r="O111" i="18"/>
  <c r="N112" i="18"/>
  <c r="O112" i="18"/>
  <c r="N113" i="18"/>
  <c r="O113" i="18"/>
  <c r="N114" i="18"/>
  <c r="O114" i="18"/>
  <c r="N115" i="18"/>
  <c r="O115" i="18"/>
  <c r="N116" i="18"/>
  <c r="O116" i="18"/>
  <c r="N117" i="18"/>
  <c r="O117" i="18"/>
  <c r="N118" i="18"/>
  <c r="O118" i="18"/>
  <c r="N119" i="18"/>
  <c r="O119" i="18"/>
  <c r="N120" i="18"/>
  <c r="O120" i="18"/>
  <c r="N121" i="18"/>
  <c r="O121" i="18"/>
  <c r="N122" i="18"/>
  <c r="O122" i="18"/>
  <c r="N123" i="18"/>
  <c r="O123" i="18"/>
  <c r="N124" i="18"/>
  <c r="O124" i="18"/>
  <c r="N125" i="18"/>
  <c r="O125" i="18"/>
  <c r="N126" i="18"/>
  <c r="O126" i="18"/>
  <c r="N127" i="18"/>
  <c r="O127" i="18"/>
  <c r="N128" i="18"/>
  <c r="O128" i="18"/>
  <c r="N129" i="18"/>
  <c r="O129" i="18"/>
  <c r="S10" i="17"/>
  <c r="Q11" i="17"/>
  <c r="R11" i="17"/>
  <c r="S11" i="17"/>
  <c r="T11" i="17"/>
  <c r="U11" i="17"/>
  <c r="V11" i="17"/>
  <c r="W11" i="17"/>
  <c r="X11" i="17"/>
  <c r="Y11" i="17"/>
  <c r="Q12" i="17"/>
  <c r="U12" i="17"/>
  <c r="V12" i="17"/>
  <c r="Q13" i="17"/>
  <c r="R13" i="17"/>
  <c r="S13" i="17"/>
  <c r="T13" i="17"/>
  <c r="U13" i="17"/>
  <c r="V13" i="17"/>
  <c r="W13" i="17"/>
  <c r="X13" i="17"/>
  <c r="Y13" i="17"/>
  <c r="V14" i="17"/>
  <c r="Q15" i="17"/>
  <c r="R15" i="17"/>
  <c r="S15" i="17"/>
  <c r="T15" i="17"/>
  <c r="U15" i="17"/>
  <c r="V15" i="17"/>
  <c r="W15" i="17"/>
  <c r="X15" i="17"/>
  <c r="Y15" i="17"/>
  <c r="Q16" i="17"/>
  <c r="R16" i="17"/>
  <c r="S16" i="17"/>
  <c r="T16" i="17"/>
  <c r="U16" i="17"/>
  <c r="V16" i="17"/>
  <c r="W16" i="17"/>
  <c r="X16" i="17"/>
  <c r="Y16" i="17"/>
  <c r="Q17" i="17"/>
  <c r="R17" i="17"/>
  <c r="S17" i="17"/>
  <c r="T17" i="17"/>
  <c r="U17" i="17"/>
  <c r="V17" i="17"/>
  <c r="W17" i="17"/>
  <c r="X17" i="17"/>
  <c r="Y17" i="17"/>
  <c r="Q18" i="17"/>
  <c r="R18" i="17"/>
  <c r="S18" i="17"/>
  <c r="T18" i="17"/>
  <c r="U18" i="17"/>
  <c r="V18" i="17"/>
  <c r="W18" i="17"/>
  <c r="X18" i="17"/>
  <c r="Y18" i="17"/>
  <c r="Q19" i="17"/>
  <c r="R19" i="17"/>
  <c r="S19" i="17"/>
  <c r="T19" i="17"/>
  <c r="U19" i="17"/>
  <c r="V19" i="17"/>
  <c r="W19" i="17"/>
  <c r="X19" i="17"/>
  <c r="Y19" i="17"/>
  <c r="Q20" i="17"/>
  <c r="R20" i="17"/>
  <c r="S20" i="17"/>
  <c r="T20" i="17"/>
  <c r="U20" i="17"/>
  <c r="V20" i="17"/>
  <c r="W20" i="17"/>
  <c r="Y20" i="17"/>
  <c r="Q21" i="17"/>
  <c r="R21" i="17"/>
  <c r="S21" i="17"/>
  <c r="T21" i="17"/>
  <c r="U21" i="17"/>
  <c r="V21" i="17"/>
  <c r="W21" i="17"/>
  <c r="X21" i="17"/>
  <c r="Y21" i="17"/>
  <c r="Q22" i="17"/>
  <c r="R22" i="17"/>
  <c r="S22" i="17"/>
  <c r="T22" i="17"/>
  <c r="U22" i="17"/>
  <c r="V22" i="17"/>
  <c r="Y22" i="17"/>
  <c r="Q23" i="17"/>
  <c r="R23" i="17"/>
  <c r="S23" i="17"/>
  <c r="T23" i="17"/>
  <c r="U23" i="17"/>
  <c r="V23" i="17"/>
  <c r="W23" i="17"/>
  <c r="X23" i="17"/>
  <c r="Y23" i="17"/>
  <c r="Q24" i="17"/>
  <c r="R24" i="17"/>
  <c r="S24" i="17"/>
  <c r="T24" i="17"/>
  <c r="U24" i="17"/>
  <c r="V24" i="17"/>
  <c r="W24" i="17"/>
  <c r="X24" i="17"/>
  <c r="Y24" i="17"/>
  <c r="Q25" i="17"/>
  <c r="R25" i="17"/>
  <c r="S25" i="17"/>
  <c r="T25" i="17"/>
  <c r="U25" i="17"/>
  <c r="V25" i="17"/>
  <c r="W25" i="17"/>
  <c r="X25" i="17"/>
  <c r="Y25" i="17"/>
  <c r="Q26" i="17"/>
  <c r="R26" i="17"/>
  <c r="S26" i="17"/>
  <c r="T26" i="17"/>
  <c r="U26" i="17"/>
  <c r="V26" i="17"/>
  <c r="W26" i="17"/>
  <c r="X26" i="17"/>
  <c r="Y26" i="17"/>
  <c r="Q27" i="17"/>
  <c r="R27" i="17"/>
  <c r="S27" i="17"/>
  <c r="T27" i="17"/>
  <c r="U27" i="17"/>
  <c r="V27" i="17"/>
  <c r="Y27" i="17"/>
  <c r="Q28" i="17"/>
  <c r="R28" i="17"/>
  <c r="S28" i="17"/>
  <c r="T28" i="17"/>
  <c r="U28" i="17"/>
  <c r="V28" i="17"/>
  <c r="W28" i="17"/>
  <c r="X28" i="17"/>
  <c r="Y28" i="17"/>
  <c r="Q29" i="17"/>
  <c r="R29" i="17"/>
  <c r="S29" i="17"/>
  <c r="T29" i="17"/>
  <c r="U29" i="17"/>
  <c r="V29" i="17"/>
  <c r="W29" i="17"/>
  <c r="X29" i="17"/>
  <c r="Y29" i="17"/>
  <c r="Q30" i="17"/>
  <c r="R30" i="17"/>
  <c r="S30" i="17"/>
  <c r="T30" i="17"/>
  <c r="U30" i="17"/>
  <c r="V30" i="17"/>
  <c r="W30" i="17"/>
  <c r="X30" i="17"/>
  <c r="Y30" i="17"/>
  <c r="Q31" i="17"/>
  <c r="R31" i="17"/>
  <c r="S31" i="17"/>
  <c r="T31" i="17"/>
  <c r="U31" i="17"/>
  <c r="V31" i="17"/>
  <c r="Q32" i="17"/>
  <c r="R32" i="17"/>
  <c r="S32" i="17"/>
  <c r="T32" i="17"/>
  <c r="U32" i="17"/>
  <c r="V32" i="17"/>
  <c r="Y32" i="17"/>
  <c r="Q33" i="17"/>
  <c r="R33" i="17"/>
  <c r="T33" i="17"/>
  <c r="U33" i="17"/>
  <c r="V33" i="17"/>
  <c r="Q34" i="17"/>
  <c r="R34" i="17"/>
  <c r="S34" i="17"/>
  <c r="T34" i="17"/>
  <c r="U34" i="17"/>
  <c r="V34" i="17"/>
  <c r="Q35" i="17"/>
  <c r="R35" i="17"/>
  <c r="T35" i="17"/>
  <c r="U35" i="17"/>
  <c r="V35" i="17"/>
  <c r="Q36" i="17"/>
  <c r="R36" i="17"/>
  <c r="S36" i="17"/>
  <c r="T36" i="17"/>
  <c r="U36" i="17"/>
  <c r="V36" i="17"/>
  <c r="W36" i="17"/>
  <c r="X36" i="17"/>
  <c r="Y36" i="17"/>
  <c r="Q37" i="17"/>
  <c r="R37" i="17"/>
  <c r="S37" i="17"/>
  <c r="T37" i="17"/>
  <c r="U37" i="17"/>
  <c r="V37" i="17"/>
  <c r="W37" i="17"/>
  <c r="X37" i="17"/>
  <c r="Y37" i="17"/>
  <c r="Q38" i="17"/>
  <c r="R38" i="17"/>
  <c r="S38" i="17"/>
  <c r="T38" i="17"/>
  <c r="U38" i="17"/>
  <c r="V38" i="17"/>
  <c r="W38" i="17"/>
  <c r="X38" i="17"/>
  <c r="Y38" i="17"/>
  <c r="Q39" i="17"/>
  <c r="R39" i="17"/>
  <c r="S39" i="17"/>
  <c r="T39" i="17"/>
  <c r="U39" i="17"/>
  <c r="V39" i="17"/>
  <c r="W39" i="17"/>
  <c r="X39" i="17"/>
  <c r="Y39" i="17"/>
  <c r="Q40" i="17"/>
  <c r="R40" i="17"/>
  <c r="S40" i="17"/>
  <c r="T40" i="17"/>
  <c r="U40" i="17"/>
  <c r="V40" i="17"/>
  <c r="W40" i="17"/>
  <c r="X40" i="17"/>
  <c r="Y40" i="17"/>
  <c r="Q41" i="17"/>
  <c r="V41" i="17"/>
  <c r="Q42" i="17"/>
  <c r="V42" i="17"/>
  <c r="V43" i="17"/>
  <c r="Q44" i="17"/>
  <c r="R44" i="17"/>
  <c r="S44" i="17"/>
  <c r="T44" i="17"/>
  <c r="U44" i="17"/>
  <c r="V44" i="17"/>
  <c r="X44" i="17"/>
  <c r="Y44" i="17"/>
  <c r="Q45" i="17"/>
  <c r="R45" i="17"/>
  <c r="S45" i="17"/>
  <c r="T45" i="17"/>
  <c r="U45" i="17"/>
  <c r="V45" i="17"/>
  <c r="W45" i="17"/>
  <c r="X45" i="17"/>
  <c r="Y45" i="17"/>
  <c r="Q46" i="17"/>
  <c r="R46" i="17"/>
  <c r="S46" i="17"/>
  <c r="T46" i="17"/>
  <c r="U46" i="17"/>
  <c r="V46" i="17"/>
  <c r="W46" i="17"/>
  <c r="X46" i="17"/>
  <c r="Y46" i="17"/>
  <c r="Q47" i="17"/>
  <c r="R47" i="17"/>
  <c r="S47" i="17"/>
  <c r="T47" i="17"/>
  <c r="U47" i="17"/>
  <c r="V47" i="17"/>
  <c r="Q48" i="17"/>
  <c r="R48" i="17"/>
  <c r="S48" i="17"/>
  <c r="T48" i="17"/>
  <c r="U48" i="17"/>
  <c r="V48" i="17"/>
  <c r="W48" i="17"/>
  <c r="X48" i="17"/>
  <c r="Y48" i="17"/>
  <c r="Q49" i="17"/>
  <c r="R49" i="17"/>
  <c r="S49" i="17"/>
  <c r="T49" i="17"/>
  <c r="U49" i="17"/>
  <c r="V49" i="17"/>
  <c r="Q50" i="17"/>
  <c r="R50" i="17"/>
  <c r="S50" i="17"/>
  <c r="T50" i="17"/>
  <c r="U50" i="17"/>
  <c r="V50" i="17"/>
  <c r="W50" i="17"/>
  <c r="X50" i="17"/>
  <c r="Y50" i="17"/>
  <c r="Q51" i="17"/>
  <c r="V51" i="17"/>
  <c r="Q52" i="17"/>
  <c r="R52" i="17"/>
  <c r="S52" i="17"/>
  <c r="T52" i="17"/>
  <c r="U52" i="17"/>
  <c r="V52" i="17"/>
  <c r="Y52" i="17"/>
  <c r="Q53" i="17"/>
  <c r="R53" i="17"/>
  <c r="S53" i="17"/>
  <c r="T53" i="17"/>
  <c r="U53" i="17"/>
  <c r="V53" i="17"/>
  <c r="Y53" i="17"/>
  <c r="Q54" i="17"/>
  <c r="R54" i="17"/>
  <c r="S54" i="17"/>
  <c r="T54" i="17"/>
  <c r="U54" i="17"/>
  <c r="V54" i="17"/>
  <c r="W54" i="17"/>
  <c r="X54" i="17"/>
  <c r="Y54" i="17"/>
  <c r="Q55" i="17"/>
  <c r="R55" i="17"/>
  <c r="S55" i="17"/>
  <c r="T55" i="17"/>
  <c r="U55" i="17"/>
  <c r="V55" i="17"/>
  <c r="W55" i="17"/>
  <c r="X55" i="17"/>
  <c r="Y55" i="17"/>
  <c r="Q56" i="17"/>
  <c r="R56" i="17"/>
  <c r="S56" i="17"/>
  <c r="T56" i="17"/>
  <c r="U56" i="17"/>
  <c r="V56" i="17"/>
  <c r="Y56" i="17"/>
  <c r="Q57" i="17"/>
  <c r="R57" i="17"/>
  <c r="S57" i="17"/>
  <c r="T57" i="17"/>
  <c r="U57" i="17"/>
  <c r="V57" i="17"/>
  <c r="W57" i="17"/>
  <c r="X57" i="17"/>
  <c r="Y57" i="17"/>
  <c r="Q58" i="17"/>
  <c r="R58" i="17"/>
  <c r="S58" i="17"/>
  <c r="T58" i="17"/>
  <c r="U58" i="17"/>
  <c r="V58" i="17"/>
  <c r="W58" i="17"/>
  <c r="X58" i="17"/>
  <c r="Y58" i="17"/>
  <c r="Q59" i="17"/>
  <c r="R59" i="17"/>
  <c r="S59" i="17"/>
  <c r="T59" i="17"/>
  <c r="U59" i="17"/>
  <c r="V59" i="17"/>
  <c r="Q60" i="17"/>
  <c r="R60" i="17"/>
  <c r="S60" i="17"/>
  <c r="T60" i="17"/>
  <c r="U60" i="17"/>
  <c r="V60" i="17"/>
  <c r="Y60" i="17"/>
  <c r="V61" i="17"/>
  <c r="Q62" i="17"/>
  <c r="R62" i="17"/>
  <c r="S62" i="17"/>
  <c r="T62" i="17"/>
  <c r="U62" i="17"/>
  <c r="V62" i="17"/>
  <c r="W62" i="17"/>
  <c r="X62" i="17"/>
  <c r="Y62" i="17"/>
  <c r="Q63" i="17"/>
  <c r="R63" i="17"/>
  <c r="S63" i="17"/>
  <c r="T63" i="17"/>
  <c r="U63" i="17"/>
  <c r="V63" i="17"/>
  <c r="W63" i="17"/>
  <c r="X63" i="17"/>
  <c r="Y63" i="17"/>
  <c r="Q64" i="17"/>
  <c r="R64" i="17"/>
  <c r="S64" i="17"/>
  <c r="T64" i="17"/>
  <c r="U64" i="17"/>
  <c r="V64" i="17"/>
  <c r="Y64" i="17"/>
  <c r="Q65" i="17"/>
  <c r="R65" i="17"/>
  <c r="S65" i="17"/>
  <c r="T65" i="17"/>
  <c r="U65" i="17"/>
  <c r="V65" i="17"/>
  <c r="W65" i="17"/>
  <c r="X65" i="17"/>
  <c r="Y65" i="17"/>
  <c r="Q66" i="17"/>
  <c r="R66" i="17"/>
  <c r="S66" i="17"/>
  <c r="T66" i="17"/>
  <c r="U66" i="17"/>
  <c r="V66" i="17"/>
  <c r="Q67" i="17"/>
  <c r="R67" i="17"/>
  <c r="S67" i="17"/>
  <c r="T67" i="17"/>
  <c r="U67" i="17"/>
  <c r="V67" i="17"/>
  <c r="Q68" i="17"/>
  <c r="R68" i="17"/>
  <c r="S68" i="17"/>
  <c r="T68" i="17"/>
  <c r="U68" i="17"/>
  <c r="V68" i="17"/>
  <c r="W68" i="17"/>
  <c r="X68" i="17"/>
  <c r="Q69" i="17"/>
  <c r="R69" i="17"/>
  <c r="S69" i="17"/>
  <c r="T69" i="17"/>
  <c r="U69" i="17"/>
  <c r="V69" i="17"/>
  <c r="W69" i="17"/>
  <c r="X69" i="17"/>
  <c r="Y69" i="17"/>
  <c r="V70" i="17"/>
  <c r="Q71" i="17"/>
  <c r="R71" i="17"/>
  <c r="S71" i="17"/>
  <c r="T71" i="17"/>
  <c r="U71" i="17"/>
  <c r="V71" i="17"/>
  <c r="W71" i="17"/>
  <c r="Q72" i="17"/>
  <c r="R72" i="17"/>
  <c r="S72" i="17"/>
  <c r="T72" i="17"/>
  <c r="U72" i="17"/>
  <c r="V72" i="17"/>
  <c r="X72" i="17"/>
  <c r="I163" i="15"/>
  <c r="FB156" i="15"/>
  <c r="FC156" i="15"/>
  <c r="FD156" i="15"/>
  <c r="FE156" i="15"/>
  <c r="FF156" i="15"/>
  <c r="FG156" i="15"/>
  <c r="FH156" i="15"/>
  <c r="FI156" i="15"/>
  <c r="FB157" i="15"/>
  <c r="FC157" i="15"/>
  <c r="FD157" i="15"/>
  <c r="FE157" i="15"/>
  <c r="FF157" i="15"/>
  <c r="FG157" i="15"/>
  <c r="FH157" i="15"/>
  <c r="FI157" i="15"/>
  <c r="FB158" i="15"/>
  <c r="FC158" i="15"/>
  <c r="FD158" i="15"/>
  <c r="FE158" i="15"/>
  <c r="FF158" i="15"/>
  <c r="FG158" i="15"/>
  <c r="FH158" i="15"/>
  <c r="FI158" i="15"/>
  <c r="FB159" i="15"/>
  <c r="FC159" i="15"/>
  <c r="FD159" i="15"/>
  <c r="FE159" i="15"/>
  <c r="FF159" i="15"/>
  <c r="FG159" i="15"/>
  <c r="FH159" i="15"/>
  <c r="FI159" i="15"/>
  <c r="FB160" i="15"/>
  <c r="FC160" i="15"/>
  <c r="FD160" i="15"/>
  <c r="FE160" i="15"/>
  <c r="FF160" i="15"/>
  <c r="FG160" i="15"/>
  <c r="FH160" i="15"/>
  <c r="FI160" i="15"/>
  <c r="FB161" i="15"/>
  <c r="FC161" i="15"/>
  <c r="FD161" i="15"/>
  <c r="FE161" i="15"/>
  <c r="FF161" i="15"/>
  <c r="FG161" i="15"/>
  <c r="FH161" i="15"/>
  <c r="FI161" i="15"/>
  <c r="FB162" i="15"/>
  <c r="FC162" i="15"/>
  <c r="FD162" i="15"/>
  <c r="FE162" i="15"/>
  <c r="FF162" i="15"/>
  <c r="FG162" i="15"/>
  <c r="FH162" i="15"/>
  <c r="FI162" i="15"/>
  <c r="FB163" i="15"/>
  <c r="FC163" i="15"/>
  <c r="FD163" i="15"/>
  <c r="FE163" i="15"/>
  <c r="FF163" i="15"/>
  <c r="FG163" i="15"/>
  <c r="FH163" i="15"/>
  <c r="FI163" i="15"/>
  <c r="FB164" i="15"/>
  <c r="FC164" i="15"/>
  <c r="FD164" i="15"/>
  <c r="FE164" i="15"/>
  <c r="FF164" i="15"/>
  <c r="FG164" i="15"/>
  <c r="FH164" i="15"/>
  <c r="FI164" i="15"/>
  <c r="FB165" i="15"/>
  <c r="FC165" i="15"/>
  <c r="FD165" i="15"/>
  <c r="FE165" i="15"/>
  <c r="FF165" i="15"/>
  <c r="FG165" i="15"/>
  <c r="FH165" i="15"/>
  <c r="FI165" i="15"/>
  <c r="FB166" i="15"/>
  <c r="FC166" i="15"/>
  <c r="FD166" i="15"/>
  <c r="FE166" i="15"/>
  <c r="FF166" i="15"/>
  <c r="FG166" i="15"/>
  <c r="FH166" i="15"/>
  <c r="FI166" i="15"/>
  <c r="FB167" i="15"/>
  <c r="FC167" i="15"/>
  <c r="FD167" i="15"/>
  <c r="FE167" i="15"/>
  <c r="FF167" i="15"/>
  <c r="FG167" i="15"/>
  <c r="FH167" i="15"/>
  <c r="FI167" i="15"/>
  <c r="FB168" i="15"/>
  <c r="FC168" i="15"/>
  <c r="FD168" i="15"/>
  <c r="FE168" i="15"/>
  <c r="FF168" i="15"/>
  <c r="FG168" i="15"/>
  <c r="FH168" i="15"/>
  <c r="FI168" i="15"/>
  <c r="FB169" i="15"/>
  <c r="FC169" i="15"/>
  <c r="FD169" i="15"/>
  <c r="FE169" i="15"/>
  <c r="FF169" i="15"/>
  <c r="FG169" i="15"/>
  <c r="FH169" i="15"/>
  <c r="FI169" i="15"/>
  <c r="FB170" i="15"/>
  <c r="FC170" i="15"/>
  <c r="FD170" i="15"/>
  <c r="FE170" i="15"/>
  <c r="FF170" i="15"/>
  <c r="FG170" i="15"/>
  <c r="FH170" i="15"/>
  <c r="FI170" i="15"/>
  <c r="FB171" i="15"/>
  <c r="FC171" i="15"/>
  <c r="FD171" i="15"/>
  <c r="FE171" i="15"/>
  <c r="FF171" i="15"/>
  <c r="FG171" i="15"/>
  <c r="FH171" i="15"/>
  <c r="FI171" i="15"/>
  <c r="FB172" i="15"/>
  <c r="FC172" i="15"/>
  <c r="FD172" i="15"/>
  <c r="FE172" i="15"/>
  <c r="FF172" i="15"/>
  <c r="FG172" i="15"/>
  <c r="FH172" i="15"/>
  <c r="FI172" i="15"/>
  <c r="FB173" i="15"/>
  <c r="FC173" i="15"/>
  <c r="FD173" i="15"/>
  <c r="FE173" i="15"/>
  <c r="FF173" i="15"/>
  <c r="FG173" i="15"/>
  <c r="FH173" i="15"/>
  <c r="FI173" i="15"/>
  <c r="FB174" i="15"/>
  <c r="FC174" i="15"/>
  <c r="FD174" i="15"/>
  <c r="FE174" i="15"/>
  <c r="FF174" i="15"/>
  <c r="FG174" i="15"/>
  <c r="FH174" i="15"/>
  <c r="FI174" i="15"/>
  <c r="FB175" i="15"/>
  <c r="FC175" i="15"/>
  <c r="FD175" i="15"/>
  <c r="FE175" i="15"/>
  <c r="FF175" i="15"/>
  <c r="FG175" i="15"/>
  <c r="FH175" i="15"/>
  <c r="FI175" i="15"/>
  <c r="FB176" i="15"/>
  <c r="FC176" i="15"/>
  <c r="FD176" i="15"/>
  <c r="FE176" i="15"/>
  <c r="FF176" i="15"/>
  <c r="FG176" i="15"/>
  <c r="FH176" i="15"/>
  <c r="FI176" i="15"/>
  <c r="FB177" i="15"/>
  <c r="FC177" i="15"/>
  <c r="FD177" i="15"/>
  <c r="FE177" i="15"/>
  <c r="FF177" i="15"/>
  <c r="FG177" i="15"/>
  <c r="FH177" i="15"/>
  <c r="FI177" i="15"/>
  <c r="FB178" i="15"/>
  <c r="FC178" i="15"/>
  <c r="FD178" i="15"/>
  <c r="FE178" i="15"/>
  <c r="FF178" i="15"/>
  <c r="FG178" i="15"/>
  <c r="FH178" i="15"/>
  <c r="FI178" i="15"/>
  <c r="FB179" i="15"/>
  <c r="FC179" i="15"/>
  <c r="FD179" i="15"/>
  <c r="FE179" i="15"/>
  <c r="FF179" i="15"/>
  <c r="FG179" i="15"/>
  <c r="FH179" i="15"/>
  <c r="FI179" i="15"/>
  <c r="FB180" i="15"/>
  <c r="FC180" i="15"/>
  <c r="FD180" i="15"/>
  <c r="FE180" i="15"/>
  <c r="FF180" i="15"/>
  <c r="FG180" i="15"/>
  <c r="FH180" i="15"/>
  <c r="FI180" i="15"/>
  <c r="FB181" i="15"/>
  <c r="FC181" i="15"/>
  <c r="FD181" i="15"/>
  <c r="FE181" i="15"/>
  <c r="FF181" i="15"/>
  <c r="FG181" i="15"/>
  <c r="FH181" i="15"/>
  <c r="FI181" i="15"/>
  <c r="FB182" i="15"/>
  <c r="FC182" i="15"/>
  <c r="FD182" i="15"/>
  <c r="FE182" i="15"/>
  <c r="FF182" i="15"/>
  <c r="FG182" i="15"/>
  <c r="FH182" i="15"/>
  <c r="FI182" i="15"/>
  <c r="FB183" i="15"/>
  <c r="FC183" i="15"/>
  <c r="FD183" i="15"/>
  <c r="FE183" i="15"/>
  <c r="FF183" i="15"/>
  <c r="FG183" i="15"/>
  <c r="FH183" i="15"/>
  <c r="FI183" i="15"/>
  <c r="FB184" i="15"/>
  <c r="FC184" i="15"/>
  <c r="FD184" i="15"/>
  <c r="FE184" i="15"/>
  <c r="FF184" i="15"/>
  <c r="FG184" i="15"/>
  <c r="FH184" i="15"/>
  <c r="FI184" i="15"/>
  <c r="FB185" i="15"/>
  <c r="FC185" i="15"/>
  <c r="FD185" i="15"/>
  <c r="FE185" i="15"/>
  <c r="FF185" i="15"/>
  <c r="FG185" i="15"/>
  <c r="FH185" i="15"/>
  <c r="FI185" i="15"/>
  <c r="FB186" i="15"/>
  <c r="FC186" i="15"/>
  <c r="FD186" i="15"/>
  <c r="FE186" i="15"/>
  <c r="FF186" i="15"/>
  <c r="FG186" i="15"/>
  <c r="FH186" i="15"/>
  <c r="FI186" i="15"/>
  <c r="FB187" i="15"/>
  <c r="FC187" i="15"/>
  <c r="FD187" i="15"/>
  <c r="FE187" i="15"/>
  <c r="FF187" i="15"/>
  <c r="FG187" i="15"/>
  <c r="FH187" i="15"/>
  <c r="FI187" i="15"/>
  <c r="FB188" i="15"/>
  <c r="FC188" i="15"/>
  <c r="FD188" i="15"/>
  <c r="FE188" i="15"/>
  <c r="FF188" i="15"/>
  <c r="FG188" i="15"/>
  <c r="FH188" i="15"/>
  <c r="FI188" i="15"/>
  <c r="FB189" i="15"/>
  <c r="FC189" i="15"/>
  <c r="FD189" i="15"/>
  <c r="FE189" i="15"/>
  <c r="FF189" i="15"/>
  <c r="FG189" i="15"/>
  <c r="FH189" i="15"/>
  <c r="FI189" i="15"/>
  <c r="FB190" i="15"/>
  <c r="FC190" i="15"/>
  <c r="FD190" i="15"/>
  <c r="FE190" i="15"/>
  <c r="FF190" i="15"/>
  <c r="FG190" i="15"/>
  <c r="FH190" i="15"/>
  <c r="FI190" i="15"/>
  <c r="FB191" i="15"/>
  <c r="FC191" i="15"/>
  <c r="FD191" i="15"/>
  <c r="FE191" i="15"/>
  <c r="FF191" i="15"/>
  <c r="FG191" i="15"/>
  <c r="FH191" i="15"/>
  <c r="FI191" i="15"/>
  <c r="FB192" i="15"/>
  <c r="FC192" i="15"/>
  <c r="FD192" i="15"/>
  <c r="FE192" i="15"/>
  <c r="FF192" i="15"/>
  <c r="FG192" i="15"/>
  <c r="FH192" i="15"/>
  <c r="FI192" i="15"/>
  <c r="FB193" i="15"/>
  <c r="FC193" i="15"/>
  <c r="FD193" i="15"/>
  <c r="FE193" i="15"/>
  <c r="FF193" i="15"/>
  <c r="FG193" i="15"/>
  <c r="FH193" i="15"/>
  <c r="FI193" i="15"/>
  <c r="FB194" i="15"/>
  <c r="FC194" i="15"/>
  <c r="FD194" i="15"/>
  <c r="FE194" i="15"/>
  <c r="FF194" i="15"/>
  <c r="FG194" i="15"/>
  <c r="FH194" i="15"/>
  <c r="FI194" i="15"/>
  <c r="FB195" i="15"/>
  <c r="FC195" i="15"/>
  <c r="FD195" i="15"/>
  <c r="FE195" i="15"/>
  <c r="FF195" i="15"/>
  <c r="FG195" i="15"/>
  <c r="FH195" i="15"/>
  <c r="FI195" i="15"/>
  <c r="FB196" i="15"/>
  <c r="FC196" i="15"/>
  <c r="FD196" i="15"/>
  <c r="FE196" i="15"/>
  <c r="FF196" i="15"/>
  <c r="FG196" i="15"/>
  <c r="FH196" i="15"/>
  <c r="FI196" i="15"/>
  <c r="FB197" i="15"/>
  <c r="FC197" i="15"/>
  <c r="FD197" i="15"/>
  <c r="FE197" i="15"/>
  <c r="FF197" i="15"/>
  <c r="FG197" i="15"/>
  <c r="FH197" i="15"/>
  <c r="FI197" i="15"/>
  <c r="FB198" i="15"/>
  <c r="FC198" i="15"/>
  <c r="FD198" i="15"/>
  <c r="FE198" i="15"/>
  <c r="FF198" i="15"/>
  <c r="FG198" i="15"/>
  <c r="FH198" i="15"/>
  <c r="FI198" i="15"/>
  <c r="FB199" i="15"/>
  <c r="FC199" i="15"/>
  <c r="FD199" i="15"/>
  <c r="FE199" i="15"/>
  <c r="FF199" i="15"/>
  <c r="FG199" i="15"/>
  <c r="FH199" i="15"/>
  <c r="FI199" i="15"/>
  <c r="FB200" i="15"/>
  <c r="FC200" i="15"/>
  <c r="FD200" i="15"/>
  <c r="FE200" i="15"/>
  <c r="FF200" i="15"/>
  <c r="FG200" i="15"/>
  <c r="FH200" i="15"/>
  <c r="FI200" i="15"/>
  <c r="FB201" i="15"/>
  <c r="FC201" i="15"/>
  <c r="FD201" i="15"/>
  <c r="FE201" i="15"/>
  <c r="FF201" i="15"/>
  <c r="FG201" i="15"/>
  <c r="FH201" i="15"/>
  <c r="FI201" i="15"/>
  <c r="FB202" i="15"/>
  <c r="FC202" i="15"/>
  <c r="FD202" i="15"/>
  <c r="FE202" i="15"/>
  <c r="FF202" i="15"/>
  <c r="FG202" i="15"/>
  <c r="FH202" i="15"/>
  <c r="FI202" i="15"/>
  <c r="FB203" i="15"/>
  <c r="FC203" i="15"/>
  <c r="FD203" i="15"/>
  <c r="FE203" i="15"/>
  <c r="FF203" i="15"/>
  <c r="FG203" i="15"/>
  <c r="FH203" i="15"/>
  <c r="FI203" i="15"/>
  <c r="FB204" i="15"/>
  <c r="FC204" i="15"/>
  <c r="FD204" i="15"/>
  <c r="FE204" i="15"/>
  <c r="FF204" i="15"/>
  <c r="FG204" i="15"/>
  <c r="FH204" i="15"/>
  <c r="FI204" i="15"/>
  <c r="FB205" i="15"/>
  <c r="FC205" i="15"/>
  <c r="FD205" i="15"/>
  <c r="FE205" i="15"/>
  <c r="FF205" i="15"/>
  <c r="FG205" i="15"/>
  <c r="FH205" i="15"/>
  <c r="FI205" i="15"/>
  <c r="FB206" i="15"/>
  <c r="FC206" i="15"/>
  <c r="FD206" i="15"/>
  <c r="FE206" i="15"/>
  <c r="FF206" i="15"/>
  <c r="FG206" i="15"/>
  <c r="FH206" i="15"/>
  <c r="FI206" i="15"/>
  <c r="FB207" i="15"/>
  <c r="FC207" i="15"/>
  <c r="FD207" i="15"/>
  <c r="FE207" i="15"/>
  <c r="FF207" i="15"/>
  <c r="FG207" i="15"/>
  <c r="FH207" i="15"/>
  <c r="FI207" i="15"/>
  <c r="FB208" i="15"/>
  <c r="FC208" i="15"/>
  <c r="FD208" i="15"/>
  <c r="FE208" i="15"/>
  <c r="FF208" i="15"/>
  <c r="FG208" i="15"/>
  <c r="FH208" i="15"/>
  <c r="FI208" i="15"/>
  <c r="FB209" i="15"/>
  <c r="FC209" i="15"/>
  <c r="FD209" i="15"/>
  <c r="FE209" i="15"/>
  <c r="FF209" i="15"/>
  <c r="FG209" i="15"/>
  <c r="FH209" i="15"/>
  <c r="FI209" i="15"/>
  <c r="FB210" i="15"/>
  <c r="FC210" i="15"/>
  <c r="FD210" i="15"/>
  <c r="FE210" i="15"/>
  <c r="FF210" i="15"/>
  <c r="FG210" i="15"/>
  <c r="FH210" i="15"/>
  <c r="FI210" i="15"/>
  <c r="FB211" i="15"/>
  <c r="FC211" i="15"/>
  <c r="FD211" i="15"/>
  <c r="FE211" i="15"/>
  <c r="FF211" i="15"/>
  <c r="FG211" i="15"/>
  <c r="FH211" i="15"/>
  <c r="FI211" i="15"/>
  <c r="FB212" i="15"/>
  <c r="FC212" i="15"/>
  <c r="FD212" i="15"/>
  <c r="FE212" i="15"/>
  <c r="FF212" i="15"/>
  <c r="FG212" i="15"/>
  <c r="FH212" i="15"/>
  <c r="FI212" i="15"/>
  <c r="FB213" i="15"/>
  <c r="FC213" i="15"/>
  <c r="FD213" i="15"/>
  <c r="FE213" i="15"/>
  <c r="FF213" i="15"/>
  <c r="FG213" i="15"/>
  <c r="FH213" i="15"/>
  <c r="FI213" i="15"/>
  <c r="FB214" i="15"/>
  <c r="FC214" i="15"/>
  <c r="FD214" i="15"/>
  <c r="FE214" i="15"/>
  <c r="FF214" i="15"/>
  <c r="FG214" i="15"/>
  <c r="FH214" i="15"/>
  <c r="FI214" i="15"/>
  <c r="FB215" i="15"/>
  <c r="FC215" i="15"/>
  <c r="FD215" i="15"/>
  <c r="FE215" i="15"/>
  <c r="FF215" i="15"/>
  <c r="FG215" i="15"/>
  <c r="FH215" i="15"/>
  <c r="FI215" i="15"/>
  <c r="FB216" i="15"/>
  <c r="FC216" i="15"/>
  <c r="FD216" i="15"/>
  <c r="FE216" i="15"/>
  <c r="FF216" i="15"/>
  <c r="FG216" i="15"/>
  <c r="FH216" i="15"/>
  <c r="FI216" i="15"/>
  <c r="FB217" i="15"/>
  <c r="FC217" i="15"/>
  <c r="FD217" i="15"/>
  <c r="FE217" i="15"/>
  <c r="FF217" i="15"/>
  <c r="FG217" i="15"/>
  <c r="FH217" i="15"/>
  <c r="FI217" i="15"/>
  <c r="FB218" i="15"/>
  <c r="FC218" i="15"/>
  <c r="FD218" i="15"/>
  <c r="FE218" i="15"/>
  <c r="FF218" i="15"/>
  <c r="FG218" i="15"/>
  <c r="FH218" i="15"/>
  <c r="FI218" i="15"/>
  <c r="FB219" i="15"/>
  <c r="FC219" i="15"/>
  <c r="FD219" i="15"/>
  <c r="FE219" i="15"/>
  <c r="FF219" i="15"/>
  <c r="FG219" i="15"/>
  <c r="FH219" i="15"/>
  <c r="FI219" i="15"/>
  <c r="FB220" i="15"/>
  <c r="FC220" i="15"/>
  <c r="FD220" i="15"/>
  <c r="FE220" i="15"/>
  <c r="FF220" i="15"/>
  <c r="FG220" i="15"/>
  <c r="FH220" i="15"/>
  <c r="FI220" i="15"/>
  <c r="FB221" i="15"/>
  <c r="FC221" i="15"/>
  <c r="FD221" i="15"/>
  <c r="FE221" i="15"/>
  <c r="FF221" i="15"/>
  <c r="FG221" i="15"/>
  <c r="FH221" i="15"/>
  <c r="FI221" i="15"/>
  <c r="FB222" i="15"/>
  <c r="FC222" i="15"/>
  <c r="FD222" i="15"/>
  <c r="FE222" i="15"/>
  <c r="FF222" i="15"/>
  <c r="FG222" i="15"/>
  <c r="FH222" i="15"/>
  <c r="FI222" i="15"/>
  <c r="FB223" i="15"/>
  <c r="FC223" i="15"/>
  <c r="FD223" i="15"/>
  <c r="FE223" i="15"/>
  <c r="FF223" i="15"/>
  <c r="FG223" i="15"/>
  <c r="FH223" i="15"/>
  <c r="FI223" i="15"/>
  <c r="FB224" i="15"/>
  <c r="FC224" i="15"/>
  <c r="FD224" i="15"/>
  <c r="FE224" i="15"/>
  <c r="FF224" i="15"/>
  <c r="FG224" i="15"/>
  <c r="FH224" i="15"/>
  <c r="FI224" i="15"/>
  <c r="FB225" i="15"/>
  <c r="FC225" i="15"/>
  <c r="FD225" i="15"/>
  <c r="FE225" i="15"/>
  <c r="FF225" i="15"/>
  <c r="FG225" i="15"/>
  <c r="FH225" i="15"/>
  <c r="FI225" i="15"/>
  <c r="FB226" i="15"/>
  <c r="FC226" i="15"/>
  <c r="FD226" i="15"/>
  <c r="FE226" i="15"/>
  <c r="FF226" i="15"/>
  <c r="FG226" i="15"/>
  <c r="FH226" i="15"/>
  <c r="FI226" i="15"/>
  <c r="FB227" i="15"/>
  <c r="FC227" i="15"/>
  <c r="FD227" i="15"/>
  <c r="FE227" i="15"/>
  <c r="FF227" i="15"/>
  <c r="FG227" i="15"/>
  <c r="FH227" i="15"/>
  <c r="FI227" i="15"/>
  <c r="FB228" i="15"/>
  <c r="FC228" i="15"/>
  <c r="FD228" i="15"/>
  <c r="FE228" i="15"/>
  <c r="FF228" i="15"/>
  <c r="FG228" i="15"/>
  <c r="FH228" i="15"/>
  <c r="FI228" i="15"/>
  <c r="FB229" i="15"/>
  <c r="FC229" i="15"/>
  <c r="FD229" i="15"/>
  <c r="FE229" i="15"/>
  <c r="FF229" i="15"/>
  <c r="FG229" i="15"/>
  <c r="FH229" i="15"/>
  <c r="FI229" i="15"/>
  <c r="FB230" i="15"/>
  <c r="FC230" i="15"/>
  <c r="FD230" i="15"/>
  <c r="FE230" i="15"/>
  <c r="FF230" i="15"/>
  <c r="FG230" i="15"/>
  <c r="FH230" i="15"/>
  <c r="FI230" i="15"/>
  <c r="FB231" i="15"/>
  <c r="FC231" i="15"/>
  <c r="FD231" i="15"/>
  <c r="FE231" i="15"/>
  <c r="FF231" i="15"/>
  <c r="FG231" i="15"/>
  <c r="FH231" i="15"/>
  <c r="FI231" i="15"/>
  <c r="FB232" i="15"/>
  <c r="FC232" i="15"/>
  <c r="FD232" i="15"/>
  <c r="FE232" i="15"/>
  <c r="FF232" i="15"/>
  <c r="FG232" i="15"/>
  <c r="FH232" i="15"/>
  <c r="FI232" i="15"/>
  <c r="FB233" i="15"/>
  <c r="FC233" i="15"/>
  <c r="FD233" i="15"/>
  <c r="FE233" i="15"/>
  <c r="FF233" i="15"/>
  <c r="FG233" i="15"/>
  <c r="FH233" i="15"/>
  <c r="FI233" i="15"/>
  <c r="FB234" i="15"/>
  <c r="FC234" i="15"/>
  <c r="FD234" i="15"/>
  <c r="FE234" i="15"/>
  <c r="FF234" i="15"/>
  <c r="FG234" i="15"/>
  <c r="FH234" i="15"/>
  <c r="FI234" i="15"/>
  <c r="FB235" i="15"/>
  <c r="FC235" i="15"/>
  <c r="FD235" i="15"/>
  <c r="FE235" i="15"/>
  <c r="FF235" i="15"/>
  <c r="FG235" i="15"/>
  <c r="FH235" i="15"/>
  <c r="FI235" i="15"/>
  <c r="FB236" i="15"/>
  <c r="FC236" i="15"/>
  <c r="FD236" i="15"/>
  <c r="FE236" i="15"/>
  <c r="FF236" i="15"/>
  <c r="FG236" i="15"/>
  <c r="FH236" i="15"/>
  <c r="FI236" i="15"/>
  <c r="FB237" i="15"/>
  <c r="FC237" i="15"/>
  <c r="FD237" i="15"/>
  <c r="FE237" i="15"/>
  <c r="FF237" i="15"/>
  <c r="FG237" i="15"/>
  <c r="FH237" i="15"/>
  <c r="FI237" i="15"/>
  <c r="FB238" i="15"/>
  <c r="FC238" i="15"/>
  <c r="FD238" i="15"/>
  <c r="FE238" i="15"/>
  <c r="FF238" i="15"/>
  <c r="FG238" i="15"/>
  <c r="FH238" i="15"/>
  <c r="FI238" i="15"/>
  <c r="FB239" i="15"/>
  <c r="FC239" i="15"/>
  <c r="FD239" i="15"/>
  <c r="FE239" i="15"/>
  <c r="FF239" i="15"/>
  <c r="FG239" i="15"/>
  <c r="FH239" i="15"/>
  <c r="FI239" i="15"/>
  <c r="FB240" i="15"/>
  <c r="FC240" i="15"/>
  <c r="FD240" i="15"/>
  <c r="FE240" i="15"/>
  <c r="FF240" i="15"/>
  <c r="FG240" i="15"/>
  <c r="FH240" i="15"/>
  <c r="FI240" i="15"/>
  <c r="FB241" i="15"/>
  <c r="FC241" i="15"/>
  <c r="FD241" i="15"/>
  <c r="FE241" i="15"/>
  <c r="FF241" i="15"/>
  <c r="FG241" i="15"/>
  <c r="FH241" i="15"/>
  <c r="FI241" i="15"/>
  <c r="FB242" i="15"/>
  <c r="FC242" i="15"/>
  <c r="FD242" i="15"/>
  <c r="FE242" i="15"/>
  <c r="FF242" i="15"/>
  <c r="FG242" i="15"/>
  <c r="FH242" i="15"/>
  <c r="FI242" i="15"/>
  <c r="FB243" i="15"/>
  <c r="FC243" i="15"/>
  <c r="FD243" i="15"/>
  <c r="FE243" i="15"/>
  <c r="FF243" i="15"/>
  <c r="FG243" i="15"/>
  <c r="FH243" i="15"/>
  <c r="FI243" i="15"/>
  <c r="FB244" i="15"/>
  <c r="FC244" i="15"/>
  <c r="FD244" i="15"/>
  <c r="FE244" i="15"/>
  <c r="FF244" i="15"/>
  <c r="FG244" i="15"/>
  <c r="FH244" i="15"/>
  <c r="FI244" i="15"/>
  <c r="FB245" i="15"/>
  <c r="FC245" i="15"/>
  <c r="FD245" i="15"/>
  <c r="FE245" i="15"/>
  <c r="FF245" i="15"/>
  <c r="FG245" i="15"/>
  <c r="FH245" i="15"/>
  <c r="FI245" i="15"/>
  <c r="FB246" i="15"/>
  <c r="FC246" i="15"/>
  <c r="FD246" i="15"/>
  <c r="FE246" i="15"/>
  <c r="FF246" i="15"/>
  <c r="FG246" i="15"/>
  <c r="FH246" i="15"/>
  <c r="FI246" i="15"/>
  <c r="FB247" i="15"/>
  <c r="FC247" i="15"/>
  <c r="FD247" i="15"/>
  <c r="FE247" i="15"/>
  <c r="FF247" i="15"/>
  <c r="FG247" i="15"/>
  <c r="FH247" i="15"/>
  <c r="FI247" i="15"/>
  <c r="FB248" i="15"/>
  <c r="FC248" i="15"/>
  <c r="FD248" i="15"/>
  <c r="FE248" i="15"/>
  <c r="FF248" i="15"/>
  <c r="FG248" i="15"/>
  <c r="FH248" i="15"/>
  <c r="FI248" i="15"/>
  <c r="FB249" i="15"/>
  <c r="FC249" i="15"/>
  <c r="FD249" i="15"/>
  <c r="FE249" i="15"/>
  <c r="FF249" i="15"/>
  <c r="FG249" i="15"/>
  <c r="FH249" i="15"/>
  <c r="FI249" i="15"/>
  <c r="FB250" i="15"/>
  <c r="FC250" i="15"/>
  <c r="FD250" i="15"/>
  <c r="FE250" i="15"/>
  <c r="FF250" i="15"/>
  <c r="FG250" i="15"/>
  <c r="FH250" i="15"/>
  <c r="FI250" i="15"/>
  <c r="FB251" i="15"/>
  <c r="FC251" i="15"/>
  <c r="FD251" i="15"/>
  <c r="FE251" i="15"/>
  <c r="FF251" i="15"/>
  <c r="FG251" i="15"/>
  <c r="FH251" i="15"/>
  <c r="FI251" i="15"/>
  <c r="FB252" i="15"/>
  <c r="FC252" i="15"/>
  <c r="FD252" i="15"/>
  <c r="FE252" i="15"/>
  <c r="FF252" i="15"/>
  <c r="FG252" i="15"/>
  <c r="FH252" i="15"/>
  <c r="FI252" i="15"/>
  <c r="FB253" i="15"/>
  <c r="FC253" i="15"/>
  <c r="FD253" i="15"/>
  <c r="FE253" i="15"/>
  <c r="FF253" i="15"/>
  <c r="FG253" i="15"/>
  <c r="FH253" i="15"/>
  <c r="FI253" i="15"/>
  <c r="FB254" i="15"/>
  <c r="FC254" i="15"/>
  <c r="FD254" i="15"/>
  <c r="FE254" i="15"/>
  <c r="FF254" i="15"/>
  <c r="FG254" i="15"/>
  <c r="FH254" i="15"/>
  <c r="FI254" i="15"/>
  <c r="FB255" i="15"/>
  <c r="FC255" i="15"/>
  <c r="FD255" i="15"/>
  <c r="FE255" i="15"/>
  <c r="FF255" i="15"/>
  <c r="FG255" i="15"/>
  <c r="FH255" i="15"/>
  <c r="FI255" i="15"/>
  <c r="FB256" i="15"/>
  <c r="FC256" i="15"/>
  <c r="FD256" i="15"/>
  <c r="FE256" i="15"/>
  <c r="FF256" i="15"/>
  <c r="FG256" i="15"/>
  <c r="FH256" i="15"/>
  <c r="FI256" i="15"/>
  <c r="FB257" i="15"/>
  <c r="FC257" i="15"/>
  <c r="FD257" i="15"/>
  <c r="FE257" i="15"/>
  <c r="FF257" i="15"/>
  <c r="FG257" i="15"/>
  <c r="FH257" i="15"/>
  <c r="FI257" i="15"/>
  <c r="FB258" i="15"/>
  <c r="FC258" i="15"/>
  <c r="FD258" i="15"/>
  <c r="FE258" i="15"/>
  <c r="FF258" i="15"/>
  <c r="FG258" i="15"/>
  <c r="FH258" i="15"/>
  <c r="FI258" i="15"/>
  <c r="FB259" i="15"/>
  <c r="FC259" i="15"/>
  <c r="FD259" i="15"/>
  <c r="FE259" i="15"/>
  <c r="FF259" i="15"/>
  <c r="FG259" i="15"/>
  <c r="FH259" i="15"/>
  <c r="FI259" i="15"/>
  <c r="FB260" i="15"/>
  <c r="FC260" i="15"/>
  <c r="FD260" i="15"/>
  <c r="FE260" i="15"/>
  <c r="FF260" i="15"/>
  <c r="FG260" i="15"/>
  <c r="FH260" i="15"/>
  <c r="FI260" i="15"/>
  <c r="FB261" i="15"/>
  <c r="FC261" i="15"/>
  <c r="FD261" i="15"/>
  <c r="FE261" i="15"/>
  <c r="FF261" i="15"/>
  <c r="FG261" i="15"/>
  <c r="FH261" i="15"/>
  <c r="FI261" i="15"/>
  <c r="FB262" i="15"/>
  <c r="FC262" i="15"/>
  <c r="FD262" i="15"/>
  <c r="FE262" i="15"/>
  <c r="FF262" i="15"/>
  <c r="FG262" i="15"/>
  <c r="FH262" i="15"/>
  <c r="FI262" i="15"/>
  <c r="FB263" i="15"/>
  <c r="FC263" i="15"/>
  <c r="FD263" i="15"/>
  <c r="FE263" i="15"/>
  <c r="FF263" i="15"/>
  <c r="FG263" i="15"/>
  <c r="FH263" i="15"/>
  <c r="FI263" i="15"/>
  <c r="FB264" i="15"/>
  <c r="FC264" i="15"/>
  <c r="FD264" i="15"/>
  <c r="FE264" i="15"/>
  <c r="FF264" i="15"/>
  <c r="FG264" i="15"/>
  <c r="FH264" i="15"/>
  <c r="FI264" i="15"/>
  <c r="FB265" i="15"/>
  <c r="FC265" i="15"/>
  <c r="FD265" i="15"/>
  <c r="FE265" i="15"/>
  <c r="FF265" i="15"/>
  <c r="FG265" i="15"/>
  <c r="FH265" i="15"/>
  <c r="FI265" i="15"/>
  <c r="FB266" i="15"/>
  <c r="FC266" i="15"/>
  <c r="FD266" i="15"/>
  <c r="FE266" i="15"/>
  <c r="FF266" i="15"/>
  <c r="FG266" i="15"/>
  <c r="FH266" i="15"/>
  <c r="FI266" i="15"/>
  <c r="FB267" i="15"/>
  <c r="FC267" i="15"/>
  <c r="FD267" i="15"/>
  <c r="FE267" i="15"/>
  <c r="FF267" i="15"/>
  <c r="FG267" i="15"/>
  <c r="FH267" i="15"/>
  <c r="FI267" i="15"/>
  <c r="FB268" i="15"/>
  <c r="FC268" i="15"/>
  <c r="FD268" i="15"/>
  <c r="FE268" i="15"/>
  <c r="FF268" i="15"/>
  <c r="FG268" i="15"/>
  <c r="FH268" i="15"/>
  <c r="FI268" i="15"/>
  <c r="FB269" i="15"/>
  <c r="FC269" i="15"/>
  <c r="FD269" i="15"/>
  <c r="FE269" i="15"/>
  <c r="FF269" i="15"/>
  <c r="FG269" i="15"/>
  <c r="FH269" i="15"/>
  <c r="FI269" i="15"/>
  <c r="FB270" i="15"/>
  <c r="FC270" i="15"/>
  <c r="FD270" i="15"/>
  <c r="FE270" i="15"/>
  <c r="FF270" i="15"/>
  <c r="FG270" i="15"/>
  <c r="FH270" i="15"/>
  <c r="FI270" i="15"/>
  <c r="FB271" i="15"/>
  <c r="FC271" i="15"/>
  <c r="FD271" i="15"/>
  <c r="FE271" i="15"/>
  <c r="FF271" i="15"/>
  <c r="FG271" i="15"/>
  <c r="FH271" i="15"/>
  <c r="FI271" i="15"/>
  <c r="FB272" i="15"/>
  <c r="FC272" i="15"/>
  <c r="FD272" i="15"/>
  <c r="FE272" i="15"/>
  <c r="FF272" i="15"/>
  <c r="FG272" i="15"/>
  <c r="FH272" i="15"/>
  <c r="FI272" i="15"/>
  <c r="FB273" i="15"/>
  <c r="FC273" i="15"/>
  <c r="FD273" i="15"/>
  <c r="FE273" i="15"/>
  <c r="FF273" i="15"/>
  <c r="FG273" i="15"/>
  <c r="FH273" i="15"/>
  <c r="FI273" i="15"/>
  <c r="FB274" i="15"/>
  <c r="FC274" i="15"/>
  <c r="FD274" i="15"/>
  <c r="FE274" i="15"/>
  <c r="FF274" i="15"/>
  <c r="FG274" i="15"/>
  <c r="FH274" i="15"/>
  <c r="FI274" i="15"/>
  <c r="FB275" i="15"/>
  <c r="FC275" i="15"/>
  <c r="FD275" i="15"/>
  <c r="FE275" i="15"/>
  <c r="FF275" i="15"/>
  <c r="FG275" i="15"/>
  <c r="FH275" i="15"/>
  <c r="FI275" i="15"/>
  <c r="FB276" i="15"/>
  <c r="FC276" i="15"/>
  <c r="FD276" i="15"/>
  <c r="FE276" i="15"/>
  <c r="FF276" i="15"/>
  <c r="FG276" i="15"/>
  <c r="FH276" i="15"/>
  <c r="FI276" i="15"/>
  <c r="FB277" i="15"/>
  <c r="FC277" i="15"/>
  <c r="FD277" i="15"/>
  <c r="FE277" i="15"/>
  <c r="FF277" i="15"/>
  <c r="FG277" i="15"/>
  <c r="FH277" i="15"/>
  <c r="FI277" i="15"/>
  <c r="FB278" i="15"/>
  <c r="FC278" i="15"/>
  <c r="FD278" i="15"/>
  <c r="FE278" i="15"/>
  <c r="FF278" i="15"/>
  <c r="FG278" i="15"/>
  <c r="FH278" i="15"/>
  <c r="FI278" i="15"/>
  <c r="FB279" i="15"/>
  <c r="FC279" i="15"/>
  <c r="FD279" i="15"/>
  <c r="FE279" i="15"/>
  <c r="FF279" i="15"/>
  <c r="FG279" i="15"/>
  <c r="FH279" i="15"/>
  <c r="FI279" i="15"/>
  <c r="FB280" i="15"/>
  <c r="FC280" i="15"/>
  <c r="FD280" i="15"/>
  <c r="FE280" i="15"/>
  <c r="FF280" i="15"/>
  <c r="FG280" i="15"/>
  <c r="FH280" i="15"/>
  <c r="FI280" i="15"/>
  <c r="FB281" i="15"/>
  <c r="FC281" i="15"/>
  <c r="FD281" i="15"/>
  <c r="FE281" i="15"/>
  <c r="FF281" i="15"/>
  <c r="FG281" i="15"/>
  <c r="FH281" i="15"/>
  <c r="FI281" i="15"/>
  <c r="FB282" i="15"/>
  <c r="FC282" i="15"/>
  <c r="FD282" i="15"/>
  <c r="FE282" i="15"/>
  <c r="FF282" i="15"/>
  <c r="FG282" i="15"/>
  <c r="FH282" i="15"/>
  <c r="FI282" i="15"/>
  <c r="FB283" i="15"/>
  <c r="FC283" i="15"/>
  <c r="FD283" i="15"/>
  <c r="FE283" i="15"/>
  <c r="FF283" i="15"/>
  <c r="FG283" i="15"/>
  <c r="FH283" i="15"/>
  <c r="FI283" i="15"/>
  <c r="FB284" i="15"/>
  <c r="FC284" i="15"/>
  <c r="FD284" i="15"/>
  <c r="FE284" i="15"/>
  <c r="FF284" i="15"/>
  <c r="FG284" i="15"/>
  <c r="FH284" i="15"/>
  <c r="FI284" i="15"/>
  <c r="FB285" i="15"/>
  <c r="FC285" i="15"/>
  <c r="FD285" i="15"/>
  <c r="FE285" i="15"/>
  <c r="FF285" i="15"/>
  <c r="FG285" i="15"/>
  <c r="FH285" i="15"/>
  <c r="FI285" i="15"/>
  <c r="FB286" i="15"/>
  <c r="FC286" i="15"/>
  <c r="FD286" i="15"/>
  <c r="FE286" i="15"/>
  <c r="FF286" i="15"/>
  <c r="FG286" i="15"/>
  <c r="FH286" i="15"/>
  <c r="FI286" i="15"/>
  <c r="FB287" i="15"/>
  <c r="FC287" i="15"/>
  <c r="FD287" i="15"/>
  <c r="FE287" i="15"/>
  <c r="FF287" i="15"/>
  <c r="FG287" i="15"/>
  <c r="FH287" i="15"/>
  <c r="FI287" i="15"/>
  <c r="FB288" i="15"/>
  <c r="FC288" i="15"/>
  <c r="FD288" i="15"/>
  <c r="FE288" i="15"/>
  <c r="FF288" i="15"/>
  <c r="FG288" i="15"/>
  <c r="FH288" i="15"/>
  <c r="FI288" i="15"/>
  <c r="FB289" i="15"/>
  <c r="FC289" i="15"/>
  <c r="FD289" i="15"/>
  <c r="FE289" i="15"/>
  <c r="FF289" i="15"/>
  <c r="FG289" i="15"/>
  <c r="FH289" i="15"/>
  <c r="FI289" i="15"/>
  <c r="FB290" i="15"/>
  <c r="FC290" i="15"/>
  <c r="FD290" i="15"/>
  <c r="FE290" i="15"/>
  <c r="FF290" i="15"/>
  <c r="FG290" i="15"/>
  <c r="FH290" i="15"/>
  <c r="FI290" i="15"/>
  <c r="FB291" i="15"/>
  <c r="FC291" i="15"/>
  <c r="FD291" i="15"/>
  <c r="FE291" i="15"/>
  <c r="FF291" i="15"/>
  <c r="FG291" i="15"/>
  <c r="FH291" i="15"/>
  <c r="FI291" i="15"/>
  <c r="FB292" i="15"/>
  <c r="FC292" i="15"/>
  <c r="FD292" i="15"/>
  <c r="FE292" i="15"/>
  <c r="FF292" i="15"/>
  <c r="FG292" i="15"/>
  <c r="FH292" i="15"/>
  <c r="FI292" i="15"/>
  <c r="FB293" i="15"/>
  <c r="FC293" i="15"/>
  <c r="FD293" i="15"/>
  <c r="FE293" i="15"/>
  <c r="FF293" i="15"/>
  <c r="FG293" i="15"/>
  <c r="FH293" i="15"/>
  <c r="FI293" i="15"/>
  <c r="FB294" i="15"/>
  <c r="FC294" i="15"/>
  <c r="FD294" i="15"/>
  <c r="FE294" i="15"/>
  <c r="FF294" i="15"/>
  <c r="FG294" i="15"/>
  <c r="FH294" i="15"/>
  <c r="FI294" i="15"/>
  <c r="FB295" i="15"/>
  <c r="FC295" i="15"/>
  <c r="FD295" i="15"/>
  <c r="FE295" i="15"/>
  <c r="FF295" i="15"/>
  <c r="FG295" i="15"/>
  <c r="FH295" i="15"/>
  <c r="FI295" i="15"/>
  <c r="FB296" i="15"/>
  <c r="FC296" i="15"/>
  <c r="FD296" i="15"/>
  <c r="FE296" i="15"/>
  <c r="FF296" i="15"/>
  <c r="FG296" i="15"/>
  <c r="FH296" i="15"/>
  <c r="FI296" i="15"/>
  <c r="FJ267" i="15" l="1"/>
  <c r="I267" i="15" s="1"/>
  <c r="FJ262" i="15"/>
  <c r="GI262" i="15" s="1"/>
  <c r="FJ253" i="15"/>
  <c r="FJ209" i="15"/>
  <c r="FJ268" i="15"/>
  <c r="I268" i="15" s="1"/>
  <c r="FJ248" i="15"/>
  <c r="GJ248" i="15" s="1"/>
  <c r="FJ271" i="15"/>
  <c r="FX271" i="15" s="1"/>
  <c r="FJ212" i="15"/>
  <c r="FJ162" i="15"/>
  <c r="FJ270" i="15"/>
  <c r="I270" i="15" s="1"/>
  <c r="FJ264" i="15"/>
  <c r="BR264" i="15" s="1"/>
  <c r="FJ196" i="15"/>
  <c r="GE196" i="15" s="1"/>
  <c r="FJ273" i="15"/>
  <c r="GI273" i="15" s="1"/>
  <c r="FJ258" i="15"/>
  <c r="GI258" i="15" s="1"/>
  <c r="GE248" i="15"/>
  <c r="GI248" i="15"/>
  <c r="I273" i="15"/>
  <c r="GE258" i="15"/>
  <c r="FJ274" i="15"/>
  <c r="DY274" i="15" s="1"/>
  <c r="FJ272" i="15"/>
  <c r="FJ257" i="15"/>
  <c r="FJ247" i="15"/>
  <c r="FJ245" i="15"/>
  <c r="EW245" i="15" s="1"/>
  <c r="FJ276" i="15"/>
  <c r="FJ275" i="15"/>
  <c r="FJ269" i="15"/>
  <c r="FJ265" i="15"/>
  <c r="EO265" i="15" s="1"/>
  <c r="FJ263" i="15"/>
  <c r="FJ255" i="15"/>
  <c r="FJ254" i="15"/>
  <c r="FJ211" i="15"/>
  <c r="K211" i="15" s="1"/>
  <c r="FJ296" i="15"/>
  <c r="FJ295" i="15"/>
  <c r="FJ294" i="15"/>
  <c r="GD294" i="15" s="1"/>
  <c r="FJ293" i="15"/>
  <c r="FJ291" i="15"/>
  <c r="GJ291" i="15" s="1"/>
  <c r="FJ290" i="15"/>
  <c r="FJ289" i="15"/>
  <c r="FJ288" i="15"/>
  <c r="FJ287" i="15"/>
  <c r="FT287" i="15" s="1"/>
  <c r="FJ286" i="15"/>
  <c r="FJ285" i="15"/>
  <c r="FJ284" i="15"/>
  <c r="FJ283" i="15"/>
  <c r="FJ282" i="15"/>
  <c r="FJ280" i="15"/>
  <c r="FJ279" i="15"/>
  <c r="FJ278" i="15"/>
  <c r="FJ266" i="15"/>
  <c r="FJ261" i="15"/>
  <c r="FJ260" i="15"/>
  <c r="I257" i="15"/>
  <c r="GA257" i="15"/>
  <c r="GH257" i="15"/>
  <c r="GD257" i="15"/>
  <c r="GI257" i="15"/>
  <c r="GJ257" i="15"/>
  <c r="GF257" i="15"/>
  <c r="FW257" i="15"/>
  <c r="GE257" i="15"/>
  <c r="I275" i="15"/>
  <c r="GB275" i="15"/>
  <c r="GF275" i="15"/>
  <c r="GJ275" i="15"/>
  <c r="GE275" i="15"/>
  <c r="GC275" i="15"/>
  <c r="GG275" i="15"/>
  <c r="GI275" i="15"/>
  <c r="FW275" i="15"/>
  <c r="GD275" i="15"/>
  <c r="GH275" i="15"/>
  <c r="GA275" i="15"/>
  <c r="I266" i="15"/>
  <c r="GA266" i="15"/>
  <c r="GE266" i="15"/>
  <c r="FW266" i="15"/>
  <c r="GI266" i="15"/>
  <c r="GI267" i="15"/>
  <c r="GE273" i="15"/>
  <c r="GE270" i="15"/>
  <c r="GE267" i="15"/>
  <c r="FJ210" i="15"/>
  <c r="FJ197" i="15"/>
  <c r="K197" i="15" s="1"/>
  <c r="EW162" i="15"/>
  <c r="FJ292" i="15"/>
  <c r="FJ281" i="15"/>
  <c r="I255" i="15"/>
  <c r="GI255" i="15"/>
  <c r="FW255" i="15"/>
  <c r="GA270" i="15"/>
  <c r="GA267" i="15"/>
  <c r="FJ259" i="15"/>
  <c r="DA259" i="15" s="1"/>
  <c r="FW258" i="15"/>
  <c r="GA258" i="15"/>
  <c r="FJ256" i="15"/>
  <c r="FJ252" i="15"/>
  <c r="FJ250" i="15"/>
  <c r="Q250" i="15" s="1"/>
  <c r="I248" i="15"/>
  <c r="FW248" i="15"/>
  <c r="GA248" i="15"/>
  <c r="FJ246" i="15"/>
  <c r="ER246" i="15" s="1"/>
  <c r="FJ244" i="15"/>
  <c r="FJ243" i="15"/>
  <c r="FJ231" i="15"/>
  <c r="EQ231" i="15" s="1"/>
  <c r="FJ230" i="15"/>
  <c r="FJ214" i="15"/>
  <c r="BC162" i="15"/>
  <c r="GI270" i="15"/>
  <c r="I262" i="15"/>
  <c r="FW262" i="15"/>
  <c r="GJ270" i="15"/>
  <c r="FW270" i="15"/>
  <c r="FW267" i="15"/>
  <c r="GI254" i="15"/>
  <c r="FJ239" i="15"/>
  <c r="FJ238" i="15"/>
  <c r="GJ238" i="15" s="1"/>
  <c r="FJ237" i="15"/>
  <c r="FJ236" i="15"/>
  <c r="FJ235" i="15"/>
  <c r="BG235" i="15" s="1"/>
  <c r="FJ234" i="15"/>
  <c r="FJ233" i="15"/>
  <c r="FJ232" i="15"/>
  <c r="FJ213" i="15"/>
  <c r="FJ181" i="15"/>
  <c r="Q181" i="15" s="1"/>
  <c r="FJ157" i="15"/>
  <c r="FJ156" i="15"/>
  <c r="FJ242" i="15"/>
  <c r="FJ241" i="15"/>
  <c r="EK241" i="15" s="1"/>
  <c r="FJ240" i="15"/>
  <c r="O240" i="15" s="1"/>
  <c r="FJ227" i="15"/>
  <c r="FJ226" i="15"/>
  <c r="FJ225" i="15"/>
  <c r="R225" i="15" s="1"/>
  <c r="FJ224" i="15"/>
  <c r="FJ223" i="15"/>
  <c r="FJ222" i="15"/>
  <c r="AF222" i="15" s="1"/>
  <c r="FJ221" i="15"/>
  <c r="FJ220" i="15"/>
  <c r="FJ219" i="15"/>
  <c r="FJ218" i="15"/>
  <c r="FJ217" i="15"/>
  <c r="CQ217" i="15" s="1"/>
  <c r="FJ216" i="15"/>
  <c r="FJ215" i="15"/>
  <c r="FJ204" i="15"/>
  <c r="Z204" i="15" s="1"/>
  <c r="FJ202" i="15"/>
  <c r="DW202" i="15" s="1"/>
  <c r="FJ200" i="15"/>
  <c r="FJ251" i="15"/>
  <c r="FJ249" i="15"/>
  <c r="FJ201" i="15"/>
  <c r="AZ201" i="15" s="1"/>
  <c r="FJ184" i="15"/>
  <c r="L295" i="15"/>
  <c r="P295" i="15"/>
  <c r="T295" i="15"/>
  <c r="X295" i="15"/>
  <c r="AB295" i="15"/>
  <c r="AF295" i="15"/>
  <c r="AJ295" i="15"/>
  <c r="AN295" i="15"/>
  <c r="AR295" i="15"/>
  <c r="AV295" i="15"/>
  <c r="AZ295" i="15"/>
  <c r="BD295" i="15"/>
  <c r="BH295" i="15"/>
  <c r="BL295" i="15"/>
  <c r="BP295" i="15"/>
  <c r="BT295" i="15"/>
  <c r="BX295" i="15"/>
  <c r="CB295" i="15"/>
  <c r="CF295" i="15"/>
  <c r="CJ295" i="15"/>
  <c r="CN295" i="15"/>
  <c r="CR295" i="15"/>
  <c r="CV295" i="15"/>
  <c r="CZ295" i="15"/>
  <c r="DD295" i="15"/>
  <c r="DH295" i="15"/>
  <c r="DL295" i="15"/>
  <c r="DP295" i="15"/>
  <c r="DT295" i="15"/>
  <c r="DX295" i="15"/>
  <c r="EB295" i="15"/>
  <c r="EF295" i="15"/>
  <c r="EJ295" i="15"/>
  <c r="EN295" i="15"/>
  <c r="ER295" i="15"/>
  <c r="EV295" i="15"/>
  <c r="EZ295" i="15"/>
  <c r="FU295" i="15"/>
  <c r="FY295" i="15"/>
  <c r="GC295" i="15"/>
  <c r="GG295" i="15"/>
  <c r="Z295" i="15"/>
  <c r="AL295" i="15"/>
  <c r="AX295" i="15"/>
  <c r="BJ295" i="15"/>
  <c r="BR295" i="15"/>
  <c r="CD295" i="15"/>
  <c r="CH295" i="15"/>
  <c r="CT295" i="15"/>
  <c r="DB295" i="15"/>
  <c r="DJ295" i="15"/>
  <c r="DV295" i="15"/>
  <c r="DZ295" i="15"/>
  <c r="EL295" i="15"/>
  <c r="EX295" i="15"/>
  <c r="O295" i="15"/>
  <c r="S295" i="15"/>
  <c r="AA295" i="15"/>
  <c r="AI295" i="15"/>
  <c r="AU295" i="15"/>
  <c r="BG295" i="15"/>
  <c r="BS295" i="15"/>
  <c r="CA295" i="15"/>
  <c r="CM295" i="15"/>
  <c r="CY295" i="15"/>
  <c r="DK295" i="15"/>
  <c r="DW295" i="15"/>
  <c r="EI295" i="15"/>
  <c r="EQ295" i="15"/>
  <c r="GF295" i="15"/>
  <c r="I295" i="15"/>
  <c r="M295" i="15"/>
  <c r="Q295" i="15"/>
  <c r="U295" i="15"/>
  <c r="Y295" i="15"/>
  <c r="AC295" i="15"/>
  <c r="AG295" i="15"/>
  <c r="AK295" i="15"/>
  <c r="AO295" i="15"/>
  <c r="AS295" i="15"/>
  <c r="AW295" i="15"/>
  <c r="BA295" i="15"/>
  <c r="BE295" i="15"/>
  <c r="BI295" i="15"/>
  <c r="BM295" i="15"/>
  <c r="BQ295" i="15"/>
  <c r="BU295" i="15"/>
  <c r="BY295" i="15"/>
  <c r="CC295" i="15"/>
  <c r="CG295" i="15"/>
  <c r="CK295" i="15"/>
  <c r="CO295" i="15"/>
  <c r="CS295" i="15"/>
  <c r="CW295" i="15"/>
  <c r="DA295" i="15"/>
  <c r="DE295" i="15"/>
  <c r="DI295" i="15"/>
  <c r="DM295" i="15"/>
  <c r="DQ295" i="15"/>
  <c r="DU295" i="15"/>
  <c r="DY295" i="15"/>
  <c r="EC295" i="15"/>
  <c r="EG295" i="15"/>
  <c r="EK295" i="15"/>
  <c r="EO295" i="15"/>
  <c r="ES295" i="15"/>
  <c r="EW295" i="15"/>
  <c r="FA295" i="15"/>
  <c r="FV295" i="15"/>
  <c r="FZ295" i="15"/>
  <c r="GD295" i="15"/>
  <c r="GH295" i="15"/>
  <c r="J295" i="15"/>
  <c r="R295" i="15"/>
  <c r="V295" i="15"/>
  <c r="AH295" i="15"/>
  <c r="AP295" i="15"/>
  <c r="BB295" i="15"/>
  <c r="BF295" i="15"/>
  <c r="BN295" i="15"/>
  <c r="BZ295" i="15"/>
  <c r="CP295" i="15"/>
  <c r="CX295" i="15"/>
  <c r="DN295" i="15"/>
  <c r="ED295" i="15"/>
  <c r="EP295" i="15"/>
  <c r="FW295" i="15"/>
  <c r="GE295" i="15"/>
  <c r="AY295" i="15"/>
  <c r="BK295" i="15"/>
  <c r="BW295" i="15"/>
  <c r="CE295" i="15"/>
  <c r="CI295" i="15"/>
  <c r="CU295" i="15"/>
  <c r="DC295" i="15"/>
  <c r="DO295" i="15"/>
  <c r="EA295" i="15"/>
  <c r="EM295" i="15"/>
  <c r="EU295" i="15"/>
  <c r="GB295" i="15"/>
  <c r="N295" i="15"/>
  <c r="AD295" i="15"/>
  <c r="AT295" i="15"/>
  <c r="BV295" i="15"/>
  <c r="CL295" i="15"/>
  <c r="DF295" i="15"/>
  <c r="DR295" i="15"/>
  <c r="EH295" i="15"/>
  <c r="ET295" i="15"/>
  <c r="GA295" i="15"/>
  <c r="GI295" i="15"/>
  <c r="K295" i="15"/>
  <c r="W295" i="15"/>
  <c r="AE295" i="15"/>
  <c r="AM295" i="15"/>
  <c r="AQ295" i="15"/>
  <c r="BC295" i="15"/>
  <c r="BO295" i="15"/>
  <c r="CQ295" i="15"/>
  <c r="DG295" i="15"/>
  <c r="DS295" i="15"/>
  <c r="EE295" i="15"/>
  <c r="EY295" i="15"/>
  <c r="FT295" i="15"/>
  <c r="FX295" i="15"/>
  <c r="GJ295" i="15"/>
  <c r="EK294" i="15"/>
  <c r="AU294" i="15"/>
  <c r="EA294" i="15"/>
  <c r="L290" i="15"/>
  <c r="P290" i="15"/>
  <c r="T290" i="15"/>
  <c r="X290" i="15"/>
  <c r="AB290" i="15"/>
  <c r="AF290" i="15"/>
  <c r="AJ290" i="15"/>
  <c r="AN290" i="15"/>
  <c r="AR290" i="15"/>
  <c r="AV290" i="15"/>
  <c r="AZ290" i="15"/>
  <c r="BD290" i="15"/>
  <c r="BH290" i="15"/>
  <c r="BL290" i="15"/>
  <c r="BP290" i="15"/>
  <c r="BT290" i="15"/>
  <c r="BX290" i="15"/>
  <c r="CB290" i="15"/>
  <c r="CF290" i="15"/>
  <c r="CJ290" i="15"/>
  <c r="CN290" i="15"/>
  <c r="CR290" i="15"/>
  <c r="CV290" i="15"/>
  <c r="CZ290" i="15"/>
  <c r="DD290" i="15"/>
  <c r="DH290" i="15"/>
  <c r="DL290" i="15"/>
  <c r="DP290" i="15"/>
  <c r="DT290" i="15"/>
  <c r="DX290" i="15"/>
  <c r="EB290" i="15"/>
  <c r="EF290" i="15"/>
  <c r="EJ290" i="15"/>
  <c r="EN290" i="15"/>
  <c r="ER290" i="15"/>
  <c r="EV290" i="15"/>
  <c r="EZ290" i="15"/>
  <c r="FU290" i="15"/>
  <c r="FY290" i="15"/>
  <c r="GC290" i="15"/>
  <c r="GG290" i="15"/>
  <c r="AE290" i="15"/>
  <c r="AM290" i="15"/>
  <c r="AQ290" i="15"/>
  <c r="BC290" i="15"/>
  <c r="BK290" i="15"/>
  <c r="CA290" i="15"/>
  <c r="CE290" i="15"/>
  <c r="CU290" i="15"/>
  <c r="DG290" i="15"/>
  <c r="DK290" i="15"/>
  <c r="EE290" i="15"/>
  <c r="EM290" i="15"/>
  <c r="FT290" i="15"/>
  <c r="GB290" i="15"/>
  <c r="I290" i="15"/>
  <c r="M290" i="15"/>
  <c r="Q290" i="15"/>
  <c r="U290" i="15"/>
  <c r="Y290" i="15"/>
  <c r="AC290" i="15"/>
  <c r="AG290" i="15"/>
  <c r="AK290" i="15"/>
  <c r="AO290" i="15"/>
  <c r="AS290" i="15"/>
  <c r="AW290" i="15"/>
  <c r="BA290" i="15"/>
  <c r="BE290" i="15"/>
  <c r="BI290" i="15"/>
  <c r="BM290" i="15"/>
  <c r="BQ290" i="15"/>
  <c r="BU290" i="15"/>
  <c r="BY290" i="15"/>
  <c r="CC290" i="15"/>
  <c r="CG290" i="15"/>
  <c r="CK290" i="15"/>
  <c r="CO290" i="15"/>
  <c r="CS290" i="15"/>
  <c r="CW290" i="15"/>
  <c r="DA290" i="15"/>
  <c r="DE290" i="15"/>
  <c r="DI290" i="15"/>
  <c r="DM290" i="15"/>
  <c r="DQ290" i="15"/>
  <c r="DU290" i="15"/>
  <c r="DY290" i="15"/>
  <c r="EC290" i="15"/>
  <c r="EG290" i="15"/>
  <c r="EK290" i="15"/>
  <c r="EO290" i="15"/>
  <c r="ES290" i="15"/>
  <c r="EW290" i="15"/>
  <c r="FA290" i="15"/>
  <c r="FV290" i="15"/>
  <c r="FZ290" i="15"/>
  <c r="GD290" i="15"/>
  <c r="GH290" i="15"/>
  <c r="K290" i="15"/>
  <c r="S290" i="15"/>
  <c r="W290" i="15"/>
  <c r="AI290" i="15"/>
  <c r="AU290" i="15"/>
  <c r="BG290" i="15"/>
  <c r="BO290" i="15"/>
  <c r="BW290" i="15"/>
  <c r="CI290" i="15"/>
  <c r="CQ290" i="15"/>
  <c r="DC290" i="15"/>
  <c r="DO290" i="15"/>
  <c r="DW290" i="15"/>
  <c r="EQ290" i="15"/>
  <c r="EY290" i="15"/>
  <c r="GF290" i="15"/>
  <c r="J290" i="15"/>
  <c r="N290" i="15"/>
  <c r="R290" i="15"/>
  <c r="V290" i="15"/>
  <c r="Z290" i="15"/>
  <c r="AD290" i="15"/>
  <c r="AH290" i="15"/>
  <c r="AL290" i="15"/>
  <c r="AP290" i="15"/>
  <c r="AT290" i="15"/>
  <c r="AX290" i="15"/>
  <c r="BB290" i="15"/>
  <c r="BF290" i="15"/>
  <c r="BJ290" i="15"/>
  <c r="BN290" i="15"/>
  <c r="BR290" i="15"/>
  <c r="BV290" i="15"/>
  <c r="BZ290" i="15"/>
  <c r="CD290" i="15"/>
  <c r="CH290" i="15"/>
  <c r="CL290" i="15"/>
  <c r="CP290" i="15"/>
  <c r="CT290" i="15"/>
  <c r="CX290" i="15"/>
  <c r="DB290" i="15"/>
  <c r="DF290" i="15"/>
  <c r="DJ290" i="15"/>
  <c r="DN290" i="15"/>
  <c r="DR290" i="15"/>
  <c r="DV290" i="15"/>
  <c r="DZ290" i="15"/>
  <c r="ED290" i="15"/>
  <c r="EH290" i="15"/>
  <c r="EL290" i="15"/>
  <c r="EP290" i="15"/>
  <c r="ET290" i="15"/>
  <c r="EX290" i="15"/>
  <c r="FW290" i="15"/>
  <c r="GA290" i="15"/>
  <c r="GE290" i="15"/>
  <c r="GI290" i="15"/>
  <c r="O290" i="15"/>
  <c r="AA290" i="15"/>
  <c r="AY290" i="15"/>
  <c r="BS290" i="15"/>
  <c r="CM290" i="15"/>
  <c r="CY290" i="15"/>
  <c r="DS290" i="15"/>
  <c r="EA290" i="15"/>
  <c r="EI290" i="15"/>
  <c r="EU290" i="15"/>
  <c r="FX290" i="15"/>
  <c r="GJ290" i="15"/>
  <c r="BD289" i="15"/>
  <c r="AK289" i="15"/>
  <c r="CS289" i="15"/>
  <c r="BN289" i="15"/>
  <c r="DV289" i="15"/>
  <c r="L286" i="15"/>
  <c r="P286" i="15"/>
  <c r="T286" i="15"/>
  <c r="X286" i="15"/>
  <c r="AB286" i="15"/>
  <c r="AF286" i="15"/>
  <c r="AJ286" i="15"/>
  <c r="AN286" i="15"/>
  <c r="AR286" i="15"/>
  <c r="AV286" i="15"/>
  <c r="AZ286" i="15"/>
  <c r="BD286" i="15"/>
  <c r="BH286" i="15"/>
  <c r="BL286" i="15"/>
  <c r="BP286" i="15"/>
  <c r="BT286" i="15"/>
  <c r="BX286" i="15"/>
  <c r="CB286" i="15"/>
  <c r="CF286" i="15"/>
  <c r="CJ286" i="15"/>
  <c r="CN286" i="15"/>
  <c r="CR286" i="15"/>
  <c r="CV286" i="15"/>
  <c r="CZ286" i="15"/>
  <c r="DD286" i="15"/>
  <c r="DH286" i="15"/>
  <c r="DL286" i="15"/>
  <c r="DP286" i="15"/>
  <c r="DT286" i="15"/>
  <c r="DX286" i="15"/>
  <c r="EB286" i="15"/>
  <c r="EF286" i="15"/>
  <c r="EJ286" i="15"/>
  <c r="EN286" i="15"/>
  <c r="ER286" i="15"/>
  <c r="EV286" i="15"/>
  <c r="EZ286" i="15"/>
  <c r="FU286" i="15"/>
  <c r="FY286" i="15"/>
  <c r="GC286" i="15"/>
  <c r="GG286" i="15"/>
  <c r="O286" i="15"/>
  <c r="W286" i="15"/>
  <c r="AI286" i="15"/>
  <c r="AQ286" i="15"/>
  <c r="BG286" i="15"/>
  <c r="BS286" i="15"/>
  <c r="CA286" i="15"/>
  <c r="CI286" i="15"/>
  <c r="CU286" i="15"/>
  <c r="DC286" i="15"/>
  <c r="DO286" i="15"/>
  <c r="DW286" i="15"/>
  <c r="EM286" i="15"/>
  <c r="EY286" i="15"/>
  <c r="GB286" i="15"/>
  <c r="I286" i="15"/>
  <c r="M286" i="15"/>
  <c r="Q286" i="15"/>
  <c r="U286" i="15"/>
  <c r="Y286" i="15"/>
  <c r="AC286" i="15"/>
  <c r="AG286" i="15"/>
  <c r="AK286" i="15"/>
  <c r="AO286" i="15"/>
  <c r="AS286" i="15"/>
  <c r="AW286" i="15"/>
  <c r="BA286" i="15"/>
  <c r="BE286" i="15"/>
  <c r="BI286" i="15"/>
  <c r="BM286" i="15"/>
  <c r="BQ286" i="15"/>
  <c r="BU286" i="15"/>
  <c r="BY286" i="15"/>
  <c r="CC286" i="15"/>
  <c r="CG286" i="15"/>
  <c r="CK286" i="15"/>
  <c r="CO286" i="15"/>
  <c r="CS286" i="15"/>
  <c r="CW286" i="15"/>
  <c r="DA286" i="15"/>
  <c r="DE286" i="15"/>
  <c r="DI286" i="15"/>
  <c r="DM286" i="15"/>
  <c r="DQ286" i="15"/>
  <c r="DU286" i="15"/>
  <c r="DY286" i="15"/>
  <c r="EC286" i="15"/>
  <c r="EG286" i="15"/>
  <c r="EK286" i="15"/>
  <c r="EO286" i="15"/>
  <c r="ES286" i="15"/>
  <c r="EW286" i="15"/>
  <c r="FA286" i="15"/>
  <c r="FV286" i="15"/>
  <c r="FZ286" i="15"/>
  <c r="GD286" i="15"/>
  <c r="GH286" i="15"/>
  <c r="K286" i="15"/>
  <c r="S286" i="15"/>
  <c r="AE286" i="15"/>
  <c r="AU286" i="15"/>
  <c r="BC286" i="15"/>
  <c r="BO286" i="15"/>
  <c r="BW286" i="15"/>
  <c r="CE286" i="15"/>
  <c r="CQ286" i="15"/>
  <c r="DG286" i="15"/>
  <c r="DK286" i="15"/>
  <c r="EA286" i="15"/>
  <c r="EI286" i="15"/>
  <c r="FX286" i="15"/>
  <c r="GJ286" i="15"/>
  <c r="J286" i="15"/>
  <c r="N286" i="15"/>
  <c r="R286" i="15"/>
  <c r="V286" i="15"/>
  <c r="Z286" i="15"/>
  <c r="AD286" i="15"/>
  <c r="AH286" i="15"/>
  <c r="AL286" i="15"/>
  <c r="AP286" i="15"/>
  <c r="AT286" i="15"/>
  <c r="AX286" i="15"/>
  <c r="BB286" i="15"/>
  <c r="BF286" i="15"/>
  <c r="BJ286" i="15"/>
  <c r="BN286" i="15"/>
  <c r="BR286" i="15"/>
  <c r="BV286" i="15"/>
  <c r="BZ286" i="15"/>
  <c r="CD286" i="15"/>
  <c r="CH286" i="15"/>
  <c r="CL286" i="15"/>
  <c r="CP286" i="15"/>
  <c r="CT286" i="15"/>
  <c r="CX286" i="15"/>
  <c r="DB286" i="15"/>
  <c r="DF286" i="15"/>
  <c r="DJ286" i="15"/>
  <c r="DN286" i="15"/>
  <c r="DR286" i="15"/>
  <c r="DV286" i="15"/>
  <c r="DZ286" i="15"/>
  <c r="ED286" i="15"/>
  <c r="EH286" i="15"/>
  <c r="EL286" i="15"/>
  <c r="EP286" i="15"/>
  <c r="ET286" i="15"/>
  <c r="EX286" i="15"/>
  <c r="FW286" i="15"/>
  <c r="GA286" i="15"/>
  <c r="GE286" i="15"/>
  <c r="GI286" i="15"/>
  <c r="AA286" i="15"/>
  <c r="AM286" i="15"/>
  <c r="AY286" i="15"/>
  <c r="BK286" i="15"/>
  <c r="CM286" i="15"/>
  <c r="CY286" i="15"/>
  <c r="DS286" i="15"/>
  <c r="EE286" i="15"/>
  <c r="EQ286" i="15"/>
  <c r="EU286" i="15"/>
  <c r="FT286" i="15"/>
  <c r="GF286" i="15"/>
  <c r="BT285" i="15"/>
  <c r="DH285" i="15"/>
  <c r="EA285" i="15"/>
  <c r="M285" i="15"/>
  <c r="DI285" i="15"/>
  <c r="EK285" i="15"/>
  <c r="J285" i="15"/>
  <c r="AL285" i="15"/>
  <c r="EH285" i="15"/>
  <c r="GE285" i="15"/>
  <c r="L282" i="15"/>
  <c r="P282" i="15"/>
  <c r="T282" i="15"/>
  <c r="X282" i="15"/>
  <c r="AB282" i="15"/>
  <c r="AF282" i="15"/>
  <c r="AJ282" i="15"/>
  <c r="AN282" i="15"/>
  <c r="AR282" i="15"/>
  <c r="AV282" i="15"/>
  <c r="AZ282" i="15"/>
  <c r="BD282" i="15"/>
  <c r="BH282" i="15"/>
  <c r="BL282" i="15"/>
  <c r="BP282" i="15"/>
  <c r="BT282" i="15"/>
  <c r="BX282" i="15"/>
  <c r="CB282" i="15"/>
  <c r="CF282" i="15"/>
  <c r="CJ282" i="15"/>
  <c r="CN282" i="15"/>
  <c r="CR282" i="15"/>
  <c r="CV282" i="15"/>
  <c r="CZ282" i="15"/>
  <c r="DD282" i="15"/>
  <c r="DH282" i="15"/>
  <c r="DL282" i="15"/>
  <c r="DP282" i="15"/>
  <c r="DT282" i="15"/>
  <c r="DX282" i="15"/>
  <c r="EB282" i="15"/>
  <c r="EF282" i="15"/>
  <c r="EJ282" i="15"/>
  <c r="EN282" i="15"/>
  <c r="ER282" i="15"/>
  <c r="EV282" i="15"/>
  <c r="EZ282" i="15"/>
  <c r="FU282" i="15"/>
  <c r="FY282" i="15"/>
  <c r="GC282" i="15"/>
  <c r="GG282" i="15"/>
  <c r="K282" i="15"/>
  <c r="O282" i="15"/>
  <c r="W282" i="15"/>
  <c r="AE282" i="15"/>
  <c r="AI282" i="15"/>
  <c r="AQ282" i="15"/>
  <c r="BC282" i="15"/>
  <c r="BO282" i="15"/>
  <c r="BW282" i="15"/>
  <c r="CE282" i="15"/>
  <c r="CQ282" i="15"/>
  <c r="CU282" i="15"/>
  <c r="DG282" i="15"/>
  <c r="DS282" i="15"/>
  <c r="DW282" i="15"/>
  <c r="EE282" i="15"/>
  <c r="EM282" i="15"/>
  <c r="EU282" i="15"/>
  <c r="FX282" i="15"/>
  <c r="GF282" i="15"/>
  <c r="I282" i="15"/>
  <c r="M282" i="15"/>
  <c r="Q282" i="15"/>
  <c r="U282" i="15"/>
  <c r="Y282" i="15"/>
  <c r="AC282" i="15"/>
  <c r="AG282" i="15"/>
  <c r="AK282" i="15"/>
  <c r="AO282" i="15"/>
  <c r="AS282" i="15"/>
  <c r="AW282" i="15"/>
  <c r="BA282" i="15"/>
  <c r="BE282" i="15"/>
  <c r="BI282" i="15"/>
  <c r="BM282" i="15"/>
  <c r="BQ282" i="15"/>
  <c r="BU282" i="15"/>
  <c r="BY282" i="15"/>
  <c r="CC282" i="15"/>
  <c r="CG282" i="15"/>
  <c r="CK282" i="15"/>
  <c r="CO282" i="15"/>
  <c r="CS282" i="15"/>
  <c r="CW282" i="15"/>
  <c r="DA282" i="15"/>
  <c r="DE282" i="15"/>
  <c r="DI282" i="15"/>
  <c r="DM282" i="15"/>
  <c r="DQ282" i="15"/>
  <c r="DU282" i="15"/>
  <c r="DY282" i="15"/>
  <c r="EC282" i="15"/>
  <c r="EG282" i="15"/>
  <c r="EK282" i="15"/>
  <c r="EO282" i="15"/>
  <c r="ES282" i="15"/>
  <c r="EW282" i="15"/>
  <c r="FA282" i="15"/>
  <c r="FV282" i="15"/>
  <c r="FZ282" i="15"/>
  <c r="GD282" i="15"/>
  <c r="GH282" i="15"/>
  <c r="AA282" i="15"/>
  <c r="AU282" i="15"/>
  <c r="BG282" i="15"/>
  <c r="BS282" i="15"/>
  <c r="CM282" i="15"/>
  <c r="DC282" i="15"/>
  <c r="DO282" i="15"/>
  <c r="EI282" i="15"/>
  <c r="EQ282" i="15"/>
  <c r="GB282" i="15"/>
  <c r="GJ282" i="15"/>
  <c r="J282" i="15"/>
  <c r="N282" i="15"/>
  <c r="R282" i="15"/>
  <c r="V282" i="15"/>
  <c r="Z282" i="15"/>
  <c r="AD282" i="15"/>
  <c r="AH282" i="15"/>
  <c r="AL282" i="15"/>
  <c r="AP282" i="15"/>
  <c r="AT282" i="15"/>
  <c r="AX282" i="15"/>
  <c r="BB282" i="15"/>
  <c r="BF282" i="15"/>
  <c r="BJ282" i="15"/>
  <c r="BN282" i="15"/>
  <c r="BR282" i="15"/>
  <c r="BV282" i="15"/>
  <c r="BZ282" i="15"/>
  <c r="CD282" i="15"/>
  <c r="CH282" i="15"/>
  <c r="CL282" i="15"/>
  <c r="CP282" i="15"/>
  <c r="CT282" i="15"/>
  <c r="CX282" i="15"/>
  <c r="DB282" i="15"/>
  <c r="DF282" i="15"/>
  <c r="DJ282" i="15"/>
  <c r="DN282" i="15"/>
  <c r="DR282" i="15"/>
  <c r="DV282" i="15"/>
  <c r="DZ282" i="15"/>
  <c r="ED282" i="15"/>
  <c r="EH282" i="15"/>
  <c r="EL282" i="15"/>
  <c r="EP282" i="15"/>
  <c r="ET282" i="15"/>
  <c r="EX282" i="15"/>
  <c r="FW282" i="15"/>
  <c r="GA282" i="15"/>
  <c r="GE282" i="15"/>
  <c r="GI282" i="15"/>
  <c r="S282" i="15"/>
  <c r="AM282" i="15"/>
  <c r="AY282" i="15"/>
  <c r="BK282" i="15"/>
  <c r="CA282" i="15"/>
  <c r="CI282" i="15"/>
  <c r="CY282" i="15"/>
  <c r="DK282" i="15"/>
  <c r="EA282" i="15"/>
  <c r="EY282" i="15"/>
  <c r="FT282" i="15"/>
  <c r="L281" i="15"/>
  <c r="P281" i="15"/>
  <c r="T281" i="15"/>
  <c r="X281" i="15"/>
  <c r="AB281" i="15"/>
  <c r="AF281" i="15"/>
  <c r="AJ281" i="15"/>
  <c r="AN281" i="15"/>
  <c r="AR281" i="15"/>
  <c r="AV281" i="15"/>
  <c r="AZ281" i="15"/>
  <c r="BD281" i="15"/>
  <c r="BH281" i="15"/>
  <c r="BL281" i="15"/>
  <c r="BP281" i="15"/>
  <c r="BT281" i="15"/>
  <c r="BX281" i="15"/>
  <c r="CB281" i="15"/>
  <c r="CF281" i="15"/>
  <c r="CJ281" i="15"/>
  <c r="CN281" i="15"/>
  <c r="CR281" i="15"/>
  <c r="CV281" i="15"/>
  <c r="CZ281" i="15"/>
  <c r="DD281" i="15"/>
  <c r="DH281" i="15"/>
  <c r="DL281" i="15"/>
  <c r="DP281" i="15"/>
  <c r="DT281" i="15"/>
  <c r="DX281" i="15"/>
  <c r="EB281" i="15"/>
  <c r="EF281" i="15"/>
  <c r="EJ281" i="15"/>
  <c r="EN281" i="15"/>
  <c r="ER281" i="15"/>
  <c r="EV281" i="15"/>
  <c r="EZ281" i="15"/>
  <c r="FU281" i="15"/>
  <c r="FY281" i="15"/>
  <c r="GC281" i="15"/>
  <c r="GG281" i="15"/>
  <c r="O281" i="15"/>
  <c r="W281" i="15"/>
  <c r="AE281" i="15"/>
  <c r="AM281" i="15"/>
  <c r="AY281" i="15"/>
  <c r="BG281" i="15"/>
  <c r="BS281" i="15"/>
  <c r="CA281" i="15"/>
  <c r="CI281" i="15"/>
  <c r="CU281" i="15"/>
  <c r="CY281" i="15"/>
  <c r="DK281" i="15"/>
  <c r="DS281" i="15"/>
  <c r="EE281" i="15"/>
  <c r="EM281" i="15"/>
  <c r="EU281" i="15"/>
  <c r="GB281" i="15"/>
  <c r="GF281" i="15"/>
  <c r="I281" i="15"/>
  <c r="M281" i="15"/>
  <c r="Q281" i="15"/>
  <c r="U281" i="15"/>
  <c r="Y281" i="15"/>
  <c r="AC281" i="15"/>
  <c r="AG281" i="15"/>
  <c r="AK281" i="15"/>
  <c r="AO281" i="15"/>
  <c r="AS281" i="15"/>
  <c r="AW281" i="15"/>
  <c r="BA281" i="15"/>
  <c r="BE281" i="15"/>
  <c r="BI281" i="15"/>
  <c r="BM281" i="15"/>
  <c r="BQ281" i="15"/>
  <c r="BU281" i="15"/>
  <c r="BY281" i="15"/>
  <c r="CC281" i="15"/>
  <c r="CG281" i="15"/>
  <c r="CK281" i="15"/>
  <c r="CO281" i="15"/>
  <c r="CS281" i="15"/>
  <c r="CW281" i="15"/>
  <c r="DA281" i="15"/>
  <c r="DE281" i="15"/>
  <c r="DI281" i="15"/>
  <c r="DM281" i="15"/>
  <c r="DQ281" i="15"/>
  <c r="DU281" i="15"/>
  <c r="DY281" i="15"/>
  <c r="EC281" i="15"/>
  <c r="EG281" i="15"/>
  <c r="EK281" i="15"/>
  <c r="EO281" i="15"/>
  <c r="ES281" i="15"/>
  <c r="EW281" i="15"/>
  <c r="FA281" i="15"/>
  <c r="FV281" i="15"/>
  <c r="FZ281" i="15"/>
  <c r="GD281" i="15"/>
  <c r="GH281" i="15"/>
  <c r="S281" i="15"/>
  <c r="AI281" i="15"/>
  <c r="AU281" i="15"/>
  <c r="BC281" i="15"/>
  <c r="BK281" i="15"/>
  <c r="BO281" i="15"/>
  <c r="BW281" i="15"/>
  <c r="CM281" i="15"/>
  <c r="CQ281" i="15"/>
  <c r="DG281" i="15"/>
  <c r="DW281" i="15"/>
  <c r="EA281" i="15"/>
  <c r="EQ281" i="15"/>
  <c r="FX281" i="15"/>
  <c r="J281" i="15"/>
  <c r="N281" i="15"/>
  <c r="R281" i="15"/>
  <c r="V281" i="15"/>
  <c r="Z281" i="15"/>
  <c r="AD281" i="15"/>
  <c r="AH281" i="15"/>
  <c r="AL281" i="15"/>
  <c r="AP281" i="15"/>
  <c r="AT281" i="15"/>
  <c r="AX281" i="15"/>
  <c r="BB281" i="15"/>
  <c r="BF281" i="15"/>
  <c r="BJ281" i="15"/>
  <c r="BN281" i="15"/>
  <c r="BR281" i="15"/>
  <c r="BV281" i="15"/>
  <c r="BZ281" i="15"/>
  <c r="CD281" i="15"/>
  <c r="CH281" i="15"/>
  <c r="CL281" i="15"/>
  <c r="CP281" i="15"/>
  <c r="CT281" i="15"/>
  <c r="CX281" i="15"/>
  <c r="DB281" i="15"/>
  <c r="DF281" i="15"/>
  <c r="DJ281" i="15"/>
  <c r="DN281" i="15"/>
  <c r="DR281" i="15"/>
  <c r="DV281" i="15"/>
  <c r="DZ281" i="15"/>
  <c r="ED281" i="15"/>
  <c r="EH281" i="15"/>
  <c r="EL281" i="15"/>
  <c r="EP281" i="15"/>
  <c r="ET281" i="15"/>
  <c r="EX281" i="15"/>
  <c r="FW281" i="15"/>
  <c r="GA281" i="15"/>
  <c r="GE281" i="15"/>
  <c r="GI281" i="15"/>
  <c r="K281" i="15"/>
  <c r="AA281" i="15"/>
  <c r="AQ281" i="15"/>
  <c r="CE281" i="15"/>
  <c r="DC281" i="15"/>
  <c r="DO281" i="15"/>
  <c r="EI281" i="15"/>
  <c r="EY281" i="15"/>
  <c r="FT281" i="15"/>
  <c r="GJ281" i="15"/>
  <c r="AV280" i="15"/>
  <c r="BH280" i="15"/>
  <c r="FY280" i="15"/>
  <c r="GG280" i="15"/>
  <c r="GJ280" i="15"/>
  <c r="I280" i="15"/>
  <c r="CC280" i="15"/>
  <c r="CG280" i="15"/>
  <c r="EO280" i="15"/>
  <c r="ES280" i="15"/>
  <c r="DS280" i="15"/>
  <c r="EI280" i="15"/>
  <c r="AT280" i="15"/>
  <c r="AX280" i="15"/>
  <c r="DF280" i="15"/>
  <c r="DJ280" i="15"/>
  <c r="W280" i="15"/>
  <c r="AY280" i="15"/>
  <c r="FJ277" i="15"/>
  <c r="I251" i="15"/>
  <c r="M251" i="15"/>
  <c r="Q251" i="15"/>
  <c r="U251" i="15"/>
  <c r="Y251" i="15"/>
  <c r="AC251" i="15"/>
  <c r="AG251" i="15"/>
  <c r="AK251" i="15"/>
  <c r="AO251" i="15"/>
  <c r="AS251" i="15"/>
  <c r="AW251" i="15"/>
  <c r="BA251" i="15"/>
  <c r="BE251" i="15"/>
  <c r="BI251" i="15"/>
  <c r="BM251" i="15"/>
  <c r="BQ251" i="15"/>
  <c r="BU251" i="15"/>
  <c r="BY251" i="15"/>
  <c r="CC251" i="15"/>
  <c r="CG251" i="15"/>
  <c r="CK251" i="15"/>
  <c r="CO251" i="15"/>
  <c r="CS251" i="15"/>
  <c r="CW251" i="15"/>
  <c r="DA251" i="15"/>
  <c r="DE251" i="15"/>
  <c r="DI251" i="15"/>
  <c r="DM251" i="15"/>
  <c r="DQ251" i="15"/>
  <c r="DU251" i="15"/>
  <c r="DY251" i="15"/>
  <c r="EC251" i="15"/>
  <c r="EG251" i="15"/>
  <c r="EK251" i="15"/>
  <c r="EO251" i="15"/>
  <c r="ES251" i="15"/>
  <c r="EW251" i="15"/>
  <c r="FA251" i="15"/>
  <c r="FV251" i="15"/>
  <c r="FZ251" i="15"/>
  <c r="GD251" i="15"/>
  <c r="GH251" i="15"/>
  <c r="J251" i="15"/>
  <c r="N251" i="15"/>
  <c r="R251" i="15"/>
  <c r="V251" i="15"/>
  <c r="Z251" i="15"/>
  <c r="AD251" i="15"/>
  <c r="AH251" i="15"/>
  <c r="AL251" i="15"/>
  <c r="AP251" i="15"/>
  <c r="AT251" i="15"/>
  <c r="AX251" i="15"/>
  <c r="BB251" i="15"/>
  <c r="BF251" i="15"/>
  <c r="BJ251" i="15"/>
  <c r="BN251" i="15"/>
  <c r="BR251" i="15"/>
  <c r="BV251" i="15"/>
  <c r="BZ251" i="15"/>
  <c r="CD251" i="15"/>
  <c r="CH251" i="15"/>
  <c r="CL251" i="15"/>
  <c r="CP251" i="15"/>
  <c r="CT251" i="15"/>
  <c r="CX251" i="15"/>
  <c r="DB251" i="15"/>
  <c r="DF251" i="15"/>
  <c r="DJ251" i="15"/>
  <c r="DN251" i="15"/>
  <c r="DR251" i="15"/>
  <c r="DV251" i="15"/>
  <c r="DZ251" i="15"/>
  <c r="ED251" i="15"/>
  <c r="EH251" i="15"/>
  <c r="EL251" i="15"/>
  <c r="EP251" i="15"/>
  <c r="ET251" i="15"/>
  <c r="EX251" i="15"/>
  <c r="FW251" i="15"/>
  <c r="GA251" i="15"/>
  <c r="GE251" i="15"/>
  <c r="GI251" i="15"/>
  <c r="K251" i="15"/>
  <c r="O251" i="15"/>
  <c r="S251" i="15"/>
  <c r="W251" i="15"/>
  <c r="AA251" i="15"/>
  <c r="AE251" i="15"/>
  <c r="AI251" i="15"/>
  <c r="AM251" i="15"/>
  <c r="AQ251" i="15"/>
  <c r="AU251" i="15"/>
  <c r="AY251" i="15"/>
  <c r="BC251" i="15"/>
  <c r="BG251" i="15"/>
  <c r="BK251" i="15"/>
  <c r="BO251" i="15"/>
  <c r="BS251" i="15"/>
  <c r="BW251" i="15"/>
  <c r="CA251" i="15"/>
  <c r="CE251" i="15"/>
  <c r="CI251" i="15"/>
  <c r="CM251" i="15"/>
  <c r="CQ251" i="15"/>
  <c r="CU251" i="15"/>
  <c r="CY251" i="15"/>
  <c r="DC251" i="15"/>
  <c r="DG251" i="15"/>
  <c r="DK251" i="15"/>
  <c r="DO251" i="15"/>
  <c r="DS251" i="15"/>
  <c r="DW251" i="15"/>
  <c r="EA251" i="15"/>
  <c r="EE251" i="15"/>
  <c r="EI251" i="15"/>
  <c r="EM251" i="15"/>
  <c r="EQ251" i="15"/>
  <c r="EU251" i="15"/>
  <c r="EY251" i="15"/>
  <c r="FT251" i="15"/>
  <c r="FX251" i="15"/>
  <c r="GB251" i="15"/>
  <c r="GF251" i="15"/>
  <c r="GJ251" i="15"/>
  <c r="L251" i="15"/>
  <c r="P251" i="15"/>
  <c r="T251" i="15"/>
  <c r="X251" i="15"/>
  <c r="AB251" i="15"/>
  <c r="AF251" i="15"/>
  <c r="AJ251" i="15"/>
  <c r="AN251" i="15"/>
  <c r="AR251" i="15"/>
  <c r="AV251" i="15"/>
  <c r="AZ251" i="15"/>
  <c r="BD251" i="15"/>
  <c r="BH251" i="15"/>
  <c r="BL251" i="15"/>
  <c r="BP251" i="15"/>
  <c r="BT251" i="15"/>
  <c r="BX251" i="15"/>
  <c r="CB251" i="15"/>
  <c r="CF251" i="15"/>
  <c r="CJ251" i="15"/>
  <c r="CN251" i="15"/>
  <c r="CR251" i="15"/>
  <c r="CV251" i="15"/>
  <c r="CZ251" i="15"/>
  <c r="DD251" i="15"/>
  <c r="DH251" i="15"/>
  <c r="DL251" i="15"/>
  <c r="DP251" i="15"/>
  <c r="DT251" i="15"/>
  <c r="DX251" i="15"/>
  <c r="EB251" i="15"/>
  <c r="EF251" i="15"/>
  <c r="EJ251" i="15"/>
  <c r="EN251" i="15"/>
  <c r="ER251" i="15"/>
  <c r="EV251" i="15"/>
  <c r="EZ251" i="15"/>
  <c r="FU251" i="15"/>
  <c r="FY251" i="15"/>
  <c r="GC251" i="15"/>
  <c r="GG251" i="15"/>
  <c r="Q268" i="15"/>
  <c r="U268" i="15"/>
  <c r="AG268" i="15"/>
  <c r="AK268" i="15"/>
  <c r="AW268" i="15"/>
  <c r="BA268" i="15"/>
  <c r="BM268" i="15"/>
  <c r="BQ268" i="15"/>
  <c r="CC268" i="15"/>
  <c r="CG268" i="15"/>
  <c r="CS268" i="15"/>
  <c r="CW268" i="15"/>
  <c r="DI268" i="15"/>
  <c r="DM268" i="15"/>
  <c r="DY268" i="15"/>
  <c r="EC268" i="15"/>
  <c r="EO268" i="15"/>
  <c r="ES268" i="15"/>
  <c r="FV268" i="15"/>
  <c r="FZ268" i="15"/>
  <c r="J268" i="15"/>
  <c r="N268" i="15"/>
  <c r="Z268" i="15"/>
  <c r="AD268" i="15"/>
  <c r="AP268" i="15"/>
  <c r="AT268" i="15"/>
  <c r="BF268" i="15"/>
  <c r="BJ268" i="15"/>
  <c r="BV268" i="15"/>
  <c r="BZ268" i="15"/>
  <c r="CL268" i="15"/>
  <c r="CP268" i="15"/>
  <c r="DB268" i="15"/>
  <c r="DF268" i="15"/>
  <c r="DR268" i="15"/>
  <c r="DV268" i="15"/>
  <c r="EH268" i="15"/>
  <c r="EL268" i="15"/>
  <c r="EX268" i="15"/>
  <c r="FW268" i="15"/>
  <c r="GI268" i="15"/>
  <c r="K268" i="15"/>
  <c r="W268" i="15"/>
  <c r="AA268" i="15"/>
  <c r="AM268" i="15"/>
  <c r="AQ268" i="15"/>
  <c r="BC268" i="15"/>
  <c r="BG268" i="15"/>
  <c r="BS268" i="15"/>
  <c r="BW268" i="15"/>
  <c r="CI268" i="15"/>
  <c r="CM268" i="15"/>
  <c r="CY268" i="15"/>
  <c r="DC268" i="15"/>
  <c r="DO268" i="15"/>
  <c r="DS268" i="15"/>
  <c r="EE268" i="15"/>
  <c r="EI268" i="15"/>
  <c r="EU268" i="15"/>
  <c r="EY268" i="15"/>
  <c r="GB268" i="15"/>
  <c r="GF268" i="15"/>
  <c r="P268" i="15"/>
  <c r="T268" i="15"/>
  <c r="AF268" i="15"/>
  <c r="AJ268" i="15"/>
  <c r="AV268" i="15"/>
  <c r="AZ268" i="15"/>
  <c r="BL268" i="15"/>
  <c r="BP268" i="15"/>
  <c r="CB268" i="15"/>
  <c r="CF268" i="15"/>
  <c r="CR268" i="15"/>
  <c r="CV268" i="15"/>
  <c r="DH268" i="15"/>
  <c r="DL268" i="15"/>
  <c r="DX268" i="15"/>
  <c r="EB268" i="15"/>
  <c r="EN268" i="15"/>
  <c r="ER268" i="15"/>
  <c r="FU268" i="15"/>
  <c r="FY268" i="15"/>
  <c r="I250" i="15"/>
  <c r="M250" i="15"/>
  <c r="Y250" i="15"/>
  <c r="AC250" i="15"/>
  <c r="AO250" i="15"/>
  <c r="AS250" i="15"/>
  <c r="BE250" i="15"/>
  <c r="BI250" i="15"/>
  <c r="BU250" i="15"/>
  <c r="BY250" i="15"/>
  <c r="CK250" i="15"/>
  <c r="CO250" i="15"/>
  <c r="DA250" i="15"/>
  <c r="DE250" i="15"/>
  <c r="DQ250" i="15"/>
  <c r="DU250" i="15"/>
  <c r="EG250" i="15"/>
  <c r="EK250" i="15"/>
  <c r="EW250" i="15"/>
  <c r="FA250" i="15"/>
  <c r="GD250" i="15"/>
  <c r="GH250" i="15"/>
  <c r="R250" i="15"/>
  <c r="V250" i="15"/>
  <c r="AH250" i="15"/>
  <c r="AL250" i="15"/>
  <c r="AX250" i="15"/>
  <c r="BB250" i="15"/>
  <c r="BN250" i="15"/>
  <c r="BR250" i="15"/>
  <c r="CD250" i="15"/>
  <c r="CH250" i="15"/>
  <c r="CT250" i="15"/>
  <c r="CX250" i="15"/>
  <c r="DJ250" i="15"/>
  <c r="DN250" i="15"/>
  <c r="DZ250" i="15"/>
  <c r="ED250" i="15"/>
  <c r="EP250" i="15"/>
  <c r="ET250" i="15"/>
  <c r="GA250" i="15"/>
  <c r="GE250" i="15"/>
  <c r="O250" i="15"/>
  <c r="S250" i="15"/>
  <c r="AE250" i="15"/>
  <c r="AI250" i="15"/>
  <c r="AU250" i="15"/>
  <c r="AY250" i="15"/>
  <c r="BK250" i="15"/>
  <c r="BO250" i="15"/>
  <c r="CA250" i="15"/>
  <c r="CE250" i="15"/>
  <c r="CQ250" i="15"/>
  <c r="CU250" i="15"/>
  <c r="DG250" i="15"/>
  <c r="DK250" i="15"/>
  <c r="DW250" i="15"/>
  <c r="EA250" i="15"/>
  <c r="EM250" i="15"/>
  <c r="EQ250" i="15"/>
  <c r="FT250" i="15"/>
  <c r="FX250" i="15"/>
  <c r="GJ250" i="15"/>
  <c r="L250" i="15"/>
  <c r="X250" i="15"/>
  <c r="AB250" i="15"/>
  <c r="AN250" i="15"/>
  <c r="AR250" i="15"/>
  <c r="BD250" i="15"/>
  <c r="BH250" i="15"/>
  <c r="BT250" i="15"/>
  <c r="BX250" i="15"/>
  <c r="CJ250" i="15"/>
  <c r="CN250" i="15"/>
  <c r="CZ250" i="15"/>
  <c r="DD250" i="15"/>
  <c r="DP250" i="15"/>
  <c r="DT250" i="15"/>
  <c r="EF250" i="15"/>
  <c r="EJ250" i="15"/>
  <c r="EV250" i="15"/>
  <c r="EZ250" i="15"/>
  <c r="GC250" i="15"/>
  <c r="GG250" i="15"/>
  <c r="FY275" i="15"/>
  <c r="FU275" i="15"/>
  <c r="EZ275" i="15"/>
  <c r="EV275" i="15"/>
  <c r="ER275" i="15"/>
  <c r="EN275" i="15"/>
  <c r="EJ275" i="15"/>
  <c r="EF275" i="15"/>
  <c r="EB275" i="15"/>
  <c r="DX275" i="15"/>
  <c r="DT275" i="15"/>
  <c r="DP275" i="15"/>
  <c r="DL275" i="15"/>
  <c r="DH275" i="15"/>
  <c r="DD275" i="15"/>
  <c r="CZ275" i="15"/>
  <c r="CV275" i="15"/>
  <c r="CR275" i="15"/>
  <c r="CN275" i="15"/>
  <c r="CJ275" i="15"/>
  <c r="CF275" i="15"/>
  <c r="CB275" i="15"/>
  <c r="BX275" i="15"/>
  <c r="BT275" i="15"/>
  <c r="BP275" i="15"/>
  <c r="BL275" i="15"/>
  <c r="BH275" i="15"/>
  <c r="BD275" i="15"/>
  <c r="AZ275" i="15"/>
  <c r="AV275" i="15"/>
  <c r="AR275" i="15"/>
  <c r="AN275" i="15"/>
  <c r="AJ275" i="15"/>
  <c r="AF275" i="15"/>
  <c r="AB275" i="15"/>
  <c r="X275" i="15"/>
  <c r="T275" i="15"/>
  <c r="P275" i="15"/>
  <c r="L275" i="15"/>
  <c r="GG273" i="15"/>
  <c r="GC273" i="15"/>
  <c r="FY273" i="15"/>
  <c r="FU273" i="15"/>
  <c r="EZ273" i="15"/>
  <c r="EV273" i="15"/>
  <c r="ER273" i="15"/>
  <c r="EN273" i="15"/>
  <c r="EJ273" i="15"/>
  <c r="EF273" i="15"/>
  <c r="EB273" i="15"/>
  <c r="DX273" i="15"/>
  <c r="DT273" i="15"/>
  <c r="DP273" i="15"/>
  <c r="DL273" i="15"/>
  <c r="DH273" i="15"/>
  <c r="DD273" i="15"/>
  <c r="CZ273" i="15"/>
  <c r="CV273" i="15"/>
  <c r="CR273" i="15"/>
  <c r="CN273" i="15"/>
  <c r="CJ273" i="15"/>
  <c r="CF273" i="15"/>
  <c r="CB273" i="15"/>
  <c r="BX273" i="15"/>
  <c r="BT273" i="15"/>
  <c r="BP273" i="15"/>
  <c r="BL273" i="15"/>
  <c r="BH273" i="15"/>
  <c r="BD273" i="15"/>
  <c r="AZ273" i="15"/>
  <c r="AV273" i="15"/>
  <c r="AR273" i="15"/>
  <c r="AN273" i="15"/>
  <c r="AJ273" i="15"/>
  <c r="AF273" i="15"/>
  <c r="AB273" i="15"/>
  <c r="X273" i="15"/>
  <c r="T273" i="15"/>
  <c r="P273" i="15"/>
  <c r="L273" i="15"/>
  <c r="GG270" i="15"/>
  <c r="GC270" i="15"/>
  <c r="FY270" i="15"/>
  <c r="FU270" i="15"/>
  <c r="EZ270" i="15"/>
  <c r="EV270" i="15"/>
  <c r="ER270" i="15"/>
  <c r="EN270" i="15"/>
  <c r="EJ270" i="15"/>
  <c r="EF270" i="15"/>
  <c r="EB270" i="15"/>
  <c r="DX270" i="15"/>
  <c r="DT270" i="15"/>
  <c r="DP270" i="15"/>
  <c r="DL270" i="15"/>
  <c r="DH270" i="15"/>
  <c r="DD270" i="15"/>
  <c r="CZ270" i="15"/>
  <c r="CV270" i="15"/>
  <c r="CR270" i="15"/>
  <c r="CN270" i="15"/>
  <c r="CJ270" i="15"/>
  <c r="CF270" i="15"/>
  <c r="CB270" i="15"/>
  <c r="BX270" i="15"/>
  <c r="BT270" i="15"/>
  <c r="BP270" i="15"/>
  <c r="BL270" i="15"/>
  <c r="BH270" i="15"/>
  <c r="BD270" i="15"/>
  <c r="AZ270" i="15"/>
  <c r="AV270" i="15"/>
  <c r="AR270" i="15"/>
  <c r="AN270" i="15"/>
  <c r="AJ270" i="15"/>
  <c r="AF270" i="15"/>
  <c r="AB270" i="15"/>
  <c r="X270" i="15"/>
  <c r="T270" i="15"/>
  <c r="P270" i="15"/>
  <c r="L270" i="15"/>
  <c r="ER269" i="15"/>
  <c r="DX269" i="15"/>
  <c r="CF269" i="15"/>
  <c r="BL269" i="15"/>
  <c r="T269" i="15"/>
  <c r="GG267" i="15"/>
  <c r="GC267" i="15"/>
  <c r="FY267" i="15"/>
  <c r="FU267" i="15"/>
  <c r="EZ267" i="15"/>
  <c r="EV267" i="15"/>
  <c r="ER267" i="15"/>
  <c r="EN267" i="15"/>
  <c r="EJ267" i="15"/>
  <c r="EF267" i="15"/>
  <c r="EB267" i="15"/>
  <c r="DX267" i="15"/>
  <c r="DT267" i="15"/>
  <c r="DP267" i="15"/>
  <c r="DL267" i="15"/>
  <c r="DH267" i="15"/>
  <c r="DD267" i="15"/>
  <c r="CZ267" i="15"/>
  <c r="CV267" i="15"/>
  <c r="CR267" i="15"/>
  <c r="CN267" i="15"/>
  <c r="CJ267" i="15"/>
  <c r="CF267" i="15"/>
  <c r="CB267" i="15"/>
  <c r="BX267" i="15"/>
  <c r="BT267" i="15"/>
  <c r="BP267" i="15"/>
  <c r="BL267" i="15"/>
  <c r="BH267" i="15"/>
  <c r="BD267" i="15"/>
  <c r="AZ267" i="15"/>
  <c r="AV267" i="15"/>
  <c r="AR267" i="15"/>
  <c r="AN267" i="15"/>
  <c r="AJ267" i="15"/>
  <c r="AF267" i="15"/>
  <c r="AB267" i="15"/>
  <c r="X267" i="15"/>
  <c r="T267" i="15"/>
  <c r="P267" i="15"/>
  <c r="L267" i="15"/>
  <c r="GG266" i="15"/>
  <c r="GC266" i="15"/>
  <c r="FY266" i="15"/>
  <c r="FU266" i="15"/>
  <c r="EZ266" i="15"/>
  <c r="EV266" i="15"/>
  <c r="ER266" i="15"/>
  <c r="EN266" i="15"/>
  <c r="EJ266" i="15"/>
  <c r="EF266" i="15"/>
  <c r="EB266" i="15"/>
  <c r="DX266" i="15"/>
  <c r="DT266" i="15"/>
  <c r="DP266" i="15"/>
  <c r="DL266" i="15"/>
  <c r="DH266" i="15"/>
  <c r="DD266" i="15"/>
  <c r="CZ266" i="15"/>
  <c r="CV266" i="15"/>
  <c r="CR266" i="15"/>
  <c r="CN266" i="15"/>
  <c r="CJ266" i="15"/>
  <c r="CF266" i="15"/>
  <c r="CB266" i="15"/>
  <c r="BX266" i="15"/>
  <c r="BT266" i="15"/>
  <c r="BP266" i="15"/>
  <c r="BL266" i="15"/>
  <c r="BH266" i="15"/>
  <c r="BD266" i="15"/>
  <c r="AZ266" i="15"/>
  <c r="AV266" i="15"/>
  <c r="AR266" i="15"/>
  <c r="AN266" i="15"/>
  <c r="AJ266" i="15"/>
  <c r="AF266" i="15"/>
  <c r="AB266" i="15"/>
  <c r="X266" i="15"/>
  <c r="T266" i="15"/>
  <c r="P266" i="15"/>
  <c r="L266" i="15"/>
  <c r="GG262" i="15"/>
  <c r="GC262" i="15"/>
  <c r="FY262" i="15"/>
  <c r="FU262" i="15"/>
  <c r="EZ262" i="15"/>
  <c r="EV262" i="15"/>
  <c r="ER262" i="15"/>
  <c r="EN262" i="15"/>
  <c r="EJ262" i="15"/>
  <c r="EF262" i="15"/>
  <c r="EB262" i="15"/>
  <c r="DX262" i="15"/>
  <c r="DT262" i="15"/>
  <c r="DP262" i="15"/>
  <c r="DL262" i="15"/>
  <c r="DH262" i="15"/>
  <c r="DD262" i="15"/>
  <c r="CZ262" i="15"/>
  <c r="CV262" i="15"/>
  <c r="CR262" i="15"/>
  <c r="CN262" i="15"/>
  <c r="CJ262" i="15"/>
  <c r="CF262" i="15"/>
  <c r="CB262" i="15"/>
  <c r="BX262" i="15"/>
  <c r="BT262" i="15"/>
  <c r="BP262" i="15"/>
  <c r="BL262" i="15"/>
  <c r="BH262" i="15"/>
  <c r="BD262" i="15"/>
  <c r="AZ262" i="15"/>
  <c r="AV262" i="15"/>
  <c r="AR262" i="15"/>
  <c r="AN262" i="15"/>
  <c r="AJ262" i="15"/>
  <c r="AF262" i="15"/>
  <c r="AB262" i="15"/>
  <c r="X262" i="15"/>
  <c r="T262" i="15"/>
  <c r="P262" i="15"/>
  <c r="L262" i="15"/>
  <c r="GG261" i="15"/>
  <c r="GC261" i="15"/>
  <c r="DD261" i="15"/>
  <c r="CZ261" i="15"/>
  <c r="AR261" i="15"/>
  <c r="AN261" i="15"/>
  <c r="GG258" i="15"/>
  <c r="GC258" i="15"/>
  <c r="FY258" i="15"/>
  <c r="FU258" i="15"/>
  <c r="EZ258" i="15"/>
  <c r="EV258" i="15"/>
  <c r="ER258" i="15"/>
  <c r="EN258" i="15"/>
  <c r="EJ258" i="15"/>
  <c r="EF258" i="15"/>
  <c r="EB258" i="15"/>
  <c r="DX258" i="15"/>
  <c r="DT258" i="15"/>
  <c r="DP258" i="15"/>
  <c r="DL258" i="15"/>
  <c r="DH258" i="15"/>
  <c r="DD258" i="15"/>
  <c r="CZ258" i="15"/>
  <c r="CV258" i="15"/>
  <c r="CR258" i="15"/>
  <c r="CN258" i="15"/>
  <c r="CJ258" i="15"/>
  <c r="CF258" i="15"/>
  <c r="CB258" i="15"/>
  <c r="BX258" i="15"/>
  <c r="BT258" i="15"/>
  <c r="BP258" i="15"/>
  <c r="BL258" i="15"/>
  <c r="BH258" i="15"/>
  <c r="BD258" i="15"/>
  <c r="AZ258" i="15"/>
  <c r="AV258" i="15"/>
  <c r="AR258" i="15"/>
  <c r="AN258" i="15"/>
  <c r="AJ258" i="15"/>
  <c r="AF258" i="15"/>
  <c r="AB258" i="15"/>
  <c r="X258" i="15"/>
  <c r="T258" i="15"/>
  <c r="P258" i="15"/>
  <c r="L258" i="15"/>
  <c r="GG257" i="15"/>
  <c r="GC257" i="15"/>
  <c r="FY257" i="15"/>
  <c r="FU257" i="15"/>
  <c r="EZ257" i="15"/>
  <c r="EV257" i="15"/>
  <c r="ER257" i="15"/>
  <c r="EN257" i="15"/>
  <c r="EJ257" i="15"/>
  <c r="EF257" i="15"/>
  <c r="EB257" i="15"/>
  <c r="DX257" i="15"/>
  <c r="DT257" i="15"/>
  <c r="DP257" i="15"/>
  <c r="DL257" i="15"/>
  <c r="DH257" i="15"/>
  <c r="DD257" i="15"/>
  <c r="CZ257" i="15"/>
  <c r="CV257" i="15"/>
  <c r="CR257" i="15"/>
  <c r="CN257" i="15"/>
  <c r="CJ257" i="15"/>
  <c r="CF257" i="15"/>
  <c r="CB257" i="15"/>
  <c r="BX257" i="15"/>
  <c r="BT257" i="15"/>
  <c r="BP257" i="15"/>
  <c r="BL257" i="15"/>
  <c r="BH257" i="15"/>
  <c r="BD257" i="15"/>
  <c r="AZ257" i="15"/>
  <c r="AV257" i="15"/>
  <c r="AR257" i="15"/>
  <c r="AN257" i="15"/>
  <c r="AJ257" i="15"/>
  <c r="AF257" i="15"/>
  <c r="AB257" i="15"/>
  <c r="X257" i="15"/>
  <c r="T257" i="15"/>
  <c r="P257" i="15"/>
  <c r="L257" i="15"/>
  <c r="GG255" i="15"/>
  <c r="GC255" i="15"/>
  <c r="FY255" i="15"/>
  <c r="FU255" i="15"/>
  <c r="EZ255" i="15"/>
  <c r="EV255" i="15"/>
  <c r="ER255" i="15"/>
  <c r="EN255" i="15"/>
  <c r="EJ255" i="15"/>
  <c r="EF255" i="15"/>
  <c r="EB255" i="15"/>
  <c r="DX255" i="15"/>
  <c r="DT255" i="15"/>
  <c r="DP255" i="15"/>
  <c r="DL255" i="15"/>
  <c r="DH255" i="15"/>
  <c r="DD255" i="15"/>
  <c r="CZ255" i="15"/>
  <c r="CV255" i="15"/>
  <c r="CR255" i="15"/>
  <c r="CN255" i="15"/>
  <c r="CJ255" i="15"/>
  <c r="CF255" i="15"/>
  <c r="CB255" i="15"/>
  <c r="BX255" i="15"/>
  <c r="BT255" i="15"/>
  <c r="BP255" i="15"/>
  <c r="BL255" i="15"/>
  <c r="BH255" i="15"/>
  <c r="BD255" i="15"/>
  <c r="AZ255" i="15"/>
  <c r="AV255" i="15"/>
  <c r="AR255" i="15"/>
  <c r="AN255" i="15"/>
  <c r="AJ255" i="15"/>
  <c r="AF255" i="15"/>
  <c r="AB255" i="15"/>
  <c r="X255" i="15"/>
  <c r="T255" i="15"/>
  <c r="P255" i="15"/>
  <c r="L255" i="15"/>
  <c r="EJ254" i="15"/>
  <c r="EF254" i="15"/>
  <c r="BX254" i="15"/>
  <c r="BT254" i="15"/>
  <c r="L254" i="15"/>
  <c r="GG248" i="15"/>
  <c r="GC248" i="15"/>
  <c r="FY248" i="15"/>
  <c r="FU248" i="15"/>
  <c r="EZ248" i="15"/>
  <c r="EV248" i="15"/>
  <c r="ER248" i="15"/>
  <c r="EN248" i="15"/>
  <c r="EJ248" i="15"/>
  <c r="EF248" i="15"/>
  <c r="EB248" i="15"/>
  <c r="DX248" i="15"/>
  <c r="DT248" i="15"/>
  <c r="DP248" i="15"/>
  <c r="DL248" i="15"/>
  <c r="DH248" i="15"/>
  <c r="DD248" i="15"/>
  <c r="CZ248" i="15"/>
  <c r="CV248" i="15"/>
  <c r="CR248" i="15"/>
  <c r="CN248" i="15"/>
  <c r="CJ248" i="15"/>
  <c r="CF248" i="15"/>
  <c r="CB248" i="15"/>
  <c r="BX248" i="15"/>
  <c r="BT248" i="15"/>
  <c r="BP248" i="15"/>
  <c r="BL248" i="15"/>
  <c r="BH248" i="15"/>
  <c r="BD248" i="15"/>
  <c r="AZ248" i="15"/>
  <c r="AV248" i="15"/>
  <c r="AR248" i="15"/>
  <c r="AN248" i="15"/>
  <c r="AJ248" i="15"/>
  <c r="AF248" i="15"/>
  <c r="AB248" i="15"/>
  <c r="X248" i="15"/>
  <c r="T248" i="15"/>
  <c r="P248" i="15"/>
  <c r="L248" i="15"/>
  <c r="FY247" i="15"/>
  <c r="DP247" i="15"/>
  <c r="CV247" i="15"/>
  <c r="BD247" i="15"/>
  <c r="AJ247" i="15"/>
  <c r="EV246" i="15"/>
  <c r="EB246" i="15"/>
  <c r="CJ246" i="15"/>
  <c r="BP246" i="15"/>
  <c r="X246" i="15"/>
  <c r="K240" i="15"/>
  <c r="AA240" i="15"/>
  <c r="AQ240" i="15"/>
  <c r="BG240" i="15"/>
  <c r="BW240" i="15"/>
  <c r="CM240" i="15"/>
  <c r="DC240" i="15"/>
  <c r="DS240" i="15"/>
  <c r="EI240" i="15"/>
  <c r="EY240" i="15"/>
  <c r="GF240" i="15"/>
  <c r="T240" i="15"/>
  <c r="AJ240" i="15"/>
  <c r="AZ240" i="15"/>
  <c r="BP240" i="15"/>
  <c r="CF240" i="15"/>
  <c r="CV240" i="15"/>
  <c r="DL240" i="15"/>
  <c r="EB240" i="15"/>
  <c r="ER240" i="15"/>
  <c r="FY240" i="15"/>
  <c r="M240" i="15"/>
  <c r="AC240" i="15"/>
  <c r="AS240" i="15"/>
  <c r="BI240" i="15"/>
  <c r="BY240" i="15"/>
  <c r="CO240" i="15"/>
  <c r="DE240" i="15"/>
  <c r="DU240" i="15"/>
  <c r="EK240" i="15"/>
  <c r="FA240" i="15"/>
  <c r="GH240" i="15"/>
  <c r="V240" i="15"/>
  <c r="AL240" i="15"/>
  <c r="BB240" i="15"/>
  <c r="BR240" i="15"/>
  <c r="CH240" i="15"/>
  <c r="CX240" i="15"/>
  <c r="DN240" i="15"/>
  <c r="ED240" i="15"/>
  <c r="ET240" i="15"/>
  <c r="GE240" i="15"/>
  <c r="FX275" i="15"/>
  <c r="FT275" i="15"/>
  <c r="EY275" i="15"/>
  <c r="EU275" i="15"/>
  <c r="EQ275" i="15"/>
  <c r="EM275" i="15"/>
  <c r="EI275" i="15"/>
  <c r="EE275" i="15"/>
  <c r="EA275" i="15"/>
  <c r="DW275" i="15"/>
  <c r="DS275" i="15"/>
  <c r="DO275" i="15"/>
  <c r="DK275" i="15"/>
  <c r="DG275" i="15"/>
  <c r="DC275" i="15"/>
  <c r="CY275" i="15"/>
  <c r="CU275" i="15"/>
  <c r="CQ275" i="15"/>
  <c r="CM275" i="15"/>
  <c r="CI275" i="15"/>
  <c r="CE275" i="15"/>
  <c r="CA275" i="15"/>
  <c r="BW275" i="15"/>
  <c r="BS275" i="15"/>
  <c r="BO275" i="15"/>
  <c r="BK275" i="15"/>
  <c r="BG275" i="15"/>
  <c r="BC275" i="15"/>
  <c r="AY275" i="15"/>
  <c r="AU275" i="15"/>
  <c r="AQ275" i="15"/>
  <c r="AM275" i="15"/>
  <c r="AI275" i="15"/>
  <c r="AE275" i="15"/>
  <c r="AA275" i="15"/>
  <c r="W275" i="15"/>
  <c r="S275" i="15"/>
  <c r="O275" i="15"/>
  <c r="K275" i="15"/>
  <c r="GJ273" i="15"/>
  <c r="GF273" i="15"/>
  <c r="GB273" i="15"/>
  <c r="FX273" i="15"/>
  <c r="FT273" i="15"/>
  <c r="EY273" i="15"/>
  <c r="EU273" i="15"/>
  <c r="EQ273" i="15"/>
  <c r="EM273" i="15"/>
  <c r="EI273" i="15"/>
  <c r="EE273" i="15"/>
  <c r="EA273" i="15"/>
  <c r="DW273" i="15"/>
  <c r="DS273" i="15"/>
  <c r="DO273" i="15"/>
  <c r="DK273" i="15"/>
  <c r="DG273" i="15"/>
  <c r="DC273" i="15"/>
  <c r="CY273" i="15"/>
  <c r="CU273" i="15"/>
  <c r="CQ273" i="15"/>
  <c r="CM273" i="15"/>
  <c r="CI273" i="15"/>
  <c r="CE273" i="15"/>
  <c r="CA273" i="15"/>
  <c r="BW273" i="15"/>
  <c r="BS273" i="15"/>
  <c r="BO273" i="15"/>
  <c r="BK273" i="15"/>
  <c r="BG273" i="15"/>
  <c r="BC273" i="15"/>
  <c r="AY273" i="15"/>
  <c r="AU273" i="15"/>
  <c r="AQ273" i="15"/>
  <c r="AM273" i="15"/>
  <c r="AI273" i="15"/>
  <c r="AE273" i="15"/>
  <c r="AA273" i="15"/>
  <c r="W273" i="15"/>
  <c r="S273" i="15"/>
  <c r="O273" i="15"/>
  <c r="K273" i="15"/>
  <c r="GF270" i="15"/>
  <c r="GB270" i="15"/>
  <c r="FX270" i="15"/>
  <c r="FT270" i="15"/>
  <c r="EY270" i="15"/>
  <c r="EU270" i="15"/>
  <c r="EQ270" i="15"/>
  <c r="EM270" i="15"/>
  <c r="EI270" i="15"/>
  <c r="EE270" i="15"/>
  <c r="EA270" i="15"/>
  <c r="DW270" i="15"/>
  <c r="DS270" i="15"/>
  <c r="DO270" i="15"/>
  <c r="DK270" i="15"/>
  <c r="DG270" i="15"/>
  <c r="DC270" i="15"/>
  <c r="CY270" i="15"/>
  <c r="CU270" i="15"/>
  <c r="CQ270" i="15"/>
  <c r="CM270" i="15"/>
  <c r="CI270" i="15"/>
  <c r="CE270" i="15"/>
  <c r="CA270" i="15"/>
  <c r="BW270" i="15"/>
  <c r="BS270" i="15"/>
  <c r="BO270" i="15"/>
  <c r="BK270" i="15"/>
  <c r="BG270" i="15"/>
  <c r="BC270" i="15"/>
  <c r="AY270" i="15"/>
  <c r="AU270" i="15"/>
  <c r="AQ270" i="15"/>
  <c r="AM270" i="15"/>
  <c r="AI270" i="15"/>
  <c r="AE270" i="15"/>
  <c r="AA270" i="15"/>
  <c r="W270" i="15"/>
  <c r="S270" i="15"/>
  <c r="O270" i="15"/>
  <c r="K270" i="15"/>
  <c r="GB269" i="15"/>
  <c r="EU269" i="15"/>
  <c r="DO269" i="15"/>
  <c r="DK269" i="15"/>
  <c r="CE269" i="15"/>
  <c r="BS269" i="15"/>
  <c r="AM269" i="15"/>
  <c r="W269" i="15"/>
  <c r="GJ267" i="15"/>
  <c r="GF267" i="15"/>
  <c r="GB267" i="15"/>
  <c r="FX267" i="15"/>
  <c r="FT267" i="15"/>
  <c r="EY267" i="15"/>
  <c r="EU267" i="15"/>
  <c r="EQ267" i="15"/>
  <c r="EM267" i="15"/>
  <c r="EI267" i="15"/>
  <c r="EE267" i="15"/>
  <c r="EA267" i="15"/>
  <c r="DW267" i="15"/>
  <c r="DS267" i="15"/>
  <c r="DO267" i="15"/>
  <c r="DK267" i="15"/>
  <c r="DG267" i="15"/>
  <c r="DC267" i="15"/>
  <c r="CY267" i="15"/>
  <c r="CU267" i="15"/>
  <c r="CQ267" i="15"/>
  <c r="CM267" i="15"/>
  <c r="CI267" i="15"/>
  <c r="CE267" i="15"/>
  <c r="CA267" i="15"/>
  <c r="BW267" i="15"/>
  <c r="BS267" i="15"/>
  <c r="BO267" i="15"/>
  <c r="BK267" i="15"/>
  <c r="BG267" i="15"/>
  <c r="BC267" i="15"/>
  <c r="AY267" i="15"/>
  <c r="AU267" i="15"/>
  <c r="AQ267" i="15"/>
  <c r="AM267" i="15"/>
  <c r="AI267" i="15"/>
  <c r="AE267" i="15"/>
  <c r="AA267" i="15"/>
  <c r="W267" i="15"/>
  <c r="S267" i="15"/>
  <c r="O267" i="15"/>
  <c r="K267" i="15"/>
  <c r="GJ266" i="15"/>
  <c r="GF266" i="15"/>
  <c r="GB266" i="15"/>
  <c r="FX266" i="15"/>
  <c r="FT266" i="15"/>
  <c r="EY266" i="15"/>
  <c r="EU266" i="15"/>
  <c r="EQ266" i="15"/>
  <c r="EM266" i="15"/>
  <c r="EI266" i="15"/>
  <c r="EE266" i="15"/>
  <c r="EA266" i="15"/>
  <c r="DW266" i="15"/>
  <c r="DS266" i="15"/>
  <c r="DO266" i="15"/>
  <c r="DK266" i="15"/>
  <c r="DG266" i="15"/>
  <c r="DC266" i="15"/>
  <c r="CY266" i="15"/>
  <c r="CU266" i="15"/>
  <c r="CQ266" i="15"/>
  <c r="CM266" i="15"/>
  <c r="CI266" i="15"/>
  <c r="CE266" i="15"/>
  <c r="CA266" i="15"/>
  <c r="BW266" i="15"/>
  <c r="BS266" i="15"/>
  <c r="BO266" i="15"/>
  <c r="BK266" i="15"/>
  <c r="BG266" i="15"/>
  <c r="BC266" i="15"/>
  <c r="AY266" i="15"/>
  <c r="AU266" i="15"/>
  <c r="AQ266" i="15"/>
  <c r="AM266" i="15"/>
  <c r="AI266" i="15"/>
  <c r="AE266" i="15"/>
  <c r="AA266" i="15"/>
  <c r="W266" i="15"/>
  <c r="S266" i="15"/>
  <c r="O266" i="15"/>
  <c r="K266" i="15"/>
  <c r="BC264" i="15"/>
  <c r="GJ262" i="15"/>
  <c r="GF262" i="15"/>
  <c r="GB262" i="15"/>
  <c r="FX262" i="15"/>
  <c r="FT262" i="15"/>
  <c r="EY262" i="15"/>
  <c r="EU262" i="15"/>
  <c r="EQ262" i="15"/>
  <c r="EM262" i="15"/>
  <c r="EI262" i="15"/>
  <c r="EE262" i="15"/>
  <c r="EA262" i="15"/>
  <c r="DW262" i="15"/>
  <c r="DS262" i="15"/>
  <c r="DO262" i="15"/>
  <c r="DK262" i="15"/>
  <c r="DG262" i="15"/>
  <c r="DC262" i="15"/>
  <c r="CY262" i="15"/>
  <c r="CU262" i="15"/>
  <c r="CQ262" i="15"/>
  <c r="CM262" i="15"/>
  <c r="CI262" i="15"/>
  <c r="CE262" i="15"/>
  <c r="CA262" i="15"/>
  <c r="BW262" i="15"/>
  <c r="BS262" i="15"/>
  <c r="BO262" i="15"/>
  <c r="BK262" i="15"/>
  <c r="BG262" i="15"/>
  <c r="BC262" i="15"/>
  <c r="AY262" i="15"/>
  <c r="AU262" i="15"/>
  <c r="AQ262" i="15"/>
  <c r="AM262" i="15"/>
  <c r="AI262" i="15"/>
  <c r="AE262" i="15"/>
  <c r="AA262" i="15"/>
  <c r="W262" i="15"/>
  <c r="S262" i="15"/>
  <c r="O262" i="15"/>
  <c r="K262" i="15"/>
  <c r="FX261" i="15"/>
  <c r="FT261" i="15"/>
  <c r="EM261" i="15"/>
  <c r="EE261" i="15"/>
  <c r="DO261" i="15"/>
  <c r="DK261" i="15"/>
  <c r="CU261" i="15"/>
  <c r="CQ261" i="15"/>
  <c r="CA261" i="15"/>
  <c r="BS261" i="15"/>
  <c r="BC261" i="15"/>
  <c r="AY261" i="15"/>
  <c r="AI261" i="15"/>
  <c r="AE261" i="15"/>
  <c r="O261" i="15"/>
  <c r="GJ258" i="15"/>
  <c r="GF258" i="15"/>
  <c r="GB258" i="15"/>
  <c r="FX258" i="15"/>
  <c r="FT258" i="15"/>
  <c r="EY258" i="15"/>
  <c r="EU258" i="15"/>
  <c r="EQ258" i="15"/>
  <c r="EM258" i="15"/>
  <c r="EI258" i="15"/>
  <c r="EE258" i="15"/>
  <c r="EA258" i="15"/>
  <c r="DW258" i="15"/>
  <c r="DS258" i="15"/>
  <c r="DO258" i="15"/>
  <c r="DK258" i="15"/>
  <c r="DG258" i="15"/>
  <c r="DC258" i="15"/>
  <c r="CY258" i="15"/>
  <c r="CU258" i="15"/>
  <c r="CQ258" i="15"/>
  <c r="CM258" i="15"/>
  <c r="CI258" i="15"/>
  <c r="CE258" i="15"/>
  <c r="CA258" i="15"/>
  <c r="BW258" i="15"/>
  <c r="BS258" i="15"/>
  <c r="BO258" i="15"/>
  <c r="BK258" i="15"/>
  <c r="BG258" i="15"/>
  <c r="BC258" i="15"/>
  <c r="AY258" i="15"/>
  <c r="AU258" i="15"/>
  <c r="AQ258" i="15"/>
  <c r="AM258" i="15"/>
  <c r="AI258" i="15"/>
  <c r="AE258" i="15"/>
  <c r="AA258" i="15"/>
  <c r="W258" i="15"/>
  <c r="S258" i="15"/>
  <c r="O258" i="15"/>
  <c r="K258" i="15"/>
  <c r="GB257" i="15"/>
  <c r="FX257" i="15"/>
  <c r="FT257" i="15"/>
  <c r="EY257" i="15"/>
  <c r="EU257" i="15"/>
  <c r="EQ257" i="15"/>
  <c r="EM257" i="15"/>
  <c r="EI257" i="15"/>
  <c r="EE257" i="15"/>
  <c r="EA257" i="15"/>
  <c r="DW257" i="15"/>
  <c r="DS257" i="15"/>
  <c r="DO257" i="15"/>
  <c r="DK257" i="15"/>
  <c r="DG257" i="15"/>
  <c r="DC257" i="15"/>
  <c r="CY257" i="15"/>
  <c r="CU257" i="15"/>
  <c r="CQ257" i="15"/>
  <c r="CM257" i="15"/>
  <c r="CI257" i="15"/>
  <c r="CE257" i="15"/>
  <c r="CA257" i="15"/>
  <c r="BW257" i="15"/>
  <c r="BS257" i="15"/>
  <c r="BO257" i="15"/>
  <c r="BK257" i="15"/>
  <c r="BG257" i="15"/>
  <c r="BC257" i="15"/>
  <c r="AY257" i="15"/>
  <c r="AU257" i="15"/>
  <c r="AQ257" i="15"/>
  <c r="AM257" i="15"/>
  <c r="AI257" i="15"/>
  <c r="AE257" i="15"/>
  <c r="AA257" i="15"/>
  <c r="W257" i="15"/>
  <c r="S257" i="15"/>
  <c r="O257" i="15"/>
  <c r="K257" i="15"/>
  <c r="GJ255" i="15"/>
  <c r="GF255" i="15"/>
  <c r="GB255" i="15"/>
  <c r="FX255" i="15"/>
  <c r="FT255" i="15"/>
  <c r="EY255" i="15"/>
  <c r="EU255" i="15"/>
  <c r="EQ255" i="15"/>
  <c r="EM255" i="15"/>
  <c r="EI255" i="15"/>
  <c r="EE255" i="15"/>
  <c r="EA255" i="15"/>
  <c r="DW255" i="15"/>
  <c r="DS255" i="15"/>
  <c r="DO255" i="15"/>
  <c r="DK255" i="15"/>
  <c r="DG255" i="15"/>
  <c r="DC255" i="15"/>
  <c r="CY255" i="15"/>
  <c r="CU255" i="15"/>
  <c r="CQ255" i="15"/>
  <c r="CM255" i="15"/>
  <c r="CI255" i="15"/>
  <c r="CE255" i="15"/>
  <c r="CA255" i="15"/>
  <c r="BW255" i="15"/>
  <c r="BS255" i="15"/>
  <c r="BO255" i="15"/>
  <c r="BK255" i="15"/>
  <c r="BG255" i="15"/>
  <c r="BC255" i="15"/>
  <c r="AY255" i="15"/>
  <c r="AU255" i="15"/>
  <c r="AQ255" i="15"/>
  <c r="AM255" i="15"/>
  <c r="AI255" i="15"/>
  <c r="AE255" i="15"/>
  <c r="AA255" i="15"/>
  <c r="W255" i="15"/>
  <c r="S255" i="15"/>
  <c r="O255" i="15"/>
  <c r="K255" i="15"/>
  <c r="FX254" i="15"/>
  <c r="FT254" i="15"/>
  <c r="EM254" i="15"/>
  <c r="EI254" i="15"/>
  <c r="DW254" i="15"/>
  <c r="DS254" i="15"/>
  <c r="DK254" i="15"/>
  <c r="DC254" i="15"/>
  <c r="CU254" i="15"/>
  <c r="CQ254" i="15"/>
  <c r="CE254" i="15"/>
  <c r="CA254" i="15"/>
  <c r="BW254" i="15"/>
  <c r="BK254" i="15"/>
  <c r="BG254" i="15"/>
  <c r="AY254" i="15"/>
  <c r="AQ254" i="15"/>
  <c r="AI254" i="15"/>
  <c r="AE254" i="15"/>
  <c r="S254" i="15"/>
  <c r="O254" i="15"/>
  <c r="K254" i="15"/>
  <c r="FT253" i="15"/>
  <c r="GF248" i="15"/>
  <c r="GB248" i="15"/>
  <c r="FX248" i="15"/>
  <c r="FT248" i="15"/>
  <c r="EY248" i="15"/>
  <c r="EU248" i="15"/>
  <c r="EQ248" i="15"/>
  <c r="EM248" i="15"/>
  <c r="EI248" i="15"/>
  <c r="EE248" i="15"/>
  <c r="EA248" i="15"/>
  <c r="DW248" i="15"/>
  <c r="DS248" i="15"/>
  <c r="DO248" i="15"/>
  <c r="DK248" i="15"/>
  <c r="DG248" i="15"/>
  <c r="DC248" i="15"/>
  <c r="CY248" i="15"/>
  <c r="CU248" i="15"/>
  <c r="CQ248" i="15"/>
  <c r="CM248" i="15"/>
  <c r="CI248" i="15"/>
  <c r="CE248" i="15"/>
  <c r="CA248" i="15"/>
  <c r="BW248" i="15"/>
  <c r="BS248" i="15"/>
  <c r="BO248" i="15"/>
  <c r="BK248" i="15"/>
  <c r="BG248" i="15"/>
  <c r="BC248" i="15"/>
  <c r="AY248" i="15"/>
  <c r="AU248" i="15"/>
  <c r="AQ248" i="15"/>
  <c r="AM248" i="15"/>
  <c r="AI248" i="15"/>
  <c r="AE248" i="15"/>
  <c r="AA248" i="15"/>
  <c r="W248" i="15"/>
  <c r="S248" i="15"/>
  <c r="O248" i="15"/>
  <c r="K248" i="15"/>
  <c r="GJ247" i="15"/>
  <c r="FX247" i="15"/>
  <c r="FT247" i="15"/>
  <c r="EY247" i="15"/>
  <c r="EM247" i="15"/>
  <c r="EI247" i="15"/>
  <c r="EA247" i="15"/>
  <c r="DS247" i="15"/>
  <c r="DK247" i="15"/>
  <c r="DG247" i="15"/>
  <c r="CU247" i="15"/>
  <c r="CQ247" i="15"/>
  <c r="CM247" i="15"/>
  <c r="CA247" i="15"/>
  <c r="BW247" i="15"/>
  <c r="BO247" i="15"/>
  <c r="BG247" i="15"/>
  <c r="AY247" i="15"/>
  <c r="AU247" i="15"/>
  <c r="AI247" i="15"/>
  <c r="AE247" i="15"/>
  <c r="AA247" i="15"/>
  <c r="O247" i="15"/>
  <c r="K247" i="15"/>
  <c r="GJ246" i="15"/>
  <c r="GF246" i="15"/>
  <c r="GB246" i="15"/>
  <c r="FX246" i="15"/>
  <c r="FT246" i="15"/>
  <c r="EY246" i="15"/>
  <c r="EU246" i="15"/>
  <c r="EQ246" i="15"/>
  <c r="EM246" i="15"/>
  <c r="EI246" i="15"/>
  <c r="EE246" i="15"/>
  <c r="EA246" i="15"/>
  <c r="DW246" i="15"/>
  <c r="DS246" i="15"/>
  <c r="DO246" i="15"/>
  <c r="DK246" i="15"/>
  <c r="DG246" i="15"/>
  <c r="DC246" i="15"/>
  <c r="CY246" i="15"/>
  <c r="CU246" i="15"/>
  <c r="CQ246" i="15"/>
  <c r="CM246" i="15"/>
  <c r="CI246" i="15"/>
  <c r="CE246" i="15"/>
  <c r="CA246" i="15"/>
  <c r="BW246" i="15"/>
  <c r="BS246" i="15"/>
  <c r="BO246" i="15"/>
  <c r="BK246" i="15"/>
  <c r="BG246" i="15"/>
  <c r="BC246" i="15"/>
  <c r="AY246" i="15"/>
  <c r="AU246" i="15"/>
  <c r="AQ246" i="15"/>
  <c r="AM246" i="15"/>
  <c r="AI246" i="15"/>
  <c r="AE246" i="15"/>
  <c r="AA246" i="15"/>
  <c r="W246" i="15"/>
  <c r="S246" i="15"/>
  <c r="O246" i="15"/>
  <c r="K246" i="15"/>
  <c r="EX275" i="15"/>
  <c r="ET275" i="15"/>
  <c r="EP275" i="15"/>
  <c r="EL275" i="15"/>
  <c r="EH275" i="15"/>
  <c r="ED275" i="15"/>
  <c r="DZ275" i="15"/>
  <c r="DV275" i="15"/>
  <c r="DR275" i="15"/>
  <c r="DN275" i="15"/>
  <c r="DJ275" i="15"/>
  <c r="DF275" i="15"/>
  <c r="DB275" i="15"/>
  <c r="CX275" i="15"/>
  <c r="CT275" i="15"/>
  <c r="CP275" i="15"/>
  <c r="CL275" i="15"/>
  <c r="CH275" i="15"/>
  <c r="CD275" i="15"/>
  <c r="BZ275" i="15"/>
  <c r="BV275" i="15"/>
  <c r="BR275" i="15"/>
  <c r="BN275" i="15"/>
  <c r="BJ275" i="15"/>
  <c r="BF275" i="15"/>
  <c r="BB275" i="15"/>
  <c r="AX275" i="15"/>
  <c r="AT275" i="15"/>
  <c r="AP275" i="15"/>
  <c r="AL275" i="15"/>
  <c r="AH275" i="15"/>
  <c r="AD275" i="15"/>
  <c r="Z275" i="15"/>
  <c r="V275" i="15"/>
  <c r="R275" i="15"/>
  <c r="N275" i="15"/>
  <c r="J275" i="15"/>
  <c r="EX273" i="15"/>
  <c r="ET273" i="15"/>
  <c r="EP273" i="15"/>
  <c r="EL273" i="15"/>
  <c r="EH273" i="15"/>
  <c r="ED273" i="15"/>
  <c r="DZ273" i="15"/>
  <c r="DV273" i="15"/>
  <c r="DR273" i="15"/>
  <c r="DN273" i="15"/>
  <c r="DJ273" i="15"/>
  <c r="DF273" i="15"/>
  <c r="DB273" i="15"/>
  <c r="CX273" i="15"/>
  <c r="CT273" i="15"/>
  <c r="CP273" i="15"/>
  <c r="CL273" i="15"/>
  <c r="CH273" i="15"/>
  <c r="CD273" i="15"/>
  <c r="BZ273" i="15"/>
  <c r="BV273" i="15"/>
  <c r="BR273" i="15"/>
  <c r="BN273" i="15"/>
  <c r="BJ273" i="15"/>
  <c r="BF273" i="15"/>
  <c r="BB273" i="15"/>
  <c r="AX273" i="15"/>
  <c r="AT273" i="15"/>
  <c r="AP273" i="15"/>
  <c r="AL273" i="15"/>
  <c r="AH273" i="15"/>
  <c r="AD273" i="15"/>
  <c r="Z273" i="15"/>
  <c r="V273" i="15"/>
  <c r="R273" i="15"/>
  <c r="N273" i="15"/>
  <c r="J273" i="15"/>
  <c r="EP271" i="15"/>
  <c r="EH271" i="15"/>
  <c r="EX270" i="15"/>
  <c r="ET270" i="15"/>
  <c r="EP270" i="15"/>
  <c r="EL270" i="15"/>
  <c r="EH270" i="15"/>
  <c r="ED270" i="15"/>
  <c r="DZ270" i="15"/>
  <c r="DV270" i="15"/>
  <c r="DR270" i="15"/>
  <c r="DN270" i="15"/>
  <c r="DJ270" i="15"/>
  <c r="DF270" i="15"/>
  <c r="DB270" i="15"/>
  <c r="CX270" i="15"/>
  <c r="CT270" i="15"/>
  <c r="CP270" i="15"/>
  <c r="CL270" i="15"/>
  <c r="CH270" i="15"/>
  <c r="CD270" i="15"/>
  <c r="BZ270" i="15"/>
  <c r="BV270" i="15"/>
  <c r="BR270" i="15"/>
  <c r="BN270" i="15"/>
  <c r="BJ270" i="15"/>
  <c r="BF270" i="15"/>
  <c r="BB270" i="15"/>
  <c r="AX270" i="15"/>
  <c r="AT270" i="15"/>
  <c r="AP270" i="15"/>
  <c r="AL270" i="15"/>
  <c r="AH270" i="15"/>
  <c r="AD270" i="15"/>
  <c r="Z270" i="15"/>
  <c r="V270" i="15"/>
  <c r="R270" i="15"/>
  <c r="N270" i="15"/>
  <c r="J270" i="15"/>
  <c r="EX269" i="15"/>
  <c r="EP269" i="15"/>
  <c r="EH269" i="15"/>
  <c r="ED269" i="15"/>
  <c r="DR269" i="15"/>
  <c r="DN269" i="15"/>
  <c r="DJ269" i="15"/>
  <c r="CX269" i="15"/>
  <c r="CT269" i="15"/>
  <c r="CL269" i="15"/>
  <c r="CD269" i="15"/>
  <c r="BV269" i="15"/>
  <c r="BR269" i="15"/>
  <c r="BF269" i="15"/>
  <c r="BB269" i="15"/>
  <c r="AX269" i="15"/>
  <c r="AL269" i="15"/>
  <c r="AH269" i="15"/>
  <c r="Z269" i="15"/>
  <c r="R269" i="15"/>
  <c r="J269" i="15"/>
  <c r="EX267" i="15"/>
  <c r="ET267" i="15"/>
  <c r="EP267" i="15"/>
  <c r="EL267" i="15"/>
  <c r="EH267" i="15"/>
  <c r="ED267" i="15"/>
  <c r="DZ267" i="15"/>
  <c r="DV267" i="15"/>
  <c r="DR267" i="15"/>
  <c r="DN267" i="15"/>
  <c r="DJ267" i="15"/>
  <c r="DF267" i="15"/>
  <c r="DB267" i="15"/>
  <c r="CX267" i="15"/>
  <c r="CT267" i="15"/>
  <c r="CP267" i="15"/>
  <c r="CL267" i="15"/>
  <c r="CH267" i="15"/>
  <c r="CD267" i="15"/>
  <c r="BZ267" i="15"/>
  <c r="BV267" i="15"/>
  <c r="BR267" i="15"/>
  <c r="BN267" i="15"/>
  <c r="BJ267" i="15"/>
  <c r="BF267" i="15"/>
  <c r="BB267" i="15"/>
  <c r="AX267" i="15"/>
  <c r="AT267" i="15"/>
  <c r="AP267" i="15"/>
  <c r="AL267" i="15"/>
  <c r="AH267" i="15"/>
  <c r="AD267" i="15"/>
  <c r="Z267" i="15"/>
  <c r="V267" i="15"/>
  <c r="R267" i="15"/>
  <c r="N267" i="15"/>
  <c r="J267" i="15"/>
  <c r="EX266" i="15"/>
  <c r="ET266" i="15"/>
  <c r="EP266" i="15"/>
  <c r="EL266" i="15"/>
  <c r="EH266" i="15"/>
  <c r="ED266" i="15"/>
  <c r="DZ266" i="15"/>
  <c r="DV266" i="15"/>
  <c r="DR266" i="15"/>
  <c r="DN266" i="15"/>
  <c r="DJ266" i="15"/>
  <c r="DF266" i="15"/>
  <c r="DB266" i="15"/>
  <c r="CX266" i="15"/>
  <c r="CT266" i="15"/>
  <c r="CP266" i="15"/>
  <c r="CL266" i="15"/>
  <c r="CH266" i="15"/>
  <c r="CD266" i="15"/>
  <c r="BZ266" i="15"/>
  <c r="BV266" i="15"/>
  <c r="BR266" i="15"/>
  <c r="BN266" i="15"/>
  <c r="BJ266" i="15"/>
  <c r="BF266" i="15"/>
  <c r="BB266" i="15"/>
  <c r="AX266" i="15"/>
  <c r="AT266" i="15"/>
  <c r="AP266" i="15"/>
  <c r="AL266" i="15"/>
  <c r="AH266" i="15"/>
  <c r="AD266" i="15"/>
  <c r="Z266" i="15"/>
  <c r="V266" i="15"/>
  <c r="R266" i="15"/>
  <c r="N266" i="15"/>
  <c r="J266" i="15"/>
  <c r="EX262" i="15"/>
  <c r="ET262" i="15"/>
  <c r="EP262" i="15"/>
  <c r="EL262" i="15"/>
  <c r="EH262" i="15"/>
  <c r="ED262" i="15"/>
  <c r="DZ262" i="15"/>
  <c r="DV262" i="15"/>
  <c r="DR262" i="15"/>
  <c r="DN262" i="15"/>
  <c r="DJ262" i="15"/>
  <c r="DF262" i="15"/>
  <c r="DB262" i="15"/>
  <c r="CX262" i="15"/>
  <c r="CT262" i="15"/>
  <c r="CP262" i="15"/>
  <c r="CL262" i="15"/>
  <c r="CH262" i="15"/>
  <c r="CD262" i="15"/>
  <c r="BZ262" i="15"/>
  <c r="BV262" i="15"/>
  <c r="BR262" i="15"/>
  <c r="BN262" i="15"/>
  <c r="BJ262" i="15"/>
  <c r="BF262" i="15"/>
  <c r="BB262" i="15"/>
  <c r="AX262" i="15"/>
  <c r="AT262" i="15"/>
  <c r="AP262" i="15"/>
  <c r="AL262" i="15"/>
  <c r="AH262" i="15"/>
  <c r="AD262" i="15"/>
  <c r="Z262" i="15"/>
  <c r="V262" i="15"/>
  <c r="R262" i="15"/>
  <c r="N262" i="15"/>
  <c r="J262" i="15"/>
  <c r="EX261" i="15"/>
  <c r="ET261" i="15"/>
  <c r="EL261" i="15"/>
  <c r="ED261" i="15"/>
  <c r="DV261" i="15"/>
  <c r="DR261" i="15"/>
  <c r="DF261" i="15"/>
  <c r="DB261" i="15"/>
  <c r="CX261" i="15"/>
  <c r="CL261" i="15"/>
  <c r="CH261" i="15"/>
  <c r="BZ261" i="15"/>
  <c r="BV261" i="15"/>
  <c r="BR261" i="15"/>
  <c r="BJ261" i="15"/>
  <c r="BF261" i="15"/>
  <c r="BB261" i="15"/>
  <c r="AT261" i="15"/>
  <c r="AP261" i="15"/>
  <c r="AL261" i="15"/>
  <c r="AD261" i="15"/>
  <c r="Z261" i="15"/>
  <c r="V261" i="15"/>
  <c r="N261" i="15"/>
  <c r="J261" i="15"/>
  <c r="EX258" i="15"/>
  <c r="ET258" i="15"/>
  <c r="EP258" i="15"/>
  <c r="EL258" i="15"/>
  <c r="EH258" i="15"/>
  <c r="ED258" i="15"/>
  <c r="DZ258" i="15"/>
  <c r="DV258" i="15"/>
  <c r="DR258" i="15"/>
  <c r="DN258" i="15"/>
  <c r="DJ258" i="15"/>
  <c r="DF258" i="15"/>
  <c r="DB258" i="15"/>
  <c r="CX258" i="15"/>
  <c r="CT258" i="15"/>
  <c r="CP258" i="15"/>
  <c r="CL258" i="15"/>
  <c r="CH258" i="15"/>
  <c r="CD258" i="15"/>
  <c r="BZ258" i="15"/>
  <c r="BV258" i="15"/>
  <c r="BR258" i="15"/>
  <c r="BN258" i="15"/>
  <c r="BJ258" i="15"/>
  <c r="BF258" i="15"/>
  <c r="BB258" i="15"/>
  <c r="AX258" i="15"/>
  <c r="AT258" i="15"/>
  <c r="AP258" i="15"/>
  <c r="AL258" i="15"/>
  <c r="AH258" i="15"/>
  <c r="AD258" i="15"/>
  <c r="Z258" i="15"/>
  <c r="V258" i="15"/>
  <c r="R258" i="15"/>
  <c r="N258" i="15"/>
  <c r="J258" i="15"/>
  <c r="EX257" i="15"/>
  <c r="ET257" i="15"/>
  <c r="EP257" i="15"/>
  <c r="EL257" i="15"/>
  <c r="EH257" i="15"/>
  <c r="ED257" i="15"/>
  <c r="DZ257" i="15"/>
  <c r="DV257" i="15"/>
  <c r="DR257" i="15"/>
  <c r="DN257" i="15"/>
  <c r="DJ257" i="15"/>
  <c r="DF257" i="15"/>
  <c r="DB257" i="15"/>
  <c r="CX257" i="15"/>
  <c r="CT257" i="15"/>
  <c r="CP257" i="15"/>
  <c r="CL257" i="15"/>
  <c r="CH257" i="15"/>
  <c r="CD257" i="15"/>
  <c r="BZ257" i="15"/>
  <c r="BV257" i="15"/>
  <c r="BR257" i="15"/>
  <c r="BN257" i="15"/>
  <c r="BJ257" i="15"/>
  <c r="BF257" i="15"/>
  <c r="BB257" i="15"/>
  <c r="AX257" i="15"/>
  <c r="AT257" i="15"/>
  <c r="AP257" i="15"/>
  <c r="AL257" i="15"/>
  <c r="AH257" i="15"/>
  <c r="AD257" i="15"/>
  <c r="Z257" i="15"/>
  <c r="V257" i="15"/>
  <c r="R257" i="15"/>
  <c r="N257" i="15"/>
  <c r="J257" i="15"/>
  <c r="EX255" i="15"/>
  <c r="ET255" i="15"/>
  <c r="EP255" i="15"/>
  <c r="EL255" i="15"/>
  <c r="EH255" i="15"/>
  <c r="ED255" i="15"/>
  <c r="DZ255" i="15"/>
  <c r="DV255" i="15"/>
  <c r="DR255" i="15"/>
  <c r="DN255" i="15"/>
  <c r="DJ255" i="15"/>
  <c r="DF255" i="15"/>
  <c r="DB255" i="15"/>
  <c r="CX255" i="15"/>
  <c r="CT255" i="15"/>
  <c r="CP255" i="15"/>
  <c r="CL255" i="15"/>
  <c r="CH255" i="15"/>
  <c r="CD255" i="15"/>
  <c r="BZ255" i="15"/>
  <c r="BV255" i="15"/>
  <c r="BR255" i="15"/>
  <c r="BN255" i="15"/>
  <c r="BJ255" i="15"/>
  <c r="BF255" i="15"/>
  <c r="BB255" i="15"/>
  <c r="AX255" i="15"/>
  <c r="AT255" i="15"/>
  <c r="AP255" i="15"/>
  <c r="AL255" i="15"/>
  <c r="AH255" i="15"/>
  <c r="AD255" i="15"/>
  <c r="Z255" i="15"/>
  <c r="V255" i="15"/>
  <c r="R255" i="15"/>
  <c r="N255" i="15"/>
  <c r="J255" i="15"/>
  <c r="EX254" i="15"/>
  <c r="ET254" i="15"/>
  <c r="EP254" i="15"/>
  <c r="EL254" i="15"/>
  <c r="EH254" i="15"/>
  <c r="ED254" i="15"/>
  <c r="DZ254" i="15"/>
  <c r="DV254" i="15"/>
  <c r="DR254" i="15"/>
  <c r="DN254" i="15"/>
  <c r="DJ254" i="15"/>
  <c r="DF254" i="15"/>
  <c r="DB254" i="15"/>
  <c r="CX254" i="15"/>
  <c r="CT254" i="15"/>
  <c r="CP254" i="15"/>
  <c r="CL254" i="15"/>
  <c r="CH254" i="15"/>
  <c r="CD254" i="15"/>
  <c r="BZ254" i="15"/>
  <c r="BV254" i="15"/>
  <c r="BR254" i="15"/>
  <c r="BN254" i="15"/>
  <c r="BJ254" i="15"/>
  <c r="BF254" i="15"/>
  <c r="BB254" i="15"/>
  <c r="AX254" i="15"/>
  <c r="AT254" i="15"/>
  <c r="AP254" i="15"/>
  <c r="AL254" i="15"/>
  <c r="AH254" i="15"/>
  <c r="AD254" i="15"/>
  <c r="Z254" i="15"/>
  <c r="V254" i="15"/>
  <c r="R254" i="15"/>
  <c r="N254" i="15"/>
  <c r="J254" i="15"/>
  <c r="EX248" i="15"/>
  <c r="ET248" i="15"/>
  <c r="EP248" i="15"/>
  <c r="EL248" i="15"/>
  <c r="EH248" i="15"/>
  <c r="ED248" i="15"/>
  <c r="DZ248" i="15"/>
  <c r="DV248" i="15"/>
  <c r="DR248" i="15"/>
  <c r="DN248" i="15"/>
  <c r="DJ248" i="15"/>
  <c r="DF248" i="15"/>
  <c r="DB248" i="15"/>
  <c r="CX248" i="15"/>
  <c r="CT248" i="15"/>
  <c r="CP248" i="15"/>
  <c r="CL248" i="15"/>
  <c r="CH248" i="15"/>
  <c r="CD248" i="15"/>
  <c r="BZ248" i="15"/>
  <c r="BV248" i="15"/>
  <c r="BR248" i="15"/>
  <c r="BN248" i="15"/>
  <c r="BJ248" i="15"/>
  <c r="BF248" i="15"/>
  <c r="BB248" i="15"/>
  <c r="AX248" i="15"/>
  <c r="AT248" i="15"/>
  <c r="AP248" i="15"/>
  <c r="AL248" i="15"/>
  <c r="AH248" i="15"/>
  <c r="AD248" i="15"/>
  <c r="Z248" i="15"/>
  <c r="V248" i="15"/>
  <c r="R248" i="15"/>
  <c r="N248" i="15"/>
  <c r="J248" i="15"/>
  <c r="EX247" i="15"/>
  <c r="ET247" i="15"/>
  <c r="EP247" i="15"/>
  <c r="EL247" i="15"/>
  <c r="EH247" i="15"/>
  <c r="ED247" i="15"/>
  <c r="DZ247" i="15"/>
  <c r="DV247" i="15"/>
  <c r="DR247" i="15"/>
  <c r="DN247" i="15"/>
  <c r="DJ247" i="15"/>
  <c r="DF247" i="15"/>
  <c r="DB247" i="15"/>
  <c r="CX247" i="15"/>
  <c r="CT247" i="15"/>
  <c r="CP247" i="15"/>
  <c r="CL247" i="15"/>
  <c r="CH247" i="15"/>
  <c r="CD247" i="15"/>
  <c r="BZ247" i="15"/>
  <c r="BV247" i="15"/>
  <c r="BR247" i="15"/>
  <c r="BN247" i="15"/>
  <c r="BJ247" i="15"/>
  <c r="BF247" i="15"/>
  <c r="BB247" i="15"/>
  <c r="AX247" i="15"/>
  <c r="AT247" i="15"/>
  <c r="AP247" i="15"/>
  <c r="AL247" i="15"/>
  <c r="AH247" i="15"/>
  <c r="AD247" i="15"/>
  <c r="Z247" i="15"/>
  <c r="V247" i="15"/>
  <c r="R247" i="15"/>
  <c r="N247" i="15"/>
  <c r="J247" i="15"/>
  <c r="EX246" i="15"/>
  <c r="ET246" i="15"/>
  <c r="EP246" i="15"/>
  <c r="EL246" i="15"/>
  <c r="EH246" i="15"/>
  <c r="ED246" i="15"/>
  <c r="DZ246" i="15"/>
  <c r="DV246" i="15"/>
  <c r="DR246" i="15"/>
  <c r="DN246" i="15"/>
  <c r="DJ246" i="15"/>
  <c r="DF246" i="15"/>
  <c r="DB246" i="15"/>
  <c r="CX246" i="15"/>
  <c r="CT246" i="15"/>
  <c r="CP246" i="15"/>
  <c r="CL246" i="15"/>
  <c r="CH246" i="15"/>
  <c r="CD246" i="15"/>
  <c r="BZ246" i="15"/>
  <c r="BV246" i="15"/>
  <c r="BR246" i="15"/>
  <c r="BN246" i="15"/>
  <c r="BJ246" i="15"/>
  <c r="BF246" i="15"/>
  <c r="BB246" i="15"/>
  <c r="AX246" i="15"/>
  <c r="AT246" i="15"/>
  <c r="AP246" i="15"/>
  <c r="AL246" i="15"/>
  <c r="AH246" i="15"/>
  <c r="AD246" i="15"/>
  <c r="Z246" i="15"/>
  <c r="V246" i="15"/>
  <c r="R246" i="15"/>
  <c r="N246" i="15"/>
  <c r="J246" i="15"/>
  <c r="EB244" i="15"/>
  <c r="ES243" i="15"/>
  <c r="S231" i="15"/>
  <c r="DD231" i="15"/>
  <c r="AD231" i="15"/>
  <c r="I230" i="15"/>
  <c r="M230" i="15"/>
  <c r="Q230" i="15"/>
  <c r="U230" i="15"/>
  <c r="Y230" i="15"/>
  <c r="AC230" i="15"/>
  <c r="AG230" i="15"/>
  <c r="AK230" i="15"/>
  <c r="AO230" i="15"/>
  <c r="AS230" i="15"/>
  <c r="AW230" i="15"/>
  <c r="BA230" i="15"/>
  <c r="BE230" i="15"/>
  <c r="BI230" i="15"/>
  <c r="BM230" i="15"/>
  <c r="BQ230" i="15"/>
  <c r="BU230" i="15"/>
  <c r="BY230" i="15"/>
  <c r="CC230" i="15"/>
  <c r="CG230" i="15"/>
  <c r="CK230" i="15"/>
  <c r="J230" i="15"/>
  <c r="N230" i="15"/>
  <c r="R230" i="15"/>
  <c r="V230" i="15"/>
  <c r="Z230" i="15"/>
  <c r="AD230" i="15"/>
  <c r="AH230" i="15"/>
  <c r="AL230" i="15"/>
  <c r="AP230" i="15"/>
  <c r="AT230" i="15"/>
  <c r="AX230" i="15"/>
  <c r="BB230" i="15"/>
  <c r="BF230" i="15"/>
  <c r="BJ230" i="15"/>
  <c r="BN230" i="15"/>
  <c r="BR230" i="15"/>
  <c r="BV230" i="15"/>
  <c r="BZ230" i="15"/>
  <c r="CD230" i="15"/>
  <c r="CH230" i="15"/>
  <c r="CL230" i="15"/>
  <c r="CP230" i="15"/>
  <c r="CT230" i="15"/>
  <c r="CX230" i="15"/>
  <c r="L230" i="15"/>
  <c r="T230" i="15"/>
  <c r="AB230" i="15"/>
  <c r="AJ230" i="15"/>
  <c r="AR230" i="15"/>
  <c r="AZ230" i="15"/>
  <c r="BH230" i="15"/>
  <c r="BP230" i="15"/>
  <c r="BX230" i="15"/>
  <c r="CF230" i="15"/>
  <c r="CN230" i="15"/>
  <c r="CS230" i="15"/>
  <c r="CY230" i="15"/>
  <c r="DC230" i="15"/>
  <c r="DG230" i="15"/>
  <c r="DK230" i="15"/>
  <c r="DO230" i="15"/>
  <c r="DS230" i="15"/>
  <c r="DW230" i="15"/>
  <c r="EA230" i="15"/>
  <c r="EE230" i="15"/>
  <c r="EI230" i="15"/>
  <c r="EM230" i="15"/>
  <c r="EQ230" i="15"/>
  <c r="EU230" i="15"/>
  <c r="EY230" i="15"/>
  <c r="FT230" i="15"/>
  <c r="FX230" i="15"/>
  <c r="GB230" i="15"/>
  <c r="GF230" i="15"/>
  <c r="GJ230" i="15"/>
  <c r="O230" i="15"/>
  <c r="W230" i="15"/>
  <c r="AE230" i="15"/>
  <c r="AM230" i="15"/>
  <c r="AU230" i="15"/>
  <c r="BC230" i="15"/>
  <c r="BK230" i="15"/>
  <c r="BS230" i="15"/>
  <c r="CA230" i="15"/>
  <c r="CI230" i="15"/>
  <c r="CO230" i="15"/>
  <c r="CU230" i="15"/>
  <c r="CZ230" i="15"/>
  <c r="DD230" i="15"/>
  <c r="DH230" i="15"/>
  <c r="DL230" i="15"/>
  <c r="DP230" i="15"/>
  <c r="DT230" i="15"/>
  <c r="DX230" i="15"/>
  <c r="EB230" i="15"/>
  <c r="EF230" i="15"/>
  <c r="EJ230" i="15"/>
  <c r="EN230" i="15"/>
  <c r="ER230" i="15"/>
  <c r="EV230" i="15"/>
  <c r="EZ230" i="15"/>
  <c r="FU230" i="15"/>
  <c r="FY230" i="15"/>
  <c r="GC230" i="15"/>
  <c r="GG230" i="15"/>
  <c r="P230" i="15"/>
  <c r="X230" i="15"/>
  <c r="AF230" i="15"/>
  <c r="AN230" i="15"/>
  <c r="AV230" i="15"/>
  <c r="BD230" i="15"/>
  <c r="BL230" i="15"/>
  <c r="BT230" i="15"/>
  <c r="CB230" i="15"/>
  <c r="CJ230" i="15"/>
  <c r="CQ230" i="15"/>
  <c r="CV230" i="15"/>
  <c r="DA230" i="15"/>
  <c r="DE230" i="15"/>
  <c r="DI230" i="15"/>
  <c r="DM230" i="15"/>
  <c r="DQ230" i="15"/>
  <c r="DU230" i="15"/>
  <c r="DY230" i="15"/>
  <c r="EC230" i="15"/>
  <c r="EG230" i="15"/>
  <c r="EK230" i="15"/>
  <c r="EO230" i="15"/>
  <c r="ES230" i="15"/>
  <c r="EW230" i="15"/>
  <c r="FA230" i="15"/>
  <c r="FV230" i="15"/>
  <c r="FZ230" i="15"/>
  <c r="GD230" i="15"/>
  <c r="GH230" i="15"/>
  <c r="K230" i="15"/>
  <c r="S230" i="15"/>
  <c r="AA230" i="15"/>
  <c r="AI230" i="15"/>
  <c r="AQ230" i="15"/>
  <c r="AY230" i="15"/>
  <c r="BG230" i="15"/>
  <c r="BO230" i="15"/>
  <c r="BW230" i="15"/>
  <c r="CE230" i="15"/>
  <c r="CM230" i="15"/>
  <c r="CR230" i="15"/>
  <c r="CW230" i="15"/>
  <c r="DB230" i="15"/>
  <c r="DF230" i="15"/>
  <c r="DJ230" i="15"/>
  <c r="DN230" i="15"/>
  <c r="DR230" i="15"/>
  <c r="DV230" i="15"/>
  <c r="DZ230" i="15"/>
  <c r="ED230" i="15"/>
  <c r="EH230" i="15"/>
  <c r="EL230" i="15"/>
  <c r="EP230" i="15"/>
  <c r="ET230" i="15"/>
  <c r="EX230" i="15"/>
  <c r="FW230" i="15"/>
  <c r="GA230" i="15"/>
  <c r="GE230" i="15"/>
  <c r="GI230" i="15"/>
  <c r="FZ275" i="15"/>
  <c r="FV275" i="15"/>
  <c r="FA275" i="15"/>
  <c r="EW275" i="15"/>
  <c r="ES275" i="15"/>
  <c r="EO275" i="15"/>
  <c r="EK275" i="15"/>
  <c r="EG275" i="15"/>
  <c r="EC275" i="15"/>
  <c r="DY275" i="15"/>
  <c r="DU275" i="15"/>
  <c r="DQ275" i="15"/>
  <c r="DM275" i="15"/>
  <c r="DI275" i="15"/>
  <c r="DE275" i="15"/>
  <c r="DA275" i="15"/>
  <c r="CW275" i="15"/>
  <c r="CS275" i="15"/>
  <c r="CO275" i="15"/>
  <c r="CK275" i="15"/>
  <c r="CG275" i="15"/>
  <c r="CC275" i="15"/>
  <c r="BY275" i="15"/>
  <c r="BU275" i="15"/>
  <c r="BQ275" i="15"/>
  <c r="BM275" i="15"/>
  <c r="BI275" i="15"/>
  <c r="BE275" i="15"/>
  <c r="BA275" i="15"/>
  <c r="AW275" i="15"/>
  <c r="AS275" i="15"/>
  <c r="AO275" i="15"/>
  <c r="AK275" i="15"/>
  <c r="AG275" i="15"/>
  <c r="AC275" i="15"/>
  <c r="Y275" i="15"/>
  <c r="U275" i="15"/>
  <c r="Q275" i="15"/>
  <c r="M275" i="15"/>
  <c r="GH273" i="15"/>
  <c r="GD273" i="15"/>
  <c r="FZ273" i="15"/>
  <c r="FV273" i="15"/>
  <c r="FA273" i="15"/>
  <c r="EW273" i="15"/>
  <c r="ES273" i="15"/>
  <c r="EO273" i="15"/>
  <c r="EK273" i="15"/>
  <c r="EG273" i="15"/>
  <c r="EC273" i="15"/>
  <c r="DY273" i="15"/>
  <c r="DU273" i="15"/>
  <c r="DQ273" i="15"/>
  <c r="DM273" i="15"/>
  <c r="DI273" i="15"/>
  <c r="DE273" i="15"/>
  <c r="DA273" i="15"/>
  <c r="CW273" i="15"/>
  <c r="CS273" i="15"/>
  <c r="CO273" i="15"/>
  <c r="CK273" i="15"/>
  <c r="CG273" i="15"/>
  <c r="CC273" i="15"/>
  <c r="BY273" i="15"/>
  <c r="BU273" i="15"/>
  <c r="BQ273" i="15"/>
  <c r="BM273" i="15"/>
  <c r="BI273" i="15"/>
  <c r="BE273" i="15"/>
  <c r="BA273" i="15"/>
  <c r="AW273" i="15"/>
  <c r="AS273" i="15"/>
  <c r="AO273" i="15"/>
  <c r="AK273" i="15"/>
  <c r="AG273" i="15"/>
  <c r="AC273" i="15"/>
  <c r="Y273" i="15"/>
  <c r="U273" i="15"/>
  <c r="Q273" i="15"/>
  <c r="M273" i="15"/>
  <c r="DE271" i="15"/>
  <c r="CK271" i="15"/>
  <c r="GH270" i="15"/>
  <c r="GD270" i="15"/>
  <c r="FZ270" i="15"/>
  <c r="FV270" i="15"/>
  <c r="FA270" i="15"/>
  <c r="EW270" i="15"/>
  <c r="ES270" i="15"/>
  <c r="EO270" i="15"/>
  <c r="EK270" i="15"/>
  <c r="EG270" i="15"/>
  <c r="EC270" i="15"/>
  <c r="DY270" i="15"/>
  <c r="DU270" i="15"/>
  <c r="DQ270" i="15"/>
  <c r="DM270" i="15"/>
  <c r="DI270" i="15"/>
  <c r="DE270" i="15"/>
  <c r="DA270" i="15"/>
  <c r="CW270" i="15"/>
  <c r="CS270" i="15"/>
  <c r="CO270" i="15"/>
  <c r="CK270" i="15"/>
  <c r="CG270" i="15"/>
  <c r="CC270" i="15"/>
  <c r="BY270" i="15"/>
  <c r="BU270" i="15"/>
  <c r="BQ270" i="15"/>
  <c r="BM270" i="15"/>
  <c r="BI270" i="15"/>
  <c r="BE270" i="15"/>
  <c r="BA270" i="15"/>
  <c r="AW270" i="15"/>
  <c r="AS270" i="15"/>
  <c r="AO270" i="15"/>
  <c r="AK270" i="15"/>
  <c r="AG270" i="15"/>
  <c r="AC270" i="15"/>
  <c r="Y270" i="15"/>
  <c r="U270" i="15"/>
  <c r="Q270" i="15"/>
  <c r="M270" i="15"/>
  <c r="GH269" i="15"/>
  <c r="GD269" i="15"/>
  <c r="FZ269" i="15"/>
  <c r="FV269" i="15"/>
  <c r="FA269" i="15"/>
  <c r="EW269" i="15"/>
  <c r="ES269" i="15"/>
  <c r="EO269" i="15"/>
  <c r="EK269" i="15"/>
  <c r="EG269" i="15"/>
  <c r="EC269" i="15"/>
  <c r="DY269" i="15"/>
  <c r="DU269" i="15"/>
  <c r="DQ269" i="15"/>
  <c r="DM269" i="15"/>
  <c r="DI269" i="15"/>
  <c r="DE269" i="15"/>
  <c r="DA269" i="15"/>
  <c r="CW269" i="15"/>
  <c r="CS269" i="15"/>
  <c r="CO269" i="15"/>
  <c r="CK269" i="15"/>
  <c r="CG269" i="15"/>
  <c r="CC269" i="15"/>
  <c r="BY269" i="15"/>
  <c r="BU269" i="15"/>
  <c r="BQ269" i="15"/>
  <c r="BM269" i="15"/>
  <c r="BI269" i="15"/>
  <c r="BE269" i="15"/>
  <c r="BA269" i="15"/>
  <c r="AW269" i="15"/>
  <c r="AS269" i="15"/>
  <c r="AO269" i="15"/>
  <c r="AK269" i="15"/>
  <c r="AG269" i="15"/>
  <c r="AC269" i="15"/>
  <c r="Y269" i="15"/>
  <c r="U269" i="15"/>
  <c r="Q269" i="15"/>
  <c r="M269" i="15"/>
  <c r="GH267" i="15"/>
  <c r="GD267" i="15"/>
  <c r="FZ267" i="15"/>
  <c r="FV267" i="15"/>
  <c r="FA267" i="15"/>
  <c r="EW267" i="15"/>
  <c r="ES267" i="15"/>
  <c r="EO267" i="15"/>
  <c r="EK267" i="15"/>
  <c r="EG267" i="15"/>
  <c r="EC267" i="15"/>
  <c r="DY267" i="15"/>
  <c r="DU267" i="15"/>
  <c r="DQ267" i="15"/>
  <c r="DM267" i="15"/>
  <c r="DI267" i="15"/>
  <c r="DE267" i="15"/>
  <c r="DA267" i="15"/>
  <c r="CW267" i="15"/>
  <c r="CS267" i="15"/>
  <c r="CO267" i="15"/>
  <c r="CK267" i="15"/>
  <c r="CG267" i="15"/>
  <c r="CC267" i="15"/>
  <c r="BY267" i="15"/>
  <c r="BU267" i="15"/>
  <c r="BQ267" i="15"/>
  <c r="BM267" i="15"/>
  <c r="BI267" i="15"/>
  <c r="BE267" i="15"/>
  <c r="BA267" i="15"/>
  <c r="AW267" i="15"/>
  <c r="AS267" i="15"/>
  <c r="AO267" i="15"/>
  <c r="AK267" i="15"/>
  <c r="AG267" i="15"/>
  <c r="AC267" i="15"/>
  <c r="Y267" i="15"/>
  <c r="U267" i="15"/>
  <c r="Q267" i="15"/>
  <c r="M267" i="15"/>
  <c r="GH266" i="15"/>
  <c r="GD266" i="15"/>
  <c r="FZ266" i="15"/>
  <c r="FV266" i="15"/>
  <c r="FA266" i="15"/>
  <c r="EW266" i="15"/>
  <c r="ES266" i="15"/>
  <c r="EO266" i="15"/>
  <c r="EK266" i="15"/>
  <c r="EG266" i="15"/>
  <c r="EC266" i="15"/>
  <c r="DY266" i="15"/>
  <c r="DU266" i="15"/>
  <c r="DQ266" i="15"/>
  <c r="DM266" i="15"/>
  <c r="DI266" i="15"/>
  <c r="DE266" i="15"/>
  <c r="DA266" i="15"/>
  <c r="CW266" i="15"/>
  <c r="CS266" i="15"/>
  <c r="CO266" i="15"/>
  <c r="CK266" i="15"/>
  <c r="CG266" i="15"/>
  <c r="CC266" i="15"/>
  <c r="BY266" i="15"/>
  <c r="BU266" i="15"/>
  <c r="BQ266" i="15"/>
  <c r="BM266" i="15"/>
  <c r="BI266" i="15"/>
  <c r="BE266" i="15"/>
  <c r="BA266" i="15"/>
  <c r="AW266" i="15"/>
  <c r="AS266" i="15"/>
  <c r="AO266" i="15"/>
  <c r="AK266" i="15"/>
  <c r="AG266" i="15"/>
  <c r="AC266" i="15"/>
  <c r="Y266" i="15"/>
  <c r="U266" i="15"/>
  <c r="Q266" i="15"/>
  <c r="M266" i="15"/>
  <c r="EK264" i="15"/>
  <c r="DQ264" i="15"/>
  <c r="M264" i="15"/>
  <c r="GH262" i="15"/>
  <c r="GD262" i="15"/>
  <c r="FZ262" i="15"/>
  <c r="FV262" i="15"/>
  <c r="FA262" i="15"/>
  <c r="EW262" i="15"/>
  <c r="ES262" i="15"/>
  <c r="EO262" i="15"/>
  <c r="EK262" i="15"/>
  <c r="EG262" i="15"/>
  <c r="EC262" i="15"/>
  <c r="DY262" i="15"/>
  <c r="DU262" i="15"/>
  <c r="DQ262" i="15"/>
  <c r="DM262" i="15"/>
  <c r="DI262" i="15"/>
  <c r="DE262" i="15"/>
  <c r="DA262" i="15"/>
  <c r="CW262" i="15"/>
  <c r="CS262" i="15"/>
  <c r="CO262" i="15"/>
  <c r="CK262" i="15"/>
  <c r="CG262" i="15"/>
  <c r="CC262" i="15"/>
  <c r="BY262" i="15"/>
  <c r="BU262" i="15"/>
  <c r="BQ262" i="15"/>
  <c r="BM262" i="15"/>
  <c r="BI262" i="15"/>
  <c r="BE262" i="15"/>
  <c r="BA262" i="15"/>
  <c r="AW262" i="15"/>
  <c r="AS262" i="15"/>
  <c r="AO262" i="15"/>
  <c r="AK262" i="15"/>
  <c r="AG262" i="15"/>
  <c r="AC262" i="15"/>
  <c r="Y262" i="15"/>
  <c r="U262" i="15"/>
  <c r="Q262" i="15"/>
  <c r="M262" i="15"/>
  <c r="GH261" i="15"/>
  <c r="GD261" i="15"/>
  <c r="FZ261" i="15"/>
  <c r="FV261" i="15"/>
  <c r="FA261" i="15"/>
  <c r="EW261" i="15"/>
  <c r="ES261" i="15"/>
  <c r="EO261" i="15"/>
  <c r="EK261" i="15"/>
  <c r="EG261" i="15"/>
  <c r="EC261" i="15"/>
  <c r="DY261" i="15"/>
  <c r="DU261" i="15"/>
  <c r="DQ261" i="15"/>
  <c r="DM261" i="15"/>
  <c r="DI261" i="15"/>
  <c r="DE261" i="15"/>
  <c r="DA261" i="15"/>
  <c r="CW261" i="15"/>
  <c r="CS261" i="15"/>
  <c r="CO261" i="15"/>
  <c r="CK261" i="15"/>
  <c r="CG261" i="15"/>
  <c r="CC261" i="15"/>
  <c r="BY261" i="15"/>
  <c r="BU261" i="15"/>
  <c r="BQ261" i="15"/>
  <c r="BM261" i="15"/>
  <c r="BI261" i="15"/>
  <c r="BE261" i="15"/>
  <c r="BA261" i="15"/>
  <c r="AW261" i="15"/>
  <c r="AS261" i="15"/>
  <c r="AO261" i="15"/>
  <c r="AK261" i="15"/>
  <c r="AG261" i="15"/>
  <c r="AC261" i="15"/>
  <c r="Y261" i="15"/>
  <c r="U261" i="15"/>
  <c r="Q261" i="15"/>
  <c r="M261" i="15"/>
  <c r="GH258" i="15"/>
  <c r="GD258" i="15"/>
  <c r="FZ258" i="15"/>
  <c r="FV258" i="15"/>
  <c r="FA258" i="15"/>
  <c r="EW258" i="15"/>
  <c r="ES258" i="15"/>
  <c r="EO258" i="15"/>
  <c r="EK258" i="15"/>
  <c r="EG258" i="15"/>
  <c r="EC258" i="15"/>
  <c r="DY258" i="15"/>
  <c r="DU258" i="15"/>
  <c r="DQ258" i="15"/>
  <c r="DM258" i="15"/>
  <c r="DI258" i="15"/>
  <c r="DE258" i="15"/>
  <c r="DA258" i="15"/>
  <c r="CW258" i="15"/>
  <c r="CS258" i="15"/>
  <c r="CO258" i="15"/>
  <c r="CK258" i="15"/>
  <c r="CG258" i="15"/>
  <c r="CC258" i="15"/>
  <c r="BY258" i="15"/>
  <c r="BU258" i="15"/>
  <c r="BQ258" i="15"/>
  <c r="BM258" i="15"/>
  <c r="BI258" i="15"/>
  <c r="BE258" i="15"/>
  <c r="BA258" i="15"/>
  <c r="AW258" i="15"/>
  <c r="AS258" i="15"/>
  <c r="AO258" i="15"/>
  <c r="AK258" i="15"/>
  <c r="AG258" i="15"/>
  <c r="AC258" i="15"/>
  <c r="Y258" i="15"/>
  <c r="U258" i="15"/>
  <c r="Q258" i="15"/>
  <c r="M258" i="15"/>
  <c r="FZ257" i="15"/>
  <c r="FV257" i="15"/>
  <c r="FA257" i="15"/>
  <c r="EW257" i="15"/>
  <c r="ES257" i="15"/>
  <c r="EO257" i="15"/>
  <c r="EK257" i="15"/>
  <c r="EG257" i="15"/>
  <c r="EC257" i="15"/>
  <c r="DY257" i="15"/>
  <c r="DU257" i="15"/>
  <c r="DQ257" i="15"/>
  <c r="DM257" i="15"/>
  <c r="DI257" i="15"/>
  <c r="DE257" i="15"/>
  <c r="DA257" i="15"/>
  <c r="CW257" i="15"/>
  <c r="CS257" i="15"/>
  <c r="CO257" i="15"/>
  <c r="CK257" i="15"/>
  <c r="CG257" i="15"/>
  <c r="CC257" i="15"/>
  <c r="BY257" i="15"/>
  <c r="BU257" i="15"/>
  <c r="BQ257" i="15"/>
  <c r="BM257" i="15"/>
  <c r="BI257" i="15"/>
  <c r="BE257" i="15"/>
  <c r="BA257" i="15"/>
  <c r="AW257" i="15"/>
  <c r="AS257" i="15"/>
  <c r="AO257" i="15"/>
  <c r="AK257" i="15"/>
  <c r="AG257" i="15"/>
  <c r="AC257" i="15"/>
  <c r="Y257" i="15"/>
  <c r="U257" i="15"/>
  <c r="Q257" i="15"/>
  <c r="M257" i="15"/>
  <c r="GH255" i="15"/>
  <c r="GD255" i="15"/>
  <c r="FZ255" i="15"/>
  <c r="FV255" i="15"/>
  <c r="FA255" i="15"/>
  <c r="EW255" i="15"/>
  <c r="ES255" i="15"/>
  <c r="EO255" i="15"/>
  <c r="EK255" i="15"/>
  <c r="EG255" i="15"/>
  <c r="EC255" i="15"/>
  <c r="DY255" i="15"/>
  <c r="DU255" i="15"/>
  <c r="DQ255" i="15"/>
  <c r="DM255" i="15"/>
  <c r="DI255" i="15"/>
  <c r="DE255" i="15"/>
  <c r="DA255" i="15"/>
  <c r="CW255" i="15"/>
  <c r="CS255" i="15"/>
  <c r="CO255" i="15"/>
  <c r="CK255" i="15"/>
  <c r="CG255" i="15"/>
  <c r="CC255" i="15"/>
  <c r="BY255" i="15"/>
  <c r="BU255" i="15"/>
  <c r="BQ255" i="15"/>
  <c r="BM255" i="15"/>
  <c r="BI255" i="15"/>
  <c r="BE255" i="15"/>
  <c r="BA255" i="15"/>
  <c r="AW255" i="15"/>
  <c r="AS255" i="15"/>
  <c r="AO255" i="15"/>
  <c r="AK255" i="15"/>
  <c r="AG255" i="15"/>
  <c r="AC255" i="15"/>
  <c r="Y255" i="15"/>
  <c r="U255" i="15"/>
  <c r="Q255" i="15"/>
  <c r="M255" i="15"/>
  <c r="GH254" i="15"/>
  <c r="GD254" i="15"/>
  <c r="FZ254" i="15"/>
  <c r="FV254" i="15"/>
  <c r="FA254" i="15"/>
  <c r="EW254" i="15"/>
  <c r="ES254" i="15"/>
  <c r="EO254" i="15"/>
  <c r="EK254" i="15"/>
  <c r="EG254" i="15"/>
  <c r="EC254" i="15"/>
  <c r="DY254" i="15"/>
  <c r="DU254" i="15"/>
  <c r="DQ254" i="15"/>
  <c r="DM254" i="15"/>
  <c r="DI254" i="15"/>
  <c r="DE254" i="15"/>
  <c r="DA254" i="15"/>
  <c r="CW254" i="15"/>
  <c r="CS254" i="15"/>
  <c r="CO254" i="15"/>
  <c r="CK254" i="15"/>
  <c r="CG254" i="15"/>
  <c r="CC254" i="15"/>
  <c r="BY254" i="15"/>
  <c r="BU254" i="15"/>
  <c r="BQ254" i="15"/>
  <c r="BM254" i="15"/>
  <c r="BI254" i="15"/>
  <c r="BE254" i="15"/>
  <c r="BA254" i="15"/>
  <c r="AW254" i="15"/>
  <c r="AS254" i="15"/>
  <c r="AO254" i="15"/>
  <c r="AK254" i="15"/>
  <c r="AG254" i="15"/>
  <c r="AC254" i="15"/>
  <c r="Y254" i="15"/>
  <c r="U254" i="15"/>
  <c r="Q254" i="15"/>
  <c r="M254" i="15"/>
  <c r="FA253" i="15"/>
  <c r="AW253" i="15"/>
  <c r="AC253" i="15"/>
  <c r="GH248" i="15"/>
  <c r="GD248" i="15"/>
  <c r="FZ248" i="15"/>
  <c r="FV248" i="15"/>
  <c r="FA248" i="15"/>
  <c r="EW248" i="15"/>
  <c r="ES248" i="15"/>
  <c r="EO248" i="15"/>
  <c r="EK248" i="15"/>
  <c r="EG248" i="15"/>
  <c r="EC248" i="15"/>
  <c r="DY248" i="15"/>
  <c r="DU248" i="15"/>
  <c r="DQ248" i="15"/>
  <c r="DM248" i="15"/>
  <c r="DI248" i="15"/>
  <c r="DE248" i="15"/>
  <c r="DA248" i="15"/>
  <c r="CW248" i="15"/>
  <c r="CS248" i="15"/>
  <c r="CO248" i="15"/>
  <c r="CK248" i="15"/>
  <c r="CG248" i="15"/>
  <c r="CC248" i="15"/>
  <c r="BY248" i="15"/>
  <c r="BU248" i="15"/>
  <c r="BQ248" i="15"/>
  <c r="BM248" i="15"/>
  <c r="BI248" i="15"/>
  <c r="BE248" i="15"/>
  <c r="BA248" i="15"/>
  <c r="AW248" i="15"/>
  <c r="AS248" i="15"/>
  <c r="AO248" i="15"/>
  <c r="AK248" i="15"/>
  <c r="AG248" i="15"/>
  <c r="AC248" i="15"/>
  <c r="Y248" i="15"/>
  <c r="U248" i="15"/>
  <c r="Q248" i="15"/>
  <c r="M248" i="15"/>
  <c r="GH247" i="15"/>
  <c r="GD247" i="15"/>
  <c r="FZ247" i="15"/>
  <c r="FV247" i="15"/>
  <c r="FA247" i="15"/>
  <c r="EW247" i="15"/>
  <c r="ES247" i="15"/>
  <c r="EO247" i="15"/>
  <c r="EK247" i="15"/>
  <c r="EG247" i="15"/>
  <c r="EC247" i="15"/>
  <c r="DY247" i="15"/>
  <c r="DU247" i="15"/>
  <c r="DQ247" i="15"/>
  <c r="DM247" i="15"/>
  <c r="DI247" i="15"/>
  <c r="DE247" i="15"/>
  <c r="DA247" i="15"/>
  <c r="CW247" i="15"/>
  <c r="CS247" i="15"/>
  <c r="CO247" i="15"/>
  <c r="CK247" i="15"/>
  <c r="CG247" i="15"/>
  <c r="CC247" i="15"/>
  <c r="BY247" i="15"/>
  <c r="BU247" i="15"/>
  <c r="BQ247" i="15"/>
  <c r="BM247" i="15"/>
  <c r="BI247" i="15"/>
  <c r="BE247" i="15"/>
  <c r="BA247" i="15"/>
  <c r="AW247" i="15"/>
  <c r="AS247" i="15"/>
  <c r="AO247" i="15"/>
  <c r="AK247" i="15"/>
  <c r="AG247" i="15"/>
  <c r="AC247" i="15"/>
  <c r="Y247" i="15"/>
  <c r="U247" i="15"/>
  <c r="Q247" i="15"/>
  <c r="M247" i="15"/>
  <c r="GH246" i="15"/>
  <c r="GD246" i="15"/>
  <c r="FZ246" i="15"/>
  <c r="FV246" i="15"/>
  <c r="FA246" i="15"/>
  <c r="EW246" i="15"/>
  <c r="ES246" i="15"/>
  <c r="EO246" i="15"/>
  <c r="EK246" i="15"/>
  <c r="EG246" i="15"/>
  <c r="EC246" i="15"/>
  <c r="DY246" i="15"/>
  <c r="DU246" i="15"/>
  <c r="DQ246" i="15"/>
  <c r="DM246" i="15"/>
  <c r="DI246" i="15"/>
  <c r="DE246" i="15"/>
  <c r="DA246" i="15"/>
  <c r="CW246" i="15"/>
  <c r="CS246" i="15"/>
  <c r="CO246" i="15"/>
  <c r="CK246" i="15"/>
  <c r="CG246" i="15"/>
  <c r="CC246" i="15"/>
  <c r="BY246" i="15"/>
  <c r="BU246" i="15"/>
  <c r="BQ246" i="15"/>
  <c r="BM246" i="15"/>
  <c r="BI246" i="15"/>
  <c r="BE246" i="15"/>
  <c r="BA246" i="15"/>
  <c r="AW246" i="15"/>
  <c r="AS246" i="15"/>
  <c r="AO246" i="15"/>
  <c r="AK246" i="15"/>
  <c r="AG246" i="15"/>
  <c r="AC246" i="15"/>
  <c r="Y246" i="15"/>
  <c r="U246" i="15"/>
  <c r="Q246" i="15"/>
  <c r="M246" i="15"/>
  <c r="S239" i="15"/>
  <c r="CY239" i="15"/>
  <c r="EQ239" i="15"/>
  <c r="AZ239" i="15"/>
  <c r="BX239" i="15"/>
  <c r="DP239" i="15"/>
  <c r="EJ239" i="15"/>
  <c r="Q239" i="15"/>
  <c r="AK239" i="15"/>
  <c r="CC239" i="15"/>
  <c r="CW239" i="15"/>
  <c r="EO239" i="15"/>
  <c r="FZ239" i="15"/>
  <c r="AP239" i="15"/>
  <c r="BJ239" i="15"/>
  <c r="DB239" i="15"/>
  <c r="DV239" i="15"/>
  <c r="GI239" i="15"/>
  <c r="K237" i="15"/>
  <c r="O237" i="15"/>
  <c r="S237" i="15"/>
  <c r="W237" i="15"/>
  <c r="AA237" i="15"/>
  <c r="AE237" i="15"/>
  <c r="AI237" i="15"/>
  <c r="AM237" i="15"/>
  <c r="AQ237" i="15"/>
  <c r="AU237" i="15"/>
  <c r="AY237" i="15"/>
  <c r="BC237" i="15"/>
  <c r="BG237" i="15"/>
  <c r="BK237" i="15"/>
  <c r="BO237" i="15"/>
  <c r="BS237" i="15"/>
  <c r="BW237" i="15"/>
  <c r="CA237" i="15"/>
  <c r="CE237" i="15"/>
  <c r="CI237" i="15"/>
  <c r="CM237" i="15"/>
  <c r="CQ237" i="15"/>
  <c r="CU237" i="15"/>
  <c r="CY237" i="15"/>
  <c r="DC237" i="15"/>
  <c r="DG237" i="15"/>
  <c r="DK237" i="15"/>
  <c r="DO237" i="15"/>
  <c r="DS237" i="15"/>
  <c r="DW237" i="15"/>
  <c r="EA237" i="15"/>
  <c r="EE237" i="15"/>
  <c r="EI237" i="15"/>
  <c r="EM237" i="15"/>
  <c r="EQ237" i="15"/>
  <c r="EU237" i="15"/>
  <c r="EY237" i="15"/>
  <c r="FT237" i="15"/>
  <c r="FX237" i="15"/>
  <c r="GB237" i="15"/>
  <c r="GF237" i="15"/>
  <c r="GJ237" i="15"/>
  <c r="L237" i="15"/>
  <c r="P237" i="15"/>
  <c r="T237" i="15"/>
  <c r="X237" i="15"/>
  <c r="AB237" i="15"/>
  <c r="AF237" i="15"/>
  <c r="AJ237" i="15"/>
  <c r="AN237" i="15"/>
  <c r="AR237" i="15"/>
  <c r="AV237" i="15"/>
  <c r="AZ237" i="15"/>
  <c r="BD237" i="15"/>
  <c r="BH237" i="15"/>
  <c r="BL237" i="15"/>
  <c r="BP237" i="15"/>
  <c r="BT237" i="15"/>
  <c r="BX237" i="15"/>
  <c r="CB237" i="15"/>
  <c r="CF237" i="15"/>
  <c r="CJ237" i="15"/>
  <c r="CN237" i="15"/>
  <c r="CR237" i="15"/>
  <c r="CV237" i="15"/>
  <c r="CZ237" i="15"/>
  <c r="DD237" i="15"/>
  <c r="DH237" i="15"/>
  <c r="DL237" i="15"/>
  <c r="DP237" i="15"/>
  <c r="DT237" i="15"/>
  <c r="DX237" i="15"/>
  <c r="EB237" i="15"/>
  <c r="EF237" i="15"/>
  <c r="EJ237" i="15"/>
  <c r="EN237" i="15"/>
  <c r="ER237" i="15"/>
  <c r="EV237" i="15"/>
  <c r="EZ237" i="15"/>
  <c r="FU237" i="15"/>
  <c r="FY237" i="15"/>
  <c r="GC237" i="15"/>
  <c r="GG237" i="15"/>
  <c r="I237" i="15"/>
  <c r="M237" i="15"/>
  <c r="Q237" i="15"/>
  <c r="U237" i="15"/>
  <c r="Y237" i="15"/>
  <c r="AC237" i="15"/>
  <c r="AG237" i="15"/>
  <c r="AK237" i="15"/>
  <c r="AO237" i="15"/>
  <c r="AS237" i="15"/>
  <c r="AW237" i="15"/>
  <c r="BA237" i="15"/>
  <c r="BE237" i="15"/>
  <c r="BI237" i="15"/>
  <c r="BM237" i="15"/>
  <c r="BQ237" i="15"/>
  <c r="BU237" i="15"/>
  <c r="BY237" i="15"/>
  <c r="CC237" i="15"/>
  <c r="CG237" i="15"/>
  <c r="CK237" i="15"/>
  <c r="CO237" i="15"/>
  <c r="CS237" i="15"/>
  <c r="CW237" i="15"/>
  <c r="DA237" i="15"/>
  <c r="DE237" i="15"/>
  <c r="DI237" i="15"/>
  <c r="DM237" i="15"/>
  <c r="DQ237" i="15"/>
  <c r="DU237" i="15"/>
  <c r="DY237" i="15"/>
  <c r="EC237" i="15"/>
  <c r="EG237" i="15"/>
  <c r="EK237" i="15"/>
  <c r="EO237" i="15"/>
  <c r="ES237" i="15"/>
  <c r="EW237" i="15"/>
  <c r="FA237" i="15"/>
  <c r="FV237" i="15"/>
  <c r="FZ237" i="15"/>
  <c r="GD237" i="15"/>
  <c r="GH237" i="15"/>
  <c r="J237" i="15"/>
  <c r="N237" i="15"/>
  <c r="R237" i="15"/>
  <c r="V237" i="15"/>
  <c r="Z237" i="15"/>
  <c r="AD237" i="15"/>
  <c r="AH237" i="15"/>
  <c r="AL237" i="15"/>
  <c r="AP237" i="15"/>
  <c r="AT237" i="15"/>
  <c r="AX237" i="15"/>
  <c r="BB237" i="15"/>
  <c r="BF237" i="15"/>
  <c r="BJ237" i="15"/>
  <c r="BN237" i="15"/>
  <c r="BR237" i="15"/>
  <c r="BV237" i="15"/>
  <c r="BZ237" i="15"/>
  <c r="CD237" i="15"/>
  <c r="CH237" i="15"/>
  <c r="CL237" i="15"/>
  <c r="CP237" i="15"/>
  <c r="CT237" i="15"/>
  <c r="CX237" i="15"/>
  <c r="DB237" i="15"/>
  <c r="DF237" i="15"/>
  <c r="DJ237" i="15"/>
  <c r="DN237" i="15"/>
  <c r="DR237" i="15"/>
  <c r="DV237" i="15"/>
  <c r="DZ237" i="15"/>
  <c r="ED237" i="15"/>
  <c r="EH237" i="15"/>
  <c r="EL237" i="15"/>
  <c r="EP237" i="15"/>
  <c r="ET237" i="15"/>
  <c r="EX237" i="15"/>
  <c r="FW237" i="15"/>
  <c r="GA237" i="15"/>
  <c r="GE237" i="15"/>
  <c r="GI237" i="15"/>
  <c r="K236" i="15"/>
  <c r="O236" i="15"/>
  <c r="S236" i="15"/>
  <c r="W236" i="15"/>
  <c r="AA236" i="15"/>
  <c r="AE236" i="15"/>
  <c r="AI236" i="15"/>
  <c r="AM236" i="15"/>
  <c r="AQ236" i="15"/>
  <c r="AU236" i="15"/>
  <c r="AY236" i="15"/>
  <c r="BC236" i="15"/>
  <c r="BG236" i="15"/>
  <c r="BK236" i="15"/>
  <c r="BO236" i="15"/>
  <c r="BS236" i="15"/>
  <c r="BW236" i="15"/>
  <c r="CA236" i="15"/>
  <c r="CE236" i="15"/>
  <c r="CI236" i="15"/>
  <c r="CM236" i="15"/>
  <c r="CQ236" i="15"/>
  <c r="CU236" i="15"/>
  <c r="CY236" i="15"/>
  <c r="DC236" i="15"/>
  <c r="DG236" i="15"/>
  <c r="DK236" i="15"/>
  <c r="DO236" i="15"/>
  <c r="DS236" i="15"/>
  <c r="DW236" i="15"/>
  <c r="EA236" i="15"/>
  <c r="EE236" i="15"/>
  <c r="EI236" i="15"/>
  <c r="EM236" i="15"/>
  <c r="EQ236" i="15"/>
  <c r="EU236" i="15"/>
  <c r="EY236" i="15"/>
  <c r="FT236" i="15"/>
  <c r="FX236" i="15"/>
  <c r="GB236" i="15"/>
  <c r="GF236" i="15"/>
  <c r="GJ236" i="15"/>
  <c r="L236" i="15"/>
  <c r="P236" i="15"/>
  <c r="T236" i="15"/>
  <c r="X236" i="15"/>
  <c r="AB236" i="15"/>
  <c r="AF236" i="15"/>
  <c r="AJ236" i="15"/>
  <c r="AN236" i="15"/>
  <c r="AR236" i="15"/>
  <c r="AV236" i="15"/>
  <c r="AZ236" i="15"/>
  <c r="BD236" i="15"/>
  <c r="BH236" i="15"/>
  <c r="BL236" i="15"/>
  <c r="BP236" i="15"/>
  <c r="BT236" i="15"/>
  <c r="BX236" i="15"/>
  <c r="CB236" i="15"/>
  <c r="CF236" i="15"/>
  <c r="CJ236" i="15"/>
  <c r="CN236" i="15"/>
  <c r="CR236" i="15"/>
  <c r="CV236" i="15"/>
  <c r="CZ236" i="15"/>
  <c r="DD236" i="15"/>
  <c r="DH236" i="15"/>
  <c r="DL236" i="15"/>
  <c r="DP236" i="15"/>
  <c r="DT236" i="15"/>
  <c r="DX236" i="15"/>
  <c r="EB236" i="15"/>
  <c r="EF236" i="15"/>
  <c r="EJ236" i="15"/>
  <c r="EN236" i="15"/>
  <c r="ER236" i="15"/>
  <c r="EV236" i="15"/>
  <c r="EZ236" i="15"/>
  <c r="FU236" i="15"/>
  <c r="FY236" i="15"/>
  <c r="GC236" i="15"/>
  <c r="GG236" i="15"/>
  <c r="I236" i="15"/>
  <c r="M236" i="15"/>
  <c r="Q236" i="15"/>
  <c r="U236" i="15"/>
  <c r="Y236" i="15"/>
  <c r="AC236" i="15"/>
  <c r="AG236" i="15"/>
  <c r="AK236" i="15"/>
  <c r="AO236" i="15"/>
  <c r="AS236" i="15"/>
  <c r="AW236" i="15"/>
  <c r="BA236" i="15"/>
  <c r="BE236" i="15"/>
  <c r="BI236" i="15"/>
  <c r="BM236" i="15"/>
  <c r="BQ236" i="15"/>
  <c r="BU236" i="15"/>
  <c r="BY236" i="15"/>
  <c r="CC236" i="15"/>
  <c r="CG236" i="15"/>
  <c r="CK236" i="15"/>
  <c r="CO236" i="15"/>
  <c r="CS236" i="15"/>
  <c r="CW236" i="15"/>
  <c r="DA236" i="15"/>
  <c r="DE236" i="15"/>
  <c r="DI236" i="15"/>
  <c r="DM236" i="15"/>
  <c r="DQ236" i="15"/>
  <c r="DU236" i="15"/>
  <c r="DY236" i="15"/>
  <c r="EC236" i="15"/>
  <c r="EG236" i="15"/>
  <c r="EK236" i="15"/>
  <c r="EO236" i="15"/>
  <c r="ES236" i="15"/>
  <c r="EW236" i="15"/>
  <c r="FA236" i="15"/>
  <c r="FV236" i="15"/>
  <c r="FZ236" i="15"/>
  <c r="GD236" i="15"/>
  <c r="GH236" i="15"/>
  <c r="J236" i="15"/>
  <c r="N236" i="15"/>
  <c r="R236" i="15"/>
  <c r="V236" i="15"/>
  <c r="Z236" i="15"/>
  <c r="AD236" i="15"/>
  <c r="AH236" i="15"/>
  <c r="AL236" i="15"/>
  <c r="AP236" i="15"/>
  <c r="AT236" i="15"/>
  <c r="AX236" i="15"/>
  <c r="BB236" i="15"/>
  <c r="BF236" i="15"/>
  <c r="BJ236" i="15"/>
  <c r="BN236" i="15"/>
  <c r="BR236" i="15"/>
  <c r="BV236" i="15"/>
  <c r="BZ236" i="15"/>
  <c r="CD236" i="15"/>
  <c r="CH236" i="15"/>
  <c r="CL236" i="15"/>
  <c r="CP236" i="15"/>
  <c r="CT236" i="15"/>
  <c r="CX236" i="15"/>
  <c r="DB236" i="15"/>
  <c r="DF236" i="15"/>
  <c r="DJ236" i="15"/>
  <c r="DN236" i="15"/>
  <c r="DR236" i="15"/>
  <c r="DV236" i="15"/>
  <c r="DZ236" i="15"/>
  <c r="ED236" i="15"/>
  <c r="EH236" i="15"/>
  <c r="EL236" i="15"/>
  <c r="EP236" i="15"/>
  <c r="ET236" i="15"/>
  <c r="EX236" i="15"/>
  <c r="FW236" i="15"/>
  <c r="GA236" i="15"/>
  <c r="GE236" i="15"/>
  <c r="GI236" i="15"/>
  <c r="AA235" i="15"/>
  <c r="BS235" i="15"/>
  <c r="CM235" i="15"/>
  <c r="EE235" i="15"/>
  <c r="EY235" i="15"/>
  <c r="AF235" i="15"/>
  <c r="AZ235" i="15"/>
  <c r="CR235" i="15"/>
  <c r="DL235" i="15"/>
  <c r="FU235" i="15"/>
  <c r="M235" i="15"/>
  <c r="BE235" i="15"/>
  <c r="BY235" i="15"/>
  <c r="DQ235" i="15"/>
  <c r="EK235" i="15"/>
  <c r="R235" i="15"/>
  <c r="AL235" i="15"/>
  <c r="CD235" i="15"/>
  <c r="CX235" i="15"/>
  <c r="EP235" i="15"/>
  <c r="GE235" i="15"/>
  <c r="K233" i="15"/>
  <c r="O233" i="15"/>
  <c r="S233" i="15"/>
  <c r="W233" i="15"/>
  <c r="AA233" i="15"/>
  <c r="AE233" i="15"/>
  <c r="AI233" i="15"/>
  <c r="AM233" i="15"/>
  <c r="AQ233" i="15"/>
  <c r="AU233" i="15"/>
  <c r="AY233" i="15"/>
  <c r="BC233" i="15"/>
  <c r="BG233" i="15"/>
  <c r="BK233" i="15"/>
  <c r="BO233" i="15"/>
  <c r="BS233" i="15"/>
  <c r="BW233" i="15"/>
  <c r="CA233" i="15"/>
  <c r="CE233" i="15"/>
  <c r="CI233" i="15"/>
  <c r="CM233" i="15"/>
  <c r="CQ233" i="15"/>
  <c r="CU233" i="15"/>
  <c r="CY233" i="15"/>
  <c r="DC233" i="15"/>
  <c r="DG233" i="15"/>
  <c r="DK233" i="15"/>
  <c r="DO233" i="15"/>
  <c r="DS233" i="15"/>
  <c r="DW233" i="15"/>
  <c r="EA233" i="15"/>
  <c r="EE233" i="15"/>
  <c r="EI233" i="15"/>
  <c r="EM233" i="15"/>
  <c r="EQ233" i="15"/>
  <c r="EU233" i="15"/>
  <c r="EY233" i="15"/>
  <c r="FT233" i="15"/>
  <c r="FX233" i="15"/>
  <c r="GB233" i="15"/>
  <c r="GF233" i="15"/>
  <c r="GJ233" i="15"/>
  <c r="L233" i="15"/>
  <c r="P233" i="15"/>
  <c r="T233" i="15"/>
  <c r="X233" i="15"/>
  <c r="AB233" i="15"/>
  <c r="AF233" i="15"/>
  <c r="AJ233" i="15"/>
  <c r="AN233" i="15"/>
  <c r="AR233" i="15"/>
  <c r="AV233" i="15"/>
  <c r="AZ233" i="15"/>
  <c r="BD233" i="15"/>
  <c r="BH233" i="15"/>
  <c r="BL233" i="15"/>
  <c r="BP233" i="15"/>
  <c r="BT233" i="15"/>
  <c r="BX233" i="15"/>
  <c r="CB233" i="15"/>
  <c r="CF233" i="15"/>
  <c r="CJ233" i="15"/>
  <c r="CN233" i="15"/>
  <c r="CR233" i="15"/>
  <c r="CV233" i="15"/>
  <c r="CZ233" i="15"/>
  <c r="DD233" i="15"/>
  <c r="DH233" i="15"/>
  <c r="DL233" i="15"/>
  <c r="DP233" i="15"/>
  <c r="DT233" i="15"/>
  <c r="DX233" i="15"/>
  <c r="EB233" i="15"/>
  <c r="EF233" i="15"/>
  <c r="EJ233" i="15"/>
  <c r="EN233" i="15"/>
  <c r="ER233" i="15"/>
  <c r="EV233" i="15"/>
  <c r="EZ233" i="15"/>
  <c r="FU233" i="15"/>
  <c r="FY233" i="15"/>
  <c r="GC233" i="15"/>
  <c r="GG233" i="15"/>
  <c r="I233" i="15"/>
  <c r="M233" i="15"/>
  <c r="Q233" i="15"/>
  <c r="U233" i="15"/>
  <c r="Y233" i="15"/>
  <c r="AC233" i="15"/>
  <c r="AG233" i="15"/>
  <c r="AK233" i="15"/>
  <c r="AO233" i="15"/>
  <c r="AS233" i="15"/>
  <c r="AW233" i="15"/>
  <c r="BA233" i="15"/>
  <c r="BE233" i="15"/>
  <c r="BI233" i="15"/>
  <c r="BM233" i="15"/>
  <c r="BQ233" i="15"/>
  <c r="BU233" i="15"/>
  <c r="BY233" i="15"/>
  <c r="CC233" i="15"/>
  <c r="CG233" i="15"/>
  <c r="CK233" i="15"/>
  <c r="CO233" i="15"/>
  <c r="CS233" i="15"/>
  <c r="CW233" i="15"/>
  <c r="DA233" i="15"/>
  <c r="DE233" i="15"/>
  <c r="DI233" i="15"/>
  <c r="DM233" i="15"/>
  <c r="DQ233" i="15"/>
  <c r="DU233" i="15"/>
  <c r="DY233" i="15"/>
  <c r="EC233" i="15"/>
  <c r="EG233" i="15"/>
  <c r="EK233" i="15"/>
  <c r="EO233" i="15"/>
  <c r="ES233" i="15"/>
  <c r="EW233" i="15"/>
  <c r="FA233" i="15"/>
  <c r="FV233" i="15"/>
  <c r="FZ233" i="15"/>
  <c r="GD233" i="15"/>
  <c r="GH233" i="15"/>
  <c r="J233" i="15"/>
  <c r="N233" i="15"/>
  <c r="R233" i="15"/>
  <c r="V233" i="15"/>
  <c r="Z233" i="15"/>
  <c r="AD233" i="15"/>
  <c r="AH233" i="15"/>
  <c r="AL233" i="15"/>
  <c r="AP233" i="15"/>
  <c r="AT233" i="15"/>
  <c r="AX233" i="15"/>
  <c r="BB233" i="15"/>
  <c r="BF233" i="15"/>
  <c r="BJ233" i="15"/>
  <c r="BN233" i="15"/>
  <c r="BR233" i="15"/>
  <c r="BV233" i="15"/>
  <c r="BZ233" i="15"/>
  <c r="CD233" i="15"/>
  <c r="CH233" i="15"/>
  <c r="CL233" i="15"/>
  <c r="CP233" i="15"/>
  <c r="CT233" i="15"/>
  <c r="CX233" i="15"/>
  <c r="DB233" i="15"/>
  <c r="DF233" i="15"/>
  <c r="DJ233" i="15"/>
  <c r="DN233" i="15"/>
  <c r="DR233" i="15"/>
  <c r="DV233" i="15"/>
  <c r="DZ233" i="15"/>
  <c r="ED233" i="15"/>
  <c r="EH233" i="15"/>
  <c r="EL233" i="15"/>
  <c r="EP233" i="15"/>
  <c r="ET233" i="15"/>
  <c r="EX233" i="15"/>
  <c r="FW233" i="15"/>
  <c r="GA233" i="15"/>
  <c r="GE233" i="15"/>
  <c r="GI233" i="15"/>
  <c r="K232" i="15"/>
  <c r="O232" i="15"/>
  <c r="S232" i="15"/>
  <c r="W232" i="15"/>
  <c r="AA232" i="15"/>
  <c r="AE232" i="15"/>
  <c r="AI232" i="15"/>
  <c r="AM232" i="15"/>
  <c r="AQ232" i="15"/>
  <c r="AU232" i="15"/>
  <c r="AY232" i="15"/>
  <c r="BC232" i="15"/>
  <c r="BG232" i="15"/>
  <c r="BK232" i="15"/>
  <c r="BO232" i="15"/>
  <c r="BS232" i="15"/>
  <c r="BW232" i="15"/>
  <c r="CA232" i="15"/>
  <c r="CE232" i="15"/>
  <c r="CI232" i="15"/>
  <c r="CM232" i="15"/>
  <c r="CQ232" i="15"/>
  <c r="CU232" i="15"/>
  <c r="CY232" i="15"/>
  <c r="DC232" i="15"/>
  <c r="DG232" i="15"/>
  <c r="DK232" i="15"/>
  <c r="DO232" i="15"/>
  <c r="DS232" i="15"/>
  <c r="DW232" i="15"/>
  <c r="EA232" i="15"/>
  <c r="EE232" i="15"/>
  <c r="EI232" i="15"/>
  <c r="EM232" i="15"/>
  <c r="EQ232" i="15"/>
  <c r="EU232" i="15"/>
  <c r="EY232" i="15"/>
  <c r="FT232" i="15"/>
  <c r="FX232" i="15"/>
  <c r="GB232" i="15"/>
  <c r="GF232" i="15"/>
  <c r="GJ232" i="15"/>
  <c r="L232" i="15"/>
  <c r="P232" i="15"/>
  <c r="T232" i="15"/>
  <c r="X232" i="15"/>
  <c r="AB232" i="15"/>
  <c r="AF232" i="15"/>
  <c r="AJ232" i="15"/>
  <c r="AN232" i="15"/>
  <c r="AR232" i="15"/>
  <c r="AV232" i="15"/>
  <c r="AZ232" i="15"/>
  <c r="BD232" i="15"/>
  <c r="BH232" i="15"/>
  <c r="BL232" i="15"/>
  <c r="BP232" i="15"/>
  <c r="BT232" i="15"/>
  <c r="BX232" i="15"/>
  <c r="CB232" i="15"/>
  <c r="CF232" i="15"/>
  <c r="CJ232" i="15"/>
  <c r="CN232" i="15"/>
  <c r="CR232" i="15"/>
  <c r="CV232" i="15"/>
  <c r="CZ232" i="15"/>
  <c r="DD232" i="15"/>
  <c r="DH232" i="15"/>
  <c r="DL232" i="15"/>
  <c r="DP232" i="15"/>
  <c r="DT232" i="15"/>
  <c r="DX232" i="15"/>
  <c r="EB232" i="15"/>
  <c r="EF232" i="15"/>
  <c r="EJ232" i="15"/>
  <c r="EN232" i="15"/>
  <c r="ER232" i="15"/>
  <c r="EV232" i="15"/>
  <c r="EZ232" i="15"/>
  <c r="FU232" i="15"/>
  <c r="FY232" i="15"/>
  <c r="GC232" i="15"/>
  <c r="GG232" i="15"/>
  <c r="I232" i="15"/>
  <c r="M232" i="15"/>
  <c r="Q232" i="15"/>
  <c r="U232" i="15"/>
  <c r="Y232" i="15"/>
  <c r="AC232" i="15"/>
  <c r="AG232" i="15"/>
  <c r="AK232" i="15"/>
  <c r="AO232" i="15"/>
  <c r="AS232" i="15"/>
  <c r="AW232" i="15"/>
  <c r="BA232" i="15"/>
  <c r="BE232" i="15"/>
  <c r="BI232" i="15"/>
  <c r="BM232" i="15"/>
  <c r="BQ232" i="15"/>
  <c r="BU232" i="15"/>
  <c r="BY232" i="15"/>
  <c r="CC232" i="15"/>
  <c r="CG232" i="15"/>
  <c r="CK232" i="15"/>
  <c r="CO232" i="15"/>
  <c r="CS232" i="15"/>
  <c r="CW232" i="15"/>
  <c r="DA232" i="15"/>
  <c r="DE232" i="15"/>
  <c r="DI232" i="15"/>
  <c r="DM232" i="15"/>
  <c r="DQ232" i="15"/>
  <c r="DU232" i="15"/>
  <c r="DY232" i="15"/>
  <c r="EC232" i="15"/>
  <c r="EG232" i="15"/>
  <c r="EK232" i="15"/>
  <c r="EO232" i="15"/>
  <c r="ES232" i="15"/>
  <c r="EW232" i="15"/>
  <c r="FA232" i="15"/>
  <c r="FV232" i="15"/>
  <c r="FZ232" i="15"/>
  <c r="GD232" i="15"/>
  <c r="GH232" i="15"/>
  <c r="J232" i="15"/>
  <c r="N232" i="15"/>
  <c r="R232" i="15"/>
  <c r="V232" i="15"/>
  <c r="Z232" i="15"/>
  <c r="AD232" i="15"/>
  <c r="AH232" i="15"/>
  <c r="AL232" i="15"/>
  <c r="AP232" i="15"/>
  <c r="AT232" i="15"/>
  <c r="AX232" i="15"/>
  <c r="BB232" i="15"/>
  <c r="BF232" i="15"/>
  <c r="BJ232" i="15"/>
  <c r="BN232" i="15"/>
  <c r="BR232" i="15"/>
  <c r="BV232" i="15"/>
  <c r="BZ232" i="15"/>
  <c r="CD232" i="15"/>
  <c r="CH232" i="15"/>
  <c r="CL232" i="15"/>
  <c r="CP232" i="15"/>
  <c r="CT232" i="15"/>
  <c r="CX232" i="15"/>
  <c r="DB232" i="15"/>
  <c r="DF232" i="15"/>
  <c r="DJ232" i="15"/>
  <c r="DN232" i="15"/>
  <c r="DR232" i="15"/>
  <c r="DV232" i="15"/>
  <c r="DZ232" i="15"/>
  <c r="ED232" i="15"/>
  <c r="EH232" i="15"/>
  <c r="EL232" i="15"/>
  <c r="EP232" i="15"/>
  <c r="ET232" i="15"/>
  <c r="EX232" i="15"/>
  <c r="FW232" i="15"/>
  <c r="GA232" i="15"/>
  <c r="GE232" i="15"/>
  <c r="GI232" i="15"/>
  <c r="L227" i="15"/>
  <c r="P227" i="15"/>
  <c r="T227" i="15"/>
  <c r="X227" i="15"/>
  <c r="AB227" i="15"/>
  <c r="AF227" i="15"/>
  <c r="AJ227" i="15"/>
  <c r="AN227" i="15"/>
  <c r="AR227" i="15"/>
  <c r="AV227" i="15"/>
  <c r="AZ227" i="15"/>
  <c r="BD227" i="15"/>
  <c r="BH227" i="15"/>
  <c r="BL227" i="15"/>
  <c r="BP227" i="15"/>
  <c r="BT227" i="15"/>
  <c r="BX227" i="15"/>
  <c r="CB227" i="15"/>
  <c r="CF227" i="15"/>
  <c r="CJ227" i="15"/>
  <c r="CN227" i="15"/>
  <c r="CR227" i="15"/>
  <c r="CV227" i="15"/>
  <c r="CZ227" i="15"/>
  <c r="DD227" i="15"/>
  <c r="DH227" i="15"/>
  <c r="DL227" i="15"/>
  <c r="DP227" i="15"/>
  <c r="DT227" i="15"/>
  <c r="DX227" i="15"/>
  <c r="EB227" i="15"/>
  <c r="EF227" i="15"/>
  <c r="EJ227" i="15"/>
  <c r="EN227" i="15"/>
  <c r="ER227" i="15"/>
  <c r="EV227" i="15"/>
  <c r="EZ227" i="15"/>
  <c r="FU227" i="15"/>
  <c r="FY227" i="15"/>
  <c r="GC227" i="15"/>
  <c r="GG227" i="15"/>
  <c r="I227" i="15"/>
  <c r="M227" i="15"/>
  <c r="Q227" i="15"/>
  <c r="U227" i="15"/>
  <c r="Y227" i="15"/>
  <c r="AC227" i="15"/>
  <c r="AG227" i="15"/>
  <c r="AK227" i="15"/>
  <c r="AO227" i="15"/>
  <c r="AS227" i="15"/>
  <c r="AW227" i="15"/>
  <c r="BA227" i="15"/>
  <c r="BE227" i="15"/>
  <c r="BI227" i="15"/>
  <c r="BM227" i="15"/>
  <c r="BQ227" i="15"/>
  <c r="BU227" i="15"/>
  <c r="BY227" i="15"/>
  <c r="CC227" i="15"/>
  <c r="CG227" i="15"/>
  <c r="CK227" i="15"/>
  <c r="CO227" i="15"/>
  <c r="CS227" i="15"/>
  <c r="CW227" i="15"/>
  <c r="DA227" i="15"/>
  <c r="DE227" i="15"/>
  <c r="DI227" i="15"/>
  <c r="DM227" i="15"/>
  <c r="DQ227" i="15"/>
  <c r="DU227" i="15"/>
  <c r="DY227" i="15"/>
  <c r="EC227" i="15"/>
  <c r="EG227" i="15"/>
  <c r="EK227" i="15"/>
  <c r="EO227" i="15"/>
  <c r="ES227" i="15"/>
  <c r="EW227" i="15"/>
  <c r="FA227" i="15"/>
  <c r="FV227" i="15"/>
  <c r="FZ227" i="15"/>
  <c r="GD227" i="15"/>
  <c r="GH227" i="15"/>
  <c r="J227" i="15"/>
  <c r="N227" i="15"/>
  <c r="R227" i="15"/>
  <c r="V227" i="15"/>
  <c r="Z227" i="15"/>
  <c r="AD227" i="15"/>
  <c r="AH227" i="15"/>
  <c r="AL227" i="15"/>
  <c r="AP227" i="15"/>
  <c r="AT227" i="15"/>
  <c r="AX227" i="15"/>
  <c r="BB227" i="15"/>
  <c r="BF227" i="15"/>
  <c r="BJ227" i="15"/>
  <c r="BN227" i="15"/>
  <c r="BR227" i="15"/>
  <c r="BV227" i="15"/>
  <c r="BZ227" i="15"/>
  <c r="CD227" i="15"/>
  <c r="CH227" i="15"/>
  <c r="CL227" i="15"/>
  <c r="CP227" i="15"/>
  <c r="CT227" i="15"/>
  <c r="CX227" i="15"/>
  <c r="DB227" i="15"/>
  <c r="DF227" i="15"/>
  <c r="DJ227" i="15"/>
  <c r="DN227" i="15"/>
  <c r="DR227" i="15"/>
  <c r="DV227" i="15"/>
  <c r="DZ227" i="15"/>
  <c r="ED227" i="15"/>
  <c r="EH227" i="15"/>
  <c r="EL227" i="15"/>
  <c r="EP227" i="15"/>
  <c r="ET227" i="15"/>
  <c r="EX227" i="15"/>
  <c r="FW227" i="15"/>
  <c r="GA227" i="15"/>
  <c r="GE227" i="15"/>
  <c r="GI227" i="15"/>
  <c r="K227" i="15"/>
  <c r="O227" i="15"/>
  <c r="S227" i="15"/>
  <c r="W227" i="15"/>
  <c r="AA227" i="15"/>
  <c r="AE227" i="15"/>
  <c r="AI227" i="15"/>
  <c r="AM227" i="15"/>
  <c r="AQ227" i="15"/>
  <c r="AU227" i="15"/>
  <c r="AY227" i="15"/>
  <c r="BC227" i="15"/>
  <c r="BG227" i="15"/>
  <c r="BK227" i="15"/>
  <c r="BO227" i="15"/>
  <c r="BS227" i="15"/>
  <c r="BW227" i="15"/>
  <c r="CA227" i="15"/>
  <c r="CE227" i="15"/>
  <c r="CI227" i="15"/>
  <c r="CM227" i="15"/>
  <c r="CQ227" i="15"/>
  <c r="CU227" i="15"/>
  <c r="CY227" i="15"/>
  <c r="DC227" i="15"/>
  <c r="DG227" i="15"/>
  <c r="DK227" i="15"/>
  <c r="DO227" i="15"/>
  <c r="DS227" i="15"/>
  <c r="DW227" i="15"/>
  <c r="EA227" i="15"/>
  <c r="EE227" i="15"/>
  <c r="EI227" i="15"/>
  <c r="EM227" i="15"/>
  <c r="EQ227" i="15"/>
  <c r="EU227" i="15"/>
  <c r="EY227" i="15"/>
  <c r="FT227" i="15"/>
  <c r="FX227" i="15"/>
  <c r="GB227" i="15"/>
  <c r="GF227" i="15"/>
  <c r="GJ227" i="15"/>
  <c r="X226" i="15"/>
  <c r="AB226" i="15"/>
  <c r="CJ226" i="15"/>
  <c r="CN226" i="15"/>
  <c r="EV226" i="15"/>
  <c r="EZ226" i="15"/>
  <c r="AW226" i="15"/>
  <c r="BA226" i="15"/>
  <c r="DI226" i="15"/>
  <c r="DM226" i="15"/>
  <c r="J226" i="15"/>
  <c r="N226" i="15"/>
  <c r="BV226" i="15"/>
  <c r="BZ226" i="15"/>
  <c r="EH226" i="15"/>
  <c r="EL226" i="15"/>
  <c r="AM226" i="15"/>
  <c r="AQ226" i="15"/>
  <c r="CY226" i="15"/>
  <c r="DC226" i="15"/>
  <c r="GB226" i="15"/>
  <c r="GF226" i="15"/>
  <c r="L224" i="15"/>
  <c r="P224" i="15"/>
  <c r="T224" i="15"/>
  <c r="X224" i="15"/>
  <c r="AB224" i="15"/>
  <c r="AF224" i="15"/>
  <c r="AJ224" i="15"/>
  <c r="AN224" i="15"/>
  <c r="AR224" i="15"/>
  <c r="AV224" i="15"/>
  <c r="AZ224" i="15"/>
  <c r="BD224" i="15"/>
  <c r="BH224" i="15"/>
  <c r="BL224" i="15"/>
  <c r="BP224" i="15"/>
  <c r="BT224" i="15"/>
  <c r="BX224" i="15"/>
  <c r="CB224" i="15"/>
  <c r="CF224" i="15"/>
  <c r="CJ224" i="15"/>
  <c r="CN224" i="15"/>
  <c r="CR224" i="15"/>
  <c r="CV224" i="15"/>
  <c r="CZ224" i="15"/>
  <c r="DD224" i="15"/>
  <c r="DH224" i="15"/>
  <c r="DL224" i="15"/>
  <c r="DP224" i="15"/>
  <c r="DT224" i="15"/>
  <c r="DX224" i="15"/>
  <c r="EB224" i="15"/>
  <c r="EF224" i="15"/>
  <c r="EJ224" i="15"/>
  <c r="EN224" i="15"/>
  <c r="ER224" i="15"/>
  <c r="EV224" i="15"/>
  <c r="EZ224" i="15"/>
  <c r="FU224" i="15"/>
  <c r="FY224" i="15"/>
  <c r="GC224" i="15"/>
  <c r="GG224" i="15"/>
  <c r="I224" i="15"/>
  <c r="M224" i="15"/>
  <c r="Q224" i="15"/>
  <c r="U224" i="15"/>
  <c r="Y224" i="15"/>
  <c r="AC224" i="15"/>
  <c r="AG224" i="15"/>
  <c r="AK224" i="15"/>
  <c r="AO224" i="15"/>
  <c r="AS224" i="15"/>
  <c r="AW224" i="15"/>
  <c r="BA224" i="15"/>
  <c r="BE224" i="15"/>
  <c r="BI224" i="15"/>
  <c r="BM224" i="15"/>
  <c r="BQ224" i="15"/>
  <c r="BU224" i="15"/>
  <c r="BY224" i="15"/>
  <c r="CC224" i="15"/>
  <c r="CG224" i="15"/>
  <c r="CK224" i="15"/>
  <c r="CO224" i="15"/>
  <c r="CS224" i="15"/>
  <c r="CW224" i="15"/>
  <c r="DA224" i="15"/>
  <c r="DE224" i="15"/>
  <c r="DI224" i="15"/>
  <c r="DM224" i="15"/>
  <c r="DQ224" i="15"/>
  <c r="DU224" i="15"/>
  <c r="DY224" i="15"/>
  <c r="EC224" i="15"/>
  <c r="EG224" i="15"/>
  <c r="EK224" i="15"/>
  <c r="EO224" i="15"/>
  <c r="ES224" i="15"/>
  <c r="EW224" i="15"/>
  <c r="FA224" i="15"/>
  <c r="FV224" i="15"/>
  <c r="FZ224" i="15"/>
  <c r="GD224" i="15"/>
  <c r="GH224" i="15"/>
  <c r="J224" i="15"/>
  <c r="N224" i="15"/>
  <c r="R224" i="15"/>
  <c r="V224" i="15"/>
  <c r="Z224" i="15"/>
  <c r="AD224" i="15"/>
  <c r="AH224" i="15"/>
  <c r="AL224" i="15"/>
  <c r="AP224" i="15"/>
  <c r="AT224" i="15"/>
  <c r="AX224" i="15"/>
  <c r="BB224" i="15"/>
  <c r="BF224" i="15"/>
  <c r="BJ224" i="15"/>
  <c r="BN224" i="15"/>
  <c r="BR224" i="15"/>
  <c r="BV224" i="15"/>
  <c r="BZ224" i="15"/>
  <c r="CD224" i="15"/>
  <c r="CH224" i="15"/>
  <c r="CL224" i="15"/>
  <c r="CP224" i="15"/>
  <c r="CT224" i="15"/>
  <c r="CX224" i="15"/>
  <c r="DB224" i="15"/>
  <c r="DF224" i="15"/>
  <c r="DJ224" i="15"/>
  <c r="DN224" i="15"/>
  <c r="DR224" i="15"/>
  <c r="DV224" i="15"/>
  <c r="DZ224" i="15"/>
  <c r="ED224" i="15"/>
  <c r="EH224" i="15"/>
  <c r="EL224" i="15"/>
  <c r="EP224" i="15"/>
  <c r="ET224" i="15"/>
  <c r="EX224" i="15"/>
  <c r="FW224" i="15"/>
  <c r="GA224" i="15"/>
  <c r="GE224" i="15"/>
  <c r="GI224" i="15"/>
  <c r="K224" i="15"/>
  <c r="O224" i="15"/>
  <c r="S224" i="15"/>
  <c r="W224" i="15"/>
  <c r="AA224" i="15"/>
  <c r="AE224" i="15"/>
  <c r="AI224" i="15"/>
  <c r="AM224" i="15"/>
  <c r="AQ224" i="15"/>
  <c r="AU224" i="15"/>
  <c r="AY224" i="15"/>
  <c r="BC224" i="15"/>
  <c r="BG224" i="15"/>
  <c r="BK224" i="15"/>
  <c r="BO224" i="15"/>
  <c r="BS224" i="15"/>
  <c r="BW224" i="15"/>
  <c r="CA224" i="15"/>
  <c r="CE224" i="15"/>
  <c r="CI224" i="15"/>
  <c r="CM224" i="15"/>
  <c r="CQ224" i="15"/>
  <c r="CU224" i="15"/>
  <c r="CY224" i="15"/>
  <c r="DC224" i="15"/>
  <c r="DG224" i="15"/>
  <c r="DK224" i="15"/>
  <c r="DO224" i="15"/>
  <c r="DS224" i="15"/>
  <c r="DW224" i="15"/>
  <c r="EA224" i="15"/>
  <c r="EE224" i="15"/>
  <c r="EI224" i="15"/>
  <c r="EM224" i="15"/>
  <c r="EQ224" i="15"/>
  <c r="EU224" i="15"/>
  <c r="EY224" i="15"/>
  <c r="FT224" i="15"/>
  <c r="FX224" i="15"/>
  <c r="GB224" i="15"/>
  <c r="GF224" i="15"/>
  <c r="GJ224" i="15"/>
  <c r="L223" i="15"/>
  <c r="P223" i="15"/>
  <c r="T223" i="15"/>
  <c r="X223" i="15"/>
  <c r="AB223" i="15"/>
  <c r="AF223" i="15"/>
  <c r="AJ223" i="15"/>
  <c r="AN223" i="15"/>
  <c r="AR223" i="15"/>
  <c r="AV223" i="15"/>
  <c r="AZ223" i="15"/>
  <c r="BD223" i="15"/>
  <c r="BH223" i="15"/>
  <c r="BL223" i="15"/>
  <c r="BP223" i="15"/>
  <c r="BT223" i="15"/>
  <c r="BX223" i="15"/>
  <c r="CB223" i="15"/>
  <c r="CF223" i="15"/>
  <c r="CJ223" i="15"/>
  <c r="CN223" i="15"/>
  <c r="CR223" i="15"/>
  <c r="CV223" i="15"/>
  <c r="CZ223" i="15"/>
  <c r="DD223" i="15"/>
  <c r="DH223" i="15"/>
  <c r="DL223" i="15"/>
  <c r="DP223" i="15"/>
  <c r="DT223" i="15"/>
  <c r="DX223" i="15"/>
  <c r="EB223" i="15"/>
  <c r="EF223" i="15"/>
  <c r="EJ223" i="15"/>
  <c r="EN223" i="15"/>
  <c r="ER223" i="15"/>
  <c r="EV223" i="15"/>
  <c r="EZ223" i="15"/>
  <c r="FU223" i="15"/>
  <c r="FY223" i="15"/>
  <c r="GC223" i="15"/>
  <c r="GG223" i="15"/>
  <c r="I223" i="15"/>
  <c r="M223" i="15"/>
  <c r="Q223" i="15"/>
  <c r="U223" i="15"/>
  <c r="Y223" i="15"/>
  <c r="AC223" i="15"/>
  <c r="AG223" i="15"/>
  <c r="AK223" i="15"/>
  <c r="AO223" i="15"/>
  <c r="AS223" i="15"/>
  <c r="AW223" i="15"/>
  <c r="BA223" i="15"/>
  <c r="BE223" i="15"/>
  <c r="BI223" i="15"/>
  <c r="BM223" i="15"/>
  <c r="BQ223" i="15"/>
  <c r="BU223" i="15"/>
  <c r="BY223" i="15"/>
  <c r="CC223" i="15"/>
  <c r="CG223" i="15"/>
  <c r="CK223" i="15"/>
  <c r="CO223" i="15"/>
  <c r="CS223" i="15"/>
  <c r="CW223" i="15"/>
  <c r="DA223" i="15"/>
  <c r="DE223" i="15"/>
  <c r="DI223" i="15"/>
  <c r="DM223" i="15"/>
  <c r="DQ223" i="15"/>
  <c r="DU223" i="15"/>
  <c r="DY223" i="15"/>
  <c r="EC223" i="15"/>
  <c r="EG223" i="15"/>
  <c r="EK223" i="15"/>
  <c r="EO223" i="15"/>
  <c r="ES223" i="15"/>
  <c r="EW223" i="15"/>
  <c r="FA223" i="15"/>
  <c r="FV223" i="15"/>
  <c r="FZ223" i="15"/>
  <c r="GD223" i="15"/>
  <c r="GH223" i="15"/>
  <c r="J223" i="15"/>
  <c r="N223" i="15"/>
  <c r="R223" i="15"/>
  <c r="V223" i="15"/>
  <c r="Z223" i="15"/>
  <c r="AD223" i="15"/>
  <c r="AH223" i="15"/>
  <c r="AL223" i="15"/>
  <c r="AP223" i="15"/>
  <c r="AT223" i="15"/>
  <c r="AX223" i="15"/>
  <c r="BB223" i="15"/>
  <c r="BF223" i="15"/>
  <c r="BJ223" i="15"/>
  <c r="BN223" i="15"/>
  <c r="BR223" i="15"/>
  <c r="BV223" i="15"/>
  <c r="BZ223" i="15"/>
  <c r="CD223" i="15"/>
  <c r="CH223" i="15"/>
  <c r="CL223" i="15"/>
  <c r="CP223" i="15"/>
  <c r="CT223" i="15"/>
  <c r="CX223" i="15"/>
  <c r="DB223" i="15"/>
  <c r="DF223" i="15"/>
  <c r="DJ223" i="15"/>
  <c r="DN223" i="15"/>
  <c r="DR223" i="15"/>
  <c r="DV223" i="15"/>
  <c r="DZ223" i="15"/>
  <c r="ED223" i="15"/>
  <c r="EH223" i="15"/>
  <c r="EL223" i="15"/>
  <c r="EP223" i="15"/>
  <c r="ET223" i="15"/>
  <c r="EX223" i="15"/>
  <c r="FW223" i="15"/>
  <c r="GA223" i="15"/>
  <c r="GE223" i="15"/>
  <c r="GI223" i="15"/>
  <c r="K223" i="15"/>
  <c r="O223" i="15"/>
  <c r="S223" i="15"/>
  <c r="W223" i="15"/>
  <c r="AA223" i="15"/>
  <c r="AE223" i="15"/>
  <c r="AI223" i="15"/>
  <c r="AM223" i="15"/>
  <c r="AQ223" i="15"/>
  <c r="AU223" i="15"/>
  <c r="AY223" i="15"/>
  <c r="BC223" i="15"/>
  <c r="BG223" i="15"/>
  <c r="BK223" i="15"/>
  <c r="BO223" i="15"/>
  <c r="BS223" i="15"/>
  <c r="BW223" i="15"/>
  <c r="CA223" i="15"/>
  <c r="CE223" i="15"/>
  <c r="CI223" i="15"/>
  <c r="CM223" i="15"/>
  <c r="CQ223" i="15"/>
  <c r="CU223" i="15"/>
  <c r="CY223" i="15"/>
  <c r="DC223" i="15"/>
  <c r="DG223" i="15"/>
  <c r="DK223" i="15"/>
  <c r="DO223" i="15"/>
  <c r="DS223" i="15"/>
  <c r="DW223" i="15"/>
  <c r="EA223" i="15"/>
  <c r="EE223" i="15"/>
  <c r="EI223" i="15"/>
  <c r="EM223" i="15"/>
  <c r="EQ223" i="15"/>
  <c r="EU223" i="15"/>
  <c r="EY223" i="15"/>
  <c r="FT223" i="15"/>
  <c r="FX223" i="15"/>
  <c r="GB223" i="15"/>
  <c r="GF223" i="15"/>
  <c r="GJ223" i="15"/>
  <c r="AV222" i="15"/>
  <c r="AZ222" i="15"/>
  <c r="CJ222" i="15"/>
  <c r="CR222" i="15"/>
  <c r="EB222" i="15"/>
  <c r="EF222" i="15"/>
  <c r="I222" i="15"/>
  <c r="M222" i="15"/>
  <c r="AW222" i="15"/>
  <c r="BE222" i="15"/>
  <c r="CO222" i="15"/>
  <c r="CS222" i="15"/>
  <c r="DU222" i="15"/>
  <c r="DY222" i="15"/>
  <c r="FA222" i="15"/>
  <c r="FV222" i="15"/>
  <c r="V222" i="15"/>
  <c r="Z222" i="15"/>
  <c r="BB222" i="15"/>
  <c r="BF222" i="15"/>
  <c r="CH222" i="15"/>
  <c r="CL222" i="15"/>
  <c r="DN222" i="15"/>
  <c r="DR222" i="15"/>
  <c r="ET222" i="15"/>
  <c r="EX222" i="15"/>
  <c r="S222" i="15"/>
  <c r="W222" i="15"/>
  <c r="AY222" i="15"/>
  <c r="BC222" i="15"/>
  <c r="CE222" i="15"/>
  <c r="CI222" i="15"/>
  <c r="DK222" i="15"/>
  <c r="DO222" i="15"/>
  <c r="EQ222" i="15"/>
  <c r="EU222" i="15"/>
  <c r="L220" i="15"/>
  <c r="P220" i="15"/>
  <c r="T220" i="15"/>
  <c r="X220" i="15"/>
  <c r="AB220" i="15"/>
  <c r="AF220" i="15"/>
  <c r="AJ220" i="15"/>
  <c r="AN220" i="15"/>
  <c r="AR220" i="15"/>
  <c r="AV220" i="15"/>
  <c r="AZ220" i="15"/>
  <c r="BD220" i="15"/>
  <c r="BH220" i="15"/>
  <c r="BL220" i="15"/>
  <c r="BP220" i="15"/>
  <c r="BT220" i="15"/>
  <c r="BX220" i="15"/>
  <c r="CB220" i="15"/>
  <c r="CF220" i="15"/>
  <c r="CJ220" i="15"/>
  <c r="CN220" i="15"/>
  <c r="CR220" i="15"/>
  <c r="CV220" i="15"/>
  <c r="CZ220" i="15"/>
  <c r="DD220" i="15"/>
  <c r="DH220" i="15"/>
  <c r="DL220" i="15"/>
  <c r="DP220" i="15"/>
  <c r="DT220" i="15"/>
  <c r="DX220" i="15"/>
  <c r="EB220" i="15"/>
  <c r="EF220" i="15"/>
  <c r="EJ220" i="15"/>
  <c r="EN220" i="15"/>
  <c r="ER220" i="15"/>
  <c r="EV220" i="15"/>
  <c r="EZ220" i="15"/>
  <c r="FU220" i="15"/>
  <c r="FY220" i="15"/>
  <c r="GC220" i="15"/>
  <c r="GG220" i="15"/>
  <c r="I220" i="15"/>
  <c r="M220" i="15"/>
  <c r="Q220" i="15"/>
  <c r="U220" i="15"/>
  <c r="Y220" i="15"/>
  <c r="AC220" i="15"/>
  <c r="AG220" i="15"/>
  <c r="AK220" i="15"/>
  <c r="AO220" i="15"/>
  <c r="AS220" i="15"/>
  <c r="AW220" i="15"/>
  <c r="BA220" i="15"/>
  <c r="BE220" i="15"/>
  <c r="BI220" i="15"/>
  <c r="BM220" i="15"/>
  <c r="BQ220" i="15"/>
  <c r="BU220" i="15"/>
  <c r="BY220" i="15"/>
  <c r="CC220" i="15"/>
  <c r="CG220" i="15"/>
  <c r="CK220" i="15"/>
  <c r="CO220" i="15"/>
  <c r="CS220" i="15"/>
  <c r="CW220" i="15"/>
  <c r="DA220" i="15"/>
  <c r="DE220" i="15"/>
  <c r="DI220" i="15"/>
  <c r="DM220" i="15"/>
  <c r="DQ220" i="15"/>
  <c r="DU220" i="15"/>
  <c r="DY220" i="15"/>
  <c r="EC220" i="15"/>
  <c r="EG220" i="15"/>
  <c r="EK220" i="15"/>
  <c r="EO220" i="15"/>
  <c r="ES220" i="15"/>
  <c r="EW220" i="15"/>
  <c r="FA220" i="15"/>
  <c r="FV220" i="15"/>
  <c r="FZ220" i="15"/>
  <c r="GD220" i="15"/>
  <c r="GH220" i="15"/>
  <c r="J220" i="15"/>
  <c r="N220" i="15"/>
  <c r="R220" i="15"/>
  <c r="V220" i="15"/>
  <c r="Z220" i="15"/>
  <c r="AD220" i="15"/>
  <c r="AH220" i="15"/>
  <c r="AL220" i="15"/>
  <c r="AP220" i="15"/>
  <c r="AT220" i="15"/>
  <c r="AX220" i="15"/>
  <c r="BB220" i="15"/>
  <c r="BF220" i="15"/>
  <c r="BJ220" i="15"/>
  <c r="BN220" i="15"/>
  <c r="BR220" i="15"/>
  <c r="BV220" i="15"/>
  <c r="BZ220" i="15"/>
  <c r="CD220" i="15"/>
  <c r="CH220" i="15"/>
  <c r="CL220" i="15"/>
  <c r="CP220" i="15"/>
  <c r="CT220" i="15"/>
  <c r="CX220" i="15"/>
  <c r="DB220" i="15"/>
  <c r="DF220" i="15"/>
  <c r="DJ220" i="15"/>
  <c r="DN220" i="15"/>
  <c r="DR220" i="15"/>
  <c r="DV220" i="15"/>
  <c r="DZ220" i="15"/>
  <c r="ED220" i="15"/>
  <c r="EH220" i="15"/>
  <c r="EL220" i="15"/>
  <c r="EP220" i="15"/>
  <c r="ET220" i="15"/>
  <c r="EX220" i="15"/>
  <c r="FW220" i="15"/>
  <c r="GA220" i="15"/>
  <c r="GE220" i="15"/>
  <c r="GI220" i="15"/>
  <c r="K220" i="15"/>
  <c r="O220" i="15"/>
  <c r="S220" i="15"/>
  <c r="W220" i="15"/>
  <c r="AA220" i="15"/>
  <c r="AE220" i="15"/>
  <c r="AI220" i="15"/>
  <c r="AM220" i="15"/>
  <c r="AQ220" i="15"/>
  <c r="AU220" i="15"/>
  <c r="AY220" i="15"/>
  <c r="BC220" i="15"/>
  <c r="BG220" i="15"/>
  <c r="BK220" i="15"/>
  <c r="BO220" i="15"/>
  <c r="BS220" i="15"/>
  <c r="BW220" i="15"/>
  <c r="CA220" i="15"/>
  <c r="CE220" i="15"/>
  <c r="CI220" i="15"/>
  <c r="CM220" i="15"/>
  <c r="CQ220" i="15"/>
  <c r="CU220" i="15"/>
  <c r="CY220" i="15"/>
  <c r="DC220" i="15"/>
  <c r="DG220" i="15"/>
  <c r="DK220" i="15"/>
  <c r="DO220" i="15"/>
  <c r="DS220" i="15"/>
  <c r="DW220" i="15"/>
  <c r="EA220" i="15"/>
  <c r="EE220" i="15"/>
  <c r="EI220" i="15"/>
  <c r="EM220" i="15"/>
  <c r="EQ220" i="15"/>
  <c r="EU220" i="15"/>
  <c r="EY220" i="15"/>
  <c r="FT220" i="15"/>
  <c r="FX220" i="15"/>
  <c r="GB220" i="15"/>
  <c r="GF220" i="15"/>
  <c r="GJ220" i="15"/>
  <c r="L219" i="15"/>
  <c r="P219" i="15"/>
  <c r="T219" i="15"/>
  <c r="X219" i="15"/>
  <c r="AB219" i="15"/>
  <c r="AF219" i="15"/>
  <c r="AJ219" i="15"/>
  <c r="AN219" i="15"/>
  <c r="AR219" i="15"/>
  <c r="AV219" i="15"/>
  <c r="AZ219" i="15"/>
  <c r="BD219" i="15"/>
  <c r="BH219" i="15"/>
  <c r="BL219" i="15"/>
  <c r="BP219" i="15"/>
  <c r="BT219" i="15"/>
  <c r="BX219" i="15"/>
  <c r="CB219" i="15"/>
  <c r="CF219" i="15"/>
  <c r="CJ219" i="15"/>
  <c r="CN219" i="15"/>
  <c r="CR219" i="15"/>
  <c r="CV219" i="15"/>
  <c r="CZ219" i="15"/>
  <c r="DD219" i="15"/>
  <c r="DH219" i="15"/>
  <c r="DL219" i="15"/>
  <c r="DP219" i="15"/>
  <c r="DT219" i="15"/>
  <c r="DX219" i="15"/>
  <c r="EB219" i="15"/>
  <c r="EF219" i="15"/>
  <c r="EJ219" i="15"/>
  <c r="EN219" i="15"/>
  <c r="ER219" i="15"/>
  <c r="EV219" i="15"/>
  <c r="EZ219" i="15"/>
  <c r="FU219" i="15"/>
  <c r="FY219" i="15"/>
  <c r="GC219" i="15"/>
  <c r="GG219" i="15"/>
  <c r="I219" i="15"/>
  <c r="M219" i="15"/>
  <c r="Q219" i="15"/>
  <c r="U219" i="15"/>
  <c r="Y219" i="15"/>
  <c r="AC219" i="15"/>
  <c r="AG219" i="15"/>
  <c r="AK219" i="15"/>
  <c r="AO219" i="15"/>
  <c r="AS219" i="15"/>
  <c r="AW219" i="15"/>
  <c r="BA219" i="15"/>
  <c r="BE219" i="15"/>
  <c r="BI219" i="15"/>
  <c r="BM219" i="15"/>
  <c r="BQ219" i="15"/>
  <c r="BU219" i="15"/>
  <c r="BY219" i="15"/>
  <c r="CC219" i="15"/>
  <c r="CG219" i="15"/>
  <c r="CK219" i="15"/>
  <c r="CO219" i="15"/>
  <c r="CS219" i="15"/>
  <c r="CW219" i="15"/>
  <c r="DA219" i="15"/>
  <c r="DE219" i="15"/>
  <c r="DI219" i="15"/>
  <c r="DM219" i="15"/>
  <c r="DQ219" i="15"/>
  <c r="DU219" i="15"/>
  <c r="DY219" i="15"/>
  <c r="EC219" i="15"/>
  <c r="EG219" i="15"/>
  <c r="EK219" i="15"/>
  <c r="EO219" i="15"/>
  <c r="ES219" i="15"/>
  <c r="EW219" i="15"/>
  <c r="FA219" i="15"/>
  <c r="FV219" i="15"/>
  <c r="FZ219" i="15"/>
  <c r="GD219" i="15"/>
  <c r="GH219" i="15"/>
  <c r="J219" i="15"/>
  <c r="N219" i="15"/>
  <c r="R219" i="15"/>
  <c r="V219" i="15"/>
  <c r="Z219" i="15"/>
  <c r="AD219" i="15"/>
  <c r="AH219" i="15"/>
  <c r="AL219" i="15"/>
  <c r="AP219" i="15"/>
  <c r="AT219" i="15"/>
  <c r="AX219" i="15"/>
  <c r="BB219" i="15"/>
  <c r="BF219" i="15"/>
  <c r="BJ219" i="15"/>
  <c r="BN219" i="15"/>
  <c r="BR219" i="15"/>
  <c r="BV219" i="15"/>
  <c r="BZ219" i="15"/>
  <c r="CD219" i="15"/>
  <c r="CH219" i="15"/>
  <c r="CL219" i="15"/>
  <c r="CP219" i="15"/>
  <c r="CT219" i="15"/>
  <c r="CX219" i="15"/>
  <c r="DB219" i="15"/>
  <c r="DF219" i="15"/>
  <c r="DJ219" i="15"/>
  <c r="DN219" i="15"/>
  <c r="DR219" i="15"/>
  <c r="DV219" i="15"/>
  <c r="DZ219" i="15"/>
  <c r="ED219" i="15"/>
  <c r="EH219" i="15"/>
  <c r="EL219" i="15"/>
  <c r="EP219" i="15"/>
  <c r="ET219" i="15"/>
  <c r="EX219" i="15"/>
  <c r="FW219" i="15"/>
  <c r="GA219" i="15"/>
  <c r="GE219" i="15"/>
  <c r="GI219" i="15"/>
  <c r="K219" i="15"/>
  <c r="O219" i="15"/>
  <c r="S219" i="15"/>
  <c r="W219" i="15"/>
  <c r="AA219" i="15"/>
  <c r="AE219" i="15"/>
  <c r="AI219" i="15"/>
  <c r="AM219" i="15"/>
  <c r="AQ219" i="15"/>
  <c r="AU219" i="15"/>
  <c r="AY219" i="15"/>
  <c r="BC219" i="15"/>
  <c r="BG219" i="15"/>
  <c r="BK219" i="15"/>
  <c r="BO219" i="15"/>
  <c r="BS219" i="15"/>
  <c r="BW219" i="15"/>
  <c r="CA219" i="15"/>
  <c r="CE219" i="15"/>
  <c r="CI219" i="15"/>
  <c r="CM219" i="15"/>
  <c r="CQ219" i="15"/>
  <c r="CU219" i="15"/>
  <c r="CY219" i="15"/>
  <c r="DC219" i="15"/>
  <c r="DG219" i="15"/>
  <c r="DK219" i="15"/>
  <c r="DO219" i="15"/>
  <c r="DS219" i="15"/>
  <c r="DW219" i="15"/>
  <c r="EA219" i="15"/>
  <c r="EE219" i="15"/>
  <c r="EI219" i="15"/>
  <c r="EM219" i="15"/>
  <c r="EQ219" i="15"/>
  <c r="EU219" i="15"/>
  <c r="EY219" i="15"/>
  <c r="FT219" i="15"/>
  <c r="FX219" i="15"/>
  <c r="GB219" i="15"/>
  <c r="GF219" i="15"/>
  <c r="GJ219" i="15"/>
  <c r="L218" i="15"/>
  <c r="P218" i="15"/>
  <c r="AR218" i="15"/>
  <c r="AV218" i="15"/>
  <c r="BX218" i="15"/>
  <c r="CB218" i="15"/>
  <c r="DD218" i="15"/>
  <c r="DH218" i="15"/>
  <c r="EJ218" i="15"/>
  <c r="EN218" i="15"/>
  <c r="GG218" i="15"/>
  <c r="I218" i="15"/>
  <c r="AK218" i="15"/>
  <c r="AO218" i="15"/>
  <c r="BQ218" i="15"/>
  <c r="BU218" i="15"/>
  <c r="CW218" i="15"/>
  <c r="DA218" i="15"/>
  <c r="EC218" i="15"/>
  <c r="EG218" i="15"/>
  <c r="FZ218" i="15"/>
  <c r="GD218" i="15"/>
  <c r="AD218" i="15"/>
  <c r="AH218" i="15"/>
  <c r="BJ218" i="15"/>
  <c r="BN218" i="15"/>
  <c r="CP218" i="15"/>
  <c r="CT218" i="15"/>
  <c r="DV218" i="15"/>
  <c r="DZ218" i="15"/>
  <c r="FW218" i="15"/>
  <c r="GA218" i="15"/>
  <c r="AA218" i="15"/>
  <c r="AE218" i="15"/>
  <c r="BG218" i="15"/>
  <c r="BK218" i="15"/>
  <c r="CM218" i="15"/>
  <c r="CQ218" i="15"/>
  <c r="DS218" i="15"/>
  <c r="DW218" i="15"/>
  <c r="EY218" i="15"/>
  <c r="FT218" i="15"/>
  <c r="L216" i="15"/>
  <c r="P216" i="15"/>
  <c r="T216" i="15"/>
  <c r="X216" i="15"/>
  <c r="AB216" i="15"/>
  <c r="AF216" i="15"/>
  <c r="AJ216" i="15"/>
  <c r="AN216" i="15"/>
  <c r="AR216" i="15"/>
  <c r="AV216" i="15"/>
  <c r="AZ216" i="15"/>
  <c r="BD216" i="15"/>
  <c r="BH216" i="15"/>
  <c r="BL216" i="15"/>
  <c r="BP216" i="15"/>
  <c r="BT216" i="15"/>
  <c r="BX216" i="15"/>
  <c r="CB216" i="15"/>
  <c r="CF216" i="15"/>
  <c r="CJ216" i="15"/>
  <c r="CN216" i="15"/>
  <c r="CR216" i="15"/>
  <c r="CV216" i="15"/>
  <c r="CZ216" i="15"/>
  <c r="DD216" i="15"/>
  <c r="DH216" i="15"/>
  <c r="DL216" i="15"/>
  <c r="DP216" i="15"/>
  <c r="DT216" i="15"/>
  <c r="DX216" i="15"/>
  <c r="EB216" i="15"/>
  <c r="EF216" i="15"/>
  <c r="EJ216" i="15"/>
  <c r="EN216" i="15"/>
  <c r="ER216" i="15"/>
  <c r="EV216" i="15"/>
  <c r="EZ216" i="15"/>
  <c r="FU216" i="15"/>
  <c r="FY216" i="15"/>
  <c r="GC216" i="15"/>
  <c r="GG216" i="15"/>
  <c r="I216" i="15"/>
  <c r="M216" i="15"/>
  <c r="Q216" i="15"/>
  <c r="U216" i="15"/>
  <c r="Y216" i="15"/>
  <c r="AC216" i="15"/>
  <c r="AG216" i="15"/>
  <c r="AK216" i="15"/>
  <c r="AO216" i="15"/>
  <c r="AS216" i="15"/>
  <c r="AW216" i="15"/>
  <c r="BA216" i="15"/>
  <c r="BE216" i="15"/>
  <c r="BI216" i="15"/>
  <c r="BM216" i="15"/>
  <c r="BQ216" i="15"/>
  <c r="BU216" i="15"/>
  <c r="BY216" i="15"/>
  <c r="CC216" i="15"/>
  <c r="CG216" i="15"/>
  <c r="CK216" i="15"/>
  <c r="CO216" i="15"/>
  <c r="CS216" i="15"/>
  <c r="CW216" i="15"/>
  <c r="DA216" i="15"/>
  <c r="DE216" i="15"/>
  <c r="DI216" i="15"/>
  <c r="DM216" i="15"/>
  <c r="DQ216" i="15"/>
  <c r="DU216" i="15"/>
  <c r="DY216" i="15"/>
  <c r="EC216" i="15"/>
  <c r="EG216" i="15"/>
  <c r="EK216" i="15"/>
  <c r="EO216" i="15"/>
  <c r="ES216" i="15"/>
  <c r="EW216" i="15"/>
  <c r="FA216" i="15"/>
  <c r="FV216" i="15"/>
  <c r="FZ216" i="15"/>
  <c r="GD216" i="15"/>
  <c r="GH216" i="15"/>
  <c r="J216" i="15"/>
  <c r="N216" i="15"/>
  <c r="R216" i="15"/>
  <c r="V216" i="15"/>
  <c r="Z216" i="15"/>
  <c r="AD216" i="15"/>
  <c r="AH216" i="15"/>
  <c r="AL216" i="15"/>
  <c r="AP216" i="15"/>
  <c r="AT216" i="15"/>
  <c r="AX216" i="15"/>
  <c r="BB216" i="15"/>
  <c r="BF216" i="15"/>
  <c r="BJ216" i="15"/>
  <c r="BN216" i="15"/>
  <c r="BR216" i="15"/>
  <c r="BV216" i="15"/>
  <c r="BZ216" i="15"/>
  <c r="CD216" i="15"/>
  <c r="CH216" i="15"/>
  <c r="CL216" i="15"/>
  <c r="CP216" i="15"/>
  <c r="CT216" i="15"/>
  <c r="CX216" i="15"/>
  <c r="DB216" i="15"/>
  <c r="DF216" i="15"/>
  <c r="DJ216" i="15"/>
  <c r="DN216" i="15"/>
  <c r="DR216" i="15"/>
  <c r="DV216" i="15"/>
  <c r="DZ216" i="15"/>
  <c r="ED216" i="15"/>
  <c r="EH216" i="15"/>
  <c r="EL216" i="15"/>
  <c r="EP216" i="15"/>
  <c r="ET216" i="15"/>
  <c r="EX216" i="15"/>
  <c r="FW216" i="15"/>
  <c r="GA216" i="15"/>
  <c r="GE216" i="15"/>
  <c r="GI216" i="15"/>
  <c r="K216" i="15"/>
  <c r="O216" i="15"/>
  <c r="S216" i="15"/>
  <c r="W216" i="15"/>
  <c r="AA216" i="15"/>
  <c r="AE216" i="15"/>
  <c r="AI216" i="15"/>
  <c r="AM216" i="15"/>
  <c r="AQ216" i="15"/>
  <c r="AU216" i="15"/>
  <c r="AY216" i="15"/>
  <c r="BC216" i="15"/>
  <c r="BG216" i="15"/>
  <c r="BK216" i="15"/>
  <c r="BO216" i="15"/>
  <c r="BS216" i="15"/>
  <c r="BW216" i="15"/>
  <c r="CA216" i="15"/>
  <c r="CE216" i="15"/>
  <c r="CI216" i="15"/>
  <c r="CM216" i="15"/>
  <c r="CQ216" i="15"/>
  <c r="CU216" i="15"/>
  <c r="CY216" i="15"/>
  <c r="DC216" i="15"/>
  <c r="DG216" i="15"/>
  <c r="DK216" i="15"/>
  <c r="DO216" i="15"/>
  <c r="DS216" i="15"/>
  <c r="DW216" i="15"/>
  <c r="EA216" i="15"/>
  <c r="EE216" i="15"/>
  <c r="EI216" i="15"/>
  <c r="EM216" i="15"/>
  <c r="EQ216" i="15"/>
  <c r="EU216" i="15"/>
  <c r="EY216" i="15"/>
  <c r="FT216" i="15"/>
  <c r="FX216" i="15"/>
  <c r="GB216" i="15"/>
  <c r="GF216" i="15"/>
  <c r="GJ216" i="15"/>
  <c r="K215" i="15"/>
  <c r="O215" i="15"/>
  <c r="S215" i="15"/>
  <c r="W215" i="15"/>
  <c r="AA215" i="15"/>
  <c r="AE215" i="15"/>
  <c r="J215" i="15"/>
  <c r="P215" i="15"/>
  <c r="U215" i="15"/>
  <c r="Z215" i="15"/>
  <c r="AF215" i="15"/>
  <c r="AJ215" i="15"/>
  <c r="AN215" i="15"/>
  <c r="AR215" i="15"/>
  <c r="AV215" i="15"/>
  <c r="AZ215" i="15"/>
  <c r="BD215" i="15"/>
  <c r="BH215" i="15"/>
  <c r="BL215" i="15"/>
  <c r="BP215" i="15"/>
  <c r="BT215" i="15"/>
  <c r="BX215" i="15"/>
  <c r="CB215" i="15"/>
  <c r="CF215" i="15"/>
  <c r="CJ215" i="15"/>
  <c r="CN215" i="15"/>
  <c r="CR215" i="15"/>
  <c r="CV215" i="15"/>
  <c r="CZ215" i="15"/>
  <c r="DD215" i="15"/>
  <c r="DH215" i="15"/>
  <c r="DL215" i="15"/>
  <c r="DP215" i="15"/>
  <c r="DT215" i="15"/>
  <c r="DX215" i="15"/>
  <c r="EB215" i="15"/>
  <c r="EF215" i="15"/>
  <c r="EJ215" i="15"/>
  <c r="EN215" i="15"/>
  <c r="ER215" i="15"/>
  <c r="EV215" i="15"/>
  <c r="EZ215" i="15"/>
  <c r="FU215" i="15"/>
  <c r="FY215" i="15"/>
  <c r="GC215" i="15"/>
  <c r="GG215" i="15"/>
  <c r="L215" i="15"/>
  <c r="Q215" i="15"/>
  <c r="V215" i="15"/>
  <c r="AB215" i="15"/>
  <c r="AG215" i="15"/>
  <c r="AK215" i="15"/>
  <c r="AO215" i="15"/>
  <c r="AS215" i="15"/>
  <c r="AW215" i="15"/>
  <c r="BA215" i="15"/>
  <c r="BE215" i="15"/>
  <c r="BI215" i="15"/>
  <c r="BM215" i="15"/>
  <c r="BQ215" i="15"/>
  <c r="BU215" i="15"/>
  <c r="BY215" i="15"/>
  <c r="CC215" i="15"/>
  <c r="CG215" i="15"/>
  <c r="CK215" i="15"/>
  <c r="CO215" i="15"/>
  <c r="CS215" i="15"/>
  <c r="CW215" i="15"/>
  <c r="DA215" i="15"/>
  <c r="DE215" i="15"/>
  <c r="DI215" i="15"/>
  <c r="DM215" i="15"/>
  <c r="DQ215" i="15"/>
  <c r="DU215" i="15"/>
  <c r="DY215" i="15"/>
  <c r="EC215" i="15"/>
  <c r="EG215" i="15"/>
  <c r="EK215" i="15"/>
  <c r="EO215" i="15"/>
  <c r="ES215" i="15"/>
  <c r="EW215" i="15"/>
  <c r="FA215" i="15"/>
  <c r="FV215" i="15"/>
  <c r="FZ215" i="15"/>
  <c r="GD215" i="15"/>
  <c r="GH215" i="15"/>
  <c r="M215" i="15"/>
  <c r="R215" i="15"/>
  <c r="X215" i="15"/>
  <c r="AC215" i="15"/>
  <c r="AH215" i="15"/>
  <c r="AL215" i="15"/>
  <c r="AP215" i="15"/>
  <c r="AT215" i="15"/>
  <c r="AX215" i="15"/>
  <c r="BB215" i="15"/>
  <c r="BF215" i="15"/>
  <c r="BJ215" i="15"/>
  <c r="BN215" i="15"/>
  <c r="BR215" i="15"/>
  <c r="BV215" i="15"/>
  <c r="BZ215" i="15"/>
  <c r="CD215" i="15"/>
  <c r="CH215" i="15"/>
  <c r="CL215" i="15"/>
  <c r="CP215" i="15"/>
  <c r="CT215" i="15"/>
  <c r="CX215" i="15"/>
  <c r="DB215" i="15"/>
  <c r="DF215" i="15"/>
  <c r="DJ215" i="15"/>
  <c r="DN215" i="15"/>
  <c r="DR215" i="15"/>
  <c r="DV215" i="15"/>
  <c r="DZ215" i="15"/>
  <c r="ED215" i="15"/>
  <c r="EH215" i="15"/>
  <c r="EL215" i="15"/>
  <c r="EP215" i="15"/>
  <c r="ET215" i="15"/>
  <c r="EX215" i="15"/>
  <c r="FW215" i="15"/>
  <c r="GA215" i="15"/>
  <c r="GE215" i="15"/>
  <c r="GI215" i="15"/>
  <c r="I215" i="15"/>
  <c r="N215" i="15"/>
  <c r="T215" i="15"/>
  <c r="Y215" i="15"/>
  <c r="AD215" i="15"/>
  <c r="AI215" i="15"/>
  <c r="AM215" i="15"/>
  <c r="AQ215" i="15"/>
  <c r="AU215" i="15"/>
  <c r="AY215" i="15"/>
  <c r="BC215" i="15"/>
  <c r="BG215" i="15"/>
  <c r="BK215" i="15"/>
  <c r="BO215" i="15"/>
  <c r="BS215" i="15"/>
  <c r="BW215" i="15"/>
  <c r="CA215" i="15"/>
  <c r="CE215" i="15"/>
  <c r="CI215" i="15"/>
  <c r="CM215" i="15"/>
  <c r="CQ215" i="15"/>
  <c r="CU215" i="15"/>
  <c r="CY215" i="15"/>
  <c r="DC215" i="15"/>
  <c r="DG215" i="15"/>
  <c r="DK215" i="15"/>
  <c r="DO215" i="15"/>
  <c r="DS215" i="15"/>
  <c r="DW215" i="15"/>
  <c r="EA215" i="15"/>
  <c r="EE215" i="15"/>
  <c r="EI215" i="15"/>
  <c r="EM215" i="15"/>
  <c r="EQ215" i="15"/>
  <c r="EU215" i="15"/>
  <c r="EY215" i="15"/>
  <c r="FT215" i="15"/>
  <c r="FX215" i="15"/>
  <c r="GB215" i="15"/>
  <c r="GF215" i="15"/>
  <c r="GJ215" i="15"/>
  <c r="FJ228" i="15"/>
  <c r="FJ229" i="15"/>
  <c r="EQ214" i="15"/>
  <c r="CW214" i="15"/>
  <c r="GF213" i="15"/>
  <c r="GB213" i="15"/>
  <c r="EI213" i="15"/>
  <c r="EE213" i="15"/>
  <c r="DC213" i="15"/>
  <c r="CY213" i="15"/>
  <c r="BW213" i="15"/>
  <c r="BS213" i="15"/>
  <c r="AQ213" i="15"/>
  <c r="AM213" i="15"/>
  <c r="K213" i="15"/>
  <c r="CM211" i="15"/>
  <c r="GJ210" i="15"/>
  <c r="GF210" i="15"/>
  <c r="GB210" i="15"/>
  <c r="FX210" i="15"/>
  <c r="FT210" i="15"/>
  <c r="EY210" i="15"/>
  <c r="EU210" i="15"/>
  <c r="EQ210" i="15"/>
  <c r="EM210" i="15"/>
  <c r="EI210" i="15"/>
  <c r="EE210" i="15"/>
  <c r="EA210" i="15"/>
  <c r="DW210" i="15"/>
  <c r="DS210" i="15"/>
  <c r="DO210" i="15"/>
  <c r="DK210" i="15"/>
  <c r="DG210" i="15"/>
  <c r="DC210" i="15"/>
  <c r="CY210" i="15"/>
  <c r="CU210" i="15"/>
  <c r="CQ210" i="15"/>
  <c r="CM210" i="15"/>
  <c r="CI210" i="15"/>
  <c r="CE210" i="15"/>
  <c r="CA210" i="15"/>
  <c r="BW210" i="15"/>
  <c r="BS210" i="15"/>
  <c r="BO210" i="15"/>
  <c r="BK210" i="15"/>
  <c r="BG210" i="15"/>
  <c r="BC210" i="15"/>
  <c r="AY210" i="15"/>
  <c r="AU210" i="15"/>
  <c r="AQ210" i="15"/>
  <c r="AM210" i="15"/>
  <c r="AI210" i="15"/>
  <c r="AE210" i="15"/>
  <c r="AA210" i="15"/>
  <c r="W210" i="15"/>
  <c r="S210" i="15"/>
  <c r="O210" i="15"/>
  <c r="K210" i="15"/>
  <c r="FJ207" i="15"/>
  <c r="J204" i="15"/>
  <c r="AL204" i="15"/>
  <c r="AP204" i="15"/>
  <c r="BR204" i="15"/>
  <c r="BV204" i="15"/>
  <c r="CP204" i="15"/>
  <c r="CX204" i="15"/>
  <c r="DN204" i="15"/>
  <c r="DR204" i="15"/>
  <c r="EH204" i="15"/>
  <c r="EL204" i="15"/>
  <c r="FW204" i="15"/>
  <c r="GE204" i="15"/>
  <c r="S204" i="15"/>
  <c r="W204" i="15"/>
  <c r="AM204" i="15"/>
  <c r="AQ204" i="15"/>
  <c r="BG204" i="15"/>
  <c r="BO204" i="15"/>
  <c r="CE204" i="15"/>
  <c r="CI204" i="15"/>
  <c r="CY204" i="15"/>
  <c r="DC204" i="15"/>
  <c r="DS204" i="15"/>
  <c r="EA204" i="15"/>
  <c r="EM204" i="15"/>
  <c r="EQ204" i="15"/>
  <c r="FT204" i="15"/>
  <c r="FX204" i="15"/>
  <c r="GJ204" i="15"/>
  <c r="M204" i="15"/>
  <c r="AK204" i="15"/>
  <c r="AS204" i="15"/>
  <c r="BQ204" i="15"/>
  <c r="BY204" i="15"/>
  <c r="CW204" i="15"/>
  <c r="DE204" i="15"/>
  <c r="EC204" i="15"/>
  <c r="EK204" i="15"/>
  <c r="X204" i="15"/>
  <c r="AF204" i="15"/>
  <c r="BD204" i="15"/>
  <c r="BL204" i="15"/>
  <c r="CJ204" i="15"/>
  <c r="CR204" i="15"/>
  <c r="DP204" i="15"/>
  <c r="DX204" i="15"/>
  <c r="EV204" i="15"/>
  <c r="FU204" i="15"/>
  <c r="Q204" i="15"/>
  <c r="Y204" i="15"/>
  <c r="AW204" i="15"/>
  <c r="L204" i="15"/>
  <c r="AJ204" i="15"/>
  <c r="AR204" i="15"/>
  <c r="BP204" i="15"/>
  <c r="BX204" i="15"/>
  <c r="CV204" i="15"/>
  <c r="DD204" i="15"/>
  <c r="EB204" i="15"/>
  <c r="EJ204" i="15"/>
  <c r="FY204" i="15"/>
  <c r="GG204" i="15"/>
  <c r="CC204" i="15"/>
  <c r="EX213" i="15"/>
  <c r="EL213" i="15"/>
  <c r="EH213" i="15"/>
  <c r="DV213" i="15"/>
  <c r="DR213" i="15"/>
  <c r="DF213" i="15"/>
  <c r="DB213" i="15"/>
  <c r="CP213" i="15"/>
  <c r="CL213" i="15"/>
  <c r="BZ213" i="15"/>
  <c r="BV213" i="15"/>
  <c r="BJ213" i="15"/>
  <c r="BF213" i="15"/>
  <c r="AT213" i="15"/>
  <c r="AP213" i="15"/>
  <c r="AD213" i="15"/>
  <c r="Z213" i="15"/>
  <c r="N213" i="15"/>
  <c r="J213" i="15"/>
  <c r="EX210" i="15"/>
  <c r="ET210" i="15"/>
  <c r="EP210" i="15"/>
  <c r="EL210" i="15"/>
  <c r="EH210" i="15"/>
  <c r="ED210" i="15"/>
  <c r="DZ210" i="15"/>
  <c r="DV210" i="15"/>
  <c r="DR210" i="15"/>
  <c r="DN210" i="15"/>
  <c r="DJ210" i="15"/>
  <c r="DF210" i="15"/>
  <c r="DB210" i="15"/>
  <c r="CX210" i="15"/>
  <c r="CT210" i="15"/>
  <c r="CP210" i="15"/>
  <c r="CL210" i="15"/>
  <c r="CH210" i="15"/>
  <c r="CD210" i="15"/>
  <c r="BZ210" i="15"/>
  <c r="BV210" i="15"/>
  <c r="BR210" i="15"/>
  <c r="BN210" i="15"/>
  <c r="BJ210" i="15"/>
  <c r="BF210" i="15"/>
  <c r="BB210" i="15"/>
  <c r="AX210" i="15"/>
  <c r="AT210" i="15"/>
  <c r="AP210" i="15"/>
  <c r="AL210" i="15"/>
  <c r="AH210" i="15"/>
  <c r="AD210" i="15"/>
  <c r="Z210" i="15"/>
  <c r="V210" i="15"/>
  <c r="R210" i="15"/>
  <c r="N210" i="15"/>
  <c r="J210" i="15"/>
  <c r="FJ205" i="15"/>
  <c r="GH213" i="15"/>
  <c r="FV213" i="15"/>
  <c r="FA213" i="15"/>
  <c r="EO213" i="15"/>
  <c r="EK213" i="15"/>
  <c r="DY213" i="15"/>
  <c r="DU213" i="15"/>
  <c r="DI213" i="15"/>
  <c r="DE213" i="15"/>
  <c r="CS213" i="15"/>
  <c r="CO213" i="15"/>
  <c r="CC213" i="15"/>
  <c r="BY213" i="15"/>
  <c r="BM213" i="15"/>
  <c r="BI213" i="15"/>
  <c r="AW213" i="15"/>
  <c r="AS213" i="15"/>
  <c r="AG213" i="15"/>
  <c r="AC213" i="15"/>
  <c r="Q213" i="15"/>
  <c r="M213" i="15"/>
  <c r="GH210" i="15"/>
  <c r="GD210" i="15"/>
  <c r="FZ210" i="15"/>
  <c r="FV210" i="15"/>
  <c r="FA210" i="15"/>
  <c r="EW210" i="15"/>
  <c r="ES210" i="15"/>
  <c r="EO210" i="15"/>
  <c r="EK210" i="15"/>
  <c r="EG210" i="15"/>
  <c r="EC210" i="15"/>
  <c r="DY210" i="15"/>
  <c r="DU210" i="15"/>
  <c r="DQ210" i="15"/>
  <c r="DM210" i="15"/>
  <c r="DI210" i="15"/>
  <c r="DE210" i="15"/>
  <c r="DA210" i="15"/>
  <c r="CW210" i="15"/>
  <c r="CS210" i="15"/>
  <c r="CO210" i="15"/>
  <c r="CK210" i="15"/>
  <c r="CG210" i="15"/>
  <c r="CC210" i="15"/>
  <c r="BY210" i="15"/>
  <c r="BU210" i="15"/>
  <c r="BQ210" i="15"/>
  <c r="BM210" i="15"/>
  <c r="BI210" i="15"/>
  <c r="BE210" i="15"/>
  <c r="BA210" i="15"/>
  <c r="AW210" i="15"/>
  <c r="AS210" i="15"/>
  <c r="AO210" i="15"/>
  <c r="AK210" i="15"/>
  <c r="AG210" i="15"/>
  <c r="AC210" i="15"/>
  <c r="Y210" i="15"/>
  <c r="U210" i="15"/>
  <c r="Q210" i="15"/>
  <c r="M210" i="15"/>
  <c r="I210" i="15"/>
  <c r="FJ206" i="15"/>
  <c r="FA204" i="15"/>
  <c r="DY204" i="15"/>
  <c r="GG213" i="15"/>
  <c r="GC213" i="15"/>
  <c r="EZ213" i="15"/>
  <c r="EV213" i="15"/>
  <c r="EJ213" i="15"/>
  <c r="EF213" i="15"/>
  <c r="DT213" i="15"/>
  <c r="DP213" i="15"/>
  <c r="DD213" i="15"/>
  <c r="CZ213" i="15"/>
  <c r="CN213" i="15"/>
  <c r="CJ213" i="15"/>
  <c r="BX213" i="15"/>
  <c r="BT213" i="15"/>
  <c r="BH213" i="15"/>
  <c r="BD213" i="15"/>
  <c r="AR213" i="15"/>
  <c r="AN213" i="15"/>
  <c r="AB213" i="15"/>
  <c r="X213" i="15"/>
  <c r="EN211" i="15"/>
  <c r="P211" i="15"/>
  <c r="GG210" i="15"/>
  <c r="GC210" i="15"/>
  <c r="FY210" i="15"/>
  <c r="FU210" i="15"/>
  <c r="EZ210" i="15"/>
  <c r="EV210" i="15"/>
  <c r="ER210" i="15"/>
  <c r="EN210" i="15"/>
  <c r="EJ210" i="15"/>
  <c r="EF210" i="15"/>
  <c r="EB210" i="15"/>
  <c r="DX210" i="15"/>
  <c r="DT210" i="15"/>
  <c r="DP210" i="15"/>
  <c r="DL210" i="15"/>
  <c r="DH210" i="15"/>
  <c r="DD210" i="15"/>
  <c r="CZ210" i="15"/>
  <c r="CV210" i="15"/>
  <c r="CR210" i="15"/>
  <c r="CN210" i="15"/>
  <c r="CJ210" i="15"/>
  <c r="CF210" i="15"/>
  <c r="CB210" i="15"/>
  <c r="BX210" i="15"/>
  <c r="BT210" i="15"/>
  <c r="BP210" i="15"/>
  <c r="BL210" i="15"/>
  <c r="BH210" i="15"/>
  <c r="BD210" i="15"/>
  <c r="AZ210" i="15"/>
  <c r="AV210" i="15"/>
  <c r="AR210" i="15"/>
  <c r="AN210" i="15"/>
  <c r="AJ210" i="15"/>
  <c r="AF210" i="15"/>
  <c r="AB210" i="15"/>
  <c r="X210" i="15"/>
  <c r="T210" i="15"/>
  <c r="P210" i="15"/>
  <c r="FJ208" i="15"/>
  <c r="J200" i="15"/>
  <c r="N200" i="15"/>
  <c r="R200" i="15"/>
  <c r="V200" i="15"/>
  <c r="Z200" i="15"/>
  <c r="AD200" i="15"/>
  <c r="AH200" i="15"/>
  <c r="AL200" i="15"/>
  <c r="AP200" i="15"/>
  <c r="AT200" i="15"/>
  <c r="AX200" i="15"/>
  <c r="BB200" i="15"/>
  <c r="BF200" i="15"/>
  <c r="BJ200" i="15"/>
  <c r="BN200" i="15"/>
  <c r="BR200" i="15"/>
  <c r="BV200" i="15"/>
  <c r="BZ200" i="15"/>
  <c r="CD200" i="15"/>
  <c r="CH200" i="15"/>
  <c r="CL200" i="15"/>
  <c r="CP200" i="15"/>
  <c r="CT200" i="15"/>
  <c r="CX200" i="15"/>
  <c r="DB200" i="15"/>
  <c r="DF200" i="15"/>
  <c r="DJ200" i="15"/>
  <c r="DN200" i="15"/>
  <c r="DR200" i="15"/>
  <c r="DV200" i="15"/>
  <c r="DZ200" i="15"/>
  <c r="ED200" i="15"/>
  <c r="EH200" i="15"/>
  <c r="EL200" i="15"/>
  <c r="EP200" i="15"/>
  <c r="ET200" i="15"/>
  <c r="EX200" i="15"/>
  <c r="FW200" i="15"/>
  <c r="GA200" i="15"/>
  <c r="GE200" i="15"/>
  <c r="GI200" i="15"/>
  <c r="K200" i="15"/>
  <c r="O200" i="15"/>
  <c r="S200" i="15"/>
  <c r="W200" i="15"/>
  <c r="AA200" i="15"/>
  <c r="AE200" i="15"/>
  <c r="AI200" i="15"/>
  <c r="AM200" i="15"/>
  <c r="AQ200" i="15"/>
  <c r="AU200" i="15"/>
  <c r="AY200" i="15"/>
  <c r="BC200" i="15"/>
  <c r="BG200" i="15"/>
  <c r="BK200" i="15"/>
  <c r="BO200" i="15"/>
  <c r="BS200" i="15"/>
  <c r="BW200" i="15"/>
  <c r="CA200" i="15"/>
  <c r="CE200" i="15"/>
  <c r="CI200" i="15"/>
  <c r="CM200" i="15"/>
  <c r="CQ200" i="15"/>
  <c r="CU200" i="15"/>
  <c r="CY200" i="15"/>
  <c r="DC200" i="15"/>
  <c r="DG200" i="15"/>
  <c r="DK200" i="15"/>
  <c r="DO200" i="15"/>
  <c r="DS200" i="15"/>
  <c r="DW200" i="15"/>
  <c r="EA200" i="15"/>
  <c r="EE200" i="15"/>
  <c r="EI200" i="15"/>
  <c r="EM200" i="15"/>
  <c r="EQ200" i="15"/>
  <c r="EU200" i="15"/>
  <c r="EY200" i="15"/>
  <c r="FT200" i="15"/>
  <c r="FX200" i="15"/>
  <c r="GB200" i="15"/>
  <c r="GF200" i="15"/>
  <c r="GJ200" i="15"/>
  <c r="L200" i="15"/>
  <c r="P200" i="15"/>
  <c r="T200" i="15"/>
  <c r="X200" i="15"/>
  <c r="AB200" i="15"/>
  <c r="AF200" i="15"/>
  <c r="AJ200" i="15"/>
  <c r="AN200" i="15"/>
  <c r="AR200" i="15"/>
  <c r="AV200" i="15"/>
  <c r="AZ200" i="15"/>
  <c r="BD200" i="15"/>
  <c r="BH200" i="15"/>
  <c r="BL200" i="15"/>
  <c r="BP200" i="15"/>
  <c r="BT200" i="15"/>
  <c r="BX200" i="15"/>
  <c r="CB200" i="15"/>
  <c r="CF200" i="15"/>
  <c r="CJ200" i="15"/>
  <c r="CN200" i="15"/>
  <c r="CR200" i="15"/>
  <c r="CV200" i="15"/>
  <c r="CZ200" i="15"/>
  <c r="DD200" i="15"/>
  <c r="DH200" i="15"/>
  <c r="DL200" i="15"/>
  <c r="DP200" i="15"/>
  <c r="DT200" i="15"/>
  <c r="DX200" i="15"/>
  <c r="EB200" i="15"/>
  <c r="EF200" i="15"/>
  <c r="EJ200" i="15"/>
  <c r="EN200" i="15"/>
  <c r="ER200" i="15"/>
  <c r="EV200" i="15"/>
  <c r="EZ200" i="15"/>
  <c r="FU200" i="15"/>
  <c r="FY200" i="15"/>
  <c r="GC200" i="15"/>
  <c r="GG200" i="15"/>
  <c r="ES200" i="15"/>
  <c r="EC200" i="15"/>
  <c r="DM200" i="15"/>
  <c r="CW200" i="15"/>
  <c r="CG200" i="15"/>
  <c r="BQ200" i="15"/>
  <c r="BA200" i="15"/>
  <c r="AK200" i="15"/>
  <c r="U200" i="15"/>
  <c r="FJ191" i="15"/>
  <c r="ES201" i="15"/>
  <c r="FJ195" i="15"/>
  <c r="GH200" i="15"/>
  <c r="FA200" i="15"/>
  <c r="EK200" i="15"/>
  <c r="DU200" i="15"/>
  <c r="DE200" i="15"/>
  <c r="CO200" i="15"/>
  <c r="BY200" i="15"/>
  <c r="BI200" i="15"/>
  <c r="AS200" i="15"/>
  <c r="AC200" i="15"/>
  <c r="M200" i="15"/>
  <c r="FJ198" i="15"/>
  <c r="FJ203" i="15"/>
  <c r="FJ199" i="15"/>
  <c r="FJ187" i="15"/>
  <c r="FJ192" i="15"/>
  <c r="FJ188" i="15"/>
  <c r="S197" i="15"/>
  <c r="W197" i="15"/>
  <c r="AI197" i="15"/>
  <c r="AM197" i="15"/>
  <c r="AY197" i="15"/>
  <c r="BC197" i="15"/>
  <c r="BO197" i="15"/>
  <c r="BS197" i="15"/>
  <c r="CE197" i="15"/>
  <c r="CI197" i="15"/>
  <c r="CU197" i="15"/>
  <c r="CY197" i="15"/>
  <c r="DK197" i="15"/>
  <c r="DO197" i="15"/>
  <c r="EA197" i="15"/>
  <c r="EE197" i="15"/>
  <c r="EQ197" i="15"/>
  <c r="EU197" i="15"/>
  <c r="FX197" i="15"/>
  <c r="GB197" i="15"/>
  <c r="L197" i="15"/>
  <c r="P197" i="15"/>
  <c r="AB197" i="15"/>
  <c r="AF197" i="15"/>
  <c r="AR197" i="15"/>
  <c r="AV197" i="15"/>
  <c r="BH197" i="15"/>
  <c r="BL197" i="15"/>
  <c r="BX197" i="15"/>
  <c r="CB197" i="15"/>
  <c r="CN197" i="15"/>
  <c r="CR197" i="15"/>
  <c r="DD197" i="15"/>
  <c r="DH197" i="15"/>
  <c r="DT197" i="15"/>
  <c r="DX197" i="15"/>
  <c r="EJ197" i="15"/>
  <c r="EN197" i="15"/>
  <c r="EZ197" i="15"/>
  <c r="FU197" i="15"/>
  <c r="GG197" i="15"/>
  <c r="ET197" i="15"/>
  <c r="DV197" i="15"/>
  <c r="DN197" i="15"/>
  <c r="CP197" i="15"/>
  <c r="CH197" i="15"/>
  <c r="BJ197" i="15"/>
  <c r="BB197" i="15"/>
  <c r="AD197" i="15"/>
  <c r="V197" i="15"/>
  <c r="FJ193" i="15"/>
  <c r="FJ189" i="15"/>
  <c r="FJ185" i="15"/>
  <c r="BL181" i="15"/>
  <c r="EJ181" i="15"/>
  <c r="FA197" i="15"/>
  <c r="ES197" i="15"/>
  <c r="DU197" i="15"/>
  <c r="DM197" i="15"/>
  <c r="CO197" i="15"/>
  <c r="CG197" i="15"/>
  <c r="BI197" i="15"/>
  <c r="BA197" i="15"/>
  <c r="AC197" i="15"/>
  <c r="U197" i="15"/>
  <c r="FJ194" i="15"/>
  <c r="FJ190" i="15"/>
  <c r="FJ186" i="15"/>
  <c r="FJ178" i="15"/>
  <c r="GH184" i="15"/>
  <c r="GC184" i="15"/>
  <c r="FX184" i="15"/>
  <c r="FA184" i="15"/>
  <c r="ES184" i="15"/>
  <c r="EK184" i="15"/>
  <c r="EC184" i="15"/>
  <c r="DU184" i="15"/>
  <c r="DM184" i="15"/>
  <c r="DE184" i="15"/>
  <c r="CW184" i="15"/>
  <c r="CO184" i="15"/>
  <c r="CG184" i="15"/>
  <c r="BY184" i="15"/>
  <c r="BQ184" i="15"/>
  <c r="BI184" i="15"/>
  <c r="BA184" i="15"/>
  <c r="AS184" i="15"/>
  <c r="AK184" i="15"/>
  <c r="AC184" i="15"/>
  <c r="U184" i="15"/>
  <c r="M184" i="15"/>
  <c r="FJ183" i="15"/>
  <c r="FJ182" i="15"/>
  <c r="FJ180" i="15"/>
  <c r="FJ172" i="15"/>
  <c r="FJ169" i="15"/>
  <c r="GG184" i="15"/>
  <c r="GB184" i="15"/>
  <c r="FV184" i="15"/>
  <c r="EZ184" i="15"/>
  <c r="ER184" i="15"/>
  <c r="EJ184" i="15"/>
  <c r="EB184" i="15"/>
  <c r="DT184" i="15"/>
  <c r="DL184" i="15"/>
  <c r="DD184" i="15"/>
  <c r="CV184" i="15"/>
  <c r="CN184" i="15"/>
  <c r="CF184" i="15"/>
  <c r="BX184" i="15"/>
  <c r="BP184" i="15"/>
  <c r="BH184" i="15"/>
  <c r="AZ184" i="15"/>
  <c r="AR184" i="15"/>
  <c r="AJ184" i="15"/>
  <c r="AB184" i="15"/>
  <c r="T184" i="15"/>
  <c r="FJ174" i="15"/>
  <c r="J184" i="15"/>
  <c r="N184" i="15"/>
  <c r="R184" i="15"/>
  <c r="V184" i="15"/>
  <c r="Z184" i="15"/>
  <c r="AD184" i="15"/>
  <c r="AH184" i="15"/>
  <c r="AL184" i="15"/>
  <c r="AP184" i="15"/>
  <c r="AT184" i="15"/>
  <c r="AX184" i="15"/>
  <c r="BB184" i="15"/>
  <c r="BF184" i="15"/>
  <c r="BJ184" i="15"/>
  <c r="BN184" i="15"/>
  <c r="BR184" i="15"/>
  <c r="BV184" i="15"/>
  <c r="BZ184" i="15"/>
  <c r="CD184" i="15"/>
  <c r="CH184" i="15"/>
  <c r="CL184" i="15"/>
  <c r="CP184" i="15"/>
  <c r="CT184" i="15"/>
  <c r="CX184" i="15"/>
  <c r="DB184" i="15"/>
  <c r="DF184" i="15"/>
  <c r="DJ184" i="15"/>
  <c r="DN184" i="15"/>
  <c r="DR184" i="15"/>
  <c r="DV184" i="15"/>
  <c r="DZ184" i="15"/>
  <c r="ED184" i="15"/>
  <c r="EH184" i="15"/>
  <c r="EL184" i="15"/>
  <c r="EP184" i="15"/>
  <c r="ET184" i="15"/>
  <c r="EX184" i="15"/>
  <c r="FW184" i="15"/>
  <c r="GA184" i="15"/>
  <c r="GE184" i="15"/>
  <c r="GI184" i="15"/>
  <c r="K184" i="15"/>
  <c r="O184" i="15"/>
  <c r="S184" i="15"/>
  <c r="W184" i="15"/>
  <c r="AA184" i="15"/>
  <c r="AE184" i="15"/>
  <c r="AI184" i="15"/>
  <c r="AM184" i="15"/>
  <c r="AQ184" i="15"/>
  <c r="AU184" i="15"/>
  <c r="AY184" i="15"/>
  <c r="BC184" i="15"/>
  <c r="BG184" i="15"/>
  <c r="BK184" i="15"/>
  <c r="BO184" i="15"/>
  <c r="BS184" i="15"/>
  <c r="BW184" i="15"/>
  <c r="CA184" i="15"/>
  <c r="CE184" i="15"/>
  <c r="CI184" i="15"/>
  <c r="CM184" i="15"/>
  <c r="CQ184" i="15"/>
  <c r="CU184" i="15"/>
  <c r="CY184" i="15"/>
  <c r="DC184" i="15"/>
  <c r="DG184" i="15"/>
  <c r="DK184" i="15"/>
  <c r="DO184" i="15"/>
  <c r="DS184" i="15"/>
  <c r="DW184" i="15"/>
  <c r="EA184" i="15"/>
  <c r="EE184" i="15"/>
  <c r="EI184" i="15"/>
  <c r="EM184" i="15"/>
  <c r="EQ184" i="15"/>
  <c r="EU184" i="15"/>
  <c r="EY184" i="15"/>
  <c r="EW184" i="15"/>
  <c r="EO184" i="15"/>
  <c r="EG184" i="15"/>
  <c r="DY184" i="15"/>
  <c r="DQ184" i="15"/>
  <c r="DI184" i="15"/>
  <c r="DA184" i="15"/>
  <c r="CS184" i="15"/>
  <c r="CK184" i="15"/>
  <c r="CC184" i="15"/>
  <c r="BU184" i="15"/>
  <c r="BM184" i="15"/>
  <c r="BE184" i="15"/>
  <c r="AW184" i="15"/>
  <c r="AO184" i="15"/>
  <c r="AG184" i="15"/>
  <c r="Y184" i="15"/>
  <c r="Q184" i="15"/>
  <c r="I184" i="15"/>
  <c r="FJ176" i="15"/>
  <c r="FJ179" i="15"/>
  <c r="FJ177" i="15"/>
  <c r="FJ175" i="15"/>
  <c r="FJ173" i="15"/>
  <c r="FJ171" i="15"/>
  <c r="FJ167" i="15"/>
  <c r="I157" i="15"/>
  <c r="M157" i="15"/>
  <c r="Q157" i="15"/>
  <c r="U157" i="15"/>
  <c r="Y157" i="15"/>
  <c r="AC157" i="15"/>
  <c r="AG157" i="15"/>
  <c r="AK157" i="15"/>
  <c r="AO157" i="15"/>
  <c r="AS157" i="15"/>
  <c r="AW157" i="15"/>
  <c r="BA157" i="15"/>
  <c r="BE157" i="15"/>
  <c r="BI157" i="15"/>
  <c r="BM157" i="15"/>
  <c r="BQ157" i="15"/>
  <c r="BU157" i="15"/>
  <c r="BY157" i="15"/>
  <c r="CC157" i="15"/>
  <c r="CG157" i="15"/>
  <c r="CK157" i="15"/>
  <c r="CO157" i="15"/>
  <c r="CS157" i="15"/>
  <c r="CW157" i="15"/>
  <c r="DA157" i="15"/>
  <c r="DE157" i="15"/>
  <c r="DI157" i="15"/>
  <c r="DM157" i="15"/>
  <c r="DQ157" i="15"/>
  <c r="DU157" i="15"/>
  <c r="DY157" i="15"/>
  <c r="EC157" i="15"/>
  <c r="EG157" i="15"/>
  <c r="EK157" i="15"/>
  <c r="EO157" i="15"/>
  <c r="ES157" i="15"/>
  <c r="EW157" i="15"/>
  <c r="FA157" i="15"/>
  <c r="FV157" i="15"/>
  <c r="FZ157" i="15"/>
  <c r="GD157" i="15"/>
  <c r="J157" i="15"/>
  <c r="N157" i="15"/>
  <c r="R157" i="15"/>
  <c r="V157" i="15"/>
  <c r="Z157" i="15"/>
  <c r="AD157" i="15"/>
  <c r="AH157" i="15"/>
  <c r="AL157" i="15"/>
  <c r="AP157" i="15"/>
  <c r="AT157" i="15"/>
  <c r="AX157" i="15"/>
  <c r="BB157" i="15"/>
  <c r="BF157" i="15"/>
  <c r="BJ157" i="15"/>
  <c r="BN157" i="15"/>
  <c r="BR157" i="15"/>
  <c r="BV157" i="15"/>
  <c r="BZ157" i="15"/>
  <c r="CD157" i="15"/>
  <c r="CH157" i="15"/>
  <c r="CL157" i="15"/>
  <c r="CP157" i="15"/>
  <c r="CT157" i="15"/>
  <c r="CX157" i="15"/>
  <c r="DB157" i="15"/>
  <c r="DF157" i="15"/>
  <c r="DJ157" i="15"/>
  <c r="DN157" i="15"/>
  <c r="DR157" i="15"/>
  <c r="DV157" i="15"/>
  <c r="DZ157" i="15"/>
  <c r="ED157" i="15"/>
  <c r="EH157" i="15"/>
  <c r="EL157" i="15"/>
  <c r="EP157" i="15"/>
  <c r="ET157" i="15"/>
  <c r="EX157" i="15"/>
  <c r="FW157" i="15"/>
  <c r="GA157" i="15"/>
  <c r="GE157" i="15"/>
  <c r="K157" i="15"/>
  <c r="O157" i="15"/>
  <c r="S157" i="15"/>
  <c r="W157" i="15"/>
  <c r="AA157" i="15"/>
  <c r="AE157" i="15"/>
  <c r="AI157" i="15"/>
  <c r="AM157" i="15"/>
  <c r="AQ157" i="15"/>
  <c r="AU157" i="15"/>
  <c r="AY157" i="15"/>
  <c r="BC157" i="15"/>
  <c r="BG157" i="15"/>
  <c r="BK157" i="15"/>
  <c r="BO157" i="15"/>
  <c r="BS157" i="15"/>
  <c r="BW157" i="15"/>
  <c r="CA157" i="15"/>
  <c r="CE157" i="15"/>
  <c r="CI157" i="15"/>
  <c r="CM157" i="15"/>
  <c r="CQ157" i="15"/>
  <c r="CU157" i="15"/>
  <c r="CY157" i="15"/>
  <c r="DC157" i="15"/>
  <c r="DG157" i="15"/>
  <c r="DK157" i="15"/>
  <c r="DO157" i="15"/>
  <c r="DS157" i="15"/>
  <c r="DW157" i="15"/>
  <c r="EA157" i="15"/>
  <c r="EE157" i="15"/>
  <c r="EI157" i="15"/>
  <c r="EM157" i="15"/>
  <c r="EQ157" i="15"/>
  <c r="EU157" i="15"/>
  <c r="EY157" i="15"/>
  <c r="FT157" i="15"/>
  <c r="FX157" i="15"/>
  <c r="GB157" i="15"/>
  <c r="GF157" i="15"/>
  <c r="L157" i="15"/>
  <c r="P157" i="15"/>
  <c r="T157" i="15"/>
  <c r="X157" i="15"/>
  <c r="AB157" i="15"/>
  <c r="AF157" i="15"/>
  <c r="AJ157" i="15"/>
  <c r="AN157" i="15"/>
  <c r="AR157" i="15"/>
  <c r="AV157" i="15"/>
  <c r="AZ157" i="15"/>
  <c r="BD157" i="15"/>
  <c r="BH157" i="15"/>
  <c r="BL157" i="15"/>
  <c r="BP157" i="15"/>
  <c r="BT157" i="15"/>
  <c r="BX157" i="15"/>
  <c r="CB157" i="15"/>
  <c r="CF157" i="15"/>
  <c r="CJ157" i="15"/>
  <c r="CN157" i="15"/>
  <c r="CR157" i="15"/>
  <c r="CV157" i="15"/>
  <c r="CZ157" i="15"/>
  <c r="DD157" i="15"/>
  <c r="DH157" i="15"/>
  <c r="DL157" i="15"/>
  <c r="DP157" i="15"/>
  <c r="DT157" i="15"/>
  <c r="DX157" i="15"/>
  <c r="EB157" i="15"/>
  <c r="EF157" i="15"/>
  <c r="EJ157" i="15"/>
  <c r="EN157" i="15"/>
  <c r="ER157" i="15"/>
  <c r="EV157" i="15"/>
  <c r="EZ157" i="15"/>
  <c r="FU157" i="15"/>
  <c r="FY157" i="15"/>
  <c r="GC157" i="15"/>
  <c r="GG157" i="15"/>
  <c r="GH157" i="15"/>
  <c r="GI157" i="15"/>
  <c r="GJ157" i="15"/>
  <c r="I156" i="15"/>
  <c r="M156" i="15"/>
  <c r="Q156" i="15"/>
  <c r="U156" i="15"/>
  <c r="Y156" i="15"/>
  <c r="AC156" i="15"/>
  <c r="AG156" i="15"/>
  <c r="AK156" i="15"/>
  <c r="AO156" i="15"/>
  <c r="AS156" i="15"/>
  <c r="AW156" i="15"/>
  <c r="BA156" i="15"/>
  <c r="BE156" i="15"/>
  <c r="BI156" i="15"/>
  <c r="BM156" i="15"/>
  <c r="BQ156" i="15"/>
  <c r="BU156" i="15"/>
  <c r="BY156" i="15"/>
  <c r="CC156" i="15"/>
  <c r="CG156" i="15"/>
  <c r="CK156" i="15"/>
  <c r="CO156" i="15"/>
  <c r="CS156" i="15"/>
  <c r="CW156" i="15"/>
  <c r="DA156" i="15"/>
  <c r="DE156" i="15"/>
  <c r="DI156" i="15"/>
  <c r="DM156" i="15"/>
  <c r="DQ156" i="15"/>
  <c r="DU156" i="15"/>
  <c r="DY156" i="15"/>
  <c r="EC156" i="15"/>
  <c r="EG156" i="15"/>
  <c r="EK156" i="15"/>
  <c r="EO156" i="15"/>
  <c r="ES156" i="15"/>
  <c r="EW156" i="15"/>
  <c r="FA156" i="15"/>
  <c r="FV156" i="15"/>
  <c r="FZ156" i="15"/>
  <c r="GD156" i="15"/>
  <c r="GH156" i="15"/>
  <c r="J156" i="15"/>
  <c r="N156" i="15"/>
  <c r="R156" i="15"/>
  <c r="V156" i="15"/>
  <c r="Z156" i="15"/>
  <c r="AD156" i="15"/>
  <c r="AH156" i="15"/>
  <c r="AL156" i="15"/>
  <c r="AP156" i="15"/>
  <c r="AT156" i="15"/>
  <c r="AX156" i="15"/>
  <c r="BB156" i="15"/>
  <c r="BF156" i="15"/>
  <c r="BJ156" i="15"/>
  <c r="BN156" i="15"/>
  <c r="BR156" i="15"/>
  <c r="BV156" i="15"/>
  <c r="BZ156" i="15"/>
  <c r="CD156" i="15"/>
  <c r="CH156" i="15"/>
  <c r="CL156" i="15"/>
  <c r="CP156" i="15"/>
  <c r="CT156" i="15"/>
  <c r="CX156" i="15"/>
  <c r="DB156" i="15"/>
  <c r="DF156" i="15"/>
  <c r="DJ156" i="15"/>
  <c r="DN156" i="15"/>
  <c r="DR156" i="15"/>
  <c r="DV156" i="15"/>
  <c r="DZ156" i="15"/>
  <c r="ED156" i="15"/>
  <c r="EH156" i="15"/>
  <c r="EL156" i="15"/>
  <c r="EP156" i="15"/>
  <c r="ET156" i="15"/>
  <c r="EX156" i="15"/>
  <c r="FW156" i="15"/>
  <c r="GA156" i="15"/>
  <c r="GE156" i="15"/>
  <c r="GI156" i="15"/>
  <c r="K156" i="15"/>
  <c r="O156" i="15"/>
  <c r="S156" i="15"/>
  <c r="W156" i="15"/>
  <c r="AA156" i="15"/>
  <c r="AE156" i="15"/>
  <c r="AI156" i="15"/>
  <c r="AM156" i="15"/>
  <c r="AQ156" i="15"/>
  <c r="AU156" i="15"/>
  <c r="AY156" i="15"/>
  <c r="BC156" i="15"/>
  <c r="BG156" i="15"/>
  <c r="BK156" i="15"/>
  <c r="BO156" i="15"/>
  <c r="BS156" i="15"/>
  <c r="BW156" i="15"/>
  <c r="CA156" i="15"/>
  <c r="CE156" i="15"/>
  <c r="CI156" i="15"/>
  <c r="CM156" i="15"/>
  <c r="CQ156" i="15"/>
  <c r="CU156" i="15"/>
  <c r="CY156" i="15"/>
  <c r="DC156" i="15"/>
  <c r="DG156" i="15"/>
  <c r="DK156" i="15"/>
  <c r="DO156" i="15"/>
  <c r="DS156" i="15"/>
  <c r="DW156" i="15"/>
  <c r="EA156" i="15"/>
  <c r="EE156" i="15"/>
  <c r="EI156" i="15"/>
  <c r="EM156" i="15"/>
  <c r="EQ156" i="15"/>
  <c r="EU156" i="15"/>
  <c r="EY156" i="15"/>
  <c r="FT156" i="15"/>
  <c r="FX156" i="15"/>
  <c r="GB156" i="15"/>
  <c r="GF156" i="15"/>
  <c r="GJ156" i="15"/>
  <c r="L156" i="15"/>
  <c r="P156" i="15"/>
  <c r="T156" i="15"/>
  <c r="X156" i="15"/>
  <c r="AB156" i="15"/>
  <c r="AF156" i="15"/>
  <c r="AJ156" i="15"/>
  <c r="AN156" i="15"/>
  <c r="AR156" i="15"/>
  <c r="AV156" i="15"/>
  <c r="AZ156" i="15"/>
  <c r="BD156" i="15"/>
  <c r="BH156" i="15"/>
  <c r="BL156" i="15"/>
  <c r="BP156" i="15"/>
  <c r="BT156" i="15"/>
  <c r="BX156" i="15"/>
  <c r="CB156" i="15"/>
  <c r="CF156" i="15"/>
  <c r="CJ156" i="15"/>
  <c r="CN156" i="15"/>
  <c r="CR156" i="15"/>
  <c r="CV156" i="15"/>
  <c r="CZ156" i="15"/>
  <c r="DD156" i="15"/>
  <c r="DH156" i="15"/>
  <c r="DL156" i="15"/>
  <c r="DP156" i="15"/>
  <c r="DT156" i="15"/>
  <c r="DX156" i="15"/>
  <c r="EB156" i="15"/>
  <c r="EF156" i="15"/>
  <c r="EJ156" i="15"/>
  <c r="EN156" i="15"/>
  <c r="ER156" i="15"/>
  <c r="EV156" i="15"/>
  <c r="EZ156" i="15"/>
  <c r="FU156" i="15"/>
  <c r="FY156" i="15"/>
  <c r="GC156" i="15"/>
  <c r="GG156" i="15"/>
  <c r="FJ170" i="15"/>
  <c r="FJ168" i="15"/>
  <c r="FJ166" i="15"/>
  <c r="FJ165" i="15"/>
  <c r="FJ164" i="15"/>
  <c r="FJ163" i="15"/>
  <c r="L162" i="15"/>
  <c r="P162" i="15"/>
  <c r="T162" i="15"/>
  <c r="X162" i="15"/>
  <c r="AB162" i="15"/>
  <c r="AF162" i="15"/>
  <c r="AJ162" i="15"/>
  <c r="AN162" i="15"/>
  <c r="AR162" i="15"/>
  <c r="AV162" i="15"/>
  <c r="AZ162" i="15"/>
  <c r="BD162" i="15"/>
  <c r="BH162" i="15"/>
  <c r="BL162" i="15"/>
  <c r="BP162" i="15"/>
  <c r="BT162" i="15"/>
  <c r="BX162" i="15"/>
  <c r="CB162" i="15"/>
  <c r="CF162" i="15"/>
  <c r="CJ162" i="15"/>
  <c r="CN162" i="15"/>
  <c r="CR162" i="15"/>
  <c r="CV162" i="15"/>
  <c r="CZ162" i="15"/>
  <c r="DD162" i="15"/>
  <c r="DH162" i="15"/>
  <c r="DL162" i="15"/>
  <c r="DP162" i="15"/>
  <c r="DT162" i="15"/>
  <c r="DX162" i="15"/>
  <c r="EB162" i="15"/>
  <c r="EF162" i="15"/>
  <c r="EJ162" i="15"/>
  <c r="EN162" i="15"/>
  <c r="ER162" i="15"/>
  <c r="EV162" i="15"/>
  <c r="EZ162" i="15"/>
  <c r="FU162" i="15"/>
  <c r="FY162" i="15"/>
  <c r="GC162" i="15"/>
  <c r="GG162" i="15"/>
  <c r="J162" i="15"/>
  <c r="O162" i="15"/>
  <c r="U162" i="15"/>
  <c r="Z162" i="15"/>
  <c r="AE162" i="15"/>
  <c r="AK162" i="15"/>
  <c r="AP162" i="15"/>
  <c r="AU162" i="15"/>
  <c r="BA162" i="15"/>
  <c r="BF162" i="15"/>
  <c r="BK162" i="15"/>
  <c r="BQ162" i="15"/>
  <c r="BV162" i="15"/>
  <c r="CA162" i="15"/>
  <c r="CG162" i="15"/>
  <c r="CL162" i="15"/>
  <c r="CQ162" i="15"/>
  <c r="CW162" i="15"/>
  <c r="DB162" i="15"/>
  <c r="DG162" i="15"/>
  <c r="DM162" i="15"/>
  <c r="DR162" i="15"/>
  <c r="DW162" i="15"/>
  <c r="EC162" i="15"/>
  <c r="EH162" i="15"/>
  <c r="EM162" i="15"/>
  <c r="ES162" i="15"/>
  <c r="EX162" i="15"/>
  <c r="FT162" i="15"/>
  <c r="FZ162" i="15"/>
  <c r="GE162" i="15"/>
  <c r="GJ162" i="15"/>
  <c r="K162" i="15"/>
  <c r="Q162" i="15"/>
  <c r="V162" i="15"/>
  <c r="AA162" i="15"/>
  <c r="AG162" i="15"/>
  <c r="AL162" i="15"/>
  <c r="AQ162" i="15"/>
  <c r="AW162" i="15"/>
  <c r="BB162" i="15"/>
  <c r="BG162" i="15"/>
  <c r="BM162" i="15"/>
  <c r="BR162" i="15"/>
  <c r="BW162" i="15"/>
  <c r="CC162" i="15"/>
  <c r="CH162" i="15"/>
  <c r="CM162" i="15"/>
  <c r="CS162" i="15"/>
  <c r="CX162" i="15"/>
  <c r="DC162" i="15"/>
  <c r="DI162" i="15"/>
  <c r="DN162" i="15"/>
  <c r="DS162" i="15"/>
  <c r="DY162" i="15"/>
  <c r="ED162" i="15"/>
  <c r="EI162" i="15"/>
  <c r="EO162" i="15"/>
  <c r="ET162" i="15"/>
  <c r="EY162" i="15"/>
  <c r="FV162" i="15"/>
  <c r="GA162" i="15"/>
  <c r="GF162" i="15"/>
  <c r="EQ162" i="15"/>
  <c r="EG162" i="15"/>
  <c r="DV162" i="15"/>
  <c r="DK162" i="15"/>
  <c r="DA162" i="15"/>
  <c r="CP162" i="15"/>
  <c r="CE162" i="15"/>
  <c r="BU162" i="15"/>
  <c r="BJ162" i="15"/>
  <c r="AY162" i="15"/>
  <c r="AO162" i="15"/>
  <c r="AD162" i="15"/>
  <c r="S162" i="15"/>
  <c r="I162" i="15"/>
  <c r="FJ158" i="15"/>
  <c r="GB162" i="15"/>
  <c r="FA162" i="15"/>
  <c r="EP162" i="15"/>
  <c r="EE162" i="15"/>
  <c r="DU162" i="15"/>
  <c r="DJ162" i="15"/>
  <c r="CY162" i="15"/>
  <c r="CO162" i="15"/>
  <c r="CD162" i="15"/>
  <c r="BS162" i="15"/>
  <c r="BI162" i="15"/>
  <c r="AX162" i="15"/>
  <c r="AM162" i="15"/>
  <c r="AC162" i="15"/>
  <c r="R162" i="15"/>
  <c r="FJ161" i="15"/>
  <c r="FJ160" i="15"/>
  <c r="FJ159" i="15"/>
  <c r="AM181" i="15" l="1"/>
  <c r="CJ231" i="15"/>
  <c r="CA287" i="15"/>
  <c r="CK249" i="15"/>
  <c r="BU249" i="15"/>
  <c r="GA249" i="15"/>
  <c r="CJ249" i="15"/>
  <c r="DQ249" i="15"/>
  <c r="AU249" i="15"/>
  <c r="EF249" i="15"/>
  <c r="AH249" i="15"/>
  <c r="CD249" i="15"/>
  <c r="DW249" i="15"/>
  <c r="GJ249" i="15"/>
  <c r="T218" i="15"/>
  <c r="AJ218" i="15"/>
  <c r="AZ218" i="15"/>
  <c r="BP218" i="15"/>
  <c r="CF218" i="15"/>
  <c r="CV218" i="15"/>
  <c r="DL218" i="15"/>
  <c r="EB218" i="15"/>
  <c r="ER218" i="15"/>
  <c r="FY218" i="15"/>
  <c r="M218" i="15"/>
  <c r="AC218" i="15"/>
  <c r="AS218" i="15"/>
  <c r="BI218" i="15"/>
  <c r="BY218" i="15"/>
  <c r="CO218" i="15"/>
  <c r="DE218" i="15"/>
  <c r="DU218" i="15"/>
  <c r="EK218" i="15"/>
  <c r="FA218" i="15"/>
  <c r="GH218" i="15"/>
  <c r="V218" i="15"/>
  <c r="AL218" i="15"/>
  <c r="BB218" i="15"/>
  <c r="BR218" i="15"/>
  <c r="CH218" i="15"/>
  <c r="CX218" i="15"/>
  <c r="DN218" i="15"/>
  <c r="ED218" i="15"/>
  <c r="ET218" i="15"/>
  <c r="GE218" i="15"/>
  <c r="S218" i="15"/>
  <c r="AI218" i="15"/>
  <c r="AY218" i="15"/>
  <c r="BO218" i="15"/>
  <c r="CE218" i="15"/>
  <c r="CU218" i="15"/>
  <c r="DK218" i="15"/>
  <c r="EA218" i="15"/>
  <c r="EQ218" i="15"/>
  <c r="FX218" i="15"/>
  <c r="X218" i="15"/>
  <c r="AN218" i="15"/>
  <c r="BD218" i="15"/>
  <c r="BT218" i="15"/>
  <c r="CJ218" i="15"/>
  <c r="CZ218" i="15"/>
  <c r="DP218" i="15"/>
  <c r="EF218" i="15"/>
  <c r="EV218" i="15"/>
  <c r="GC218" i="15"/>
  <c r="Q218" i="15"/>
  <c r="AG218" i="15"/>
  <c r="AW218" i="15"/>
  <c r="BM218" i="15"/>
  <c r="CC218" i="15"/>
  <c r="CS218" i="15"/>
  <c r="DI218" i="15"/>
  <c r="DY218" i="15"/>
  <c r="EO218" i="15"/>
  <c r="FV218" i="15"/>
  <c r="J218" i="15"/>
  <c r="Z218" i="15"/>
  <c r="AP218" i="15"/>
  <c r="BF218" i="15"/>
  <c r="BV218" i="15"/>
  <c r="CL218" i="15"/>
  <c r="DB218" i="15"/>
  <c r="DR218" i="15"/>
  <c r="EH218" i="15"/>
  <c r="EX218" i="15"/>
  <c r="GI218" i="15"/>
  <c r="W218" i="15"/>
  <c r="AM218" i="15"/>
  <c r="BC218" i="15"/>
  <c r="BS218" i="15"/>
  <c r="CI218" i="15"/>
  <c r="CY218" i="15"/>
  <c r="DO218" i="15"/>
  <c r="EE218" i="15"/>
  <c r="EU218" i="15"/>
  <c r="GB218" i="15"/>
  <c r="P226" i="15"/>
  <c r="AF226" i="15"/>
  <c r="AV226" i="15"/>
  <c r="BL226" i="15"/>
  <c r="CB226" i="15"/>
  <c r="CR226" i="15"/>
  <c r="DH226" i="15"/>
  <c r="DX226" i="15"/>
  <c r="EN226" i="15"/>
  <c r="FU226" i="15"/>
  <c r="I226" i="15"/>
  <c r="Y226" i="15"/>
  <c r="AO226" i="15"/>
  <c r="BE226" i="15"/>
  <c r="BU226" i="15"/>
  <c r="CK226" i="15"/>
  <c r="DA226" i="15"/>
  <c r="DQ226" i="15"/>
  <c r="EG226" i="15"/>
  <c r="EW226" i="15"/>
  <c r="GD226" i="15"/>
  <c r="R226" i="15"/>
  <c r="AH226" i="15"/>
  <c r="AX226" i="15"/>
  <c r="BN226" i="15"/>
  <c r="CD226" i="15"/>
  <c r="CT226" i="15"/>
  <c r="DJ226" i="15"/>
  <c r="DZ226" i="15"/>
  <c r="EP226" i="15"/>
  <c r="GA226" i="15"/>
  <c r="O226" i="15"/>
  <c r="AE226" i="15"/>
  <c r="AU226" i="15"/>
  <c r="BK226" i="15"/>
  <c r="CA226" i="15"/>
  <c r="CQ226" i="15"/>
  <c r="DG226" i="15"/>
  <c r="DW226" i="15"/>
  <c r="EM226" i="15"/>
  <c r="FT226" i="15"/>
  <c r="GJ226" i="15"/>
  <c r="T226" i="15"/>
  <c r="AJ226" i="15"/>
  <c r="AZ226" i="15"/>
  <c r="BP226" i="15"/>
  <c r="CF226" i="15"/>
  <c r="CV226" i="15"/>
  <c r="DL226" i="15"/>
  <c r="EB226" i="15"/>
  <c r="ER226" i="15"/>
  <c r="FY226" i="15"/>
  <c r="M226" i="15"/>
  <c r="AC226" i="15"/>
  <c r="AS226" i="15"/>
  <c r="BI226" i="15"/>
  <c r="BY226" i="15"/>
  <c r="CO226" i="15"/>
  <c r="DE226" i="15"/>
  <c r="DU226" i="15"/>
  <c r="EK226" i="15"/>
  <c r="FA226" i="15"/>
  <c r="GH226" i="15"/>
  <c r="V226" i="15"/>
  <c r="AL226" i="15"/>
  <c r="BB226" i="15"/>
  <c r="BR226" i="15"/>
  <c r="CH226" i="15"/>
  <c r="CX226" i="15"/>
  <c r="DN226" i="15"/>
  <c r="ED226" i="15"/>
  <c r="ET226" i="15"/>
  <c r="GE226" i="15"/>
  <c r="S226" i="15"/>
  <c r="AI226" i="15"/>
  <c r="AY226" i="15"/>
  <c r="BO226" i="15"/>
  <c r="CE226" i="15"/>
  <c r="CU226" i="15"/>
  <c r="DK226" i="15"/>
  <c r="EA226" i="15"/>
  <c r="EQ226" i="15"/>
  <c r="FX226" i="15"/>
  <c r="AN226" i="15"/>
  <c r="BT226" i="15"/>
  <c r="CZ226" i="15"/>
  <c r="EF226" i="15"/>
  <c r="GC226" i="15"/>
  <c r="GK226" i="15" s="1"/>
  <c r="AG226" i="15"/>
  <c r="BM226" i="15"/>
  <c r="CS226" i="15"/>
  <c r="DY226" i="15"/>
  <c r="FV226" i="15"/>
  <c r="Z226" i="15"/>
  <c r="BF226" i="15"/>
  <c r="CL226" i="15"/>
  <c r="DR226" i="15"/>
  <c r="EX226" i="15"/>
  <c r="W226" i="15"/>
  <c r="BC226" i="15"/>
  <c r="CI226" i="15"/>
  <c r="DO226" i="15"/>
  <c r="EU226" i="15"/>
  <c r="L226" i="15"/>
  <c r="AR226" i="15"/>
  <c r="BX226" i="15"/>
  <c r="DD226" i="15"/>
  <c r="EJ226" i="15"/>
  <c r="GG226" i="15"/>
  <c r="AK226" i="15"/>
  <c r="BQ226" i="15"/>
  <c r="CW226" i="15"/>
  <c r="EC226" i="15"/>
  <c r="FZ226" i="15"/>
  <c r="AD226" i="15"/>
  <c r="BJ226" i="15"/>
  <c r="CP226" i="15"/>
  <c r="DV226" i="15"/>
  <c r="FW226" i="15"/>
  <c r="AA226" i="15"/>
  <c r="BG226" i="15"/>
  <c r="CM226" i="15"/>
  <c r="DS226" i="15"/>
  <c r="EY226" i="15"/>
  <c r="FX213" i="15"/>
  <c r="EQ213" i="15"/>
  <c r="EA213" i="15"/>
  <c r="DK213" i="15"/>
  <c r="CU213" i="15"/>
  <c r="CE213" i="15"/>
  <c r="BO213" i="15"/>
  <c r="AY213" i="15"/>
  <c r="AI213" i="15"/>
  <c r="S213" i="15"/>
  <c r="GJ213" i="15"/>
  <c r="FT213" i="15"/>
  <c r="EM213" i="15"/>
  <c r="DW213" i="15"/>
  <c r="DG213" i="15"/>
  <c r="CQ213" i="15"/>
  <c r="CA213" i="15"/>
  <c r="BK213" i="15"/>
  <c r="AU213" i="15"/>
  <c r="AE213" i="15"/>
  <c r="O213" i="15"/>
  <c r="K239" i="15"/>
  <c r="AA239" i="15"/>
  <c r="AQ239" i="15"/>
  <c r="BG239" i="15"/>
  <c r="BW239" i="15"/>
  <c r="CM239" i="15"/>
  <c r="DC239" i="15"/>
  <c r="DS239" i="15"/>
  <c r="EI239" i="15"/>
  <c r="EY239" i="15"/>
  <c r="GF239" i="15"/>
  <c r="T239" i="15"/>
  <c r="O239" i="15"/>
  <c r="AE239" i="15"/>
  <c r="AU239" i="15"/>
  <c r="BK239" i="15"/>
  <c r="CA239" i="15"/>
  <c r="CQ239" i="15"/>
  <c r="DG239" i="15"/>
  <c r="DW239" i="15"/>
  <c r="EM239" i="15"/>
  <c r="FT239" i="15"/>
  <c r="GJ239" i="15"/>
  <c r="X239" i="15"/>
  <c r="AN239" i="15"/>
  <c r="BD239" i="15"/>
  <c r="W239" i="15"/>
  <c r="BC239" i="15"/>
  <c r="CI239" i="15"/>
  <c r="DO239" i="15"/>
  <c r="EU239" i="15"/>
  <c r="P239" i="15"/>
  <c r="AR239" i="15"/>
  <c r="BL239" i="15"/>
  <c r="CB239" i="15"/>
  <c r="CR239" i="15"/>
  <c r="DH239" i="15"/>
  <c r="DX239" i="15"/>
  <c r="EN239" i="15"/>
  <c r="FU239" i="15"/>
  <c r="I239" i="15"/>
  <c r="Y239" i="15"/>
  <c r="AO239" i="15"/>
  <c r="BE239" i="15"/>
  <c r="BU239" i="15"/>
  <c r="CK239" i="15"/>
  <c r="DA239" i="15"/>
  <c r="DQ239" i="15"/>
  <c r="EG239" i="15"/>
  <c r="EW239" i="15"/>
  <c r="GD239" i="15"/>
  <c r="GK239" i="15" s="1"/>
  <c r="R239" i="15"/>
  <c r="AH239" i="15"/>
  <c r="AX239" i="15"/>
  <c r="BN239" i="15"/>
  <c r="CD239" i="15"/>
  <c r="CT239" i="15"/>
  <c r="DJ239" i="15"/>
  <c r="DZ239" i="15"/>
  <c r="EP239" i="15"/>
  <c r="GA239" i="15"/>
  <c r="AI239" i="15"/>
  <c r="BO239" i="15"/>
  <c r="CU239" i="15"/>
  <c r="EA239" i="15"/>
  <c r="FX239" i="15"/>
  <c r="AB239" i="15"/>
  <c r="AV239" i="15"/>
  <c r="BP239" i="15"/>
  <c r="CF239" i="15"/>
  <c r="CV239" i="15"/>
  <c r="DL239" i="15"/>
  <c r="EB239" i="15"/>
  <c r="ER239" i="15"/>
  <c r="FY239" i="15"/>
  <c r="M239" i="15"/>
  <c r="AC239" i="15"/>
  <c r="AS239" i="15"/>
  <c r="BI239" i="15"/>
  <c r="BY239" i="15"/>
  <c r="CO239" i="15"/>
  <c r="DE239" i="15"/>
  <c r="DU239" i="15"/>
  <c r="EK239" i="15"/>
  <c r="FA239" i="15"/>
  <c r="GH239" i="15"/>
  <c r="V239" i="15"/>
  <c r="AL239" i="15"/>
  <c r="BB239" i="15"/>
  <c r="BR239" i="15"/>
  <c r="CH239" i="15"/>
  <c r="CX239" i="15"/>
  <c r="DN239" i="15"/>
  <c r="ED239" i="15"/>
  <c r="ET239" i="15"/>
  <c r="GE239" i="15"/>
  <c r="AY239" i="15"/>
  <c r="DK239" i="15"/>
  <c r="L239" i="15"/>
  <c r="BH239" i="15"/>
  <c r="CN239" i="15"/>
  <c r="DT239" i="15"/>
  <c r="EZ239" i="15"/>
  <c r="U239" i="15"/>
  <c r="BA239" i="15"/>
  <c r="CG239" i="15"/>
  <c r="DM239" i="15"/>
  <c r="ES239" i="15"/>
  <c r="N239" i="15"/>
  <c r="AT239" i="15"/>
  <c r="BZ239" i="15"/>
  <c r="DF239" i="15"/>
  <c r="EL239" i="15"/>
  <c r="BS239" i="15"/>
  <c r="EE239" i="15"/>
  <c r="AF239" i="15"/>
  <c r="BT239" i="15"/>
  <c r="CZ239" i="15"/>
  <c r="EF239" i="15"/>
  <c r="GC239" i="15"/>
  <c r="AG239" i="15"/>
  <c r="BM239" i="15"/>
  <c r="CS239" i="15"/>
  <c r="DY239" i="15"/>
  <c r="FV239" i="15"/>
  <c r="Z239" i="15"/>
  <c r="BF239" i="15"/>
  <c r="CL239" i="15"/>
  <c r="DR239" i="15"/>
  <c r="EX239" i="15"/>
  <c r="DD253" i="15"/>
  <c r="EU253" i="15"/>
  <c r="DO253" i="15"/>
  <c r="CQ253" i="15"/>
  <c r="BO253" i="15"/>
  <c r="AI253" i="15"/>
  <c r="EL253" i="15"/>
  <c r="DV253" i="15"/>
  <c r="DF253" i="15"/>
  <c r="CP253" i="15"/>
  <c r="BZ253" i="15"/>
  <c r="BJ253" i="15"/>
  <c r="AT253" i="15"/>
  <c r="AD253" i="15"/>
  <c r="N253" i="15"/>
  <c r="EM253" i="15"/>
  <c r="DK253" i="15"/>
  <c r="CI253" i="15"/>
  <c r="BC253" i="15"/>
  <c r="AE253" i="15"/>
  <c r="EX253" i="15"/>
  <c r="EH253" i="15"/>
  <c r="DR253" i="15"/>
  <c r="DB253" i="15"/>
  <c r="CL253" i="15"/>
  <c r="BV253" i="15"/>
  <c r="BF253" i="15"/>
  <c r="AP253" i="15"/>
  <c r="Z253" i="15"/>
  <c r="J253" i="15"/>
  <c r="EA253" i="15"/>
  <c r="BS253" i="15"/>
  <c r="O253" i="15"/>
  <c r="EP253" i="15"/>
  <c r="DJ253" i="15"/>
  <c r="CD253" i="15"/>
  <c r="AX253" i="15"/>
  <c r="R253" i="15"/>
  <c r="GD253" i="15"/>
  <c r="EW253" i="15"/>
  <c r="EG253" i="15"/>
  <c r="DQ253" i="15"/>
  <c r="DA253" i="15"/>
  <c r="CK253" i="15"/>
  <c r="BU253" i="15"/>
  <c r="BE253" i="15"/>
  <c r="AO253" i="15"/>
  <c r="Y253" i="15"/>
  <c r="FX253" i="15"/>
  <c r="DG253" i="15"/>
  <c r="AY253" i="15"/>
  <c r="ED253" i="15"/>
  <c r="CX253" i="15"/>
  <c r="BR253" i="15"/>
  <c r="AL253" i="15"/>
  <c r="FZ253" i="15"/>
  <c r="ES253" i="15"/>
  <c r="EC253" i="15"/>
  <c r="DM253" i="15"/>
  <c r="CW253" i="15"/>
  <c r="CG253" i="15"/>
  <c r="BQ253" i="15"/>
  <c r="BA253" i="15"/>
  <c r="AK253" i="15"/>
  <c r="U253" i="15"/>
  <c r="AR253" i="15"/>
  <c r="EE253" i="15"/>
  <c r="W253" i="15"/>
  <c r="ET253" i="15"/>
  <c r="CH253" i="15"/>
  <c r="V253" i="15"/>
  <c r="GH253" i="15"/>
  <c r="EK253" i="15"/>
  <c r="DE253" i="15"/>
  <c r="BY253" i="15"/>
  <c r="AS253" i="15"/>
  <c r="M253" i="15"/>
  <c r="CU253" i="15"/>
  <c r="DZ253" i="15"/>
  <c r="BN253" i="15"/>
  <c r="FV253" i="15"/>
  <c r="DY253" i="15"/>
  <c r="CS253" i="15"/>
  <c r="BM253" i="15"/>
  <c r="AG253" i="15"/>
  <c r="AU253" i="15"/>
  <c r="BB253" i="15"/>
  <c r="EO253" i="15"/>
  <c r="CC253" i="15"/>
  <c r="Q253" i="15"/>
  <c r="AH253" i="15"/>
  <c r="DU253" i="15"/>
  <c r="BI253" i="15"/>
  <c r="AK197" i="15"/>
  <c r="BQ197" i="15"/>
  <c r="CW197" i="15"/>
  <c r="EC197" i="15"/>
  <c r="FZ197" i="15"/>
  <c r="DC181" i="15"/>
  <c r="BF181" i="15"/>
  <c r="AL197" i="15"/>
  <c r="BR197" i="15"/>
  <c r="CX197" i="15"/>
  <c r="ED197" i="15"/>
  <c r="GC197" i="15"/>
  <c r="EV197" i="15"/>
  <c r="EF197" i="15"/>
  <c r="DP197" i="15"/>
  <c r="CZ197" i="15"/>
  <c r="CJ197" i="15"/>
  <c r="BT197" i="15"/>
  <c r="BD197" i="15"/>
  <c r="AN197" i="15"/>
  <c r="X197" i="15"/>
  <c r="GJ197" i="15"/>
  <c r="FT197" i="15"/>
  <c r="EM197" i="15"/>
  <c r="DW197" i="15"/>
  <c r="DG197" i="15"/>
  <c r="CQ197" i="15"/>
  <c r="CA197" i="15"/>
  <c r="BK197" i="15"/>
  <c r="AU197" i="15"/>
  <c r="AE197" i="15"/>
  <c r="O197" i="15"/>
  <c r="U202" i="15"/>
  <c r="AG202" i="15"/>
  <c r="BE204" i="15"/>
  <c r="P213" i="15"/>
  <c r="AF213" i="15"/>
  <c r="AV213" i="15"/>
  <c r="BL213" i="15"/>
  <c r="CB213" i="15"/>
  <c r="CR213" i="15"/>
  <c r="DH213" i="15"/>
  <c r="DX213" i="15"/>
  <c r="EN213" i="15"/>
  <c r="FU213" i="15"/>
  <c r="BM204" i="15"/>
  <c r="GH204" i="15"/>
  <c r="BU211" i="15"/>
  <c r="U213" i="15"/>
  <c r="AK213" i="15"/>
  <c r="BA213" i="15"/>
  <c r="BQ213" i="15"/>
  <c r="CG213" i="15"/>
  <c r="CW213" i="15"/>
  <c r="DM213" i="15"/>
  <c r="EC213" i="15"/>
  <c r="ES213" i="15"/>
  <c r="FZ213" i="15"/>
  <c r="R213" i="15"/>
  <c r="AH213" i="15"/>
  <c r="AX213" i="15"/>
  <c r="BN213" i="15"/>
  <c r="CD213" i="15"/>
  <c r="CT213" i="15"/>
  <c r="DJ213" i="15"/>
  <c r="DZ213" i="15"/>
  <c r="EP213" i="15"/>
  <c r="DI204" i="15"/>
  <c r="EZ204" i="15"/>
  <c r="DT204" i="15"/>
  <c r="CN204" i="15"/>
  <c r="BH204" i="15"/>
  <c r="AB204" i="15"/>
  <c r="AO204" i="15"/>
  <c r="I204" i="15"/>
  <c r="EN204" i="15"/>
  <c r="DH204" i="15"/>
  <c r="CB204" i="15"/>
  <c r="AV204" i="15"/>
  <c r="P204" i="15"/>
  <c r="DU204" i="15"/>
  <c r="CO204" i="15"/>
  <c r="BI204" i="15"/>
  <c r="AC204" i="15"/>
  <c r="GF204" i="15"/>
  <c r="EY204" i="15"/>
  <c r="EI204" i="15"/>
  <c r="DO204" i="15"/>
  <c r="CU204" i="15"/>
  <c r="BW204" i="15"/>
  <c r="BC204" i="15"/>
  <c r="AI204" i="15"/>
  <c r="K204" i="15"/>
  <c r="EX204" i="15"/>
  <c r="ED204" i="15"/>
  <c r="DF204" i="15"/>
  <c r="CL204" i="15"/>
  <c r="BF204" i="15"/>
  <c r="W213" i="15"/>
  <c r="BC213" i="15"/>
  <c r="CI213" i="15"/>
  <c r="DO213" i="15"/>
  <c r="EU213" i="15"/>
  <c r="GJ218" i="15"/>
  <c r="EM218" i="15"/>
  <c r="DG218" i="15"/>
  <c r="CA218" i="15"/>
  <c r="AU218" i="15"/>
  <c r="O218" i="15"/>
  <c r="EP218" i="15"/>
  <c r="DJ218" i="15"/>
  <c r="CD218" i="15"/>
  <c r="AX218" i="15"/>
  <c r="R218" i="15"/>
  <c r="EW218" i="15"/>
  <c r="DQ218" i="15"/>
  <c r="CK218" i="15"/>
  <c r="BE218" i="15"/>
  <c r="Y218" i="15"/>
  <c r="FU218" i="15"/>
  <c r="DX218" i="15"/>
  <c r="CR218" i="15"/>
  <c r="BL218" i="15"/>
  <c r="AF218" i="15"/>
  <c r="GB222" i="15"/>
  <c r="EE222" i="15"/>
  <c r="CY222" i="15"/>
  <c r="BS222" i="15"/>
  <c r="AM222" i="15"/>
  <c r="GI222" i="15"/>
  <c r="EH222" i="15"/>
  <c r="DB222" i="15"/>
  <c r="BV222" i="15"/>
  <c r="AP222" i="15"/>
  <c r="J222" i="15"/>
  <c r="EO222" i="15"/>
  <c r="DI222" i="15"/>
  <c r="BY222" i="15"/>
  <c r="AG222" i="15"/>
  <c r="FU222" i="15"/>
  <c r="DL222" i="15"/>
  <c r="BT222" i="15"/>
  <c r="EI226" i="15"/>
  <c r="BW226" i="15"/>
  <c r="K226" i="15"/>
  <c r="DF226" i="15"/>
  <c r="AT226" i="15"/>
  <c r="ES226" i="15"/>
  <c r="CG226" i="15"/>
  <c r="U226" i="15"/>
  <c r="DT226" i="15"/>
  <c r="BH226" i="15"/>
  <c r="ED235" i="15"/>
  <c r="BR235" i="15"/>
  <c r="GH235" i="15"/>
  <c r="DE235" i="15"/>
  <c r="AS235" i="15"/>
  <c r="ER235" i="15"/>
  <c r="CF235" i="15"/>
  <c r="T235" i="15"/>
  <c r="DS235" i="15"/>
  <c r="FW239" i="15"/>
  <c r="CP239" i="15"/>
  <c r="AD239" i="15"/>
  <c r="EC239" i="15"/>
  <c r="BQ239" i="15"/>
  <c r="GG239" i="15"/>
  <c r="DD239" i="15"/>
  <c r="AJ239" i="15"/>
  <c r="CE239" i="15"/>
  <c r="CO253" i="15"/>
  <c r="BE264" i="15"/>
  <c r="Y271" i="15"/>
  <c r="EW271" i="15"/>
  <c r="FW231" i="15"/>
  <c r="BQ231" i="15"/>
  <c r="CT253" i="15"/>
  <c r="W231" i="15"/>
  <c r="AM231" i="15"/>
  <c r="BC231" i="15"/>
  <c r="BS231" i="15"/>
  <c r="CI231" i="15"/>
  <c r="CY231" i="15"/>
  <c r="DO231" i="15"/>
  <c r="EE231" i="15"/>
  <c r="EU231" i="15"/>
  <c r="GB231" i="15"/>
  <c r="P231" i="15"/>
  <c r="AF231" i="15"/>
  <c r="AV231" i="15"/>
  <c r="BL231" i="15"/>
  <c r="CB231" i="15"/>
  <c r="CR231" i="15"/>
  <c r="DH231" i="15"/>
  <c r="DX231" i="15"/>
  <c r="EN231" i="15"/>
  <c r="FU231" i="15"/>
  <c r="I231" i="15"/>
  <c r="Y231" i="15"/>
  <c r="AO231" i="15"/>
  <c r="BE231" i="15"/>
  <c r="BU231" i="15"/>
  <c r="CK231" i="15"/>
  <c r="DA231" i="15"/>
  <c r="DQ231" i="15"/>
  <c r="EG231" i="15"/>
  <c r="EW231" i="15"/>
  <c r="GD231" i="15"/>
  <c r="R231" i="15"/>
  <c r="AH231" i="15"/>
  <c r="AX231" i="15"/>
  <c r="BN231" i="15"/>
  <c r="CD231" i="15"/>
  <c r="CT231" i="15"/>
  <c r="DJ231" i="15"/>
  <c r="DZ231" i="15"/>
  <c r="EP231" i="15"/>
  <c r="GA231" i="15"/>
  <c r="K231" i="15"/>
  <c r="AA231" i="15"/>
  <c r="AQ231" i="15"/>
  <c r="BG231" i="15"/>
  <c r="BW231" i="15"/>
  <c r="CM231" i="15"/>
  <c r="DC231" i="15"/>
  <c r="DS231" i="15"/>
  <c r="EI231" i="15"/>
  <c r="EY231" i="15"/>
  <c r="GF231" i="15"/>
  <c r="T231" i="15"/>
  <c r="AJ231" i="15"/>
  <c r="AZ231" i="15"/>
  <c r="BP231" i="15"/>
  <c r="CF231" i="15"/>
  <c r="CV231" i="15"/>
  <c r="DL231" i="15"/>
  <c r="EB231" i="15"/>
  <c r="ER231" i="15"/>
  <c r="FY231" i="15"/>
  <c r="M231" i="15"/>
  <c r="AC231" i="15"/>
  <c r="AS231" i="15"/>
  <c r="BI231" i="15"/>
  <c r="BY231" i="15"/>
  <c r="CO231" i="15"/>
  <c r="DE231" i="15"/>
  <c r="DU231" i="15"/>
  <c r="EK231" i="15"/>
  <c r="FA231" i="15"/>
  <c r="GH231" i="15"/>
  <c r="V231" i="15"/>
  <c r="AL231" i="15"/>
  <c r="BB231" i="15"/>
  <c r="BR231" i="15"/>
  <c r="CH231" i="15"/>
  <c r="CX231" i="15"/>
  <c r="DN231" i="15"/>
  <c r="ED231" i="15"/>
  <c r="ET231" i="15"/>
  <c r="GE231" i="15"/>
  <c r="AI231" i="15"/>
  <c r="BO231" i="15"/>
  <c r="CU231" i="15"/>
  <c r="EA231" i="15"/>
  <c r="FX231" i="15"/>
  <c r="AB231" i="15"/>
  <c r="BH231" i="15"/>
  <c r="CN231" i="15"/>
  <c r="DT231" i="15"/>
  <c r="EZ231" i="15"/>
  <c r="U231" i="15"/>
  <c r="BA231" i="15"/>
  <c r="CG231" i="15"/>
  <c r="DM231" i="15"/>
  <c r="ES231" i="15"/>
  <c r="N231" i="15"/>
  <c r="AT231" i="15"/>
  <c r="BZ231" i="15"/>
  <c r="DF231" i="15"/>
  <c r="EL231" i="15"/>
  <c r="O231" i="15"/>
  <c r="AU231" i="15"/>
  <c r="CA231" i="15"/>
  <c r="DG231" i="15"/>
  <c r="EM231" i="15"/>
  <c r="GJ231" i="15"/>
  <c r="AN231" i="15"/>
  <c r="BT231" i="15"/>
  <c r="CZ231" i="15"/>
  <c r="EF231" i="15"/>
  <c r="GC231" i="15"/>
  <c r="GK231" i="15" s="1"/>
  <c r="AG231" i="15"/>
  <c r="BM231" i="15"/>
  <c r="CS231" i="15"/>
  <c r="DY231" i="15"/>
  <c r="FV231" i="15"/>
  <c r="Z231" i="15"/>
  <c r="BF231" i="15"/>
  <c r="CL231" i="15"/>
  <c r="DR231" i="15"/>
  <c r="EX231" i="15"/>
  <c r="AE231" i="15"/>
  <c r="CQ231" i="15"/>
  <c r="FT231" i="15"/>
  <c r="BD231" i="15"/>
  <c r="DP231" i="15"/>
  <c r="Q231" i="15"/>
  <c r="CC231" i="15"/>
  <c r="EO231" i="15"/>
  <c r="AP231" i="15"/>
  <c r="DB231" i="15"/>
  <c r="GI231" i="15"/>
  <c r="AY231" i="15"/>
  <c r="DK231" i="15"/>
  <c r="L231" i="15"/>
  <c r="BX231" i="15"/>
  <c r="EJ231" i="15"/>
  <c r="AK231" i="15"/>
  <c r="CW231" i="15"/>
  <c r="FZ231" i="15"/>
  <c r="BJ231" i="15"/>
  <c r="DV231" i="15"/>
  <c r="BK231" i="15"/>
  <c r="X231" i="15"/>
  <c r="EV231" i="15"/>
  <c r="DI231" i="15"/>
  <c r="BV231" i="15"/>
  <c r="CE231" i="15"/>
  <c r="AR231" i="15"/>
  <c r="GG231" i="15"/>
  <c r="EC231" i="15"/>
  <c r="CP231" i="15"/>
  <c r="ES252" i="15"/>
  <c r="DA252" i="15"/>
  <c r="BI252" i="15"/>
  <c r="U252" i="15"/>
  <c r="DX181" i="15"/>
  <c r="J231" i="15"/>
  <c r="N204" i="15"/>
  <c r="AD204" i="15"/>
  <c r="AT204" i="15"/>
  <c r="BJ204" i="15"/>
  <c r="BZ204" i="15"/>
  <c r="R204" i="15"/>
  <c r="AH204" i="15"/>
  <c r="AX204" i="15"/>
  <c r="BN204" i="15"/>
  <c r="CD204" i="15"/>
  <c r="CT204" i="15"/>
  <c r="DJ204" i="15"/>
  <c r="DZ204" i="15"/>
  <c r="EP204" i="15"/>
  <c r="GA204" i="15"/>
  <c r="O204" i="15"/>
  <c r="AE204" i="15"/>
  <c r="AU204" i="15"/>
  <c r="BK204" i="15"/>
  <c r="CA204" i="15"/>
  <c r="CQ204" i="15"/>
  <c r="DG204" i="15"/>
  <c r="DW204" i="15"/>
  <c r="L222" i="15"/>
  <c r="AB222" i="15"/>
  <c r="AR222" i="15"/>
  <c r="BH222" i="15"/>
  <c r="BX222" i="15"/>
  <c r="CN222" i="15"/>
  <c r="DD222" i="15"/>
  <c r="DT222" i="15"/>
  <c r="EJ222" i="15"/>
  <c r="EZ222" i="15"/>
  <c r="GG222" i="15"/>
  <c r="U222" i="15"/>
  <c r="AK222" i="15"/>
  <c r="BA222" i="15"/>
  <c r="BQ222" i="15"/>
  <c r="CG222" i="15"/>
  <c r="P222" i="15"/>
  <c r="AJ222" i="15"/>
  <c r="BD222" i="15"/>
  <c r="CB222" i="15"/>
  <c r="CV222" i="15"/>
  <c r="DP222" i="15"/>
  <c r="EN222" i="15"/>
  <c r="FY222" i="15"/>
  <c r="Q222" i="15"/>
  <c r="AO222" i="15"/>
  <c r="BI222" i="15"/>
  <c r="CC222" i="15"/>
  <c r="CW222" i="15"/>
  <c r="DM222" i="15"/>
  <c r="EC222" i="15"/>
  <c r="ES222" i="15"/>
  <c r="FZ222" i="15"/>
  <c r="N222" i="15"/>
  <c r="AD222" i="15"/>
  <c r="AT222" i="15"/>
  <c r="BJ222" i="15"/>
  <c r="BZ222" i="15"/>
  <c r="CP222" i="15"/>
  <c r="DF222" i="15"/>
  <c r="DV222" i="15"/>
  <c r="EL222" i="15"/>
  <c r="FW222" i="15"/>
  <c r="K222" i="15"/>
  <c r="AA222" i="15"/>
  <c r="AQ222" i="15"/>
  <c r="BG222" i="15"/>
  <c r="BW222" i="15"/>
  <c r="CM222" i="15"/>
  <c r="DC222" i="15"/>
  <c r="DS222" i="15"/>
  <c r="EI222" i="15"/>
  <c r="EY222" i="15"/>
  <c r="GF222" i="15"/>
  <c r="T222" i="15"/>
  <c r="AN222" i="15"/>
  <c r="BL222" i="15"/>
  <c r="CF222" i="15"/>
  <c r="CZ222" i="15"/>
  <c r="DX222" i="15"/>
  <c r="ER222" i="15"/>
  <c r="GC222" i="15"/>
  <c r="GK222" i="15" s="1"/>
  <c r="Y222" i="15"/>
  <c r="AS222" i="15"/>
  <c r="BM222" i="15"/>
  <c r="CK222" i="15"/>
  <c r="DA222" i="15"/>
  <c r="DQ222" i="15"/>
  <c r="EG222" i="15"/>
  <c r="EW222" i="15"/>
  <c r="GD222" i="15"/>
  <c r="R222" i="15"/>
  <c r="AH222" i="15"/>
  <c r="AX222" i="15"/>
  <c r="BN222" i="15"/>
  <c r="CD222" i="15"/>
  <c r="CT222" i="15"/>
  <c r="DJ222" i="15"/>
  <c r="DZ222" i="15"/>
  <c r="EP222" i="15"/>
  <c r="GA222" i="15"/>
  <c r="O222" i="15"/>
  <c r="AE222" i="15"/>
  <c r="AU222" i="15"/>
  <c r="BK222" i="15"/>
  <c r="CA222" i="15"/>
  <c r="CQ222" i="15"/>
  <c r="DG222" i="15"/>
  <c r="DW222" i="15"/>
  <c r="EM222" i="15"/>
  <c r="FT222" i="15"/>
  <c r="GJ222" i="15"/>
  <c r="AE242" i="15"/>
  <c r="CA242" i="15"/>
  <c r="AN242" i="15"/>
  <c r="GC242" i="15"/>
  <c r="DY242" i="15"/>
  <c r="BN242" i="15"/>
  <c r="DZ242" i="15"/>
  <c r="DS242" i="15"/>
  <c r="CF242" i="15"/>
  <c r="AS242" i="15"/>
  <c r="GH242" i="15"/>
  <c r="CH242" i="15"/>
  <c r="ET242" i="15"/>
  <c r="EM242" i="15"/>
  <c r="BM242" i="15"/>
  <c r="CT242" i="15"/>
  <c r="T242" i="15"/>
  <c r="DE242" i="15"/>
  <c r="DN242" i="15"/>
  <c r="O242" i="15"/>
  <c r="Z242" i="15"/>
  <c r="BG242" i="15"/>
  <c r="BB242" i="15"/>
  <c r="CZ242" i="15"/>
  <c r="ER242" i="15"/>
  <c r="O235" i="15"/>
  <c r="AE235" i="15"/>
  <c r="AU235" i="15"/>
  <c r="BK235" i="15"/>
  <c r="CA235" i="15"/>
  <c r="CQ235" i="15"/>
  <c r="DG235" i="15"/>
  <c r="DW235" i="15"/>
  <c r="EM235" i="15"/>
  <c r="FT235" i="15"/>
  <c r="GJ235" i="15"/>
  <c r="X235" i="15"/>
  <c r="AN235" i="15"/>
  <c r="BD235" i="15"/>
  <c r="BT235" i="15"/>
  <c r="CJ235" i="15"/>
  <c r="CZ235" i="15"/>
  <c r="DP235" i="15"/>
  <c r="EF235" i="15"/>
  <c r="EV235" i="15"/>
  <c r="GC235" i="15"/>
  <c r="Q235" i="15"/>
  <c r="AG235" i="15"/>
  <c r="AW235" i="15"/>
  <c r="BM235" i="15"/>
  <c r="CC235" i="15"/>
  <c r="CS235" i="15"/>
  <c r="DI235" i="15"/>
  <c r="DY235" i="15"/>
  <c r="EO235" i="15"/>
  <c r="FV235" i="15"/>
  <c r="J235" i="15"/>
  <c r="Z235" i="15"/>
  <c r="AP235" i="15"/>
  <c r="BF235" i="15"/>
  <c r="BV235" i="15"/>
  <c r="CL235" i="15"/>
  <c r="DB235" i="15"/>
  <c r="DR235" i="15"/>
  <c r="EH235" i="15"/>
  <c r="EX235" i="15"/>
  <c r="GI235" i="15"/>
  <c r="GK235" i="15" s="1"/>
  <c r="S235" i="15"/>
  <c r="AI235" i="15"/>
  <c r="AY235" i="15"/>
  <c r="BO235" i="15"/>
  <c r="CE235" i="15"/>
  <c r="CU235" i="15"/>
  <c r="DK235" i="15"/>
  <c r="EA235" i="15"/>
  <c r="EQ235" i="15"/>
  <c r="FX235" i="15"/>
  <c r="L235" i="15"/>
  <c r="AB235" i="15"/>
  <c r="AR235" i="15"/>
  <c r="BH235" i="15"/>
  <c r="BX235" i="15"/>
  <c r="CN235" i="15"/>
  <c r="DD235" i="15"/>
  <c r="DT235" i="15"/>
  <c r="EJ235" i="15"/>
  <c r="EZ235" i="15"/>
  <c r="GG235" i="15"/>
  <c r="U235" i="15"/>
  <c r="AK235" i="15"/>
  <c r="BA235" i="15"/>
  <c r="BQ235" i="15"/>
  <c r="CG235" i="15"/>
  <c r="CW235" i="15"/>
  <c r="DM235" i="15"/>
  <c r="EC235" i="15"/>
  <c r="ES235" i="15"/>
  <c r="FZ235" i="15"/>
  <c r="N235" i="15"/>
  <c r="AD235" i="15"/>
  <c r="AT235" i="15"/>
  <c r="BJ235" i="15"/>
  <c r="BZ235" i="15"/>
  <c r="CP235" i="15"/>
  <c r="DF235" i="15"/>
  <c r="DV235" i="15"/>
  <c r="EL235" i="15"/>
  <c r="FW235" i="15"/>
  <c r="K235" i="15"/>
  <c r="AQ235" i="15"/>
  <c r="BW235" i="15"/>
  <c r="DC235" i="15"/>
  <c r="EI235" i="15"/>
  <c r="GF235" i="15"/>
  <c r="AJ235" i="15"/>
  <c r="BP235" i="15"/>
  <c r="CV235" i="15"/>
  <c r="EB235" i="15"/>
  <c r="FY235" i="15"/>
  <c r="AC235" i="15"/>
  <c r="BI235" i="15"/>
  <c r="CO235" i="15"/>
  <c r="DU235" i="15"/>
  <c r="FA235" i="15"/>
  <c r="V235" i="15"/>
  <c r="BB235" i="15"/>
  <c r="CH235" i="15"/>
  <c r="DN235" i="15"/>
  <c r="ET235" i="15"/>
  <c r="W235" i="15"/>
  <c r="BC235" i="15"/>
  <c r="CI235" i="15"/>
  <c r="DO235" i="15"/>
  <c r="EU235" i="15"/>
  <c r="P235" i="15"/>
  <c r="AV235" i="15"/>
  <c r="CB235" i="15"/>
  <c r="DH235" i="15"/>
  <c r="EN235" i="15"/>
  <c r="I235" i="15"/>
  <c r="AO235" i="15"/>
  <c r="BU235" i="15"/>
  <c r="DA235" i="15"/>
  <c r="EG235" i="15"/>
  <c r="GD235" i="15"/>
  <c r="AH235" i="15"/>
  <c r="BN235" i="15"/>
  <c r="CT235" i="15"/>
  <c r="DZ235" i="15"/>
  <c r="GA235" i="15"/>
  <c r="EN243" i="15"/>
  <c r="EX243" i="15"/>
  <c r="U243" i="15"/>
  <c r="Z243" i="15"/>
  <c r="BC243" i="15"/>
  <c r="EM243" i="15"/>
  <c r="BX264" i="15"/>
  <c r="DW264" i="15"/>
  <c r="BW264" i="15"/>
  <c r="AE264" i="15"/>
  <c r="EL264" i="15"/>
  <c r="DF264" i="15"/>
  <c r="CH264" i="15"/>
  <c r="BN264" i="15"/>
  <c r="AT264" i="15"/>
  <c r="V264" i="15"/>
  <c r="EJ264" i="15"/>
  <c r="FT264" i="15"/>
  <c r="DC264" i="15"/>
  <c r="BG264" i="15"/>
  <c r="O264" i="15"/>
  <c r="DZ264" i="15"/>
  <c r="CX264" i="15"/>
  <c r="CD264" i="15"/>
  <c r="BJ264" i="15"/>
  <c r="AL264" i="15"/>
  <c r="R264" i="15"/>
  <c r="EE264" i="15"/>
  <c r="AM264" i="15"/>
  <c r="ET264" i="15"/>
  <c r="CT264" i="15"/>
  <c r="BB264" i="15"/>
  <c r="N264" i="15"/>
  <c r="FZ264" i="15"/>
  <c r="ES264" i="15"/>
  <c r="EC264" i="15"/>
  <c r="DM264" i="15"/>
  <c r="CW264" i="15"/>
  <c r="CG264" i="15"/>
  <c r="BQ264" i="15"/>
  <c r="BA264" i="15"/>
  <c r="AK264" i="15"/>
  <c r="U264" i="15"/>
  <c r="CQ264" i="15"/>
  <c r="K264" i="15"/>
  <c r="EP264" i="15"/>
  <c r="CP264" i="15"/>
  <c r="AX264" i="15"/>
  <c r="FV264" i="15"/>
  <c r="EO264" i="15"/>
  <c r="DY264" i="15"/>
  <c r="DI264" i="15"/>
  <c r="CS264" i="15"/>
  <c r="CC264" i="15"/>
  <c r="BM264" i="15"/>
  <c r="AW264" i="15"/>
  <c r="AG264" i="15"/>
  <c r="Q264" i="15"/>
  <c r="CB264" i="15"/>
  <c r="DV264" i="15"/>
  <c r="AH264" i="15"/>
  <c r="GD264" i="15"/>
  <c r="EG264" i="15"/>
  <c r="DA264" i="15"/>
  <c r="BU264" i="15"/>
  <c r="AO264" i="15"/>
  <c r="EY264" i="15"/>
  <c r="DN264" i="15"/>
  <c r="AD264" i="15"/>
  <c r="FA264" i="15"/>
  <c r="DU264" i="15"/>
  <c r="CO264" i="15"/>
  <c r="BI264" i="15"/>
  <c r="AC264" i="15"/>
  <c r="DE264" i="15"/>
  <c r="AS264" i="15"/>
  <c r="CA264" i="15"/>
  <c r="EW264" i="15"/>
  <c r="CK264" i="15"/>
  <c r="Y264" i="15"/>
  <c r="EJ271" i="15"/>
  <c r="EV271" i="15"/>
  <c r="DG271" i="15"/>
  <c r="DZ271" i="15"/>
  <c r="DB271" i="15"/>
  <c r="BV271" i="15"/>
  <c r="AT271" i="15"/>
  <c r="R271" i="15"/>
  <c r="CU271" i="15"/>
  <c r="EX271" i="15"/>
  <c r="DV271" i="15"/>
  <c r="CP271" i="15"/>
  <c r="BN271" i="15"/>
  <c r="AP271" i="15"/>
  <c r="J271" i="15"/>
  <c r="AU271" i="15"/>
  <c r="DJ271" i="15"/>
  <c r="BJ271" i="15"/>
  <c r="FZ271" i="15"/>
  <c r="ES271" i="15"/>
  <c r="EC271" i="15"/>
  <c r="DM271" i="15"/>
  <c r="CW271" i="15"/>
  <c r="CG271" i="15"/>
  <c r="BQ271" i="15"/>
  <c r="BA271" i="15"/>
  <c r="AK271" i="15"/>
  <c r="U271" i="15"/>
  <c r="AI271" i="15"/>
  <c r="DF271" i="15"/>
  <c r="AX271" i="15"/>
  <c r="FV271" i="15"/>
  <c r="EO271" i="15"/>
  <c r="DY271" i="15"/>
  <c r="DI271" i="15"/>
  <c r="CS271" i="15"/>
  <c r="CC271" i="15"/>
  <c r="BM271" i="15"/>
  <c r="AW271" i="15"/>
  <c r="AG271" i="15"/>
  <c r="Q271" i="15"/>
  <c r="CL271" i="15"/>
  <c r="GD271" i="15"/>
  <c r="EG271" i="15"/>
  <c r="DA271" i="15"/>
  <c r="BU271" i="15"/>
  <c r="AO271" i="15"/>
  <c r="CD271" i="15"/>
  <c r="FA271" i="15"/>
  <c r="DU271" i="15"/>
  <c r="CO271" i="15"/>
  <c r="BI271" i="15"/>
  <c r="AC271" i="15"/>
  <c r="AD271" i="15"/>
  <c r="EK271" i="15"/>
  <c r="BY271" i="15"/>
  <c r="M271" i="15"/>
  <c r="Z271" i="15"/>
  <c r="DQ271" i="15"/>
  <c r="BE271" i="15"/>
  <c r="BP181" i="15"/>
  <c r="M197" i="15"/>
  <c r="AS197" i="15"/>
  <c r="BY197" i="15"/>
  <c r="DE197" i="15"/>
  <c r="EK197" i="15"/>
  <c r="GH197" i="15"/>
  <c r="CR181" i="15"/>
  <c r="N197" i="15"/>
  <c r="AT197" i="15"/>
  <c r="BZ197" i="15"/>
  <c r="DF197" i="15"/>
  <c r="EL197" i="15"/>
  <c r="FY197" i="15"/>
  <c r="ER197" i="15"/>
  <c r="EB197" i="15"/>
  <c r="DL197" i="15"/>
  <c r="CV197" i="15"/>
  <c r="CF197" i="15"/>
  <c r="BP197" i="15"/>
  <c r="AZ197" i="15"/>
  <c r="AJ197" i="15"/>
  <c r="T197" i="15"/>
  <c r="GF197" i="15"/>
  <c r="EY197" i="15"/>
  <c r="EI197" i="15"/>
  <c r="DS197" i="15"/>
  <c r="DC197" i="15"/>
  <c r="CM197" i="15"/>
  <c r="BW197" i="15"/>
  <c r="BG197" i="15"/>
  <c r="AQ197" i="15"/>
  <c r="AA197" i="15"/>
  <c r="T213" i="15"/>
  <c r="AJ213" i="15"/>
  <c r="AZ213" i="15"/>
  <c r="BP213" i="15"/>
  <c r="CF213" i="15"/>
  <c r="CV213" i="15"/>
  <c r="DL213" i="15"/>
  <c r="EB213" i="15"/>
  <c r="ER213" i="15"/>
  <c r="FY213" i="15"/>
  <c r="CS204" i="15"/>
  <c r="I213" i="15"/>
  <c r="Y213" i="15"/>
  <c r="AO213" i="15"/>
  <c r="BE213" i="15"/>
  <c r="BU213" i="15"/>
  <c r="CK213" i="15"/>
  <c r="DA213" i="15"/>
  <c r="DQ213" i="15"/>
  <c r="EG213" i="15"/>
  <c r="EW213" i="15"/>
  <c r="GD213" i="15"/>
  <c r="DN211" i="15"/>
  <c r="V213" i="15"/>
  <c r="AL213" i="15"/>
  <c r="BB213" i="15"/>
  <c r="BR213" i="15"/>
  <c r="CH213" i="15"/>
  <c r="CX213" i="15"/>
  <c r="DN213" i="15"/>
  <c r="ED213" i="15"/>
  <c r="ET213" i="15"/>
  <c r="EO204" i="15"/>
  <c r="ER204" i="15"/>
  <c r="DL204" i="15"/>
  <c r="CF204" i="15"/>
  <c r="AZ204" i="15"/>
  <c r="T204" i="15"/>
  <c r="AG204" i="15"/>
  <c r="GC204" i="15"/>
  <c r="EF204" i="15"/>
  <c r="CZ204" i="15"/>
  <c r="BT204" i="15"/>
  <c r="AN204" i="15"/>
  <c r="ES204" i="15"/>
  <c r="DM204" i="15"/>
  <c r="CG204" i="15"/>
  <c r="BA204" i="15"/>
  <c r="U204" i="15"/>
  <c r="GB204" i="15"/>
  <c r="EU204" i="15"/>
  <c r="EE204" i="15"/>
  <c r="DK204" i="15"/>
  <c r="CM204" i="15"/>
  <c r="BS204" i="15"/>
  <c r="AY204" i="15"/>
  <c r="AA204" i="15"/>
  <c r="GI204" i="15"/>
  <c r="ET204" i="15"/>
  <c r="DV204" i="15"/>
  <c r="DB204" i="15"/>
  <c r="CH204" i="15"/>
  <c r="BB204" i="15"/>
  <c r="V204" i="15"/>
  <c r="AA213" i="15"/>
  <c r="BG213" i="15"/>
  <c r="CM213" i="15"/>
  <c r="DS213" i="15"/>
  <c r="EY213" i="15"/>
  <c r="GF218" i="15"/>
  <c r="EI218" i="15"/>
  <c r="DC218" i="15"/>
  <c r="BW218" i="15"/>
  <c r="AQ218" i="15"/>
  <c r="K218" i="15"/>
  <c r="EL218" i="15"/>
  <c r="DF218" i="15"/>
  <c r="BZ218" i="15"/>
  <c r="AT218" i="15"/>
  <c r="N218" i="15"/>
  <c r="ES218" i="15"/>
  <c r="DM218" i="15"/>
  <c r="CG218" i="15"/>
  <c r="BA218" i="15"/>
  <c r="U218" i="15"/>
  <c r="EZ218" i="15"/>
  <c r="DT218" i="15"/>
  <c r="CN218" i="15"/>
  <c r="BH218" i="15"/>
  <c r="AB218" i="15"/>
  <c r="FX222" i="15"/>
  <c r="EA222" i="15"/>
  <c r="CU222" i="15"/>
  <c r="BO222" i="15"/>
  <c r="AI222" i="15"/>
  <c r="GE222" i="15"/>
  <c r="ED222" i="15"/>
  <c r="CX222" i="15"/>
  <c r="BR222" i="15"/>
  <c r="AL222" i="15"/>
  <c r="GH222" i="15"/>
  <c r="EK222" i="15"/>
  <c r="DE222" i="15"/>
  <c r="BU222" i="15"/>
  <c r="AC222" i="15"/>
  <c r="EV222" i="15"/>
  <c r="DH222" i="15"/>
  <c r="BP222" i="15"/>
  <c r="X222" i="15"/>
  <c r="EE226" i="15"/>
  <c r="BS226" i="15"/>
  <c r="GI226" i="15"/>
  <c r="DB226" i="15"/>
  <c r="AP226" i="15"/>
  <c r="EO226" i="15"/>
  <c r="CC226" i="15"/>
  <c r="Q226" i="15"/>
  <c r="DP226" i="15"/>
  <c r="BD226" i="15"/>
  <c r="DJ235" i="15"/>
  <c r="AX235" i="15"/>
  <c r="EW235" i="15"/>
  <c r="CK235" i="15"/>
  <c r="Y235" i="15"/>
  <c r="DX235" i="15"/>
  <c r="BL235" i="15"/>
  <c r="GB235" i="15"/>
  <c r="CY235" i="15"/>
  <c r="AM235" i="15"/>
  <c r="EH239" i="15"/>
  <c r="BV239" i="15"/>
  <c r="J239" i="15"/>
  <c r="DI239" i="15"/>
  <c r="AW239" i="15"/>
  <c r="EV239" i="15"/>
  <c r="CJ239" i="15"/>
  <c r="GB239" i="15"/>
  <c r="AM239" i="15"/>
  <c r="DI253" i="15"/>
  <c r="BY264" i="15"/>
  <c r="AS271" i="15"/>
  <c r="GH271" i="15"/>
  <c r="EH231" i="15"/>
  <c r="AW231" i="15"/>
  <c r="DW231" i="15"/>
  <c r="DN253" i="15"/>
  <c r="BZ264" i="15"/>
  <c r="CA253" i="15"/>
  <c r="GJ271" i="15"/>
  <c r="GA242" i="15"/>
  <c r="EP242" i="15"/>
  <c r="DJ242" i="15"/>
  <c r="CD242" i="15"/>
  <c r="AX242" i="15"/>
  <c r="FV242" i="15"/>
  <c r="CS242" i="15"/>
  <c r="AG242" i="15"/>
  <c r="EF242" i="15"/>
  <c r="BT242" i="15"/>
  <c r="GJ242" i="15"/>
  <c r="DG242" i="15"/>
  <c r="AU242" i="15"/>
  <c r="AJ246" i="15"/>
  <c r="CV246" i="15"/>
  <c r="FY246" i="15"/>
  <c r="DH253" i="15"/>
  <c r="X271" i="15"/>
  <c r="BT249" i="15"/>
  <c r="DG249" i="15"/>
  <c r="EP249" i="15"/>
  <c r="R249" i="15"/>
  <c r="Y249" i="15"/>
  <c r="GE242" i="15"/>
  <c r="ED242" i="15"/>
  <c r="CX242" i="15"/>
  <c r="BR242" i="15"/>
  <c r="AH242" i="15"/>
  <c r="EK242" i="15"/>
  <c r="BY242" i="15"/>
  <c r="M242" i="15"/>
  <c r="DL242" i="15"/>
  <c r="AZ242" i="15"/>
  <c r="EY242" i="15"/>
  <c r="CM242" i="15"/>
  <c r="AA242" i="15"/>
  <c r="BD246" i="15"/>
  <c r="DP246" i="15"/>
  <c r="GG253" i="15"/>
  <c r="L264" i="15"/>
  <c r="BX271" i="15"/>
  <c r="EV249" i="15"/>
  <c r="X249" i="15"/>
  <c r="BK249" i="15"/>
  <c r="CT249" i="15"/>
  <c r="EG249" i="15"/>
  <c r="GE262" i="15"/>
  <c r="GA262" i="15"/>
  <c r="I258" i="15"/>
  <c r="EG201" i="15"/>
  <c r="CK201" i="15"/>
  <c r="AD201" i="15"/>
  <c r="FW201" i="15"/>
  <c r="DS201" i="15"/>
  <c r="CF201" i="15"/>
  <c r="CG201" i="15"/>
  <c r="DI201" i="15"/>
  <c r="GH201" i="15"/>
  <c r="CP201" i="15"/>
  <c r="T201" i="15"/>
  <c r="BJ201" i="15"/>
  <c r="AA201" i="15"/>
  <c r="EY201" i="15"/>
  <c r="DL201" i="15"/>
  <c r="U201" i="15"/>
  <c r="AW201" i="15"/>
  <c r="DE201" i="15"/>
  <c r="BG201" i="15"/>
  <c r="ER201" i="15"/>
  <c r="AS201" i="15"/>
  <c r="BN202" i="15"/>
  <c r="AE202" i="15"/>
  <c r="FT202" i="15"/>
  <c r="DP202" i="15"/>
  <c r="EK202" i="15"/>
  <c r="BD202" i="15"/>
  <c r="GG202" i="15"/>
  <c r="CT202" i="15"/>
  <c r="BK202" i="15"/>
  <c r="X202" i="15"/>
  <c r="CJ202" i="15"/>
  <c r="DE202" i="15"/>
  <c r="DD202" i="15"/>
  <c r="DZ202" i="15"/>
  <c r="CQ202" i="15"/>
  <c r="BY202" i="15"/>
  <c r="CS202" i="15"/>
  <c r="CV217" i="15"/>
  <c r="GD217" i="15"/>
  <c r="GI217" i="15"/>
  <c r="P217" i="15"/>
  <c r="CH217" i="15"/>
  <c r="DX217" i="15"/>
  <c r="DE221" i="15"/>
  <c r="DJ221" i="15"/>
  <c r="DS221" i="15"/>
  <c r="U181" i="15"/>
  <c r="AG181" i="15"/>
  <c r="CS181" i="15"/>
  <c r="J181" i="15"/>
  <c r="BV181" i="15"/>
  <c r="BS181" i="15"/>
  <c r="GE181" i="15"/>
  <c r="DR181" i="15"/>
  <c r="AQ181" i="15"/>
  <c r="ET181" i="15"/>
  <c r="DJ181" i="15"/>
  <c r="DY181" i="15"/>
  <c r="DB181" i="15"/>
  <c r="AW181" i="15"/>
  <c r="DI181" i="15"/>
  <c r="Z181" i="15"/>
  <c r="CL181" i="15"/>
  <c r="CY181" i="15"/>
  <c r="AF181" i="15"/>
  <c r="EM181" i="15"/>
  <c r="BW181" i="15"/>
  <c r="GC181" i="15"/>
  <c r="AB181" i="15"/>
  <c r="AP181" i="15"/>
  <c r="BM181" i="15"/>
  <c r="DI234" i="15"/>
  <c r="BJ234" i="15"/>
  <c r="AJ214" i="15"/>
  <c r="M214" i="15"/>
  <c r="ET214" i="15"/>
  <c r="GE214" i="15"/>
  <c r="AD214" i="15"/>
  <c r="CE214" i="15"/>
  <c r="S214" i="15"/>
  <c r="CH214" i="15"/>
  <c r="DB214" i="15"/>
  <c r="AZ214" i="15"/>
  <c r="R214" i="15"/>
  <c r="FZ214" i="15"/>
  <c r="AL196" i="15"/>
  <c r="R196" i="15"/>
  <c r="BE196" i="15"/>
  <c r="T196" i="15"/>
  <c r="GD181" i="15"/>
  <c r="K181" i="15"/>
  <c r="EQ181" i="15"/>
  <c r="EO181" i="15"/>
  <c r="AS202" i="15"/>
  <c r="EV202" i="15"/>
  <c r="CM201" i="15"/>
  <c r="GA202" i="15"/>
  <c r="AR202" i="15"/>
  <c r="DL214" i="15"/>
  <c r="BU217" i="15"/>
  <c r="BX181" i="15"/>
  <c r="FX181" i="15"/>
  <c r="DV181" i="15"/>
  <c r="CC181" i="15"/>
  <c r="GH202" i="15"/>
  <c r="DV201" i="15"/>
  <c r="AH202" i="15"/>
  <c r="DI214" i="15"/>
  <c r="AQ234" i="15"/>
  <c r="FW242" i="15"/>
  <c r="EL242" i="15"/>
  <c r="DV242" i="15"/>
  <c r="DF242" i="15"/>
  <c r="CP242" i="15"/>
  <c r="BZ242" i="15"/>
  <c r="BJ242" i="15"/>
  <c r="AP242" i="15"/>
  <c r="V242" i="15"/>
  <c r="FA242" i="15"/>
  <c r="DU242" i="15"/>
  <c r="CO242" i="15"/>
  <c r="BI242" i="15"/>
  <c r="AC242" i="15"/>
  <c r="FY242" i="15"/>
  <c r="EB242" i="15"/>
  <c r="CV242" i="15"/>
  <c r="BP242" i="15"/>
  <c r="AJ242" i="15"/>
  <c r="GF242" i="15"/>
  <c r="EI242" i="15"/>
  <c r="DC242" i="15"/>
  <c r="BW242" i="15"/>
  <c r="AQ242" i="15"/>
  <c r="K242" i="15"/>
  <c r="AN246" i="15"/>
  <c r="BT246" i="15"/>
  <c r="CZ246" i="15"/>
  <c r="EF246" i="15"/>
  <c r="GC246" i="15"/>
  <c r="AV253" i="15"/>
  <c r="P264" i="15"/>
  <c r="EN264" i="15"/>
  <c r="CJ271" i="15"/>
  <c r="DP249" i="15"/>
  <c r="BD249" i="15"/>
  <c r="FT249" i="15"/>
  <c r="CQ249" i="15"/>
  <c r="AE249" i="15"/>
  <c r="DZ249" i="15"/>
  <c r="BN249" i="15"/>
  <c r="GD249" i="15"/>
  <c r="DA249" i="15"/>
  <c r="I249" i="15"/>
  <c r="GI242" i="15"/>
  <c r="EX242" i="15"/>
  <c r="EH242" i="15"/>
  <c r="DR242" i="15"/>
  <c r="DB242" i="15"/>
  <c r="CL242" i="15"/>
  <c r="BV242" i="15"/>
  <c r="BF242" i="15"/>
  <c r="AL242" i="15"/>
  <c r="J242" i="15"/>
  <c r="EO242" i="15"/>
  <c r="DI242" i="15"/>
  <c r="CC242" i="15"/>
  <c r="AW242" i="15"/>
  <c r="Q242" i="15"/>
  <c r="EV242" i="15"/>
  <c r="DP242" i="15"/>
  <c r="CJ242" i="15"/>
  <c r="BD242" i="15"/>
  <c r="X242" i="15"/>
  <c r="FT242" i="15"/>
  <c r="DW242" i="15"/>
  <c r="CQ242" i="15"/>
  <c r="BK242" i="15"/>
  <c r="T246" i="15"/>
  <c r="AZ246" i="15"/>
  <c r="CF246" i="15"/>
  <c r="DL246" i="15"/>
  <c r="L271" i="15"/>
  <c r="GC249" i="15"/>
  <c r="CZ249" i="15"/>
  <c r="AN249" i="15"/>
  <c r="EM249" i="15"/>
  <c r="CA249" i="15"/>
  <c r="O249" i="15"/>
  <c r="DJ249" i="15"/>
  <c r="AX249" i="15"/>
  <c r="EW249" i="15"/>
  <c r="EZ202" i="15"/>
  <c r="DT202" i="15"/>
  <c r="CN202" i="15"/>
  <c r="BH202" i="15"/>
  <c r="AB202" i="15"/>
  <c r="V202" i="15"/>
  <c r="AL202" i="15"/>
  <c r="BB202" i="15"/>
  <c r="BR202" i="15"/>
  <c r="CH202" i="15"/>
  <c r="CX202" i="15"/>
  <c r="DN202" i="15"/>
  <c r="ED202" i="15"/>
  <c r="ET202" i="15"/>
  <c r="GE202" i="15"/>
  <c r="S202" i="15"/>
  <c r="AI202" i="15"/>
  <c r="AY202" i="15"/>
  <c r="BO202" i="15"/>
  <c r="CE202" i="15"/>
  <c r="CU202" i="15"/>
  <c r="DK202" i="15"/>
  <c r="EA202" i="15"/>
  <c r="EQ202" i="15"/>
  <c r="FX202" i="15"/>
  <c r="L202" i="15"/>
  <c r="EW202" i="15"/>
  <c r="DQ202" i="15"/>
  <c r="CK202" i="15"/>
  <c r="BE202" i="15"/>
  <c r="Y202" i="15"/>
  <c r="ER202" i="15"/>
  <c r="DL202" i="15"/>
  <c r="CF202" i="15"/>
  <c r="AZ202" i="15"/>
  <c r="J202" i="15"/>
  <c r="Z202" i="15"/>
  <c r="AP202" i="15"/>
  <c r="BF202" i="15"/>
  <c r="BV202" i="15"/>
  <c r="CL202" i="15"/>
  <c r="DB202" i="15"/>
  <c r="DR202" i="15"/>
  <c r="EH202" i="15"/>
  <c r="EX202" i="15"/>
  <c r="GI202" i="15"/>
  <c r="W202" i="15"/>
  <c r="AM202" i="15"/>
  <c r="BC202" i="15"/>
  <c r="BS202" i="15"/>
  <c r="CI202" i="15"/>
  <c r="CY202" i="15"/>
  <c r="DO202" i="15"/>
  <c r="EE202" i="15"/>
  <c r="EU202" i="15"/>
  <c r="GB202" i="15"/>
  <c r="P202" i="15"/>
  <c r="EO202" i="15"/>
  <c r="DI202" i="15"/>
  <c r="CC202" i="15"/>
  <c r="AW202" i="15"/>
  <c r="I202" i="15"/>
  <c r="P221" i="15"/>
  <c r="AJ221" i="15"/>
  <c r="BH221" i="15"/>
  <c r="CB221" i="15"/>
  <c r="CV221" i="15"/>
  <c r="DT221" i="15"/>
  <c r="EN221" i="15"/>
  <c r="FY221" i="15"/>
  <c r="U221" i="15"/>
  <c r="AO221" i="15"/>
  <c r="BI221" i="15"/>
  <c r="CG221" i="15"/>
  <c r="DA221" i="15"/>
  <c r="DU221" i="15"/>
  <c r="ES221" i="15"/>
  <c r="GD221" i="15"/>
  <c r="V221" i="15"/>
  <c r="AT221" i="15"/>
  <c r="BN221" i="15"/>
  <c r="CH221" i="15"/>
  <c r="DF221" i="15"/>
  <c r="DZ221" i="15"/>
  <c r="ET221" i="15"/>
  <c r="K221" i="15"/>
  <c r="AE221" i="15"/>
  <c r="AY221" i="15"/>
  <c r="BW221" i="15"/>
  <c r="CQ221" i="15"/>
  <c r="DK221" i="15"/>
  <c r="EI221" i="15"/>
  <c r="FT221" i="15"/>
  <c r="T221" i="15"/>
  <c r="AR221" i="15"/>
  <c r="BL221" i="15"/>
  <c r="CF221" i="15"/>
  <c r="DD221" i="15"/>
  <c r="DX221" i="15"/>
  <c r="ER221" i="15"/>
  <c r="GG221" i="15"/>
  <c r="Y221" i="15"/>
  <c r="AS221" i="15"/>
  <c r="BQ221" i="15"/>
  <c r="AB221" i="15"/>
  <c r="AV221" i="15"/>
  <c r="BP221" i="15"/>
  <c r="CN221" i="15"/>
  <c r="DH221" i="15"/>
  <c r="EB221" i="15"/>
  <c r="EZ221" i="15"/>
  <c r="I221" i="15"/>
  <c r="AC221" i="15"/>
  <c r="BA221" i="15"/>
  <c r="BU221" i="15"/>
  <c r="CO221" i="15"/>
  <c r="DM221" i="15"/>
  <c r="EG221" i="15"/>
  <c r="FA221" i="15"/>
  <c r="N221" i="15"/>
  <c r="AH221" i="15"/>
  <c r="BB221" i="15"/>
  <c r="BZ221" i="15"/>
  <c r="CT221" i="15"/>
  <c r="DN221" i="15"/>
  <c r="EL221" i="15"/>
  <c r="GA221" i="15"/>
  <c r="S221" i="15"/>
  <c r="AQ221" i="15"/>
  <c r="BK221" i="15"/>
  <c r="CE221" i="15"/>
  <c r="DC221" i="15"/>
  <c r="DW221" i="15"/>
  <c r="EQ221" i="15"/>
  <c r="GF221" i="15"/>
  <c r="BX221" i="15"/>
  <c r="FU221" i="15"/>
  <c r="BY221" i="15"/>
  <c r="DQ221" i="15"/>
  <c r="FZ221" i="15"/>
  <c r="AL221" i="15"/>
  <c r="CD221" i="15"/>
  <c r="DV221" i="15"/>
  <c r="GE221" i="15"/>
  <c r="AU221" i="15"/>
  <c r="CM221" i="15"/>
  <c r="EA221" i="15"/>
  <c r="GJ221" i="15"/>
  <c r="L221" i="15"/>
  <c r="CR221" i="15"/>
  <c r="M221" i="15"/>
  <c r="CK221" i="15"/>
  <c r="EC221" i="15"/>
  <c r="GH221" i="15"/>
  <c r="AX221" i="15"/>
  <c r="CP221" i="15"/>
  <c r="ED221" i="15"/>
  <c r="O221" i="15"/>
  <c r="BG221" i="15"/>
  <c r="CU221" i="15"/>
  <c r="EM221" i="15"/>
  <c r="AF221" i="15"/>
  <c r="DL221" i="15"/>
  <c r="AK221" i="15"/>
  <c r="CW221" i="15"/>
  <c r="EK221" i="15"/>
  <c r="R221" i="15"/>
  <c r="BJ221" i="15"/>
  <c r="CX221" i="15"/>
  <c r="EP221" i="15"/>
  <c r="AA221" i="15"/>
  <c r="BO221" i="15"/>
  <c r="DG221" i="15"/>
  <c r="EY221" i="15"/>
  <c r="P225" i="15"/>
  <c r="AV225" i="15"/>
  <c r="BX225" i="15"/>
  <c r="CZ225" i="15"/>
  <c r="EF225" i="15"/>
  <c r="FU225" i="15"/>
  <c r="U225" i="15"/>
  <c r="BA225" i="15"/>
  <c r="CC225" i="15"/>
  <c r="DA225" i="15"/>
  <c r="EG225" i="15"/>
  <c r="FZ225" i="15"/>
  <c r="Z225" i="15"/>
  <c r="BF225" i="15"/>
  <c r="CD225" i="15"/>
  <c r="DF225" i="15"/>
  <c r="EL225" i="15"/>
  <c r="GI225" i="15"/>
  <c r="AE225" i="15"/>
  <c r="BK225" i="15"/>
  <c r="CM225" i="15"/>
  <c r="DO225" i="15"/>
  <c r="EU225" i="15"/>
  <c r="GJ225" i="15"/>
  <c r="AB225" i="15"/>
  <c r="BD225" i="15"/>
  <c r="CB225" i="15"/>
  <c r="DH225" i="15"/>
  <c r="EJ225" i="15"/>
  <c r="GC225" i="15"/>
  <c r="AG225" i="15"/>
  <c r="BE225" i="15"/>
  <c r="CG225" i="15"/>
  <c r="DM225" i="15"/>
  <c r="EO225" i="15"/>
  <c r="GD225" i="15"/>
  <c r="AH225" i="15"/>
  <c r="BJ225" i="15"/>
  <c r="CL225" i="15"/>
  <c r="DR225" i="15"/>
  <c r="EP225" i="15"/>
  <c r="K225" i="15"/>
  <c r="AQ225" i="15"/>
  <c r="BS225" i="15"/>
  <c r="CQ225" i="15"/>
  <c r="DW225" i="15"/>
  <c r="EY225" i="15"/>
  <c r="AF225" i="15"/>
  <c r="BH225" i="15"/>
  <c r="CN225" i="15"/>
  <c r="DP225" i="15"/>
  <c r="EN225" i="15"/>
  <c r="I225" i="15"/>
  <c r="AK225" i="15"/>
  <c r="BM225" i="15"/>
  <c r="CS225" i="15"/>
  <c r="DQ225" i="15"/>
  <c r="ES225" i="15"/>
  <c r="N225" i="15"/>
  <c r="AP225" i="15"/>
  <c r="BN225" i="15"/>
  <c r="CT225" i="15"/>
  <c r="DV225" i="15"/>
  <c r="EX225" i="15"/>
  <c r="W225" i="15"/>
  <c r="AU225" i="15"/>
  <c r="BW225" i="15"/>
  <c r="DC225" i="15"/>
  <c r="EE225" i="15"/>
  <c r="FT225" i="15"/>
  <c r="AN225" i="15"/>
  <c r="EZ225" i="15"/>
  <c r="CW225" i="15"/>
  <c r="AT225" i="15"/>
  <c r="GA225" i="15"/>
  <c r="DG225" i="15"/>
  <c r="BT225" i="15"/>
  <c r="Q225" i="15"/>
  <c r="DY225" i="15"/>
  <c r="BZ225" i="15"/>
  <c r="AA225" i="15"/>
  <c r="EI225" i="15"/>
  <c r="CR225" i="15"/>
  <c r="AO225" i="15"/>
  <c r="FV225" i="15"/>
  <c r="DB225" i="15"/>
  <c r="BC225" i="15"/>
  <c r="GF225" i="15"/>
  <c r="CM238" i="15"/>
  <c r="AJ238" i="15"/>
  <c r="ER238" i="15"/>
  <c r="CS238" i="15"/>
  <c r="AP238" i="15"/>
  <c r="EX238" i="15"/>
  <c r="DK238" i="15"/>
  <c r="BH238" i="15"/>
  <c r="M238" i="15"/>
  <c r="DU238" i="15"/>
  <c r="BR238" i="15"/>
  <c r="O238" i="15"/>
  <c r="EM238" i="15"/>
  <c r="CN238" i="15"/>
  <c r="AK238" i="15"/>
  <c r="ES238" i="15"/>
  <c r="CX238" i="15"/>
  <c r="DP238" i="15"/>
  <c r="BM238" i="15"/>
  <c r="BG238" i="15"/>
  <c r="N238" i="15"/>
  <c r="K244" i="15"/>
  <c r="AA244" i="15"/>
  <c r="AQ244" i="15"/>
  <c r="BG244" i="15"/>
  <c r="BW244" i="15"/>
  <c r="CM244" i="15"/>
  <c r="DC244" i="15"/>
  <c r="DS244" i="15"/>
  <c r="EI244" i="15"/>
  <c r="O244" i="15"/>
  <c r="AE244" i="15"/>
  <c r="AU244" i="15"/>
  <c r="BK244" i="15"/>
  <c r="CA244" i="15"/>
  <c r="CQ244" i="15"/>
  <c r="DG244" i="15"/>
  <c r="DW244" i="15"/>
  <c r="S244" i="15"/>
  <c r="AY244" i="15"/>
  <c r="CE244" i="15"/>
  <c r="DK244" i="15"/>
  <c r="EM244" i="15"/>
  <c r="FT244" i="15"/>
  <c r="GJ244" i="15"/>
  <c r="X244" i="15"/>
  <c r="AN244" i="15"/>
  <c r="BD244" i="15"/>
  <c r="BT244" i="15"/>
  <c r="CJ244" i="15"/>
  <c r="CZ244" i="15"/>
  <c r="DP244" i="15"/>
  <c r="EF244" i="15"/>
  <c r="EV244" i="15"/>
  <c r="GC244" i="15"/>
  <c r="Q244" i="15"/>
  <c r="AG244" i="15"/>
  <c r="AW244" i="15"/>
  <c r="BM244" i="15"/>
  <c r="CC244" i="15"/>
  <c r="CS244" i="15"/>
  <c r="DI244" i="15"/>
  <c r="DY244" i="15"/>
  <c r="EO244" i="15"/>
  <c r="FV244" i="15"/>
  <c r="J244" i="15"/>
  <c r="Z244" i="15"/>
  <c r="AP244" i="15"/>
  <c r="BF244" i="15"/>
  <c r="BV244" i="15"/>
  <c r="CL244" i="15"/>
  <c r="DB244" i="15"/>
  <c r="DR244" i="15"/>
  <c r="EH244" i="15"/>
  <c r="EX244" i="15"/>
  <c r="GI244" i="15"/>
  <c r="W244" i="15"/>
  <c r="BC244" i="15"/>
  <c r="CI244" i="15"/>
  <c r="DO244" i="15"/>
  <c r="EQ244" i="15"/>
  <c r="FX244" i="15"/>
  <c r="L244" i="15"/>
  <c r="AB244" i="15"/>
  <c r="AR244" i="15"/>
  <c r="BH244" i="15"/>
  <c r="BX244" i="15"/>
  <c r="CN244" i="15"/>
  <c r="DD244" i="15"/>
  <c r="DT244" i="15"/>
  <c r="EJ244" i="15"/>
  <c r="EZ244" i="15"/>
  <c r="GG244" i="15"/>
  <c r="U244" i="15"/>
  <c r="AK244" i="15"/>
  <c r="BA244" i="15"/>
  <c r="BQ244" i="15"/>
  <c r="CG244" i="15"/>
  <c r="CW244" i="15"/>
  <c r="DM244" i="15"/>
  <c r="EC244" i="15"/>
  <c r="ES244" i="15"/>
  <c r="FZ244" i="15"/>
  <c r="N244" i="15"/>
  <c r="AD244" i="15"/>
  <c r="AT244" i="15"/>
  <c r="BJ244" i="15"/>
  <c r="BZ244" i="15"/>
  <c r="CP244" i="15"/>
  <c r="DF244" i="15"/>
  <c r="DV244" i="15"/>
  <c r="EL244" i="15"/>
  <c r="FW244" i="15"/>
  <c r="AI244" i="15"/>
  <c r="BO244" i="15"/>
  <c r="CU244" i="15"/>
  <c r="EA244" i="15"/>
  <c r="EU244" i="15"/>
  <c r="GB244" i="15"/>
  <c r="P244" i="15"/>
  <c r="AF244" i="15"/>
  <c r="AV244" i="15"/>
  <c r="BL244" i="15"/>
  <c r="CB244" i="15"/>
  <c r="CR244" i="15"/>
  <c r="DH244" i="15"/>
  <c r="DX244" i="15"/>
  <c r="EN244" i="15"/>
  <c r="FU244" i="15"/>
  <c r="I244" i="15"/>
  <c r="Y244" i="15"/>
  <c r="AO244" i="15"/>
  <c r="BE244" i="15"/>
  <c r="BU244" i="15"/>
  <c r="CK244" i="15"/>
  <c r="DA244" i="15"/>
  <c r="DQ244" i="15"/>
  <c r="EG244" i="15"/>
  <c r="EW244" i="15"/>
  <c r="GD244" i="15"/>
  <c r="R244" i="15"/>
  <c r="AH244" i="15"/>
  <c r="AX244" i="15"/>
  <c r="BN244" i="15"/>
  <c r="CD244" i="15"/>
  <c r="CT244" i="15"/>
  <c r="DJ244" i="15"/>
  <c r="DZ244" i="15"/>
  <c r="EP244" i="15"/>
  <c r="GA244" i="15"/>
  <c r="CY244" i="15"/>
  <c r="T244" i="15"/>
  <c r="CF244" i="15"/>
  <c r="ER244" i="15"/>
  <c r="AS244" i="15"/>
  <c r="DE244" i="15"/>
  <c r="GH244" i="15"/>
  <c r="BR244" i="15"/>
  <c r="ED244" i="15"/>
  <c r="EE244" i="15"/>
  <c r="AJ244" i="15"/>
  <c r="CV244" i="15"/>
  <c r="FY244" i="15"/>
  <c r="BI244" i="15"/>
  <c r="DU244" i="15"/>
  <c r="V244" i="15"/>
  <c r="CH244" i="15"/>
  <c r="ET244" i="15"/>
  <c r="AM244" i="15"/>
  <c r="EY244" i="15"/>
  <c r="AZ244" i="15"/>
  <c r="DL244" i="15"/>
  <c r="M244" i="15"/>
  <c r="BY244" i="15"/>
  <c r="EK244" i="15"/>
  <c r="AL244" i="15"/>
  <c r="CX244" i="15"/>
  <c r="GE244" i="15"/>
  <c r="BS244" i="15"/>
  <c r="AC244" i="15"/>
  <c r="DN244" i="15"/>
  <c r="GF244" i="15"/>
  <c r="CO244" i="15"/>
  <c r="BP244" i="15"/>
  <c r="FA244" i="15"/>
  <c r="FU256" i="15"/>
  <c r="EN256" i="15"/>
  <c r="DX256" i="15"/>
  <c r="DH256" i="15"/>
  <c r="CR256" i="15"/>
  <c r="CB256" i="15"/>
  <c r="BL256" i="15"/>
  <c r="AV256" i="15"/>
  <c r="AF256" i="15"/>
  <c r="P256" i="15"/>
  <c r="EY256" i="15"/>
  <c r="EI256" i="15"/>
  <c r="DS256" i="15"/>
  <c r="DC256" i="15"/>
  <c r="CM256" i="15"/>
  <c r="BW256" i="15"/>
  <c r="BG256" i="15"/>
  <c r="AQ256" i="15"/>
  <c r="AA256" i="15"/>
  <c r="K256" i="15"/>
  <c r="EZ256" i="15"/>
  <c r="EJ256" i="15"/>
  <c r="DT256" i="15"/>
  <c r="DD256" i="15"/>
  <c r="CN256" i="15"/>
  <c r="BX256" i="15"/>
  <c r="BH256" i="15"/>
  <c r="AR256" i="15"/>
  <c r="AB256" i="15"/>
  <c r="L256" i="15"/>
  <c r="GB256" i="15"/>
  <c r="EU256" i="15"/>
  <c r="EE256" i="15"/>
  <c r="DO256" i="15"/>
  <c r="CY256" i="15"/>
  <c r="CI256" i="15"/>
  <c r="BS256" i="15"/>
  <c r="BC256" i="15"/>
  <c r="AM256" i="15"/>
  <c r="W256" i="15"/>
  <c r="EL256" i="15"/>
  <c r="DV256" i="15"/>
  <c r="DF256" i="15"/>
  <c r="CP256" i="15"/>
  <c r="BZ256" i="15"/>
  <c r="BJ256" i="15"/>
  <c r="AT256" i="15"/>
  <c r="AD256" i="15"/>
  <c r="N256" i="15"/>
  <c r="GC256" i="15"/>
  <c r="EV256" i="15"/>
  <c r="EF256" i="15"/>
  <c r="DP256" i="15"/>
  <c r="CZ256" i="15"/>
  <c r="CJ256" i="15"/>
  <c r="BT256" i="15"/>
  <c r="BD256" i="15"/>
  <c r="AN256" i="15"/>
  <c r="X256" i="15"/>
  <c r="FX256" i="15"/>
  <c r="EQ256" i="15"/>
  <c r="EA256" i="15"/>
  <c r="DK256" i="15"/>
  <c r="CU256" i="15"/>
  <c r="CE256" i="15"/>
  <c r="BO256" i="15"/>
  <c r="AY256" i="15"/>
  <c r="AI256" i="15"/>
  <c r="S256" i="15"/>
  <c r="EX256" i="15"/>
  <c r="EH256" i="15"/>
  <c r="DR256" i="15"/>
  <c r="DB256" i="15"/>
  <c r="CL256" i="15"/>
  <c r="BV256" i="15"/>
  <c r="BF256" i="15"/>
  <c r="AP256" i="15"/>
  <c r="Z256" i="15"/>
  <c r="J256" i="15"/>
  <c r="DL256" i="15"/>
  <c r="AZ256" i="15"/>
  <c r="EM256" i="15"/>
  <c r="CA256" i="15"/>
  <c r="O256" i="15"/>
  <c r="ET256" i="15"/>
  <c r="DN256" i="15"/>
  <c r="CH256" i="15"/>
  <c r="BB256" i="15"/>
  <c r="V256" i="15"/>
  <c r="FZ256" i="15"/>
  <c r="ES256" i="15"/>
  <c r="EC256" i="15"/>
  <c r="DM256" i="15"/>
  <c r="CW256" i="15"/>
  <c r="CG256" i="15"/>
  <c r="BQ256" i="15"/>
  <c r="FY256" i="15"/>
  <c r="CV256" i="15"/>
  <c r="AJ256" i="15"/>
  <c r="DW256" i="15"/>
  <c r="BK256" i="15"/>
  <c r="EP256" i="15"/>
  <c r="DJ256" i="15"/>
  <c r="CD256" i="15"/>
  <c r="AX256" i="15"/>
  <c r="R256" i="15"/>
  <c r="FV256" i="15"/>
  <c r="EO256" i="15"/>
  <c r="DY256" i="15"/>
  <c r="DI256" i="15"/>
  <c r="CS256" i="15"/>
  <c r="CC256" i="15"/>
  <c r="BM256" i="15"/>
  <c r="ER256" i="15"/>
  <c r="CF256" i="15"/>
  <c r="T256" i="15"/>
  <c r="DG256" i="15"/>
  <c r="AU256" i="15"/>
  <c r="ED256" i="15"/>
  <c r="CX256" i="15"/>
  <c r="BR256" i="15"/>
  <c r="AL256" i="15"/>
  <c r="BP256" i="15"/>
  <c r="FT256" i="15"/>
  <c r="DZ256" i="15"/>
  <c r="FA256" i="15"/>
  <c r="DU256" i="15"/>
  <c r="CO256" i="15"/>
  <c r="BI256" i="15"/>
  <c r="AS256" i="15"/>
  <c r="AC256" i="15"/>
  <c r="M256" i="15"/>
  <c r="CQ256" i="15"/>
  <c r="CT256" i="15"/>
  <c r="EW256" i="15"/>
  <c r="DQ256" i="15"/>
  <c r="CK256" i="15"/>
  <c r="BE256" i="15"/>
  <c r="AO256" i="15"/>
  <c r="Y256" i="15"/>
  <c r="AE256" i="15"/>
  <c r="BN256" i="15"/>
  <c r="EK256" i="15"/>
  <c r="DE256" i="15"/>
  <c r="BY256" i="15"/>
  <c r="BA256" i="15"/>
  <c r="AK256" i="15"/>
  <c r="U256" i="15"/>
  <c r="DA256" i="15"/>
  <c r="Q256" i="15"/>
  <c r="EB256" i="15"/>
  <c r="AH256" i="15"/>
  <c r="BU256" i="15"/>
  <c r="GD256" i="15"/>
  <c r="AW256" i="15"/>
  <c r="BQ283" i="15"/>
  <c r="CL283" i="15"/>
  <c r="BD283" i="15"/>
  <c r="EC283" i="15"/>
  <c r="EX283" i="15"/>
  <c r="EJ283" i="15"/>
  <c r="BO283" i="15"/>
  <c r="FX283" i="15"/>
  <c r="Z283" i="15"/>
  <c r="DB263" i="15"/>
  <c r="AL263" i="15"/>
  <c r="ED263" i="15"/>
  <c r="EM263" i="15"/>
  <c r="CX263" i="15"/>
  <c r="CJ263" i="15"/>
  <c r="BR263" i="15"/>
  <c r="DM263" i="15"/>
  <c r="O263" i="15"/>
  <c r="CG263" i="15"/>
  <c r="ES263" i="15"/>
  <c r="BA263" i="15"/>
  <c r="U263" i="15"/>
  <c r="CU276" i="15"/>
  <c r="EN276" i="15"/>
  <c r="P276" i="15"/>
  <c r="BO276" i="15"/>
  <c r="BV276" i="15"/>
  <c r="ES276" i="15"/>
  <c r="U276" i="15"/>
  <c r="DM276" i="15"/>
  <c r="J276" i="15"/>
  <c r="CG276" i="15"/>
  <c r="BA276" i="15"/>
  <c r="CZ209" i="15"/>
  <c r="AM209" i="15"/>
  <c r="BW209" i="15"/>
  <c r="FZ181" i="15"/>
  <c r="DO181" i="15"/>
  <c r="GH181" i="15"/>
  <c r="CF181" i="15"/>
  <c r="EU181" i="15"/>
  <c r="AR181" i="15"/>
  <c r="FY181" i="15"/>
  <c r="EN181" i="15"/>
  <c r="DS181" i="15"/>
  <c r="CU181" i="15"/>
  <c r="BO181" i="15"/>
  <c r="AI181" i="15"/>
  <c r="GJ181" i="15"/>
  <c r="FT181" i="15"/>
  <c r="EH181" i="15"/>
  <c r="DL181" i="15"/>
  <c r="CJ181" i="15"/>
  <c r="BD181" i="15"/>
  <c r="X181" i="15"/>
  <c r="GA181" i="15"/>
  <c r="EL181" i="15"/>
  <c r="DP181" i="15"/>
  <c r="CQ181" i="15"/>
  <c r="BK181" i="15"/>
  <c r="AE181" i="15"/>
  <c r="CX181" i="15"/>
  <c r="CH181" i="15"/>
  <c r="BR181" i="15"/>
  <c r="BB181" i="15"/>
  <c r="AL181" i="15"/>
  <c r="V181" i="15"/>
  <c r="FA181" i="15"/>
  <c r="EK181" i="15"/>
  <c r="DU181" i="15"/>
  <c r="DE181" i="15"/>
  <c r="CO181" i="15"/>
  <c r="BY181" i="15"/>
  <c r="BI181" i="15"/>
  <c r="AS181" i="15"/>
  <c r="AC181" i="15"/>
  <c r="M181" i="15"/>
  <c r="DB196" i="15"/>
  <c r="ER196" i="15"/>
  <c r="EM196" i="15"/>
  <c r="BI201" i="15"/>
  <c r="DU201" i="15"/>
  <c r="Q202" i="15"/>
  <c r="BA202" i="15"/>
  <c r="CG202" i="15"/>
  <c r="DM202" i="15"/>
  <c r="ES202" i="15"/>
  <c r="BM201" i="15"/>
  <c r="DY201" i="15"/>
  <c r="AF202" i="15"/>
  <c r="BL202" i="15"/>
  <c r="CR202" i="15"/>
  <c r="DX202" i="15"/>
  <c r="FU202" i="15"/>
  <c r="AK201" i="15"/>
  <c r="CW201" i="15"/>
  <c r="GG201" i="15"/>
  <c r="EN201" i="15"/>
  <c r="DH201" i="15"/>
  <c r="CB201" i="15"/>
  <c r="AV201" i="15"/>
  <c r="P201" i="15"/>
  <c r="EU201" i="15"/>
  <c r="DO201" i="15"/>
  <c r="CI201" i="15"/>
  <c r="BC201" i="15"/>
  <c r="W201" i="15"/>
  <c r="EX201" i="15"/>
  <c r="DR201" i="15"/>
  <c r="CL201" i="15"/>
  <c r="BF201" i="15"/>
  <c r="Z201" i="15"/>
  <c r="AO202" i="15"/>
  <c r="DA202" i="15"/>
  <c r="T202" i="15"/>
  <c r="EY202" i="15"/>
  <c r="DS202" i="15"/>
  <c r="CM202" i="15"/>
  <c r="BG202" i="15"/>
  <c r="AA202" i="15"/>
  <c r="FW202" i="15"/>
  <c r="DV202" i="15"/>
  <c r="CP202" i="15"/>
  <c r="BJ202" i="15"/>
  <c r="AD202" i="15"/>
  <c r="BP202" i="15"/>
  <c r="EB202" i="15"/>
  <c r="AT214" i="15"/>
  <c r="DQ214" i="15"/>
  <c r="AH214" i="15"/>
  <c r="DJ214" i="15"/>
  <c r="V214" i="15"/>
  <c r="DE214" i="15"/>
  <c r="GH214" i="15"/>
  <c r="CP214" i="15"/>
  <c r="GJ214" i="15"/>
  <c r="EA214" i="15"/>
  <c r="BO214" i="15"/>
  <c r="BI214" i="15"/>
  <c r="FY214" i="15"/>
  <c r="CV214" i="15"/>
  <c r="FT217" i="15"/>
  <c r="BS217" i="15"/>
  <c r="ET217" i="15"/>
  <c r="BN217" i="15"/>
  <c r="EO217" i="15"/>
  <c r="AS217" i="15"/>
  <c r="CA221" i="15"/>
  <c r="BR221" i="15"/>
  <c r="BE221" i="15"/>
  <c r="BU225" i="15"/>
  <c r="DQ201" i="15"/>
  <c r="BE201" i="15"/>
  <c r="R201" i="15"/>
  <c r="AH201" i="15"/>
  <c r="AX201" i="15"/>
  <c r="BN201" i="15"/>
  <c r="CD201" i="15"/>
  <c r="CT201" i="15"/>
  <c r="DJ201" i="15"/>
  <c r="DZ201" i="15"/>
  <c r="EP201" i="15"/>
  <c r="GA201" i="15"/>
  <c r="O201" i="15"/>
  <c r="AE201" i="15"/>
  <c r="AU201" i="15"/>
  <c r="BK201" i="15"/>
  <c r="CA201" i="15"/>
  <c r="CQ201" i="15"/>
  <c r="DG201" i="15"/>
  <c r="DW201" i="15"/>
  <c r="EM201" i="15"/>
  <c r="FT201" i="15"/>
  <c r="GJ201" i="15"/>
  <c r="X201" i="15"/>
  <c r="AN201" i="15"/>
  <c r="BD201" i="15"/>
  <c r="BT201" i="15"/>
  <c r="CJ201" i="15"/>
  <c r="CZ201" i="15"/>
  <c r="DP201" i="15"/>
  <c r="EF201" i="15"/>
  <c r="EV201" i="15"/>
  <c r="GC201" i="15"/>
  <c r="GD201" i="15"/>
  <c r="DA201" i="15"/>
  <c r="AO201" i="15"/>
  <c r="V201" i="15"/>
  <c r="AL201" i="15"/>
  <c r="BB201" i="15"/>
  <c r="BR201" i="15"/>
  <c r="CH201" i="15"/>
  <c r="CX201" i="15"/>
  <c r="DN201" i="15"/>
  <c r="ED201" i="15"/>
  <c r="ET201" i="15"/>
  <c r="GE201" i="15"/>
  <c r="S201" i="15"/>
  <c r="AI201" i="15"/>
  <c r="AY201" i="15"/>
  <c r="BO201" i="15"/>
  <c r="CE201" i="15"/>
  <c r="CU201" i="15"/>
  <c r="DK201" i="15"/>
  <c r="EA201" i="15"/>
  <c r="EQ201" i="15"/>
  <c r="FX201" i="15"/>
  <c r="L201" i="15"/>
  <c r="AB201" i="15"/>
  <c r="AR201" i="15"/>
  <c r="BH201" i="15"/>
  <c r="BX201" i="15"/>
  <c r="CN201" i="15"/>
  <c r="DD201" i="15"/>
  <c r="DT201" i="15"/>
  <c r="EJ201" i="15"/>
  <c r="EZ201" i="15"/>
  <c r="L217" i="15"/>
  <c r="AF217" i="15"/>
  <c r="AZ217" i="15"/>
  <c r="BX217" i="15"/>
  <c r="CR217" i="15"/>
  <c r="DL217" i="15"/>
  <c r="EJ217" i="15"/>
  <c r="FU217" i="15"/>
  <c r="M217" i="15"/>
  <c r="AK217" i="15"/>
  <c r="BE217" i="15"/>
  <c r="BY217" i="15"/>
  <c r="CW217" i="15"/>
  <c r="DM217" i="15"/>
  <c r="EC217" i="15"/>
  <c r="ES217" i="15"/>
  <c r="FZ217" i="15"/>
  <c r="N217" i="15"/>
  <c r="AD217" i="15"/>
  <c r="AT217" i="15"/>
  <c r="BJ217" i="15"/>
  <c r="BZ217" i="15"/>
  <c r="CP217" i="15"/>
  <c r="DF217" i="15"/>
  <c r="DV217" i="15"/>
  <c r="EL217" i="15"/>
  <c r="FW217" i="15"/>
  <c r="K217" i="15"/>
  <c r="AA217" i="15"/>
  <c r="AQ217" i="15"/>
  <c r="BG217" i="15"/>
  <c r="BW217" i="15"/>
  <c r="CM217" i="15"/>
  <c r="DC217" i="15"/>
  <c r="DS217" i="15"/>
  <c r="EI217" i="15"/>
  <c r="EY217" i="15"/>
  <c r="GF217" i="15"/>
  <c r="T217" i="15"/>
  <c r="AV217" i="15"/>
  <c r="CB217" i="15"/>
  <c r="DD217" i="15"/>
  <c r="EB217" i="15"/>
  <c r="FY217" i="15"/>
  <c r="Y217" i="15"/>
  <c r="BA217" i="15"/>
  <c r="CG217" i="15"/>
  <c r="DE217" i="15"/>
  <c r="DY217" i="15"/>
  <c r="EW217" i="15"/>
  <c r="GH217" i="15"/>
  <c r="Z217" i="15"/>
  <c r="AX217" i="15"/>
  <c r="BR217" i="15"/>
  <c r="CL217" i="15"/>
  <c r="DJ217" i="15"/>
  <c r="ED217" i="15"/>
  <c r="EX217" i="15"/>
  <c r="O217" i="15"/>
  <c r="AI217" i="15"/>
  <c r="BC217" i="15"/>
  <c r="CA217" i="15"/>
  <c r="CU217" i="15"/>
  <c r="DO217" i="15"/>
  <c r="EM217" i="15"/>
  <c r="FX217" i="15"/>
  <c r="AB217" i="15"/>
  <c r="BH217" i="15"/>
  <c r="CF217" i="15"/>
  <c r="DH217" i="15"/>
  <c r="EN217" i="15"/>
  <c r="GG217" i="15"/>
  <c r="AC217" i="15"/>
  <c r="BI217" i="15"/>
  <c r="CK217" i="15"/>
  <c r="DI217" i="15"/>
  <c r="EG217" i="15"/>
  <c r="FA217" i="15"/>
  <c r="J217" i="15"/>
  <c r="AH217" i="15"/>
  <c r="BB217" i="15"/>
  <c r="BV217" i="15"/>
  <c r="CT217" i="15"/>
  <c r="DN217" i="15"/>
  <c r="EH217" i="15"/>
  <c r="GA217" i="15"/>
  <c r="S217" i="15"/>
  <c r="AM217" i="15"/>
  <c r="BK217" i="15"/>
  <c r="CE217" i="15"/>
  <c r="CY217" i="15"/>
  <c r="DW217" i="15"/>
  <c r="EQ217" i="15"/>
  <c r="GB217" i="15"/>
  <c r="AJ217" i="15"/>
  <c r="BL217" i="15"/>
  <c r="CN217" i="15"/>
  <c r="DT217" i="15"/>
  <c r="ER217" i="15"/>
  <c r="I217" i="15"/>
  <c r="AO217" i="15"/>
  <c r="BQ217" i="15"/>
  <c r="CO217" i="15"/>
  <c r="DQ217" i="15"/>
  <c r="EK217" i="15"/>
  <c r="FV217" i="15"/>
  <c r="R217" i="15"/>
  <c r="AL217" i="15"/>
  <c r="BF217" i="15"/>
  <c r="CD217" i="15"/>
  <c r="CX217" i="15"/>
  <c r="DR217" i="15"/>
  <c r="EP217" i="15"/>
  <c r="GE217" i="15"/>
  <c r="W217" i="15"/>
  <c r="AU217" i="15"/>
  <c r="BO217" i="15"/>
  <c r="CI217" i="15"/>
  <c r="DG217" i="15"/>
  <c r="EA217" i="15"/>
  <c r="EU217" i="15"/>
  <c r="GJ217" i="15"/>
  <c r="O234" i="15"/>
  <c r="BG234" i="15"/>
  <c r="CQ234" i="15"/>
  <c r="DW234" i="15"/>
  <c r="GF234" i="15"/>
  <c r="AN234" i="15"/>
  <c r="BX234" i="15"/>
  <c r="DP234" i="15"/>
  <c r="EN234" i="15"/>
  <c r="GG234" i="15"/>
  <c r="AK234" i="15"/>
  <c r="BM234" i="15"/>
  <c r="CK234" i="15"/>
  <c r="DQ234" i="15"/>
  <c r="ES234" i="15"/>
  <c r="J234" i="15"/>
  <c r="AP234" i="15"/>
  <c r="BN234" i="15"/>
  <c r="CP234" i="15"/>
  <c r="DV234" i="15"/>
  <c r="EX234" i="15"/>
  <c r="AE234" i="15"/>
  <c r="BK234" i="15"/>
  <c r="CU234" i="15"/>
  <c r="EM234" i="15"/>
  <c r="L234" i="15"/>
  <c r="AR234" i="15"/>
  <c r="CJ234" i="15"/>
  <c r="DT234" i="15"/>
  <c r="EV234" i="15"/>
  <c r="Q234" i="15"/>
  <c r="AO234" i="15"/>
  <c r="BQ234" i="15"/>
  <c r="CW234" i="15"/>
  <c r="DY234" i="15"/>
  <c r="EW234" i="15"/>
  <c r="R234" i="15"/>
  <c r="AT234" i="15"/>
  <c r="BV234" i="15"/>
  <c r="DB234" i="15"/>
  <c r="DZ234" i="15"/>
  <c r="FW234" i="15"/>
  <c r="AI234" i="15"/>
  <c r="BW234" i="15"/>
  <c r="DK234" i="15"/>
  <c r="EQ234" i="15"/>
  <c r="T234" i="15"/>
  <c r="BH234" i="15"/>
  <c r="CV234" i="15"/>
  <c r="DX234" i="15"/>
  <c r="FU234" i="15"/>
  <c r="U234" i="15"/>
  <c r="AW234" i="15"/>
  <c r="CC234" i="15"/>
  <c r="DA234" i="15"/>
  <c r="EC234" i="15"/>
  <c r="FZ234" i="15"/>
  <c r="Z234" i="15"/>
  <c r="AX234" i="15"/>
  <c r="CD234" i="15"/>
  <c r="DF234" i="15"/>
  <c r="EH234" i="15"/>
  <c r="GI234" i="15"/>
  <c r="CE234" i="15"/>
  <c r="BP234" i="15"/>
  <c r="Y234" i="15"/>
  <c r="EO234" i="15"/>
  <c r="CL234" i="15"/>
  <c r="DS234" i="15"/>
  <c r="CZ234" i="15"/>
  <c r="BE234" i="15"/>
  <c r="GD234" i="15"/>
  <c r="DJ234" i="15"/>
  <c r="K234" i="15"/>
  <c r="FT234" i="15"/>
  <c r="EJ234" i="15"/>
  <c r="CG234" i="15"/>
  <c r="AD234" i="15"/>
  <c r="EP234" i="15"/>
  <c r="X214" i="15"/>
  <c r="AN214" i="15"/>
  <c r="BD214" i="15"/>
  <c r="BT214" i="15"/>
  <c r="CJ214" i="15"/>
  <c r="CZ214" i="15"/>
  <c r="DP214" i="15"/>
  <c r="EF214" i="15"/>
  <c r="EV214" i="15"/>
  <c r="GC214" i="15"/>
  <c r="Q214" i="15"/>
  <c r="AG214" i="15"/>
  <c r="AW214" i="15"/>
  <c r="BM214" i="15"/>
  <c r="W214" i="15"/>
  <c r="AM214" i="15"/>
  <c r="BC214" i="15"/>
  <c r="BS214" i="15"/>
  <c r="CI214" i="15"/>
  <c r="CY214" i="15"/>
  <c r="DO214" i="15"/>
  <c r="EE214" i="15"/>
  <c r="EU214" i="15"/>
  <c r="GB214" i="15"/>
  <c r="EL214" i="15"/>
  <c r="DF214" i="15"/>
  <c r="BZ214" i="15"/>
  <c r="Z214" i="15"/>
  <c r="FA214" i="15"/>
  <c r="DU214" i="15"/>
  <c r="CO214" i="15"/>
  <c r="BB214" i="15"/>
  <c r="FW214" i="15"/>
  <c r="DZ214" i="15"/>
  <c r="CT214" i="15"/>
  <c r="BN214" i="15"/>
  <c r="GD214" i="15"/>
  <c r="EG214" i="15"/>
  <c r="DA214" i="15"/>
  <c r="BU214" i="15"/>
  <c r="N214" i="15"/>
  <c r="L214" i="15"/>
  <c r="AB214" i="15"/>
  <c r="AR214" i="15"/>
  <c r="BH214" i="15"/>
  <c r="BX214" i="15"/>
  <c r="CN214" i="15"/>
  <c r="DD214" i="15"/>
  <c r="DT214" i="15"/>
  <c r="EJ214" i="15"/>
  <c r="EZ214" i="15"/>
  <c r="GG214" i="15"/>
  <c r="U214" i="15"/>
  <c r="AK214" i="15"/>
  <c r="BA214" i="15"/>
  <c r="K214" i="15"/>
  <c r="AA214" i="15"/>
  <c r="AQ214" i="15"/>
  <c r="BG214" i="15"/>
  <c r="BW214" i="15"/>
  <c r="CM214" i="15"/>
  <c r="DC214" i="15"/>
  <c r="DS214" i="15"/>
  <c r="EI214" i="15"/>
  <c r="EY214" i="15"/>
  <c r="GF214" i="15"/>
  <c r="ED214" i="15"/>
  <c r="CX214" i="15"/>
  <c r="BR214" i="15"/>
  <c r="J214" i="15"/>
  <c r="ES214" i="15"/>
  <c r="DM214" i="15"/>
  <c r="CG214" i="15"/>
  <c r="AL214" i="15"/>
  <c r="EX214" i="15"/>
  <c r="DR214" i="15"/>
  <c r="CL214" i="15"/>
  <c r="AX214" i="15"/>
  <c r="FV214" i="15"/>
  <c r="DY214" i="15"/>
  <c r="CS214" i="15"/>
  <c r="BJ214" i="15"/>
  <c r="P214" i="15"/>
  <c r="AF214" i="15"/>
  <c r="AV214" i="15"/>
  <c r="BL214" i="15"/>
  <c r="CB214" i="15"/>
  <c r="CR214" i="15"/>
  <c r="DH214" i="15"/>
  <c r="DX214" i="15"/>
  <c r="EN214" i="15"/>
  <c r="FU214" i="15"/>
  <c r="I214" i="15"/>
  <c r="Y214" i="15"/>
  <c r="AO214" i="15"/>
  <c r="BE214" i="15"/>
  <c r="O214" i="15"/>
  <c r="AE214" i="15"/>
  <c r="AU214" i="15"/>
  <c r="BK214" i="15"/>
  <c r="CA214" i="15"/>
  <c r="CQ214" i="15"/>
  <c r="DG214" i="15"/>
  <c r="DW214" i="15"/>
  <c r="EM214" i="15"/>
  <c r="GC259" i="15"/>
  <c r="EV259" i="15"/>
  <c r="EF259" i="15"/>
  <c r="DP259" i="15"/>
  <c r="CZ259" i="15"/>
  <c r="CJ259" i="15"/>
  <c r="BT259" i="15"/>
  <c r="BD259" i="15"/>
  <c r="AN259" i="15"/>
  <c r="X259" i="15"/>
  <c r="FX259" i="15"/>
  <c r="EQ259" i="15"/>
  <c r="EA259" i="15"/>
  <c r="DK259" i="15"/>
  <c r="CU259" i="15"/>
  <c r="CE259" i="15"/>
  <c r="BO259" i="15"/>
  <c r="AY259" i="15"/>
  <c r="AI259" i="15"/>
  <c r="S259" i="15"/>
  <c r="ET259" i="15"/>
  <c r="ED259" i="15"/>
  <c r="DN259" i="15"/>
  <c r="CX259" i="15"/>
  <c r="FY259" i="15"/>
  <c r="ER259" i="15"/>
  <c r="EB259" i="15"/>
  <c r="DL259" i="15"/>
  <c r="CV259" i="15"/>
  <c r="CF259" i="15"/>
  <c r="BP259" i="15"/>
  <c r="AZ259" i="15"/>
  <c r="AJ259" i="15"/>
  <c r="T259" i="15"/>
  <c r="GJ259" i="15"/>
  <c r="FT259" i="15"/>
  <c r="EM259" i="15"/>
  <c r="DW259" i="15"/>
  <c r="DG259" i="15"/>
  <c r="CQ259" i="15"/>
  <c r="CA259" i="15"/>
  <c r="BK259" i="15"/>
  <c r="AU259" i="15"/>
  <c r="AE259" i="15"/>
  <c r="O259" i="15"/>
  <c r="EP259" i="15"/>
  <c r="DZ259" i="15"/>
  <c r="DJ259" i="15"/>
  <c r="CT259" i="15"/>
  <c r="CD259" i="15"/>
  <c r="BN259" i="15"/>
  <c r="AX259" i="15"/>
  <c r="AH259" i="15"/>
  <c r="R259" i="15"/>
  <c r="FU259" i="15"/>
  <c r="EN259" i="15"/>
  <c r="DX259" i="15"/>
  <c r="DH259" i="15"/>
  <c r="CR259" i="15"/>
  <c r="CB259" i="15"/>
  <c r="BL259" i="15"/>
  <c r="AV259" i="15"/>
  <c r="AF259" i="15"/>
  <c r="P259" i="15"/>
  <c r="GF259" i="15"/>
  <c r="EY259" i="15"/>
  <c r="EI259" i="15"/>
  <c r="DS259" i="15"/>
  <c r="DC259" i="15"/>
  <c r="CM259" i="15"/>
  <c r="BW259" i="15"/>
  <c r="BG259" i="15"/>
  <c r="AQ259" i="15"/>
  <c r="AA259" i="15"/>
  <c r="K259" i="15"/>
  <c r="EL259" i="15"/>
  <c r="DV259" i="15"/>
  <c r="DF259" i="15"/>
  <c r="CP259" i="15"/>
  <c r="BZ259" i="15"/>
  <c r="BJ259" i="15"/>
  <c r="AT259" i="15"/>
  <c r="AD259" i="15"/>
  <c r="N259" i="15"/>
  <c r="GG259" i="15"/>
  <c r="DD259" i="15"/>
  <c r="AR259" i="15"/>
  <c r="EU259" i="15"/>
  <c r="CI259" i="15"/>
  <c r="W259" i="15"/>
  <c r="EH259" i="15"/>
  <c r="CH259" i="15"/>
  <c r="BB259" i="15"/>
  <c r="V259" i="15"/>
  <c r="FZ259" i="15"/>
  <c r="ES259" i="15"/>
  <c r="EC259" i="15"/>
  <c r="DM259" i="15"/>
  <c r="CW259" i="15"/>
  <c r="CG259" i="15"/>
  <c r="BQ259" i="15"/>
  <c r="BA259" i="15"/>
  <c r="AK259" i="15"/>
  <c r="U259" i="15"/>
  <c r="EZ259" i="15"/>
  <c r="CN259" i="15"/>
  <c r="AB259" i="15"/>
  <c r="EE259" i="15"/>
  <c r="BS259" i="15"/>
  <c r="DR259" i="15"/>
  <c r="BV259" i="15"/>
  <c r="AP259" i="15"/>
  <c r="J259" i="15"/>
  <c r="FV259" i="15"/>
  <c r="EO259" i="15"/>
  <c r="DY259" i="15"/>
  <c r="DI259" i="15"/>
  <c r="CS259" i="15"/>
  <c r="CC259" i="15"/>
  <c r="BM259" i="15"/>
  <c r="AW259" i="15"/>
  <c r="AG259" i="15"/>
  <c r="Q259" i="15"/>
  <c r="EJ259" i="15"/>
  <c r="BX259" i="15"/>
  <c r="L259" i="15"/>
  <c r="DO259" i="15"/>
  <c r="BC259" i="15"/>
  <c r="DB259" i="15"/>
  <c r="BR259" i="15"/>
  <c r="AL259" i="15"/>
  <c r="BH259" i="15"/>
  <c r="CY259" i="15"/>
  <c r="BF259" i="15"/>
  <c r="FA259" i="15"/>
  <c r="DU259" i="15"/>
  <c r="CO259" i="15"/>
  <c r="BI259" i="15"/>
  <c r="AC259" i="15"/>
  <c r="AM259" i="15"/>
  <c r="Z259" i="15"/>
  <c r="EW259" i="15"/>
  <c r="DQ259" i="15"/>
  <c r="CK259" i="15"/>
  <c r="BE259" i="15"/>
  <c r="Y259" i="15"/>
  <c r="EX259" i="15"/>
  <c r="GH259" i="15"/>
  <c r="EK259" i="15"/>
  <c r="DE259" i="15"/>
  <c r="BY259" i="15"/>
  <c r="AS259" i="15"/>
  <c r="M259" i="15"/>
  <c r="GB259" i="15"/>
  <c r="BU259" i="15"/>
  <c r="GD259" i="15"/>
  <c r="AO259" i="15"/>
  <c r="DT259" i="15"/>
  <c r="CL259" i="15"/>
  <c r="EG259" i="15"/>
  <c r="T278" i="15"/>
  <c r="ER278" i="15"/>
  <c r="AS278" i="15"/>
  <c r="DY278" i="15"/>
  <c r="CY278" i="15"/>
  <c r="BB278" i="15"/>
  <c r="DN278" i="15"/>
  <c r="BO278" i="15"/>
  <c r="AZ278" i="15"/>
  <c r="AA278" i="15"/>
  <c r="BM278" i="15"/>
  <c r="ES278" i="15"/>
  <c r="GF278" i="15"/>
  <c r="BR278" i="15"/>
  <c r="ED278" i="15"/>
  <c r="DK278" i="15"/>
  <c r="CF278" i="15"/>
  <c r="DO278" i="15"/>
  <c r="CG278" i="15"/>
  <c r="GH278" i="15"/>
  <c r="V278" i="15"/>
  <c r="CH278" i="15"/>
  <c r="ET278" i="15"/>
  <c r="GB278" i="15"/>
  <c r="DL278" i="15"/>
  <c r="AL278" i="15"/>
  <c r="Q278" i="15"/>
  <c r="CX278" i="15"/>
  <c r="DE278" i="15"/>
  <c r="GE278" i="15"/>
  <c r="AQ278" i="15"/>
  <c r="BG272" i="15"/>
  <c r="CH272" i="15"/>
  <c r="BB272" i="15"/>
  <c r="CN272" i="15"/>
  <c r="EX272" i="15"/>
  <c r="V272" i="15"/>
  <c r="BU272" i="15"/>
  <c r="DN272" i="15"/>
  <c r="GD272" i="15"/>
  <c r="AO272" i="15"/>
  <c r="EG272" i="15"/>
  <c r="DA272" i="15"/>
  <c r="DK212" i="15"/>
  <c r="CT212" i="15"/>
  <c r="FV212" i="15"/>
  <c r="DH212" i="15"/>
  <c r="AG212" i="15"/>
  <c r="CV181" i="15"/>
  <c r="CN181" i="15"/>
  <c r="EZ181" i="15"/>
  <c r="AZ181" i="15"/>
  <c r="DZ181" i="15"/>
  <c r="L181" i="15"/>
  <c r="FU181" i="15"/>
  <c r="EI181" i="15"/>
  <c r="DN181" i="15"/>
  <c r="CM181" i="15"/>
  <c r="BG181" i="15"/>
  <c r="AA181" i="15"/>
  <c r="GF181" i="15"/>
  <c r="EX181" i="15"/>
  <c r="EB181" i="15"/>
  <c r="DG181" i="15"/>
  <c r="CB181" i="15"/>
  <c r="AV181" i="15"/>
  <c r="P181" i="15"/>
  <c r="FW181" i="15"/>
  <c r="EF181" i="15"/>
  <c r="DK181" i="15"/>
  <c r="CI181" i="15"/>
  <c r="BC181" i="15"/>
  <c r="W181" i="15"/>
  <c r="CT181" i="15"/>
  <c r="CD181" i="15"/>
  <c r="BN181" i="15"/>
  <c r="AX181" i="15"/>
  <c r="AH181" i="15"/>
  <c r="R181" i="15"/>
  <c r="EW181" i="15"/>
  <c r="EG181" i="15"/>
  <c r="DQ181" i="15"/>
  <c r="DA181" i="15"/>
  <c r="CK181" i="15"/>
  <c r="BU181" i="15"/>
  <c r="BE181" i="15"/>
  <c r="AO181" i="15"/>
  <c r="Y181" i="15"/>
  <c r="I181" i="15"/>
  <c r="ES196" i="15"/>
  <c r="AO196" i="15"/>
  <c r="CZ196" i="15"/>
  <c r="CQ196" i="15"/>
  <c r="M201" i="15"/>
  <c r="BY201" i="15"/>
  <c r="EK201" i="15"/>
  <c r="AC202" i="15"/>
  <c r="BI202" i="15"/>
  <c r="CO202" i="15"/>
  <c r="DU202" i="15"/>
  <c r="FA202" i="15"/>
  <c r="Q201" i="15"/>
  <c r="CC201" i="15"/>
  <c r="EO201" i="15"/>
  <c r="AN202" i="15"/>
  <c r="BT202" i="15"/>
  <c r="CZ202" i="15"/>
  <c r="EF202" i="15"/>
  <c r="GC202" i="15"/>
  <c r="BA201" i="15"/>
  <c r="DM201" i="15"/>
  <c r="FY201" i="15"/>
  <c r="EB201" i="15"/>
  <c r="CV201" i="15"/>
  <c r="BP201" i="15"/>
  <c r="AJ201" i="15"/>
  <c r="GF201" i="15"/>
  <c r="EI201" i="15"/>
  <c r="DC201" i="15"/>
  <c r="BW201" i="15"/>
  <c r="AQ201" i="15"/>
  <c r="K201" i="15"/>
  <c r="EL201" i="15"/>
  <c r="DF201" i="15"/>
  <c r="BZ201" i="15"/>
  <c r="AT201" i="15"/>
  <c r="N201" i="15"/>
  <c r="BM202" i="15"/>
  <c r="DY202" i="15"/>
  <c r="GJ202" i="15"/>
  <c r="EM202" i="15"/>
  <c r="DG202" i="15"/>
  <c r="CA202" i="15"/>
  <c r="AU202" i="15"/>
  <c r="O202" i="15"/>
  <c r="EP202" i="15"/>
  <c r="DJ202" i="15"/>
  <c r="CD202" i="15"/>
  <c r="AX202" i="15"/>
  <c r="R202" i="15"/>
  <c r="Y201" i="15"/>
  <c r="EW201" i="15"/>
  <c r="BX202" i="15"/>
  <c r="EJ202" i="15"/>
  <c r="CH209" i="15"/>
  <c r="EY209" i="15"/>
  <c r="CC214" i="15"/>
  <c r="EO214" i="15"/>
  <c r="BV214" i="15"/>
  <c r="EH214" i="15"/>
  <c r="BQ214" i="15"/>
  <c r="EC214" i="15"/>
  <c r="AP214" i="15"/>
  <c r="DN214" i="15"/>
  <c r="FX214" i="15"/>
  <c r="DK214" i="15"/>
  <c r="AY214" i="15"/>
  <c r="AS214" i="15"/>
  <c r="ER214" i="15"/>
  <c r="CF214" i="15"/>
  <c r="T214" i="15"/>
  <c r="EE217" i="15"/>
  <c r="AY217" i="15"/>
  <c r="DZ217" i="15"/>
  <c r="AP217" i="15"/>
  <c r="DU217" i="15"/>
  <c r="U217" i="15"/>
  <c r="BP217" i="15"/>
  <c r="AI221" i="15"/>
  <c r="AD221" i="15"/>
  <c r="EJ221" i="15"/>
  <c r="CI225" i="15"/>
  <c r="DT225" i="15"/>
  <c r="GC234" i="15"/>
  <c r="AG256" i="15"/>
  <c r="FV181" i="15"/>
  <c r="BH181" i="15"/>
  <c r="EE181" i="15"/>
  <c r="T181" i="15"/>
  <c r="DD181" i="15"/>
  <c r="GG181" i="15"/>
  <c r="EY181" i="15"/>
  <c r="ED181" i="15"/>
  <c r="DH181" i="15"/>
  <c r="CE181" i="15"/>
  <c r="AY181" i="15"/>
  <c r="S181" i="15"/>
  <c r="GB181" i="15"/>
  <c r="ER181" i="15"/>
  <c r="DW181" i="15"/>
  <c r="CZ181" i="15"/>
  <c r="BT181" i="15"/>
  <c r="AN181" i="15"/>
  <c r="GI181" i="15"/>
  <c r="EV181" i="15"/>
  <c r="EA181" i="15"/>
  <c r="DF181" i="15"/>
  <c r="CA181" i="15"/>
  <c r="AU181" i="15"/>
  <c r="O181" i="15"/>
  <c r="CP181" i="15"/>
  <c r="BZ181" i="15"/>
  <c r="BJ181" i="15"/>
  <c r="AT181" i="15"/>
  <c r="AD181" i="15"/>
  <c r="N181" i="15"/>
  <c r="ES181" i="15"/>
  <c r="EC181" i="15"/>
  <c r="DM181" i="15"/>
  <c r="CW181" i="15"/>
  <c r="CG181" i="15"/>
  <c r="BQ181" i="15"/>
  <c r="BA181" i="15"/>
  <c r="AK181" i="15"/>
  <c r="CG196" i="15"/>
  <c r="DY196" i="15"/>
  <c r="BH196" i="15"/>
  <c r="AM196" i="15"/>
  <c r="AC201" i="15"/>
  <c r="CO201" i="15"/>
  <c r="FA201" i="15"/>
  <c r="AK202" i="15"/>
  <c r="BQ202" i="15"/>
  <c r="CW202" i="15"/>
  <c r="EC202" i="15"/>
  <c r="FZ202" i="15"/>
  <c r="AG201" i="15"/>
  <c r="CS201" i="15"/>
  <c r="FV201" i="15"/>
  <c r="AV202" i="15"/>
  <c r="CB202" i="15"/>
  <c r="DH202" i="15"/>
  <c r="EN202" i="15"/>
  <c r="BQ201" i="15"/>
  <c r="EC201" i="15"/>
  <c r="FU201" i="15"/>
  <c r="DX201" i="15"/>
  <c r="CR201" i="15"/>
  <c r="BL201" i="15"/>
  <c r="AF201" i="15"/>
  <c r="GB201" i="15"/>
  <c r="EE201" i="15"/>
  <c r="CY201" i="15"/>
  <c r="BS201" i="15"/>
  <c r="AM201" i="15"/>
  <c r="GI201" i="15"/>
  <c r="EH201" i="15"/>
  <c r="DB201" i="15"/>
  <c r="BV201" i="15"/>
  <c r="AP201" i="15"/>
  <c r="J201" i="15"/>
  <c r="BU202" i="15"/>
  <c r="EG202" i="15"/>
  <c r="GF202" i="15"/>
  <c r="EI202" i="15"/>
  <c r="DC202" i="15"/>
  <c r="BW202" i="15"/>
  <c r="AQ202" i="15"/>
  <c r="K202" i="15"/>
  <c r="EL202" i="15"/>
  <c r="DF202" i="15"/>
  <c r="BZ202" i="15"/>
  <c r="AT202" i="15"/>
  <c r="N202" i="15"/>
  <c r="BU201" i="15"/>
  <c r="AJ202" i="15"/>
  <c r="CV202" i="15"/>
  <c r="FY202" i="15"/>
  <c r="Y209" i="15"/>
  <c r="CK214" i="15"/>
  <c r="EW214" i="15"/>
  <c r="CD214" i="15"/>
  <c r="EP214" i="15"/>
  <c r="BY214" i="15"/>
  <c r="EK214" i="15"/>
  <c r="BF214" i="15"/>
  <c r="DV214" i="15"/>
  <c r="FT214" i="15"/>
  <c r="CU214" i="15"/>
  <c r="AI214" i="15"/>
  <c r="AC214" i="15"/>
  <c r="EB214" i="15"/>
  <c r="BP214" i="15"/>
  <c r="DK217" i="15"/>
  <c r="AE217" i="15"/>
  <c r="DB217" i="15"/>
  <c r="V217" i="15"/>
  <c r="DA217" i="15"/>
  <c r="EZ217" i="15"/>
  <c r="AR217" i="15"/>
  <c r="FX221" i="15"/>
  <c r="FW221" i="15"/>
  <c r="EW221" i="15"/>
  <c r="AZ221" i="15"/>
  <c r="DZ225" i="15"/>
  <c r="L225" i="15"/>
  <c r="AJ234" i="15"/>
  <c r="DV238" i="15"/>
  <c r="EG256" i="15"/>
  <c r="BB244" i="15"/>
  <c r="M249" i="15"/>
  <c r="AC249" i="15"/>
  <c r="AS249" i="15"/>
  <c r="BI249" i="15"/>
  <c r="BY249" i="15"/>
  <c r="CO249" i="15"/>
  <c r="DE249" i="15"/>
  <c r="DU249" i="15"/>
  <c r="EK249" i="15"/>
  <c r="FA249" i="15"/>
  <c r="GH249" i="15"/>
  <c r="V249" i="15"/>
  <c r="AL249" i="15"/>
  <c r="BB249" i="15"/>
  <c r="BR249" i="15"/>
  <c r="CH249" i="15"/>
  <c r="CX249" i="15"/>
  <c r="DN249" i="15"/>
  <c r="ED249" i="15"/>
  <c r="ET249" i="15"/>
  <c r="GE249" i="15"/>
  <c r="S249" i="15"/>
  <c r="AI249" i="15"/>
  <c r="AY249" i="15"/>
  <c r="BO249" i="15"/>
  <c r="CE249" i="15"/>
  <c r="CU249" i="15"/>
  <c r="DK249" i="15"/>
  <c r="EA249" i="15"/>
  <c r="EQ249" i="15"/>
  <c r="FX249" i="15"/>
  <c r="L249" i="15"/>
  <c r="AB249" i="15"/>
  <c r="AR249" i="15"/>
  <c r="BH249" i="15"/>
  <c r="BX249" i="15"/>
  <c r="CN249" i="15"/>
  <c r="DD249" i="15"/>
  <c r="DT249" i="15"/>
  <c r="EJ249" i="15"/>
  <c r="EZ249" i="15"/>
  <c r="GG249" i="15"/>
  <c r="Q249" i="15"/>
  <c r="AG249" i="15"/>
  <c r="AW249" i="15"/>
  <c r="BM249" i="15"/>
  <c r="CC249" i="15"/>
  <c r="CS249" i="15"/>
  <c r="DI249" i="15"/>
  <c r="DY249" i="15"/>
  <c r="EO249" i="15"/>
  <c r="FV249" i="15"/>
  <c r="J249" i="15"/>
  <c r="Z249" i="15"/>
  <c r="AP249" i="15"/>
  <c r="BF249" i="15"/>
  <c r="BV249" i="15"/>
  <c r="CL249" i="15"/>
  <c r="DB249" i="15"/>
  <c r="DR249" i="15"/>
  <c r="EH249" i="15"/>
  <c r="EX249" i="15"/>
  <c r="GI249" i="15"/>
  <c r="W249" i="15"/>
  <c r="AM249" i="15"/>
  <c r="BC249" i="15"/>
  <c r="BS249" i="15"/>
  <c r="CI249" i="15"/>
  <c r="CY249" i="15"/>
  <c r="DO249" i="15"/>
  <c r="EE249" i="15"/>
  <c r="EU249" i="15"/>
  <c r="GB249" i="15"/>
  <c r="P249" i="15"/>
  <c r="AF249" i="15"/>
  <c r="AV249" i="15"/>
  <c r="BL249" i="15"/>
  <c r="CB249" i="15"/>
  <c r="CR249" i="15"/>
  <c r="DH249" i="15"/>
  <c r="DX249" i="15"/>
  <c r="EN249" i="15"/>
  <c r="FU249" i="15"/>
  <c r="U249" i="15"/>
  <c r="AK249" i="15"/>
  <c r="BA249" i="15"/>
  <c r="BQ249" i="15"/>
  <c r="CG249" i="15"/>
  <c r="CW249" i="15"/>
  <c r="DM249" i="15"/>
  <c r="EC249" i="15"/>
  <c r="ES249" i="15"/>
  <c r="FZ249" i="15"/>
  <c r="N249" i="15"/>
  <c r="AD249" i="15"/>
  <c r="AT249" i="15"/>
  <c r="BJ249" i="15"/>
  <c r="BZ249" i="15"/>
  <c r="CP249" i="15"/>
  <c r="DF249" i="15"/>
  <c r="DV249" i="15"/>
  <c r="EL249" i="15"/>
  <c r="FW249" i="15"/>
  <c r="K249" i="15"/>
  <c r="AA249" i="15"/>
  <c r="AQ249" i="15"/>
  <c r="BG249" i="15"/>
  <c r="BW249" i="15"/>
  <c r="CM249" i="15"/>
  <c r="DC249" i="15"/>
  <c r="DS249" i="15"/>
  <c r="EI249" i="15"/>
  <c r="EY249" i="15"/>
  <c r="GF249" i="15"/>
  <c r="T249" i="15"/>
  <c r="AJ249" i="15"/>
  <c r="AZ249" i="15"/>
  <c r="BP249" i="15"/>
  <c r="CF249" i="15"/>
  <c r="CV249" i="15"/>
  <c r="DL249" i="15"/>
  <c r="EB249" i="15"/>
  <c r="ER249" i="15"/>
  <c r="FY249" i="15"/>
  <c r="S242" i="15"/>
  <c r="AI242" i="15"/>
  <c r="AY242" i="15"/>
  <c r="BO242" i="15"/>
  <c r="CE242" i="15"/>
  <c r="CU242" i="15"/>
  <c r="DK242" i="15"/>
  <c r="EA242" i="15"/>
  <c r="EQ242" i="15"/>
  <c r="FX242" i="15"/>
  <c r="L242" i="15"/>
  <c r="AB242" i="15"/>
  <c r="AR242" i="15"/>
  <c r="BH242" i="15"/>
  <c r="BX242" i="15"/>
  <c r="CN242" i="15"/>
  <c r="DD242" i="15"/>
  <c r="DT242" i="15"/>
  <c r="EJ242" i="15"/>
  <c r="EZ242" i="15"/>
  <c r="GG242" i="15"/>
  <c r="U242" i="15"/>
  <c r="AK242" i="15"/>
  <c r="BA242" i="15"/>
  <c r="BQ242" i="15"/>
  <c r="CG242" i="15"/>
  <c r="CW242" i="15"/>
  <c r="DM242" i="15"/>
  <c r="EC242" i="15"/>
  <c r="ES242" i="15"/>
  <c r="FZ242" i="15"/>
  <c r="N242" i="15"/>
  <c r="AD242" i="15"/>
  <c r="AT242" i="15"/>
  <c r="W242" i="15"/>
  <c r="AM242" i="15"/>
  <c r="BC242" i="15"/>
  <c r="BS242" i="15"/>
  <c r="CI242" i="15"/>
  <c r="CY242" i="15"/>
  <c r="DO242" i="15"/>
  <c r="EE242" i="15"/>
  <c r="EU242" i="15"/>
  <c r="GB242" i="15"/>
  <c r="P242" i="15"/>
  <c r="AF242" i="15"/>
  <c r="AV242" i="15"/>
  <c r="BL242" i="15"/>
  <c r="CB242" i="15"/>
  <c r="CR242" i="15"/>
  <c r="DH242" i="15"/>
  <c r="DX242" i="15"/>
  <c r="EN242" i="15"/>
  <c r="FU242" i="15"/>
  <c r="I242" i="15"/>
  <c r="Y242" i="15"/>
  <c r="AO242" i="15"/>
  <c r="BE242" i="15"/>
  <c r="BU242" i="15"/>
  <c r="CK242" i="15"/>
  <c r="DA242" i="15"/>
  <c r="DQ242" i="15"/>
  <c r="EG242" i="15"/>
  <c r="EW242" i="15"/>
  <c r="GD242" i="15"/>
  <c r="R242" i="15"/>
  <c r="FU246" i="15"/>
  <c r="EN246" i="15"/>
  <c r="DX246" i="15"/>
  <c r="DH246" i="15"/>
  <c r="CR246" i="15"/>
  <c r="CB246" i="15"/>
  <c r="BL246" i="15"/>
  <c r="AV246" i="15"/>
  <c r="AF246" i="15"/>
  <c r="P246" i="15"/>
  <c r="GG246" i="15"/>
  <c r="EZ246" i="15"/>
  <c r="EJ246" i="15"/>
  <c r="DT246" i="15"/>
  <c r="DD246" i="15"/>
  <c r="CN246" i="15"/>
  <c r="BX246" i="15"/>
  <c r="BH246" i="15"/>
  <c r="AR246" i="15"/>
  <c r="AB246" i="15"/>
  <c r="L246" i="15"/>
  <c r="BE249" i="15"/>
  <c r="AO249" i="15"/>
  <c r="Q196" i="15"/>
  <c r="FW196" i="15"/>
  <c r="EJ196" i="15"/>
  <c r="CI196" i="15"/>
  <c r="AJ209" i="15"/>
  <c r="X211" i="15"/>
  <c r="CS211" i="15"/>
  <c r="AW209" i="15"/>
  <c r="EH212" i="15"/>
  <c r="GE261" i="15"/>
  <c r="FY261" i="15"/>
  <c r="ER261" i="15"/>
  <c r="EB261" i="15"/>
  <c r="DL261" i="15"/>
  <c r="CV261" i="15"/>
  <c r="CF261" i="15"/>
  <c r="BP261" i="15"/>
  <c r="AZ261" i="15"/>
  <c r="AJ261" i="15"/>
  <c r="T261" i="15"/>
  <c r="FU261" i="15"/>
  <c r="EN261" i="15"/>
  <c r="DX261" i="15"/>
  <c r="DH261" i="15"/>
  <c r="CR261" i="15"/>
  <c r="CB261" i="15"/>
  <c r="BL261" i="15"/>
  <c r="AV261" i="15"/>
  <c r="AF261" i="15"/>
  <c r="P261" i="15"/>
  <c r="EZ261" i="15"/>
  <c r="DT261" i="15"/>
  <c r="CN261" i="15"/>
  <c r="BH261" i="15"/>
  <c r="AB261" i="15"/>
  <c r="EV261" i="15"/>
  <c r="DP261" i="15"/>
  <c r="CJ261" i="15"/>
  <c r="BD261" i="15"/>
  <c r="X261" i="15"/>
  <c r="GF261" i="15"/>
  <c r="EY261" i="15"/>
  <c r="EI261" i="15"/>
  <c r="DS261" i="15"/>
  <c r="DC261" i="15"/>
  <c r="CM261" i="15"/>
  <c r="BW261" i="15"/>
  <c r="BG261" i="15"/>
  <c r="AQ261" i="15"/>
  <c r="AA261" i="15"/>
  <c r="K261" i="15"/>
  <c r="EP261" i="15"/>
  <c r="DZ261" i="15"/>
  <c r="DJ261" i="15"/>
  <c r="CT261" i="15"/>
  <c r="CD261" i="15"/>
  <c r="BN261" i="15"/>
  <c r="AX261" i="15"/>
  <c r="AH261" i="15"/>
  <c r="R261" i="15"/>
  <c r="T280" i="15"/>
  <c r="AJ280" i="15"/>
  <c r="AZ280" i="15"/>
  <c r="BP280" i="15"/>
  <c r="CF280" i="15"/>
  <c r="CV280" i="15"/>
  <c r="DL280" i="15"/>
  <c r="EB280" i="15"/>
  <c r="X280" i="15"/>
  <c r="AN280" i="15"/>
  <c r="BD280" i="15"/>
  <c r="BT280" i="15"/>
  <c r="CJ280" i="15"/>
  <c r="CZ280" i="15"/>
  <c r="DP280" i="15"/>
  <c r="EF280" i="15"/>
  <c r="EV280" i="15"/>
  <c r="GC280" i="15"/>
  <c r="S280" i="15"/>
  <c r="AQ280" i="15"/>
  <c r="BS280" i="15"/>
  <c r="DK280" i="15"/>
  <c r="EU280" i="15"/>
  <c r="Q280" i="15"/>
  <c r="AG280" i="15"/>
  <c r="AW280" i="15"/>
  <c r="AF280" i="15"/>
  <c r="BL280" i="15"/>
  <c r="CR280" i="15"/>
  <c r="DX280" i="15"/>
  <c r="EZ280" i="15"/>
  <c r="K280" i="15"/>
  <c r="AM280" i="15"/>
  <c r="CE280" i="15"/>
  <c r="EE280" i="15"/>
  <c r="M280" i="15"/>
  <c r="AK280" i="15"/>
  <c r="BE280" i="15"/>
  <c r="BU280" i="15"/>
  <c r="CK280" i="15"/>
  <c r="DA280" i="15"/>
  <c r="DQ280" i="15"/>
  <c r="EG280" i="15"/>
  <c r="EW280" i="15"/>
  <c r="GD280" i="15"/>
  <c r="BK280" i="15"/>
  <c r="CU280" i="15"/>
  <c r="EQ280" i="15"/>
  <c r="GF280" i="15"/>
  <c r="V280" i="15"/>
  <c r="AL280" i="15"/>
  <c r="BB280" i="15"/>
  <c r="BR280" i="15"/>
  <c r="CH280" i="15"/>
  <c r="CX280" i="15"/>
  <c r="DN280" i="15"/>
  <c r="ED280" i="15"/>
  <c r="ET280" i="15"/>
  <c r="GE280" i="15"/>
  <c r="CI280" i="15"/>
  <c r="GB280" i="15"/>
  <c r="L280" i="15"/>
  <c r="AR280" i="15"/>
  <c r="BX280" i="15"/>
  <c r="DD280" i="15"/>
  <c r="EJ280" i="15"/>
  <c r="FU280" i="15"/>
  <c r="O280" i="15"/>
  <c r="BC280" i="15"/>
  <c r="CQ280" i="15"/>
  <c r="EM280" i="15"/>
  <c r="U280" i="15"/>
  <c r="AO280" i="15"/>
  <c r="BI280" i="15"/>
  <c r="BY280" i="15"/>
  <c r="CO280" i="15"/>
  <c r="DE280" i="15"/>
  <c r="DU280" i="15"/>
  <c r="EK280" i="15"/>
  <c r="FA280" i="15"/>
  <c r="GH280" i="15"/>
  <c r="BW280" i="15"/>
  <c r="DG280" i="15"/>
  <c r="EY280" i="15"/>
  <c r="J280" i="15"/>
  <c r="Z280" i="15"/>
  <c r="AP280" i="15"/>
  <c r="BF280" i="15"/>
  <c r="BV280" i="15"/>
  <c r="CL280" i="15"/>
  <c r="DB280" i="15"/>
  <c r="DR280" i="15"/>
  <c r="EH280" i="15"/>
  <c r="EX280" i="15"/>
  <c r="GI280" i="15"/>
  <c r="CY280" i="15"/>
  <c r="P280" i="15"/>
  <c r="CB280" i="15"/>
  <c r="EN280" i="15"/>
  <c r="AA280" i="15"/>
  <c r="DC280" i="15"/>
  <c r="Y280" i="15"/>
  <c r="BM280" i="15"/>
  <c r="CS280" i="15"/>
  <c r="DY280" i="15"/>
  <c r="FV280" i="15"/>
  <c r="CA280" i="15"/>
  <c r="FT280" i="15"/>
  <c r="AD280" i="15"/>
  <c r="BJ280" i="15"/>
  <c r="CP280" i="15"/>
  <c r="DV280" i="15"/>
  <c r="FW280" i="15"/>
  <c r="DO280" i="15"/>
  <c r="AB280" i="15"/>
  <c r="CN280" i="15"/>
  <c r="ER280" i="15"/>
  <c r="AI280" i="15"/>
  <c r="DW280" i="15"/>
  <c r="AC280" i="15"/>
  <c r="BQ280" i="15"/>
  <c r="CW280" i="15"/>
  <c r="EC280" i="15"/>
  <c r="FZ280" i="15"/>
  <c r="CM280" i="15"/>
  <c r="FX280" i="15"/>
  <c r="AH280" i="15"/>
  <c r="BN280" i="15"/>
  <c r="CT280" i="15"/>
  <c r="DZ280" i="15"/>
  <c r="GA280" i="15"/>
  <c r="EA280" i="15"/>
  <c r="L285" i="15"/>
  <c r="AB285" i="15"/>
  <c r="AR285" i="15"/>
  <c r="BH285" i="15"/>
  <c r="BX285" i="15"/>
  <c r="CN285" i="15"/>
  <c r="DD285" i="15"/>
  <c r="DT285" i="15"/>
  <c r="EJ285" i="15"/>
  <c r="P285" i="15"/>
  <c r="AJ285" i="15"/>
  <c r="BD285" i="15"/>
  <c r="CB285" i="15"/>
  <c r="CV285" i="15"/>
  <c r="DP285" i="15"/>
  <c r="EN285" i="15"/>
  <c r="FU285" i="15"/>
  <c r="AM285" i="15"/>
  <c r="BS285" i="15"/>
  <c r="CU285" i="15"/>
  <c r="EI285" i="15"/>
  <c r="GJ285" i="15"/>
  <c r="U285" i="15"/>
  <c r="AK285" i="15"/>
  <c r="BA285" i="15"/>
  <c r="BQ285" i="15"/>
  <c r="CG285" i="15"/>
  <c r="CW285" i="15"/>
  <c r="DM285" i="15"/>
  <c r="EC285" i="15"/>
  <c r="ES285" i="15"/>
  <c r="FZ285" i="15"/>
  <c r="O285" i="15"/>
  <c r="AQ285" i="15"/>
  <c r="CY285" i="15"/>
  <c r="EM285" i="15"/>
  <c r="N285" i="15"/>
  <c r="AD285" i="15"/>
  <c r="AT285" i="15"/>
  <c r="BJ285" i="15"/>
  <c r="BZ285" i="15"/>
  <c r="CP285" i="15"/>
  <c r="DF285" i="15"/>
  <c r="DV285" i="15"/>
  <c r="EL285" i="15"/>
  <c r="FW285" i="15"/>
  <c r="S285" i="15"/>
  <c r="CM285" i="15"/>
  <c r="GB285" i="15"/>
  <c r="T285" i="15"/>
  <c r="AN285" i="15"/>
  <c r="BL285" i="15"/>
  <c r="CF285" i="15"/>
  <c r="CZ285" i="15"/>
  <c r="DX285" i="15"/>
  <c r="ER285" i="15"/>
  <c r="FY285" i="15"/>
  <c r="AU285" i="15"/>
  <c r="BW285" i="15"/>
  <c r="DG285" i="15"/>
  <c r="EU285" i="15"/>
  <c r="I285" i="15"/>
  <c r="Y285" i="15"/>
  <c r="AO285" i="15"/>
  <c r="BE285" i="15"/>
  <c r="BU285" i="15"/>
  <c r="CK285" i="15"/>
  <c r="DA285" i="15"/>
  <c r="DQ285" i="15"/>
  <c r="EG285" i="15"/>
  <c r="EW285" i="15"/>
  <c r="GD285" i="15"/>
  <c r="W285" i="15"/>
  <c r="AY285" i="15"/>
  <c r="DK285" i="15"/>
  <c r="EY285" i="15"/>
  <c r="R285" i="15"/>
  <c r="AH285" i="15"/>
  <c r="AX285" i="15"/>
  <c r="BN285" i="15"/>
  <c r="CD285" i="15"/>
  <c r="CT285" i="15"/>
  <c r="DJ285" i="15"/>
  <c r="DZ285" i="15"/>
  <c r="EP285" i="15"/>
  <c r="GA285" i="15"/>
  <c r="AI285" i="15"/>
  <c r="DC285" i="15"/>
  <c r="AV285" i="15"/>
  <c r="CJ285" i="15"/>
  <c r="EB285" i="15"/>
  <c r="GC285" i="15"/>
  <c r="CE285" i="15"/>
  <c r="FT285" i="15"/>
  <c r="AC285" i="15"/>
  <c r="BI285" i="15"/>
  <c r="CO285" i="15"/>
  <c r="DU285" i="15"/>
  <c r="FA285" i="15"/>
  <c r="AA285" i="15"/>
  <c r="DS285" i="15"/>
  <c r="V285" i="15"/>
  <c r="BB285" i="15"/>
  <c r="CH285" i="15"/>
  <c r="DN285" i="15"/>
  <c r="ET285" i="15"/>
  <c r="BK285" i="15"/>
  <c r="AZ285" i="15"/>
  <c r="CR285" i="15"/>
  <c r="EF285" i="15"/>
  <c r="GG285" i="15"/>
  <c r="CQ285" i="15"/>
  <c r="FX285" i="15"/>
  <c r="AG285" i="15"/>
  <c r="BM285" i="15"/>
  <c r="CS285" i="15"/>
  <c r="DY285" i="15"/>
  <c r="FV285" i="15"/>
  <c r="AE285" i="15"/>
  <c r="EE285" i="15"/>
  <c r="Z285" i="15"/>
  <c r="BF285" i="15"/>
  <c r="CL285" i="15"/>
  <c r="DR285" i="15"/>
  <c r="EX285" i="15"/>
  <c r="CA285" i="15"/>
  <c r="AF285" i="15"/>
  <c r="DL285" i="15"/>
  <c r="BO285" i="15"/>
  <c r="Q285" i="15"/>
  <c r="CC285" i="15"/>
  <c r="EO285" i="15"/>
  <c r="CI285" i="15"/>
  <c r="AP285" i="15"/>
  <c r="DB285" i="15"/>
  <c r="GI285" i="15"/>
  <c r="BP285" i="15"/>
  <c r="EV285" i="15"/>
  <c r="DO285" i="15"/>
  <c r="AS285" i="15"/>
  <c r="DE285" i="15"/>
  <c r="GH285" i="15"/>
  <c r="GF285" i="15"/>
  <c r="BR285" i="15"/>
  <c r="ED285" i="15"/>
  <c r="DW285" i="15"/>
  <c r="P289" i="15"/>
  <c r="AF289" i="15"/>
  <c r="AV289" i="15"/>
  <c r="BL289" i="15"/>
  <c r="CB289" i="15"/>
  <c r="CR289" i="15"/>
  <c r="DH289" i="15"/>
  <c r="DX289" i="15"/>
  <c r="EN289" i="15"/>
  <c r="FU289" i="15"/>
  <c r="AI289" i="15"/>
  <c r="CI289" i="15"/>
  <c r="DW289" i="15"/>
  <c r="I289" i="15"/>
  <c r="Y289" i="15"/>
  <c r="AO289" i="15"/>
  <c r="BE289" i="15"/>
  <c r="BU289" i="15"/>
  <c r="CK289" i="15"/>
  <c r="DA289" i="15"/>
  <c r="DQ289" i="15"/>
  <c r="EG289" i="15"/>
  <c r="EW289" i="15"/>
  <c r="GD289" i="15"/>
  <c r="AE289" i="15"/>
  <c r="CM289" i="15"/>
  <c r="EI289" i="15"/>
  <c r="GF289" i="15"/>
  <c r="V289" i="15"/>
  <c r="AL289" i="15"/>
  <c r="BB289" i="15"/>
  <c r="BR289" i="15"/>
  <c r="CH289" i="15"/>
  <c r="CX289" i="15"/>
  <c r="DN289" i="15"/>
  <c r="ED289" i="15"/>
  <c r="ET289" i="15"/>
  <c r="GE289" i="15"/>
  <c r="AA289" i="15"/>
  <c r="BG289" i="15"/>
  <c r="DC289" i="15"/>
  <c r="GJ289" i="15"/>
  <c r="T289" i="15"/>
  <c r="AJ289" i="15"/>
  <c r="AZ289" i="15"/>
  <c r="BP289" i="15"/>
  <c r="CF289" i="15"/>
  <c r="CV289" i="15"/>
  <c r="DL289" i="15"/>
  <c r="EB289" i="15"/>
  <c r="ER289" i="15"/>
  <c r="FY289" i="15"/>
  <c r="AQ289" i="15"/>
  <c r="CQ289" i="15"/>
  <c r="EM289" i="15"/>
  <c r="M289" i="15"/>
  <c r="AC289" i="15"/>
  <c r="AS289" i="15"/>
  <c r="BI289" i="15"/>
  <c r="BY289" i="15"/>
  <c r="CO289" i="15"/>
  <c r="DE289" i="15"/>
  <c r="DU289" i="15"/>
  <c r="EK289" i="15"/>
  <c r="FA289" i="15"/>
  <c r="GH289" i="15"/>
  <c r="AU289" i="15"/>
  <c r="CU289" i="15"/>
  <c r="EY289" i="15"/>
  <c r="J289" i="15"/>
  <c r="Z289" i="15"/>
  <c r="AP289" i="15"/>
  <c r="BF289" i="15"/>
  <c r="BV289" i="15"/>
  <c r="CL289" i="15"/>
  <c r="DB289" i="15"/>
  <c r="DR289" i="15"/>
  <c r="EH289" i="15"/>
  <c r="EX289" i="15"/>
  <c r="GI289" i="15"/>
  <c r="AM289" i="15"/>
  <c r="BS289" i="15"/>
  <c r="DS289" i="15"/>
  <c r="AN289" i="15"/>
  <c r="BT289" i="15"/>
  <c r="CZ289" i="15"/>
  <c r="EF289" i="15"/>
  <c r="GC289" i="15"/>
  <c r="DG289" i="15"/>
  <c r="Q289" i="15"/>
  <c r="AW289" i="15"/>
  <c r="CC289" i="15"/>
  <c r="DI289" i="15"/>
  <c r="EO289" i="15"/>
  <c r="O289" i="15"/>
  <c r="DK289" i="15"/>
  <c r="N289" i="15"/>
  <c r="AT289" i="15"/>
  <c r="BZ289" i="15"/>
  <c r="DF289" i="15"/>
  <c r="EL289" i="15"/>
  <c r="K289" i="15"/>
  <c r="CE289" i="15"/>
  <c r="L289" i="15"/>
  <c r="AR289" i="15"/>
  <c r="BX289" i="15"/>
  <c r="DD289" i="15"/>
  <c r="EJ289" i="15"/>
  <c r="GG289" i="15"/>
  <c r="DO289" i="15"/>
  <c r="U289" i="15"/>
  <c r="BA289" i="15"/>
  <c r="CG289" i="15"/>
  <c r="DM289" i="15"/>
  <c r="ES289" i="15"/>
  <c r="S289" i="15"/>
  <c r="EA289" i="15"/>
  <c r="R289" i="15"/>
  <c r="AX289" i="15"/>
  <c r="CD289" i="15"/>
  <c r="DJ289" i="15"/>
  <c r="EP289" i="15"/>
  <c r="W289" i="15"/>
  <c r="CY289" i="15"/>
  <c r="X289" i="15"/>
  <c r="CJ289" i="15"/>
  <c r="EV289" i="15"/>
  <c r="EU289" i="15"/>
  <c r="BM289" i="15"/>
  <c r="DY289" i="15"/>
  <c r="BO289" i="15"/>
  <c r="AD289" i="15"/>
  <c r="CP289" i="15"/>
  <c r="FW289" i="15"/>
  <c r="EE289" i="15"/>
  <c r="AB289" i="15"/>
  <c r="CN289" i="15"/>
  <c r="EZ289" i="15"/>
  <c r="GB289" i="15"/>
  <c r="BQ289" i="15"/>
  <c r="EC289" i="15"/>
  <c r="CA289" i="15"/>
  <c r="AH289" i="15"/>
  <c r="CT289" i="15"/>
  <c r="GA289" i="15"/>
  <c r="EQ289" i="15"/>
  <c r="BH289" i="15"/>
  <c r="BW289" i="15"/>
  <c r="CW289" i="15"/>
  <c r="FX289" i="15"/>
  <c r="DZ289" i="15"/>
  <c r="DP289" i="15"/>
  <c r="AG289" i="15"/>
  <c r="FV289" i="15"/>
  <c r="BJ289" i="15"/>
  <c r="AY289" i="15"/>
  <c r="P294" i="15"/>
  <c r="AB294" i="15"/>
  <c r="BH294" i="15"/>
  <c r="CN294" i="15"/>
  <c r="DT294" i="15"/>
  <c r="EZ294" i="15"/>
  <c r="BC294" i="15"/>
  <c r="EI294" i="15"/>
  <c r="Y294" i="15"/>
  <c r="BE294" i="15"/>
  <c r="CC294" i="15"/>
  <c r="CS294" i="15"/>
  <c r="DI294" i="15"/>
  <c r="DY294" i="15"/>
  <c r="EO294" i="15"/>
  <c r="FV294" i="15"/>
  <c r="DJ294" i="15"/>
  <c r="K294" i="15"/>
  <c r="AY294" i="15"/>
  <c r="CU294" i="15"/>
  <c r="J294" i="15"/>
  <c r="Z294" i="15"/>
  <c r="AP294" i="15"/>
  <c r="BF294" i="15"/>
  <c r="BV294" i="15"/>
  <c r="CL294" i="15"/>
  <c r="DB294" i="15"/>
  <c r="DZ294" i="15"/>
  <c r="EP294" i="15"/>
  <c r="W294" i="15"/>
  <c r="BG294" i="15"/>
  <c r="DG294" i="15"/>
  <c r="FT294" i="15"/>
  <c r="AN294" i="15"/>
  <c r="BT294" i="15"/>
  <c r="CZ294" i="15"/>
  <c r="EF294" i="15"/>
  <c r="GC294" i="15"/>
  <c r="CM294" i="15"/>
  <c r="GJ294" i="15"/>
  <c r="AK294" i="15"/>
  <c r="BM294" i="15"/>
  <c r="CG294" i="15"/>
  <c r="CW294" i="15"/>
  <c r="DM294" i="15"/>
  <c r="EC294" i="15"/>
  <c r="ES294" i="15"/>
  <c r="FZ294" i="15"/>
  <c r="FW294" i="15"/>
  <c r="S294" i="15"/>
  <c r="BK294" i="15"/>
  <c r="DK294" i="15"/>
  <c r="N294" i="15"/>
  <c r="AD294" i="15"/>
  <c r="AT294" i="15"/>
  <c r="BJ294" i="15"/>
  <c r="BZ294" i="15"/>
  <c r="CP294" i="15"/>
  <c r="DF294" i="15"/>
  <c r="ED294" i="15"/>
  <c r="ET294" i="15"/>
  <c r="AA294" i="15"/>
  <c r="BS294" i="15"/>
  <c r="DO294" i="15"/>
  <c r="FX294" i="15"/>
  <c r="L294" i="15"/>
  <c r="BX294" i="15"/>
  <c r="EJ294" i="15"/>
  <c r="CQ294" i="15"/>
  <c r="AO294" i="15"/>
  <c r="CK294" i="15"/>
  <c r="DQ294" i="15"/>
  <c r="EW294" i="15"/>
  <c r="GE294" i="15"/>
  <c r="BW294" i="15"/>
  <c r="R294" i="15"/>
  <c r="AX294" i="15"/>
  <c r="CD294" i="15"/>
  <c r="DR294" i="15"/>
  <c r="EX294" i="15"/>
  <c r="CE294" i="15"/>
  <c r="GB294" i="15"/>
  <c r="X294" i="15"/>
  <c r="CJ294" i="15"/>
  <c r="EV294" i="15"/>
  <c r="DW294" i="15"/>
  <c r="BA294" i="15"/>
  <c r="CO294" i="15"/>
  <c r="DU294" i="15"/>
  <c r="FA294" i="15"/>
  <c r="GI294" i="15"/>
  <c r="CI294" i="15"/>
  <c r="V294" i="15"/>
  <c r="BB294" i="15"/>
  <c r="CH294" i="15"/>
  <c r="DV294" i="15"/>
  <c r="O294" i="15"/>
  <c r="DC294" i="15"/>
  <c r="GF294" i="15"/>
  <c r="DP294" i="15"/>
  <c r="U294" i="15"/>
  <c r="DE294" i="15"/>
  <c r="GH294" i="15"/>
  <c r="EQ294" i="15"/>
  <c r="BR294" i="15"/>
  <c r="EL294" i="15"/>
  <c r="EM294" i="15"/>
  <c r="AR294" i="15"/>
  <c r="GG294" i="15"/>
  <c r="BQ294" i="15"/>
  <c r="EG294" i="15"/>
  <c r="AE294" i="15"/>
  <c r="AH294" i="15"/>
  <c r="CT294" i="15"/>
  <c r="AI294" i="15"/>
  <c r="BD294" i="15"/>
  <c r="BU294" i="15"/>
  <c r="AQ294" i="15"/>
  <c r="CX294" i="15"/>
  <c r="DD294" i="15"/>
  <c r="DA294" i="15"/>
  <c r="EE294" i="15"/>
  <c r="EH294" i="15"/>
  <c r="FW254" i="15"/>
  <c r="GE254" i="15"/>
  <c r="FY254" i="15"/>
  <c r="ER254" i="15"/>
  <c r="EB254" i="15"/>
  <c r="DL254" i="15"/>
  <c r="CV254" i="15"/>
  <c r="CF254" i="15"/>
  <c r="BP254" i="15"/>
  <c r="AZ254" i="15"/>
  <c r="AJ254" i="15"/>
  <c r="T254" i="15"/>
  <c r="FU254" i="15"/>
  <c r="EN254" i="15"/>
  <c r="DX254" i="15"/>
  <c r="DH254" i="15"/>
  <c r="CR254" i="15"/>
  <c r="CB254" i="15"/>
  <c r="BL254" i="15"/>
  <c r="AV254" i="15"/>
  <c r="AF254" i="15"/>
  <c r="P254" i="15"/>
  <c r="EZ254" i="15"/>
  <c r="DT254" i="15"/>
  <c r="CN254" i="15"/>
  <c r="BH254" i="15"/>
  <c r="AB254" i="15"/>
  <c r="EV254" i="15"/>
  <c r="DP254" i="15"/>
  <c r="CJ254" i="15"/>
  <c r="BD254" i="15"/>
  <c r="X254" i="15"/>
  <c r="GB254" i="15"/>
  <c r="EU254" i="15"/>
  <c r="EE254" i="15"/>
  <c r="DO254" i="15"/>
  <c r="CY254" i="15"/>
  <c r="CI254" i="15"/>
  <c r="BS254" i="15"/>
  <c r="BC254" i="15"/>
  <c r="AM254" i="15"/>
  <c r="W254" i="15"/>
  <c r="GI269" i="15"/>
  <c r="GJ269" i="15"/>
  <c r="GG269" i="15"/>
  <c r="EZ269" i="15"/>
  <c r="EJ269" i="15"/>
  <c r="DT269" i="15"/>
  <c r="DD269" i="15"/>
  <c r="CN269" i="15"/>
  <c r="BX269" i="15"/>
  <c r="BH269" i="15"/>
  <c r="AR269" i="15"/>
  <c r="AB269" i="15"/>
  <c r="L269" i="15"/>
  <c r="FT269" i="15"/>
  <c r="EM269" i="15"/>
  <c r="DW269" i="15"/>
  <c r="DG269" i="15"/>
  <c r="CQ269" i="15"/>
  <c r="CA269" i="15"/>
  <c r="BK269" i="15"/>
  <c r="AU269" i="15"/>
  <c r="AE269" i="15"/>
  <c r="O269" i="15"/>
  <c r="GF269" i="15"/>
  <c r="GC269" i="15"/>
  <c r="EV269" i="15"/>
  <c r="EF269" i="15"/>
  <c r="DP269" i="15"/>
  <c r="CZ269" i="15"/>
  <c r="CJ269" i="15"/>
  <c r="BT269" i="15"/>
  <c r="BD269" i="15"/>
  <c r="AN269" i="15"/>
  <c r="X269" i="15"/>
  <c r="EY269" i="15"/>
  <c r="EI269" i="15"/>
  <c r="DS269" i="15"/>
  <c r="DC269" i="15"/>
  <c r="CM269" i="15"/>
  <c r="BW269" i="15"/>
  <c r="BG269" i="15"/>
  <c r="AQ269" i="15"/>
  <c r="AA269" i="15"/>
  <c r="K269" i="15"/>
  <c r="EN269" i="15"/>
  <c r="DH269" i="15"/>
  <c r="CB269" i="15"/>
  <c r="AV269" i="15"/>
  <c r="P269" i="15"/>
  <c r="FY269" i="15"/>
  <c r="EB269" i="15"/>
  <c r="CV269" i="15"/>
  <c r="BP269" i="15"/>
  <c r="AJ269" i="15"/>
  <c r="FX269" i="15"/>
  <c r="EA269" i="15"/>
  <c r="CU269" i="15"/>
  <c r="BO269" i="15"/>
  <c r="AI269" i="15"/>
  <c r="EL269" i="15"/>
  <c r="DV269" i="15"/>
  <c r="DF269" i="15"/>
  <c r="CP269" i="15"/>
  <c r="BZ269" i="15"/>
  <c r="BJ269" i="15"/>
  <c r="AT269" i="15"/>
  <c r="AD269" i="15"/>
  <c r="N269" i="15"/>
  <c r="GA247" i="15"/>
  <c r="GI247" i="15"/>
  <c r="FU247" i="15"/>
  <c r="EN247" i="15"/>
  <c r="DX247" i="15"/>
  <c r="DH247" i="15"/>
  <c r="CR247" i="15"/>
  <c r="CB247" i="15"/>
  <c r="BL247" i="15"/>
  <c r="AV247" i="15"/>
  <c r="AF247" i="15"/>
  <c r="P247" i="15"/>
  <c r="GG247" i="15"/>
  <c r="EZ247" i="15"/>
  <c r="EJ247" i="15"/>
  <c r="DT247" i="15"/>
  <c r="DD247" i="15"/>
  <c r="CN247" i="15"/>
  <c r="BX247" i="15"/>
  <c r="BH247" i="15"/>
  <c r="AR247" i="15"/>
  <c r="AB247" i="15"/>
  <c r="L247" i="15"/>
  <c r="ER247" i="15"/>
  <c r="DL247" i="15"/>
  <c r="CF247" i="15"/>
  <c r="AZ247" i="15"/>
  <c r="T247" i="15"/>
  <c r="GC247" i="15"/>
  <c r="EF247" i="15"/>
  <c r="CZ247" i="15"/>
  <c r="BT247" i="15"/>
  <c r="AN247" i="15"/>
  <c r="GB247" i="15"/>
  <c r="EU247" i="15"/>
  <c r="EE247" i="15"/>
  <c r="DO247" i="15"/>
  <c r="CY247" i="15"/>
  <c r="CI247" i="15"/>
  <c r="BS247" i="15"/>
  <c r="BC247" i="15"/>
  <c r="AM247" i="15"/>
  <c r="W247" i="15"/>
  <c r="GI264" i="15"/>
  <c r="GJ264" i="15"/>
  <c r="GH264" i="15"/>
  <c r="GC264" i="15"/>
  <c r="EV264" i="15"/>
  <c r="EF264" i="15"/>
  <c r="DP264" i="15"/>
  <c r="CZ264" i="15"/>
  <c r="CJ264" i="15"/>
  <c r="BT264" i="15"/>
  <c r="BD264" i="15"/>
  <c r="AN264" i="15"/>
  <c r="X264" i="15"/>
  <c r="FX264" i="15"/>
  <c r="EQ264" i="15"/>
  <c r="EA264" i="15"/>
  <c r="DK264" i="15"/>
  <c r="CU264" i="15"/>
  <c r="FY264" i="15"/>
  <c r="ER264" i="15"/>
  <c r="EB264" i="15"/>
  <c r="DL264" i="15"/>
  <c r="CV264" i="15"/>
  <c r="CF264" i="15"/>
  <c r="BP264" i="15"/>
  <c r="AZ264" i="15"/>
  <c r="AJ264" i="15"/>
  <c r="T264" i="15"/>
  <c r="FU264" i="15"/>
  <c r="DX264" i="15"/>
  <c r="CR264" i="15"/>
  <c r="BL264" i="15"/>
  <c r="AF264" i="15"/>
  <c r="EZ264" i="15"/>
  <c r="DT264" i="15"/>
  <c r="CN264" i="15"/>
  <c r="BH264" i="15"/>
  <c r="AB264" i="15"/>
  <c r="GB264" i="15"/>
  <c r="EM264" i="15"/>
  <c r="DS264" i="15"/>
  <c r="CY264" i="15"/>
  <c r="CE264" i="15"/>
  <c r="BO264" i="15"/>
  <c r="AY264" i="15"/>
  <c r="AI264" i="15"/>
  <c r="S264" i="15"/>
  <c r="EX264" i="15"/>
  <c r="EH264" i="15"/>
  <c r="DR264" i="15"/>
  <c r="DB264" i="15"/>
  <c r="CL264" i="15"/>
  <c r="BV264" i="15"/>
  <c r="BF264" i="15"/>
  <c r="AP264" i="15"/>
  <c r="Z264" i="15"/>
  <c r="J264" i="15"/>
  <c r="I271" i="15"/>
  <c r="GA271" i="15"/>
  <c r="FY271" i="15"/>
  <c r="ER271" i="15"/>
  <c r="EB271" i="15"/>
  <c r="DL271" i="15"/>
  <c r="CV271" i="15"/>
  <c r="CF271" i="15"/>
  <c r="BP271" i="15"/>
  <c r="AZ271" i="15"/>
  <c r="AJ271" i="15"/>
  <c r="T271" i="15"/>
  <c r="GF271" i="15"/>
  <c r="EY271" i="15"/>
  <c r="EI271" i="15"/>
  <c r="DS271" i="15"/>
  <c r="DC271" i="15"/>
  <c r="CM271" i="15"/>
  <c r="BW271" i="15"/>
  <c r="BG271" i="15"/>
  <c r="AQ271" i="15"/>
  <c r="AA271" i="15"/>
  <c r="K271" i="15"/>
  <c r="FU271" i="15"/>
  <c r="EN271" i="15"/>
  <c r="DX271" i="15"/>
  <c r="DH271" i="15"/>
  <c r="CR271" i="15"/>
  <c r="CB271" i="15"/>
  <c r="BL271" i="15"/>
  <c r="AV271" i="15"/>
  <c r="AF271" i="15"/>
  <c r="P271" i="15"/>
  <c r="GB271" i="15"/>
  <c r="EU271" i="15"/>
  <c r="EE271" i="15"/>
  <c r="DO271" i="15"/>
  <c r="CY271" i="15"/>
  <c r="CI271" i="15"/>
  <c r="BS271" i="15"/>
  <c r="BC271" i="15"/>
  <c r="AM271" i="15"/>
  <c r="W271" i="15"/>
  <c r="GC271" i="15"/>
  <c r="GK271" i="15" s="1"/>
  <c r="EF271" i="15"/>
  <c r="CZ271" i="15"/>
  <c r="BT271" i="15"/>
  <c r="AN271" i="15"/>
  <c r="FT271" i="15"/>
  <c r="DW271" i="15"/>
  <c r="CQ271" i="15"/>
  <c r="BK271" i="15"/>
  <c r="AE271" i="15"/>
  <c r="EZ271" i="15"/>
  <c r="DT271" i="15"/>
  <c r="CN271" i="15"/>
  <c r="BH271" i="15"/>
  <c r="AB271" i="15"/>
  <c r="EQ271" i="15"/>
  <c r="DK271" i="15"/>
  <c r="CE271" i="15"/>
  <c r="AY271" i="15"/>
  <c r="S271" i="15"/>
  <c r="ET271" i="15"/>
  <c r="ED271" i="15"/>
  <c r="DN271" i="15"/>
  <c r="CX271" i="15"/>
  <c r="CH271" i="15"/>
  <c r="BR271" i="15"/>
  <c r="BB271" i="15"/>
  <c r="AL271" i="15"/>
  <c r="V271" i="15"/>
  <c r="GI253" i="15"/>
  <c r="I253" i="15"/>
  <c r="GE253" i="15"/>
  <c r="FW253" i="15"/>
  <c r="GC253" i="15"/>
  <c r="EV253" i="15"/>
  <c r="EF253" i="15"/>
  <c r="DP253" i="15"/>
  <c r="CZ253" i="15"/>
  <c r="CJ253" i="15"/>
  <c r="BT253" i="15"/>
  <c r="BD253" i="15"/>
  <c r="AN253" i="15"/>
  <c r="X253" i="15"/>
  <c r="FY253" i="15"/>
  <c r="ER253" i="15"/>
  <c r="EB253" i="15"/>
  <c r="DL253" i="15"/>
  <c r="CV253" i="15"/>
  <c r="CF253" i="15"/>
  <c r="BP253" i="15"/>
  <c r="AZ253" i="15"/>
  <c r="AJ253" i="15"/>
  <c r="T253" i="15"/>
  <c r="FU253" i="15"/>
  <c r="DX253" i="15"/>
  <c r="CR253" i="15"/>
  <c r="BL253" i="15"/>
  <c r="AF253" i="15"/>
  <c r="EZ253" i="15"/>
  <c r="DT253" i="15"/>
  <c r="CN253" i="15"/>
  <c r="BH253" i="15"/>
  <c r="AB253" i="15"/>
  <c r="GF253" i="15"/>
  <c r="EY253" i="15"/>
  <c r="EI253" i="15"/>
  <c r="DS253" i="15"/>
  <c r="DC253" i="15"/>
  <c r="CM253" i="15"/>
  <c r="BW253" i="15"/>
  <c r="BG253" i="15"/>
  <c r="AQ253" i="15"/>
  <c r="AA253" i="15"/>
  <c r="K253" i="15"/>
  <c r="BY196" i="15"/>
  <c r="Y196" i="15"/>
  <c r="AW196" i="15"/>
  <c r="BD196" i="15"/>
  <c r="EI196" i="15"/>
  <c r="J196" i="15"/>
  <c r="EV211" i="15"/>
  <c r="BZ209" i="15"/>
  <c r="AD211" i="15"/>
  <c r="DV196" i="15"/>
  <c r="DM196" i="15"/>
  <c r="BA196" i="15"/>
  <c r="EH196" i="15"/>
  <c r="BV196" i="15"/>
  <c r="FV196" i="15"/>
  <c r="CS196" i="15"/>
  <c r="GC196" i="15"/>
  <c r="DT196" i="15"/>
  <c r="CF196" i="15"/>
  <c r="AN196" i="15"/>
  <c r="FX196" i="15"/>
  <c r="DS196" i="15"/>
  <c r="BO196" i="15"/>
  <c r="AP196" i="15"/>
  <c r="DG209" i="15"/>
  <c r="CB211" i="15"/>
  <c r="AV212" i="15"/>
  <c r="ES209" i="15"/>
  <c r="I211" i="15"/>
  <c r="EG211" i="15"/>
  <c r="CS212" i="15"/>
  <c r="DR209" i="15"/>
  <c r="V209" i="15"/>
  <c r="BB211" i="15"/>
  <c r="AH212" i="15"/>
  <c r="AY212" i="15"/>
  <c r="EQ254" i="15"/>
  <c r="GF254" i="15"/>
  <c r="S261" i="15"/>
  <c r="AM261" i="15"/>
  <c r="BK261" i="15"/>
  <c r="CE261" i="15"/>
  <c r="CY261" i="15"/>
  <c r="DW261" i="15"/>
  <c r="EQ261" i="15"/>
  <c r="GB261" i="15"/>
  <c r="W264" i="15"/>
  <c r="AQ264" i="15"/>
  <c r="BK264" i="15"/>
  <c r="CI264" i="15"/>
  <c r="DG264" i="15"/>
  <c r="EI264" i="15"/>
  <c r="GF264" i="15"/>
  <c r="AY269" i="15"/>
  <c r="CI269" i="15"/>
  <c r="EE269" i="15"/>
  <c r="BO271" i="15"/>
  <c r="EA271" i="15"/>
  <c r="BP247" i="15"/>
  <c r="EB247" i="15"/>
  <c r="L253" i="15"/>
  <c r="BX253" i="15"/>
  <c r="EJ253" i="15"/>
  <c r="AN254" i="15"/>
  <c r="CZ254" i="15"/>
  <c r="GC254" i="15"/>
  <c r="BT261" i="15"/>
  <c r="EF261" i="15"/>
  <c r="AR264" i="15"/>
  <c r="DD264" i="15"/>
  <c r="GG264" i="15"/>
  <c r="AF269" i="15"/>
  <c r="CR269" i="15"/>
  <c r="FU269" i="15"/>
  <c r="AR271" i="15"/>
  <c r="DD271" i="15"/>
  <c r="GG271" i="15"/>
  <c r="EP280" i="15"/>
  <c r="CD280" i="15"/>
  <c r="R280" i="15"/>
  <c r="AU280" i="15"/>
  <c r="DM280" i="15"/>
  <c r="BA280" i="15"/>
  <c r="BO280" i="15"/>
  <c r="DT280" i="15"/>
  <c r="CX285" i="15"/>
  <c r="BG285" i="15"/>
  <c r="BY285" i="15"/>
  <c r="BC285" i="15"/>
  <c r="X285" i="15"/>
  <c r="FT289" i="15"/>
  <c r="BK289" i="15"/>
  <c r="BN294" i="15"/>
  <c r="I294" i="15"/>
  <c r="EK196" i="15"/>
  <c r="CT196" i="15"/>
  <c r="DQ196" i="15"/>
  <c r="CV196" i="15"/>
  <c r="L196" i="15"/>
  <c r="AE196" i="15"/>
  <c r="DP212" i="15"/>
  <c r="CG209" i="15"/>
  <c r="BE212" i="15"/>
  <c r="J212" i="15"/>
  <c r="EI211" i="15"/>
  <c r="GH196" i="15"/>
  <c r="DE196" i="15"/>
  <c r="AS196" i="15"/>
  <c r="DZ196" i="15"/>
  <c r="BN196" i="15"/>
  <c r="EW196" i="15"/>
  <c r="CK196" i="15"/>
  <c r="FY196" i="15"/>
  <c r="DP196" i="15"/>
  <c r="BX196" i="15"/>
  <c r="AJ196" i="15"/>
  <c r="FT196" i="15"/>
  <c r="DK196" i="15"/>
  <c r="BK196" i="15"/>
  <c r="DP209" i="15"/>
  <c r="CJ211" i="15"/>
  <c r="BD212" i="15"/>
  <c r="FA209" i="15"/>
  <c r="AG211" i="15"/>
  <c r="FV211" i="15"/>
  <c r="DQ212" i="15"/>
  <c r="DZ209" i="15"/>
  <c r="N209" i="15"/>
  <c r="CP211" i="15"/>
  <c r="BV212" i="15"/>
  <c r="CU212" i="15"/>
  <c r="CP261" i="15"/>
  <c r="DN261" i="15"/>
  <c r="EH261" i="15"/>
  <c r="DJ264" i="15"/>
  <c r="ED264" i="15"/>
  <c r="V269" i="15"/>
  <c r="AP269" i="15"/>
  <c r="BN269" i="15"/>
  <c r="CH269" i="15"/>
  <c r="DB269" i="15"/>
  <c r="DZ269" i="15"/>
  <c r="ET269" i="15"/>
  <c r="N271" i="15"/>
  <c r="AH271" i="15"/>
  <c r="BF271" i="15"/>
  <c r="BZ271" i="15"/>
  <c r="CT271" i="15"/>
  <c r="DR271" i="15"/>
  <c r="EL271" i="15"/>
  <c r="S247" i="15"/>
  <c r="AQ247" i="15"/>
  <c r="BK247" i="15"/>
  <c r="CE247" i="15"/>
  <c r="DC247" i="15"/>
  <c r="DW247" i="15"/>
  <c r="EQ247" i="15"/>
  <c r="GF247" i="15"/>
  <c r="S253" i="15"/>
  <c r="AM253" i="15"/>
  <c r="BK253" i="15"/>
  <c r="CE253" i="15"/>
  <c r="CY253" i="15"/>
  <c r="DW253" i="15"/>
  <c r="EQ253" i="15"/>
  <c r="GB253" i="15"/>
  <c r="AA254" i="15"/>
  <c r="AU254" i="15"/>
  <c r="BO254" i="15"/>
  <c r="CM254" i="15"/>
  <c r="DG254" i="15"/>
  <c r="EA254" i="15"/>
  <c r="EY254" i="15"/>
  <c r="W261" i="15"/>
  <c r="AU261" i="15"/>
  <c r="BO261" i="15"/>
  <c r="CI261" i="15"/>
  <c r="DG261" i="15"/>
  <c r="EA261" i="15"/>
  <c r="EU261" i="15"/>
  <c r="GJ261" i="15"/>
  <c r="AA264" i="15"/>
  <c r="AU264" i="15"/>
  <c r="BS264" i="15"/>
  <c r="CM264" i="15"/>
  <c r="DO264" i="15"/>
  <c r="EU264" i="15"/>
  <c r="S269" i="15"/>
  <c r="BC269" i="15"/>
  <c r="CY269" i="15"/>
  <c r="EQ269" i="15"/>
  <c r="O271" i="15"/>
  <c r="CA271" i="15"/>
  <c r="EM271" i="15"/>
  <c r="X247" i="15"/>
  <c r="CJ247" i="15"/>
  <c r="EV247" i="15"/>
  <c r="P253" i="15"/>
  <c r="CB253" i="15"/>
  <c r="EN253" i="15"/>
  <c r="AR254" i="15"/>
  <c r="DD254" i="15"/>
  <c r="L261" i="15"/>
  <c r="BX261" i="15"/>
  <c r="EJ261" i="15"/>
  <c r="AV264" i="15"/>
  <c r="DH264" i="15"/>
  <c r="AZ269" i="15"/>
  <c r="DL269" i="15"/>
  <c r="BD271" i="15"/>
  <c r="DP271" i="15"/>
  <c r="EL280" i="15"/>
  <c r="BZ280" i="15"/>
  <c r="N280" i="15"/>
  <c r="AE280" i="15"/>
  <c r="DI280" i="15"/>
  <c r="AS280" i="15"/>
  <c r="BG280" i="15"/>
  <c r="DH280" i="15"/>
  <c r="EQ285" i="15"/>
  <c r="BV285" i="15"/>
  <c r="K285" i="15"/>
  <c r="AW285" i="15"/>
  <c r="EZ285" i="15"/>
  <c r="BC289" i="15"/>
  <c r="FZ289" i="15"/>
  <c r="DT289" i="15"/>
  <c r="AL294" i="15"/>
  <c r="AM294" i="15"/>
  <c r="GA240" i="15"/>
  <c r="EP240" i="15"/>
  <c r="DZ240" i="15"/>
  <c r="DJ240" i="15"/>
  <c r="CT240" i="15"/>
  <c r="CD240" i="15"/>
  <c r="BN240" i="15"/>
  <c r="AX240" i="15"/>
  <c r="AH240" i="15"/>
  <c r="R240" i="15"/>
  <c r="GD240" i="15"/>
  <c r="EW240" i="15"/>
  <c r="EG240" i="15"/>
  <c r="DQ240" i="15"/>
  <c r="DA240" i="15"/>
  <c r="CK240" i="15"/>
  <c r="BU240" i="15"/>
  <c r="BE240" i="15"/>
  <c r="AO240" i="15"/>
  <c r="Y240" i="15"/>
  <c r="I240" i="15"/>
  <c r="FU240" i="15"/>
  <c r="EN240" i="15"/>
  <c r="DX240" i="15"/>
  <c r="DH240" i="15"/>
  <c r="CR240" i="15"/>
  <c r="CB240" i="15"/>
  <c r="BL240" i="15"/>
  <c r="AV240" i="15"/>
  <c r="AF240" i="15"/>
  <c r="P240" i="15"/>
  <c r="GB240" i="15"/>
  <c r="EU240" i="15"/>
  <c r="EE240" i="15"/>
  <c r="DO240" i="15"/>
  <c r="CY240" i="15"/>
  <c r="CI240" i="15"/>
  <c r="BS240" i="15"/>
  <c r="BC240" i="15"/>
  <c r="AM240" i="15"/>
  <c r="W240" i="15"/>
  <c r="FW240" i="15"/>
  <c r="EL240" i="15"/>
  <c r="DV240" i="15"/>
  <c r="DF240" i="15"/>
  <c r="CP240" i="15"/>
  <c r="BZ240" i="15"/>
  <c r="BJ240" i="15"/>
  <c r="AT240" i="15"/>
  <c r="AD240" i="15"/>
  <c r="N240" i="15"/>
  <c r="FZ240" i="15"/>
  <c r="ES240" i="15"/>
  <c r="EC240" i="15"/>
  <c r="DM240" i="15"/>
  <c r="CW240" i="15"/>
  <c r="CG240" i="15"/>
  <c r="BQ240" i="15"/>
  <c r="BA240" i="15"/>
  <c r="AK240" i="15"/>
  <c r="U240" i="15"/>
  <c r="GG240" i="15"/>
  <c r="EZ240" i="15"/>
  <c r="EJ240" i="15"/>
  <c r="DT240" i="15"/>
  <c r="DD240" i="15"/>
  <c r="CN240" i="15"/>
  <c r="BX240" i="15"/>
  <c r="BH240" i="15"/>
  <c r="AR240" i="15"/>
  <c r="AB240" i="15"/>
  <c r="L240" i="15"/>
  <c r="FX240" i="15"/>
  <c r="EQ240" i="15"/>
  <c r="EA240" i="15"/>
  <c r="DK240" i="15"/>
  <c r="CU240" i="15"/>
  <c r="CE240" i="15"/>
  <c r="BO240" i="15"/>
  <c r="AY240" i="15"/>
  <c r="AI240" i="15"/>
  <c r="S240" i="15"/>
  <c r="GI240" i="15"/>
  <c r="EX240" i="15"/>
  <c r="EH240" i="15"/>
  <c r="DR240" i="15"/>
  <c r="DB240" i="15"/>
  <c r="CL240" i="15"/>
  <c r="BV240" i="15"/>
  <c r="BF240" i="15"/>
  <c r="AP240" i="15"/>
  <c r="Z240" i="15"/>
  <c r="J240" i="15"/>
  <c r="FV240" i="15"/>
  <c r="EO240" i="15"/>
  <c r="DY240" i="15"/>
  <c r="DI240" i="15"/>
  <c r="CS240" i="15"/>
  <c r="CC240" i="15"/>
  <c r="BM240" i="15"/>
  <c r="AW240" i="15"/>
  <c r="AG240" i="15"/>
  <c r="Q240" i="15"/>
  <c r="GC240" i="15"/>
  <c r="EV240" i="15"/>
  <c r="EF240" i="15"/>
  <c r="DP240" i="15"/>
  <c r="CZ240" i="15"/>
  <c r="CJ240" i="15"/>
  <c r="BT240" i="15"/>
  <c r="BD240" i="15"/>
  <c r="AN240" i="15"/>
  <c r="X240" i="15"/>
  <c r="GJ240" i="15"/>
  <c r="FT240" i="15"/>
  <c r="EM240" i="15"/>
  <c r="DW240" i="15"/>
  <c r="DG240" i="15"/>
  <c r="CQ240" i="15"/>
  <c r="CA240" i="15"/>
  <c r="BK240" i="15"/>
  <c r="AU240" i="15"/>
  <c r="AE240" i="15"/>
  <c r="GJ254" i="15"/>
  <c r="GG254" i="15"/>
  <c r="I261" i="15"/>
  <c r="FW269" i="15"/>
  <c r="FW247" i="15"/>
  <c r="I264" i="15"/>
  <c r="GE269" i="15"/>
  <c r="GI271" i="15"/>
  <c r="I247" i="15"/>
  <c r="BP260" i="15"/>
  <c r="BR260" i="15"/>
  <c r="AL260" i="15"/>
  <c r="ED260" i="15"/>
  <c r="BY260" i="15"/>
  <c r="GH260" i="15"/>
  <c r="AS260" i="15"/>
  <c r="BC260" i="15"/>
  <c r="EK260" i="15"/>
  <c r="M260" i="15"/>
  <c r="CX260" i="15"/>
  <c r="DE260" i="15"/>
  <c r="DH279" i="15"/>
  <c r="BJ279" i="15"/>
  <c r="EV279" i="15"/>
  <c r="EI279" i="15"/>
  <c r="AK279" i="15"/>
  <c r="FZ279" i="15"/>
  <c r="AE284" i="15"/>
  <c r="BK284" i="15"/>
  <c r="DT284" i="15"/>
  <c r="GE288" i="15"/>
  <c r="CM288" i="15"/>
  <c r="CJ293" i="15"/>
  <c r="EP293" i="15"/>
  <c r="FW211" i="15"/>
  <c r="GE211" i="15"/>
  <c r="GI211" i="15"/>
  <c r="GB211" i="15"/>
  <c r="EU211" i="15"/>
  <c r="EE211" i="15"/>
  <c r="DO211" i="15"/>
  <c r="CY211" i="15"/>
  <c r="CI211" i="15"/>
  <c r="BS211" i="15"/>
  <c r="BC211" i="15"/>
  <c r="AM211" i="15"/>
  <c r="W211" i="15"/>
  <c r="EP211" i="15"/>
  <c r="DZ211" i="15"/>
  <c r="DJ211" i="15"/>
  <c r="CT211" i="15"/>
  <c r="CD211" i="15"/>
  <c r="BN211" i="15"/>
  <c r="AX211" i="15"/>
  <c r="AH211" i="15"/>
  <c r="R211" i="15"/>
  <c r="FZ211" i="15"/>
  <c r="ES211" i="15"/>
  <c r="EC211" i="15"/>
  <c r="DM211" i="15"/>
  <c r="CW211" i="15"/>
  <c r="CG211" i="15"/>
  <c r="BQ211" i="15"/>
  <c r="BA211" i="15"/>
  <c r="AK211" i="15"/>
  <c r="U211" i="15"/>
  <c r="FY211" i="15"/>
  <c r="ER211" i="15"/>
  <c r="EB211" i="15"/>
  <c r="DL211" i="15"/>
  <c r="CV211" i="15"/>
  <c r="CF211" i="15"/>
  <c r="BP211" i="15"/>
  <c r="AZ211" i="15"/>
  <c r="AJ211" i="15"/>
  <c r="T211" i="15"/>
  <c r="FX211" i="15"/>
  <c r="EQ211" i="15"/>
  <c r="EA211" i="15"/>
  <c r="DK211" i="15"/>
  <c r="CU211" i="15"/>
  <c r="CE211" i="15"/>
  <c r="BO211" i="15"/>
  <c r="AY211" i="15"/>
  <c r="AI211" i="15"/>
  <c r="S211" i="15"/>
  <c r="GJ211" i="15"/>
  <c r="FT211" i="15"/>
  <c r="EM211" i="15"/>
  <c r="DW211" i="15"/>
  <c r="DG211" i="15"/>
  <c r="CQ211" i="15"/>
  <c r="CA211" i="15"/>
  <c r="BK211" i="15"/>
  <c r="AU211" i="15"/>
  <c r="AE211" i="15"/>
  <c r="O211" i="15"/>
  <c r="EX211" i="15"/>
  <c r="EH211" i="15"/>
  <c r="DR211" i="15"/>
  <c r="DB211" i="15"/>
  <c r="CL211" i="15"/>
  <c r="BV211" i="15"/>
  <c r="BF211" i="15"/>
  <c r="AP211" i="15"/>
  <c r="Z211" i="15"/>
  <c r="J211" i="15"/>
  <c r="GH211" i="15"/>
  <c r="FA211" i="15"/>
  <c r="EK211" i="15"/>
  <c r="DU211" i="15"/>
  <c r="DE211" i="15"/>
  <c r="CO211" i="15"/>
  <c r="BY211" i="15"/>
  <c r="BI211" i="15"/>
  <c r="AS211" i="15"/>
  <c r="AC211" i="15"/>
  <c r="M211" i="15"/>
  <c r="GG211" i="15"/>
  <c r="EZ211" i="15"/>
  <c r="EJ211" i="15"/>
  <c r="DT211" i="15"/>
  <c r="DD211" i="15"/>
  <c r="CN211" i="15"/>
  <c r="BX211" i="15"/>
  <c r="BH211" i="15"/>
  <c r="AR211" i="15"/>
  <c r="AB211" i="15"/>
  <c r="DS211" i="15"/>
  <c r="BG211" i="15"/>
  <c r="EL211" i="15"/>
  <c r="DF211" i="15"/>
  <c r="BZ211" i="15"/>
  <c r="AT211" i="15"/>
  <c r="N211" i="15"/>
  <c r="EW211" i="15"/>
  <c r="DQ211" i="15"/>
  <c r="CK211" i="15"/>
  <c r="BE211" i="15"/>
  <c r="Y211" i="15"/>
  <c r="GC211" i="15"/>
  <c r="EF211" i="15"/>
  <c r="CZ211" i="15"/>
  <c r="BT211" i="15"/>
  <c r="AN211" i="15"/>
  <c r="GF211" i="15"/>
  <c r="DC211" i="15"/>
  <c r="AQ211" i="15"/>
  <c r="ED211" i="15"/>
  <c r="CX211" i="15"/>
  <c r="BR211" i="15"/>
  <c r="AL211" i="15"/>
  <c r="EO211" i="15"/>
  <c r="DI211" i="15"/>
  <c r="CC211" i="15"/>
  <c r="AW211" i="15"/>
  <c r="Q211" i="15"/>
  <c r="FU211" i="15"/>
  <c r="DX211" i="15"/>
  <c r="CR211" i="15"/>
  <c r="BL211" i="15"/>
  <c r="AF211" i="15"/>
  <c r="I265" i="15"/>
  <c r="GI265" i="15"/>
  <c r="FU265" i="15"/>
  <c r="EN265" i="15"/>
  <c r="DX265" i="15"/>
  <c r="DH265" i="15"/>
  <c r="CR265" i="15"/>
  <c r="CB265" i="15"/>
  <c r="BL265" i="15"/>
  <c r="AV265" i="15"/>
  <c r="AF265" i="15"/>
  <c r="P265" i="15"/>
  <c r="GB265" i="15"/>
  <c r="EU265" i="15"/>
  <c r="EE265" i="15"/>
  <c r="DO265" i="15"/>
  <c r="CY265" i="15"/>
  <c r="CI265" i="15"/>
  <c r="BS265" i="15"/>
  <c r="BC265" i="15"/>
  <c r="AM265" i="15"/>
  <c r="GA265" i="15"/>
  <c r="GG265" i="15"/>
  <c r="EZ265" i="15"/>
  <c r="EJ265" i="15"/>
  <c r="DT265" i="15"/>
  <c r="DD265" i="15"/>
  <c r="CN265" i="15"/>
  <c r="BX265" i="15"/>
  <c r="BH265" i="15"/>
  <c r="AR265" i="15"/>
  <c r="AB265" i="15"/>
  <c r="L265" i="15"/>
  <c r="GC265" i="15"/>
  <c r="EV265" i="15"/>
  <c r="EF265" i="15"/>
  <c r="DP265" i="15"/>
  <c r="CZ265" i="15"/>
  <c r="CJ265" i="15"/>
  <c r="BT265" i="15"/>
  <c r="BD265" i="15"/>
  <c r="AN265" i="15"/>
  <c r="X265" i="15"/>
  <c r="GJ265" i="15"/>
  <c r="FT265" i="15"/>
  <c r="EM265" i="15"/>
  <c r="DW265" i="15"/>
  <c r="DG265" i="15"/>
  <c r="CQ265" i="15"/>
  <c r="CA265" i="15"/>
  <c r="BK265" i="15"/>
  <c r="AU265" i="15"/>
  <c r="AE265" i="15"/>
  <c r="O265" i="15"/>
  <c r="ER265" i="15"/>
  <c r="CF265" i="15"/>
  <c r="T265" i="15"/>
  <c r="EY265" i="15"/>
  <c r="DS265" i="15"/>
  <c r="CM265" i="15"/>
  <c r="BG265" i="15"/>
  <c r="AA265" i="15"/>
  <c r="EP265" i="15"/>
  <c r="DZ265" i="15"/>
  <c r="DJ265" i="15"/>
  <c r="CT265" i="15"/>
  <c r="CD265" i="15"/>
  <c r="BN265" i="15"/>
  <c r="AX265" i="15"/>
  <c r="AH265" i="15"/>
  <c r="R265" i="15"/>
  <c r="EB265" i="15"/>
  <c r="BP265" i="15"/>
  <c r="EQ265" i="15"/>
  <c r="DK265" i="15"/>
  <c r="CE265" i="15"/>
  <c r="AY265" i="15"/>
  <c r="W265" i="15"/>
  <c r="EL265" i="15"/>
  <c r="DV265" i="15"/>
  <c r="DF265" i="15"/>
  <c r="CP265" i="15"/>
  <c r="BZ265" i="15"/>
  <c r="BJ265" i="15"/>
  <c r="AT265" i="15"/>
  <c r="AD265" i="15"/>
  <c r="N265" i="15"/>
  <c r="DL265" i="15"/>
  <c r="AZ265" i="15"/>
  <c r="GF265" i="15"/>
  <c r="EI265" i="15"/>
  <c r="DC265" i="15"/>
  <c r="BW265" i="15"/>
  <c r="AQ265" i="15"/>
  <c r="S265" i="15"/>
  <c r="EX265" i="15"/>
  <c r="EH265" i="15"/>
  <c r="DR265" i="15"/>
  <c r="DB265" i="15"/>
  <c r="CL265" i="15"/>
  <c r="BV265" i="15"/>
  <c r="BF265" i="15"/>
  <c r="AP265" i="15"/>
  <c r="Z265" i="15"/>
  <c r="J265" i="15"/>
  <c r="FZ265" i="15"/>
  <c r="ES265" i="15"/>
  <c r="EC265" i="15"/>
  <c r="DM265" i="15"/>
  <c r="CW265" i="15"/>
  <c r="CV265" i="15"/>
  <c r="BO265" i="15"/>
  <c r="ED265" i="15"/>
  <c r="BR265" i="15"/>
  <c r="FV265" i="15"/>
  <c r="EK265" i="15"/>
  <c r="DQ265" i="15"/>
  <c r="CS265" i="15"/>
  <c r="CC265" i="15"/>
  <c r="BM265" i="15"/>
  <c r="AW265" i="15"/>
  <c r="AG265" i="15"/>
  <c r="Q265" i="15"/>
  <c r="AJ265" i="15"/>
  <c r="FX265" i="15"/>
  <c r="AI265" i="15"/>
  <c r="DN265" i="15"/>
  <c r="BB265" i="15"/>
  <c r="FA265" i="15"/>
  <c r="EG265" i="15"/>
  <c r="DI265" i="15"/>
  <c r="CO265" i="15"/>
  <c r="BY265" i="15"/>
  <c r="BI265" i="15"/>
  <c r="AS265" i="15"/>
  <c r="AC265" i="15"/>
  <c r="M265" i="15"/>
  <c r="EA265" i="15"/>
  <c r="K265" i="15"/>
  <c r="CX265" i="15"/>
  <c r="AL265" i="15"/>
  <c r="GH265" i="15"/>
  <c r="EW265" i="15"/>
  <c r="DY265" i="15"/>
  <c r="DE265" i="15"/>
  <c r="CK265" i="15"/>
  <c r="BU265" i="15"/>
  <c r="BE265" i="15"/>
  <c r="AO265" i="15"/>
  <c r="Y265" i="15"/>
  <c r="CU265" i="15"/>
  <c r="ET265" i="15"/>
  <c r="DU265" i="15"/>
  <c r="BA265" i="15"/>
  <c r="CH265" i="15"/>
  <c r="DA265" i="15"/>
  <c r="AK265" i="15"/>
  <c r="FY265" i="15"/>
  <c r="V265" i="15"/>
  <c r="GD265" i="15"/>
  <c r="CG265" i="15"/>
  <c r="U265" i="15"/>
  <c r="GE245" i="15"/>
  <c r="GI245" i="15"/>
  <c r="GC245" i="15"/>
  <c r="EV245" i="15"/>
  <c r="EF245" i="15"/>
  <c r="DP245" i="15"/>
  <c r="CZ245" i="15"/>
  <c r="CJ245" i="15"/>
  <c r="BT245" i="15"/>
  <c r="BD245" i="15"/>
  <c r="M245" i="15"/>
  <c r="FW245" i="15"/>
  <c r="GA245" i="15"/>
  <c r="FY245" i="15"/>
  <c r="ER245" i="15"/>
  <c r="EB245" i="15"/>
  <c r="DL245" i="15"/>
  <c r="CV245" i="15"/>
  <c r="CF245" i="15"/>
  <c r="BP245" i="15"/>
  <c r="AX245" i="15"/>
  <c r="FU245" i="15"/>
  <c r="EN245" i="15"/>
  <c r="DX245" i="15"/>
  <c r="DH245" i="15"/>
  <c r="CR245" i="15"/>
  <c r="CB245" i="15"/>
  <c r="BL245" i="15"/>
  <c r="AR245" i="15"/>
  <c r="DT245" i="15"/>
  <c r="BH245" i="15"/>
  <c r="FX245" i="15"/>
  <c r="EQ245" i="15"/>
  <c r="EA245" i="15"/>
  <c r="DK245" i="15"/>
  <c r="CU245" i="15"/>
  <c r="CE245" i="15"/>
  <c r="BO245" i="15"/>
  <c r="AW245" i="15"/>
  <c r="S245" i="15"/>
  <c r="AI245" i="15"/>
  <c r="AY245" i="15"/>
  <c r="T245" i="15"/>
  <c r="AJ245" i="15"/>
  <c r="R245" i="15"/>
  <c r="AH245" i="15"/>
  <c r="EX245" i="15"/>
  <c r="EH245" i="15"/>
  <c r="DR245" i="15"/>
  <c r="DB245" i="15"/>
  <c r="CL245" i="15"/>
  <c r="BV245" i="15"/>
  <c r="BF245" i="15"/>
  <c r="U245" i="15"/>
  <c r="GG245" i="15"/>
  <c r="DD245" i="15"/>
  <c r="AC245" i="15"/>
  <c r="GJ245" i="15"/>
  <c r="FT245" i="15"/>
  <c r="EM245" i="15"/>
  <c r="DW245" i="15"/>
  <c r="DG245" i="15"/>
  <c r="CQ245" i="15"/>
  <c r="CA245" i="15"/>
  <c r="BK245" i="15"/>
  <c r="AO245" i="15"/>
  <c r="W245" i="15"/>
  <c r="AM245" i="15"/>
  <c r="BC245" i="15"/>
  <c r="X245" i="15"/>
  <c r="AN245" i="15"/>
  <c r="V245" i="15"/>
  <c r="AL245" i="15"/>
  <c r="ET245" i="15"/>
  <c r="ED245" i="15"/>
  <c r="DN245" i="15"/>
  <c r="CX245" i="15"/>
  <c r="CH245" i="15"/>
  <c r="BR245" i="15"/>
  <c r="BA245" i="15"/>
  <c r="EZ245" i="15"/>
  <c r="CN245" i="15"/>
  <c r="GF245" i="15"/>
  <c r="EY245" i="15"/>
  <c r="EI245" i="15"/>
  <c r="DS245" i="15"/>
  <c r="DC245" i="15"/>
  <c r="CM245" i="15"/>
  <c r="BW245" i="15"/>
  <c r="BG245" i="15"/>
  <c r="Y245" i="15"/>
  <c r="K245" i="15"/>
  <c r="AA245" i="15"/>
  <c r="AQ245" i="15"/>
  <c r="L245" i="15"/>
  <c r="AB245" i="15"/>
  <c r="J245" i="15"/>
  <c r="Z245" i="15"/>
  <c r="AP245" i="15"/>
  <c r="EP245" i="15"/>
  <c r="DZ245" i="15"/>
  <c r="DJ245" i="15"/>
  <c r="CT245" i="15"/>
  <c r="CD245" i="15"/>
  <c r="BN245" i="15"/>
  <c r="AV245" i="15"/>
  <c r="GB245" i="15"/>
  <c r="CY245" i="15"/>
  <c r="AU245" i="15"/>
  <c r="AD245" i="15"/>
  <c r="DF245" i="15"/>
  <c r="AK245" i="15"/>
  <c r="FZ245" i="15"/>
  <c r="ES245" i="15"/>
  <c r="EC245" i="15"/>
  <c r="DM245" i="15"/>
  <c r="CW245" i="15"/>
  <c r="CG245" i="15"/>
  <c r="BQ245" i="15"/>
  <c r="AZ245" i="15"/>
  <c r="EU245" i="15"/>
  <c r="CI245" i="15"/>
  <c r="P245" i="15"/>
  <c r="AT245" i="15"/>
  <c r="CP245" i="15"/>
  <c r="FV245" i="15"/>
  <c r="EO245" i="15"/>
  <c r="DY245" i="15"/>
  <c r="DI245" i="15"/>
  <c r="CS245" i="15"/>
  <c r="CC245" i="15"/>
  <c r="BM245" i="15"/>
  <c r="AS245" i="15"/>
  <c r="EJ245" i="15"/>
  <c r="EE245" i="15"/>
  <c r="BS245" i="15"/>
  <c r="O245" i="15"/>
  <c r="AF245" i="15"/>
  <c r="EL245" i="15"/>
  <c r="BZ245" i="15"/>
  <c r="GH245" i="15"/>
  <c r="FA245" i="15"/>
  <c r="EK245" i="15"/>
  <c r="DU245" i="15"/>
  <c r="DE245" i="15"/>
  <c r="CO245" i="15"/>
  <c r="BY245" i="15"/>
  <c r="BI245" i="15"/>
  <c r="AG245" i="15"/>
  <c r="BJ245" i="15"/>
  <c r="EG245" i="15"/>
  <c r="BU245" i="15"/>
  <c r="DO245" i="15"/>
  <c r="AE245" i="15"/>
  <c r="DQ245" i="15"/>
  <c r="BE245" i="15"/>
  <c r="BB245" i="15"/>
  <c r="N245" i="15"/>
  <c r="GD245" i="15"/>
  <c r="DA245" i="15"/>
  <c r="Q245" i="15"/>
  <c r="FW274" i="15"/>
  <c r="GI274" i="15"/>
  <c r="FU274" i="15"/>
  <c r="EN274" i="15"/>
  <c r="DX274" i="15"/>
  <c r="DH274" i="15"/>
  <c r="CR274" i="15"/>
  <c r="CB274" i="15"/>
  <c r="BL274" i="15"/>
  <c r="AV274" i="15"/>
  <c r="AF274" i="15"/>
  <c r="P274" i="15"/>
  <c r="GB274" i="15"/>
  <c r="EU274" i="15"/>
  <c r="EE274" i="15"/>
  <c r="DO274" i="15"/>
  <c r="CY274" i="15"/>
  <c r="CI274" i="15"/>
  <c r="BS274" i="15"/>
  <c r="BC274" i="15"/>
  <c r="AM274" i="15"/>
  <c r="W274" i="15"/>
  <c r="GE274" i="15"/>
  <c r="GG274" i="15"/>
  <c r="EZ274" i="15"/>
  <c r="EJ274" i="15"/>
  <c r="DT274" i="15"/>
  <c r="DD274" i="15"/>
  <c r="CN274" i="15"/>
  <c r="BX274" i="15"/>
  <c r="BH274" i="15"/>
  <c r="AR274" i="15"/>
  <c r="AB274" i="15"/>
  <c r="L274" i="15"/>
  <c r="GC274" i="15"/>
  <c r="EV274" i="15"/>
  <c r="EF274" i="15"/>
  <c r="DP274" i="15"/>
  <c r="CZ274" i="15"/>
  <c r="CJ274" i="15"/>
  <c r="BT274" i="15"/>
  <c r="BD274" i="15"/>
  <c r="AN274" i="15"/>
  <c r="X274" i="15"/>
  <c r="GJ274" i="15"/>
  <c r="FT274" i="15"/>
  <c r="EM274" i="15"/>
  <c r="DW274" i="15"/>
  <c r="DG274" i="15"/>
  <c r="CQ274" i="15"/>
  <c r="CA274" i="15"/>
  <c r="BK274" i="15"/>
  <c r="AU274" i="15"/>
  <c r="AE274" i="15"/>
  <c r="O274" i="15"/>
  <c r="EB274" i="15"/>
  <c r="BP274" i="15"/>
  <c r="FX274" i="15"/>
  <c r="EA274" i="15"/>
  <c r="CU274" i="15"/>
  <c r="BO274" i="15"/>
  <c r="AI274" i="15"/>
  <c r="EP274" i="15"/>
  <c r="DZ274" i="15"/>
  <c r="DJ274" i="15"/>
  <c r="CT274" i="15"/>
  <c r="CD274" i="15"/>
  <c r="BN274" i="15"/>
  <c r="AX274" i="15"/>
  <c r="AH274" i="15"/>
  <c r="R274" i="15"/>
  <c r="DL274" i="15"/>
  <c r="AZ274" i="15"/>
  <c r="EY274" i="15"/>
  <c r="DS274" i="15"/>
  <c r="CM274" i="15"/>
  <c r="BG274" i="15"/>
  <c r="AA274" i="15"/>
  <c r="EL274" i="15"/>
  <c r="DV274" i="15"/>
  <c r="DF274" i="15"/>
  <c r="CP274" i="15"/>
  <c r="BZ274" i="15"/>
  <c r="BJ274" i="15"/>
  <c r="AT274" i="15"/>
  <c r="AD274" i="15"/>
  <c r="N274" i="15"/>
  <c r="GD274" i="15"/>
  <c r="EW274" i="15"/>
  <c r="EG274" i="15"/>
  <c r="DQ274" i="15"/>
  <c r="DA274" i="15"/>
  <c r="CK274" i="15"/>
  <c r="BU274" i="15"/>
  <c r="BE274" i="15"/>
  <c r="AO274" i="15"/>
  <c r="Y274" i="15"/>
  <c r="FY274" i="15"/>
  <c r="CV274" i="15"/>
  <c r="AJ274" i="15"/>
  <c r="EQ274" i="15"/>
  <c r="DK274" i="15"/>
  <c r="CE274" i="15"/>
  <c r="AY274" i="15"/>
  <c r="S274" i="15"/>
  <c r="EX274" i="15"/>
  <c r="EH274" i="15"/>
  <c r="DR274" i="15"/>
  <c r="DB274" i="15"/>
  <c r="CL274" i="15"/>
  <c r="BV274" i="15"/>
  <c r="BF274" i="15"/>
  <c r="AP274" i="15"/>
  <c r="Z274" i="15"/>
  <c r="J274" i="15"/>
  <c r="FZ274" i="15"/>
  <c r="ES274" i="15"/>
  <c r="EC274" i="15"/>
  <c r="DM274" i="15"/>
  <c r="CW274" i="15"/>
  <c r="CG274" i="15"/>
  <c r="BQ274" i="15"/>
  <c r="BA274" i="15"/>
  <c r="AK274" i="15"/>
  <c r="U274" i="15"/>
  <c r="BW274" i="15"/>
  <c r="ED274" i="15"/>
  <c r="BR274" i="15"/>
  <c r="FA274" i="15"/>
  <c r="DU274" i="15"/>
  <c r="CO274" i="15"/>
  <c r="BI274" i="15"/>
  <c r="AC274" i="15"/>
  <c r="ER274" i="15"/>
  <c r="GF274" i="15"/>
  <c r="AQ274" i="15"/>
  <c r="DN274" i="15"/>
  <c r="BB274" i="15"/>
  <c r="EO274" i="15"/>
  <c r="DI274" i="15"/>
  <c r="CC274" i="15"/>
  <c r="AW274" i="15"/>
  <c r="Q274" i="15"/>
  <c r="CF274" i="15"/>
  <c r="EI274" i="15"/>
  <c r="K274" i="15"/>
  <c r="CX274" i="15"/>
  <c r="AL274" i="15"/>
  <c r="GH274" i="15"/>
  <c r="EK274" i="15"/>
  <c r="DE274" i="15"/>
  <c r="BY274" i="15"/>
  <c r="AS274" i="15"/>
  <c r="M274" i="15"/>
  <c r="V274" i="15"/>
  <c r="CS274" i="15"/>
  <c r="DC274" i="15"/>
  <c r="BM274" i="15"/>
  <c r="T274" i="15"/>
  <c r="ET274" i="15"/>
  <c r="FV274" i="15"/>
  <c r="AG274" i="15"/>
  <c r="AG196" i="15"/>
  <c r="ET196" i="15"/>
  <c r="EL196" i="15"/>
  <c r="CX196" i="15"/>
  <c r="N196" i="15"/>
  <c r="AD196" i="15"/>
  <c r="K196" i="15"/>
  <c r="AA196" i="15"/>
  <c r="AQ196" i="15"/>
  <c r="BG196" i="15"/>
  <c r="BW196" i="15"/>
  <c r="CM196" i="15"/>
  <c r="DC196" i="15"/>
  <c r="CH196" i="15"/>
  <c r="BZ196" i="15"/>
  <c r="GA196" i="15"/>
  <c r="AT196" i="15"/>
  <c r="BR196" i="15"/>
  <c r="DN196" i="15"/>
  <c r="Z196" i="15"/>
  <c r="O196" i="15"/>
  <c r="AI196" i="15"/>
  <c r="BC196" i="15"/>
  <c r="CA196" i="15"/>
  <c r="CU196" i="15"/>
  <c r="DO196" i="15"/>
  <c r="EE196" i="15"/>
  <c r="EU196" i="15"/>
  <c r="GB196" i="15"/>
  <c r="P196" i="15"/>
  <c r="AF196" i="15"/>
  <c r="AV196" i="15"/>
  <c r="BL196" i="15"/>
  <c r="CB196" i="15"/>
  <c r="CR196" i="15"/>
  <c r="DH196" i="15"/>
  <c r="DX196" i="15"/>
  <c r="EN196" i="15"/>
  <c r="FU196" i="15"/>
  <c r="U196" i="15"/>
  <c r="BM196" i="15"/>
  <c r="GA209" i="15"/>
  <c r="M209" i="15"/>
  <c r="GE209" i="15"/>
  <c r="FW209" i="15"/>
  <c r="GH209" i="15"/>
  <c r="GI209" i="15"/>
  <c r="GB209" i="15"/>
  <c r="EU209" i="15"/>
  <c r="EE209" i="15"/>
  <c r="DO209" i="15"/>
  <c r="CU209" i="15"/>
  <c r="BY209" i="15"/>
  <c r="BD209" i="15"/>
  <c r="AI209" i="15"/>
  <c r="J209" i="15"/>
  <c r="Z209" i="15"/>
  <c r="AP209" i="15"/>
  <c r="BF209" i="15"/>
  <c r="BV209" i="15"/>
  <c r="CL209" i="15"/>
  <c r="DB209" i="15"/>
  <c r="ET209" i="15"/>
  <c r="ED209" i="15"/>
  <c r="DN209" i="15"/>
  <c r="CS209" i="15"/>
  <c r="BX209" i="15"/>
  <c r="BC209" i="15"/>
  <c r="AG209" i="15"/>
  <c r="L209" i="15"/>
  <c r="FV209" i="15"/>
  <c r="EO209" i="15"/>
  <c r="DY209" i="15"/>
  <c r="DH209" i="15"/>
  <c r="CM209" i="15"/>
  <c r="BQ209" i="15"/>
  <c r="AV209" i="15"/>
  <c r="AA209" i="15"/>
  <c r="FY209" i="15"/>
  <c r="ER209" i="15"/>
  <c r="EB209" i="15"/>
  <c r="DL209" i="15"/>
  <c r="CQ209" i="15"/>
  <c r="BU209" i="15"/>
  <c r="AZ209" i="15"/>
  <c r="AE209" i="15"/>
  <c r="I209" i="15"/>
  <c r="FX209" i="15"/>
  <c r="EQ209" i="15"/>
  <c r="EA209" i="15"/>
  <c r="DK209" i="15"/>
  <c r="CO209" i="15"/>
  <c r="BT209" i="15"/>
  <c r="AY209" i="15"/>
  <c r="AC209" i="15"/>
  <c r="GJ209" i="15"/>
  <c r="FT209" i="15"/>
  <c r="EM209" i="15"/>
  <c r="DW209" i="15"/>
  <c r="DE209" i="15"/>
  <c r="CJ209" i="15"/>
  <c r="BO209" i="15"/>
  <c r="AS209" i="15"/>
  <c r="X209" i="15"/>
  <c r="R209" i="15"/>
  <c r="AH209" i="15"/>
  <c r="AX209" i="15"/>
  <c r="BN209" i="15"/>
  <c r="CD209" i="15"/>
  <c r="CT209" i="15"/>
  <c r="DJ209" i="15"/>
  <c r="EL209" i="15"/>
  <c r="DV209" i="15"/>
  <c r="DD209" i="15"/>
  <c r="CI209" i="15"/>
  <c r="BM209" i="15"/>
  <c r="AR209" i="15"/>
  <c r="W209" i="15"/>
  <c r="GD209" i="15"/>
  <c r="EW209" i="15"/>
  <c r="EG209" i="15"/>
  <c r="DQ209" i="15"/>
  <c r="CW209" i="15"/>
  <c r="CB209" i="15"/>
  <c r="BG209" i="15"/>
  <c r="AK209" i="15"/>
  <c r="P209" i="15"/>
  <c r="GG209" i="15"/>
  <c r="EZ209" i="15"/>
  <c r="EJ209" i="15"/>
  <c r="DT209" i="15"/>
  <c r="DA209" i="15"/>
  <c r="CF209" i="15"/>
  <c r="BK209" i="15"/>
  <c r="AO209" i="15"/>
  <c r="T209" i="15"/>
  <c r="EI209" i="15"/>
  <c r="BI209" i="15"/>
  <c r="AD209" i="15"/>
  <c r="BJ209" i="15"/>
  <c r="CP209" i="15"/>
  <c r="EP209" i="15"/>
  <c r="DI209" i="15"/>
  <c r="BS209" i="15"/>
  <c r="AB209" i="15"/>
  <c r="EK209" i="15"/>
  <c r="DC209" i="15"/>
  <c r="BL209" i="15"/>
  <c r="U209" i="15"/>
  <c r="GC209" i="15"/>
  <c r="EF209" i="15"/>
  <c r="CV209" i="15"/>
  <c r="BE209" i="15"/>
  <c r="O209" i="15"/>
  <c r="DS209" i="15"/>
  <c r="AN209" i="15"/>
  <c r="AL209" i="15"/>
  <c r="BR209" i="15"/>
  <c r="CX209" i="15"/>
  <c r="EH209" i="15"/>
  <c r="CY209" i="15"/>
  <c r="BH209" i="15"/>
  <c r="Q209" i="15"/>
  <c r="FZ209" i="15"/>
  <c r="EC209" i="15"/>
  <c r="CR209" i="15"/>
  <c r="BA209" i="15"/>
  <c r="K209" i="15"/>
  <c r="FU209" i="15"/>
  <c r="DX209" i="15"/>
  <c r="CK209" i="15"/>
  <c r="AU209" i="15"/>
  <c r="BJ196" i="15"/>
  <c r="FZ196" i="15"/>
  <c r="EC196" i="15"/>
  <c r="CW196" i="15"/>
  <c r="BQ196" i="15"/>
  <c r="AC196" i="15"/>
  <c r="EX196" i="15"/>
  <c r="DR196" i="15"/>
  <c r="CL196" i="15"/>
  <c r="BF196" i="15"/>
  <c r="I196" i="15"/>
  <c r="EO196" i="15"/>
  <c r="DI196" i="15"/>
  <c r="CC196" i="15"/>
  <c r="AK196" i="15"/>
  <c r="EZ196" i="15"/>
  <c r="EF196" i="15"/>
  <c r="DL196" i="15"/>
  <c r="CN196" i="15"/>
  <c r="BT196" i="15"/>
  <c r="AZ196" i="15"/>
  <c r="AB196" i="15"/>
  <c r="GJ196" i="15"/>
  <c r="EY196" i="15"/>
  <c r="EA196" i="15"/>
  <c r="DG196" i="15"/>
  <c r="CE196" i="15"/>
  <c r="AY196" i="15"/>
  <c r="W196" i="15"/>
  <c r="AH196" i="15"/>
  <c r="DF196" i="15"/>
  <c r="BP209" i="15"/>
  <c r="EN209" i="15"/>
  <c r="AV211" i="15"/>
  <c r="DH211" i="15"/>
  <c r="P212" i="15"/>
  <c r="CB212" i="15"/>
  <c r="EN212" i="15"/>
  <c r="AF209" i="15"/>
  <c r="DM209" i="15"/>
  <c r="AO211" i="15"/>
  <c r="DA211" i="15"/>
  <c r="GD211" i="15"/>
  <c r="BM212" i="15"/>
  <c r="DY212" i="15"/>
  <c r="CC209" i="15"/>
  <c r="EX209" i="15"/>
  <c r="BB209" i="15"/>
  <c r="BJ211" i="15"/>
  <c r="DV211" i="15"/>
  <c r="AP212" i="15"/>
  <c r="DB212" i="15"/>
  <c r="S209" i="15"/>
  <c r="GF209" i="15"/>
  <c r="AA211" i="15"/>
  <c r="EY211" i="15"/>
  <c r="GA212" i="15"/>
  <c r="GE212" i="15"/>
  <c r="L212" i="15"/>
  <c r="FW212" i="15"/>
  <c r="GI212" i="15"/>
  <c r="GJ212" i="15"/>
  <c r="FT212" i="15"/>
  <c r="EM212" i="15"/>
  <c r="DW212" i="15"/>
  <c r="DG212" i="15"/>
  <c r="CQ212" i="15"/>
  <c r="CA212" i="15"/>
  <c r="BK212" i="15"/>
  <c r="AU212" i="15"/>
  <c r="AE212" i="15"/>
  <c r="O212" i="15"/>
  <c r="EL212" i="15"/>
  <c r="DV212" i="15"/>
  <c r="DF212" i="15"/>
  <c r="CP212" i="15"/>
  <c r="BZ212" i="15"/>
  <c r="BJ212" i="15"/>
  <c r="AT212" i="15"/>
  <c r="AD212" i="15"/>
  <c r="N212" i="15"/>
  <c r="GH212" i="15"/>
  <c r="FA212" i="15"/>
  <c r="EK212" i="15"/>
  <c r="DU212" i="15"/>
  <c r="DE212" i="15"/>
  <c r="CO212" i="15"/>
  <c r="BY212" i="15"/>
  <c r="BI212" i="15"/>
  <c r="AS212" i="15"/>
  <c r="AC212" i="15"/>
  <c r="M212" i="15"/>
  <c r="FY212" i="15"/>
  <c r="ER212" i="15"/>
  <c r="EB212" i="15"/>
  <c r="DL212" i="15"/>
  <c r="CV212" i="15"/>
  <c r="CF212" i="15"/>
  <c r="BP212" i="15"/>
  <c r="AZ212" i="15"/>
  <c r="AJ212" i="15"/>
  <c r="T212" i="15"/>
  <c r="GF212" i="15"/>
  <c r="EY212" i="15"/>
  <c r="EI212" i="15"/>
  <c r="DS212" i="15"/>
  <c r="DC212" i="15"/>
  <c r="CM212" i="15"/>
  <c r="BW212" i="15"/>
  <c r="BG212" i="15"/>
  <c r="AQ212" i="15"/>
  <c r="AA212" i="15"/>
  <c r="K212" i="15"/>
  <c r="GB212" i="15"/>
  <c r="EU212" i="15"/>
  <c r="EE212" i="15"/>
  <c r="DO212" i="15"/>
  <c r="CY212" i="15"/>
  <c r="CI212" i="15"/>
  <c r="BS212" i="15"/>
  <c r="BC212" i="15"/>
  <c r="AM212" i="15"/>
  <c r="W212" i="15"/>
  <c r="ET212" i="15"/>
  <c r="ED212" i="15"/>
  <c r="DN212" i="15"/>
  <c r="CX212" i="15"/>
  <c r="CH212" i="15"/>
  <c r="BR212" i="15"/>
  <c r="BB212" i="15"/>
  <c r="AL212" i="15"/>
  <c r="V212" i="15"/>
  <c r="FZ212" i="15"/>
  <c r="ES212" i="15"/>
  <c r="EC212" i="15"/>
  <c r="DM212" i="15"/>
  <c r="CW212" i="15"/>
  <c r="CG212" i="15"/>
  <c r="BQ212" i="15"/>
  <c r="BA212" i="15"/>
  <c r="AK212" i="15"/>
  <c r="U212" i="15"/>
  <c r="GG212" i="15"/>
  <c r="EZ212" i="15"/>
  <c r="EJ212" i="15"/>
  <c r="DT212" i="15"/>
  <c r="DD212" i="15"/>
  <c r="CN212" i="15"/>
  <c r="BX212" i="15"/>
  <c r="BH212" i="15"/>
  <c r="AR212" i="15"/>
  <c r="AB212" i="15"/>
  <c r="EQ212" i="15"/>
  <c r="CE212" i="15"/>
  <c r="S212" i="15"/>
  <c r="EX212" i="15"/>
  <c r="DR212" i="15"/>
  <c r="CL212" i="15"/>
  <c r="BF212" i="15"/>
  <c r="Z212" i="15"/>
  <c r="EO212" i="15"/>
  <c r="DI212" i="15"/>
  <c r="CC212" i="15"/>
  <c r="AW212" i="15"/>
  <c r="Q212" i="15"/>
  <c r="GC212" i="15"/>
  <c r="EF212" i="15"/>
  <c r="CZ212" i="15"/>
  <c r="BT212" i="15"/>
  <c r="AN212" i="15"/>
  <c r="EA212" i="15"/>
  <c r="BO212" i="15"/>
  <c r="EP212" i="15"/>
  <c r="DJ212" i="15"/>
  <c r="CD212" i="15"/>
  <c r="AX212" i="15"/>
  <c r="R212" i="15"/>
  <c r="GD212" i="15"/>
  <c r="EG212" i="15"/>
  <c r="DA212" i="15"/>
  <c r="BU212" i="15"/>
  <c r="AO212" i="15"/>
  <c r="I212" i="15"/>
  <c r="FU212" i="15"/>
  <c r="DX212" i="15"/>
  <c r="CR212" i="15"/>
  <c r="BL212" i="15"/>
  <c r="AF212" i="15"/>
  <c r="CP196" i="15"/>
  <c r="FA196" i="15"/>
  <c r="DU196" i="15"/>
  <c r="CO196" i="15"/>
  <c r="BI196" i="15"/>
  <c r="M196" i="15"/>
  <c r="EP196" i="15"/>
  <c r="DJ196" i="15"/>
  <c r="CD196" i="15"/>
  <c r="AX196" i="15"/>
  <c r="GD196" i="15"/>
  <c r="EG196" i="15"/>
  <c r="DA196" i="15"/>
  <c r="BU196" i="15"/>
  <c r="GG196" i="15"/>
  <c r="EV196" i="15"/>
  <c r="EB196" i="15"/>
  <c r="DD196" i="15"/>
  <c r="CJ196" i="15"/>
  <c r="BP196" i="15"/>
  <c r="AR196" i="15"/>
  <c r="X196" i="15"/>
  <c r="GF196" i="15"/>
  <c r="EQ196" i="15"/>
  <c r="DW196" i="15"/>
  <c r="CY196" i="15"/>
  <c r="BS196" i="15"/>
  <c r="AU196" i="15"/>
  <c r="S196" i="15"/>
  <c r="V196" i="15"/>
  <c r="ED196" i="15"/>
  <c r="GI196" i="15"/>
  <c r="BB196" i="15"/>
  <c r="CA209" i="15"/>
  <c r="EV209" i="15"/>
  <c r="BD211" i="15"/>
  <c r="DP211" i="15"/>
  <c r="X212" i="15"/>
  <c r="CJ212" i="15"/>
  <c r="EV212" i="15"/>
  <c r="AQ209" i="15"/>
  <c r="DU209" i="15"/>
  <c r="BM211" i="15"/>
  <c r="DY211" i="15"/>
  <c r="Y212" i="15"/>
  <c r="CK212" i="15"/>
  <c r="EW212" i="15"/>
  <c r="CN209" i="15"/>
  <c r="DF209" i="15"/>
  <c r="AT209" i="15"/>
  <c r="V211" i="15"/>
  <c r="CH211" i="15"/>
  <c r="ET211" i="15"/>
  <c r="BN212" i="15"/>
  <c r="DZ212" i="15"/>
  <c r="CE209" i="15"/>
  <c r="BW211" i="15"/>
  <c r="AI212" i="15"/>
  <c r="FX212" i="15"/>
  <c r="DV245" i="15"/>
  <c r="BX245" i="15"/>
  <c r="CK245" i="15"/>
  <c r="BQ265" i="15"/>
  <c r="CH274" i="15"/>
  <c r="P243" i="15"/>
  <c r="BM243" i="15"/>
  <c r="BN243" i="15"/>
  <c r="BH243" i="15"/>
  <c r="DA243" i="15"/>
  <c r="DF243" i="15"/>
  <c r="DZ252" i="15"/>
  <c r="AT252" i="15"/>
  <c r="AW294" i="15"/>
  <c r="AG294" i="15"/>
  <c r="Q294" i="15"/>
  <c r="EY294" i="15"/>
  <c r="DS294" i="15"/>
  <c r="CA294" i="15"/>
  <c r="GA294" i="15"/>
  <c r="FY294" i="15"/>
  <c r="ER294" i="15"/>
  <c r="EB294" i="15"/>
  <c r="DL294" i="15"/>
  <c r="CV294" i="15"/>
  <c r="CF294" i="15"/>
  <c r="BP294" i="15"/>
  <c r="AZ294" i="15"/>
  <c r="AJ294" i="15"/>
  <c r="T294" i="15"/>
  <c r="GA253" i="15"/>
  <c r="GA254" i="15"/>
  <c r="I254" i="15"/>
  <c r="GI261" i="15"/>
  <c r="GA269" i="15"/>
  <c r="I269" i="15"/>
  <c r="GE271" i="15"/>
  <c r="GE247" i="15"/>
  <c r="BY294" i="15"/>
  <c r="BI294" i="15"/>
  <c r="AS294" i="15"/>
  <c r="AC294" i="15"/>
  <c r="M294" i="15"/>
  <c r="EU294" i="15"/>
  <c r="CY294" i="15"/>
  <c r="BO294" i="15"/>
  <c r="DN294" i="15"/>
  <c r="FU294" i="15"/>
  <c r="EN294" i="15"/>
  <c r="DX294" i="15"/>
  <c r="DH294" i="15"/>
  <c r="CR294" i="15"/>
  <c r="CB294" i="15"/>
  <c r="BL294" i="15"/>
  <c r="AV294" i="15"/>
  <c r="AF294" i="15"/>
  <c r="FW264" i="15"/>
  <c r="GJ253" i="15"/>
  <c r="GA264" i="15"/>
  <c r="GE264" i="15"/>
  <c r="GA261" i="15"/>
  <c r="FW271" i="15"/>
  <c r="X278" i="15"/>
  <c r="AN278" i="15"/>
  <c r="BD278" i="15"/>
  <c r="BT278" i="15"/>
  <c r="CJ278" i="15"/>
  <c r="CZ278" i="15"/>
  <c r="DP278" i="15"/>
  <c r="EF278" i="15"/>
  <c r="EV278" i="15"/>
  <c r="GC278" i="15"/>
  <c r="AU278" i="15"/>
  <c r="CA278" i="15"/>
  <c r="EA278" i="15"/>
  <c r="GJ278" i="15"/>
  <c r="U278" i="15"/>
  <c r="L278" i="15"/>
  <c r="AB278" i="15"/>
  <c r="AR278" i="15"/>
  <c r="BH278" i="15"/>
  <c r="BX278" i="15"/>
  <c r="CN278" i="15"/>
  <c r="DD278" i="15"/>
  <c r="DT278" i="15"/>
  <c r="EJ278" i="15"/>
  <c r="EZ278" i="15"/>
  <c r="GG278" i="15"/>
  <c r="BC278" i="15"/>
  <c r="CM278" i="15"/>
  <c r="EM278" i="15"/>
  <c r="I278" i="15"/>
  <c r="Y278" i="15"/>
  <c r="AO278" i="15"/>
  <c r="BE278" i="15"/>
  <c r="BU278" i="15"/>
  <c r="CK278" i="15"/>
  <c r="DA278" i="15"/>
  <c r="DQ278" i="15"/>
  <c r="EG278" i="15"/>
  <c r="EW278" i="15"/>
  <c r="GD278" i="15"/>
  <c r="AE278" i="15"/>
  <c r="BG278" i="15"/>
  <c r="DG278" i="15"/>
  <c r="FT278" i="15"/>
  <c r="X283" i="15"/>
  <c r="P283" i="15"/>
  <c r="AF283" i="15"/>
  <c r="AV283" i="15"/>
  <c r="BL283" i="15"/>
  <c r="CB283" i="15"/>
  <c r="CR283" i="15"/>
  <c r="DH283" i="15"/>
  <c r="DX283" i="15"/>
  <c r="EN283" i="15"/>
  <c r="FU283" i="15"/>
  <c r="W283" i="15"/>
  <c r="BS283" i="15"/>
  <c r="DG283" i="15"/>
  <c r="EU283" i="15"/>
  <c r="M283" i="15"/>
  <c r="L283" i="15"/>
  <c r="AN283" i="15"/>
  <c r="BH283" i="15"/>
  <c r="CF283" i="15"/>
  <c r="CZ283" i="15"/>
  <c r="DT283" i="15"/>
  <c r="ER283" i="15"/>
  <c r="GC283" i="15"/>
  <c r="BC283" i="15"/>
  <c r="DO283" i="15"/>
  <c r="GJ283" i="15"/>
  <c r="Y283" i="15"/>
  <c r="AO283" i="15"/>
  <c r="BE283" i="15"/>
  <c r="BU283" i="15"/>
  <c r="CK283" i="15"/>
  <c r="DA283" i="15"/>
  <c r="DQ283" i="15"/>
  <c r="EG283" i="15"/>
  <c r="EW283" i="15"/>
  <c r="GD283" i="15"/>
  <c r="AI283" i="15"/>
  <c r="BW283" i="15"/>
  <c r="DK283" i="15"/>
  <c r="EY283" i="15"/>
  <c r="N283" i="15"/>
  <c r="AD283" i="15"/>
  <c r="AT283" i="15"/>
  <c r="BJ283" i="15"/>
  <c r="BZ283" i="15"/>
  <c r="CP283" i="15"/>
  <c r="DF283" i="15"/>
  <c r="DV283" i="15"/>
  <c r="EL283" i="15"/>
  <c r="FW283" i="15"/>
  <c r="K283" i="15"/>
  <c r="BK283" i="15"/>
  <c r="EM283" i="15"/>
  <c r="T283" i="15"/>
  <c r="AR283" i="15"/>
  <c r="BP283" i="15"/>
  <c r="CJ283" i="15"/>
  <c r="DD283" i="15"/>
  <c r="EB283" i="15"/>
  <c r="EV283" i="15"/>
  <c r="GG283" i="15"/>
  <c r="CA283" i="15"/>
  <c r="DW283" i="15"/>
  <c r="I283" i="15"/>
  <c r="AC283" i="15"/>
  <c r="AS283" i="15"/>
  <c r="BI283" i="15"/>
  <c r="BY283" i="15"/>
  <c r="CO283" i="15"/>
  <c r="DE283" i="15"/>
  <c r="DU283" i="15"/>
  <c r="EK283" i="15"/>
  <c r="FA283" i="15"/>
  <c r="GH283" i="15"/>
  <c r="AQ283" i="15"/>
  <c r="CI283" i="15"/>
  <c r="DS283" i="15"/>
  <c r="FT283" i="15"/>
  <c r="R283" i="15"/>
  <c r="AH283" i="15"/>
  <c r="AX283" i="15"/>
  <c r="BN283" i="15"/>
  <c r="CD283" i="15"/>
  <c r="CT283" i="15"/>
  <c r="DJ283" i="15"/>
  <c r="DZ283" i="15"/>
  <c r="EP283" i="15"/>
  <c r="GA283" i="15"/>
  <c r="S283" i="15"/>
  <c r="CE283" i="15"/>
  <c r="GF283" i="15"/>
  <c r="AB283" i="15"/>
  <c r="AZ283" i="15"/>
  <c r="BT283" i="15"/>
  <c r="CN283" i="15"/>
  <c r="DL283" i="15"/>
  <c r="EF283" i="15"/>
  <c r="EZ283" i="15"/>
  <c r="AE283" i="15"/>
  <c r="CM283" i="15"/>
  <c r="EE283" i="15"/>
  <c r="Q283" i="15"/>
  <c r="AG283" i="15"/>
  <c r="AW283" i="15"/>
  <c r="BM283" i="15"/>
  <c r="CC283" i="15"/>
  <c r="CS283" i="15"/>
  <c r="DI283" i="15"/>
  <c r="DY283" i="15"/>
  <c r="EO283" i="15"/>
  <c r="FV283" i="15"/>
  <c r="O283" i="15"/>
  <c r="BG283" i="15"/>
  <c r="CQ283" i="15"/>
  <c r="EI283" i="15"/>
  <c r="GB283" i="15"/>
  <c r="V283" i="15"/>
  <c r="AL283" i="15"/>
  <c r="BB283" i="15"/>
  <c r="BR283" i="15"/>
  <c r="CH283" i="15"/>
  <c r="CX283" i="15"/>
  <c r="DN283" i="15"/>
  <c r="ED283" i="15"/>
  <c r="ET283" i="15"/>
  <c r="GE283" i="15"/>
  <c r="AM283" i="15"/>
  <c r="DC283" i="15"/>
  <c r="L287" i="15"/>
  <c r="AB287" i="15"/>
  <c r="AR287" i="15"/>
  <c r="BH287" i="15"/>
  <c r="BX287" i="15"/>
  <c r="CN287" i="15"/>
  <c r="DD287" i="15"/>
  <c r="DT287" i="15"/>
  <c r="EJ287" i="15"/>
  <c r="EZ287" i="15"/>
  <c r="GG287" i="15"/>
  <c r="AQ287" i="15"/>
  <c r="CM287" i="15"/>
  <c r="EA287" i="15"/>
  <c r="I287" i="15"/>
  <c r="Y287" i="15"/>
  <c r="AO287" i="15"/>
  <c r="BE287" i="15"/>
  <c r="BU287" i="15"/>
  <c r="CK287" i="15"/>
  <c r="DA287" i="15"/>
  <c r="DQ287" i="15"/>
  <c r="EG287" i="15"/>
  <c r="EW287" i="15"/>
  <c r="GD287" i="15"/>
  <c r="AM287" i="15"/>
  <c r="CI287" i="15"/>
  <c r="EI287" i="15"/>
  <c r="FX287" i="15"/>
  <c r="R287" i="15"/>
  <c r="AH287" i="15"/>
  <c r="AX287" i="15"/>
  <c r="BN287" i="15"/>
  <c r="CD287" i="15"/>
  <c r="CT287" i="15"/>
  <c r="DJ287" i="15"/>
  <c r="DZ287" i="15"/>
  <c r="EP287" i="15"/>
  <c r="GA287" i="15"/>
  <c r="AE287" i="15"/>
  <c r="CE287" i="15"/>
  <c r="EM287" i="15"/>
  <c r="P287" i="15"/>
  <c r="AF287" i="15"/>
  <c r="AV287" i="15"/>
  <c r="BL287" i="15"/>
  <c r="CB287" i="15"/>
  <c r="CR287" i="15"/>
  <c r="DH287" i="15"/>
  <c r="DX287" i="15"/>
  <c r="EN287" i="15"/>
  <c r="FU287" i="15"/>
  <c r="S287" i="15"/>
  <c r="BC287" i="15"/>
  <c r="CQ287" i="15"/>
  <c r="EE287" i="15"/>
  <c r="M287" i="15"/>
  <c r="AC287" i="15"/>
  <c r="AS287" i="15"/>
  <c r="BI287" i="15"/>
  <c r="BY287" i="15"/>
  <c r="CO287" i="15"/>
  <c r="DE287" i="15"/>
  <c r="DU287" i="15"/>
  <c r="EK287" i="15"/>
  <c r="FA287" i="15"/>
  <c r="GH287" i="15"/>
  <c r="AU287" i="15"/>
  <c r="CY287" i="15"/>
  <c r="EU287" i="15"/>
  <c r="GB287" i="15"/>
  <c r="V287" i="15"/>
  <c r="AL287" i="15"/>
  <c r="BB287" i="15"/>
  <c r="BR287" i="15"/>
  <c r="CH287" i="15"/>
  <c r="CX287" i="15"/>
  <c r="DN287" i="15"/>
  <c r="ED287" i="15"/>
  <c r="ET287" i="15"/>
  <c r="GE287" i="15"/>
  <c r="AY287" i="15"/>
  <c r="CU287" i="15"/>
  <c r="GJ287" i="15"/>
  <c r="T287" i="15"/>
  <c r="AJ287" i="15"/>
  <c r="AZ287" i="15"/>
  <c r="BP287" i="15"/>
  <c r="CF287" i="15"/>
  <c r="CV287" i="15"/>
  <c r="DL287" i="15"/>
  <c r="EB287" i="15"/>
  <c r="ER287" i="15"/>
  <c r="FY287" i="15"/>
  <c r="W287" i="15"/>
  <c r="BS287" i="15"/>
  <c r="DC287" i="15"/>
  <c r="EQ287" i="15"/>
  <c r="Q287" i="15"/>
  <c r="AG287" i="15"/>
  <c r="AW287" i="15"/>
  <c r="BM287" i="15"/>
  <c r="CC287" i="15"/>
  <c r="CS287" i="15"/>
  <c r="DI287" i="15"/>
  <c r="DY287" i="15"/>
  <c r="EO287" i="15"/>
  <c r="FV287" i="15"/>
  <c r="O287" i="15"/>
  <c r="BG287" i="15"/>
  <c r="DO287" i="15"/>
  <c r="EY287" i="15"/>
  <c r="J287" i="15"/>
  <c r="Z287" i="15"/>
  <c r="AP287" i="15"/>
  <c r="BF287" i="15"/>
  <c r="BV287" i="15"/>
  <c r="CL287" i="15"/>
  <c r="DB287" i="15"/>
  <c r="DR287" i="15"/>
  <c r="EH287" i="15"/>
  <c r="EX287" i="15"/>
  <c r="GI287" i="15"/>
  <c r="BK287" i="15"/>
  <c r="DG287" i="15"/>
  <c r="X287" i="15"/>
  <c r="CJ287" i="15"/>
  <c r="EV287" i="15"/>
  <c r="DK287" i="15"/>
  <c r="BA287" i="15"/>
  <c r="DM287" i="15"/>
  <c r="AA287" i="15"/>
  <c r="N287" i="15"/>
  <c r="BZ287" i="15"/>
  <c r="EL287" i="15"/>
  <c r="DS287" i="15"/>
  <c r="AN287" i="15"/>
  <c r="CZ287" i="15"/>
  <c r="GC287" i="15"/>
  <c r="GF287" i="15"/>
  <c r="BQ287" i="15"/>
  <c r="EC287" i="15"/>
  <c r="BO287" i="15"/>
  <c r="AD287" i="15"/>
  <c r="CP287" i="15"/>
  <c r="FW287" i="15"/>
  <c r="BD287" i="15"/>
  <c r="DP287" i="15"/>
  <c r="AI287" i="15"/>
  <c r="U287" i="15"/>
  <c r="CG287" i="15"/>
  <c r="ES287" i="15"/>
  <c r="DW287" i="15"/>
  <c r="AT287" i="15"/>
  <c r="DF287" i="15"/>
  <c r="K287" i="15"/>
  <c r="P291" i="15"/>
  <c r="AF291" i="15"/>
  <c r="AV291" i="15"/>
  <c r="BL291" i="15"/>
  <c r="CB291" i="15"/>
  <c r="CR291" i="15"/>
  <c r="DH291" i="15"/>
  <c r="DX291" i="15"/>
  <c r="EN291" i="15"/>
  <c r="FU291" i="15"/>
  <c r="AA291" i="15"/>
  <c r="BO291" i="15"/>
  <c r="DC291" i="15"/>
  <c r="EM291" i="15"/>
  <c r="I291" i="15"/>
  <c r="Y291" i="15"/>
  <c r="AO291" i="15"/>
  <c r="BE291" i="15"/>
  <c r="BU291" i="15"/>
  <c r="CK291" i="15"/>
  <c r="DA291" i="15"/>
  <c r="DQ291" i="15"/>
  <c r="EG291" i="15"/>
  <c r="EW291" i="15"/>
  <c r="GD291" i="15"/>
  <c r="AQ291" i="15"/>
  <c r="CA291" i="15"/>
  <c r="EI291" i="15"/>
  <c r="N291" i="15"/>
  <c r="AD291" i="15"/>
  <c r="AT291" i="15"/>
  <c r="BJ291" i="15"/>
  <c r="BZ291" i="15"/>
  <c r="CP291" i="15"/>
  <c r="DF291" i="15"/>
  <c r="DV291" i="15"/>
  <c r="EL291" i="15"/>
  <c r="FW291" i="15"/>
  <c r="O291" i="15"/>
  <c r="AY291" i="15"/>
  <c r="T291" i="15"/>
  <c r="AJ291" i="15"/>
  <c r="AZ291" i="15"/>
  <c r="BP291" i="15"/>
  <c r="CF291" i="15"/>
  <c r="CV291" i="15"/>
  <c r="DL291" i="15"/>
  <c r="EB291" i="15"/>
  <c r="ER291" i="15"/>
  <c r="FY291" i="15"/>
  <c r="AM291" i="15"/>
  <c r="BW291" i="15"/>
  <c r="DK291" i="15"/>
  <c r="EY291" i="15"/>
  <c r="X291" i="15"/>
  <c r="AN291" i="15"/>
  <c r="BD291" i="15"/>
  <c r="BT291" i="15"/>
  <c r="CJ291" i="15"/>
  <c r="CZ291" i="15"/>
  <c r="DP291" i="15"/>
  <c r="EF291" i="15"/>
  <c r="EV291" i="15"/>
  <c r="GC291" i="15"/>
  <c r="AU291" i="15"/>
  <c r="CI291" i="15"/>
  <c r="DW291" i="15"/>
  <c r="FX291" i="15"/>
  <c r="Q291" i="15"/>
  <c r="AG291" i="15"/>
  <c r="AW291" i="15"/>
  <c r="BM291" i="15"/>
  <c r="CC291" i="15"/>
  <c r="CS291" i="15"/>
  <c r="DI291" i="15"/>
  <c r="DY291" i="15"/>
  <c r="EO291" i="15"/>
  <c r="FV291" i="15"/>
  <c r="K291" i="15"/>
  <c r="BG291" i="15"/>
  <c r="CY291" i="15"/>
  <c r="GF291" i="15"/>
  <c r="V291" i="15"/>
  <c r="AL291" i="15"/>
  <c r="BB291" i="15"/>
  <c r="BR291" i="15"/>
  <c r="CH291" i="15"/>
  <c r="CX291" i="15"/>
  <c r="DN291" i="15"/>
  <c r="ED291" i="15"/>
  <c r="ET291" i="15"/>
  <c r="GE291" i="15"/>
  <c r="W291" i="15"/>
  <c r="BH291" i="15"/>
  <c r="DT291" i="15"/>
  <c r="BK291" i="15"/>
  <c r="M291" i="15"/>
  <c r="AS291" i="15"/>
  <c r="BY291" i="15"/>
  <c r="DE291" i="15"/>
  <c r="EK291" i="15"/>
  <c r="GH291" i="15"/>
  <c r="CM291" i="15"/>
  <c r="R291" i="15"/>
  <c r="AX291" i="15"/>
  <c r="CD291" i="15"/>
  <c r="DJ291" i="15"/>
  <c r="EP291" i="15"/>
  <c r="S291" i="15"/>
  <c r="DG291" i="15"/>
  <c r="FT291" i="15"/>
  <c r="L291" i="15"/>
  <c r="BX291" i="15"/>
  <c r="EJ291" i="15"/>
  <c r="CQ291" i="15"/>
  <c r="U291" i="15"/>
  <c r="BA291" i="15"/>
  <c r="CG291" i="15"/>
  <c r="DM291" i="15"/>
  <c r="ES291" i="15"/>
  <c r="AE291" i="15"/>
  <c r="DO291" i="15"/>
  <c r="Z291" i="15"/>
  <c r="BF291" i="15"/>
  <c r="CL291" i="15"/>
  <c r="DR291" i="15"/>
  <c r="EX291" i="15"/>
  <c r="AI291" i="15"/>
  <c r="DS291" i="15"/>
  <c r="GB291" i="15"/>
  <c r="AB291" i="15"/>
  <c r="CN291" i="15"/>
  <c r="EZ291" i="15"/>
  <c r="EE291" i="15"/>
  <c r="AC291" i="15"/>
  <c r="BI291" i="15"/>
  <c r="CO291" i="15"/>
  <c r="DU291" i="15"/>
  <c r="FA291" i="15"/>
  <c r="BC291" i="15"/>
  <c r="EU291" i="15"/>
  <c r="AH291" i="15"/>
  <c r="BN291" i="15"/>
  <c r="CT291" i="15"/>
  <c r="DZ291" i="15"/>
  <c r="GA291" i="15"/>
  <c r="CE291" i="15"/>
  <c r="EA291" i="15"/>
  <c r="AR291" i="15"/>
  <c r="AK291" i="15"/>
  <c r="FZ291" i="15"/>
  <c r="BV291" i="15"/>
  <c r="CU291" i="15"/>
  <c r="DD291" i="15"/>
  <c r="BQ291" i="15"/>
  <c r="BS291" i="15"/>
  <c r="DB291" i="15"/>
  <c r="EQ291" i="15"/>
  <c r="GG291" i="15"/>
  <c r="CW291" i="15"/>
  <c r="J291" i="15"/>
  <c r="EH291" i="15"/>
  <c r="L296" i="15"/>
  <c r="AB296" i="15"/>
  <c r="AR296" i="15"/>
  <c r="BH296" i="15"/>
  <c r="BX296" i="15"/>
  <c r="CN296" i="15"/>
  <c r="DD296" i="15"/>
  <c r="DT296" i="15"/>
  <c r="EJ296" i="15"/>
  <c r="EZ296" i="15"/>
  <c r="GG296" i="15"/>
  <c r="Z296" i="15"/>
  <c r="BN296" i="15"/>
  <c r="DB296" i="15"/>
  <c r="ET296" i="15"/>
  <c r="S296" i="15"/>
  <c r="AY296" i="15"/>
  <c r="CI296" i="15"/>
  <c r="EA296" i="15"/>
  <c r="M296" i="15"/>
  <c r="AC296" i="15"/>
  <c r="AS296" i="15"/>
  <c r="BI296" i="15"/>
  <c r="BY296" i="15"/>
  <c r="CO296" i="15"/>
  <c r="DE296" i="15"/>
  <c r="DU296" i="15"/>
  <c r="EK296" i="15"/>
  <c r="FA296" i="15"/>
  <c r="GH296" i="15"/>
  <c r="BV296" i="15"/>
  <c r="DR296" i="15"/>
  <c r="K296" i="15"/>
  <c r="BO296" i="15"/>
  <c r="DK296" i="15"/>
  <c r="FT296" i="15"/>
  <c r="AD296" i="15"/>
  <c r="CP296" i="15"/>
  <c r="EL296" i="15"/>
  <c r="BG296" i="15"/>
  <c r="DG296" i="15"/>
  <c r="EU296" i="15"/>
  <c r="P296" i="15"/>
  <c r="AF296" i="15"/>
  <c r="AV296" i="15"/>
  <c r="BL296" i="15"/>
  <c r="CB296" i="15"/>
  <c r="CR296" i="15"/>
  <c r="DH296" i="15"/>
  <c r="DX296" i="15"/>
  <c r="EN296" i="15"/>
  <c r="FU296" i="15"/>
  <c r="J296" i="15"/>
  <c r="AH296" i="15"/>
  <c r="BR296" i="15"/>
  <c r="DJ296" i="15"/>
  <c r="GA296" i="15"/>
  <c r="AA296" i="15"/>
  <c r="BC296" i="15"/>
  <c r="CQ296" i="15"/>
  <c r="EQ296" i="15"/>
  <c r="Q296" i="15"/>
  <c r="AG296" i="15"/>
  <c r="AW296" i="15"/>
  <c r="BM296" i="15"/>
  <c r="CC296" i="15"/>
  <c r="CS296" i="15"/>
  <c r="DI296" i="15"/>
  <c r="DY296" i="15"/>
  <c r="EO296" i="15"/>
  <c r="FV296" i="15"/>
  <c r="AL296" i="15"/>
  <c r="CH296" i="15"/>
  <c r="ED296" i="15"/>
  <c r="W296" i="15"/>
  <c r="BS296" i="15"/>
  <c r="EE296" i="15"/>
  <c r="FX296" i="15"/>
  <c r="AT296" i="15"/>
  <c r="CX296" i="15"/>
  <c r="FW296" i="15"/>
  <c r="CA296" i="15"/>
  <c r="DS296" i="15"/>
  <c r="GF296" i="15"/>
  <c r="T296" i="15"/>
  <c r="AJ296" i="15"/>
  <c r="AZ296" i="15"/>
  <c r="BP296" i="15"/>
  <c r="CF296" i="15"/>
  <c r="CV296" i="15"/>
  <c r="DL296" i="15"/>
  <c r="EB296" i="15"/>
  <c r="ER296" i="15"/>
  <c r="FY296" i="15"/>
  <c r="N296" i="15"/>
  <c r="AP296" i="15"/>
  <c r="CD296" i="15"/>
  <c r="DV296" i="15"/>
  <c r="GE296" i="15"/>
  <c r="AI296" i="15"/>
  <c r="BK296" i="15"/>
  <c r="CY296" i="15"/>
  <c r="GB296" i="15"/>
  <c r="U296" i="15"/>
  <c r="AK296" i="15"/>
  <c r="BA296" i="15"/>
  <c r="BQ296" i="15"/>
  <c r="CG296" i="15"/>
  <c r="CW296" i="15"/>
  <c r="DM296" i="15"/>
  <c r="EC296" i="15"/>
  <c r="ES296" i="15"/>
  <c r="FZ296" i="15"/>
  <c r="AX296" i="15"/>
  <c r="CT296" i="15"/>
  <c r="EP296" i="15"/>
  <c r="AM296" i="15"/>
  <c r="CE296" i="15"/>
  <c r="EM296" i="15"/>
  <c r="GJ296" i="15"/>
  <c r="BJ296" i="15"/>
  <c r="DN296" i="15"/>
  <c r="GI296" i="15"/>
  <c r="CM296" i="15"/>
  <c r="DW296" i="15"/>
  <c r="AN296" i="15"/>
  <c r="CZ296" i="15"/>
  <c r="GC296" i="15"/>
  <c r="EH296" i="15"/>
  <c r="DO296" i="15"/>
  <c r="BE296" i="15"/>
  <c r="DQ296" i="15"/>
  <c r="BF296" i="15"/>
  <c r="CU296" i="15"/>
  <c r="DZ296" i="15"/>
  <c r="BD296" i="15"/>
  <c r="DP296" i="15"/>
  <c r="V296" i="15"/>
  <c r="O296" i="15"/>
  <c r="I296" i="15"/>
  <c r="BU296" i="15"/>
  <c r="EG296" i="15"/>
  <c r="DF296" i="15"/>
  <c r="EY296" i="15"/>
  <c r="AE296" i="15"/>
  <c r="BT296" i="15"/>
  <c r="EF296" i="15"/>
  <c r="BB296" i="15"/>
  <c r="AQ296" i="15"/>
  <c r="Y296" i="15"/>
  <c r="CK296" i="15"/>
  <c r="EW296" i="15"/>
  <c r="EX296" i="15"/>
  <c r="R296" i="15"/>
  <c r="DC296" i="15"/>
  <c r="X296" i="15"/>
  <c r="BW296" i="15"/>
  <c r="AU296" i="15"/>
  <c r="CJ296" i="15"/>
  <c r="AO296" i="15"/>
  <c r="BZ296" i="15"/>
  <c r="EV296" i="15"/>
  <c r="DA296" i="15"/>
  <c r="EI296" i="15"/>
  <c r="BO162" i="15"/>
  <c r="BY162" i="15"/>
  <c r="BZ162" i="15"/>
  <c r="BN162" i="15"/>
  <c r="EK162" i="15"/>
  <c r="EL162" i="15"/>
  <c r="DZ162" i="15"/>
  <c r="GH162" i="15"/>
  <c r="FW162" i="15"/>
  <c r="EU162" i="15"/>
  <c r="BE162" i="15"/>
  <c r="AS162" i="15"/>
  <c r="AT162" i="15"/>
  <c r="FY250" i="15"/>
  <c r="ER250" i="15"/>
  <c r="EB250" i="15"/>
  <c r="DL250" i="15"/>
  <c r="CV250" i="15"/>
  <c r="CF250" i="15"/>
  <c r="BP250" i="15"/>
  <c r="AZ250" i="15"/>
  <c r="AJ250" i="15"/>
  <c r="T250" i="15"/>
  <c r="GF250" i="15"/>
  <c r="EY250" i="15"/>
  <c r="EI250" i="15"/>
  <c r="DS250" i="15"/>
  <c r="DC250" i="15"/>
  <c r="CM250" i="15"/>
  <c r="BW250" i="15"/>
  <c r="BG250" i="15"/>
  <c r="AQ250" i="15"/>
  <c r="AA250" i="15"/>
  <c r="K250" i="15"/>
  <c r="FW250" i="15"/>
  <c r="EL250" i="15"/>
  <c r="DV250" i="15"/>
  <c r="DF250" i="15"/>
  <c r="CP250" i="15"/>
  <c r="BZ250" i="15"/>
  <c r="BJ250" i="15"/>
  <c r="AT250" i="15"/>
  <c r="AD250" i="15"/>
  <c r="N250" i="15"/>
  <c r="FZ250" i="15"/>
  <c r="ES250" i="15"/>
  <c r="EC250" i="15"/>
  <c r="DM250" i="15"/>
  <c r="CW250" i="15"/>
  <c r="CG250" i="15"/>
  <c r="BQ250" i="15"/>
  <c r="BA250" i="15"/>
  <c r="AK250" i="15"/>
  <c r="U250" i="15"/>
  <c r="GG268" i="15"/>
  <c r="EZ268" i="15"/>
  <c r="EJ268" i="15"/>
  <c r="DT268" i="15"/>
  <c r="DD268" i="15"/>
  <c r="CN268" i="15"/>
  <c r="BX268" i="15"/>
  <c r="BH268" i="15"/>
  <c r="AR268" i="15"/>
  <c r="AB268" i="15"/>
  <c r="L268" i="15"/>
  <c r="FX268" i="15"/>
  <c r="EQ268" i="15"/>
  <c r="EA268" i="15"/>
  <c r="DK268" i="15"/>
  <c r="CU268" i="15"/>
  <c r="CE268" i="15"/>
  <c r="BO268" i="15"/>
  <c r="AY268" i="15"/>
  <c r="AI268" i="15"/>
  <c r="S268" i="15"/>
  <c r="GE268" i="15"/>
  <c r="ET268" i="15"/>
  <c r="ED268" i="15"/>
  <c r="DN268" i="15"/>
  <c r="CX268" i="15"/>
  <c r="CH268" i="15"/>
  <c r="BR268" i="15"/>
  <c r="BB268" i="15"/>
  <c r="AL268" i="15"/>
  <c r="V268" i="15"/>
  <c r="GH268" i="15"/>
  <c r="FA268" i="15"/>
  <c r="EK268" i="15"/>
  <c r="DU268" i="15"/>
  <c r="DE268" i="15"/>
  <c r="CO268" i="15"/>
  <c r="BY268" i="15"/>
  <c r="BI268" i="15"/>
  <c r="AS268" i="15"/>
  <c r="AC268" i="15"/>
  <c r="M268" i="15"/>
  <c r="EY278" i="15"/>
  <c r="DC278" i="15"/>
  <c r="AI278" i="15"/>
  <c r="GA278" i="15"/>
  <c r="EP278" i="15"/>
  <c r="DZ278" i="15"/>
  <c r="DJ278" i="15"/>
  <c r="CT278" i="15"/>
  <c r="CD278" i="15"/>
  <c r="BN278" i="15"/>
  <c r="AX278" i="15"/>
  <c r="AH278" i="15"/>
  <c r="R278" i="15"/>
  <c r="EQ278" i="15"/>
  <c r="CI278" i="15"/>
  <c r="AM278" i="15"/>
  <c r="FZ278" i="15"/>
  <c r="EO278" i="15"/>
  <c r="DU278" i="15"/>
  <c r="CW278" i="15"/>
  <c r="CC278" i="15"/>
  <c r="BI278" i="15"/>
  <c r="AK278" i="15"/>
  <c r="M278" i="15"/>
  <c r="CU278" i="15"/>
  <c r="S278" i="15"/>
  <c r="EN278" i="15"/>
  <c r="DH278" i="15"/>
  <c r="CB278" i="15"/>
  <c r="AV278" i="15"/>
  <c r="P278" i="15"/>
  <c r="EA283" i="15"/>
  <c r="EH283" i="15"/>
  <c r="BV283" i="15"/>
  <c r="J283" i="15"/>
  <c r="AA283" i="15"/>
  <c r="DM283" i="15"/>
  <c r="BA283" i="15"/>
  <c r="CU283" i="15"/>
  <c r="DP283" i="15"/>
  <c r="AJ283" i="15"/>
  <c r="BW287" i="15"/>
  <c r="FZ287" i="15"/>
  <c r="EF287" i="15"/>
  <c r="GI291" i="15"/>
  <c r="FU250" i="15"/>
  <c r="EN250" i="15"/>
  <c r="DX250" i="15"/>
  <c r="DH250" i="15"/>
  <c r="CR250" i="15"/>
  <c r="CB250" i="15"/>
  <c r="BL250" i="15"/>
  <c r="AV250" i="15"/>
  <c r="AF250" i="15"/>
  <c r="P250" i="15"/>
  <c r="GB250" i="15"/>
  <c r="EU250" i="15"/>
  <c r="EE250" i="15"/>
  <c r="DO250" i="15"/>
  <c r="CY250" i="15"/>
  <c r="CI250" i="15"/>
  <c r="BS250" i="15"/>
  <c r="BC250" i="15"/>
  <c r="AM250" i="15"/>
  <c r="W250" i="15"/>
  <c r="GI250" i="15"/>
  <c r="EX250" i="15"/>
  <c r="EH250" i="15"/>
  <c r="DR250" i="15"/>
  <c r="DB250" i="15"/>
  <c r="CL250" i="15"/>
  <c r="BV250" i="15"/>
  <c r="BF250" i="15"/>
  <c r="AP250" i="15"/>
  <c r="Z250" i="15"/>
  <c r="J250" i="15"/>
  <c r="FV250" i="15"/>
  <c r="EO250" i="15"/>
  <c r="DY250" i="15"/>
  <c r="DI250" i="15"/>
  <c r="CS250" i="15"/>
  <c r="CC250" i="15"/>
  <c r="BM250" i="15"/>
  <c r="AW250" i="15"/>
  <c r="AG250" i="15"/>
  <c r="GC268" i="15"/>
  <c r="EV268" i="15"/>
  <c r="EF268" i="15"/>
  <c r="DP268" i="15"/>
  <c r="CZ268" i="15"/>
  <c r="CJ268" i="15"/>
  <c r="BT268" i="15"/>
  <c r="BD268" i="15"/>
  <c r="AN268" i="15"/>
  <c r="X268" i="15"/>
  <c r="GJ268" i="15"/>
  <c r="FT268" i="15"/>
  <c r="EM268" i="15"/>
  <c r="DW268" i="15"/>
  <c r="DG268" i="15"/>
  <c r="CQ268" i="15"/>
  <c r="CA268" i="15"/>
  <c r="BK268" i="15"/>
  <c r="AU268" i="15"/>
  <c r="AE268" i="15"/>
  <c r="O268" i="15"/>
  <c r="GA268" i="15"/>
  <c r="EP268" i="15"/>
  <c r="DZ268" i="15"/>
  <c r="DJ268" i="15"/>
  <c r="CT268" i="15"/>
  <c r="CD268" i="15"/>
  <c r="BN268" i="15"/>
  <c r="AX268" i="15"/>
  <c r="AH268" i="15"/>
  <c r="R268" i="15"/>
  <c r="GD268" i="15"/>
  <c r="EW268" i="15"/>
  <c r="EG268" i="15"/>
  <c r="DQ268" i="15"/>
  <c r="DA268" i="15"/>
  <c r="CK268" i="15"/>
  <c r="BU268" i="15"/>
  <c r="BE268" i="15"/>
  <c r="AO268" i="15"/>
  <c r="Y268" i="15"/>
  <c r="EI278" i="15"/>
  <c r="CQ278" i="15"/>
  <c r="O278" i="15"/>
  <c r="FW278" i="15"/>
  <c r="EL278" i="15"/>
  <c r="DV278" i="15"/>
  <c r="DF278" i="15"/>
  <c r="CP278" i="15"/>
  <c r="BZ278" i="15"/>
  <c r="BJ278" i="15"/>
  <c r="AT278" i="15"/>
  <c r="AD278" i="15"/>
  <c r="N278" i="15"/>
  <c r="EE278" i="15"/>
  <c r="BS278" i="15"/>
  <c r="W278" i="15"/>
  <c r="FV278" i="15"/>
  <c r="EK278" i="15"/>
  <c r="DM278" i="15"/>
  <c r="CS278" i="15"/>
  <c r="BY278" i="15"/>
  <c r="BA278" i="15"/>
  <c r="AG278" i="15"/>
  <c r="FX278" i="15"/>
  <c r="BW278" i="15"/>
  <c r="FY278" i="15"/>
  <c r="EB278" i="15"/>
  <c r="CV278" i="15"/>
  <c r="BP278" i="15"/>
  <c r="AJ278" i="15"/>
  <c r="AY283" i="15"/>
  <c r="DR283" i="15"/>
  <c r="BF283" i="15"/>
  <c r="EQ283" i="15"/>
  <c r="FZ283" i="15"/>
  <c r="CW283" i="15"/>
  <c r="AK283" i="15"/>
  <c r="AU283" i="15"/>
  <c r="CV283" i="15"/>
  <c r="DV287" i="15"/>
  <c r="CW287" i="15"/>
  <c r="BT287" i="15"/>
  <c r="AP291" i="15"/>
  <c r="GD296" i="15"/>
  <c r="DW278" i="15"/>
  <c r="CE278" i="15"/>
  <c r="GI278" i="15"/>
  <c r="EX278" i="15"/>
  <c r="EH278" i="15"/>
  <c r="DR278" i="15"/>
  <c r="DB278" i="15"/>
  <c r="CL278" i="15"/>
  <c r="BV278" i="15"/>
  <c r="BF278" i="15"/>
  <c r="AP278" i="15"/>
  <c r="Z278" i="15"/>
  <c r="J278" i="15"/>
  <c r="DS278" i="15"/>
  <c r="AY278" i="15"/>
  <c r="K278" i="15"/>
  <c r="FA278" i="15"/>
  <c r="EC278" i="15"/>
  <c r="DI278" i="15"/>
  <c r="CO278" i="15"/>
  <c r="BQ278" i="15"/>
  <c r="AW278" i="15"/>
  <c r="AC278" i="15"/>
  <c r="EU278" i="15"/>
  <c r="BK278" i="15"/>
  <c r="FU278" i="15"/>
  <c r="DX278" i="15"/>
  <c r="CR278" i="15"/>
  <c r="BL278" i="15"/>
  <c r="AF278" i="15"/>
  <c r="GI283" i="15"/>
  <c r="DB283" i="15"/>
  <c r="AP283" i="15"/>
  <c r="CY283" i="15"/>
  <c r="ES283" i="15"/>
  <c r="CG283" i="15"/>
  <c r="U283" i="15"/>
  <c r="FY283" i="15"/>
  <c r="BX283" i="15"/>
  <c r="BJ287" i="15"/>
  <c r="AK287" i="15"/>
  <c r="EC291" i="15"/>
  <c r="CL296" i="15"/>
  <c r="Y162" i="15"/>
  <c r="GA211" i="15"/>
  <c r="EA162" i="15"/>
  <c r="DE162" i="15"/>
  <c r="W162" i="15"/>
  <c r="DQ162" i="15"/>
  <c r="AI162" i="15"/>
  <c r="DO162" i="15"/>
  <c r="AH162" i="15"/>
  <c r="GA273" i="15"/>
  <c r="I245" i="15"/>
  <c r="FW261" i="15"/>
  <c r="GE265" i="15"/>
  <c r="GA274" i="15"/>
  <c r="I274" i="15"/>
  <c r="DF162" i="15"/>
  <c r="FW273" i="15"/>
  <c r="L211" i="15"/>
  <c r="FX162" i="15"/>
  <c r="CI162" i="15"/>
  <c r="GI162" i="15"/>
  <c r="CU162" i="15"/>
  <c r="N162" i="15"/>
  <c r="CT162" i="15"/>
  <c r="M162" i="15"/>
  <c r="FW265" i="15"/>
  <c r="CK162" i="15"/>
  <c r="GD162" i="15"/>
  <c r="FW260" i="15"/>
  <c r="GA260" i="15"/>
  <c r="GI260" i="15"/>
  <c r="I260" i="15"/>
  <c r="GE260" i="15"/>
  <c r="GG260" i="15"/>
  <c r="EZ260" i="15"/>
  <c r="EJ260" i="15"/>
  <c r="DT260" i="15"/>
  <c r="DD260" i="15"/>
  <c r="CN260" i="15"/>
  <c r="BX260" i="15"/>
  <c r="BH260" i="15"/>
  <c r="AR260" i="15"/>
  <c r="AB260" i="15"/>
  <c r="L260" i="15"/>
  <c r="FX260" i="15"/>
  <c r="EQ260" i="15"/>
  <c r="EA260" i="15"/>
  <c r="DK260" i="15"/>
  <c r="CU260" i="15"/>
  <c r="CE260" i="15"/>
  <c r="BO260" i="15"/>
  <c r="AY260" i="15"/>
  <c r="AI260" i="15"/>
  <c r="S260" i="15"/>
  <c r="GC260" i="15"/>
  <c r="EV260" i="15"/>
  <c r="EF260" i="15"/>
  <c r="DP260" i="15"/>
  <c r="CZ260" i="15"/>
  <c r="CJ260" i="15"/>
  <c r="BT260" i="15"/>
  <c r="BD260" i="15"/>
  <c r="AN260" i="15"/>
  <c r="X260" i="15"/>
  <c r="GJ260" i="15"/>
  <c r="FT260" i="15"/>
  <c r="EM260" i="15"/>
  <c r="DW260" i="15"/>
  <c r="DG260" i="15"/>
  <c r="CQ260" i="15"/>
  <c r="CA260" i="15"/>
  <c r="BK260" i="15"/>
  <c r="AU260" i="15"/>
  <c r="AE260" i="15"/>
  <c r="O260" i="15"/>
  <c r="FU260" i="15"/>
  <c r="DX260" i="15"/>
  <c r="CR260" i="15"/>
  <c r="BL260" i="15"/>
  <c r="AF260" i="15"/>
  <c r="GF260" i="15"/>
  <c r="EI260" i="15"/>
  <c r="DC260" i="15"/>
  <c r="BW260" i="15"/>
  <c r="AQ260" i="15"/>
  <c r="K260" i="15"/>
  <c r="EL260" i="15"/>
  <c r="DV260" i="15"/>
  <c r="DF260" i="15"/>
  <c r="CP260" i="15"/>
  <c r="BZ260" i="15"/>
  <c r="BJ260" i="15"/>
  <c r="AT260" i="15"/>
  <c r="AD260" i="15"/>
  <c r="N260" i="15"/>
  <c r="GD260" i="15"/>
  <c r="EW260" i="15"/>
  <c r="EG260" i="15"/>
  <c r="DQ260" i="15"/>
  <c r="DA260" i="15"/>
  <c r="CK260" i="15"/>
  <c r="BU260" i="15"/>
  <c r="BE260" i="15"/>
  <c r="AO260" i="15"/>
  <c r="Y260" i="15"/>
  <c r="ER260" i="15"/>
  <c r="DL260" i="15"/>
  <c r="CF260" i="15"/>
  <c r="AZ260" i="15"/>
  <c r="T260" i="15"/>
  <c r="GB260" i="15"/>
  <c r="EE260" i="15"/>
  <c r="CY260" i="15"/>
  <c r="BS260" i="15"/>
  <c r="AM260" i="15"/>
  <c r="EX260" i="15"/>
  <c r="EH260" i="15"/>
  <c r="DR260" i="15"/>
  <c r="DB260" i="15"/>
  <c r="CL260" i="15"/>
  <c r="BV260" i="15"/>
  <c r="BF260" i="15"/>
  <c r="AP260" i="15"/>
  <c r="Z260" i="15"/>
  <c r="J260" i="15"/>
  <c r="FZ260" i="15"/>
  <c r="ES260" i="15"/>
  <c r="EC260" i="15"/>
  <c r="DM260" i="15"/>
  <c r="CW260" i="15"/>
  <c r="CG260" i="15"/>
  <c r="BQ260" i="15"/>
  <c r="BA260" i="15"/>
  <c r="AK260" i="15"/>
  <c r="U260" i="15"/>
  <c r="EN260" i="15"/>
  <c r="DH260" i="15"/>
  <c r="CB260" i="15"/>
  <c r="AV260" i="15"/>
  <c r="P260" i="15"/>
  <c r="EY260" i="15"/>
  <c r="DS260" i="15"/>
  <c r="CM260" i="15"/>
  <c r="BG260" i="15"/>
  <c r="AA260" i="15"/>
  <c r="T284" i="15"/>
  <c r="AJ284" i="15"/>
  <c r="AZ284" i="15"/>
  <c r="BP284" i="15"/>
  <c r="CF284" i="15"/>
  <c r="CV284" i="15"/>
  <c r="DL284" i="15"/>
  <c r="EB284" i="15"/>
  <c r="ER284" i="15"/>
  <c r="FY284" i="15"/>
  <c r="DK284" i="15"/>
  <c r="M284" i="15"/>
  <c r="AC284" i="15"/>
  <c r="AS284" i="15"/>
  <c r="BI284" i="15"/>
  <c r="BY284" i="15"/>
  <c r="CO284" i="15"/>
  <c r="DE284" i="15"/>
  <c r="DU284" i="15"/>
  <c r="EK284" i="15"/>
  <c r="FA284" i="15"/>
  <c r="GH284" i="15"/>
  <c r="W284" i="15"/>
  <c r="AU284" i="15"/>
  <c r="BW284" i="15"/>
  <c r="CU284" i="15"/>
  <c r="EE284" i="15"/>
  <c r="FT284" i="15"/>
  <c r="R284" i="15"/>
  <c r="AH284" i="15"/>
  <c r="AX284" i="15"/>
  <c r="BN284" i="15"/>
  <c r="CD284" i="15"/>
  <c r="CT284" i="15"/>
  <c r="DJ284" i="15"/>
  <c r="DZ284" i="15"/>
  <c r="EP284" i="15"/>
  <c r="GA284" i="15"/>
  <c r="AQ284" i="15"/>
  <c r="CA284" i="15"/>
  <c r="EI284" i="15"/>
  <c r="X284" i="15"/>
  <c r="AN284" i="15"/>
  <c r="BD284" i="15"/>
  <c r="BT284" i="15"/>
  <c r="CJ284" i="15"/>
  <c r="CZ284" i="15"/>
  <c r="DP284" i="15"/>
  <c r="EF284" i="15"/>
  <c r="EV284" i="15"/>
  <c r="GC284" i="15"/>
  <c r="DW284" i="15"/>
  <c r="Q284" i="15"/>
  <c r="AG284" i="15"/>
  <c r="AW284" i="15"/>
  <c r="BM284" i="15"/>
  <c r="CC284" i="15"/>
  <c r="CS284" i="15"/>
  <c r="DI284" i="15"/>
  <c r="DY284" i="15"/>
  <c r="EO284" i="15"/>
  <c r="FV284" i="15"/>
  <c r="K284" i="15"/>
  <c r="AA284" i="15"/>
  <c r="BC284" i="15"/>
  <c r="CE284" i="15"/>
  <c r="DG284" i="15"/>
  <c r="EM284" i="15"/>
  <c r="GB284" i="15"/>
  <c r="V284" i="15"/>
  <c r="AL284" i="15"/>
  <c r="BB284" i="15"/>
  <c r="BR284" i="15"/>
  <c r="CH284" i="15"/>
  <c r="CX284" i="15"/>
  <c r="DN284" i="15"/>
  <c r="ED284" i="15"/>
  <c r="ET284" i="15"/>
  <c r="GE284" i="15"/>
  <c r="AY284" i="15"/>
  <c r="CI284" i="15"/>
  <c r="EU284" i="15"/>
  <c r="L284" i="15"/>
  <c r="AR284" i="15"/>
  <c r="BX284" i="15"/>
  <c r="DD284" i="15"/>
  <c r="EJ284" i="15"/>
  <c r="GG284" i="15"/>
  <c r="U284" i="15"/>
  <c r="BA284" i="15"/>
  <c r="CG284" i="15"/>
  <c r="DM284" i="15"/>
  <c r="ES284" i="15"/>
  <c r="O284" i="15"/>
  <c r="BG284" i="15"/>
  <c r="DO284" i="15"/>
  <c r="J284" i="15"/>
  <c r="AP284" i="15"/>
  <c r="BV284" i="15"/>
  <c r="DB284" i="15"/>
  <c r="EH284" i="15"/>
  <c r="GI284" i="15"/>
  <c r="DC284" i="15"/>
  <c r="P284" i="15"/>
  <c r="AV284" i="15"/>
  <c r="CB284" i="15"/>
  <c r="DH284" i="15"/>
  <c r="EN284" i="15"/>
  <c r="CY284" i="15"/>
  <c r="Y284" i="15"/>
  <c r="BE284" i="15"/>
  <c r="CK284" i="15"/>
  <c r="DQ284" i="15"/>
  <c r="EW284" i="15"/>
  <c r="S284" i="15"/>
  <c r="BS284" i="15"/>
  <c r="EA284" i="15"/>
  <c r="N284" i="15"/>
  <c r="AT284" i="15"/>
  <c r="BZ284" i="15"/>
  <c r="DF284" i="15"/>
  <c r="EL284" i="15"/>
  <c r="AI284" i="15"/>
  <c r="DS284" i="15"/>
  <c r="BL284" i="15"/>
  <c r="DX284" i="15"/>
  <c r="I284" i="15"/>
  <c r="BU284" i="15"/>
  <c r="EG284" i="15"/>
  <c r="AM284" i="15"/>
  <c r="EY284" i="15"/>
  <c r="BJ284" i="15"/>
  <c r="DV284" i="15"/>
  <c r="BO284" i="15"/>
  <c r="AB284" i="15"/>
  <c r="CN284" i="15"/>
  <c r="EZ284" i="15"/>
  <c r="AK284" i="15"/>
  <c r="CW284" i="15"/>
  <c r="FZ284" i="15"/>
  <c r="CM284" i="15"/>
  <c r="Z284" i="15"/>
  <c r="CL284" i="15"/>
  <c r="EX284" i="15"/>
  <c r="FX284" i="15"/>
  <c r="AF284" i="15"/>
  <c r="CR284" i="15"/>
  <c r="FU284" i="15"/>
  <c r="AO284" i="15"/>
  <c r="DA284" i="15"/>
  <c r="GD284" i="15"/>
  <c r="CQ284" i="15"/>
  <c r="AD284" i="15"/>
  <c r="CP284" i="15"/>
  <c r="FW284" i="15"/>
  <c r="GJ284" i="15"/>
  <c r="L288" i="15"/>
  <c r="AB288" i="15"/>
  <c r="AR288" i="15"/>
  <c r="BH288" i="15"/>
  <c r="BX288" i="15"/>
  <c r="CN288" i="15"/>
  <c r="DD288" i="15"/>
  <c r="DT288" i="15"/>
  <c r="EJ288" i="15"/>
  <c r="EZ288" i="15"/>
  <c r="GG288" i="15"/>
  <c r="AA288" i="15"/>
  <c r="BS288" i="15"/>
  <c r="CY288" i="15"/>
  <c r="EU288" i="15"/>
  <c r="Q288" i="15"/>
  <c r="AG288" i="15"/>
  <c r="AW288" i="15"/>
  <c r="BM288" i="15"/>
  <c r="CC288" i="15"/>
  <c r="CS288" i="15"/>
  <c r="DI288" i="15"/>
  <c r="DY288" i="15"/>
  <c r="EO288" i="15"/>
  <c r="FV288" i="15"/>
  <c r="AE288" i="15"/>
  <c r="CA288" i="15"/>
  <c r="EE288" i="15"/>
  <c r="GJ288" i="15"/>
  <c r="V288" i="15"/>
  <c r="AL288" i="15"/>
  <c r="BB288" i="15"/>
  <c r="BR288" i="15"/>
  <c r="CH288" i="15"/>
  <c r="CX288" i="15"/>
  <c r="DN288" i="15"/>
  <c r="ED288" i="15"/>
  <c r="ET288" i="15"/>
  <c r="P288" i="15"/>
  <c r="AF288" i="15"/>
  <c r="AV288" i="15"/>
  <c r="BL288" i="15"/>
  <c r="CB288" i="15"/>
  <c r="CR288" i="15"/>
  <c r="DH288" i="15"/>
  <c r="DX288" i="15"/>
  <c r="EN288" i="15"/>
  <c r="FU288" i="15"/>
  <c r="K288" i="15"/>
  <c r="AM288" i="15"/>
  <c r="CE288" i="15"/>
  <c r="DO288" i="15"/>
  <c r="FX288" i="15"/>
  <c r="U288" i="15"/>
  <c r="AK288" i="15"/>
  <c r="BA288" i="15"/>
  <c r="BQ288" i="15"/>
  <c r="CG288" i="15"/>
  <c r="CW288" i="15"/>
  <c r="DM288" i="15"/>
  <c r="EC288" i="15"/>
  <c r="ES288" i="15"/>
  <c r="FZ288" i="15"/>
  <c r="AJ288" i="15"/>
  <c r="AN288" i="15"/>
  <c r="BT288" i="15"/>
  <c r="CZ288" i="15"/>
  <c r="EF288" i="15"/>
  <c r="GC288" i="15"/>
  <c r="BG288" i="15"/>
  <c r="EM288" i="15"/>
  <c r="AC288" i="15"/>
  <c r="BI288" i="15"/>
  <c r="CO288" i="15"/>
  <c r="DU288" i="15"/>
  <c r="FA288" i="15"/>
  <c r="BC288" i="15"/>
  <c r="DS288" i="15"/>
  <c r="J288" i="15"/>
  <c r="AD288" i="15"/>
  <c r="AX288" i="15"/>
  <c r="BV288" i="15"/>
  <c r="CP288" i="15"/>
  <c r="DJ288" i="15"/>
  <c r="EH288" i="15"/>
  <c r="FW288" i="15"/>
  <c r="O288" i="15"/>
  <c r="BW288" i="15"/>
  <c r="EA288" i="15"/>
  <c r="T288" i="15"/>
  <c r="AZ288" i="15"/>
  <c r="CF288" i="15"/>
  <c r="DL288" i="15"/>
  <c r="ER288" i="15"/>
  <c r="S288" i="15"/>
  <c r="CI288" i="15"/>
  <c r="I288" i="15"/>
  <c r="AO288" i="15"/>
  <c r="BU288" i="15"/>
  <c r="DA288" i="15"/>
  <c r="EG288" i="15"/>
  <c r="GD288" i="15"/>
  <c r="BO288" i="15"/>
  <c r="EI288" i="15"/>
  <c r="N288" i="15"/>
  <c r="AH288" i="15"/>
  <c r="BF288" i="15"/>
  <c r="BZ288" i="15"/>
  <c r="CT288" i="15"/>
  <c r="DR288" i="15"/>
  <c r="EL288" i="15"/>
  <c r="GA288" i="15"/>
  <c r="AI288" i="15"/>
  <c r="CU288" i="15"/>
  <c r="EQ288" i="15"/>
  <c r="BD288" i="15"/>
  <c r="DP288" i="15"/>
  <c r="W288" i="15"/>
  <c r="M288" i="15"/>
  <c r="BY288" i="15"/>
  <c r="EK288" i="15"/>
  <c r="CQ288" i="15"/>
  <c r="R288" i="15"/>
  <c r="BJ288" i="15"/>
  <c r="DB288" i="15"/>
  <c r="EP288" i="15"/>
  <c r="AY288" i="15"/>
  <c r="FT288" i="15"/>
  <c r="BP288" i="15"/>
  <c r="EB288" i="15"/>
  <c r="AQ288" i="15"/>
  <c r="Y288" i="15"/>
  <c r="CK288" i="15"/>
  <c r="EW288" i="15"/>
  <c r="DC288" i="15"/>
  <c r="Z288" i="15"/>
  <c r="BN288" i="15"/>
  <c r="DF288" i="15"/>
  <c r="EX288" i="15"/>
  <c r="BK288" i="15"/>
  <c r="GF288" i="15"/>
  <c r="CV288" i="15"/>
  <c r="DW288" i="15"/>
  <c r="DQ288" i="15"/>
  <c r="GB288" i="15"/>
  <c r="CL288" i="15"/>
  <c r="GI288" i="15"/>
  <c r="EV288" i="15"/>
  <c r="AS288" i="15"/>
  <c r="GH288" i="15"/>
  <c r="AP288" i="15"/>
  <c r="DV288" i="15"/>
  <c r="DG288" i="15"/>
  <c r="X288" i="15"/>
  <c r="FY288" i="15"/>
  <c r="BE288" i="15"/>
  <c r="AU288" i="15"/>
  <c r="AT288" i="15"/>
  <c r="DZ288" i="15"/>
  <c r="DK288" i="15"/>
  <c r="GE272" i="15"/>
  <c r="GI272" i="15"/>
  <c r="I272" i="15"/>
  <c r="FW272" i="15"/>
  <c r="GA272" i="15"/>
  <c r="FY272" i="15"/>
  <c r="ER272" i="15"/>
  <c r="EB272" i="15"/>
  <c r="DL272" i="15"/>
  <c r="CV272" i="15"/>
  <c r="CF272" i="15"/>
  <c r="BP272" i="15"/>
  <c r="AZ272" i="15"/>
  <c r="AJ272" i="15"/>
  <c r="T272" i="15"/>
  <c r="FX272" i="15"/>
  <c r="EQ272" i="15"/>
  <c r="EA272" i="15"/>
  <c r="DK272" i="15"/>
  <c r="CU272" i="15"/>
  <c r="CE272" i="15"/>
  <c r="BO272" i="15"/>
  <c r="AY272" i="15"/>
  <c r="AI272" i="15"/>
  <c r="S272" i="15"/>
  <c r="EP272" i="15"/>
  <c r="FU272" i="15"/>
  <c r="EN272" i="15"/>
  <c r="DX272" i="15"/>
  <c r="DH272" i="15"/>
  <c r="CR272" i="15"/>
  <c r="CB272" i="15"/>
  <c r="BL272" i="15"/>
  <c r="AV272" i="15"/>
  <c r="AF272" i="15"/>
  <c r="P272" i="15"/>
  <c r="GJ272" i="15"/>
  <c r="FT272" i="15"/>
  <c r="EM272" i="15"/>
  <c r="DW272" i="15"/>
  <c r="DG272" i="15"/>
  <c r="CQ272" i="15"/>
  <c r="CA272" i="15"/>
  <c r="BK272" i="15"/>
  <c r="AU272" i="15"/>
  <c r="AE272" i="15"/>
  <c r="O272" i="15"/>
  <c r="EV272" i="15"/>
  <c r="DP272" i="15"/>
  <c r="CJ272" i="15"/>
  <c r="BD272" i="15"/>
  <c r="X272" i="15"/>
  <c r="EU272" i="15"/>
  <c r="DO272" i="15"/>
  <c r="CI272" i="15"/>
  <c r="BC272" i="15"/>
  <c r="W272" i="15"/>
  <c r="ET272" i="15"/>
  <c r="DZ272" i="15"/>
  <c r="DJ272" i="15"/>
  <c r="CT272" i="15"/>
  <c r="CD272" i="15"/>
  <c r="BN272" i="15"/>
  <c r="AX272" i="15"/>
  <c r="AH272" i="15"/>
  <c r="R272" i="15"/>
  <c r="FZ272" i="15"/>
  <c r="ES272" i="15"/>
  <c r="EC272" i="15"/>
  <c r="DM272" i="15"/>
  <c r="CW272" i="15"/>
  <c r="CG272" i="15"/>
  <c r="BQ272" i="15"/>
  <c r="BA272" i="15"/>
  <c r="AK272" i="15"/>
  <c r="U272" i="15"/>
  <c r="GG272" i="15"/>
  <c r="EJ272" i="15"/>
  <c r="DD272" i="15"/>
  <c r="BX272" i="15"/>
  <c r="AR272" i="15"/>
  <c r="L272" i="15"/>
  <c r="GF272" i="15"/>
  <c r="EI272" i="15"/>
  <c r="DC272" i="15"/>
  <c r="BW272" i="15"/>
  <c r="AQ272" i="15"/>
  <c r="K272" i="15"/>
  <c r="EL272" i="15"/>
  <c r="DV272" i="15"/>
  <c r="DF272" i="15"/>
  <c r="CP272" i="15"/>
  <c r="BZ272" i="15"/>
  <c r="BJ272" i="15"/>
  <c r="AT272" i="15"/>
  <c r="AD272" i="15"/>
  <c r="N272" i="15"/>
  <c r="FV272" i="15"/>
  <c r="EO272" i="15"/>
  <c r="DY272" i="15"/>
  <c r="DI272" i="15"/>
  <c r="CS272" i="15"/>
  <c r="CC272" i="15"/>
  <c r="BM272" i="15"/>
  <c r="AW272" i="15"/>
  <c r="AG272" i="15"/>
  <c r="Q272" i="15"/>
  <c r="GC272" i="15"/>
  <c r="EF272" i="15"/>
  <c r="CZ272" i="15"/>
  <c r="BT272" i="15"/>
  <c r="AN272" i="15"/>
  <c r="GB272" i="15"/>
  <c r="EE272" i="15"/>
  <c r="CY272" i="15"/>
  <c r="BS272" i="15"/>
  <c r="AM272" i="15"/>
  <c r="AW260" i="15"/>
  <c r="DI260" i="15"/>
  <c r="BM263" i="15"/>
  <c r="DY263" i="15"/>
  <c r="BY272" i="15"/>
  <c r="EK272" i="15"/>
  <c r="BM276" i="15"/>
  <c r="DY276" i="15"/>
  <c r="CD260" i="15"/>
  <c r="J263" i="15"/>
  <c r="Z272" i="15"/>
  <c r="DR272" i="15"/>
  <c r="CP276" i="15"/>
  <c r="CV260" i="15"/>
  <c r="FW279" i="15"/>
  <c r="AD279" i="15"/>
  <c r="EC279" i="15"/>
  <c r="GJ279" i="15"/>
  <c r="DR284" i="15"/>
  <c r="EC284" i="15"/>
  <c r="BH284" i="15"/>
  <c r="CD288" i="15"/>
  <c r="CJ288" i="15"/>
  <c r="L279" i="15"/>
  <c r="AB279" i="15"/>
  <c r="AR279" i="15"/>
  <c r="BH279" i="15"/>
  <c r="BX279" i="15"/>
  <c r="CN279" i="15"/>
  <c r="DD279" i="15"/>
  <c r="DT279" i="15"/>
  <c r="EJ279" i="15"/>
  <c r="P279" i="15"/>
  <c r="AJ279" i="15"/>
  <c r="BD279" i="15"/>
  <c r="CB279" i="15"/>
  <c r="CV279" i="15"/>
  <c r="DP279" i="15"/>
  <c r="EN279" i="15"/>
  <c r="FU279" i="15"/>
  <c r="K279" i="15"/>
  <c r="AQ279" i="15"/>
  <c r="CE279" i="15"/>
  <c r="DO279" i="15"/>
  <c r="EY279" i="15"/>
  <c r="M279" i="15"/>
  <c r="AC279" i="15"/>
  <c r="AS279" i="15"/>
  <c r="BI279" i="15"/>
  <c r="BY279" i="15"/>
  <c r="CO279" i="15"/>
  <c r="DE279" i="15"/>
  <c r="DU279" i="15"/>
  <c r="EK279" i="15"/>
  <c r="FA279" i="15"/>
  <c r="GH279" i="15"/>
  <c r="AI279" i="15"/>
  <c r="BS279" i="15"/>
  <c r="DK279" i="15"/>
  <c r="GB279" i="15"/>
  <c r="V279" i="15"/>
  <c r="AL279" i="15"/>
  <c r="BB279" i="15"/>
  <c r="BR279" i="15"/>
  <c r="CH279" i="15"/>
  <c r="CX279" i="15"/>
  <c r="DN279" i="15"/>
  <c r="ED279" i="15"/>
  <c r="ET279" i="15"/>
  <c r="GE279" i="15"/>
  <c r="DC279" i="15"/>
  <c r="GF279" i="15"/>
  <c r="T279" i="15"/>
  <c r="AN279" i="15"/>
  <c r="BL279" i="15"/>
  <c r="CF279" i="15"/>
  <c r="CZ279" i="15"/>
  <c r="DX279" i="15"/>
  <c r="ER279" i="15"/>
  <c r="FY279" i="15"/>
  <c r="S279" i="15"/>
  <c r="AY279" i="15"/>
  <c r="CI279" i="15"/>
  <c r="DW279" i="15"/>
  <c r="FX279" i="15"/>
  <c r="Q279" i="15"/>
  <c r="AG279" i="15"/>
  <c r="AW279" i="15"/>
  <c r="BM279" i="15"/>
  <c r="CC279" i="15"/>
  <c r="CS279" i="15"/>
  <c r="DI279" i="15"/>
  <c r="DY279" i="15"/>
  <c r="EO279" i="15"/>
  <c r="FV279" i="15"/>
  <c r="O279" i="15"/>
  <c r="AU279" i="15"/>
  <c r="CA279" i="15"/>
  <c r="EA279" i="15"/>
  <c r="J279" i="15"/>
  <c r="Z279" i="15"/>
  <c r="AP279" i="15"/>
  <c r="BF279" i="15"/>
  <c r="BV279" i="15"/>
  <c r="CL279" i="15"/>
  <c r="DB279" i="15"/>
  <c r="DR279" i="15"/>
  <c r="EH279" i="15"/>
  <c r="EX279" i="15"/>
  <c r="GI279" i="15"/>
  <c r="DS279" i="15"/>
  <c r="AF279" i="15"/>
  <c r="BT279" i="15"/>
  <c r="DL279" i="15"/>
  <c r="EZ279" i="15"/>
  <c r="AM279" i="15"/>
  <c r="DG279" i="15"/>
  <c r="I279" i="15"/>
  <c r="AO279" i="15"/>
  <c r="BU279" i="15"/>
  <c r="DA279" i="15"/>
  <c r="EG279" i="15"/>
  <c r="GD279" i="15"/>
  <c r="BG279" i="15"/>
  <c r="FT279" i="15"/>
  <c r="AH279" i="15"/>
  <c r="BN279" i="15"/>
  <c r="CT279" i="15"/>
  <c r="DZ279" i="15"/>
  <c r="GA279" i="15"/>
  <c r="EU279" i="15"/>
  <c r="AV279" i="15"/>
  <c r="CJ279" i="15"/>
  <c r="EB279" i="15"/>
  <c r="GC279" i="15"/>
  <c r="BO279" i="15"/>
  <c r="EE279" i="15"/>
  <c r="U279" i="15"/>
  <c r="BA279" i="15"/>
  <c r="CG279" i="15"/>
  <c r="DM279" i="15"/>
  <c r="ES279" i="15"/>
  <c r="W279" i="15"/>
  <c r="CQ279" i="15"/>
  <c r="N279" i="15"/>
  <c r="AT279" i="15"/>
  <c r="BZ279" i="15"/>
  <c r="DF279" i="15"/>
  <c r="EL279" i="15"/>
  <c r="BK279" i="15"/>
  <c r="AZ279" i="15"/>
  <c r="CR279" i="15"/>
  <c r="EF279" i="15"/>
  <c r="GG279" i="15"/>
  <c r="BW279" i="15"/>
  <c r="EQ279" i="15"/>
  <c r="Y279" i="15"/>
  <c r="BE279" i="15"/>
  <c r="CK279" i="15"/>
  <c r="DQ279" i="15"/>
  <c r="EW279" i="15"/>
  <c r="AE279" i="15"/>
  <c r="CY279" i="15"/>
  <c r="R279" i="15"/>
  <c r="AX279" i="15"/>
  <c r="CD279" i="15"/>
  <c r="DJ279" i="15"/>
  <c r="EP279" i="15"/>
  <c r="CM279" i="15"/>
  <c r="L293" i="15"/>
  <c r="AB293" i="15"/>
  <c r="AR293" i="15"/>
  <c r="BH293" i="15"/>
  <c r="BX293" i="15"/>
  <c r="CN293" i="15"/>
  <c r="DD293" i="15"/>
  <c r="DT293" i="15"/>
  <c r="EJ293" i="15"/>
  <c r="EZ293" i="15"/>
  <c r="GG293" i="15"/>
  <c r="AM293" i="15"/>
  <c r="BS293" i="15"/>
  <c r="DC293" i="15"/>
  <c r="EY293" i="15"/>
  <c r="M293" i="15"/>
  <c r="AC293" i="15"/>
  <c r="AS293" i="15"/>
  <c r="BI293" i="15"/>
  <c r="BY293" i="15"/>
  <c r="CO293" i="15"/>
  <c r="DE293" i="15"/>
  <c r="DU293" i="15"/>
  <c r="EK293" i="15"/>
  <c r="FA293" i="15"/>
  <c r="GH293" i="15"/>
  <c r="AU293" i="15"/>
  <c r="DG293" i="15"/>
  <c r="GB293" i="15"/>
  <c r="V293" i="15"/>
  <c r="AL293" i="15"/>
  <c r="BB293" i="15"/>
  <c r="BR293" i="15"/>
  <c r="CH293" i="15"/>
  <c r="CX293" i="15"/>
  <c r="DN293" i="15"/>
  <c r="ED293" i="15"/>
  <c r="ET293" i="15"/>
  <c r="GE293" i="15"/>
  <c r="BC293" i="15"/>
  <c r="DK293" i="15"/>
  <c r="FT293" i="15"/>
  <c r="P293" i="15"/>
  <c r="AF293" i="15"/>
  <c r="AV293" i="15"/>
  <c r="BL293" i="15"/>
  <c r="CB293" i="15"/>
  <c r="CR293" i="15"/>
  <c r="DH293" i="15"/>
  <c r="DX293" i="15"/>
  <c r="EN293" i="15"/>
  <c r="FU293" i="15"/>
  <c r="O293" i="15"/>
  <c r="AY293" i="15"/>
  <c r="CE293" i="15"/>
  <c r="DS293" i="15"/>
  <c r="FX293" i="15"/>
  <c r="Q293" i="15"/>
  <c r="AG293" i="15"/>
  <c r="AW293" i="15"/>
  <c r="BM293" i="15"/>
  <c r="CC293" i="15"/>
  <c r="CS293" i="15"/>
  <c r="DI293" i="15"/>
  <c r="DY293" i="15"/>
  <c r="EO293" i="15"/>
  <c r="FV293" i="15"/>
  <c r="K293" i="15"/>
  <c r="BO293" i="15"/>
  <c r="DO293" i="15"/>
  <c r="J293" i="15"/>
  <c r="Z293" i="15"/>
  <c r="AP293" i="15"/>
  <c r="BF293" i="15"/>
  <c r="BV293" i="15"/>
  <c r="CL293" i="15"/>
  <c r="DB293" i="15"/>
  <c r="DR293" i="15"/>
  <c r="EH293" i="15"/>
  <c r="EX293" i="15"/>
  <c r="GI293" i="15"/>
  <c r="BW293" i="15"/>
  <c r="DW293" i="15"/>
  <c r="GJ293" i="15"/>
  <c r="T293" i="15"/>
  <c r="AJ293" i="15"/>
  <c r="AZ293" i="15"/>
  <c r="BP293" i="15"/>
  <c r="CF293" i="15"/>
  <c r="CV293" i="15"/>
  <c r="DL293" i="15"/>
  <c r="EB293" i="15"/>
  <c r="ER293" i="15"/>
  <c r="FY293" i="15"/>
  <c r="W293" i="15"/>
  <c r="BG293" i="15"/>
  <c r="CQ293" i="15"/>
  <c r="EA293" i="15"/>
  <c r="GF293" i="15"/>
  <c r="U293" i="15"/>
  <c r="AK293" i="15"/>
  <c r="BA293" i="15"/>
  <c r="BQ293" i="15"/>
  <c r="CG293" i="15"/>
  <c r="CW293" i="15"/>
  <c r="DM293" i="15"/>
  <c r="EC293" i="15"/>
  <c r="ES293" i="15"/>
  <c r="FZ293" i="15"/>
  <c r="S293" i="15"/>
  <c r="CA293" i="15"/>
  <c r="EE293" i="15"/>
  <c r="N293" i="15"/>
  <c r="AD293" i="15"/>
  <c r="AT293" i="15"/>
  <c r="BJ293" i="15"/>
  <c r="BZ293" i="15"/>
  <c r="CP293" i="15"/>
  <c r="DF293" i="15"/>
  <c r="DV293" i="15"/>
  <c r="EL293" i="15"/>
  <c r="FW293" i="15"/>
  <c r="AE293" i="15"/>
  <c r="CI293" i="15"/>
  <c r="EI293" i="15"/>
  <c r="AN293" i="15"/>
  <c r="CZ293" i="15"/>
  <c r="GC293" i="15"/>
  <c r="EM293" i="15"/>
  <c r="BE293" i="15"/>
  <c r="DQ293" i="15"/>
  <c r="AI293" i="15"/>
  <c r="AH293" i="15"/>
  <c r="CT293" i="15"/>
  <c r="GA293" i="15"/>
  <c r="BD293" i="15"/>
  <c r="DP293" i="15"/>
  <c r="AA293" i="15"/>
  <c r="I293" i="15"/>
  <c r="BU293" i="15"/>
  <c r="EG293" i="15"/>
  <c r="CM293" i="15"/>
  <c r="AX293" i="15"/>
  <c r="DJ293" i="15"/>
  <c r="AQ293" i="15"/>
  <c r="BT293" i="15"/>
  <c r="EF293" i="15"/>
  <c r="BK293" i="15"/>
  <c r="Y293" i="15"/>
  <c r="CK293" i="15"/>
  <c r="EW293" i="15"/>
  <c r="EQ293" i="15"/>
  <c r="BN293" i="15"/>
  <c r="DZ293" i="15"/>
  <c r="CY293" i="15"/>
  <c r="EV293" i="15"/>
  <c r="GD293" i="15"/>
  <c r="EU293" i="15"/>
  <c r="CU293" i="15"/>
  <c r="R293" i="15"/>
  <c r="AO293" i="15"/>
  <c r="DA293" i="15"/>
  <c r="X293" i="15"/>
  <c r="CD293" i="15"/>
  <c r="GE263" i="15"/>
  <c r="I263" i="15"/>
  <c r="GF263" i="15"/>
  <c r="GI263" i="15"/>
  <c r="GH263" i="15"/>
  <c r="GJ263" i="15"/>
  <c r="GA263" i="15"/>
  <c r="FW263" i="15"/>
  <c r="GG263" i="15"/>
  <c r="FU263" i="15"/>
  <c r="EN263" i="15"/>
  <c r="DX263" i="15"/>
  <c r="DH263" i="15"/>
  <c r="CR263" i="15"/>
  <c r="CB263" i="15"/>
  <c r="BL263" i="15"/>
  <c r="AV263" i="15"/>
  <c r="AF263" i="15"/>
  <c r="P263" i="15"/>
  <c r="EY263" i="15"/>
  <c r="EI263" i="15"/>
  <c r="DS263" i="15"/>
  <c r="DC263" i="15"/>
  <c r="CM263" i="15"/>
  <c r="BW263" i="15"/>
  <c r="BG263" i="15"/>
  <c r="AQ263" i="15"/>
  <c r="AA263" i="15"/>
  <c r="K263" i="15"/>
  <c r="EZ263" i="15"/>
  <c r="EJ263" i="15"/>
  <c r="DT263" i="15"/>
  <c r="DD263" i="15"/>
  <c r="CN263" i="15"/>
  <c r="BX263" i="15"/>
  <c r="BH263" i="15"/>
  <c r="AR263" i="15"/>
  <c r="AB263" i="15"/>
  <c r="L263" i="15"/>
  <c r="GB263" i="15"/>
  <c r="EU263" i="15"/>
  <c r="EE263" i="15"/>
  <c r="DO263" i="15"/>
  <c r="CY263" i="15"/>
  <c r="CI263" i="15"/>
  <c r="BS263" i="15"/>
  <c r="BC263" i="15"/>
  <c r="AM263" i="15"/>
  <c r="W263" i="15"/>
  <c r="ER263" i="15"/>
  <c r="DL263" i="15"/>
  <c r="CF263" i="15"/>
  <c r="AZ263" i="15"/>
  <c r="T263" i="15"/>
  <c r="FX263" i="15"/>
  <c r="EA263" i="15"/>
  <c r="CU263" i="15"/>
  <c r="BO263" i="15"/>
  <c r="AI263" i="15"/>
  <c r="EP263" i="15"/>
  <c r="DZ263" i="15"/>
  <c r="DJ263" i="15"/>
  <c r="CT263" i="15"/>
  <c r="CD263" i="15"/>
  <c r="BN263" i="15"/>
  <c r="AX263" i="15"/>
  <c r="AH263" i="15"/>
  <c r="R263" i="15"/>
  <c r="FA263" i="15"/>
  <c r="EK263" i="15"/>
  <c r="DU263" i="15"/>
  <c r="DE263" i="15"/>
  <c r="CO263" i="15"/>
  <c r="BY263" i="15"/>
  <c r="BI263" i="15"/>
  <c r="AS263" i="15"/>
  <c r="AC263" i="15"/>
  <c r="M263" i="15"/>
  <c r="GC263" i="15"/>
  <c r="EF263" i="15"/>
  <c r="CZ263" i="15"/>
  <c r="BT263" i="15"/>
  <c r="AN263" i="15"/>
  <c r="FT263" i="15"/>
  <c r="DW263" i="15"/>
  <c r="CQ263" i="15"/>
  <c r="BK263" i="15"/>
  <c r="AE263" i="15"/>
  <c r="EL263" i="15"/>
  <c r="DV263" i="15"/>
  <c r="DF263" i="15"/>
  <c r="CP263" i="15"/>
  <c r="BZ263" i="15"/>
  <c r="BJ263" i="15"/>
  <c r="AT263" i="15"/>
  <c r="AD263" i="15"/>
  <c r="N263" i="15"/>
  <c r="GD263" i="15"/>
  <c r="EW263" i="15"/>
  <c r="EG263" i="15"/>
  <c r="DQ263" i="15"/>
  <c r="DA263" i="15"/>
  <c r="CK263" i="15"/>
  <c r="BU263" i="15"/>
  <c r="BE263" i="15"/>
  <c r="AO263" i="15"/>
  <c r="Y263" i="15"/>
  <c r="FY263" i="15"/>
  <c r="EB263" i="15"/>
  <c r="CV263" i="15"/>
  <c r="BP263" i="15"/>
  <c r="AJ263" i="15"/>
  <c r="EQ263" i="15"/>
  <c r="DK263" i="15"/>
  <c r="CE263" i="15"/>
  <c r="AY263" i="15"/>
  <c r="S263" i="15"/>
  <c r="GI276" i="15"/>
  <c r="GA276" i="15"/>
  <c r="I276" i="15"/>
  <c r="FW276" i="15"/>
  <c r="GE276" i="15"/>
  <c r="GG276" i="15"/>
  <c r="EZ276" i="15"/>
  <c r="EJ276" i="15"/>
  <c r="DT276" i="15"/>
  <c r="DD276" i="15"/>
  <c r="CN276" i="15"/>
  <c r="BX276" i="15"/>
  <c r="BH276" i="15"/>
  <c r="AR276" i="15"/>
  <c r="AB276" i="15"/>
  <c r="L276" i="15"/>
  <c r="GJ276" i="15"/>
  <c r="FT276" i="15"/>
  <c r="EM276" i="15"/>
  <c r="DW276" i="15"/>
  <c r="DG276" i="15"/>
  <c r="CQ276" i="15"/>
  <c r="CA276" i="15"/>
  <c r="BK276" i="15"/>
  <c r="AU276" i="15"/>
  <c r="AE276" i="15"/>
  <c r="O276" i="15"/>
  <c r="EP276" i="15"/>
  <c r="DZ276" i="15"/>
  <c r="DJ276" i="15"/>
  <c r="CT276" i="15"/>
  <c r="CD276" i="15"/>
  <c r="BN276" i="15"/>
  <c r="AX276" i="15"/>
  <c r="AH276" i="15"/>
  <c r="R276" i="15"/>
  <c r="GC276" i="15"/>
  <c r="EV276" i="15"/>
  <c r="EF276" i="15"/>
  <c r="DP276" i="15"/>
  <c r="CZ276" i="15"/>
  <c r="CJ276" i="15"/>
  <c r="BT276" i="15"/>
  <c r="BD276" i="15"/>
  <c r="AN276" i="15"/>
  <c r="X276" i="15"/>
  <c r="GF276" i="15"/>
  <c r="EY276" i="15"/>
  <c r="EI276" i="15"/>
  <c r="DS276" i="15"/>
  <c r="DC276" i="15"/>
  <c r="CM276" i="15"/>
  <c r="BW276" i="15"/>
  <c r="BG276" i="15"/>
  <c r="AQ276" i="15"/>
  <c r="AA276" i="15"/>
  <c r="K276" i="15"/>
  <c r="FY276" i="15"/>
  <c r="EB276" i="15"/>
  <c r="CV276" i="15"/>
  <c r="BP276" i="15"/>
  <c r="AJ276" i="15"/>
  <c r="EU276" i="15"/>
  <c r="DO276" i="15"/>
  <c r="CI276" i="15"/>
  <c r="BC276" i="15"/>
  <c r="W276" i="15"/>
  <c r="EX276" i="15"/>
  <c r="ED276" i="15"/>
  <c r="DF276" i="15"/>
  <c r="CL276" i="15"/>
  <c r="BR276" i="15"/>
  <c r="AT276" i="15"/>
  <c r="Z276" i="15"/>
  <c r="GH276" i="15"/>
  <c r="FA276" i="15"/>
  <c r="EK276" i="15"/>
  <c r="DU276" i="15"/>
  <c r="DE276" i="15"/>
  <c r="CO276" i="15"/>
  <c r="BY276" i="15"/>
  <c r="BI276" i="15"/>
  <c r="AS276" i="15"/>
  <c r="AC276" i="15"/>
  <c r="M276" i="15"/>
  <c r="FU276" i="15"/>
  <c r="DX276" i="15"/>
  <c r="CR276" i="15"/>
  <c r="BL276" i="15"/>
  <c r="AF276" i="15"/>
  <c r="EQ276" i="15"/>
  <c r="DK276" i="15"/>
  <c r="CE276" i="15"/>
  <c r="AY276" i="15"/>
  <c r="S276" i="15"/>
  <c r="ET276" i="15"/>
  <c r="DV276" i="15"/>
  <c r="DB276" i="15"/>
  <c r="CH276" i="15"/>
  <c r="BJ276" i="15"/>
  <c r="AP276" i="15"/>
  <c r="V276" i="15"/>
  <c r="GD276" i="15"/>
  <c r="EW276" i="15"/>
  <c r="EG276" i="15"/>
  <c r="DQ276" i="15"/>
  <c r="DA276" i="15"/>
  <c r="CK276" i="15"/>
  <c r="BU276" i="15"/>
  <c r="BE276" i="15"/>
  <c r="AO276" i="15"/>
  <c r="Y276" i="15"/>
  <c r="ER276" i="15"/>
  <c r="DL276" i="15"/>
  <c r="CF276" i="15"/>
  <c r="AZ276" i="15"/>
  <c r="T276" i="15"/>
  <c r="GB276" i="15"/>
  <c r="EE276" i="15"/>
  <c r="CY276" i="15"/>
  <c r="BS276" i="15"/>
  <c r="AM276" i="15"/>
  <c r="EL276" i="15"/>
  <c r="DR276" i="15"/>
  <c r="CX276" i="15"/>
  <c r="BZ276" i="15"/>
  <c r="BF276" i="15"/>
  <c r="AL276" i="15"/>
  <c r="CC260" i="15"/>
  <c r="EO260" i="15"/>
  <c r="CS263" i="15"/>
  <c r="FV263" i="15"/>
  <c r="AS272" i="15"/>
  <c r="DE272" i="15"/>
  <c r="AG276" i="15"/>
  <c r="FV276" i="15"/>
  <c r="R260" i="15"/>
  <c r="DJ260" i="15"/>
  <c r="EP260" i="15"/>
  <c r="AP263" i="15"/>
  <c r="EH263" i="15"/>
  <c r="BF272" i="15"/>
  <c r="N276" i="15"/>
  <c r="CI260" i="15"/>
  <c r="AU263" i="15"/>
  <c r="DP263" i="15"/>
  <c r="DT272" i="15"/>
  <c r="AC260" i="15"/>
  <c r="BI260" i="15"/>
  <c r="CO260" i="15"/>
  <c r="DU260" i="15"/>
  <c r="FA260" i="15"/>
  <c r="AK263" i="15"/>
  <c r="BQ263" i="15"/>
  <c r="CW263" i="15"/>
  <c r="EC263" i="15"/>
  <c r="FZ263" i="15"/>
  <c r="Y272" i="15"/>
  <c r="BE272" i="15"/>
  <c r="CK272" i="15"/>
  <c r="DQ272" i="15"/>
  <c r="EW272" i="15"/>
  <c r="AK276" i="15"/>
  <c r="BQ276" i="15"/>
  <c r="CW276" i="15"/>
  <c r="EC276" i="15"/>
  <c r="FZ276" i="15"/>
  <c r="V260" i="15"/>
  <c r="BB260" i="15"/>
  <c r="CH260" i="15"/>
  <c r="DN260" i="15"/>
  <c r="ET260" i="15"/>
  <c r="V263" i="15"/>
  <c r="BB263" i="15"/>
  <c r="CH263" i="15"/>
  <c r="DN263" i="15"/>
  <c r="ET263" i="15"/>
  <c r="AL272" i="15"/>
  <c r="BR272" i="15"/>
  <c r="CX272" i="15"/>
  <c r="ED272" i="15"/>
  <c r="AD276" i="15"/>
  <c r="DN276" i="15"/>
  <c r="DO260" i="15"/>
  <c r="CA263" i="15"/>
  <c r="DS272" i="15"/>
  <c r="EA276" i="15"/>
  <c r="EB260" i="15"/>
  <c r="X263" i="15"/>
  <c r="EV263" i="15"/>
  <c r="AB272" i="15"/>
  <c r="EZ272" i="15"/>
  <c r="CB276" i="15"/>
  <c r="DV279" i="15"/>
  <c r="EM279" i="15"/>
  <c r="CW279" i="15"/>
  <c r="CU279" i="15"/>
  <c r="BP279" i="15"/>
  <c r="BF284" i="15"/>
  <c r="BQ284" i="15"/>
  <c r="EY288" i="15"/>
  <c r="Q260" i="15"/>
  <c r="AG263" i="15"/>
  <c r="M272" i="15"/>
  <c r="GH272" i="15"/>
  <c r="CS276" i="15"/>
  <c r="AX260" i="15"/>
  <c r="BV263" i="15"/>
  <c r="CL272" i="15"/>
  <c r="CM272" i="15"/>
  <c r="AV276" i="15"/>
  <c r="AG260" i="15"/>
  <c r="BM260" i="15"/>
  <c r="CS260" i="15"/>
  <c r="DY260" i="15"/>
  <c r="FV260" i="15"/>
  <c r="Q263" i="15"/>
  <c r="AW263" i="15"/>
  <c r="CC263" i="15"/>
  <c r="DI263" i="15"/>
  <c r="EO263" i="15"/>
  <c r="AC272" i="15"/>
  <c r="BI272" i="15"/>
  <c r="CO272" i="15"/>
  <c r="DU272" i="15"/>
  <c r="FA272" i="15"/>
  <c r="Q276" i="15"/>
  <c r="AW276" i="15"/>
  <c r="CC276" i="15"/>
  <c r="DI276" i="15"/>
  <c r="EO276" i="15"/>
  <c r="AH260" i="15"/>
  <c r="BN260" i="15"/>
  <c r="CT260" i="15"/>
  <c r="DZ260" i="15"/>
  <c r="Z263" i="15"/>
  <c r="BF263" i="15"/>
  <c r="CL263" i="15"/>
  <c r="DR263" i="15"/>
  <c r="EX263" i="15"/>
  <c r="J272" i="15"/>
  <c r="AP272" i="15"/>
  <c r="BV272" i="15"/>
  <c r="DB272" i="15"/>
  <c r="EH272" i="15"/>
  <c r="BB276" i="15"/>
  <c r="EH276" i="15"/>
  <c r="W260" i="15"/>
  <c r="EU260" i="15"/>
  <c r="DG263" i="15"/>
  <c r="AA272" i="15"/>
  <c r="EY272" i="15"/>
  <c r="AI276" i="15"/>
  <c r="FX276" i="15"/>
  <c r="AJ260" i="15"/>
  <c r="FY260" i="15"/>
  <c r="BD263" i="15"/>
  <c r="BH272" i="15"/>
  <c r="DH276" i="15"/>
  <c r="CP279" i="15"/>
  <c r="BC279" i="15"/>
  <c r="BQ279" i="15"/>
  <c r="AA279" i="15"/>
  <c r="X279" i="15"/>
  <c r="EQ284" i="15"/>
  <c r="GF284" i="15"/>
  <c r="DE288" i="15"/>
  <c r="GA255" i="15"/>
  <c r="GE255" i="15"/>
  <c r="GK255" i="15" s="1"/>
  <c r="I201" i="15"/>
  <c r="FZ201" i="15"/>
  <c r="M202" i="15"/>
  <c r="FV202" i="15"/>
  <c r="GD202" i="15"/>
  <c r="X217" i="15"/>
  <c r="AN217" i="15"/>
  <c r="BD217" i="15"/>
  <c r="BT217" i="15"/>
  <c r="CJ217" i="15"/>
  <c r="CZ217" i="15"/>
  <c r="DP217" i="15"/>
  <c r="EF217" i="15"/>
  <c r="EV217" i="15"/>
  <c r="GC217" i="15"/>
  <c r="Q217" i="15"/>
  <c r="AG217" i="15"/>
  <c r="AW217" i="15"/>
  <c r="BM217" i="15"/>
  <c r="CC217" i="15"/>
  <c r="CS217" i="15"/>
  <c r="X221" i="15"/>
  <c r="AN221" i="15"/>
  <c r="BD221" i="15"/>
  <c r="BT221" i="15"/>
  <c r="CJ221" i="15"/>
  <c r="CZ221" i="15"/>
  <c r="DP221" i="15"/>
  <c r="EF221" i="15"/>
  <c r="EV221" i="15"/>
  <c r="GC221" i="15"/>
  <c r="Q221" i="15"/>
  <c r="AG221" i="15"/>
  <c r="AW221" i="15"/>
  <c r="BM221" i="15"/>
  <c r="CC221" i="15"/>
  <c r="CS221" i="15"/>
  <c r="DI221" i="15"/>
  <c r="DY221" i="15"/>
  <c r="EO221" i="15"/>
  <c r="FV221" i="15"/>
  <c r="J221" i="15"/>
  <c r="Z221" i="15"/>
  <c r="AP221" i="15"/>
  <c r="BF221" i="15"/>
  <c r="BV221" i="15"/>
  <c r="CL221" i="15"/>
  <c r="DB221" i="15"/>
  <c r="DR221" i="15"/>
  <c r="EH221" i="15"/>
  <c r="EX221" i="15"/>
  <c r="GI221" i="15"/>
  <c r="W221" i="15"/>
  <c r="AM221" i="15"/>
  <c r="BC221" i="15"/>
  <c r="BS221" i="15"/>
  <c r="CI221" i="15"/>
  <c r="CY221" i="15"/>
  <c r="DO221" i="15"/>
  <c r="EE221" i="15"/>
  <c r="EU221" i="15"/>
  <c r="GB221" i="15"/>
  <c r="T225" i="15"/>
  <c r="AJ225" i="15"/>
  <c r="AZ225" i="15"/>
  <c r="BP225" i="15"/>
  <c r="CF225" i="15"/>
  <c r="CV225" i="15"/>
  <c r="DL225" i="15"/>
  <c r="EB225" i="15"/>
  <c r="ER225" i="15"/>
  <c r="FY225" i="15"/>
  <c r="M225" i="15"/>
  <c r="AC225" i="15"/>
  <c r="AS225" i="15"/>
  <c r="BI225" i="15"/>
  <c r="BY225" i="15"/>
  <c r="CO225" i="15"/>
  <c r="DE225" i="15"/>
  <c r="DU225" i="15"/>
  <c r="EK225" i="15"/>
  <c r="FA225" i="15"/>
  <c r="GH225" i="15"/>
  <c r="V225" i="15"/>
  <c r="AL225" i="15"/>
  <c r="BB225" i="15"/>
  <c r="BR225" i="15"/>
  <c r="CH225" i="15"/>
  <c r="CX225" i="15"/>
  <c r="DN225" i="15"/>
  <c r="ED225" i="15"/>
  <c r="ET225" i="15"/>
  <c r="GE225" i="15"/>
  <c r="S225" i="15"/>
  <c r="AI225" i="15"/>
  <c r="AY225" i="15"/>
  <c r="BO225" i="15"/>
  <c r="CE225" i="15"/>
  <c r="CU225" i="15"/>
  <c r="DK225" i="15"/>
  <c r="EA225" i="15"/>
  <c r="EQ225" i="15"/>
  <c r="FX225" i="15"/>
  <c r="X225" i="15"/>
  <c r="AR225" i="15"/>
  <c r="BL225" i="15"/>
  <c r="CJ225" i="15"/>
  <c r="DD225" i="15"/>
  <c r="DX225" i="15"/>
  <c r="EV225" i="15"/>
  <c r="GG225" i="15"/>
  <c r="Y225" i="15"/>
  <c r="AW225" i="15"/>
  <c r="BQ225" i="15"/>
  <c r="CK225" i="15"/>
  <c r="DI225" i="15"/>
  <c r="EC225" i="15"/>
  <c r="EW225" i="15"/>
  <c r="J225" i="15"/>
  <c r="AD225" i="15"/>
  <c r="AX225" i="15"/>
  <c r="BV225" i="15"/>
  <c r="CP225" i="15"/>
  <c r="DJ225" i="15"/>
  <c r="EH225" i="15"/>
  <c r="FW225" i="15"/>
  <c r="O225" i="15"/>
  <c r="AM225" i="15"/>
  <c r="BG225" i="15"/>
  <c r="CA225" i="15"/>
  <c r="CY225" i="15"/>
  <c r="DS225" i="15"/>
  <c r="EM225" i="15"/>
  <c r="GB225" i="15"/>
  <c r="S241" i="15"/>
  <c r="AI241" i="15"/>
  <c r="AY241" i="15"/>
  <c r="BO241" i="15"/>
  <c r="CE241" i="15"/>
  <c r="CU241" i="15"/>
  <c r="DK241" i="15"/>
  <c r="EA241" i="15"/>
  <c r="EQ241" i="15"/>
  <c r="FX241" i="15"/>
  <c r="L241" i="15"/>
  <c r="AB241" i="15"/>
  <c r="AR241" i="15"/>
  <c r="BH241" i="15"/>
  <c r="BX241" i="15"/>
  <c r="CN241" i="15"/>
  <c r="DD241" i="15"/>
  <c r="DT241" i="15"/>
  <c r="EJ241" i="15"/>
  <c r="EZ241" i="15"/>
  <c r="GG241" i="15"/>
  <c r="U241" i="15"/>
  <c r="AK241" i="15"/>
  <c r="BA241" i="15"/>
  <c r="BQ241" i="15"/>
  <c r="CG241" i="15"/>
  <c r="CW241" i="15"/>
  <c r="DM241" i="15"/>
  <c r="EC241" i="15"/>
  <c r="ES241" i="15"/>
  <c r="FZ241" i="15"/>
  <c r="N241" i="15"/>
  <c r="AD241" i="15"/>
  <c r="W241" i="15"/>
  <c r="AM241" i="15"/>
  <c r="BC241" i="15"/>
  <c r="BS241" i="15"/>
  <c r="CI241" i="15"/>
  <c r="CY241" i="15"/>
  <c r="DO241" i="15"/>
  <c r="EE241" i="15"/>
  <c r="EU241" i="15"/>
  <c r="GB241" i="15"/>
  <c r="P241" i="15"/>
  <c r="AF241" i="15"/>
  <c r="AV241" i="15"/>
  <c r="BL241" i="15"/>
  <c r="CB241" i="15"/>
  <c r="CR241" i="15"/>
  <c r="DH241" i="15"/>
  <c r="DX241" i="15"/>
  <c r="EN241" i="15"/>
  <c r="FU241" i="15"/>
  <c r="I241" i="15"/>
  <c r="Y241" i="15"/>
  <c r="AO241" i="15"/>
  <c r="BE241" i="15"/>
  <c r="BU241" i="15"/>
  <c r="CK241" i="15"/>
  <c r="DA241" i="15"/>
  <c r="DQ241" i="15"/>
  <c r="EG241" i="15"/>
  <c r="EW241" i="15"/>
  <c r="GD241" i="15"/>
  <c r="R241" i="15"/>
  <c r="AE241" i="15"/>
  <c r="BK241" i="15"/>
  <c r="CQ241" i="15"/>
  <c r="DW241" i="15"/>
  <c r="FT241" i="15"/>
  <c r="X241" i="15"/>
  <c r="BD241" i="15"/>
  <c r="CJ241" i="15"/>
  <c r="DP241" i="15"/>
  <c r="EV241" i="15"/>
  <c r="Q241" i="15"/>
  <c r="AW241" i="15"/>
  <c r="CC241" i="15"/>
  <c r="DI241" i="15"/>
  <c r="EO241" i="15"/>
  <c r="J241" i="15"/>
  <c r="AL241" i="15"/>
  <c r="BB241" i="15"/>
  <c r="BR241" i="15"/>
  <c r="CH241" i="15"/>
  <c r="CX241" i="15"/>
  <c r="DN241" i="15"/>
  <c r="ED241" i="15"/>
  <c r="ET241" i="15"/>
  <c r="GE241" i="15"/>
  <c r="O241" i="15"/>
  <c r="BG241" i="15"/>
  <c r="DC241" i="15"/>
  <c r="EM241" i="15"/>
  <c r="T241" i="15"/>
  <c r="BP241" i="15"/>
  <c r="CZ241" i="15"/>
  <c r="ER241" i="15"/>
  <c r="AC241" i="15"/>
  <c r="BM241" i="15"/>
  <c r="DE241" i="15"/>
  <c r="FA241" i="15"/>
  <c r="Z241" i="15"/>
  <c r="AX241" i="15"/>
  <c r="BV241" i="15"/>
  <c r="CP241" i="15"/>
  <c r="DJ241" i="15"/>
  <c r="EH241" i="15"/>
  <c r="FW241" i="15"/>
  <c r="AA241" i="15"/>
  <c r="BW241" i="15"/>
  <c r="DG241" i="15"/>
  <c r="EY241" i="15"/>
  <c r="AJ241" i="15"/>
  <c r="BT241" i="15"/>
  <c r="DL241" i="15"/>
  <c r="FY241" i="15"/>
  <c r="AG241" i="15"/>
  <c r="BY241" i="15"/>
  <c r="DU241" i="15"/>
  <c r="FV241" i="15"/>
  <c r="AH241" i="15"/>
  <c r="BF241" i="15"/>
  <c r="BZ241" i="15"/>
  <c r="CT241" i="15"/>
  <c r="DR241" i="15"/>
  <c r="EL241" i="15"/>
  <c r="GA241" i="15"/>
  <c r="AQ241" i="15"/>
  <c r="CA241" i="15"/>
  <c r="DS241" i="15"/>
  <c r="GF241" i="15"/>
  <c r="AN241" i="15"/>
  <c r="CF241" i="15"/>
  <c r="EB241" i="15"/>
  <c r="GC241" i="15"/>
  <c r="AS241" i="15"/>
  <c r="CO241" i="15"/>
  <c r="DY241" i="15"/>
  <c r="GH241" i="15"/>
  <c r="AP241" i="15"/>
  <c r="BJ241" i="15"/>
  <c r="CD241" i="15"/>
  <c r="DB241" i="15"/>
  <c r="DV241" i="15"/>
  <c r="EP241" i="15"/>
  <c r="GI241" i="15"/>
  <c r="K241" i="15"/>
  <c r="GJ241" i="15"/>
  <c r="M241" i="15"/>
  <c r="V241" i="15"/>
  <c r="DF241" i="15"/>
  <c r="AU241" i="15"/>
  <c r="AZ241" i="15"/>
  <c r="BI241" i="15"/>
  <c r="AT241" i="15"/>
  <c r="DZ241" i="15"/>
  <c r="CM241" i="15"/>
  <c r="CV241" i="15"/>
  <c r="CS241" i="15"/>
  <c r="BN241" i="15"/>
  <c r="EX241" i="15"/>
  <c r="EP181" i="15"/>
  <c r="AJ181" i="15"/>
  <c r="DT181" i="15"/>
  <c r="W234" i="15"/>
  <c r="AM234" i="15"/>
  <c r="BC234" i="15"/>
  <c r="BS234" i="15"/>
  <c r="CI234" i="15"/>
  <c r="CY234" i="15"/>
  <c r="DO234" i="15"/>
  <c r="EE234" i="15"/>
  <c r="EU234" i="15"/>
  <c r="GB234" i="15"/>
  <c r="P234" i="15"/>
  <c r="AF234" i="15"/>
  <c r="AV234" i="15"/>
  <c r="BL234" i="15"/>
  <c r="CB234" i="15"/>
  <c r="CR234" i="15"/>
  <c r="DH234" i="15"/>
  <c r="AA234" i="15"/>
  <c r="AU234" i="15"/>
  <c r="BO234" i="15"/>
  <c r="CM234" i="15"/>
  <c r="DG234" i="15"/>
  <c r="EA234" i="15"/>
  <c r="EY234" i="15"/>
  <c r="GJ234" i="15"/>
  <c r="AB234" i="15"/>
  <c r="AZ234" i="15"/>
  <c r="BT234" i="15"/>
  <c r="CN234" i="15"/>
  <c r="DL234" i="15"/>
  <c r="EB234" i="15"/>
  <c r="ER234" i="15"/>
  <c r="FY234" i="15"/>
  <c r="M234" i="15"/>
  <c r="AC234" i="15"/>
  <c r="AS234" i="15"/>
  <c r="BI234" i="15"/>
  <c r="BY234" i="15"/>
  <c r="CO234" i="15"/>
  <c r="DE234" i="15"/>
  <c r="DU234" i="15"/>
  <c r="EK234" i="15"/>
  <c r="FA234" i="15"/>
  <c r="GH234" i="15"/>
  <c r="V234" i="15"/>
  <c r="AL234" i="15"/>
  <c r="BB234" i="15"/>
  <c r="BR234" i="15"/>
  <c r="CH234" i="15"/>
  <c r="CX234" i="15"/>
  <c r="DN234" i="15"/>
  <c r="ED234" i="15"/>
  <c r="ET234" i="15"/>
  <c r="GE234" i="15"/>
  <c r="S234" i="15"/>
  <c r="AY234" i="15"/>
  <c r="CA234" i="15"/>
  <c r="DC234" i="15"/>
  <c r="EI234" i="15"/>
  <c r="FX234" i="15"/>
  <c r="X234" i="15"/>
  <c r="BD234" i="15"/>
  <c r="CF234" i="15"/>
  <c r="DD234" i="15"/>
  <c r="EF234" i="15"/>
  <c r="EZ234" i="15"/>
  <c r="I234" i="15"/>
  <c r="AG234" i="15"/>
  <c r="BA234" i="15"/>
  <c r="BU234" i="15"/>
  <c r="CS234" i="15"/>
  <c r="DM234" i="15"/>
  <c r="EG234" i="15"/>
  <c r="FV234" i="15"/>
  <c r="N234" i="15"/>
  <c r="AH234" i="15"/>
  <c r="BF234" i="15"/>
  <c r="BZ234" i="15"/>
  <c r="CT234" i="15"/>
  <c r="DR234" i="15"/>
  <c r="EL234" i="15"/>
  <c r="GA234" i="15"/>
  <c r="W238" i="15"/>
  <c r="AM238" i="15"/>
  <c r="BC238" i="15"/>
  <c r="BS238" i="15"/>
  <c r="CI238" i="15"/>
  <c r="CY238" i="15"/>
  <c r="DO238" i="15"/>
  <c r="EE238" i="15"/>
  <c r="EU238" i="15"/>
  <c r="GB238" i="15"/>
  <c r="P238" i="15"/>
  <c r="AF238" i="15"/>
  <c r="AV238" i="15"/>
  <c r="BL238" i="15"/>
  <c r="CB238" i="15"/>
  <c r="CR238" i="15"/>
  <c r="DH238" i="15"/>
  <c r="DX238" i="15"/>
  <c r="EN238" i="15"/>
  <c r="FU238" i="15"/>
  <c r="I238" i="15"/>
  <c r="Y238" i="15"/>
  <c r="AO238" i="15"/>
  <c r="BE238" i="15"/>
  <c r="BU238" i="15"/>
  <c r="CK238" i="15"/>
  <c r="DA238" i="15"/>
  <c r="DQ238" i="15"/>
  <c r="EG238" i="15"/>
  <c r="EW238" i="15"/>
  <c r="GD238" i="15"/>
  <c r="R238" i="15"/>
  <c r="AH238" i="15"/>
  <c r="AX238" i="15"/>
  <c r="BN238" i="15"/>
  <c r="CD238" i="15"/>
  <c r="CT238" i="15"/>
  <c r="DJ238" i="15"/>
  <c r="DZ238" i="15"/>
  <c r="EP238" i="15"/>
  <c r="GA238" i="15"/>
  <c r="S238" i="15"/>
  <c r="AQ238" i="15"/>
  <c r="BK238" i="15"/>
  <c r="CE238" i="15"/>
  <c r="DC238" i="15"/>
  <c r="DW238" i="15"/>
  <c r="EQ238" i="15"/>
  <c r="GF238" i="15"/>
  <c r="X238" i="15"/>
  <c r="AR238" i="15"/>
  <c r="BP238" i="15"/>
  <c r="CJ238" i="15"/>
  <c r="DD238" i="15"/>
  <c r="EB238" i="15"/>
  <c r="EV238" i="15"/>
  <c r="GG238" i="15"/>
  <c r="AC238" i="15"/>
  <c r="AW238" i="15"/>
  <c r="BQ238" i="15"/>
  <c r="CO238" i="15"/>
  <c r="DI238" i="15"/>
  <c r="EC238" i="15"/>
  <c r="FA238" i="15"/>
  <c r="J238" i="15"/>
  <c r="AD238" i="15"/>
  <c r="BB238" i="15"/>
  <c r="BV238" i="15"/>
  <c r="CP238" i="15"/>
  <c r="DN238" i="15"/>
  <c r="EH238" i="15"/>
  <c r="FW238" i="15"/>
  <c r="K238" i="15"/>
  <c r="AE238" i="15"/>
  <c r="AY238" i="15"/>
  <c r="AA238" i="15"/>
  <c r="BO238" i="15"/>
  <c r="CQ238" i="15"/>
  <c r="DS238" i="15"/>
  <c r="EY238" i="15"/>
  <c r="L238" i="15"/>
  <c r="AN238" i="15"/>
  <c r="BT238" i="15"/>
  <c r="CV238" i="15"/>
  <c r="DT238" i="15"/>
  <c r="EZ238" i="15"/>
  <c r="Q238" i="15"/>
  <c r="AS238" i="15"/>
  <c r="BY238" i="15"/>
  <c r="CW238" i="15"/>
  <c r="DY238" i="15"/>
  <c r="FV238" i="15"/>
  <c r="V238" i="15"/>
  <c r="AT238" i="15"/>
  <c r="BZ238" i="15"/>
  <c r="DB238" i="15"/>
  <c r="ED238" i="15"/>
  <c r="GE238" i="15"/>
  <c r="AI238" i="15"/>
  <c r="BW238" i="15"/>
  <c r="CU238" i="15"/>
  <c r="EA238" i="15"/>
  <c r="FT238" i="15"/>
  <c r="T238" i="15"/>
  <c r="AZ238" i="15"/>
  <c r="BX238" i="15"/>
  <c r="CZ238" i="15"/>
  <c r="EF238" i="15"/>
  <c r="FY238" i="15"/>
  <c r="U238" i="15"/>
  <c r="BA238" i="15"/>
  <c r="CC238" i="15"/>
  <c r="DE238" i="15"/>
  <c r="EK238" i="15"/>
  <c r="FZ238" i="15"/>
  <c r="Z238" i="15"/>
  <c r="BF238" i="15"/>
  <c r="CH238" i="15"/>
  <c r="DF238" i="15"/>
  <c r="EL238" i="15"/>
  <c r="GI238" i="15"/>
  <c r="AU238" i="15"/>
  <c r="CA238" i="15"/>
  <c r="DG238" i="15"/>
  <c r="EI238" i="15"/>
  <c r="FX238" i="15"/>
  <c r="AB238" i="15"/>
  <c r="BD238" i="15"/>
  <c r="CF238" i="15"/>
  <c r="DL238" i="15"/>
  <c r="EJ238" i="15"/>
  <c r="GC238" i="15"/>
  <c r="AG238" i="15"/>
  <c r="BI238" i="15"/>
  <c r="CG238" i="15"/>
  <c r="DM238" i="15"/>
  <c r="EO238" i="15"/>
  <c r="GH238" i="15"/>
  <c r="AL238" i="15"/>
  <c r="BJ238" i="15"/>
  <c r="CL238" i="15"/>
  <c r="DR238" i="15"/>
  <c r="ET238" i="15"/>
  <c r="K243" i="15"/>
  <c r="AA243" i="15"/>
  <c r="AQ243" i="15"/>
  <c r="BG243" i="15"/>
  <c r="BW243" i="15"/>
  <c r="CM243" i="15"/>
  <c r="DC243" i="15"/>
  <c r="DS243" i="15"/>
  <c r="EI243" i="15"/>
  <c r="EY243" i="15"/>
  <c r="GF243" i="15"/>
  <c r="T243" i="15"/>
  <c r="AJ243" i="15"/>
  <c r="AZ243" i="15"/>
  <c r="BP243" i="15"/>
  <c r="CF243" i="15"/>
  <c r="CV243" i="15"/>
  <c r="DL243" i="15"/>
  <c r="EB243" i="15"/>
  <c r="ER243" i="15"/>
  <c r="FY243" i="15"/>
  <c r="M243" i="15"/>
  <c r="AC243" i="15"/>
  <c r="AS243" i="15"/>
  <c r="BI243" i="15"/>
  <c r="BY243" i="15"/>
  <c r="CO243" i="15"/>
  <c r="DE243" i="15"/>
  <c r="DU243" i="15"/>
  <c r="EK243" i="15"/>
  <c r="FA243" i="15"/>
  <c r="GH243" i="15"/>
  <c r="V243" i="15"/>
  <c r="AL243" i="15"/>
  <c r="BB243" i="15"/>
  <c r="BR243" i="15"/>
  <c r="CH243" i="15"/>
  <c r="CX243" i="15"/>
  <c r="DN243" i="15"/>
  <c r="ED243" i="15"/>
  <c r="ET243" i="15"/>
  <c r="GE243" i="15"/>
  <c r="AE243" i="15"/>
  <c r="AY243" i="15"/>
  <c r="BS243" i="15"/>
  <c r="CQ243" i="15"/>
  <c r="DK243" i="15"/>
  <c r="EE243" i="15"/>
  <c r="FT243" i="15"/>
  <c r="L243" i="15"/>
  <c r="AF243" i="15"/>
  <c r="BD243" i="15"/>
  <c r="BX243" i="15"/>
  <c r="CR243" i="15"/>
  <c r="DP243" i="15"/>
  <c r="EJ243" i="15"/>
  <c r="FU243" i="15"/>
  <c r="Q243" i="15"/>
  <c r="AK243" i="15"/>
  <c r="BE243" i="15"/>
  <c r="CC243" i="15"/>
  <c r="CW243" i="15"/>
  <c r="DQ243" i="15"/>
  <c r="EO243" i="15"/>
  <c r="FZ243" i="15"/>
  <c r="R243" i="15"/>
  <c r="AP243" i="15"/>
  <c r="BJ243" i="15"/>
  <c r="CD243" i="15"/>
  <c r="DB243" i="15"/>
  <c r="DV243" i="15"/>
  <c r="EP243" i="15"/>
  <c r="GI243" i="15"/>
  <c r="S243" i="15"/>
  <c r="AM243" i="15"/>
  <c r="BK243" i="15"/>
  <c r="CE243" i="15"/>
  <c r="CY243" i="15"/>
  <c r="DW243" i="15"/>
  <c r="EQ243" i="15"/>
  <c r="GB243" i="15"/>
  <c r="X243" i="15"/>
  <c r="AR243" i="15"/>
  <c r="BL243" i="15"/>
  <c r="CJ243" i="15"/>
  <c r="DD243" i="15"/>
  <c r="DX243" i="15"/>
  <c r="EV243" i="15"/>
  <c r="GG243" i="15"/>
  <c r="Y243" i="15"/>
  <c r="AW243" i="15"/>
  <c r="BQ243" i="15"/>
  <c r="CK243" i="15"/>
  <c r="DI243" i="15"/>
  <c r="EC243" i="15"/>
  <c r="EW243" i="15"/>
  <c r="J243" i="15"/>
  <c r="AD243" i="15"/>
  <c r="AX243" i="15"/>
  <c r="BV243" i="15"/>
  <c r="CP243" i="15"/>
  <c r="DJ243" i="15"/>
  <c r="EH243" i="15"/>
  <c r="FW243" i="15"/>
  <c r="W243" i="15"/>
  <c r="BO243" i="15"/>
  <c r="DG243" i="15"/>
  <c r="EU243" i="15"/>
  <c r="AB243" i="15"/>
  <c r="BT243" i="15"/>
  <c r="DH243" i="15"/>
  <c r="EZ243" i="15"/>
  <c r="AG243" i="15"/>
  <c r="BU243" i="15"/>
  <c r="DM243" i="15"/>
  <c r="FV243" i="15"/>
  <c r="AH243" i="15"/>
  <c r="BZ243" i="15"/>
  <c r="DR243" i="15"/>
  <c r="GA243" i="15"/>
  <c r="AI243" i="15"/>
  <c r="CA243" i="15"/>
  <c r="DO243" i="15"/>
  <c r="FX243" i="15"/>
  <c r="AN243" i="15"/>
  <c r="CB243" i="15"/>
  <c r="DT243" i="15"/>
  <c r="GC243" i="15"/>
  <c r="AO243" i="15"/>
  <c r="CG243" i="15"/>
  <c r="DY243" i="15"/>
  <c r="GD243" i="15"/>
  <c r="AT243" i="15"/>
  <c r="CL243" i="15"/>
  <c r="DZ243" i="15"/>
  <c r="AU243" i="15"/>
  <c r="CI243" i="15"/>
  <c r="EA243" i="15"/>
  <c r="GJ243" i="15"/>
  <c r="AV243" i="15"/>
  <c r="CN243" i="15"/>
  <c r="EF243" i="15"/>
  <c r="I243" i="15"/>
  <c r="BA243" i="15"/>
  <c r="CS243" i="15"/>
  <c r="EG243" i="15"/>
  <c r="N243" i="15"/>
  <c r="BF243" i="15"/>
  <c r="CT243" i="15"/>
  <c r="EL243" i="15"/>
  <c r="I252" i="15"/>
  <c r="GE252" i="15"/>
  <c r="GH252" i="15"/>
  <c r="FW252" i="15"/>
  <c r="GA252" i="15"/>
  <c r="GI252" i="15"/>
  <c r="FY252" i="15"/>
  <c r="ER252" i="15"/>
  <c r="EB252" i="15"/>
  <c r="DL252" i="15"/>
  <c r="CV252" i="15"/>
  <c r="CF252" i="15"/>
  <c r="BP252" i="15"/>
  <c r="AZ252" i="15"/>
  <c r="AJ252" i="15"/>
  <c r="T252" i="15"/>
  <c r="FU252" i="15"/>
  <c r="EN252" i="15"/>
  <c r="DX252" i="15"/>
  <c r="DH252" i="15"/>
  <c r="CR252" i="15"/>
  <c r="CB252" i="15"/>
  <c r="BL252" i="15"/>
  <c r="AV252" i="15"/>
  <c r="AF252" i="15"/>
  <c r="P252" i="15"/>
  <c r="EV252" i="15"/>
  <c r="DP252" i="15"/>
  <c r="CJ252" i="15"/>
  <c r="BD252" i="15"/>
  <c r="X252" i="15"/>
  <c r="GF252" i="15"/>
  <c r="EY252" i="15"/>
  <c r="EI252" i="15"/>
  <c r="DS252" i="15"/>
  <c r="DC252" i="15"/>
  <c r="CM252" i="15"/>
  <c r="BW252" i="15"/>
  <c r="BG252" i="15"/>
  <c r="AQ252" i="15"/>
  <c r="AA252" i="15"/>
  <c r="K252" i="15"/>
  <c r="ET252" i="15"/>
  <c r="ED252" i="15"/>
  <c r="DN252" i="15"/>
  <c r="CX252" i="15"/>
  <c r="CH252" i="15"/>
  <c r="BR252" i="15"/>
  <c r="BB252" i="15"/>
  <c r="AL252" i="15"/>
  <c r="V252" i="15"/>
  <c r="FV252" i="15"/>
  <c r="EO252" i="15"/>
  <c r="DY252" i="15"/>
  <c r="DI252" i="15"/>
  <c r="CS252" i="15"/>
  <c r="CC252" i="15"/>
  <c r="BM252" i="15"/>
  <c r="AW252" i="15"/>
  <c r="AG252" i="15"/>
  <c r="Q252" i="15"/>
  <c r="GG252" i="15"/>
  <c r="EF252" i="15"/>
  <c r="CN252" i="15"/>
  <c r="AR252" i="15"/>
  <c r="GJ252" i="15"/>
  <c r="EU252" i="15"/>
  <c r="EA252" i="15"/>
  <c r="DG252" i="15"/>
  <c r="CI252" i="15"/>
  <c r="BO252" i="15"/>
  <c r="AU252" i="15"/>
  <c r="W252" i="15"/>
  <c r="EH252" i="15"/>
  <c r="DJ252" i="15"/>
  <c r="CP252" i="15"/>
  <c r="BV252" i="15"/>
  <c r="AX252" i="15"/>
  <c r="AD252" i="15"/>
  <c r="J252" i="15"/>
  <c r="EW252" i="15"/>
  <c r="EC252" i="15"/>
  <c r="DE252" i="15"/>
  <c r="CK252" i="15"/>
  <c r="BQ252" i="15"/>
  <c r="AS252" i="15"/>
  <c r="Y252" i="15"/>
  <c r="GC252" i="15"/>
  <c r="DT252" i="15"/>
  <c r="BX252" i="15"/>
  <c r="AN252" i="15"/>
  <c r="GB252" i="15"/>
  <c r="EQ252" i="15"/>
  <c r="DW252" i="15"/>
  <c r="CY252" i="15"/>
  <c r="CE252" i="15"/>
  <c r="BK252" i="15"/>
  <c r="AM252" i="15"/>
  <c r="S252" i="15"/>
  <c r="EZ252" i="15"/>
  <c r="DD252" i="15"/>
  <c r="BT252" i="15"/>
  <c r="AB252" i="15"/>
  <c r="FX252" i="15"/>
  <c r="EM252" i="15"/>
  <c r="DO252" i="15"/>
  <c r="CU252" i="15"/>
  <c r="CA252" i="15"/>
  <c r="BC252" i="15"/>
  <c r="AI252" i="15"/>
  <c r="O252" i="15"/>
  <c r="EP252" i="15"/>
  <c r="DV252" i="15"/>
  <c r="DB252" i="15"/>
  <c r="CD252" i="15"/>
  <c r="BJ252" i="15"/>
  <c r="AP252" i="15"/>
  <c r="R252" i="15"/>
  <c r="FZ252" i="15"/>
  <c r="EK252" i="15"/>
  <c r="DQ252" i="15"/>
  <c r="CW252" i="15"/>
  <c r="BY252" i="15"/>
  <c r="BE252" i="15"/>
  <c r="AK252" i="15"/>
  <c r="M252" i="15"/>
  <c r="L252" i="15"/>
  <c r="FT252" i="15"/>
  <c r="BS252" i="15"/>
  <c r="DR252" i="15"/>
  <c r="BZ252" i="15"/>
  <c r="AH252" i="15"/>
  <c r="EG252" i="15"/>
  <c r="CO252" i="15"/>
  <c r="BA252" i="15"/>
  <c r="EJ252" i="15"/>
  <c r="EE252" i="15"/>
  <c r="AY252" i="15"/>
  <c r="EX252" i="15"/>
  <c r="DF252" i="15"/>
  <c r="BN252" i="15"/>
  <c r="Z252" i="15"/>
  <c r="GD252" i="15"/>
  <c r="DU252" i="15"/>
  <c r="CG252" i="15"/>
  <c r="AO252" i="15"/>
  <c r="CZ252" i="15"/>
  <c r="DK252" i="15"/>
  <c r="AE252" i="15"/>
  <c r="EL252" i="15"/>
  <c r="CT252" i="15"/>
  <c r="BF252" i="15"/>
  <c r="N252" i="15"/>
  <c r="FA252" i="15"/>
  <c r="DM252" i="15"/>
  <c r="BU252" i="15"/>
  <c r="AC252" i="15"/>
  <c r="X292" i="15"/>
  <c r="AN292" i="15"/>
  <c r="BD292" i="15"/>
  <c r="BT292" i="15"/>
  <c r="CJ292" i="15"/>
  <c r="CZ292" i="15"/>
  <c r="DP292" i="15"/>
  <c r="EF292" i="15"/>
  <c r="EV292" i="15"/>
  <c r="GC292" i="15"/>
  <c r="W292" i="15"/>
  <c r="BC292" i="15"/>
  <c r="CY292" i="15"/>
  <c r="EU292" i="15"/>
  <c r="M292" i="15"/>
  <c r="AC292" i="15"/>
  <c r="AS292" i="15"/>
  <c r="BI292" i="15"/>
  <c r="BY292" i="15"/>
  <c r="CO292" i="15"/>
  <c r="DE292" i="15"/>
  <c r="DU292" i="15"/>
  <c r="EK292" i="15"/>
  <c r="FA292" i="15"/>
  <c r="GH292" i="15"/>
  <c r="CA292" i="15"/>
  <c r="DW292" i="15"/>
  <c r="J292" i="15"/>
  <c r="Z292" i="15"/>
  <c r="AP292" i="15"/>
  <c r="BF292" i="15"/>
  <c r="BV292" i="15"/>
  <c r="CL292" i="15"/>
  <c r="DB292" i="15"/>
  <c r="DR292" i="15"/>
  <c r="EH292" i="15"/>
  <c r="EX292" i="15"/>
  <c r="GI292" i="15"/>
  <c r="BG292" i="15"/>
  <c r="CU292" i="15"/>
  <c r="EY292" i="15"/>
  <c r="L292" i="15"/>
  <c r="AB292" i="15"/>
  <c r="AR292" i="15"/>
  <c r="BH292" i="15"/>
  <c r="BX292" i="15"/>
  <c r="CN292" i="15"/>
  <c r="DD292" i="15"/>
  <c r="DT292" i="15"/>
  <c r="EJ292" i="15"/>
  <c r="EZ292" i="15"/>
  <c r="GG292" i="15"/>
  <c r="AE292" i="15"/>
  <c r="BO292" i="15"/>
  <c r="DK292" i="15"/>
  <c r="FX292" i="15"/>
  <c r="Q292" i="15"/>
  <c r="AG292" i="15"/>
  <c r="AW292" i="15"/>
  <c r="BM292" i="15"/>
  <c r="CC292" i="15"/>
  <c r="CS292" i="15"/>
  <c r="DI292" i="15"/>
  <c r="DY292" i="15"/>
  <c r="EO292" i="15"/>
  <c r="FV292" i="15"/>
  <c r="AM292" i="15"/>
  <c r="CM292" i="15"/>
  <c r="EI292" i="15"/>
  <c r="N292" i="15"/>
  <c r="AD292" i="15"/>
  <c r="AT292" i="15"/>
  <c r="BJ292" i="15"/>
  <c r="BZ292" i="15"/>
  <c r="CP292" i="15"/>
  <c r="DF292" i="15"/>
  <c r="DV292" i="15"/>
  <c r="EL292" i="15"/>
  <c r="FW292" i="15"/>
  <c r="K292" i="15"/>
  <c r="BS292" i="15"/>
  <c r="DG292" i="15"/>
  <c r="FT292" i="15"/>
  <c r="P292" i="15"/>
  <c r="AF292" i="15"/>
  <c r="AV292" i="15"/>
  <c r="BL292" i="15"/>
  <c r="CB292" i="15"/>
  <c r="CR292" i="15"/>
  <c r="DH292" i="15"/>
  <c r="DX292" i="15"/>
  <c r="EN292" i="15"/>
  <c r="FU292" i="15"/>
  <c r="O292" i="15"/>
  <c r="AI292" i="15"/>
  <c r="BW292" i="15"/>
  <c r="EA292" i="15"/>
  <c r="GJ292" i="15"/>
  <c r="U292" i="15"/>
  <c r="AK292" i="15"/>
  <c r="BA292" i="15"/>
  <c r="BQ292" i="15"/>
  <c r="CG292" i="15"/>
  <c r="CW292" i="15"/>
  <c r="DM292" i="15"/>
  <c r="EC292" i="15"/>
  <c r="ES292" i="15"/>
  <c r="FZ292" i="15"/>
  <c r="AY292" i="15"/>
  <c r="DC292" i="15"/>
  <c r="EQ292" i="15"/>
  <c r="R292" i="15"/>
  <c r="AH292" i="15"/>
  <c r="AX292" i="15"/>
  <c r="BN292" i="15"/>
  <c r="CD292" i="15"/>
  <c r="CT292" i="15"/>
  <c r="DJ292" i="15"/>
  <c r="DZ292" i="15"/>
  <c r="EP292" i="15"/>
  <c r="GA292" i="15"/>
  <c r="AA292" i="15"/>
  <c r="CE292" i="15"/>
  <c r="DS292" i="15"/>
  <c r="GF292" i="15"/>
  <c r="BP292" i="15"/>
  <c r="EB292" i="15"/>
  <c r="AU292" i="15"/>
  <c r="Y292" i="15"/>
  <c r="CK292" i="15"/>
  <c r="EW292" i="15"/>
  <c r="GB292" i="15"/>
  <c r="BR292" i="15"/>
  <c r="ED292" i="15"/>
  <c r="CI292" i="15"/>
  <c r="T292" i="15"/>
  <c r="CF292" i="15"/>
  <c r="ER292" i="15"/>
  <c r="CQ292" i="15"/>
  <c r="AO292" i="15"/>
  <c r="DA292" i="15"/>
  <c r="GD292" i="15"/>
  <c r="V292" i="15"/>
  <c r="CH292" i="15"/>
  <c r="ET292" i="15"/>
  <c r="EE292" i="15"/>
  <c r="DL292" i="15"/>
  <c r="I292" i="15"/>
  <c r="EG292" i="15"/>
  <c r="BB292" i="15"/>
  <c r="AQ292" i="15"/>
  <c r="AJ292" i="15"/>
  <c r="FY292" i="15"/>
  <c r="BE292" i="15"/>
  <c r="BK292" i="15"/>
  <c r="CX292" i="15"/>
  <c r="AZ292" i="15"/>
  <c r="S292" i="15"/>
  <c r="BU292" i="15"/>
  <c r="DO292" i="15"/>
  <c r="DN292" i="15"/>
  <c r="AL292" i="15"/>
  <c r="CV292" i="15"/>
  <c r="GE292" i="15"/>
  <c r="EM292" i="15"/>
  <c r="CZ243" i="15"/>
  <c r="CU243" i="15"/>
  <c r="CL252" i="15"/>
  <c r="CQ252" i="15"/>
  <c r="EF241" i="15"/>
  <c r="EI241" i="15"/>
  <c r="BH252" i="15"/>
  <c r="DQ292" i="15"/>
  <c r="O243" i="15"/>
  <c r="CL241" i="15"/>
  <c r="DA204" i="15"/>
  <c r="FV204" i="15"/>
  <c r="DQ204" i="15"/>
  <c r="FZ204" i="15"/>
  <c r="BU204" i="15"/>
  <c r="EG204" i="15"/>
  <c r="GD204" i="15"/>
  <c r="CK204" i="15"/>
  <c r="EW204" i="15"/>
  <c r="L213" i="15"/>
  <c r="GI213" i="15"/>
  <c r="FW213" i="15"/>
  <c r="GA213" i="15"/>
  <c r="GE213" i="15"/>
  <c r="GA214" i="15"/>
  <c r="GI214" i="15"/>
  <c r="I246" i="15"/>
  <c r="GE246" i="15"/>
  <c r="GI246" i="15"/>
  <c r="FW246" i="15"/>
  <c r="GA246" i="15"/>
  <c r="I256" i="15"/>
  <c r="GE256" i="15"/>
  <c r="GI256" i="15"/>
  <c r="GF256" i="15"/>
  <c r="GJ256" i="15"/>
  <c r="FW256" i="15"/>
  <c r="GA256" i="15"/>
  <c r="GH256" i="15"/>
  <c r="GG256" i="15"/>
  <c r="I259" i="15"/>
  <c r="GI259" i="15"/>
  <c r="FW259" i="15"/>
  <c r="GA259" i="15"/>
  <c r="GE259" i="15"/>
  <c r="I197" i="15"/>
  <c r="Y197" i="15"/>
  <c r="AO197" i="15"/>
  <c r="BE197" i="15"/>
  <c r="BU197" i="15"/>
  <c r="CK197" i="15"/>
  <c r="DA197" i="15"/>
  <c r="DQ197" i="15"/>
  <c r="EG197" i="15"/>
  <c r="EW197" i="15"/>
  <c r="FW197" i="15"/>
  <c r="GI197" i="15"/>
  <c r="J197" i="15"/>
  <c r="Z197" i="15"/>
  <c r="AP197" i="15"/>
  <c r="BF197" i="15"/>
  <c r="BV197" i="15"/>
  <c r="CL197" i="15"/>
  <c r="DB197" i="15"/>
  <c r="DR197" i="15"/>
  <c r="EH197" i="15"/>
  <c r="EX197" i="15"/>
  <c r="GA197" i="15"/>
  <c r="Q197" i="15"/>
  <c r="AG197" i="15"/>
  <c r="AW197" i="15"/>
  <c r="BM197" i="15"/>
  <c r="CC197" i="15"/>
  <c r="CS197" i="15"/>
  <c r="DI197" i="15"/>
  <c r="DY197" i="15"/>
  <c r="EO197" i="15"/>
  <c r="GD197" i="15"/>
  <c r="R197" i="15"/>
  <c r="CD197" i="15"/>
  <c r="EP197" i="15"/>
  <c r="AH197" i="15"/>
  <c r="CT197" i="15"/>
  <c r="FV197" i="15"/>
  <c r="BN197" i="15"/>
  <c r="AX197" i="15"/>
  <c r="DJ197" i="15"/>
  <c r="GE197" i="15"/>
  <c r="DZ197" i="15"/>
  <c r="GK275" i="15"/>
  <c r="L184" i="15"/>
  <c r="AN184" i="15"/>
  <c r="BT184" i="15"/>
  <c r="CZ184" i="15"/>
  <c r="EF184" i="15"/>
  <c r="FU184" i="15"/>
  <c r="GF184" i="15"/>
  <c r="P184" i="15"/>
  <c r="AV184" i="15"/>
  <c r="CB184" i="15"/>
  <c r="DH184" i="15"/>
  <c r="EN184" i="15"/>
  <c r="FY184" i="15"/>
  <c r="GJ184" i="15"/>
  <c r="X184" i="15"/>
  <c r="BD184" i="15"/>
  <c r="CJ184" i="15"/>
  <c r="DP184" i="15"/>
  <c r="EV184" i="15"/>
  <c r="FZ184" i="15"/>
  <c r="DX184" i="15"/>
  <c r="AF184" i="15"/>
  <c r="FT184" i="15"/>
  <c r="CR184" i="15"/>
  <c r="BL184" i="15"/>
  <c r="GD184" i="15"/>
  <c r="AG200" i="15"/>
  <c r="BM200" i="15"/>
  <c r="CS200" i="15"/>
  <c r="DY200" i="15"/>
  <c r="FV200" i="15"/>
  <c r="I200" i="15"/>
  <c r="AO200" i="15"/>
  <c r="BU200" i="15"/>
  <c r="DA200" i="15"/>
  <c r="EG200" i="15"/>
  <c r="FZ200" i="15"/>
  <c r="Q200" i="15"/>
  <c r="AW200" i="15"/>
  <c r="CC200" i="15"/>
  <c r="DI200" i="15"/>
  <c r="EO200" i="15"/>
  <c r="GD200" i="15"/>
  <c r="GK200" i="15" s="1"/>
  <c r="BE200" i="15"/>
  <c r="CK200" i="15"/>
  <c r="Y200" i="15"/>
  <c r="DQ200" i="15"/>
  <c r="EW200" i="15"/>
  <c r="L210" i="15"/>
  <c r="GE210" i="15"/>
  <c r="GI210" i="15"/>
  <c r="FW210" i="15"/>
  <c r="GA210" i="15"/>
  <c r="I179" i="15"/>
  <c r="M179" i="15"/>
  <c r="Q179" i="15"/>
  <c r="U179" i="15"/>
  <c r="Y179" i="15"/>
  <c r="AC179" i="15"/>
  <c r="AG179" i="15"/>
  <c r="AK179" i="15"/>
  <c r="AO179" i="15"/>
  <c r="AS179" i="15"/>
  <c r="AW179" i="15"/>
  <c r="BA179" i="15"/>
  <c r="BE179" i="15"/>
  <c r="BI179" i="15"/>
  <c r="BM179" i="15"/>
  <c r="BQ179" i="15"/>
  <c r="BU179" i="15"/>
  <c r="BY179" i="15"/>
  <c r="CC179" i="15"/>
  <c r="CG179" i="15"/>
  <c r="CK179" i="15"/>
  <c r="CO179" i="15"/>
  <c r="CS179" i="15"/>
  <c r="CW179" i="15"/>
  <c r="DA179" i="15"/>
  <c r="DE179" i="15"/>
  <c r="DI179" i="15"/>
  <c r="DM179" i="15"/>
  <c r="DQ179" i="15"/>
  <c r="DU179" i="15"/>
  <c r="DY179" i="15"/>
  <c r="EC179" i="15"/>
  <c r="EG179" i="15"/>
  <c r="EK179" i="15"/>
  <c r="EO179" i="15"/>
  <c r="ES179" i="15"/>
  <c r="EW179" i="15"/>
  <c r="FA179" i="15"/>
  <c r="FV179" i="15"/>
  <c r="FZ179" i="15"/>
  <c r="GD179" i="15"/>
  <c r="GH179" i="15"/>
  <c r="J179" i="15"/>
  <c r="N179" i="15"/>
  <c r="R179" i="15"/>
  <c r="V179" i="15"/>
  <c r="Z179" i="15"/>
  <c r="AD179" i="15"/>
  <c r="AH179" i="15"/>
  <c r="AL179" i="15"/>
  <c r="AP179" i="15"/>
  <c r="AT179" i="15"/>
  <c r="AX179" i="15"/>
  <c r="BB179" i="15"/>
  <c r="BF179" i="15"/>
  <c r="BJ179" i="15"/>
  <c r="BN179" i="15"/>
  <c r="BR179" i="15"/>
  <c r="BV179" i="15"/>
  <c r="BZ179" i="15"/>
  <c r="CD179" i="15"/>
  <c r="CH179" i="15"/>
  <c r="CL179" i="15"/>
  <c r="CP179" i="15"/>
  <c r="CT179" i="15"/>
  <c r="CX179" i="15"/>
  <c r="DB179" i="15"/>
  <c r="DF179" i="15"/>
  <c r="DJ179" i="15"/>
  <c r="DN179" i="15"/>
  <c r="DR179" i="15"/>
  <c r="DV179" i="15"/>
  <c r="DZ179" i="15"/>
  <c r="ED179" i="15"/>
  <c r="EH179" i="15"/>
  <c r="EL179" i="15"/>
  <c r="EP179" i="15"/>
  <c r="ET179" i="15"/>
  <c r="EX179" i="15"/>
  <c r="FW179" i="15"/>
  <c r="GA179" i="15"/>
  <c r="GE179" i="15"/>
  <c r="GI179" i="15"/>
  <c r="O179" i="15"/>
  <c r="W179" i="15"/>
  <c r="AE179" i="15"/>
  <c r="AM179" i="15"/>
  <c r="AU179" i="15"/>
  <c r="BC179" i="15"/>
  <c r="BK179" i="15"/>
  <c r="BS179" i="15"/>
  <c r="CA179" i="15"/>
  <c r="CI179" i="15"/>
  <c r="CQ179" i="15"/>
  <c r="CY179" i="15"/>
  <c r="DG179" i="15"/>
  <c r="DO179" i="15"/>
  <c r="DW179" i="15"/>
  <c r="EE179" i="15"/>
  <c r="EM179" i="15"/>
  <c r="EU179" i="15"/>
  <c r="FT179" i="15"/>
  <c r="GB179" i="15"/>
  <c r="GJ179" i="15"/>
  <c r="P179" i="15"/>
  <c r="X179" i="15"/>
  <c r="AF179" i="15"/>
  <c r="AN179" i="15"/>
  <c r="AV179" i="15"/>
  <c r="BD179" i="15"/>
  <c r="BL179" i="15"/>
  <c r="BT179" i="15"/>
  <c r="CB179" i="15"/>
  <c r="CJ179" i="15"/>
  <c r="CR179" i="15"/>
  <c r="CZ179" i="15"/>
  <c r="DH179" i="15"/>
  <c r="DP179" i="15"/>
  <c r="DX179" i="15"/>
  <c r="EF179" i="15"/>
  <c r="EN179" i="15"/>
  <c r="EV179" i="15"/>
  <c r="FU179" i="15"/>
  <c r="GC179" i="15"/>
  <c r="K179" i="15"/>
  <c r="S179" i="15"/>
  <c r="AA179" i="15"/>
  <c r="AI179" i="15"/>
  <c r="AQ179" i="15"/>
  <c r="AY179" i="15"/>
  <c r="BG179" i="15"/>
  <c r="BO179" i="15"/>
  <c r="BW179" i="15"/>
  <c r="CE179" i="15"/>
  <c r="CM179" i="15"/>
  <c r="CU179" i="15"/>
  <c r="DC179" i="15"/>
  <c r="DK179" i="15"/>
  <c r="DS179" i="15"/>
  <c r="EA179" i="15"/>
  <c r="EI179" i="15"/>
  <c r="EQ179" i="15"/>
  <c r="EY179" i="15"/>
  <c r="FX179" i="15"/>
  <c r="GF179" i="15"/>
  <c r="AJ179" i="15"/>
  <c r="BP179" i="15"/>
  <c r="CV179" i="15"/>
  <c r="EB179" i="15"/>
  <c r="FY179" i="15"/>
  <c r="L179" i="15"/>
  <c r="AR179" i="15"/>
  <c r="BX179" i="15"/>
  <c r="DD179" i="15"/>
  <c r="EJ179" i="15"/>
  <c r="GG179" i="15"/>
  <c r="T179" i="15"/>
  <c r="AZ179" i="15"/>
  <c r="CF179" i="15"/>
  <c r="DL179" i="15"/>
  <c r="ER179" i="15"/>
  <c r="AB179" i="15"/>
  <c r="EZ179" i="15"/>
  <c r="BH179" i="15"/>
  <c r="CN179" i="15"/>
  <c r="DT179" i="15"/>
  <c r="K198" i="15"/>
  <c r="O198" i="15"/>
  <c r="S198" i="15"/>
  <c r="W198" i="15"/>
  <c r="AA198" i="15"/>
  <c r="AE198" i="15"/>
  <c r="AI198" i="15"/>
  <c r="AM198" i="15"/>
  <c r="AQ198" i="15"/>
  <c r="AU198" i="15"/>
  <c r="AY198" i="15"/>
  <c r="BC198" i="15"/>
  <c r="BG198" i="15"/>
  <c r="L198" i="15"/>
  <c r="P198" i="15"/>
  <c r="T198" i="15"/>
  <c r="X198" i="15"/>
  <c r="AB198" i="15"/>
  <c r="AF198" i="15"/>
  <c r="AJ198" i="15"/>
  <c r="AN198" i="15"/>
  <c r="AR198" i="15"/>
  <c r="AV198" i="15"/>
  <c r="AZ198" i="15"/>
  <c r="BD198" i="15"/>
  <c r="I198" i="15"/>
  <c r="Q198" i="15"/>
  <c r="Y198" i="15"/>
  <c r="AG198" i="15"/>
  <c r="AO198" i="15"/>
  <c r="AW198" i="15"/>
  <c r="BE198" i="15"/>
  <c r="BJ198" i="15"/>
  <c r="BN198" i="15"/>
  <c r="BR198" i="15"/>
  <c r="BV198" i="15"/>
  <c r="BZ198" i="15"/>
  <c r="CD198" i="15"/>
  <c r="CH198" i="15"/>
  <c r="CL198" i="15"/>
  <c r="CP198" i="15"/>
  <c r="CT198" i="15"/>
  <c r="CX198" i="15"/>
  <c r="DB198" i="15"/>
  <c r="DF198" i="15"/>
  <c r="DJ198" i="15"/>
  <c r="DN198" i="15"/>
  <c r="DR198" i="15"/>
  <c r="DV198" i="15"/>
  <c r="DZ198" i="15"/>
  <c r="ED198" i="15"/>
  <c r="EH198" i="15"/>
  <c r="EL198" i="15"/>
  <c r="EP198" i="15"/>
  <c r="ET198" i="15"/>
  <c r="EX198" i="15"/>
  <c r="FW198" i="15"/>
  <c r="GA198" i="15"/>
  <c r="GE198" i="15"/>
  <c r="GI198" i="15"/>
  <c r="J198" i="15"/>
  <c r="R198" i="15"/>
  <c r="Z198" i="15"/>
  <c r="AH198" i="15"/>
  <c r="AP198" i="15"/>
  <c r="AX198" i="15"/>
  <c r="BF198" i="15"/>
  <c r="BK198" i="15"/>
  <c r="BO198" i="15"/>
  <c r="BS198" i="15"/>
  <c r="BW198" i="15"/>
  <c r="CA198" i="15"/>
  <c r="CE198" i="15"/>
  <c r="CI198" i="15"/>
  <c r="CM198" i="15"/>
  <c r="CQ198" i="15"/>
  <c r="CU198" i="15"/>
  <c r="CY198" i="15"/>
  <c r="DC198" i="15"/>
  <c r="DG198" i="15"/>
  <c r="DK198" i="15"/>
  <c r="DO198" i="15"/>
  <c r="DS198" i="15"/>
  <c r="DW198" i="15"/>
  <c r="EA198" i="15"/>
  <c r="EE198" i="15"/>
  <c r="EI198" i="15"/>
  <c r="EM198" i="15"/>
  <c r="EQ198" i="15"/>
  <c r="EU198" i="15"/>
  <c r="EY198" i="15"/>
  <c r="FT198" i="15"/>
  <c r="FX198" i="15"/>
  <c r="GB198" i="15"/>
  <c r="GF198" i="15"/>
  <c r="GJ198" i="15"/>
  <c r="M198" i="15"/>
  <c r="U198" i="15"/>
  <c r="AC198" i="15"/>
  <c r="AK198" i="15"/>
  <c r="AS198" i="15"/>
  <c r="BA198" i="15"/>
  <c r="BH198" i="15"/>
  <c r="BL198" i="15"/>
  <c r="BP198" i="15"/>
  <c r="BT198" i="15"/>
  <c r="BX198" i="15"/>
  <c r="CB198" i="15"/>
  <c r="CF198" i="15"/>
  <c r="CJ198" i="15"/>
  <c r="CN198" i="15"/>
  <c r="CR198" i="15"/>
  <c r="CV198" i="15"/>
  <c r="CZ198" i="15"/>
  <c r="DD198" i="15"/>
  <c r="DH198" i="15"/>
  <c r="DL198" i="15"/>
  <c r="DP198" i="15"/>
  <c r="DT198" i="15"/>
  <c r="DX198" i="15"/>
  <c r="EB198" i="15"/>
  <c r="EF198" i="15"/>
  <c r="EJ198" i="15"/>
  <c r="EN198" i="15"/>
  <c r="ER198" i="15"/>
  <c r="EV198" i="15"/>
  <c r="EZ198" i="15"/>
  <c r="FU198" i="15"/>
  <c r="FY198" i="15"/>
  <c r="GC198" i="15"/>
  <c r="GG198" i="15"/>
  <c r="AL198" i="15"/>
  <c r="BM198" i="15"/>
  <c r="CC198" i="15"/>
  <c r="CS198" i="15"/>
  <c r="DI198" i="15"/>
  <c r="DY198" i="15"/>
  <c r="EO198" i="15"/>
  <c r="FV198" i="15"/>
  <c r="N198" i="15"/>
  <c r="AT198" i="15"/>
  <c r="BQ198" i="15"/>
  <c r="CG198" i="15"/>
  <c r="CW198" i="15"/>
  <c r="DM198" i="15"/>
  <c r="EC198" i="15"/>
  <c r="ES198" i="15"/>
  <c r="FZ198" i="15"/>
  <c r="V198" i="15"/>
  <c r="BB198" i="15"/>
  <c r="BU198" i="15"/>
  <c r="CK198" i="15"/>
  <c r="DA198" i="15"/>
  <c r="DQ198" i="15"/>
  <c r="EG198" i="15"/>
  <c r="EW198" i="15"/>
  <c r="GD198" i="15"/>
  <c r="AD198" i="15"/>
  <c r="BI198" i="15"/>
  <c r="BY198" i="15"/>
  <c r="CO198" i="15"/>
  <c r="DE198" i="15"/>
  <c r="DU198" i="15"/>
  <c r="EK198" i="15"/>
  <c r="FA198" i="15"/>
  <c r="GH198" i="15"/>
  <c r="GK282" i="15"/>
  <c r="GK286" i="15"/>
  <c r="GK290" i="15"/>
  <c r="L166" i="15"/>
  <c r="P166" i="15"/>
  <c r="T166" i="15"/>
  <c r="X166" i="15"/>
  <c r="AB166" i="15"/>
  <c r="AF166" i="15"/>
  <c r="AJ166" i="15"/>
  <c r="AN166" i="15"/>
  <c r="AR166" i="15"/>
  <c r="AV166" i="15"/>
  <c r="AZ166" i="15"/>
  <c r="BD166" i="15"/>
  <c r="BH166" i="15"/>
  <c r="BL166" i="15"/>
  <c r="BP166" i="15"/>
  <c r="BT166" i="15"/>
  <c r="BX166" i="15"/>
  <c r="CB166" i="15"/>
  <c r="CF166" i="15"/>
  <c r="CJ166" i="15"/>
  <c r="CN166" i="15"/>
  <c r="CR166" i="15"/>
  <c r="CV166" i="15"/>
  <c r="CZ166" i="15"/>
  <c r="DD166" i="15"/>
  <c r="DH166" i="15"/>
  <c r="DL166" i="15"/>
  <c r="DP166" i="15"/>
  <c r="DT166" i="15"/>
  <c r="DX166" i="15"/>
  <c r="EB166" i="15"/>
  <c r="EF166" i="15"/>
  <c r="EJ166" i="15"/>
  <c r="EN166" i="15"/>
  <c r="ER166" i="15"/>
  <c r="EV166" i="15"/>
  <c r="EZ166" i="15"/>
  <c r="FU166" i="15"/>
  <c r="FY166" i="15"/>
  <c r="GC166" i="15"/>
  <c r="GG166" i="15"/>
  <c r="M166" i="15"/>
  <c r="R166" i="15"/>
  <c r="W166" i="15"/>
  <c r="AC166" i="15"/>
  <c r="AH166" i="15"/>
  <c r="AM166" i="15"/>
  <c r="AS166" i="15"/>
  <c r="AX166" i="15"/>
  <c r="BC166" i="15"/>
  <c r="BI166" i="15"/>
  <c r="BN166" i="15"/>
  <c r="BS166" i="15"/>
  <c r="BY166" i="15"/>
  <c r="CD166" i="15"/>
  <c r="CI166" i="15"/>
  <c r="CO166" i="15"/>
  <c r="CT166" i="15"/>
  <c r="CY166" i="15"/>
  <c r="DE166" i="15"/>
  <c r="DJ166" i="15"/>
  <c r="DO166" i="15"/>
  <c r="DU166" i="15"/>
  <c r="DZ166" i="15"/>
  <c r="EE166" i="15"/>
  <c r="EK166" i="15"/>
  <c r="EP166" i="15"/>
  <c r="EU166" i="15"/>
  <c r="FA166" i="15"/>
  <c r="FW166" i="15"/>
  <c r="GB166" i="15"/>
  <c r="GH166" i="15"/>
  <c r="I166" i="15"/>
  <c r="N166" i="15"/>
  <c r="S166" i="15"/>
  <c r="Y166" i="15"/>
  <c r="AD166" i="15"/>
  <c r="AI166" i="15"/>
  <c r="AO166" i="15"/>
  <c r="AT166" i="15"/>
  <c r="AY166" i="15"/>
  <c r="BE166" i="15"/>
  <c r="BJ166" i="15"/>
  <c r="BO166" i="15"/>
  <c r="BU166" i="15"/>
  <c r="BZ166" i="15"/>
  <c r="CE166" i="15"/>
  <c r="CK166" i="15"/>
  <c r="CP166" i="15"/>
  <c r="CU166" i="15"/>
  <c r="DA166" i="15"/>
  <c r="DF166" i="15"/>
  <c r="DK166" i="15"/>
  <c r="DQ166" i="15"/>
  <c r="DV166" i="15"/>
  <c r="EA166" i="15"/>
  <c r="EG166" i="15"/>
  <c r="EL166" i="15"/>
  <c r="EQ166" i="15"/>
  <c r="EW166" i="15"/>
  <c r="FX166" i="15"/>
  <c r="GD166" i="15"/>
  <c r="GI166" i="15"/>
  <c r="J166" i="15"/>
  <c r="U166" i="15"/>
  <c r="AE166" i="15"/>
  <c r="AP166" i="15"/>
  <c r="BA166" i="15"/>
  <c r="BK166" i="15"/>
  <c r="BV166" i="15"/>
  <c r="CG166" i="15"/>
  <c r="CQ166" i="15"/>
  <c r="DB166" i="15"/>
  <c r="DM166" i="15"/>
  <c r="DW166" i="15"/>
  <c r="EH166" i="15"/>
  <c r="ES166" i="15"/>
  <c r="FT166" i="15"/>
  <c r="GE166" i="15"/>
  <c r="K166" i="15"/>
  <c r="V166" i="15"/>
  <c r="AG166" i="15"/>
  <c r="AQ166" i="15"/>
  <c r="BB166" i="15"/>
  <c r="BM166" i="15"/>
  <c r="BW166" i="15"/>
  <c r="CH166" i="15"/>
  <c r="CS166" i="15"/>
  <c r="DC166" i="15"/>
  <c r="DN166" i="15"/>
  <c r="DY166" i="15"/>
  <c r="EI166" i="15"/>
  <c r="ET166" i="15"/>
  <c r="FV166" i="15"/>
  <c r="GF166" i="15"/>
  <c r="O166" i="15"/>
  <c r="Z166" i="15"/>
  <c r="AK166" i="15"/>
  <c r="AU166" i="15"/>
  <c r="BF166" i="15"/>
  <c r="BQ166" i="15"/>
  <c r="CA166" i="15"/>
  <c r="CL166" i="15"/>
  <c r="CW166" i="15"/>
  <c r="DG166" i="15"/>
  <c r="DR166" i="15"/>
  <c r="EC166" i="15"/>
  <c r="EM166" i="15"/>
  <c r="EX166" i="15"/>
  <c r="FZ166" i="15"/>
  <c r="GJ166" i="15"/>
  <c r="AW166" i="15"/>
  <c r="CM166" i="15"/>
  <c r="ED166" i="15"/>
  <c r="Q166" i="15"/>
  <c r="BG166" i="15"/>
  <c r="CX166" i="15"/>
  <c r="EO166" i="15"/>
  <c r="AA166" i="15"/>
  <c r="BR166" i="15"/>
  <c r="DI166" i="15"/>
  <c r="EY166" i="15"/>
  <c r="CC166" i="15"/>
  <c r="DS166" i="15"/>
  <c r="GA166" i="15"/>
  <c r="AL166" i="15"/>
  <c r="J195" i="15"/>
  <c r="N195" i="15"/>
  <c r="R195" i="15"/>
  <c r="V195" i="15"/>
  <c r="Z195" i="15"/>
  <c r="AD195" i="15"/>
  <c r="AH195" i="15"/>
  <c r="AL195" i="15"/>
  <c r="AP195" i="15"/>
  <c r="AT195" i="15"/>
  <c r="AX195" i="15"/>
  <c r="BB195" i="15"/>
  <c r="BF195" i="15"/>
  <c r="BJ195" i="15"/>
  <c r="BN195" i="15"/>
  <c r="BR195" i="15"/>
  <c r="BV195" i="15"/>
  <c r="BZ195" i="15"/>
  <c r="CD195" i="15"/>
  <c r="CH195" i="15"/>
  <c r="CL195" i="15"/>
  <c r="CP195" i="15"/>
  <c r="CT195" i="15"/>
  <c r="CX195" i="15"/>
  <c r="DB195" i="15"/>
  <c r="DF195" i="15"/>
  <c r="DJ195" i="15"/>
  <c r="DN195" i="15"/>
  <c r="DR195" i="15"/>
  <c r="DV195" i="15"/>
  <c r="DZ195" i="15"/>
  <c r="ED195" i="15"/>
  <c r="EH195" i="15"/>
  <c r="EL195" i="15"/>
  <c r="EP195" i="15"/>
  <c r="ET195" i="15"/>
  <c r="EX195" i="15"/>
  <c r="FW195" i="15"/>
  <c r="GA195" i="15"/>
  <c r="GE195" i="15"/>
  <c r="GI195" i="15"/>
  <c r="K195" i="15"/>
  <c r="O195" i="15"/>
  <c r="S195" i="15"/>
  <c r="W195" i="15"/>
  <c r="AA195" i="15"/>
  <c r="AE195" i="15"/>
  <c r="AI195" i="15"/>
  <c r="AM195" i="15"/>
  <c r="AQ195" i="15"/>
  <c r="AU195" i="15"/>
  <c r="AY195" i="15"/>
  <c r="BC195" i="15"/>
  <c r="BG195" i="15"/>
  <c r="BK195" i="15"/>
  <c r="BO195" i="15"/>
  <c r="BS195" i="15"/>
  <c r="BW195" i="15"/>
  <c r="CA195" i="15"/>
  <c r="CE195" i="15"/>
  <c r="CI195" i="15"/>
  <c r="CM195" i="15"/>
  <c r="CQ195" i="15"/>
  <c r="CU195" i="15"/>
  <c r="CY195" i="15"/>
  <c r="DC195" i="15"/>
  <c r="DG195" i="15"/>
  <c r="DK195" i="15"/>
  <c r="DO195" i="15"/>
  <c r="DS195" i="15"/>
  <c r="DW195" i="15"/>
  <c r="EA195" i="15"/>
  <c r="EE195" i="15"/>
  <c r="EI195" i="15"/>
  <c r="EM195" i="15"/>
  <c r="EQ195" i="15"/>
  <c r="EU195" i="15"/>
  <c r="EY195" i="15"/>
  <c r="FT195" i="15"/>
  <c r="FX195" i="15"/>
  <c r="GB195" i="15"/>
  <c r="GF195" i="15"/>
  <c r="GJ195" i="15"/>
  <c r="L195" i="15"/>
  <c r="P195" i="15"/>
  <c r="T195" i="15"/>
  <c r="X195" i="15"/>
  <c r="AB195" i="15"/>
  <c r="AF195" i="15"/>
  <c r="AJ195" i="15"/>
  <c r="AN195" i="15"/>
  <c r="AR195" i="15"/>
  <c r="AV195" i="15"/>
  <c r="AZ195" i="15"/>
  <c r="BD195" i="15"/>
  <c r="BH195" i="15"/>
  <c r="BL195" i="15"/>
  <c r="BP195" i="15"/>
  <c r="BT195" i="15"/>
  <c r="BX195" i="15"/>
  <c r="CB195" i="15"/>
  <c r="CF195" i="15"/>
  <c r="CJ195" i="15"/>
  <c r="CN195" i="15"/>
  <c r="CR195" i="15"/>
  <c r="CV195" i="15"/>
  <c r="CZ195" i="15"/>
  <c r="DD195" i="15"/>
  <c r="DH195" i="15"/>
  <c r="DL195" i="15"/>
  <c r="DP195" i="15"/>
  <c r="DT195" i="15"/>
  <c r="DX195" i="15"/>
  <c r="EB195" i="15"/>
  <c r="EF195" i="15"/>
  <c r="EJ195" i="15"/>
  <c r="EN195" i="15"/>
  <c r="ER195" i="15"/>
  <c r="EV195" i="15"/>
  <c r="EZ195" i="15"/>
  <c r="FU195" i="15"/>
  <c r="FY195" i="15"/>
  <c r="GC195" i="15"/>
  <c r="GG195" i="15"/>
  <c r="Q195" i="15"/>
  <c r="AG195" i="15"/>
  <c r="AW195" i="15"/>
  <c r="BM195" i="15"/>
  <c r="CC195" i="15"/>
  <c r="CS195" i="15"/>
  <c r="DI195" i="15"/>
  <c r="DY195" i="15"/>
  <c r="EO195" i="15"/>
  <c r="FV195" i="15"/>
  <c r="U195" i="15"/>
  <c r="AK195" i="15"/>
  <c r="BA195" i="15"/>
  <c r="BQ195" i="15"/>
  <c r="CG195" i="15"/>
  <c r="CW195" i="15"/>
  <c r="DM195" i="15"/>
  <c r="EC195" i="15"/>
  <c r="ES195" i="15"/>
  <c r="FZ195" i="15"/>
  <c r="I195" i="15"/>
  <c r="Y195" i="15"/>
  <c r="AO195" i="15"/>
  <c r="BE195" i="15"/>
  <c r="BU195" i="15"/>
  <c r="CK195" i="15"/>
  <c r="DA195" i="15"/>
  <c r="DQ195" i="15"/>
  <c r="EG195" i="15"/>
  <c r="EW195" i="15"/>
  <c r="GD195" i="15"/>
  <c r="BI195" i="15"/>
  <c r="DU195" i="15"/>
  <c r="M195" i="15"/>
  <c r="BY195" i="15"/>
  <c r="EK195" i="15"/>
  <c r="AC195" i="15"/>
  <c r="CO195" i="15"/>
  <c r="FA195" i="15"/>
  <c r="AS195" i="15"/>
  <c r="DE195" i="15"/>
  <c r="GH195" i="15"/>
  <c r="J191" i="15"/>
  <c r="N191" i="15"/>
  <c r="R191" i="15"/>
  <c r="V191" i="15"/>
  <c r="Z191" i="15"/>
  <c r="AD191" i="15"/>
  <c r="AH191" i="15"/>
  <c r="AL191" i="15"/>
  <c r="AP191" i="15"/>
  <c r="AT191" i="15"/>
  <c r="AX191" i="15"/>
  <c r="BB191" i="15"/>
  <c r="BF191" i="15"/>
  <c r="BJ191" i="15"/>
  <c r="BN191" i="15"/>
  <c r="BR191" i="15"/>
  <c r="BV191" i="15"/>
  <c r="BZ191" i="15"/>
  <c r="CD191" i="15"/>
  <c r="CH191" i="15"/>
  <c r="CL191" i="15"/>
  <c r="CP191" i="15"/>
  <c r="CT191" i="15"/>
  <c r="CX191" i="15"/>
  <c r="DB191" i="15"/>
  <c r="DF191" i="15"/>
  <c r="DJ191" i="15"/>
  <c r="DN191" i="15"/>
  <c r="DR191" i="15"/>
  <c r="DV191" i="15"/>
  <c r="DZ191" i="15"/>
  <c r="ED191" i="15"/>
  <c r="EH191" i="15"/>
  <c r="EL191" i="15"/>
  <c r="EP191" i="15"/>
  <c r="ET191" i="15"/>
  <c r="EX191" i="15"/>
  <c r="FW191" i="15"/>
  <c r="GA191" i="15"/>
  <c r="GE191" i="15"/>
  <c r="GI191" i="15"/>
  <c r="K191" i="15"/>
  <c r="O191" i="15"/>
  <c r="S191" i="15"/>
  <c r="W191" i="15"/>
  <c r="AA191" i="15"/>
  <c r="AE191" i="15"/>
  <c r="AI191" i="15"/>
  <c r="AM191" i="15"/>
  <c r="AQ191" i="15"/>
  <c r="AU191" i="15"/>
  <c r="AY191" i="15"/>
  <c r="BC191" i="15"/>
  <c r="BG191" i="15"/>
  <c r="BK191" i="15"/>
  <c r="BO191" i="15"/>
  <c r="BS191" i="15"/>
  <c r="BW191" i="15"/>
  <c r="CA191" i="15"/>
  <c r="CE191" i="15"/>
  <c r="CI191" i="15"/>
  <c r="CM191" i="15"/>
  <c r="CQ191" i="15"/>
  <c r="CU191" i="15"/>
  <c r="CY191" i="15"/>
  <c r="DC191" i="15"/>
  <c r="DG191" i="15"/>
  <c r="DK191" i="15"/>
  <c r="DO191" i="15"/>
  <c r="DS191" i="15"/>
  <c r="DW191" i="15"/>
  <c r="EA191" i="15"/>
  <c r="EE191" i="15"/>
  <c r="EI191" i="15"/>
  <c r="EM191" i="15"/>
  <c r="EQ191" i="15"/>
  <c r="EU191" i="15"/>
  <c r="EY191" i="15"/>
  <c r="FT191" i="15"/>
  <c r="FX191" i="15"/>
  <c r="GB191" i="15"/>
  <c r="GF191" i="15"/>
  <c r="GJ191" i="15"/>
  <c r="L191" i="15"/>
  <c r="P191" i="15"/>
  <c r="T191" i="15"/>
  <c r="X191" i="15"/>
  <c r="AB191" i="15"/>
  <c r="AF191" i="15"/>
  <c r="AJ191" i="15"/>
  <c r="AN191" i="15"/>
  <c r="AR191" i="15"/>
  <c r="AV191" i="15"/>
  <c r="AZ191" i="15"/>
  <c r="BD191" i="15"/>
  <c r="BH191" i="15"/>
  <c r="BL191" i="15"/>
  <c r="BP191" i="15"/>
  <c r="BT191" i="15"/>
  <c r="BX191" i="15"/>
  <c r="CB191" i="15"/>
  <c r="CF191" i="15"/>
  <c r="CJ191" i="15"/>
  <c r="CN191" i="15"/>
  <c r="CR191" i="15"/>
  <c r="CV191" i="15"/>
  <c r="CZ191" i="15"/>
  <c r="DD191" i="15"/>
  <c r="DH191" i="15"/>
  <c r="DL191" i="15"/>
  <c r="DP191" i="15"/>
  <c r="DT191" i="15"/>
  <c r="DX191" i="15"/>
  <c r="EB191" i="15"/>
  <c r="EF191" i="15"/>
  <c r="EJ191" i="15"/>
  <c r="EN191" i="15"/>
  <c r="ER191" i="15"/>
  <c r="EV191" i="15"/>
  <c r="EZ191" i="15"/>
  <c r="FU191" i="15"/>
  <c r="FY191" i="15"/>
  <c r="GC191" i="15"/>
  <c r="GG191" i="15"/>
  <c r="Q191" i="15"/>
  <c r="AG191" i="15"/>
  <c r="AW191" i="15"/>
  <c r="BM191" i="15"/>
  <c r="CC191" i="15"/>
  <c r="CS191" i="15"/>
  <c r="DI191" i="15"/>
  <c r="DY191" i="15"/>
  <c r="EO191" i="15"/>
  <c r="FV191" i="15"/>
  <c r="U191" i="15"/>
  <c r="AK191" i="15"/>
  <c r="BA191" i="15"/>
  <c r="BQ191" i="15"/>
  <c r="CG191" i="15"/>
  <c r="CW191" i="15"/>
  <c r="DM191" i="15"/>
  <c r="EC191" i="15"/>
  <c r="ES191" i="15"/>
  <c r="FZ191" i="15"/>
  <c r="I191" i="15"/>
  <c r="Y191" i="15"/>
  <c r="AO191" i="15"/>
  <c r="BE191" i="15"/>
  <c r="BU191" i="15"/>
  <c r="CK191" i="15"/>
  <c r="DA191" i="15"/>
  <c r="DQ191" i="15"/>
  <c r="EG191" i="15"/>
  <c r="EW191" i="15"/>
  <c r="GD191" i="15"/>
  <c r="AS191" i="15"/>
  <c r="DE191" i="15"/>
  <c r="GH191" i="15"/>
  <c r="BI191" i="15"/>
  <c r="DU191" i="15"/>
  <c r="M191" i="15"/>
  <c r="BY191" i="15"/>
  <c r="EK191" i="15"/>
  <c r="AC191" i="15"/>
  <c r="CO191" i="15"/>
  <c r="FA191" i="15"/>
  <c r="J208" i="15"/>
  <c r="N208" i="15"/>
  <c r="R208" i="15"/>
  <c r="V208" i="15"/>
  <c r="Z208" i="15"/>
  <c r="AD208" i="15"/>
  <c r="AH208" i="15"/>
  <c r="AL208" i="15"/>
  <c r="AP208" i="15"/>
  <c r="AT208" i="15"/>
  <c r="AX208" i="15"/>
  <c r="BB208" i="15"/>
  <c r="BF208" i="15"/>
  <c r="BJ208" i="15"/>
  <c r="BN208" i="15"/>
  <c r="BR208" i="15"/>
  <c r="BV208" i="15"/>
  <c r="BZ208" i="15"/>
  <c r="CD208" i="15"/>
  <c r="CH208" i="15"/>
  <c r="CL208" i="15"/>
  <c r="CP208" i="15"/>
  <c r="CT208" i="15"/>
  <c r="CX208" i="15"/>
  <c r="DB208" i="15"/>
  <c r="DF208" i="15"/>
  <c r="DJ208" i="15"/>
  <c r="DN208" i="15"/>
  <c r="DR208" i="15"/>
  <c r="DV208" i="15"/>
  <c r="DZ208" i="15"/>
  <c r="ED208" i="15"/>
  <c r="EH208" i="15"/>
  <c r="EL208" i="15"/>
  <c r="EP208" i="15"/>
  <c r="ET208" i="15"/>
  <c r="EX208" i="15"/>
  <c r="FW208" i="15"/>
  <c r="GA208" i="15"/>
  <c r="GE208" i="15"/>
  <c r="GI208" i="15"/>
  <c r="K208" i="15"/>
  <c r="O208" i="15"/>
  <c r="S208" i="15"/>
  <c r="W208" i="15"/>
  <c r="AA208" i="15"/>
  <c r="AE208" i="15"/>
  <c r="AI208" i="15"/>
  <c r="AM208" i="15"/>
  <c r="AQ208" i="15"/>
  <c r="AU208" i="15"/>
  <c r="AY208" i="15"/>
  <c r="BC208" i="15"/>
  <c r="BG208" i="15"/>
  <c r="BK208" i="15"/>
  <c r="BO208" i="15"/>
  <c r="BS208" i="15"/>
  <c r="BW208" i="15"/>
  <c r="CA208" i="15"/>
  <c r="CE208" i="15"/>
  <c r="CI208" i="15"/>
  <c r="CM208" i="15"/>
  <c r="CQ208" i="15"/>
  <c r="CU208" i="15"/>
  <c r="CY208" i="15"/>
  <c r="DC208" i="15"/>
  <c r="DG208" i="15"/>
  <c r="DK208" i="15"/>
  <c r="DO208" i="15"/>
  <c r="DS208" i="15"/>
  <c r="DW208" i="15"/>
  <c r="EA208" i="15"/>
  <c r="EE208" i="15"/>
  <c r="EI208" i="15"/>
  <c r="EM208" i="15"/>
  <c r="P208" i="15"/>
  <c r="X208" i="15"/>
  <c r="AF208" i="15"/>
  <c r="AN208" i="15"/>
  <c r="AV208" i="15"/>
  <c r="BD208" i="15"/>
  <c r="BL208" i="15"/>
  <c r="BT208" i="15"/>
  <c r="CB208" i="15"/>
  <c r="CJ208" i="15"/>
  <c r="CR208" i="15"/>
  <c r="CZ208" i="15"/>
  <c r="DH208" i="15"/>
  <c r="DP208" i="15"/>
  <c r="DX208" i="15"/>
  <c r="EF208" i="15"/>
  <c r="EN208" i="15"/>
  <c r="ES208" i="15"/>
  <c r="EY208" i="15"/>
  <c r="FU208" i="15"/>
  <c r="FZ208" i="15"/>
  <c r="GF208" i="15"/>
  <c r="I208" i="15"/>
  <c r="Q208" i="15"/>
  <c r="Y208" i="15"/>
  <c r="AG208" i="15"/>
  <c r="AO208" i="15"/>
  <c r="AW208" i="15"/>
  <c r="BE208" i="15"/>
  <c r="BM208" i="15"/>
  <c r="BU208" i="15"/>
  <c r="CC208" i="15"/>
  <c r="CK208" i="15"/>
  <c r="CS208" i="15"/>
  <c r="DA208" i="15"/>
  <c r="DI208" i="15"/>
  <c r="DQ208" i="15"/>
  <c r="DY208" i="15"/>
  <c r="EG208" i="15"/>
  <c r="EO208" i="15"/>
  <c r="EU208" i="15"/>
  <c r="EZ208" i="15"/>
  <c r="FV208" i="15"/>
  <c r="GB208" i="15"/>
  <c r="GG208" i="15"/>
  <c r="L208" i="15"/>
  <c r="T208" i="15"/>
  <c r="AB208" i="15"/>
  <c r="AJ208" i="15"/>
  <c r="AR208" i="15"/>
  <c r="AZ208" i="15"/>
  <c r="BH208" i="15"/>
  <c r="BP208" i="15"/>
  <c r="BX208" i="15"/>
  <c r="CF208" i="15"/>
  <c r="CN208" i="15"/>
  <c r="CV208" i="15"/>
  <c r="DD208" i="15"/>
  <c r="DL208" i="15"/>
  <c r="DT208" i="15"/>
  <c r="EB208" i="15"/>
  <c r="EJ208" i="15"/>
  <c r="EQ208" i="15"/>
  <c r="EV208" i="15"/>
  <c r="FA208" i="15"/>
  <c r="FX208" i="15"/>
  <c r="GC208" i="15"/>
  <c r="GH208" i="15"/>
  <c r="M208" i="15"/>
  <c r="U208" i="15"/>
  <c r="AC208" i="15"/>
  <c r="AK208" i="15"/>
  <c r="AS208" i="15"/>
  <c r="BA208" i="15"/>
  <c r="BI208" i="15"/>
  <c r="BQ208" i="15"/>
  <c r="BY208" i="15"/>
  <c r="CG208" i="15"/>
  <c r="CO208" i="15"/>
  <c r="CW208" i="15"/>
  <c r="DE208" i="15"/>
  <c r="DM208" i="15"/>
  <c r="DU208" i="15"/>
  <c r="EC208" i="15"/>
  <c r="EK208" i="15"/>
  <c r="ER208" i="15"/>
  <c r="EW208" i="15"/>
  <c r="FT208" i="15"/>
  <c r="FY208" i="15"/>
  <c r="GD208" i="15"/>
  <c r="GJ208" i="15"/>
  <c r="GK216" i="15"/>
  <c r="GK224" i="15"/>
  <c r="GK248" i="15"/>
  <c r="GK266" i="15"/>
  <c r="I159" i="15"/>
  <c r="M159" i="15"/>
  <c r="Q159" i="15"/>
  <c r="U159" i="15"/>
  <c r="Y159" i="15"/>
  <c r="AC159" i="15"/>
  <c r="AG159" i="15"/>
  <c r="AK159" i="15"/>
  <c r="AO159" i="15"/>
  <c r="AS159" i="15"/>
  <c r="AW159" i="15"/>
  <c r="BA159" i="15"/>
  <c r="BE159" i="15"/>
  <c r="BI159" i="15"/>
  <c r="BM159" i="15"/>
  <c r="BQ159" i="15"/>
  <c r="BU159" i="15"/>
  <c r="BY159" i="15"/>
  <c r="CC159" i="15"/>
  <c r="CG159" i="15"/>
  <c r="CK159" i="15"/>
  <c r="CO159" i="15"/>
  <c r="CS159" i="15"/>
  <c r="CW159" i="15"/>
  <c r="DA159" i="15"/>
  <c r="DE159" i="15"/>
  <c r="DI159" i="15"/>
  <c r="DM159" i="15"/>
  <c r="DQ159" i="15"/>
  <c r="DU159" i="15"/>
  <c r="DY159" i="15"/>
  <c r="EC159" i="15"/>
  <c r="EG159" i="15"/>
  <c r="EK159" i="15"/>
  <c r="EO159" i="15"/>
  <c r="ES159" i="15"/>
  <c r="EW159" i="15"/>
  <c r="FA159" i="15"/>
  <c r="FV159" i="15"/>
  <c r="FZ159" i="15"/>
  <c r="GD159" i="15"/>
  <c r="GH159" i="15"/>
  <c r="J159" i="15"/>
  <c r="N159" i="15"/>
  <c r="R159" i="15"/>
  <c r="V159" i="15"/>
  <c r="Z159" i="15"/>
  <c r="AD159" i="15"/>
  <c r="AH159" i="15"/>
  <c r="AL159" i="15"/>
  <c r="AP159" i="15"/>
  <c r="AT159" i="15"/>
  <c r="AX159" i="15"/>
  <c r="BB159" i="15"/>
  <c r="BF159" i="15"/>
  <c r="BJ159" i="15"/>
  <c r="BN159" i="15"/>
  <c r="BR159" i="15"/>
  <c r="BV159" i="15"/>
  <c r="BZ159" i="15"/>
  <c r="CD159" i="15"/>
  <c r="CH159" i="15"/>
  <c r="CL159" i="15"/>
  <c r="CP159" i="15"/>
  <c r="CT159" i="15"/>
  <c r="CX159" i="15"/>
  <c r="DB159" i="15"/>
  <c r="DF159" i="15"/>
  <c r="DJ159" i="15"/>
  <c r="DN159" i="15"/>
  <c r="DR159" i="15"/>
  <c r="DV159" i="15"/>
  <c r="DZ159" i="15"/>
  <c r="ED159" i="15"/>
  <c r="EH159" i="15"/>
  <c r="EL159" i="15"/>
  <c r="EP159" i="15"/>
  <c r="ET159" i="15"/>
  <c r="EX159" i="15"/>
  <c r="FW159" i="15"/>
  <c r="GA159" i="15"/>
  <c r="GE159" i="15"/>
  <c r="GI159" i="15"/>
  <c r="O159" i="15"/>
  <c r="W159" i="15"/>
  <c r="AE159" i="15"/>
  <c r="AM159" i="15"/>
  <c r="AU159" i="15"/>
  <c r="BC159" i="15"/>
  <c r="BK159" i="15"/>
  <c r="BS159" i="15"/>
  <c r="CA159" i="15"/>
  <c r="CI159" i="15"/>
  <c r="CQ159" i="15"/>
  <c r="CY159" i="15"/>
  <c r="DG159" i="15"/>
  <c r="DO159" i="15"/>
  <c r="DW159" i="15"/>
  <c r="EE159" i="15"/>
  <c r="EM159" i="15"/>
  <c r="EU159" i="15"/>
  <c r="FT159" i="15"/>
  <c r="GB159" i="15"/>
  <c r="GJ159" i="15"/>
  <c r="L159" i="15"/>
  <c r="X159" i="15"/>
  <c r="AI159" i="15"/>
  <c r="AR159" i="15"/>
  <c r="BD159" i="15"/>
  <c r="BO159" i="15"/>
  <c r="BX159" i="15"/>
  <c r="CJ159" i="15"/>
  <c r="CU159" i="15"/>
  <c r="DD159" i="15"/>
  <c r="DP159" i="15"/>
  <c r="EA159" i="15"/>
  <c r="EJ159" i="15"/>
  <c r="EV159" i="15"/>
  <c r="FX159" i="15"/>
  <c r="GG159" i="15"/>
  <c r="P159" i="15"/>
  <c r="AA159" i="15"/>
  <c r="AJ159" i="15"/>
  <c r="AV159" i="15"/>
  <c r="BG159" i="15"/>
  <c r="BP159" i="15"/>
  <c r="CB159" i="15"/>
  <c r="CM159" i="15"/>
  <c r="CV159" i="15"/>
  <c r="DH159" i="15"/>
  <c r="DS159" i="15"/>
  <c r="EB159" i="15"/>
  <c r="EN159" i="15"/>
  <c r="EY159" i="15"/>
  <c r="FY159" i="15"/>
  <c r="AB159" i="15"/>
  <c r="AY159" i="15"/>
  <c r="BT159" i="15"/>
  <c r="CN159" i="15"/>
  <c r="DK159" i="15"/>
  <c r="EF159" i="15"/>
  <c r="EZ159" i="15"/>
  <c r="K159" i="15"/>
  <c r="AF159" i="15"/>
  <c r="AZ159" i="15"/>
  <c r="BW159" i="15"/>
  <c r="CR159" i="15"/>
  <c r="DL159" i="15"/>
  <c r="EI159" i="15"/>
  <c r="FU159" i="15"/>
  <c r="S159" i="15"/>
  <c r="BH159" i="15"/>
  <c r="CZ159" i="15"/>
  <c r="EQ159" i="15"/>
  <c r="T159" i="15"/>
  <c r="BL159" i="15"/>
  <c r="DC159" i="15"/>
  <c r="ER159" i="15"/>
  <c r="AN159" i="15"/>
  <c r="CE159" i="15"/>
  <c r="DT159" i="15"/>
  <c r="GC159" i="15"/>
  <c r="AQ159" i="15"/>
  <c r="CF159" i="15"/>
  <c r="DX159" i="15"/>
  <c r="GF159" i="15"/>
  <c r="GK156" i="15"/>
  <c r="J183" i="15"/>
  <c r="N183" i="15"/>
  <c r="R183" i="15"/>
  <c r="V183" i="15"/>
  <c r="Z183" i="15"/>
  <c r="AD183" i="15"/>
  <c r="AH183" i="15"/>
  <c r="AL183" i="15"/>
  <c r="AP183" i="15"/>
  <c r="AT183" i="15"/>
  <c r="AX183" i="15"/>
  <c r="BB183" i="15"/>
  <c r="BF183" i="15"/>
  <c r="BJ183" i="15"/>
  <c r="BN183" i="15"/>
  <c r="BR183" i="15"/>
  <c r="BV183" i="15"/>
  <c r="BZ183" i="15"/>
  <c r="CD183" i="15"/>
  <c r="CH183" i="15"/>
  <c r="CL183" i="15"/>
  <c r="CP183" i="15"/>
  <c r="CT183" i="15"/>
  <c r="CX183" i="15"/>
  <c r="DB183" i="15"/>
  <c r="DF183" i="15"/>
  <c r="DJ183" i="15"/>
  <c r="DN183" i="15"/>
  <c r="DR183" i="15"/>
  <c r="DV183" i="15"/>
  <c r="DZ183" i="15"/>
  <c r="ED183" i="15"/>
  <c r="EH183" i="15"/>
  <c r="EL183" i="15"/>
  <c r="EP183" i="15"/>
  <c r="ET183" i="15"/>
  <c r="EX183" i="15"/>
  <c r="FW183" i="15"/>
  <c r="GA183" i="15"/>
  <c r="GE183" i="15"/>
  <c r="GI183" i="15"/>
  <c r="K183" i="15"/>
  <c r="O183" i="15"/>
  <c r="S183" i="15"/>
  <c r="W183" i="15"/>
  <c r="AA183" i="15"/>
  <c r="AE183" i="15"/>
  <c r="AI183" i="15"/>
  <c r="AM183" i="15"/>
  <c r="AQ183" i="15"/>
  <c r="AU183" i="15"/>
  <c r="AY183" i="15"/>
  <c r="BC183" i="15"/>
  <c r="BG183" i="15"/>
  <c r="BK183" i="15"/>
  <c r="BO183" i="15"/>
  <c r="BS183" i="15"/>
  <c r="BW183" i="15"/>
  <c r="CA183" i="15"/>
  <c r="CE183" i="15"/>
  <c r="CI183" i="15"/>
  <c r="CM183" i="15"/>
  <c r="CQ183" i="15"/>
  <c r="CU183" i="15"/>
  <c r="CY183" i="15"/>
  <c r="DC183" i="15"/>
  <c r="DG183" i="15"/>
  <c r="DK183" i="15"/>
  <c r="DO183" i="15"/>
  <c r="DS183" i="15"/>
  <c r="DW183" i="15"/>
  <c r="EA183" i="15"/>
  <c r="EE183" i="15"/>
  <c r="EI183" i="15"/>
  <c r="EM183" i="15"/>
  <c r="EQ183" i="15"/>
  <c r="EU183" i="15"/>
  <c r="EY183" i="15"/>
  <c r="FT183" i="15"/>
  <c r="FX183" i="15"/>
  <c r="GB183" i="15"/>
  <c r="GF183" i="15"/>
  <c r="GJ183" i="15"/>
  <c r="L183" i="15"/>
  <c r="P183" i="15"/>
  <c r="T183" i="15"/>
  <c r="X183" i="15"/>
  <c r="AB183" i="15"/>
  <c r="AF183" i="15"/>
  <c r="AJ183" i="15"/>
  <c r="AN183" i="15"/>
  <c r="AR183" i="15"/>
  <c r="AV183" i="15"/>
  <c r="AZ183" i="15"/>
  <c r="BD183" i="15"/>
  <c r="BH183" i="15"/>
  <c r="BL183" i="15"/>
  <c r="BP183" i="15"/>
  <c r="BT183" i="15"/>
  <c r="BX183" i="15"/>
  <c r="CB183" i="15"/>
  <c r="CF183" i="15"/>
  <c r="CJ183" i="15"/>
  <c r="CN183" i="15"/>
  <c r="CR183" i="15"/>
  <c r="CV183" i="15"/>
  <c r="CZ183" i="15"/>
  <c r="DD183" i="15"/>
  <c r="DH183" i="15"/>
  <c r="DL183" i="15"/>
  <c r="DP183" i="15"/>
  <c r="Q183" i="15"/>
  <c r="AG183" i="15"/>
  <c r="AW183" i="15"/>
  <c r="BM183" i="15"/>
  <c r="CC183" i="15"/>
  <c r="CS183" i="15"/>
  <c r="DI183" i="15"/>
  <c r="DU183" i="15"/>
  <c r="EC183" i="15"/>
  <c r="EK183" i="15"/>
  <c r="ES183" i="15"/>
  <c r="FA183" i="15"/>
  <c r="FZ183" i="15"/>
  <c r="GH183" i="15"/>
  <c r="U183" i="15"/>
  <c r="AK183" i="15"/>
  <c r="BA183" i="15"/>
  <c r="BQ183" i="15"/>
  <c r="CG183" i="15"/>
  <c r="CW183" i="15"/>
  <c r="DM183" i="15"/>
  <c r="DX183" i="15"/>
  <c r="EF183" i="15"/>
  <c r="EN183" i="15"/>
  <c r="EV183" i="15"/>
  <c r="FU183" i="15"/>
  <c r="GC183" i="15"/>
  <c r="I183" i="15"/>
  <c r="Y183" i="15"/>
  <c r="AO183" i="15"/>
  <c r="BE183" i="15"/>
  <c r="BU183" i="15"/>
  <c r="CK183" i="15"/>
  <c r="DA183" i="15"/>
  <c r="DQ183" i="15"/>
  <c r="DY183" i="15"/>
  <c r="EG183" i="15"/>
  <c r="EO183" i="15"/>
  <c r="EW183" i="15"/>
  <c r="FV183" i="15"/>
  <c r="GD183" i="15"/>
  <c r="M183" i="15"/>
  <c r="BY183" i="15"/>
  <c r="EB183" i="15"/>
  <c r="FY183" i="15"/>
  <c r="AC183" i="15"/>
  <c r="CO183" i="15"/>
  <c r="EJ183" i="15"/>
  <c r="GG183" i="15"/>
  <c r="AS183" i="15"/>
  <c r="DE183" i="15"/>
  <c r="ER183" i="15"/>
  <c r="BI183" i="15"/>
  <c r="DT183" i="15"/>
  <c r="EZ183" i="15"/>
  <c r="J193" i="15"/>
  <c r="N193" i="15"/>
  <c r="R193" i="15"/>
  <c r="V193" i="15"/>
  <c r="Z193" i="15"/>
  <c r="AD193" i="15"/>
  <c r="AH193" i="15"/>
  <c r="AL193" i="15"/>
  <c r="AP193" i="15"/>
  <c r="AT193" i="15"/>
  <c r="AX193" i="15"/>
  <c r="BB193" i="15"/>
  <c r="BF193" i="15"/>
  <c r="BJ193" i="15"/>
  <c r="BN193" i="15"/>
  <c r="BR193" i="15"/>
  <c r="BV193" i="15"/>
  <c r="BZ193" i="15"/>
  <c r="CD193" i="15"/>
  <c r="CH193" i="15"/>
  <c r="CL193" i="15"/>
  <c r="CP193" i="15"/>
  <c r="CT193" i="15"/>
  <c r="CX193" i="15"/>
  <c r="DB193" i="15"/>
  <c r="DF193" i="15"/>
  <c r="DJ193" i="15"/>
  <c r="DN193" i="15"/>
  <c r="DR193" i="15"/>
  <c r="DV193" i="15"/>
  <c r="DZ193" i="15"/>
  <c r="ED193" i="15"/>
  <c r="EH193" i="15"/>
  <c r="EL193" i="15"/>
  <c r="EP193" i="15"/>
  <c r="ET193" i="15"/>
  <c r="EX193" i="15"/>
  <c r="FW193" i="15"/>
  <c r="GA193" i="15"/>
  <c r="GE193" i="15"/>
  <c r="GI193" i="15"/>
  <c r="K193" i="15"/>
  <c r="O193" i="15"/>
  <c r="S193" i="15"/>
  <c r="W193" i="15"/>
  <c r="AA193" i="15"/>
  <c r="AE193" i="15"/>
  <c r="AI193" i="15"/>
  <c r="AM193" i="15"/>
  <c r="AQ193" i="15"/>
  <c r="AU193" i="15"/>
  <c r="AY193" i="15"/>
  <c r="BC193" i="15"/>
  <c r="BG193" i="15"/>
  <c r="BK193" i="15"/>
  <c r="BO193" i="15"/>
  <c r="BS193" i="15"/>
  <c r="BW193" i="15"/>
  <c r="CA193" i="15"/>
  <c r="CE193" i="15"/>
  <c r="CI193" i="15"/>
  <c r="CM193" i="15"/>
  <c r="CQ193" i="15"/>
  <c r="CU193" i="15"/>
  <c r="CY193" i="15"/>
  <c r="DC193" i="15"/>
  <c r="DG193" i="15"/>
  <c r="DK193" i="15"/>
  <c r="DO193" i="15"/>
  <c r="DS193" i="15"/>
  <c r="DW193" i="15"/>
  <c r="EA193" i="15"/>
  <c r="EE193" i="15"/>
  <c r="EI193" i="15"/>
  <c r="EM193" i="15"/>
  <c r="EQ193" i="15"/>
  <c r="EU193" i="15"/>
  <c r="EY193" i="15"/>
  <c r="FT193" i="15"/>
  <c r="FX193" i="15"/>
  <c r="GB193" i="15"/>
  <c r="GF193" i="15"/>
  <c r="GJ193" i="15"/>
  <c r="L193" i="15"/>
  <c r="P193" i="15"/>
  <c r="T193" i="15"/>
  <c r="X193" i="15"/>
  <c r="AB193" i="15"/>
  <c r="AF193" i="15"/>
  <c r="AJ193" i="15"/>
  <c r="AN193" i="15"/>
  <c r="AR193" i="15"/>
  <c r="AV193" i="15"/>
  <c r="AZ193" i="15"/>
  <c r="BD193" i="15"/>
  <c r="BH193" i="15"/>
  <c r="BL193" i="15"/>
  <c r="BP193" i="15"/>
  <c r="BT193" i="15"/>
  <c r="BX193" i="15"/>
  <c r="CB193" i="15"/>
  <c r="CF193" i="15"/>
  <c r="CJ193" i="15"/>
  <c r="CN193" i="15"/>
  <c r="CR193" i="15"/>
  <c r="CV193" i="15"/>
  <c r="CZ193" i="15"/>
  <c r="DD193" i="15"/>
  <c r="DH193" i="15"/>
  <c r="DL193" i="15"/>
  <c r="DP193" i="15"/>
  <c r="DT193" i="15"/>
  <c r="DX193" i="15"/>
  <c r="EB193" i="15"/>
  <c r="EF193" i="15"/>
  <c r="EJ193" i="15"/>
  <c r="EN193" i="15"/>
  <c r="ER193" i="15"/>
  <c r="EV193" i="15"/>
  <c r="EZ193" i="15"/>
  <c r="FU193" i="15"/>
  <c r="FY193" i="15"/>
  <c r="GC193" i="15"/>
  <c r="GG193" i="15"/>
  <c r="I193" i="15"/>
  <c r="Y193" i="15"/>
  <c r="AO193" i="15"/>
  <c r="BE193" i="15"/>
  <c r="BU193" i="15"/>
  <c r="CK193" i="15"/>
  <c r="DA193" i="15"/>
  <c r="DQ193" i="15"/>
  <c r="EG193" i="15"/>
  <c r="EW193" i="15"/>
  <c r="GD193" i="15"/>
  <c r="M193" i="15"/>
  <c r="AC193" i="15"/>
  <c r="AS193" i="15"/>
  <c r="BI193" i="15"/>
  <c r="BY193" i="15"/>
  <c r="CO193" i="15"/>
  <c r="DE193" i="15"/>
  <c r="DU193" i="15"/>
  <c r="EK193" i="15"/>
  <c r="FA193" i="15"/>
  <c r="GH193" i="15"/>
  <c r="Q193" i="15"/>
  <c r="AG193" i="15"/>
  <c r="AW193" i="15"/>
  <c r="BM193" i="15"/>
  <c r="CC193" i="15"/>
  <c r="CS193" i="15"/>
  <c r="DI193" i="15"/>
  <c r="DY193" i="15"/>
  <c r="EO193" i="15"/>
  <c r="FV193" i="15"/>
  <c r="U193" i="15"/>
  <c r="CG193" i="15"/>
  <c r="ES193" i="15"/>
  <c r="AK193" i="15"/>
  <c r="CW193" i="15"/>
  <c r="FZ193" i="15"/>
  <c r="BA193" i="15"/>
  <c r="DM193" i="15"/>
  <c r="BQ193" i="15"/>
  <c r="EC193" i="15"/>
  <c r="J206" i="15"/>
  <c r="N206" i="15"/>
  <c r="R206" i="15"/>
  <c r="V206" i="15"/>
  <c r="Z206" i="15"/>
  <c r="AD206" i="15"/>
  <c r="AH206" i="15"/>
  <c r="AL206" i="15"/>
  <c r="AP206" i="15"/>
  <c r="AT206" i="15"/>
  <c r="AX206" i="15"/>
  <c r="BB206" i="15"/>
  <c r="BF206" i="15"/>
  <c r="BJ206" i="15"/>
  <c r="BN206" i="15"/>
  <c r="BR206" i="15"/>
  <c r="BV206" i="15"/>
  <c r="BZ206" i="15"/>
  <c r="CD206" i="15"/>
  <c r="CH206" i="15"/>
  <c r="CL206" i="15"/>
  <c r="CP206" i="15"/>
  <c r="CT206" i="15"/>
  <c r="CX206" i="15"/>
  <c r="DB206" i="15"/>
  <c r="DF206" i="15"/>
  <c r="DJ206" i="15"/>
  <c r="DN206" i="15"/>
  <c r="DR206" i="15"/>
  <c r="DV206" i="15"/>
  <c r="DZ206" i="15"/>
  <c r="ED206" i="15"/>
  <c r="EH206" i="15"/>
  <c r="EL206" i="15"/>
  <c r="EP206" i="15"/>
  <c r="ET206" i="15"/>
  <c r="EX206" i="15"/>
  <c r="FW206" i="15"/>
  <c r="GA206" i="15"/>
  <c r="GE206" i="15"/>
  <c r="GI206" i="15"/>
  <c r="K206" i="15"/>
  <c r="O206" i="15"/>
  <c r="S206" i="15"/>
  <c r="W206" i="15"/>
  <c r="AA206" i="15"/>
  <c r="AE206" i="15"/>
  <c r="AI206" i="15"/>
  <c r="AM206" i="15"/>
  <c r="AQ206" i="15"/>
  <c r="AU206" i="15"/>
  <c r="AY206" i="15"/>
  <c r="BC206" i="15"/>
  <c r="BG206" i="15"/>
  <c r="BK206" i="15"/>
  <c r="BO206" i="15"/>
  <c r="BS206" i="15"/>
  <c r="BW206" i="15"/>
  <c r="CA206" i="15"/>
  <c r="CE206" i="15"/>
  <c r="CI206" i="15"/>
  <c r="CM206" i="15"/>
  <c r="CQ206" i="15"/>
  <c r="CU206" i="15"/>
  <c r="CY206" i="15"/>
  <c r="DC206" i="15"/>
  <c r="DG206" i="15"/>
  <c r="DK206" i="15"/>
  <c r="DO206" i="15"/>
  <c r="DS206" i="15"/>
  <c r="DW206" i="15"/>
  <c r="EA206" i="15"/>
  <c r="EE206" i="15"/>
  <c r="EI206" i="15"/>
  <c r="EM206" i="15"/>
  <c r="EQ206" i="15"/>
  <c r="EU206" i="15"/>
  <c r="EY206" i="15"/>
  <c r="FT206" i="15"/>
  <c r="FX206" i="15"/>
  <c r="GB206" i="15"/>
  <c r="GF206" i="15"/>
  <c r="GJ206" i="15"/>
  <c r="L206" i="15"/>
  <c r="T206" i="15"/>
  <c r="AB206" i="15"/>
  <c r="AJ206" i="15"/>
  <c r="Q206" i="15"/>
  <c r="AC206" i="15"/>
  <c r="AN206" i="15"/>
  <c r="AV206" i="15"/>
  <c r="BD206" i="15"/>
  <c r="BL206" i="15"/>
  <c r="BT206" i="15"/>
  <c r="CB206" i="15"/>
  <c r="CJ206" i="15"/>
  <c r="CR206" i="15"/>
  <c r="CZ206" i="15"/>
  <c r="DH206" i="15"/>
  <c r="DP206" i="15"/>
  <c r="DX206" i="15"/>
  <c r="EF206" i="15"/>
  <c r="EN206" i="15"/>
  <c r="EV206" i="15"/>
  <c r="FU206" i="15"/>
  <c r="GC206" i="15"/>
  <c r="I206" i="15"/>
  <c r="U206" i="15"/>
  <c r="AF206" i="15"/>
  <c r="AO206" i="15"/>
  <c r="AW206" i="15"/>
  <c r="BE206" i="15"/>
  <c r="BM206" i="15"/>
  <c r="BU206" i="15"/>
  <c r="CC206" i="15"/>
  <c r="CK206" i="15"/>
  <c r="CS206" i="15"/>
  <c r="DA206" i="15"/>
  <c r="DI206" i="15"/>
  <c r="DQ206" i="15"/>
  <c r="DY206" i="15"/>
  <c r="EG206" i="15"/>
  <c r="EO206" i="15"/>
  <c r="EW206" i="15"/>
  <c r="FV206" i="15"/>
  <c r="GD206" i="15"/>
  <c r="M206" i="15"/>
  <c r="X206" i="15"/>
  <c r="AG206" i="15"/>
  <c r="AR206" i="15"/>
  <c r="AZ206" i="15"/>
  <c r="BH206" i="15"/>
  <c r="BP206" i="15"/>
  <c r="BX206" i="15"/>
  <c r="CF206" i="15"/>
  <c r="CN206" i="15"/>
  <c r="CV206" i="15"/>
  <c r="DD206" i="15"/>
  <c r="DL206" i="15"/>
  <c r="DT206" i="15"/>
  <c r="EB206" i="15"/>
  <c r="EJ206" i="15"/>
  <c r="ER206" i="15"/>
  <c r="EZ206" i="15"/>
  <c r="FY206" i="15"/>
  <c r="GG206" i="15"/>
  <c r="P206" i="15"/>
  <c r="Y206" i="15"/>
  <c r="AK206" i="15"/>
  <c r="AS206" i="15"/>
  <c r="BA206" i="15"/>
  <c r="BI206" i="15"/>
  <c r="BQ206" i="15"/>
  <c r="BY206" i="15"/>
  <c r="CG206" i="15"/>
  <c r="CO206" i="15"/>
  <c r="CW206" i="15"/>
  <c r="DE206" i="15"/>
  <c r="DM206" i="15"/>
  <c r="DU206" i="15"/>
  <c r="EC206" i="15"/>
  <c r="EK206" i="15"/>
  <c r="ES206" i="15"/>
  <c r="FA206" i="15"/>
  <c r="FZ206" i="15"/>
  <c r="GH206" i="15"/>
  <c r="GK233" i="15"/>
  <c r="GK237" i="15"/>
  <c r="GK230" i="15"/>
  <c r="GK258" i="15"/>
  <c r="GK262" i="15"/>
  <c r="GK267" i="15"/>
  <c r="J182" i="15"/>
  <c r="N182" i="15"/>
  <c r="R182" i="15"/>
  <c r="V182" i="15"/>
  <c r="Z182" i="15"/>
  <c r="AD182" i="15"/>
  <c r="AH182" i="15"/>
  <c r="AL182" i="15"/>
  <c r="AP182" i="15"/>
  <c r="AT182" i="15"/>
  <c r="AX182" i="15"/>
  <c r="BB182" i="15"/>
  <c r="BF182" i="15"/>
  <c r="BJ182" i="15"/>
  <c r="BN182" i="15"/>
  <c r="BR182" i="15"/>
  <c r="BV182" i="15"/>
  <c r="BZ182" i="15"/>
  <c r="CD182" i="15"/>
  <c r="CH182" i="15"/>
  <c r="CL182" i="15"/>
  <c r="CP182" i="15"/>
  <c r="CT182" i="15"/>
  <c r="CX182" i="15"/>
  <c r="DB182" i="15"/>
  <c r="DF182" i="15"/>
  <c r="DJ182" i="15"/>
  <c r="DN182" i="15"/>
  <c r="DR182" i="15"/>
  <c r="DV182" i="15"/>
  <c r="DZ182" i="15"/>
  <c r="ED182" i="15"/>
  <c r="EH182" i="15"/>
  <c r="EL182" i="15"/>
  <c r="EP182" i="15"/>
  <c r="ET182" i="15"/>
  <c r="EX182" i="15"/>
  <c r="FW182" i="15"/>
  <c r="GA182" i="15"/>
  <c r="GE182" i="15"/>
  <c r="GI182" i="15"/>
  <c r="K182" i="15"/>
  <c r="O182" i="15"/>
  <c r="S182" i="15"/>
  <c r="W182" i="15"/>
  <c r="AA182" i="15"/>
  <c r="AE182" i="15"/>
  <c r="AI182" i="15"/>
  <c r="AM182" i="15"/>
  <c r="AQ182" i="15"/>
  <c r="AU182" i="15"/>
  <c r="AY182" i="15"/>
  <c r="BC182" i="15"/>
  <c r="BG182" i="15"/>
  <c r="BK182" i="15"/>
  <c r="BO182" i="15"/>
  <c r="BS182" i="15"/>
  <c r="BW182" i="15"/>
  <c r="CA182" i="15"/>
  <c r="CE182" i="15"/>
  <c r="CI182" i="15"/>
  <c r="CM182" i="15"/>
  <c r="CQ182" i="15"/>
  <c r="CU182" i="15"/>
  <c r="CY182" i="15"/>
  <c r="DC182" i="15"/>
  <c r="DG182" i="15"/>
  <c r="DK182" i="15"/>
  <c r="DO182" i="15"/>
  <c r="DS182" i="15"/>
  <c r="DW182" i="15"/>
  <c r="EA182" i="15"/>
  <c r="EE182" i="15"/>
  <c r="EI182" i="15"/>
  <c r="EM182" i="15"/>
  <c r="EQ182" i="15"/>
  <c r="EU182" i="15"/>
  <c r="EY182" i="15"/>
  <c r="FT182" i="15"/>
  <c r="FX182" i="15"/>
  <c r="GB182" i="15"/>
  <c r="GF182" i="15"/>
  <c r="GJ182" i="15"/>
  <c r="L182" i="15"/>
  <c r="P182" i="15"/>
  <c r="T182" i="15"/>
  <c r="X182" i="15"/>
  <c r="AB182" i="15"/>
  <c r="AF182" i="15"/>
  <c r="AJ182" i="15"/>
  <c r="AN182" i="15"/>
  <c r="AR182" i="15"/>
  <c r="AV182" i="15"/>
  <c r="AZ182" i="15"/>
  <c r="BD182" i="15"/>
  <c r="BH182" i="15"/>
  <c r="BL182" i="15"/>
  <c r="BP182" i="15"/>
  <c r="BT182" i="15"/>
  <c r="BX182" i="15"/>
  <c r="CB182" i="15"/>
  <c r="CF182" i="15"/>
  <c r="CJ182" i="15"/>
  <c r="CN182" i="15"/>
  <c r="CR182" i="15"/>
  <c r="CV182" i="15"/>
  <c r="CZ182" i="15"/>
  <c r="DD182" i="15"/>
  <c r="DH182" i="15"/>
  <c r="DL182" i="15"/>
  <c r="DP182" i="15"/>
  <c r="DT182" i="15"/>
  <c r="DX182" i="15"/>
  <c r="EB182" i="15"/>
  <c r="EF182" i="15"/>
  <c r="EJ182" i="15"/>
  <c r="EN182" i="15"/>
  <c r="ER182" i="15"/>
  <c r="EV182" i="15"/>
  <c r="EZ182" i="15"/>
  <c r="FU182" i="15"/>
  <c r="FY182" i="15"/>
  <c r="GC182" i="15"/>
  <c r="GG182" i="15"/>
  <c r="M182" i="15"/>
  <c r="AC182" i="15"/>
  <c r="AS182" i="15"/>
  <c r="BI182" i="15"/>
  <c r="BY182" i="15"/>
  <c r="CO182" i="15"/>
  <c r="DE182" i="15"/>
  <c r="DU182" i="15"/>
  <c r="EK182" i="15"/>
  <c r="FA182" i="15"/>
  <c r="GH182" i="15"/>
  <c r="Q182" i="15"/>
  <c r="AG182" i="15"/>
  <c r="AW182" i="15"/>
  <c r="BM182" i="15"/>
  <c r="CC182" i="15"/>
  <c r="CS182" i="15"/>
  <c r="DI182" i="15"/>
  <c r="DY182" i="15"/>
  <c r="EO182" i="15"/>
  <c r="FV182" i="15"/>
  <c r="U182" i="15"/>
  <c r="AK182" i="15"/>
  <c r="BA182" i="15"/>
  <c r="BQ182" i="15"/>
  <c r="CG182" i="15"/>
  <c r="CW182" i="15"/>
  <c r="DM182" i="15"/>
  <c r="EC182" i="15"/>
  <c r="ES182" i="15"/>
  <c r="FZ182" i="15"/>
  <c r="BE182" i="15"/>
  <c r="DQ182" i="15"/>
  <c r="I182" i="15"/>
  <c r="BU182" i="15"/>
  <c r="EG182" i="15"/>
  <c r="Y182" i="15"/>
  <c r="CK182" i="15"/>
  <c r="EW182" i="15"/>
  <c r="AO182" i="15"/>
  <c r="DA182" i="15"/>
  <c r="GD182" i="15"/>
  <c r="J192" i="15"/>
  <c r="N192" i="15"/>
  <c r="R192" i="15"/>
  <c r="V192" i="15"/>
  <c r="Z192" i="15"/>
  <c r="AD192" i="15"/>
  <c r="AH192" i="15"/>
  <c r="AL192" i="15"/>
  <c r="AP192" i="15"/>
  <c r="AT192" i="15"/>
  <c r="AX192" i="15"/>
  <c r="BB192" i="15"/>
  <c r="BF192" i="15"/>
  <c r="BJ192" i="15"/>
  <c r="BN192" i="15"/>
  <c r="BR192" i="15"/>
  <c r="BV192" i="15"/>
  <c r="BZ192" i="15"/>
  <c r="CD192" i="15"/>
  <c r="CH192" i="15"/>
  <c r="CL192" i="15"/>
  <c r="CP192" i="15"/>
  <c r="CT192" i="15"/>
  <c r="CX192" i="15"/>
  <c r="DB192" i="15"/>
  <c r="DF192" i="15"/>
  <c r="DJ192" i="15"/>
  <c r="DN192" i="15"/>
  <c r="DR192" i="15"/>
  <c r="DV192" i="15"/>
  <c r="DZ192" i="15"/>
  <c r="ED192" i="15"/>
  <c r="EH192" i="15"/>
  <c r="EL192" i="15"/>
  <c r="EP192" i="15"/>
  <c r="ET192" i="15"/>
  <c r="EX192" i="15"/>
  <c r="FW192" i="15"/>
  <c r="GA192" i="15"/>
  <c r="GE192" i="15"/>
  <c r="GI192" i="15"/>
  <c r="K192" i="15"/>
  <c r="O192" i="15"/>
  <c r="S192" i="15"/>
  <c r="W192" i="15"/>
  <c r="AA192" i="15"/>
  <c r="AE192" i="15"/>
  <c r="AI192" i="15"/>
  <c r="AM192" i="15"/>
  <c r="AQ192" i="15"/>
  <c r="AU192" i="15"/>
  <c r="AY192" i="15"/>
  <c r="BC192" i="15"/>
  <c r="BG192" i="15"/>
  <c r="BK192" i="15"/>
  <c r="BO192" i="15"/>
  <c r="BS192" i="15"/>
  <c r="BW192" i="15"/>
  <c r="CA192" i="15"/>
  <c r="CE192" i="15"/>
  <c r="CI192" i="15"/>
  <c r="CM192" i="15"/>
  <c r="CQ192" i="15"/>
  <c r="CU192" i="15"/>
  <c r="CY192" i="15"/>
  <c r="DC192" i="15"/>
  <c r="DG192" i="15"/>
  <c r="DK192" i="15"/>
  <c r="DO192" i="15"/>
  <c r="DS192" i="15"/>
  <c r="DW192" i="15"/>
  <c r="EA192" i="15"/>
  <c r="EE192" i="15"/>
  <c r="EI192" i="15"/>
  <c r="EM192" i="15"/>
  <c r="EQ192" i="15"/>
  <c r="EU192" i="15"/>
  <c r="EY192" i="15"/>
  <c r="FT192" i="15"/>
  <c r="FX192" i="15"/>
  <c r="GB192" i="15"/>
  <c r="GF192" i="15"/>
  <c r="GJ192" i="15"/>
  <c r="L192" i="15"/>
  <c r="P192" i="15"/>
  <c r="T192" i="15"/>
  <c r="X192" i="15"/>
  <c r="AB192" i="15"/>
  <c r="AF192" i="15"/>
  <c r="AJ192" i="15"/>
  <c r="AN192" i="15"/>
  <c r="AR192" i="15"/>
  <c r="AV192" i="15"/>
  <c r="AZ192" i="15"/>
  <c r="BD192" i="15"/>
  <c r="BH192" i="15"/>
  <c r="BL192" i="15"/>
  <c r="BP192" i="15"/>
  <c r="BT192" i="15"/>
  <c r="BX192" i="15"/>
  <c r="CB192" i="15"/>
  <c r="CF192" i="15"/>
  <c r="CJ192" i="15"/>
  <c r="CN192" i="15"/>
  <c r="CR192" i="15"/>
  <c r="CV192" i="15"/>
  <c r="CZ192" i="15"/>
  <c r="DD192" i="15"/>
  <c r="DH192" i="15"/>
  <c r="DL192" i="15"/>
  <c r="DP192" i="15"/>
  <c r="DT192" i="15"/>
  <c r="DX192" i="15"/>
  <c r="EB192" i="15"/>
  <c r="EF192" i="15"/>
  <c r="EJ192" i="15"/>
  <c r="EN192" i="15"/>
  <c r="ER192" i="15"/>
  <c r="EV192" i="15"/>
  <c r="EZ192" i="15"/>
  <c r="FU192" i="15"/>
  <c r="FY192" i="15"/>
  <c r="GC192" i="15"/>
  <c r="GG192" i="15"/>
  <c r="U192" i="15"/>
  <c r="AK192" i="15"/>
  <c r="BA192" i="15"/>
  <c r="BQ192" i="15"/>
  <c r="CG192" i="15"/>
  <c r="CW192" i="15"/>
  <c r="DM192" i="15"/>
  <c r="EC192" i="15"/>
  <c r="ES192" i="15"/>
  <c r="FZ192" i="15"/>
  <c r="I192" i="15"/>
  <c r="Y192" i="15"/>
  <c r="AO192" i="15"/>
  <c r="BE192" i="15"/>
  <c r="BU192" i="15"/>
  <c r="CK192" i="15"/>
  <c r="DA192" i="15"/>
  <c r="DQ192" i="15"/>
  <c r="EG192" i="15"/>
  <c r="EW192" i="15"/>
  <c r="GD192" i="15"/>
  <c r="M192" i="15"/>
  <c r="AC192" i="15"/>
  <c r="AS192" i="15"/>
  <c r="BI192" i="15"/>
  <c r="BY192" i="15"/>
  <c r="CO192" i="15"/>
  <c r="DE192" i="15"/>
  <c r="DU192" i="15"/>
  <c r="EK192" i="15"/>
  <c r="FA192" i="15"/>
  <c r="GH192" i="15"/>
  <c r="BM192" i="15"/>
  <c r="DY192" i="15"/>
  <c r="Q192" i="15"/>
  <c r="CC192" i="15"/>
  <c r="EO192" i="15"/>
  <c r="AG192" i="15"/>
  <c r="CS192" i="15"/>
  <c r="FV192" i="15"/>
  <c r="AW192" i="15"/>
  <c r="DI192" i="15"/>
  <c r="J207" i="15"/>
  <c r="N207" i="15"/>
  <c r="R207" i="15"/>
  <c r="V207" i="15"/>
  <c r="Z207" i="15"/>
  <c r="AD207" i="15"/>
  <c r="AH207" i="15"/>
  <c r="AL207" i="15"/>
  <c r="AP207" i="15"/>
  <c r="AT207" i="15"/>
  <c r="AX207" i="15"/>
  <c r="BB207" i="15"/>
  <c r="BF207" i="15"/>
  <c r="BJ207" i="15"/>
  <c r="BN207" i="15"/>
  <c r="BR207" i="15"/>
  <c r="BV207" i="15"/>
  <c r="BZ207" i="15"/>
  <c r="CD207" i="15"/>
  <c r="CH207" i="15"/>
  <c r="CL207" i="15"/>
  <c r="CP207" i="15"/>
  <c r="CT207" i="15"/>
  <c r="CX207" i="15"/>
  <c r="DB207" i="15"/>
  <c r="DF207" i="15"/>
  <c r="DJ207" i="15"/>
  <c r="DN207" i="15"/>
  <c r="DR207" i="15"/>
  <c r="DV207" i="15"/>
  <c r="DZ207" i="15"/>
  <c r="ED207" i="15"/>
  <c r="EH207" i="15"/>
  <c r="EL207" i="15"/>
  <c r="EP207" i="15"/>
  <c r="ET207" i="15"/>
  <c r="EX207" i="15"/>
  <c r="FW207" i="15"/>
  <c r="GA207" i="15"/>
  <c r="GE207" i="15"/>
  <c r="GI207" i="15"/>
  <c r="K207" i="15"/>
  <c r="O207" i="15"/>
  <c r="S207" i="15"/>
  <c r="W207" i="15"/>
  <c r="AA207" i="15"/>
  <c r="AE207" i="15"/>
  <c r="AI207" i="15"/>
  <c r="AM207" i="15"/>
  <c r="AQ207" i="15"/>
  <c r="AU207" i="15"/>
  <c r="AY207" i="15"/>
  <c r="BC207" i="15"/>
  <c r="BG207" i="15"/>
  <c r="BK207" i="15"/>
  <c r="BO207" i="15"/>
  <c r="BS207" i="15"/>
  <c r="BW207" i="15"/>
  <c r="CA207" i="15"/>
  <c r="CE207" i="15"/>
  <c r="CI207" i="15"/>
  <c r="CM207" i="15"/>
  <c r="CQ207" i="15"/>
  <c r="CU207" i="15"/>
  <c r="CY207" i="15"/>
  <c r="DC207" i="15"/>
  <c r="DG207" i="15"/>
  <c r="DK207" i="15"/>
  <c r="DO207" i="15"/>
  <c r="DS207" i="15"/>
  <c r="DW207" i="15"/>
  <c r="EA207" i="15"/>
  <c r="EE207" i="15"/>
  <c r="EI207" i="15"/>
  <c r="EM207" i="15"/>
  <c r="EQ207" i="15"/>
  <c r="EU207" i="15"/>
  <c r="EY207" i="15"/>
  <c r="FT207" i="15"/>
  <c r="FX207" i="15"/>
  <c r="GB207" i="15"/>
  <c r="GF207" i="15"/>
  <c r="GJ207" i="15"/>
  <c r="L207" i="15"/>
  <c r="T207" i="15"/>
  <c r="AB207" i="15"/>
  <c r="AJ207" i="15"/>
  <c r="AR207" i="15"/>
  <c r="AZ207" i="15"/>
  <c r="BH207" i="15"/>
  <c r="BP207" i="15"/>
  <c r="BX207" i="15"/>
  <c r="CF207" i="15"/>
  <c r="CN207" i="15"/>
  <c r="CV207" i="15"/>
  <c r="DD207" i="15"/>
  <c r="DL207" i="15"/>
  <c r="DT207" i="15"/>
  <c r="EB207" i="15"/>
  <c r="EJ207" i="15"/>
  <c r="ER207" i="15"/>
  <c r="EZ207" i="15"/>
  <c r="FY207" i="15"/>
  <c r="GG207" i="15"/>
  <c r="M207" i="15"/>
  <c r="U207" i="15"/>
  <c r="AC207" i="15"/>
  <c r="AK207" i="15"/>
  <c r="AS207" i="15"/>
  <c r="BA207" i="15"/>
  <c r="BI207" i="15"/>
  <c r="BQ207" i="15"/>
  <c r="BY207" i="15"/>
  <c r="CG207" i="15"/>
  <c r="CO207" i="15"/>
  <c r="CW207" i="15"/>
  <c r="DE207" i="15"/>
  <c r="DM207" i="15"/>
  <c r="DU207" i="15"/>
  <c r="EC207" i="15"/>
  <c r="EK207" i="15"/>
  <c r="ES207" i="15"/>
  <c r="FA207" i="15"/>
  <c r="FZ207" i="15"/>
  <c r="GH207" i="15"/>
  <c r="P207" i="15"/>
  <c r="X207" i="15"/>
  <c r="AF207" i="15"/>
  <c r="AN207" i="15"/>
  <c r="AV207" i="15"/>
  <c r="BD207" i="15"/>
  <c r="BL207" i="15"/>
  <c r="BT207" i="15"/>
  <c r="CB207" i="15"/>
  <c r="CJ207" i="15"/>
  <c r="CR207" i="15"/>
  <c r="CZ207" i="15"/>
  <c r="DH207" i="15"/>
  <c r="DP207" i="15"/>
  <c r="DX207" i="15"/>
  <c r="EF207" i="15"/>
  <c r="EN207" i="15"/>
  <c r="EV207" i="15"/>
  <c r="FU207" i="15"/>
  <c r="GC207" i="15"/>
  <c r="I207" i="15"/>
  <c r="Q207" i="15"/>
  <c r="Y207" i="15"/>
  <c r="AG207" i="15"/>
  <c r="AO207" i="15"/>
  <c r="AW207" i="15"/>
  <c r="BE207" i="15"/>
  <c r="BM207" i="15"/>
  <c r="BU207" i="15"/>
  <c r="CC207" i="15"/>
  <c r="CK207" i="15"/>
  <c r="CS207" i="15"/>
  <c r="DA207" i="15"/>
  <c r="DI207" i="15"/>
  <c r="DQ207" i="15"/>
  <c r="DY207" i="15"/>
  <c r="EG207" i="15"/>
  <c r="EO207" i="15"/>
  <c r="EW207" i="15"/>
  <c r="FV207" i="15"/>
  <c r="GD207" i="15"/>
  <c r="GK218" i="15"/>
  <c r="GK220" i="15"/>
  <c r="I168" i="15"/>
  <c r="M168" i="15"/>
  <c r="Q168" i="15"/>
  <c r="U168" i="15"/>
  <c r="Y168" i="15"/>
  <c r="AC168" i="15"/>
  <c r="AG168" i="15"/>
  <c r="AK168" i="15"/>
  <c r="AO168" i="15"/>
  <c r="AS168" i="15"/>
  <c r="AW168" i="15"/>
  <c r="BA168" i="15"/>
  <c r="BE168" i="15"/>
  <c r="BI168" i="15"/>
  <c r="BM168" i="15"/>
  <c r="BQ168" i="15"/>
  <c r="BU168" i="15"/>
  <c r="BY168" i="15"/>
  <c r="CC168" i="15"/>
  <c r="CG168" i="15"/>
  <c r="CK168" i="15"/>
  <c r="CO168" i="15"/>
  <c r="CS168" i="15"/>
  <c r="CW168" i="15"/>
  <c r="DA168" i="15"/>
  <c r="DE168" i="15"/>
  <c r="DI168" i="15"/>
  <c r="DM168" i="15"/>
  <c r="DQ168" i="15"/>
  <c r="DU168" i="15"/>
  <c r="DY168" i="15"/>
  <c r="EC168" i="15"/>
  <c r="EG168" i="15"/>
  <c r="EK168" i="15"/>
  <c r="EO168" i="15"/>
  <c r="ES168" i="15"/>
  <c r="EW168" i="15"/>
  <c r="FA168" i="15"/>
  <c r="FV168" i="15"/>
  <c r="FZ168" i="15"/>
  <c r="GD168" i="15"/>
  <c r="GH168" i="15"/>
  <c r="J168" i="15"/>
  <c r="N168" i="15"/>
  <c r="R168" i="15"/>
  <c r="V168" i="15"/>
  <c r="Z168" i="15"/>
  <c r="AD168" i="15"/>
  <c r="AH168" i="15"/>
  <c r="AL168" i="15"/>
  <c r="AP168" i="15"/>
  <c r="AT168" i="15"/>
  <c r="AX168" i="15"/>
  <c r="BB168" i="15"/>
  <c r="BF168" i="15"/>
  <c r="BJ168" i="15"/>
  <c r="BN168" i="15"/>
  <c r="BR168" i="15"/>
  <c r="BV168" i="15"/>
  <c r="BZ168" i="15"/>
  <c r="CD168" i="15"/>
  <c r="CH168" i="15"/>
  <c r="CL168" i="15"/>
  <c r="CP168" i="15"/>
  <c r="CT168" i="15"/>
  <c r="CX168" i="15"/>
  <c r="DB168" i="15"/>
  <c r="DF168" i="15"/>
  <c r="DJ168" i="15"/>
  <c r="DN168" i="15"/>
  <c r="DR168" i="15"/>
  <c r="DV168" i="15"/>
  <c r="DZ168" i="15"/>
  <c r="ED168" i="15"/>
  <c r="EH168" i="15"/>
  <c r="EL168" i="15"/>
  <c r="EP168" i="15"/>
  <c r="ET168" i="15"/>
  <c r="EX168" i="15"/>
  <c r="FW168" i="15"/>
  <c r="GA168" i="15"/>
  <c r="GE168" i="15"/>
  <c r="GI168" i="15"/>
  <c r="O168" i="15"/>
  <c r="W168" i="15"/>
  <c r="AE168" i="15"/>
  <c r="AM168" i="15"/>
  <c r="AU168" i="15"/>
  <c r="BC168" i="15"/>
  <c r="BK168" i="15"/>
  <c r="BS168" i="15"/>
  <c r="CA168" i="15"/>
  <c r="CI168" i="15"/>
  <c r="CQ168" i="15"/>
  <c r="CY168" i="15"/>
  <c r="DG168" i="15"/>
  <c r="DO168" i="15"/>
  <c r="DW168" i="15"/>
  <c r="EE168" i="15"/>
  <c r="EM168" i="15"/>
  <c r="EU168" i="15"/>
  <c r="FT168" i="15"/>
  <c r="GB168" i="15"/>
  <c r="GJ168" i="15"/>
  <c r="P168" i="15"/>
  <c r="X168" i="15"/>
  <c r="AF168" i="15"/>
  <c r="AN168" i="15"/>
  <c r="AV168" i="15"/>
  <c r="BD168" i="15"/>
  <c r="BL168" i="15"/>
  <c r="BT168" i="15"/>
  <c r="CB168" i="15"/>
  <c r="CJ168" i="15"/>
  <c r="CR168" i="15"/>
  <c r="CZ168" i="15"/>
  <c r="DH168" i="15"/>
  <c r="DP168" i="15"/>
  <c r="DX168" i="15"/>
  <c r="EF168" i="15"/>
  <c r="EN168" i="15"/>
  <c r="EV168" i="15"/>
  <c r="FU168" i="15"/>
  <c r="GC168" i="15"/>
  <c r="K168" i="15"/>
  <c r="S168" i="15"/>
  <c r="AA168" i="15"/>
  <c r="AI168" i="15"/>
  <c r="AQ168" i="15"/>
  <c r="AY168" i="15"/>
  <c r="BG168" i="15"/>
  <c r="BO168" i="15"/>
  <c r="BW168" i="15"/>
  <c r="CE168" i="15"/>
  <c r="CM168" i="15"/>
  <c r="CU168" i="15"/>
  <c r="DC168" i="15"/>
  <c r="DK168" i="15"/>
  <c r="DS168" i="15"/>
  <c r="EA168" i="15"/>
  <c r="EI168" i="15"/>
  <c r="EQ168" i="15"/>
  <c r="EY168" i="15"/>
  <c r="FX168" i="15"/>
  <c r="GF168" i="15"/>
  <c r="AB168" i="15"/>
  <c r="BH168" i="15"/>
  <c r="CN168" i="15"/>
  <c r="DT168" i="15"/>
  <c r="EZ168" i="15"/>
  <c r="AJ168" i="15"/>
  <c r="BP168" i="15"/>
  <c r="CV168" i="15"/>
  <c r="EB168" i="15"/>
  <c r="FY168" i="15"/>
  <c r="L168" i="15"/>
  <c r="AR168" i="15"/>
  <c r="BX168" i="15"/>
  <c r="DD168" i="15"/>
  <c r="EJ168" i="15"/>
  <c r="GG168" i="15"/>
  <c r="AZ168" i="15"/>
  <c r="CF168" i="15"/>
  <c r="DL168" i="15"/>
  <c r="T168" i="15"/>
  <c r="ER168" i="15"/>
  <c r="I173" i="15"/>
  <c r="M173" i="15"/>
  <c r="Q173" i="15"/>
  <c r="U173" i="15"/>
  <c r="Y173" i="15"/>
  <c r="AC173" i="15"/>
  <c r="AG173" i="15"/>
  <c r="AK173" i="15"/>
  <c r="AO173" i="15"/>
  <c r="AS173" i="15"/>
  <c r="AW173" i="15"/>
  <c r="BA173" i="15"/>
  <c r="BE173" i="15"/>
  <c r="BI173" i="15"/>
  <c r="BM173" i="15"/>
  <c r="BQ173" i="15"/>
  <c r="BU173" i="15"/>
  <c r="BY173" i="15"/>
  <c r="CC173" i="15"/>
  <c r="CG173" i="15"/>
  <c r="CK173" i="15"/>
  <c r="CO173" i="15"/>
  <c r="CS173" i="15"/>
  <c r="CW173" i="15"/>
  <c r="DA173" i="15"/>
  <c r="DE173" i="15"/>
  <c r="DI173" i="15"/>
  <c r="DM173" i="15"/>
  <c r="DQ173" i="15"/>
  <c r="DU173" i="15"/>
  <c r="DY173" i="15"/>
  <c r="EC173" i="15"/>
  <c r="EG173" i="15"/>
  <c r="EK173" i="15"/>
  <c r="EO173" i="15"/>
  <c r="ES173" i="15"/>
  <c r="EW173" i="15"/>
  <c r="FA173" i="15"/>
  <c r="FV173" i="15"/>
  <c r="FZ173" i="15"/>
  <c r="GD173" i="15"/>
  <c r="GH173" i="15"/>
  <c r="J173" i="15"/>
  <c r="N173" i="15"/>
  <c r="R173" i="15"/>
  <c r="V173" i="15"/>
  <c r="Z173" i="15"/>
  <c r="AD173" i="15"/>
  <c r="AH173" i="15"/>
  <c r="AL173" i="15"/>
  <c r="AP173" i="15"/>
  <c r="AT173" i="15"/>
  <c r="AX173" i="15"/>
  <c r="BB173" i="15"/>
  <c r="BF173" i="15"/>
  <c r="BJ173" i="15"/>
  <c r="BN173" i="15"/>
  <c r="BR173" i="15"/>
  <c r="BV173" i="15"/>
  <c r="BZ173" i="15"/>
  <c r="CD173" i="15"/>
  <c r="CH173" i="15"/>
  <c r="CL173" i="15"/>
  <c r="CP173" i="15"/>
  <c r="CT173" i="15"/>
  <c r="CX173" i="15"/>
  <c r="DB173" i="15"/>
  <c r="DF173" i="15"/>
  <c r="DJ173" i="15"/>
  <c r="DN173" i="15"/>
  <c r="DR173" i="15"/>
  <c r="DV173" i="15"/>
  <c r="DZ173" i="15"/>
  <c r="ED173" i="15"/>
  <c r="EH173" i="15"/>
  <c r="EL173" i="15"/>
  <c r="EP173" i="15"/>
  <c r="ET173" i="15"/>
  <c r="EX173" i="15"/>
  <c r="FW173" i="15"/>
  <c r="GA173" i="15"/>
  <c r="GE173" i="15"/>
  <c r="GI173" i="15"/>
  <c r="O173" i="15"/>
  <c r="W173" i="15"/>
  <c r="AE173" i="15"/>
  <c r="AM173" i="15"/>
  <c r="AU173" i="15"/>
  <c r="BC173" i="15"/>
  <c r="BK173" i="15"/>
  <c r="BS173" i="15"/>
  <c r="CA173" i="15"/>
  <c r="CI173" i="15"/>
  <c r="CQ173" i="15"/>
  <c r="CY173" i="15"/>
  <c r="DG173" i="15"/>
  <c r="DO173" i="15"/>
  <c r="DW173" i="15"/>
  <c r="EE173" i="15"/>
  <c r="EM173" i="15"/>
  <c r="EU173" i="15"/>
  <c r="FT173" i="15"/>
  <c r="GB173" i="15"/>
  <c r="GJ173" i="15"/>
  <c r="P173" i="15"/>
  <c r="X173" i="15"/>
  <c r="AF173" i="15"/>
  <c r="AN173" i="15"/>
  <c r="AV173" i="15"/>
  <c r="BD173" i="15"/>
  <c r="BL173" i="15"/>
  <c r="BT173" i="15"/>
  <c r="CB173" i="15"/>
  <c r="CJ173" i="15"/>
  <c r="CR173" i="15"/>
  <c r="CZ173" i="15"/>
  <c r="DH173" i="15"/>
  <c r="DP173" i="15"/>
  <c r="DX173" i="15"/>
  <c r="EF173" i="15"/>
  <c r="EN173" i="15"/>
  <c r="EV173" i="15"/>
  <c r="FU173" i="15"/>
  <c r="GC173" i="15"/>
  <c r="K173" i="15"/>
  <c r="S173" i="15"/>
  <c r="AA173" i="15"/>
  <c r="AI173" i="15"/>
  <c r="AQ173" i="15"/>
  <c r="AY173" i="15"/>
  <c r="BG173" i="15"/>
  <c r="BO173" i="15"/>
  <c r="BW173" i="15"/>
  <c r="CE173" i="15"/>
  <c r="CM173" i="15"/>
  <c r="CU173" i="15"/>
  <c r="DC173" i="15"/>
  <c r="DK173" i="15"/>
  <c r="DS173" i="15"/>
  <c r="EA173" i="15"/>
  <c r="EI173" i="15"/>
  <c r="EQ173" i="15"/>
  <c r="EY173" i="15"/>
  <c r="FX173" i="15"/>
  <c r="GF173" i="15"/>
  <c r="L173" i="15"/>
  <c r="AR173" i="15"/>
  <c r="BX173" i="15"/>
  <c r="DD173" i="15"/>
  <c r="EJ173" i="15"/>
  <c r="GG173" i="15"/>
  <c r="T173" i="15"/>
  <c r="AZ173" i="15"/>
  <c r="CF173" i="15"/>
  <c r="DL173" i="15"/>
  <c r="ER173" i="15"/>
  <c r="AB173" i="15"/>
  <c r="BH173" i="15"/>
  <c r="CN173" i="15"/>
  <c r="DT173" i="15"/>
  <c r="EZ173" i="15"/>
  <c r="AJ173" i="15"/>
  <c r="FY173" i="15"/>
  <c r="BP173" i="15"/>
  <c r="CV173" i="15"/>
  <c r="EB173" i="15"/>
  <c r="J205" i="15"/>
  <c r="N205" i="15"/>
  <c r="R205" i="15"/>
  <c r="V205" i="15"/>
  <c r="Z205" i="15"/>
  <c r="AD205" i="15"/>
  <c r="AH205" i="15"/>
  <c r="AL205" i="15"/>
  <c r="AP205" i="15"/>
  <c r="AT205" i="15"/>
  <c r="AX205" i="15"/>
  <c r="BB205" i="15"/>
  <c r="BF205" i="15"/>
  <c r="BJ205" i="15"/>
  <c r="BN205" i="15"/>
  <c r="BR205" i="15"/>
  <c r="BV205" i="15"/>
  <c r="BZ205" i="15"/>
  <c r="CD205" i="15"/>
  <c r="CH205" i="15"/>
  <c r="CL205" i="15"/>
  <c r="CP205" i="15"/>
  <c r="CT205" i="15"/>
  <c r="CX205" i="15"/>
  <c r="DB205" i="15"/>
  <c r="DF205" i="15"/>
  <c r="DJ205" i="15"/>
  <c r="DN205" i="15"/>
  <c r="DR205" i="15"/>
  <c r="DV205" i="15"/>
  <c r="DZ205" i="15"/>
  <c r="ED205" i="15"/>
  <c r="EH205" i="15"/>
  <c r="EL205" i="15"/>
  <c r="EP205" i="15"/>
  <c r="ET205" i="15"/>
  <c r="EX205" i="15"/>
  <c r="FW205" i="15"/>
  <c r="GA205" i="15"/>
  <c r="GE205" i="15"/>
  <c r="GI205" i="15"/>
  <c r="K205" i="15"/>
  <c r="O205" i="15"/>
  <c r="S205" i="15"/>
  <c r="W205" i="15"/>
  <c r="AA205" i="15"/>
  <c r="AE205" i="15"/>
  <c r="AI205" i="15"/>
  <c r="AM205" i="15"/>
  <c r="AQ205" i="15"/>
  <c r="AU205" i="15"/>
  <c r="AY205" i="15"/>
  <c r="BC205" i="15"/>
  <c r="BG205" i="15"/>
  <c r="BK205" i="15"/>
  <c r="BO205" i="15"/>
  <c r="BS205" i="15"/>
  <c r="BW205" i="15"/>
  <c r="CA205" i="15"/>
  <c r="CE205" i="15"/>
  <c r="CI205" i="15"/>
  <c r="CM205" i="15"/>
  <c r="CQ205" i="15"/>
  <c r="CU205" i="15"/>
  <c r="CY205" i="15"/>
  <c r="DC205" i="15"/>
  <c r="DG205" i="15"/>
  <c r="DK205" i="15"/>
  <c r="DO205" i="15"/>
  <c r="DS205" i="15"/>
  <c r="DW205" i="15"/>
  <c r="EA205" i="15"/>
  <c r="EE205" i="15"/>
  <c r="EI205" i="15"/>
  <c r="EM205" i="15"/>
  <c r="EQ205" i="15"/>
  <c r="EU205" i="15"/>
  <c r="EY205" i="15"/>
  <c r="FT205" i="15"/>
  <c r="FX205" i="15"/>
  <c r="GB205" i="15"/>
  <c r="GF205" i="15"/>
  <c r="GJ205" i="15"/>
  <c r="L205" i="15"/>
  <c r="T205" i="15"/>
  <c r="AB205" i="15"/>
  <c r="AJ205" i="15"/>
  <c r="AR205" i="15"/>
  <c r="AZ205" i="15"/>
  <c r="BH205" i="15"/>
  <c r="BP205" i="15"/>
  <c r="BX205" i="15"/>
  <c r="CF205" i="15"/>
  <c r="CN205" i="15"/>
  <c r="CV205" i="15"/>
  <c r="DD205" i="15"/>
  <c r="DL205" i="15"/>
  <c r="DT205" i="15"/>
  <c r="EB205" i="15"/>
  <c r="EJ205" i="15"/>
  <c r="ER205" i="15"/>
  <c r="EZ205" i="15"/>
  <c r="P205" i="15"/>
  <c r="X205" i="15"/>
  <c r="AF205" i="15"/>
  <c r="AN205" i="15"/>
  <c r="AV205" i="15"/>
  <c r="BD205" i="15"/>
  <c r="BL205" i="15"/>
  <c r="BT205" i="15"/>
  <c r="CB205" i="15"/>
  <c r="CJ205" i="15"/>
  <c r="CR205" i="15"/>
  <c r="CZ205" i="15"/>
  <c r="DH205" i="15"/>
  <c r="DP205" i="15"/>
  <c r="DX205" i="15"/>
  <c r="EF205" i="15"/>
  <c r="EN205" i="15"/>
  <c r="EV205" i="15"/>
  <c r="FU205" i="15"/>
  <c r="GC205" i="15"/>
  <c r="M205" i="15"/>
  <c r="AC205" i="15"/>
  <c r="AS205" i="15"/>
  <c r="BI205" i="15"/>
  <c r="BY205" i="15"/>
  <c r="CO205" i="15"/>
  <c r="DE205" i="15"/>
  <c r="DU205" i="15"/>
  <c r="EK205" i="15"/>
  <c r="FA205" i="15"/>
  <c r="GD205" i="15"/>
  <c r="Q205" i="15"/>
  <c r="AG205" i="15"/>
  <c r="AW205" i="15"/>
  <c r="BM205" i="15"/>
  <c r="CC205" i="15"/>
  <c r="CS205" i="15"/>
  <c r="DI205" i="15"/>
  <c r="DY205" i="15"/>
  <c r="EO205" i="15"/>
  <c r="FV205" i="15"/>
  <c r="GG205" i="15"/>
  <c r="U205" i="15"/>
  <c r="AK205" i="15"/>
  <c r="BA205" i="15"/>
  <c r="BQ205" i="15"/>
  <c r="CG205" i="15"/>
  <c r="CW205" i="15"/>
  <c r="DM205" i="15"/>
  <c r="EC205" i="15"/>
  <c r="ES205" i="15"/>
  <c r="FY205" i="15"/>
  <c r="GH205" i="15"/>
  <c r="I205" i="15"/>
  <c r="Y205" i="15"/>
  <c r="AO205" i="15"/>
  <c r="BE205" i="15"/>
  <c r="BU205" i="15"/>
  <c r="CK205" i="15"/>
  <c r="DA205" i="15"/>
  <c r="DQ205" i="15"/>
  <c r="EG205" i="15"/>
  <c r="EW205" i="15"/>
  <c r="FZ205" i="15"/>
  <c r="I229" i="15"/>
  <c r="M229" i="15"/>
  <c r="Q229" i="15"/>
  <c r="U229" i="15"/>
  <c r="Y229" i="15"/>
  <c r="AC229" i="15"/>
  <c r="AG229" i="15"/>
  <c r="AK229" i="15"/>
  <c r="AO229" i="15"/>
  <c r="AS229" i="15"/>
  <c r="AW229" i="15"/>
  <c r="BA229" i="15"/>
  <c r="BE229" i="15"/>
  <c r="BI229" i="15"/>
  <c r="BM229" i="15"/>
  <c r="BQ229" i="15"/>
  <c r="BU229" i="15"/>
  <c r="BY229" i="15"/>
  <c r="CC229" i="15"/>
  <c r="CG229" i="15"/>
  <c r="CK229" i="15"/>
  <c r="CO229" i="15"/>
  <c r="CS229" i="15"/>
  <c r="CW229" i="15"/>
  <c r="DA229" i="15"/>
  <c r="DE229" i="15"/>
  <c r="DI229" i="15"/>
  <c r="DM229" i="15"/>
  <c r="DQ229" i="15"/>
  <c r="DU229" i="15"/>
  <c r="DY229" i="15"/>
  <c r="EC229" i="15"/>
  <c r="EG229" i="15"/>
  <c r="EK229" i="15"/>
  <c r="EO229" i="15"/>
  <c r="ES229" i="15"/>
  <c r="EW229" i="15"/>
  <c r="FA229" i="15"/>
  <c r="FV229" i="15"/>
  <c r="FZ229" i="15"/>
  <c r="GD229" i="15"/>
  <c r="GH229" i="15"/>
  <c r="J229" i="15"/>
  <c r="N229" i="15"/>
  <c r="R229" i="15"/>
  <c r="V229" i="15"/>
  <c r="Z229" i="15"/>
  <c r="AD229" i="15"/>
  <c r="AH229" i="15"/>
  <c r="AL229" i="15"/>
  <c r="AP229" i="15"/>
  <c r="AT229" i="15"/>
  <c r="AX229" i="15"/>
  <c r="BB229" i="15"/>
  <c r="BF229" i="15"/>
  <c r="BJ229" i="15"/>
  <c r="BN229" i="15"/>
  <c r="BR229" i="15"/>
  <c r="BV229" i="15"/>
  <c r="BZ229" i="15"/>
  <c r="CD229" i="15"/>
  <c r="CH229" i="15"/>
  <c r="CL229" i="15"/>
  <c r="CP229" i="15"/>
  <c r="CT229" i="15"/>
  <c r="CX229" i="15"/>
  <c r="DB229" i="15"/>
  <c r="DF229" i="15"/>
  <c r="DJ229" i="15"/>
  <c r="DN229" i="15"/>
  <c r="DR229" i="15"/>
  <c r="DV229" i="15"/>
  <c r="DZ229" i="15"/>
  <c r="ED229" i="15"/>
  <c r="EH229" i="15"/>
  <c r="EL229" i="15"/>
  <c r="EP229" i="15"/>
  <c r="ET229" i="15"/>
  <c r="EX229" i="15"/>
  <c r="FW229" i="15"/>
  <c r="GA229" i="15"/>
  <c r="GE229" i="15"/>
  <c r="GI229" i="15"/>
  <c r="P229" i="15"/>
  <c r="X229" i="15"/>
  <c r="AF229" i="15"/>
  <c r="AN229" i="15"/>
  <c r="AV229" i="15"/>
  <c r="BD229" i="15"/>
  <c r="BL229" i="15"/>
  <c r="BT229" i="15"/>
  <c r="CB229" i="15"/>
  <c r="CJ229" i="15"/>
  <c r="CR229" i="15"/>
  <c r="CZ229" i="15"/>
  <c r="DH229" i="15"/>
  <c r="DP229" i="15"/>
  <c r="DX229" i="15"/>
  <c r="EF229" i="15"/>
  <c r="EN229" i="15"/>
  <c r="EV229" i="15"/>
  <c r="FU229" i="15"/>
  <c r="GC229" i="15"/>
  <c r="K229" i="15"/>
  <c r="S229" i="15"/>
  <c r="AA229" i="15"/>
  <c r="AI229" i="15"/>
  <c r="AQ229" i="15"/>
  <c r="AY229" i="15"/>
  <c r="BG229" i="15"/>
  <c r="BO229" i="15"/>
  <c r="BW229" i="15"/>
  <c r="CE229" i="15"/>
  <c r="CM229" i="15"/>
  <c r="CU229" i="15"/>
  <c r="DC229" i="15"/>
  <c r="DK229" i="15"/>
  <c r="DS229" i="15"/>
  <c r="EA229" i="15"/>
  <c r="EI229" i="15"/>
  <c r="EQ229" i="15"/>
  <c r="EY229" i="15"/>
  <c r="FX229" i="15"/>
  <c r="GF229" i="15"/>
  <c r="L229" i="15"/>
  <c r="T229" i="15"/>
  <c r="AB229" i="15"/>
  <c r="AJ229" i="15"/>
  <c r="AR229" i="15"/>
  <c r="AZ229" i="15"/>
  <c r="BH229" i="15"/>
  <c r="BP229" i="15"/>
  <c r="BX229" i="15"/>
  <c r="CF229" i="15"/>
  <c r="CN229" i="15"/>
  <c r="CV229" i="15"/>
  <c r="DD229" i="15"/>
  <c r="DL229" i="15"/>
  <c r="DT229" i="15"/>
  <c r="EB229" i="15"/>
  <c r="EJ229" i="15"/>
  <c r="ER229" i="15"/>
  <c r="EZ229" i="15"/>
  <c r="FY229" i="15"/>
  <c r="GG229" i="15"/>
  <c r="O229" i="15"/>
  <c r="W229" i="15"/>
  <c r="AE229" i="15"/>
  <c r="AM229" i="15"/>
  <c r="AU229" i="15"/>
  <c r="BC229" i="15"/>
  <c r="BK229" i="15"/>
  <c r="BS229" i="15"/>
  <c r="CA229" i="15"/>
  <c r="CI229" i="15"/>
  <c r="CQ229" i="15"/>
  <c r="CY229" i="15"/>
  <c r="DG229" i="15"/>
  <c r="DO229" i="15"/>
  <c r="DW229" i="15"/>
  <c r="EE229" i="15"/>
  <c r="EM229" i="15"/>
  <c r="EU229" i="15"/>
  <c r="FT229" i="15"/>
  <c r="GB229" i="15"/>
  <c r="GJ229" i="15"/>
  <c r="GK215" i="15"/>
  <c r="I160" i="15"/>
  <c r="M160" i="15"/>
  <c r="Q160" i="15"/>
  <c r="U160" i="15"/>
  <c r="Y160" i="15"/>
  <c r="AC160" i="15"/>
  <c r="AG160" i="15"/>
  <c r="AK160" i="15"/>
  <c r="AO160" i="15"/>
  <c r="AS160" i="15"/>
  <c r="AW160" i="15"/>
  <c r="BA160" i="15"/>
  <c r="BE160" i="15"/>
  <c r="BI160" i="15"/>
  <c r="BM160" i="15"/>
  <c r="BQ160" i="15"/>
  <c r="BU160" i="15"/>
  <c r="BY160" i="15"/>
  <c r="CC160" i="15"/>
  <c r="CG160" i="15"/>
  <c r="CK160" i="15"/>
  <c r="CO160" i="15"/>
  <c r="CS160" i="15"/>
  <c r="CW160" i="15"/>
  <c r="DA160" i="15"/>
  <c r="DE160" i="15"/>
  <c r="DI160" i="15"/>
  <c r="DM160" i="15"/>
  <c r="DQ160" i="15"/>
  <c r="DU160" i="15"/>
  <c r="DY160" i="15"/>
  <c r="EC160" i="15"/>
  <c r="EG160" i="15"/>
  <c r="EK160" i="15"/>
  <c r="EO160" i="15"/>
  <c r="ES160" i="15"/>
  <c r="EW160" i="15"/>
  <c r="FA160" i="15"/>
  <c r="FV160" i="15"/>
  <c r="FZ160" i="15"/>
  <c r="GD160" i="15"/>
  <c r="GH160" i="15"/>
  <c r="J160" i="15"/>
  <c r="N160" i="15"/>
  <c r="R160" i="15"/>
  <c r="V160" i="15"/>
  <c r="Z160" i="15"/>
  <c r="AD160" i="15"/>
  <c r="AH160" i="15"/>
  <c r="AL160" i="15"/>
  <c r="AP160" i="15"/>
  <c r="AT160" i="15"/>
  <c r="AX160" i="15"/>
  <c r="BB160" i="15"/>
  <c r="BF160" i="15"/>
  <c r="BJ160" i="15"/>
  <c r="BN160" i="15"/>
  <c r="BR160" i="15"/>
  <c r="BV160" i="15"/>
  <c r="BZ160" i="15"/>
  <c r="CD160" i="15"/>
  <c r="CH160" i="15"/>
  <c r="CL160" i="15"/>
  <c r="CP160" i="15"/>
  <c r="CT160" i="15"/>
  <c r="CX160" i="15"/>
  <c r="DB160" i="15"/>
  <c r="DF160" i="15"/>
  <c r="DJ160" i="15"/>
  <c r="DN160" i="15"/>
  <c r="DR160" i="15"/>
  <c r="DV160" i="15"/>
  <c r="DZ160" i="15"/>
  <c r="ED160" i="15"/>
  <c r="EH160" i="15"/>
  <c r="EL160" i="15"/>
  <c r="EP160" i="15"/>
  <c r="ET160" i="15"/>
  <c r="EX160" i="15"/>
  <c r="FW160" i="15"/>
  <c r="GA160" i="15"/>
  <c r="GE160" i="15"/>
  <c r="GI160" i="15"/>
  <c r="K160" i="15"/>
  <c r="S160" i="15"/>
  <c r="AA160" i="15"/>
  <c r="AI160" i="15"/>
  <c r="AQ160" i="15"/>
  <c r="AY160" i="15"/>
  <c r="BG160" i="15"/>
  <c r="BO160" i="15"/>
  <c r="BW160" i="15"/>
  <c r="CE160" i="15"/>
  <c r="CM160" i="15"/>
  <c r="CU160" i="15"/>
  <c r="DC160" i="15"/>
  <c r="DK160" i="15"/>
  <c r="DS160" i="15"/>
  <c r="EA160" i="15"/>
  <c r="EI160" i="15"/>
  <c r="EQ160" i="15"/>
  <c r="EY160" i="15"/>
  <c r="FX160" i="15"/>
  <c r="GF160" i="15"/>
  <c r="L160" i="15"/>
  <c r="W160" i="15"/>
  <c r="AF160" i="15"/>
  <c r="AR160" i="15"/>
  <c r="BC160" i="15"/>
  <c r="BL160" i="15"/>
  <c r="BX160" i="15"/>
  <c r="CI160" i="15"/>
  <c r="CR160" i="15"/>
  <c r="DD160" i="15"/>
  <c r="DO160" i="15"/>
  <c r="DX160" i="15"/>
  <c r="EJ160" i="15"/>
  <c r="EU160" i="15"/>
  <c r="FU160" i="15"/>
  <c r="GG160" i="15"/>
  <c r="O160" i="15"/>
  <c r="X160" i="15"/>
  <c r="AJ160" i="15"/>
  <c r="AU160" i="15"/>
  <c r="BD160" i="15"/>
  <c r="BP160" i="15"/>
  <c r="CA160" i="15"/>
  <c r="CJ160" i="15"/>
  <c r="CV160" i="15"/>
  <c r="DG160" i="15"/>
  <c r="DP160" i="15"/>
  <c r="EB160" i="15"/>
  <c r="EM160" i="15"/>
  <c r="EV160" i="15"/>
  <c r="FY160" i="15"/>
  <c r="GJ160" i="15"/>
  <c r="AB160" i="15"/>
  <c r="AV160" i="15"/>
  <c r="BS160" i="15"/>
  <c r="CN160" i="15"/>
  <c r="DH160" i="15"/>
  <c r="EE160" i="15"/>
  <c r="EZ160" i="15"/>
  <c r="AE160" i="15"/>
  <c r="AZ160" i="15"/>
  <c r="BT160" i="15"/>
  <c r="CQ160" i="15"/>
  <c r="DL160" i="15"/>
  <c r="EF160" i="15"/>
  <c r="FT160" i="15"/>
  <c r="P160" i="15"/>
  <c r="BH160" i="15"/>
  <c r="CY160" i="15"/>
  <c r="EN160" i="15"/>
  <c r="T160" i="15"/>
  <c r="BK160" i="15"/>
  <c r="CZ160" i="15"/>
  <c r="ER160" i="15"/>
  <c r="AM160" i="15"/>
  <c r="CB160" i="15"/>
  <c r="DT160" i="15"/>
  <c r="GB160" i="15"/>
  <c r="AN160" i="15"/>
  <c r="CF160" i="15"/>
  <c r="DW160" i="15"/>
  <c r="GC160" i="15"/>
  <c r="I158" i="15"/>
  <c r="M158" i="15"/>
  <c r="Q158" i="15"/>
  <c r="U158" i="15"/>
  <c r="Y158" i="15"/>
  <c r="AC158" i="15"/>
  <c r="AG158" i="15"/>
  <c r="AK158" i="15"/>
  <c r="AO158" i="15"/>
  <c r="AS158" i="15"/>
  <c r="AW158" i="15"/>
  <c r="BA158" i="15"/>
  <c r="BE158" i="15"/>
  <c r="BI158" i="15"/>
  <c r="BM158" i="15"/>
  <c r="BQ158" i="15"/>
  <c r="BU158" i="15"/>
  <c r="BY158" i="15"/>
  <c r="CC158" i="15"/>
  <c r="CG158" i="15"/>
  <c r="CK158" i="15"/>
  <c r="CO158" i="15"/>
  <c r="CS158" i="15"/>
  <c r="CW158" i="15"/>
  <c r="DA158" i="15"/>
  <c r="DE158" i="15"/>
  <c r="DI158" i="15"/>
  <c r="DM158" i="15"/>
  <c r="DQ158" i="15"/>
  <c r="DU158" i="15"/>
  <c r="DY158" i="15"/>
  <c r="EC158" i="15"/>
  <c r="EG158" i="15"/>
  <c r="EK158" i="15"/>
  <c r="EO158" i="15"/>
  <c r="ES158" i="15"/>
  <c r="EW158" i="15"/>
  <c r="FA158" i="15"/>
  <c r="FV158" i="15"/>
  <c r="FZ158" i="15"/>
  <c r="GD158" i="15"/>
  <c r="GH158" i="15"/>
  <c r="J158" i="15"/>
  <c r="N158" i="15"/>
  <c r="R158" i="15"/>
  <c r="V158" i="15"/>
  <c r="Z158" i="15"/>
  <c r="AD158" i="15"/>
  <c r="AH158" i="15"/>
  <c r="AL158" i="15"/>
  <c r="AP158" i="15"/>
  <c r="AT158" i="15"/>
  <c r="AX158" i="15"/>
  <c r="BB158" i="15"/>
  <c r="BF158" i="15"/>
  <c r="BJ158" i="15"/>
  <c r="BN158" i="15"/>
  <c r="BR158" i="15"/>
  <c r="BV158" i="15"/>
  <c r="BZ158" i="15"/>
  <c r="CD158" i="15"/>
  <c r="CH158" i="15"/>
  <c r="CL158" i="15"/>
  <c r="CP158" i="15"/>
  <c r="CT158" i="15"/>
  <c r="CX158" i="15"/>
  <c r="DB158" i="15"/>
  <c r="DF158" i="15"/>
  <c r="DJ158" i="15"/>
  <c r="DN158" i="15"/>
  <c r="DR158" i="15"/>
  <c r="DV158" i="15"/>
  <c r="DZ158" i="15"/>
  <c r="ED158" i="15"/>
  <c r="EH158" i="15"/>
  <c r="EL158" i="15"/>
  <c r="EP158" i="15"/>
  <c r="ET158" i="15"/>
  <c r="EX158" i="15"/>
  <c r="FW158" i="15"/>
  <c r="GA158" i="15"/>
  <c r="GE158" i="15"/>
  <c r="GI158" i="15"/>
  <c r="K158" i="15"/>
  <c r="S158" i="15"/>
  <c r="AA158" i="15"/>
  <c r="AI158" i="15"/>
  <c r="AQ158" i="15"/>
  <c r="AY158" i="15"/>
  <c r="BG158" i="15"/>
  <c r="BO158" i="15"/>
  <c r="BW158" i="15"/>
  <c r="CE158" i="15"/>
  <c r="CM158" i="15"/>
  <c r="CU158" i="15"/>
  <c r="DC158" i="15"/>
  <c r="DK158" i="15"/>
  <c r="DS158" i="15"/>
  <c r="EA158" i="15"/>
  <c r="EI158" i="15"/>
  <c r="EQ158" i="15"/>
  <c r="EY158" i="15"/>
  <c r="FX158" i="15"/>
  <c r="GF158" i="15"/>
  <c r="O158" i="15"/>
  <c r="X158" i="15"/>
  <c r="AJ158" i="15"/>
  <c r="AU158" i="15"/>
  <c r="BD158" i="15"/>
  <c r="BP158" i="15"/>
  <c r="CA158" i="15"/>
  <c r="CJ158" i="15"/>
  <c r="CV158" i="15"/>
  <c r="DG158" i="15"/>
  <c r="DP158" i="15"/>
  <c r="EB158" i="15"/>
  <c r="EM158" i="15"/>
  <c r="EV158" i="15"/>
  <c r="FY158" i="15"/>
  <c r="GJ158" i="15"/>
  <c r="P158" i="15"/>
  <c r="AB158" i="15"/>
  <c r="AM158" i="15"/>
  <c r="AV158" i="15"/>
  <c r="BH158" i="15"/>
  <c r="BS158" i="15"/>
  <c r="CB158" i="15"/>
  <c r="CN158" i="15"/>
  <c r="CY158" i="15"/>
  <c r="DH158" i="15"/>
  <c r="DT158" i="15"/>
  <c r="EE158" i="15"/>
  <c r="EN158" i="15"/>
  <c r="EZ158" i="15"/>
  <c r="GB158" i="15"/>
  <c r="AE158" i="15"/>
  <c r="AZ158" i="15"/>
  <c r="BT158" i="15"/>
  <c r="CQ158" i="15"/>
  <c r="DL158" i="15"/>
  <c r="EF158" i="15"/>
  <c r="FT158" i="15"/>
  <c r="L158" i="15"/>
  <c r="AF158" i="15"/>
  <c r="BC158" i="15"/>
  <c r="BX158" i="15"/>
  <c r="CR158" i="15"/>
  <c r="DO158" i="15"/>
  <c r="EJ158" i="15"/>
  <c r="FU158" i="15"/>
  <c r="T158" i="15"/>
  <c r="BK158" i="15"/>
  <c r="CZ158" i="15"/>
  <c r="ER158" i="15"/>
  <c r="W158" i="15"/>
  <c r="BL158" i="15"/>
  <c r="DD158" i="15"/>
  <c r="EU158" i="15"/>
  <c r="AN158" i="15"/>
  <c r="CF158" i="15"/>
  <c r="DW158" i="15"/>
  <c r="GC158" i="15"/>
  <c r="AR158" i="15"/>
  <c r="CI158" i="15"/>
  <c r="DX158" i="15"/>
  <c r="GG158" i="15"/>
  <c r="L163" i="15"/>
  <c r="P163" i="15"/>
  <c r="T163" i="15"/>
  <c r="X163" i="15"/>
  <c r="AB163" i="15"/>
  <c r="AF163" i="15"/>
  <c r="AJ163" i="15"/>
  <c r="AN163" i="15"/>
  <c r="AR163" i="15"/>
  <c r="AV163" i="15"/>
  <c r="AZ163" i="15"/>
  <c r="BD163" i="15"/>
  <c r="BH163" i="15"/>
  <c r="BL163" i="15"/>
  <c r="BP163" i="15"/>
  <c r="BT163" i="15"/>
  <c r="BX163" i="15"/>
  <c r="CB163" i="15"/>
  <c r="CF163" i="15"/>
  <c r="CJ163" i="15"/>
  <c r="CN163" i="15"/>
  <c r="CR163" i="15"/>
  <c r="CV163" i="15"/>
  <c r="CZ163" i="15"/>
  <c r="DD163" i="15"/>
  <c r="DH163" i="15"/>
  <c r="DL163" i="15"/>
  <c r="DP163" i="15"/>
  <c r="DT163" i="15"/>
  <c r="DX163" i="15"/>
  <c r="EB163" i="15"/>
  <c r="EF163" i="15"/>
  <c r="EJ163" i="15"/>
  <c r="EN163" i="15"/>
  <c r="ER163" i="15"/>
  <c r="EV163" i="15"/>
  <c r="EZ163" i="15"/>
  <c r="FU163" i="15"/>
  <c r="FY163" i="15"/>
  <c r="GC163" i="15"/>
  <c r="GG163" i="15"/>
  <c r="N163" i="15"/>
  <c r="S163" i="15"/>
  <c r="Y163" i="15"/>
  <c r="AD163" i="15"/>
  <c r="AI163" i="15"/>
  <c r="AO163" i="15"/>
  <c r="AT163" i="15"/>
  <c r="AY163" i="15"/>
  <c r="BE163" i="15"/>
  <c r="BJ163" i="15"/>
  <c r="BO163" i="15"/>
  <c r="BU163" i="15"/>
  <c r="BZ163" i="15"/>
  <c r="CE163" i="15"/>
  <c r="CK163" i="15"/>
  <c r="CP163" i="15"/>
  <c r="CU163" i="15"/>
  <c r="DA163" i="15"/>
  <c r="DF163" i="15"/>
  <c r="DK163" i="15"/>
  <c r="DQ163" i="15"/>
  <c r="DV163" i="15"/>
  <c r="EA163" i="15"/>
  <c r="EG163" i="15"/>
  <c r="EL163" i="15"/>
  <c r="EQ163" i="15"/>
  <c r="EW163" i="15"/>
  <c r="FX163" i="15"/>
  <c r="GD163" i="15"/>
  <c r="GI163" i="15"/>
  <c r="J163" i="15"/>
  <c r="O163" i="15"/>
  <c r="U163" i="15"/>
  <c r="Z163" i="15"/>
  <c r="AE163" i="15"/>
  <c r="AK163" i="15"/>
  <c r="AP163" i="15"/>
  <c r="AU163" i="15"/>
  <c r="BA163" i="15"/>
  <c r="BF163" i="15"/>
  <c r="BK163" i="15"/>
  <c r="BQ163" i="15"/>
  <c r="BV163" i="15"/>
  <c r="CA163" i="15"/>
  <c r="CG163" i="15"/>
  <c r="CL163" i="15"/>
  <c r="CQ163" i="15"/>
  <c r="CW163" i="15"/>
  <c r="DB163" i="15"/>
  <c r="DG163" i="15"/>
  <c r="DM163" i="15"/>
  <c r="DR163" i="15"/>
  <c r="DW163" i="15"/>
  <c r="EC163" i="15"/>
  <c r="EH163" i="15"/>
  <c r="EM163" i="15"/>
  <c r="ES163" i="15"/>
  <c r="EX163" i="15"/>
  <c r="FT163" i="15"/>
  <c r="FZ163" i="15"/>
  <c r="GE163" i="15"/>
  <c r="GJ163" i="15"/>
  <c r="Q163" i="15"/>
  <c r="AA163" i="15"/>
  <c r="AL163" i="15"/>
  <c r="AW163" i="15"/>
  <c r="BG163" i="15"/>
  <c r="BR163" i="15"/>
  <c r="CC163" i="15"/>
  <c r="CM163" i="15"/>
  <c r="CX163" i="15"/>
  <c r="DI163" i="15"/>
  <c r="DS163" i="15"/>
  <c r="ED163" i="15"/>
  <c r="EO163" i="15"/>
  <c r="EY163" i="15"/>
  <c r="GA163" i="15"/>
  <c r="R163" i="15"/>
  <c r="AC163" i="15"/>
  <c r="AM163" i="15"/>
  <c r="AX163" i="15"/>
  <c r="BI163" i="15"/>
  <c r="BS163" i="15"/>
  <c r="CD163" i="15"/>
  <c r="CO163" i="15"/>
  <c r="CY163" i="15"/>
  <c r="DJ163" i="15"/>
  <c r="DU163" i="15"/>
  <c r="EE163" i="15"/>
  <c r="EP163" i="15"/>
  <c r="FA163" i="15"/>
  <c r="GB163" i="15"/>
  <c r="K163" i="15"/>
  <c r="AG163" i="15"/>
  <c r="BB163" i="15"/>
  <c r="BW163" i="15"/>
  <c r="CS163" i="15"/>
  <c r="DN163" i="15"/>
  <c r="EI163" i="15"/>
  <c r="FV163" i="15"/>
  <c r="M163" i="15"/>
  <c r="AH163" i="15"/>
  <c r="BC163" i="15"/>
  <c r="BY163" i="15"/>
  <c r="CT163" i="15"/>
  <c r="DO163" i="15"/>
  <c r="EK163" i="15"/>
  <c r="FW163" i="15"/>
  <c r="V163" i="15"/>
  <c r="AQ163" i="15"/>
  <c r="BM163" i="15"/>
  <c r="CH163" i="15"/>
  <c r="DC163" i="15"/>
  <c r="DY163" i="15"/>
  <c r="ET163" i="15"/>
  <c r="GF163" i="15"/>
  <c r="BN163" i="15"/>
  <c r="EU163" i="15"/>
  <c r="CI163" i="15"/>
  <c r="GH163" i="15"/>
  <c r="W163" i="15"/>
  <c r="DE163" i="15"/>
  <c r="AS163" i="15"/>
  <c r="DZ163" i="15"/>
  <c r="L164" i="15"/>
  <c r="P164" i="15"/>
  <c r="T164" i="15"/>
  <c r="X164" i="15"/>
  <c r="AB164" i="15"/>
  <c r="AF164" i="15"/>
  <c r="AJ164" i="15"/>
  <c r="AN164" i="15"/>
  <c r="AR164" i="15"/>
  <c r="AV164" i="15"/>
  <c r="AZ164" i="15"/>
  <c r="BD164" i="15"/>
  <c r="BH164" i="15"/>
  <c r="BL164" i="15"/>
  <c r="BP164" i="15"/>
  <c r="BT164" i="15"/>
  <c r="BX164" i="15"/>
  <c r="CB164" i="15"/>
  <c r="CF164" i="15"/>
  <c r="CJ164" i="15"/>
  <c r="CN164" i="15"/>
  <c r="CR164" i="15"/>
  <c r="CV164" i="15"/>
  <c r="CZ164" i="15"/>
  <c r="DD164" i="15"/>
  <c r="DH164" i="15"/>
  <c r="DL164" i="15"/>
  <c r="DP164" i="15"/>
  <c r="DT164" i="15"/>
  <c r="DX164" i="15"/>
  <c r="EB164" i="15"/>
  <c r="EF164" i="15"/>
  <c r="EJ164" i="15"/>
  <c r="EN164" i="15"/>
  <c r="ER164" i="15"/>
  <c r="EV164" i="15"/>
  <c r="EZ164" i="15"/>
  <c r="FU164" i="15"/>
  <c r="FY164" i="15"/>
  <c r="GC164" i="15"/>
  <c r="GG164" i="15"/>
  <c r="M164" i="15"/>
  <c r="R164" i="15"/>
  <c r="W164" i="15"/>
  <c r="AC164" i="15"/>
  <c r="AH164" i="15"/>
  <c r="AM164" i="15"/>
  <c r="AS164" i="15"/>
  <c r="AX164" i="15"/>
  <c r="BC164" i="15"/>
  <c r="BI164" i="15"/>
  <c r="BN164" i="15"/>
  <c r="BS164" i="15"/>
  <c r="BY164" i="15"/>
  <c r="CD164" i="15"/>
  <c r="CI164" i="15"/>
  <c r="CO164" i="15"/>
  <c r="CT164" i="15"/>
  <c r="CY164" i="15"/>
  <c r="DE164" i="15"/>
  <c r="DJ164" i="15"/>
  <c r="DO164" i="15"/>
  <c r="DU164" i="15"/>
  <c r="DZ164" i="15"/>
  <c r="EE164" i="15"/>
  <c r="EK164" i="15"/>
  <c r="EP164" i="15"/>
  <c r="EU164" i="15"/>
  <c r="FA164" i="15"/>
  <c r="FW164" i="15"/>
  <c r="GB164" i="15"/>
  <c r="GH164" i="15"/>
  <c r="I164" i="15"/>
  <c r="N164" i="15"/>
  <c r="S164" i="15"/>
  <c r="Y164" i="15"/>
  <c r="AD164" i="15"/>
  <c r="AI164" i="15"/>
  <c r="AO164" i="15"/>
  <c r="AT164" i="15"/>
  <c r="AY164" i="15"/>
  <c r="BE164" i="15"/>
  <c r="BJ164" i="15"/>
  <c r="BO164" i="15"/>
  <c r="BU164" i="15"/>
  <c r="BZ164" i="15"/>
  <c r="CE164" i="15"/>
  <c r="CK164" i="15"/>
  <c r="CP164" i="15"/>
  <c r="CU164" i="15"/>
  <c r="DA164" i="15"/>
  <c r="DF164" i="15"/>
  <c r="DK164" i="15"/>
  <c r="DQ164" i="15"/>
  <c r="DV164" i="15"/>
  <c r="EA164" i="15"/>
  <c r="EG164" i="15"/>
  <c r="EL164" i="15"/>
  <c r="EQ164" i="15"/>
  <c r="EW164" i="15"/>
  <c r="FX164" i="15"/>
  <c r="GD164" i="15"/>
  <c r="GI164" i="15"/>
  <c r="O164" i="15"/>
  <c r="Z164" i="15"/>
  <c r="AK164" i="15"/>
  <c r="AU164" i="15"/>
  <c r="BF164" i="15"/>
  <c r="BQ164" i="15"/>
  <c r="CA164" i="15"/>
  <c r="CL164" i="15"/>
  <c r="CW164" i="15"/>
  <c r="DG164" i="15"/>
  <c r="DR164" i="15"/>
  <c r="EC164" i="15"/>
  <c r="EM164" i="15"/>
  <c r="EX164" i="15"/>
  <c r="FZ164" i="15"/>
  <c r="GJ164" i="15"/>
  <c r="Q164" i="15"/>
  <c r="AA164" i="15"/>
  <c r="AL164" i="15"/>
  <c r="AW164" i="15"/>
  <c r="BG164" i="15"/>
  <c r="BR164" i="15"/>
  <c r="CC164" i="15"/>
  <c r="CM164" i="15"/>
  <c r="CX164" i="15"/>
  <c r="DI164" i="15"/>
  <c r="DS164" i="15"/>
  <c r="ED164" i="15"/>
  <c r="EO164" i="15"/>
  <c r="EY164" i="15"/>
  <c r="GA164" i="15"/>
  <c r="J164" i="15"/>
  <c r="AE164" i="15"/>
  <c r="BA164" i="15"/>
  <c r="BV164" i="15"/>
  <c r="CQ164" i="15"/>
  <c r="DM164" i="15"/>
  <c r="EH164" i="15"/>
  <c r="FT164" i="15"/>
  <c r="K164" i="15"/>
  <c r="AG164" i="15"/>
  <c r="BB164" i="15"/>
  <c r="BW164" i="15"/>
  <c r="CS164" i="15"/>
  <c r="DN164" i="15"/>
  <c r="EI164" i="15"/>
  <c r="FV164" i="15"/>
  <c r="U164" i="15"/>
  <c r="AP164" i="15"/>
  <c r="BK164" i="15"/>
  <c r="CG164" i="15"/>
  <c r="DB164" i="15"/>
  <c r="DW164" i="15"/>
  <c r="ES164" i="15"/>
  <c r="GE164" i="15"/>
  <c r="BM164" i="15"/>
  <c r="ET164" i="15"/>
  <c r="CH164" i="15"/>
  <c r="GF164" i="15"/>
  <c r="V164" i="15"/>
  <c r="DC164" i="15"/>
  <c r="AQ164" i="15"/>
  <c r="DY164" i="15"/>
  <c r="I170" i="15"/>
  <c r="M170" i="15"/>
  <c r="Q170" i="15"/>
  <c r="U170" i="15"/>
  <c r="Y170" i="15"/>
  <c r="AC170" i="15"/>
  <c r="AG170" i="15"/>
  <c r="AK170" i="15"/>
  <c r="AO170" i="15"/>
  <c r="AS170" i="15"/>
  <c r="AW170" i="15"/>
  <c r="BA170" i="15"/>
  <c r="BE170" i="15"/>
  <c r="BI170" i="15"/>
  <c r="BM170" i="15"/>
  <c r="BQ170" i="15"/>
  <c r="BU170" i="15"/>
  <c r="BY170" i="15"/>
  <c r="CC170" i="15"/>
  <c r="CG170" i="15"/>
  <c r="CK170" i="15"/>
  <c r="CO170" i="15"/>
  <c r="CS170" i="15"/>
  <c r="CW170" i="15"/>
  <c r="DA170" i="15"/>
  <c r="DE170" i="15"/>
  <c r="DI170" i="15"/>
  <c r="DM170" i="15"/>
  <c r="DQ170" i="15"/>
  <c r="DU170" i="15"/>
  <c r="DY170" i="15"/>
  <c r="EC170" i="15"/>
  <c r="EG170" i="15"/>
  <c r="EK170" i="15"/>
  <c r="EO170" i="15"/>
  <c r="ES170" i="15"/>
  <c r="EW170" i="15"/>
  <c r="FA170" i="15"/>
  <c r="FV170" i="15"/>
  <c r="FZ170" i="15"/>
  <c r="GD170" i="15"/>
  <c r="GH170" i="15"/>
  <c r="J170" i="15"/>
  <c r="N170" i="15"/>
  <c r="R170" i="15"/>
  <c r="V170" i="15"/>
  <c r="Z170" i="15"/>
  <c r="AD170" i="15"/>
  <c r="AH170" i="15"/>
  <c r="AL170" i="15"/>
  <c r="AP170" i="15"/>
  <c r="AT170" i="15"/>
  <c r="AX170" i="15"/>
  <c r="BB170" i="15"/>
  <c r="BF170" i="15"/>
  <c r="BJ170" i="15"/>
  <c r="BN170" i="15"/>
  <c r="BR170" i="15"/>
  <c r="BV170" i="15"/>
  <c r="BZ170" i="15"/>
  <c r="CD170" i="15"/>
  <c r="CH170" i="15"/>
  <c r="CL170" i="15"/>
  <c r="CP170" i="15"/>
  <c r="CT170" i="15"/>
  <c r="CX170" i="15"/>
  <c r="DB170" i="15"/>
  <c r="DF170" i="15"/>
  <c r="DJ170" i="15"/>
  <c r="DN170" i="15"/>
  <c r="DR170" i="15"/>
  <c r="DV170" i="15"/>
  <c r="DZ170" i="15"/>
  <c r="ED170" i="15"/>
  <c r="EH170" i="15"/>
  <c r="EL170" i="15"/>
  <c r="EP170" i="15"/>
  <c r="ET170" i="15"/>
  <c r="EX170" i="15"/>
  <c r="FW170" i="15"/>
  <c r="GA170" i="15"/>
  <c r="GE170" i="15"/>
  <c r="GI170" i="15"/>
  <c r="O170" i="15"/>
  <c r="W170" i="15"/>
  <c r="AE170" i="15"/>
  <c r="AM170" i="15"/>
  <c r="AU170" i="15"/>
  <c r="BC170" i="15"/>
  <c r="BK170" i="15"/>
  <c r="BS170" i="15"/>
  <c r="CA170" i="15"/>
  <c r="CI170" i="15"/>
  <c r="CQ170" i="15"/>
  <c r="CY170" i="15"/>
  <c r="DG170" i="15"/>
  <c r="DO170" i="15"/>
  <c r="DW170" i="15"/>
  <c r="EE170" i="15"/>
  <c r="EM170" i="15"/>
  <c r="EU170" i="15"/>
  <c r="FT170" i="15"/>
  <c r="GB170" i="15"/>
  <c r="GJ170" i="15"/>
  <c r="P170" i="15"/>
  <c r="X170" i="15"/>
  <c r="AF170" i="15"/>
  <c r="AN170" i="15"/>
  <c r="AV170" i="15"/>
  <c r="BD170" i="15"/>
  <c r="BL170" i="15"/>
  <c r="BT170" i="15"/>
  <c r="CB170" i="15"/>
  <c r="CJ170" i="15"/>
  <c r="CR170" i="15"/>
  <c r="CZ170" i="15"/>
  <c r="DH170" i="15"/>
  <c r="DP170" i="15"/>
  <c r="DX170" i="15"/>
  <c r="EF170" i="15"/>
  <c r="EN170" i="15"/>
  <c r="EV170" i="15"/>
  <c r="FU170" i="15"/>
  <c r="GC170" i="15"/>
  <c r="K170" i="15"/>
  <c r="S170" i="15"/>
  <c r="AA170" i="15"/>
  <c r="AI170" i="15"/>
  <c r="AQ170" i="15"/>
  <c r="AY170" i="15"/>
  <c r="BG170" i="15"/>
  <c r="BO170" i="15"/>
  <c r="BW170" i="15"/>
  <c r="CE170" i="15"/>
  <c r="CM170" i="15"/>
  <c r="CU170" i="15"/>
  <c r="DC170" i="15"/>
  <c r="DK170" i="15"/>
  <c r="DS170" i="15"/>
  <c r="EA170" i="15"/>
  <c r="EI170" i="15"/>
  <c r="EQ170" i="15"/>
  <c r="EY170" i="15"/>
  <c r="FX170" i="15"/>
  <c r="GF170" i="15"/>
  <c r="AJ170" i="15"/>
  <c r="BP170" i="15"/>
  <c r="CV170" i="15"/>
  <c r="EB170" i="15"/>
  <c r="FY170" i="15"/>
  <c r="L170" i="15"/>
  <c r="AR170" i="15"/>
  <c r="BX170" i="15"/>
  <c r="DD170" i="15"/>
  <c r="EJ170" i="15"/>
  <c r="GG170" i="15"/>
  <c r="T170" i="15"/>
  <c r="AZ170" i="15"/>
  <c r="CF170" i="15"/>
  <c r="DL170" i="15"/>
  <c r="ER170" i="15"/>
  <c r="CN170" i="15"/>
  <c r="DT170" i="15"/>
  <c r="AB170" i="15"/>
  <c r="EZ170" i="15"/>
  <c r="BH170" i="15"/>
  <c r="GK157" i="15"/>
  <c r="L167" i="15"/>
  <c r="P167" i="15"/>
  <c r="T167" i="15"/>
  <c r="X167" i="15"/>
  <c r="AB167" i="15"/>
  <c r="AF167" i="15"/>
  <c r="AJ167" i="15"/>
  <c r="AN167" i="15"/>
  <c r="AR167" i="15"/>
  <c r="AV167" i="15"/>
  <c r="AZ167" i="15"/>
  <c r="BD167" i="15"/>
  <c r="BH167" i="15"/>
  <c r="BL167" i="15"/>
  <c r="BP167" i="15"/>
  <c r="BT167" i="15"/>
  <c r="BX167" i="15"/>
  <c r="CB167" i="15"/>
  <c r="CF167" i="15"/>
  <c r="CJ167" i="15"/>
  <c r="CN167" i="15"/>
  <c r="CR167" i="15"/>
  <c r="CV167" i="15"/>
  <c r="CZ167" i="15"/>
  <c r="DD167" i="15"/>
  <c r="DH167" i="15"/>
  <c r="DL167" i="15"/>
  <c r="DP167" i="15"/>
  <c r="DT167" i="15"/>
  <c r="DX167" i="15"/>
  <c r="EB167" i="15"/>
  <c r="EF167" i="15"/>
  <c r="EJ167" i="15"/>
  <c r="EN167" i="15"/>
  <c r="K167" i="15"/>
  <c r="Q167" i="15"/>
  <c r="V167" i="15"/>
  <c r="AA167" i="15"/>
  <c r="AG167" i="15"/>
  <c r="AL167" i="15"/>
  <c r="AQ167" i="15"/>
  <c r="AW167" i="15"/>
  <c r="BB167" i="15"/>
  <c r="BG167" i="15"/>
  <c r="BM167" i="15"/>
  <c r="BR167" i="15"/>
  <c r="BW167" i="15"/>
  <c r="CC167" i="15"/>
  <c r="CH167" i="15"/>
  <c r="CM167" i="15"/>
  <c r="CS167" i="15"/>
  <c r="CX167" i="15"/>
  <c r="DC167" i="15"/>
  <c r="DI167" i="15"/>
  <c r="DN167" i="15"/>
  <c r="DS167" i="15"/>
  <c r="DY167" i="15"/>
  <c r="ED167" i="15"/>
  <c r="EI167" i="15"/>
  <c r="EO167" i="15"/>
  <c r="ES167" i="15"/>
  <c r="EW167" i="15"/>
  <c r="FA167" i="15"/>
  <c r="FV167" i="15"/>
  <c r="FZ167" i="15"/>
  <c r="GD167" i="15"/>
  <c r="GH167" i="15"/>
  <c r="M167" i="15"/>
  <c r="R167" i="15"/>
  <c r="W167" i="15"/>
  <c r="AC167" i="15"/>
  <c r="AH167" i="15"/>
  <c r="AM167" i="15"/>
  <c r="AS167" i="15"/>
  <c r="AX167" i="15"/>
  <c r="BC167" i="15"/>
  <c r="BI167" i="15"/>
  <c r="BN167" i="15"/>
  <c r="BS167" i="15"/>
  <c r="BY167" i="15"/>
  <c r="CD167" i="15"/>
  <c r="CI167" i="15"/>
  <c r="CO167" i="15"/>
  <c r="CT167" i="15"/>
  <c r="CY167" i="15"/>
  <c r="DE167" i="15"/>
  <c r="DJ167" i="15"/>
  <c r="DO167" i="15"/>
  <c r="DU167" i="15"/>
  <c r="DZ167" i="15"/>
  <c r="EE167" i="15"/>
  <c r="EK167" i="15"/>
  <c r="EP167" i="15"/>
  <c r="ET167" i="15"/>
  <c r="EX167" i="15"/>
  <c r="FW167" i="15"/>
  <c r="GA167" i="15"/>
  <c r="GE167" i="15"/>
  <c r="GI167" i="15"/>
  <c r="I167" i="15"/>
  <c r="S167" i="15"/>
  <c r="AD167" i="15"/>
  <c r="AO167" i="15"/>
  <c r="AY167" i="15"/>
  <c r="BJ167" i="15"/>
  <c r="BU167" i="15"/>
  <c r="CE167" i="15"/>
  <c r="CP167" i="15"/>
  <c r="DA167" i="15"/>
  <c r="DK167" i="15"/>
  <c r="DV167" i="15"/>
  <c r="EG167" i="15"/>
  <c r="EQ167" i="15"/>
  <c r="EY167" i="15"/>
  <c r="FX167" i="15"/>
  <c r="GF167" i="15"/>
  <c r="J167" i="15"/>
  <c r="U167" i="15"/>
  <c r="AE167" i="15"/>
  <c r="AP167" i="15"/>
  <c r="BA167" i="15"/>
  <c r="BK167" i="15"/>
  <c r="BV167" i="15"/>
  <c r="CG167" i="15"/>
  <c r="CQ167" i="15"/>
  <c r="DB167" i="15"/>
  <c r="DM167" i="15"/>
  <c r="DW167" i="15"/>
  <c r="EH167" i="15"/>
  <c r="ER167" i="15"/>
  <c r="EZ167" i="15"/>
  <c r="FY167" i="15"/>
  <c r="GG167" i="15"/>
  <c r="N167" i="15"/>
  <c r="Y167" i="15"/>
  <c r="AI167" i="15"/>
  <c r="AT167" i="15"/>
  <c r="BE167" i="15"/>
  <c r="BO167" i="15"/>
  <c r="BZ167" i="15"/>
  <c r="CK167" i="15"/>
  <c r="CU167" i="15"/>
  <c r="DF167" i="15"/>
  <c r="DQ167" i="15"/>
  <c r="EA167" i="15"/>
  <c r="EL167" i="15"/>
  <c r="EU167" i="15"/>
  <c r="FT167" i="15"/>
  <c r="GB167" i="15"/>
  <c r="GJ167" i="15"/>
  <c r="AU167" i="15"/>
  <c r="CL167" i="15"/>
  <c r="EC167" i="15"/>
  <c r="GC167" i="15"/>
  <c r="O167" i="15"/>
  <c r="BF167" i="15"/>
  <c r="CW167" i="15"/>
  <c r="EM167" i="15"/>
  <c r="Z167" i="15"/>
  <c r="BQ167" i="15"/>
  <c r="DG167" i="15"/>
  <c r="EV167" i="15"/>
  <c r="CA167" i="15"/>
  <c r="DR167" i="15"/>
  <c r="FU167" i="15"/>
  <c r="AK167" i="15"/>
  <c r="I175" i="15"/>
  <c r="M175" i="15"/>
  <c r="Q175" i="15"/>
  <c r="U175" i="15"/>
  <c r="Y175" i="15"/>
  <c r="AC175" i="15"/>
  <c r="AG175" i="15"/>
  <c r="AK175" i="15"/>
  <c r="AO175" i="15"/>
  <c r="AS175" i="15"/>
  <c r="AW175" i="15"/>
  <c r="BA175" i="15"/>
  <c r="BE175" i="15"/>
  <c r="BI175" i="15"/>
  <c r="BM175" i="15"/>
  <c r="BQ175" i="15"/>
  <c r="BU175" i="15"/>
  <c r="BY175" i="15"/>
  <c r="CC175" i="15"/>
  <c r="CG175" i="15"/>
  <c r="CK175" i="15"/>
  <c r="CO175" i="15"/>
  <c r="CS175" i="15"/>
  <c r="CW175" i="15"/>
  <c r="DA175" i="15"/>
  <c r="DE175" i="15"/>
  <c r="DI175" i="15"/>
  <c r="DM175" i="15"/>
  <c r="DQ175" i="15"/>
  <c r="DU175" i="15"/>
  <c r="DY175" i="15"/>
  <c r="EC175" i="15"/>
  <c r="EG175" i="15"/>
  <c r="EK175" i="15"/>
  <c r="EO175" i="15"/>
  <c r="ES175" i="15"/>
  <c r="EW175" i="15"/>
  <c r="FA175" i="15"/>
  <c r="FV175" i="15"/>
  <c r="FZ175" i="15"/>
  <c r="GD175" i="15"/>
  <c r="GH175" i="15"/>
  <c r="J175" i="15"/>
  <c r="N175" i="15"/>
  <c r="R175" i="15"/>
  <c r="V175" i="15"/>
  <c r="Z175" i="15"/>
  <c r="AD175" i="15"/>
  <c r="AH175" i="15"/>
  <c r="AL175" i="15"/>
  <c r="AP175" i="15"/>
  <c r="AT175" i="15"/>
  <c r="AX175" i="15"/>
  <c r="BB175" i="15"/>
  <c r="BF175" i="15"/>
  <c r="BJ175" i="15"/>
  <c r="BN175" i="15"/>
  <c r="BR175" i="15"/>
  <c r="BV175" i="15"/>
  <c r="BZ175" i="15"/>
  <c r="CD175" i="15"/>
  <c r="CH175" i="15"/>
  <c r="CL175" i="15"/>
  <c r="CP175" i="15"/>
  <c r="CT175" i="15"/>
  <c r="CX175" i="15"/>
  <c r="DB175" i="15"/>
  <c r="DF175" i="15"/>
  <c r="DJ175" i="15"/>
  <c r="DN175" i="15"/>
  <c r="DR175" i="15"/>
  <c r="DV175" i="15"/>
  <c r="DZ175" i="15"/>
  <c r="ED175" i="15"/>
  <c r="EH175" i="15"/>
  <c r="EL175" i="15"/>
  <c r="EP175" i="15"/>
  <c r="ET175" i="15"/>
  <c r="EX175" i="15"/>
  <c r="FW175" i="15"/>
  <c r="GA175" i="15"/>
  <c r="GE175" i="15"/>
  <c r="GI175" i="15"/>
  <c r="O175" i="15"/>
  <c r="W175" i="15"/>
  <c r="AE175" i="15"/>
  <c r="AM175" i="15"/>
  <c r="AU175" i="15"/>
  <c r="BC175" i="15"/>
  <c r="BK175" i="15"/>
  <c r="BS175" i="15"/>
  <c r="CA175" i="15"/>
  <c r="CI175" i="15"/>
  <c r="CQ175" i="15"/>
  <c r="CY175" i="15"/>
  <c r="DG175" i="15"/>
  <c r="DO175" i="15"/>
  <c r="DW175" i="15"/>
  <c r="EE175" i="15"/>
  <c r="EM175" i="15"/>
  <c r="EU175" i="15"/>
  <c r="FT175" i="15"/>
  <c r="GB175" i="15"/>
  <c r="GJ175" i="15"/>
  <c r="P175" i="15"/>
  <c r="X175" i="15"/>
  <c r="AF175" i="15"/>
  <c r="AN175" i="15"/>
  <c r="AV175" i="15"/>
  <c r="BD175" i="15"/>
  <c r="BL175" i="15"/>
  <c r="BT175" i="15"/>
  <c r="CB175" i="15"/>
  <c r="CJ175" i="15"/>
  <c r="CR175" i="15"/>
  <c r="CZ175" i="15"/>
  <c r="DH175" i="15"/>
  <c r="DP175" i="15"/>
  <c r="DX175" i="15"/>
  <c r="EF175" i="15"/>
  <c r="EN175" i="15"/>
  <c r="EV175" i="15"/>
  <c r="FU175" i="15"/>
  <c r="GC175" i="15"/>
  <c r="K175" i="15"/>
  <c r="S175" i="15"/>
  <c r="AA175" i="15"/>
  <c r="AI175" i="15"/>
  <c r="AQ175" i="15"/>
  <c r="AY175" i="15"/>
  <c r="BG175" i="15"/>
  <c r="BO175" i="15"/>
  <c r="BW175" i="15"/>
  <c r="CE175" i="15"/>
  <c r="CM175" i="15"/>
  <c r="CU175" i="15"/>
  <c r="DC175" i="15"/>
  <c r="DK175" i="15"/>
  <c r="DS175" i="15"/>
  <c r="EA175" i="15"/>
  <c r="EI175" i="15"/>
  <c r="EQ175" i="15"/>
  <c r="EY175" i="15"/>
  <c r="FX175" i="15"/>
  <c r="GF175" i="15"/>
  <c r="T175" i="15"/>
  <c r="AZ175" i="15"/>
  <c r="CF175" i="15"/>
  <c r="DL175" i="15"/>
  <c r="ER175" i="15"/>
  <c r="AB175" i="15"/>
  <c r="BH175" i="15"/>
  <c r="CN175" i="15"/>
  <c r="DT175" i="15"/>
  <c r="EZ175" i="15"/>
  <c r="AJ175" i="15"/>
  <c r="BP175" i="15"/>
  <c r="CV175" i="15"/>
  <c r="EB175" i="15"/>
  <c r="FY175" i="15"/>
  <c r="BX175" i="15"/>
  <c r="DD175" i="15"/>
  <c r="L175" i="15"/>
  <c r="EJ175" i="15"/>
  <c r="AR175" i="15"/>
  <c r="GG175" i="15"/>
  <c r="I176" i="15"/>
  <c r="M176" i="15"/>
  <c r="Q176" i="15"/>
  <c r="U176" i="15"/>
  <c r="Y176" i="15"/>
  <c r="AC176" i="15"/>
  <c r="AG176" i="15"/>
  <c r="AK176" i="15"/>
  <c r="AO176" i="15"/>
  <c r="AS176" i="15"/>
  <c r="AW176" i="15"/>
  <c r="BA176" i="15"/>
  <c r="BE176" i="15"/>
  <c r="BI176" i="15"/>
  <c r="BM176" i="15"/>
  <c r="BQ176" i="15"/>
  <c r="BU176" i="15"/>
  <c r="BY176" i="15"/>
  <c r="CC176" i="15"/>
  <c r="CG176" i="15"/>
  <c r="CK176" i="15"/>
  <c r="CO176" i="15"/>
  <c r="CS176" i="15"/>
  <c r="CW176" i="15"/>
  <c r="DA176" i="15"/>
  <c r="DE176" i="15"/>
  <c r="DI176" i="15"/>
  <c r="DM176" i="15"/>
  <c r="DQ176" i="15"/>
  <c r="DU176" i="15"/>
  <c r="DY176" i="15"/>
  <c r="EC176" i="15"/>
  <c r="EG176" i="15"/>
  <c r="EK176" i="15"/>
  <c r="EO176" i="15"/>
  <c r="ES176" i="15"/>
  <c r="EW176" i="15"/>
  <c r="FA176" i="15"/>
  <c r="FV176" i="15"/>
  <c r="FZ176" i="15"/>
  <c r="GD176" i="15"/>
  <c r="GH176" i="15"/>
  <c r="J176" i="15"/>
  <c r="N176" i="15"/>
  <c r="R176" i="15"/>
  <c r="V176" i="15"/>
  <c r="Z176" i="15"/>
  <c r="AD176" i="15"/>
  <c r="AH176" i="15"/>
  <c r="AL176" i="15"/>
  <c r="AP176" i="15"/>
  <c r="AT176" i="15"/>
  <c r="AX176" i="15"/>
  <c r="BB176" i="15"/>
  <c r="BF176" i="15"/>
  <c r="BJ176" i="15"/>
  <c r="BN176" i="15"/>
  <c r="BR176" i="15"/>
  <c r="BV176" i="15"/>
  <c r="BZ176" i="15"/>
  <c r="CD176" i="15"/>
  <c r="CH176" i="15"/>
  <c r="CL176" i="15"/>
  <c r="CP176" i="15"/>
  <c r="CT176" i="15"/>
  <c r="CX176" i="15"/>
  <c r="DB176" i="15"/>
  <c r="DF176" i="15"/>
  <c r="DJ176" i="15"/>
  <c r="DN176" i="15"/>
  <c r="DR176" i="15"/>
  <c r="DV176" i="15"/>
  <c r="DZ176" i="15"/>
  <c r="ED176" i="15"/>
  <c r="EH176" i="15"/>
  <c r="EL176" i="15"/>
  <c r="EP176" i="15"/>
  <c r="ET176" i="15"/>
  <c r="EX176" i="15"/>
  <c r="FW176" i="15"/>
  <c r="GA176" i="15"/>
  <c r="GE176" i="15"/>
  <c r="GI176" i="15"/>
  <c r="K176" i="15"/>
  <c r="S176" i="15"/>
  <c r="AA176" i="15"/>
  <c r="AI176" i="15"/>
  <c r="AQ176" i="15"/>
  <c r="AY176" i="15"/>
  <c r="BG176" i="15"/>
  <c r="BO176" i="15"/>
  <c r="BW176" i="15"/>
  <c r="CE176" i="15"/>
  <c r="CM176" i="15"/>
  <c r="CU176" i="15"/>
  <c r="DC176" i="15"/>
  <c r="DK176" i="15"/>
  <c r="DS176" i="15"/>
  <c r="EA176" i="15"/>
  <c r="EI176" i="15"/>
  <c r="EQ176" i="15"/>
  <c r="EY176" i="15"/>
  <c r="FX176" i="15"/>
  <c r="GF176" i="15"/>
  <c r="L176" i="15"/>
  <c r="T176" i="15"/>
  <c r="AB176" i="15"/>
  <c r="AJ176" i="15"/>
  <c r="AR176" i="15"/>
  <c r="AZ176" i="15"/>
  <c r="BH176" i="15"/>
  <c r="BP176" i="15"/>
  <c r="BX176" i="15"/>
  <c r="CF176" i="15"/>
  <c r="CN176" i="15"/>
  <c r="CV176" i="15"/>
  <c r="DD176" i="15"/>
  <c r="DL176" i="15"/>
  <c r="DT176" i="15"/>
  <c r="EB176" i="15"/>
  <c r="EJ176" i="15"/>
  <c r="ER176" i="15"/>
  <c r="EZ176" i="15"/>
  <c r="FY176" i="15"/>
  <c r="GG176" i="15"/>
  <c r="O176" i="15"/>
  <c r="W176" i="15"/>
  <c r="AE176" i="15"/>
  <c r="AM176" i="15"/>
  <c r="AU176" i="15"/>
  <c r="BC176" i="15"/>
  <c r="BK176" i="15"/>
  <c r="BS176" i="15"/>
  <c r="CA176" i="15"/>
  <c r="CI176" i="15"/>
  <c r="CQ176" i="15"/>
  <c r="CY176" i="15"/>
  <c r="DG176" i="15"/>
  <c r="DO176" i="15"/>
  <c r="DW176" i="15"/>
  <c r="EE176" i="15"/>
  <c r="EM176" i="15"/>
  <c r="EU176" i="15"/>
  <c r="FT176" i="15"/>
  <c r="GB176" i="15"/>
  <c r="GJ176" i="15"/>
  <c r="AN176" i="15"/>
  <c r="BT176" i="15"/>
  <c r="CZ176" i="15"/>
  <c r="EF176" i="15"/>
  <c r="GC176" i="15"/>
  <c r="P176" i="15"/>
  <c r="AV176" i="15"/>
  <c r="CB176" i="15"/>
  <c r="DH176" i="15"/>
  <c r="EN176" i="15"/>
  <c r="X176" i="15"/>
  <c r="BD176" i="15"/>
  <c r="CJ176" i="15"/>
  <c r="DP176" i="15"/>
  <c r="EV176" i="15"/>
  <c r="AF176" i="15"/>
  <c r="FU176" i="15"/>
  <c r="BL176" i="15"/>
  <c r="CR176" i="15"/>
  <c r="DX176" i="15"/>
  <c r="I172" i="15"/>
  <c r="M172" i="15"/>
  <c r="Q172" i="15"/>
  <c r="U172" i="15"/>
  <c r="Y172" i="15"/>
  <c r="AC172" i="15"/>
  <c r="AG172" i="15"/>
  <c r="AK172" i="15"/>
  <c r="AO172" i="15"/>
  <c r="AS172" i="15"/>
  <c r="AW172" i="15"/>
  <c r="BA172" i="15"/>
  <c r="BE172" i="15"/>
  <c r="BI172" i="15"/>
  <c r="BM172" i="15"/>
  <c r="BQ172" i="15"/>
  <c r="BU172" i="15"/>
  <c r="BY172" i="15"/>
  <c r="CC172" i="15"/>
  <c r="CG172" i="15"/>
  <c r="CK172" i="15"/>
  <c r="CO172" i="15"/>
  <c r="CS172" i="15"/>
  <c r="CW172" i="15"/>
  <c r="DA172" i="15"/>
  <c r="DE172" i="15"/>
  <c r="DI172" i="15"/>
  <c r="DM172" i="15"/>
  <c r="DQ172" i="15"/>
  <c r="DU172" i="15"/>
  <c r="DY172" i="15"/>
  <c r="EC172" i="15"/>
  <c r="EG172" i="15"/>
  <c r="EK172" i="15"/>
  <c r="EO172" i="15"/>
  <c r="ES172" i="15"/>
  <c r="EW172" i="15"/>
  <c r="FA172" i="15"/>
  <c r="FV172" i="15"/>
  <c r="FZ172" i="15"/>
  <c r="GD172" i="15"/>
  <c r="GH172" i="15"/>
  <c r="J172" i="15"/>
  <c r="N172" i="15"/>
  <c r="R172" i="15"/>
  <c r="V172" i="15"/>
  <c r="Z172" i="15"/>
  <c r="AD172" i="15"/>
  <c r="AH172" i="15"/>
  <c r="AL172" i="15"/>
  <c r="AP172" i="15"/>
  <c r="AT172" i="15"/>
  <c r="AX172" i="15"/>
  <c r="BB172" i="15"/>
  <c r="BF172" i="15"/>
  <c r="BJ172" i="15"/>
  <c r="BN172" i="15"/>
  <c r="BR172" i="15"/>
  <c r="BV172" i="15"/>
  <c r="BZ172" i="15"/>
  <c r="CD172" i="15"/>
  <c r="CH172" i="15"/>
  <c r="CL172" i="15"/>
  <c r="CP172" i="15"/>
  <c r="CT172" i="15"/>
  <c r="CX172" i="15"/>
  <c r="DB172" i="15"/>
  <c r="DF172" i="15"/>
  <c r="DJ172" i="15"/>
  <c r="DN172" i="15"/>
  <c r="DR172" i="15"/>
  <c r="DV172" i="15"/>
  <c r="DZ172" i="15"/>
  <c r="ED172" i="15"/>
  <c r="EH172" i="15"/>
  <c r="EL172" i="15"/>
  <c r="EP172" i="15"/>
  <c r="ET172" i="15"/>
  <c r="EX172" i="15"/>
  <c r="FW172" i="15"/>
  <c r="GA172" i="15"/>
  <c r="GE172" i="15"/>
  <c r="GI172" i="15"/>
  <c r="K172" i="15"/>
  <c r="S172" i="15"/>
  <c r="AA172" i="15"/>
  <c r="AI172" i="15"/>
  <c r="AQ172" i="15"/>
  <c r="AY172" i="15"/>
  <c r="BG172" i="15"/>
  <c r="BO172" i="15"/>
  <c r="BW172" i="15"/>
  <c r="CE172" i="15"/>
  <c r="CM172" i="15"/>
  <c r="CU172" i="15"/>
  <c r="DC172" i="15"/>
  <c r="DK172" i="15"/>
  <c r="DS172" i="15"/>
  <c r="EA172" i="15"/>
  <c r="EI172" i="15"/>
  <c r="EQ172" i="15"/>
  <c r="EY172" i="15"/>
  <c r="FX172" i="15"/>
  <c r="GF172" i="15"/>
  <c r="L172" i="15"/>
  <c r="T172" i="15"/>
  <c r="AB172" i="15"/>
  <c r="AJ172" i="15"/>
  <c r="AR172" i="15"/>
  <c r="AZ172" i="15"/>
  <c r="BH172" i="15"/>
  <c r="BP172" i="15"/>
  <c r="BX172" i="15"/>
  <c r="CF172" i="15"/>
  <c r="CN172" i="15"/>
  <c r="CV172" i="15"/>
  <c r="DD172" i="15"/>
  <c r="DL172" i="15"/>
  <c r="DT172" i="15"/>
  <c r="EB172" i="15"/>
  <c r="EJ172" i="15"/>
  <c r="ER172" i="15"/>
  <c r="EZ172" i="15"/>
  <c r="FY172" i="15"/>
  <c r="GG172" i="15"/>
  <c r="O172" i="15"/>
  <c r="W172" i="15"/>
  <c r="AE172" i="15"/>
  <c r="AM172" i="15"/>
  <c r="AU172" i="15"/>
  <c r="BC172" i="15"/>
  <c r="BK172" i="15"/>
  <c r="BS172" i="15"/>
  <c r="CA172" i="15"/>
  <c r="CI172" i="15"/>
  <c r="CQ172" i="15"/>
  <c r="CY172" i="15"/>
  <c r="DG172" i="15"/>
  <c r="DO172" i="15"/>
  <c r="DW172" i="15"/>
  <c r="EE172" i="15"/>
  <c r="EM172" i="15"/>
  <c r="EU172" i="15"/>
  <c r="FT172" i="15"/>
  <c r="GB172" i="15"/>
  <c r="GJ172" i="15"/>
  <c r="X172" i="15"/>
  <c r="BD172" i="15"/>
  <c r="CJ172" i="15"/>
  <c r="DP172" i="15"/>
  <c r="EV172" i="15"/>
  <c r="AF172" i="15"/>
  <c r="BL172" i="15"/>
  <c r="CR172" i="15"/>
  <c r="DX172" i="15"/>
  <c r="FU172" i="15"/>
  <c r="AN172" i="15"/>
  <c r="BT172" i="15"/>
  <c r="CZ172" i="15"/>
  <c r="EF172" i="15"/>
  <c r="GC172" i="15"/>
  <c r="CB172" i="15"/>
  <c r="DH172" i="15"/>
  <c r="P172" i="15"/>
  <c r="EN172" i="15"/>
  <c r="AV172" i="15"/>
  <c r="GK219" i="15"/>
  <c r="GK223" i="15"/>
  <c r="GK227" i="15"/>
  <c r="GK273" i="15"/>
  <c r="GK281" i="15"/>
  <c r="GK295" i="15"/>
  <c r="I178" i="15"/>
  <c r="M178" i="15"/>
  <c r="Q178" i="15"/>
  <c r="U178" i="15"/>
  <c r="Y178" i="15"/>
  <c r="AC178" i="15"/>
  <c r="AG178" i="15"/>
  <c r="AK178" i="15"/>
  <c r="AO178" i="15"/>
  <c r="AS178" i="15"/>
  <c r="AW178" i="15"/>
  <c r="BA178" i="15"/>
  <c r="BE178" i="15"/>
  <c r="BI178" i="15"/>
  <c r="BM178" i="15"/>
  <c r="BQ178" i="15"/>
  <c r="BU178" i="15"/>
  <c r="BY178" i="15"/>
  <c r="CC178" i="15"/>
  <c r="CG178" i="15"/>
  <c r="CK178" i="15"/>
  <c r="CO178" i="15"/>
  <c r="CS178" i="15"/>
  <c r="CW178" i="15"/>
  <c r="DA178" i="15"/>
  <c r="DE178" i="15"/>
  <c r="DI178" i="15"/>
  <c r="DM178" i="15"/>
  <c r="DQ178" i="15"/>
  <c r="DU178" i="15"/>
  <c r="DY178" i="15"/>
  <c r="EC178" i="15"/>
  <c r="EG178" i="15"/>
  <c r="EK178" i="15"/>
  <c r="EO178" i="15"/>
  <c r="ES178" i="15"/>
  <c r="EW178" i="15"/>
  <c r="FA178" i="15"/>
  <c r="FV178" i="15"/>
  <c r="FZ178" i="15"/>
  <c r="GD178" i="15"/>
  <c r="GH178" i="15"/>
  <c r="J178" i="15"/>
  <c r="N178" i="15"/>
  <c r="R178" i="15"/>
  <c r="V178" i="15"/>
  <c r="Z178" i="15"/>
  <c r="AD178" i="15"/>
  <c r="AH178" i="15"/>
  <c r="AL178" i="15"/>
  <c r="AP178" i="15"/>
  <c r="AT178" i="15"/>
  <c r="AX178" i="15"/>
  <c r="BB178" i="15"/>
  <c r="BF178" i="15"/>
  <c r="BJ178" i="15"/>
  <c r="BN178" i="15"/>
  <c r="BR178" i="15"/>
  <c r="BV178" i="15"/>
  <c r="BZ178" i="15"/>
  <c r="CD178" i="15"/>
  <c r="CH178" i="15"/>
  <c r="CL178" i="15"/>
  <c r="CP178" i="15"/>
  <c r="CT178" i="15"/>
  <c r="CX178" i="15"/>
  <c r="DB178" i="15"/>
  <c r="DF178" i="15"/>
  <c r="DJ178" i="15"/>
  <c r="DN178" i="15"/>
  <c r="DR178" i="15"/>
  <c r="DV178" i="15"/>
  <c r="DZ178" i="15"/>
  <c r="ED178" i="15"/>
  <c r="EH178" i="15"/>
  <c r="EL178" i="15"/>
  <c r="EP178" i="15"/>
  <c r="ET178" i="15"/>
  <c r="EX178" i="15"/>
  <c r="FW178" i="15"/>
  <c r="GA178" i="15"/>
  <c r="GE178" i="15"/>
  <c r="GI178" i="15"/>
  <c r="K178" i="15"/>
  <c r="S178" i="15"/>
  <c r="AA178" i="15"/>
  <c r="AI178" i="15"/>
  <c r="AQ178" i="15"/>
  <c r="AY178" i="15"/>
  <c r="BG178" i="15"/>
  <c r="BO178" i="15"/>
  <c r="BW178" i="15"/>
  <c r="CE178" i="15"/>
  <c r="CM178" i="15"/>
  <c r="CU178" i="15"/>
  <c r="DC178" i="15"/>
  <c r="DK178" i="15"/>
  <c r="DS178" i="15"/>
  <c r="EA178" i="15"/>
  <c r="EI178" i="15"/>
  <c r="EQ178" i="15"/>
  <c r="EY178" i="15"/>
  <c r="FX178" i="15"/>
  <c r="GF178" i="15"/>
  <c r="L178" i="15"/>
  <c r="T178" i="15"/>
  <c r="AB178" i="15"/>
  <c r="AJ178" i="15"/>
  <c r="AR178" i="15"/>
  <c r="AZ178" i="15"/>
  <c r="BH178" i="15"/>
  <c r="BP178" i="15"/>
  <c r="BX178" i="15"/>
  <c r="CF178" i="15"/>
  <c r="CN178" i="15"/>
  <c r="CV178" i="15"/>
  <c r="DD178" i="15"/>
  <c r="DL178" i="15"/>
  <c r="DT178" i="15"/>
  <c r="EB178" i="15"/>
  <c r="EJ178" i="15"/>
  <c r="ER178" i="15"/>
  <c r="EZ178" i="15"/>
  <c r="FY178" i="15"/>
  <c r="GG178" i="15"/>
  <c r="O178" i="15"/>
  <c r="W178" i="15"/>
  <c r="AE178" i="15"/>
  <c r="AM178" i="15"/>
  <c r="AU178" i="15"/>
  <c r="BC178" i="15"/>
  <c r="BK178" i="15"/>
  <c r="BS178" i="15"/>
  <c r="CA178" i="15"/>
  <c r="CI178" i="15"/>
  <c r="CQ178" i="15"/>
  <c r="CY178" i="15"/>
  <c r="DG178" i="15"/>
  <c r="DO178" i="15"/>
  <c r="DW178" i="15"/>
  <c r="EE178" i="15"/>
  <c r="EM178" i="15"/>
  <c r="EU178" i="15"/>
  <c r="FT178" i="15"/>
  <c r="GB178" i="15"/>
  <c r="GJ178" i="15"/>
  <c r="P178" i="15"/>
  <c r="AV178" i="15"/>
  <c r="CB178" i="15"/>
  <c r="DH178" i="15"/>
  <c r="EN178" i="15"/>
  <c r="X178" i="15"/>
  <c r="BD178" i="15"/>
  <c r="CJ178" i="15"/>
  <c r="DP178" i="15"/>
  <c r="EV178" i="15"/>
  <c r="AF178" i="15"/>
  <c r="BL178" i="15"/>
  <c r="CR178" i="15"/>
  <c r="DX178" i="15"/>
  <c r="FU178" i="15"/>
  <c r="BT178" i="15"/>
  <c r="CZ178" i="15"/>
  <c r="EF178" i="15"/>
  <c r="AN178" i="15"/>
  <c r="GC178" i="15"/>
  <c r="J189" i="15"/>
  <c r="N189" i="15"/>
  <c r="R189" i="15"/>
  <c r="V189" i="15"/>
  <c r="Z189" i="15"/>
  <c r="AD189" i="15"/>
  <c r="AH189" i="15"/>
  <c r="AL189" i="15"/>
  <c r="AP189" i="15"/>
  <c r="AT189" i="15"/>
  <c r="AX189" i="15"/>
  <c r="BB189" i="15"/>
  <c r="BF189" i="15"/>
  <c r="BJ189" i="15"/>
  <c r="BN189" i="15"/>
  <c r="BR189" i="15"/>
  <c r="BV189" i="15"/>
  <c r="BZ189" i="15"/>
  <c r="CD189" i="15"/>
  <c r="CH189" i="15"/>
  <c r="CL189" i="15"/>
  <c r="CP189" i="15"/>
  <c r="CT189" i="15"/>
  <c r="CX189" i="15"/>
  <c r="DB189" i="15"/>
  <c r="DF189" i="15"/>
  <c r="DJ189" i="15"/>
  <c r="DN189" i="15"/>
  <c r="DR189" i="15"/>
  <c r="DV189" i="15"/>
  <c r="DZ189" i="15"/>
  <c r="ED189" i="15"/>
  <c r="EH189" i="15"/>
  <c r="EL189" i="15"/>
  <c r="EP189" i="15"/>
  <c r="ET189" i="15"/>
  <c r="EX189" i="15"/>
  <c r="FW189" i="15"/>
  <c r="GA189" i="15"/>
  <c r="GE189" i="15"/>
  <c r="GI189" i="15"/>
  <c r="K189" i="15"/>
  <c r="O189" i="15"/>
  <c r="S189" i="15"/>
  <c r="W189" i="15"/>
  <c r="AA189" i="15"/>
  <c r="AE189" i="15"/>
  <c r="AI189" i="15"/>
  <c r="AM189" i="15"/>
  <c r="AQ189" i="15"/>
  <c r="AU189" i="15"/>
  <c r="AY189" i="15"/>
  <c r="BC189" i="15"/>
  <c r="BG189" i="15"/>
  <c r="BK189" i="15"/>
  <c r="BO189" i="15"/>
  <c r="BS189" i="15"/>
  <c r="BW189" i="15"/>
  <c r="CA189" i="15"/>
  <c r="CE189" i="15"/>
  <c r="CI189" i="15"/>
  <c r="CM189" i="15"/>
  <c r="CQ189" i="15"/>
  <c r="CU189" i="15"/>
  <c r="CY189" i="15"/>
  <c r="DC189" i="15"/>
  <c r="DG189" i="15"/>
  <c r="DK189" i="15"/>
  <c r="DO189" i="15"/>
  <c r="DS189" i="15"/>
  <c r="DW189" i="15"/>
  <c r="EA189" i="15"/>
  <c r="EE189" i="15"/>
  <c r="EI189" i="15"/>
  <c r="EM189" i="15"/>
  <c r="EQ189" i="15"/>
  <c r="EU189" i="15"/>
  <c r="EY189" i="15"/>
  <c r="FT189" i="15"/>
  <c r="FX189" i="15"/>
  <c r="GB189" i="15"/>
  <c r="GF189" i="15"/>
  <c r="GJ189" i="15"/>
  <c r="L189" i="15"/>
  <c r="P189" i="15"/>
  <c r="T189" i="15"/>
  <c r="X189" i="15"/>
  <c r="AB189" i="15"/>
  <c r="AF189" i="15"/>
  <c r="AJ189" i="15"/>
  <c r="AN189" i="15"/>
  <c r="AR189" i="15"/>
  <c r="AV189" i="15"/>
  <c r="AZ189" i="15"/>
  <c r="BD189" i="15"/>
  <c r="BH189" i="15"/>
  <c r="BL189" i="15"/>
  <c r="BP189" i="15"/>
  <c r="BT189" i="15"/>
  <c r="BX189" i="15"/>
  <c r="CB189" i="15"/>
  <c r="CF189" i="15"/>
  <c r="CJ189" i="15"/>
  <c r="CN189" i="15"/>
  <c r="CR189" i="15"/>
  <c r="CV189" i="15"/>
  <c r="CZ189" i="15"/>
  <c r="DD189" i="15"/>
  <c r="DH189" i="15"/>
  <c r="DL189" i="15"/>
  <c r="DP189" i="15"/>
  <c r="DT189" i="15"/>
  <c r="DX189" i="15"/>
  <c r="EB189" i="15"/>
  <c r="EF189" i="15"/>
  <c r="EJ189" i="15"/>
  <c r="EN189" i="15"/>
  <c r="ER189" i="15"/>
  <c r="EV189" i="15"/>
  <c r="EZ189" i="15"/>
  <c r="FU189" i="15"/>
  <c r="FY189" i="15"/>
  <c r="GC189" i="15"/>
  <c r="GG189" i="15"/>
  <c r="I189" i="15"/>
  <c r="Y189" i="15"/>
  <c r="AO189" i="15"/>
  <c r="BE189" i="15"/>
  <c r="BU189" i="15"/>
  <c r="CK189" i="15"/>
  <c r="DA189" i="15"/>
  <c r="DQ189" i="15"/>
  <c r="EG189" i="15"/>
  <c r="EW189" i="15"/>
  <c r="GD189" i="15"/>
  <c r="M189" i="15"/>
  <c r="AC189" i="15"/>
  <c r="AS189" i="15"/>
  <c r="BI189" i="15"/>
  <c r="BY189" i="15"/>
  <c r="CO189" i="15"/>
  <c r="DE189" i="15"/>
  <c r="DU189" i="15"/>
  <c r="EK189" i="15"/>
  <c r="FA189" i="15"/>
  <c r="GH189" i="15"/>
  <c r="Q189" i="15"/>
  <c r="AG189" i="15"/>
  <c r="AW189" i="15"/>
  <c r="BM189" i="15"/>
  <c r="CC189" i="15"/>
  <c r="CS189" i="15"/>
  <c r="DI189" i="15"/>
  <c r="DY189" i="15"/>
  <c r="EO189" i="15"/>
  <c r="FV189" i="15"/>
  <c r="BQ189" i="15"/>
  <c r="EC189" i="15"/>
  <c r="U189" i="15"/>
  <c r="CG189" i="15"/>
  <c r="ES189" i="15"/>
  <c r="AK189" i="15"/>
  <c r="CW189" i="15"/>
  <c r="FZ189" i="15"/>
  <c r="BA189" i="15"/>
  <c r="DM189" i="15"/>
  <c r="GK257" i="15"/>
  <c r="I174" i="15"/>
  <c r="M174" i="15"/>
  <c r="Q174" i="15"/>
  <c r="U174" i="15"/>
  <c r="Y174" i="15"/>
  <c r="AC174" i="15"/>
  <c r="AG174" i="15"/>
  <c r="AK174" i="15"/>
  <c r="AO174" i="15"/>
  <c r="AS174" i="15"/>
  <c r="AW174" i="15"/>
  <c r="BA174" i="15"/>
  <c r="BE174" i="15"/>
  <c r="BI174" i="15"/>
  <c r="BM174" i="15"/>
  <c r="BQ174" i="15"/>
  <c r="BU174" i="15"/>
  <c r="BY174" i="15"/>
  <c r="CC174" i="15"/>
  <c r="CG174" i="15"/>
  <c r="CK174" i="15"/>
  <c r="CO174" i="15"/>
  <c r="CS174" i="15"/>
  <c r="CW174" i="15"/>
  <c r="DA174" i="15"/>
  <c r="DE174" i="15"/>
  <c r="DI174" i="15"/>
  <c r="DM174" i="15"/>
  <c r="DQ174" i="15"/>
  <c r="DU174" i="15"/>
  <c r="DY174" i="15"/>
  <c r="EC174" i="15"/>
  <c r="EG174" i="15"/>
  <c r="EK174" i="15"/>
  <c r="EO174" i="15"/>
  <c r="ES174" i="15"/>
  <c r="EW174" i="15"/>
  <c r="FA174" i="15"/>
  <c r="FV174" i="15"/>
  <c r="FZ174" i="15"/>
  <c r="GD174" i="15"/>
  <c r="GH174" i="15"/>
  <c r="J174" i="15"/>
  <c r="N174" i="15"/>
  <c r="R174" i="15"/>
  <c r="V174" i="15"/>
  <c r="Z174" i="15"/>
  <c r="AD174" i="15"/>
  <c r="AH174" i="15"/>
  <c r="AL174" i="15"/>
  <c r="AP174" i="15"/>
  <c r="AT174" i="15"/>
  <c r="AX174" i="15"/>
  <c r="BB174" i="15"/>
  <c r="BF174" i="15"/>
  <c r="BJ174" i="15"/>
  <c r="BN174" i="15"/>
  <c r="BR174" i="15"/>
  <c r="BV174" i="15"/>
  <c r="BZ174" i="15"/>
  <c r="CD174" i="15"/>
  <c r="CH174" i="15"/>
  <c r="CL174" i="15"/>
  <c r="CP174" i="15"/>
  <c r="CT174" i="15"/>
  <c r="CX174" i="15"/>
  <c r="DB174" i="15"/>
  <c r="DF174" i="15"/>
  <c r="DJ174" i="15"/>
  <c r="DN174" i="15"/>
  <c r="DR174" i="15"/>
  <c r="DV174" i="15"/>
  <c r="DZ174" i="15"/>
  <c r="ED174" i="15"/>
  <c r="EH174" i="15"/>
  <c r="EL174" i="15"/>
  <c r="EP174" i="15"/>
  <c r="ET174" i="15"/>
  <c r="EX174" i="15"/>
  <c r="FW174" i="15"/>
  <c r="GA174" i="15"/>
  <c r="GE174" i="15"/>
  <c r="GI174" i="15"/>
  <c r="K174" i="15"/>
  <c r="S174" i="15"/>
  <c r="AA174" i="15"/>
  <c r="AI174" i="15"/>
  <c r="AQ174" i="15"/>
  <c r="AY174" i="15"/>
  <c r="BG174" i="15"/>
  <c r="BO174" i="15"/>
  <c r="BW174" i="15"/>
  <c r="CE174" i="15"/>
  <c r="CM174" i="15"/>
  <c r="CU174" i="15"/>
  <c r="DC174" i="15"/>
  <c r="DK174" i="15"/>
  <c r="DS174" i="15"/>
  <c r="EA174" i="15"/>
  <c r="EI174" i="15"/>
  <c r="EQ174" i="15"/>
  <c r="EY174" i="15"/>
  <c r="FX174" i="15"/>
  <c r="GF174" i="15"/>
  <c r="L174" i="15"/>
  <c r="T174" i="15"/>
  <c r="AB174" i="15"/>
  <c r="AJ174" i="15"/>
  <c r="AR174" i="15"/>
  <c r="AZ174" i="15"/>
  <c r="BH174" i="15"/>
  <c r="BP174" i="15"/>
  <c r="BX174" i="15"/>
  <c r="CF174" i="15"/>
  <c r="CN174" i="15"/>
  <c r="CV174" i="15"/>
  <c r="DD174" i="15"/>
  <c r="DL174" i="15"/>
  <c r="DT174" i="15"/>
  <c r="EB174" i="15"/>
  <c r="EJ174" i="15"/>
  <c r="ER174" i="15"/>
  <c r="EZ174" i="15"/>
  <c r="FY174" i="15"/>
  <c r="GG174" i="15"/>
  <c r="O174" i="15"/>
  <c r="W174" i="15"/>
  <c r="AE174" i="15"/>
  <c r="AM174" i="15"/>
  <c r="AU174" i="15"/>
  <c r="BC174" i="15"/>
  <c r="BK174" i="15"/>
  <c r="BS174" i="15"/>
  <c r="CA174" i="15"/>
  <c r="CI174" i="15"/>
  <c r="CQ174" i="15"/>
  <c r="CY174" i="15"/>
  <c r="DG174" i="15"/>
  <c r="DO174" i="15"/>
  <c r="DW174" i="15"/>
  <c r="EE174" i="15"/>
  <c r="EM174" i="15"/>
  <c r="EU174" i="15"/>
  <c r="FT174" i="15"/>
  <c r="GB174" i="15"/>
  <c r="GJ174" i="15"/>
  <c r="AF174" i="15"/>
  <c r="BL174" i="15"/>
  <c r="CR174" i="15"/>
  <c r="DX174" i="15"/>
  <c r="FU174" i="15"/>
  <c r="AN174" i="15"/>
  <c r="BT174" i="15"/>
  <c r="CZ174" i="15"/>
  <c r="EF174" i="15"/>
  <c r="GC174" i="15"/>
  <c r="P174" i="15"/>
  <c r="AV174" i="15"/>
  <c r="CB174" i="15"/>
  <c r="DH174" i="15"/>
  <c r="EN174" i="15"/>
  <c r="DP174" i="15"/>
  <c r="X174" i="15"/>
  <c r="EV174" i="15"/>
  <c r="BD174" i="15"/>
  <c r="CJ174" i="15"/>
  <c r="I169" i="15"/>
  <c r="M169" i="15"/>
  <c r="Q169" i="15"/>
  <c r="U169" i="15"/>
  <c r="Y169" i="15"/>
  <c r="AC169" i="15"/>
  <c r="AG169" i="15"/>
  <c r="AK169" i="15"/>
  <c r="AO169" i="15"/>
  <c r="AS169" i="15"/>
  <c r="AW169" i="15"/>
  <c r="BA169" i="15"/>
  <c r="BE169" i="15"/>
  <c r="BI169" i="15"/>
  <c r="BM169" i="15"/>
  <c r="BQ169" i="15"/>
  <c r="BU169" i="15"/>
  <c r="BY169" i="15"/>
  <c r="CC169" i="15"/>
  <c r="CG169" i="15"/>
  <c r="CK169" i="15"/>
  <c r="CO169" i="15"/>
  <c r="CS169" i="15"/>
  <c r="CW169" i="15"/>
  <c r="DA169" i="15"/>
  <c r="DE169" i="15"/>
  <c r="DI169" i="15"/>
  <c r="DM169" i="15"/>
  <c r="DQ169" i="15"/>
  <c r="DU169" i="15"/>
  <c r="DY169" i="15"/>
  <c r="EC169" i="15"/>
  <c r="EG169" i="15"/>
  <c r="EK169" i="15"/>
  <c r="EO169" i="15"/>
  <c r="ES169" i="15"/>
  <c r="EW169" i="15"/>
  <c r="FA169" i="15"/>
  <c r="FV169" i="15"/>
  <c r="FZ169" i="15"/>
  <c r="GD169" i="15"/>
  <c r="GH169" i="15"/>
  <c r="J169" i="15"/>
  <c r="N169" i="15"/>
  <c r="R169" i="15"/>
  <c r="V169" i="15"/>
  <c r="Z169" i="15"/>
  <c r="AD169" i="15"/>
  <c r="AH169" i="15"/>
  <c r="AL169" i="15"/>
  <c r="AP169" i="15"/>
  <c r="AT169" i="15"/>
  <c r="AX169" i="15"/>
  <c r="BB169" i="15"/>
  <c r="BF169" i="15"/>
  <c r="BJ169" i="15"/>
  <c r="BN169" i="15"/>
  <c r="BR169" i="15"/>
  <c r="BV169" i="15"/>
  <c r="BZ169" i="15"/>
  <c r="CD169" i="15"/>
  <c r="CH169" i="15"/>
  <c r="CL169" i="15"/>
  <c r="CP169" i="15"/>
  <c r="CT169" i="15"/>
  <c r="CX169" i="15"/>
  <c r="DB169" i="15"/>
  <c r="DF169" i="15"/>
  <c r="DJ169" i="15"/>
  <c r="DN169" i="15"/>
  <c r="DR169" i="15"/>
  <c r="DV169" i="15"/>
  <c r="DZ169" i="15"/>
  <c r="ED169" i="15"/>
  <c r="EH169" i="15"/>
  <c r="EL169" i="15"/>
  <c r="EP169" i="15"/>
  <c r="ET169" i="15"/>
  <c r="EX169" i="15"/>
  <c r="FW169" i="15"/>
  <c r="GA169" i="15"/>
  <c r="GE169" i="15"/>
  <c r="GI169" i="15"/>
  <c r="K169" i="15"/>
  <c r="S169" i="15"/>
  <c r="AA169" i="15"/>
  <c r="AI169" i="15"/>
  <c r="AQ169" i="15"/>
  <c r="AY169" i="15"/>
  <c r="BG169" i="15"/>
  <c r="BO169" i="15"/>
  <c r="BW169" i="15"/>
  <c r="CE169" i="15"/>
  <c r="CM169" i="15"/>
  <c r="CU169" i="15"/>
  <c r="DC169" i="15"/>
  <c r="DK169" i="15"/>
  <c r="DS169" i="15"/>
  <c r="EA169" i="15"/>
  <c r="EI169" i="15"/>
  <c r="EQ169" i="15"/>
  <c r="EY169" i="15"/>
  <c r="FX169" i="15"/>
  <c r="GF169" i="15"/>
  <c r="L169" i="15"/>
  <c r="T169" i="15"/>
  <c r="AB169" i="15"/>
  <c r="AJ169" i="15"/>
  <c r="AR169" i="15"/>
  <c r="AZ169" i="15"/>
  <c r="BH169" i="15"/>
  <c r="BP169" i="15"/>
  <c r="BX169" i="15"/>
  <c r="CF169" i="15"/>
  <c r="CN169" i="15"/>
  <c r="CV169" i="15"/>
  <c r="DD169" i="15"/>
  <c r="DL169" i="15"/>
  <c r="DT169" i="15"/>
  <c r="EB169" i="15"/>
  <c r="EJ169" i="15"/>
  <c r="ER169" i="15"/>
  <c r="EZ169" i="15"/>
  <c r="FY169" i="15"/>
  <c r="GG169" i="15"/>
  <c r="O169" i="15"/>
  <c r="W169" i="15"/>
  <c r="AE169" i="15"/>
  <c r="AM169" i="15"/>
  <c r="AU169" i="15"/>
  <c r="BC169" i="15"/>
  <c r="BK169" i="15"/>
  <c r="BS169" i="15"/>
  <c r="CA169" i="15"/>
  <c r="CI169" i="15"/>
  <c r="CQ169" i="15"/>
  <c r="CY169" i="15"/>
  <c r="DG169" i="15"/>
  <c r="DO169" i="15"/>
  <c r="DW169" i="15"/>
  <c r="EE169" i="15"/>
  <c r="EM169" i="15"/>
  <c r="EU169" i="15"/>
  <c r="FT169" i="15"/>
  <c r="GB169" i="15"/>
  <c r="GJ169" i="15"/>
  <c r="P169" i="15"/>
  <c r="AV169" i="15"/>
  <c r="CB169" i="15"/>
  <c r="DH169" i="15"/>
  <c r="EN169" i="15"/>
  <c r="X169" i="15"/>
  <c r="BD169" i="15"/>
  <c r="CJ169" i="15"/>
  <c r="DP169" i="15"/>
  <c r="EV169" i="15"/>
  <c r="AF169" i="15"/>
  <c r="BL169" i="15"/>
  <c r="CR169" i="15"/>
  <c r="DX169" i="15"/>
  <c r="FU169" i="15"/>
  <c r="EF169" i="15"/>
  <c r="AN169" i="15"/>
  <c r="GC169" i="15"/>
  <c r="BT169" i="15"/>
  <c r="CZ169" i="15"/>
  <c r="J190" i="15"/>
  <c r="N190" i="15"/>
  <c r="R190" i="15"/>
  <c r="V190" i="15"/>
  <c r="Z190" i="15"/>
  <c r="AD190" i="15"/>
  <c r="AH190" i="15"/>
  <c r="AL190" i="15"/>
  <c r="AP190" i="15"/>
  <c r="AT190" i="15"/>
  <c r="AX190" i="15"/>
  <c r="BB190" i="15"/>
  <c r="BF190" i="15"/>
  <c r="BJ190" i="15"/>
  <c r="BN190" i="15"/>
  <c r="BR190" i="15"/>
  <c r="BV190" i="15"/>
  <c r="BZ190" i="15"/>
  <c r="CD190" i="15"/>
  <c r="CH190" i="15"/>
  <c r="CL190" i="15"/>
  <c r="CP190" i="15"/>
  <c r="CT190" i="15"/>
  <c r="CX190" i="15"/>
  <c r="DB190" i="15"/>
  <c r="DF190" i="15"/>
  <c r="DJ190" i="15"/>
  <c r="DN190" i="15"/>
  <c r="DR190" i="15"/>
  <c r="DV190" i="15"/>
  <c r="DZ190" i="15"/>
  <c r="ED190" i="15"/>
  <c r="EH190" i="15"/>
  <c r="EL190" i="15"/>
  <c r="EP190" i="15"/>
  <c r="ET190" i="15"/>
  <c r="EX190" i="15"/>
  <c r="FW190" i="15"/>
  <c r="GA190" i="15"/>
  <c r="GE190" i="15"/>
  <c r="GI190" i="15"/>
  <c r="K190" i="15"/>
  <c r="O190" i="15"/>
  <c r="S190" i="15"/>
  <c r="W190" i="15"/>
  <c r="AA190" i="15"/>
  <c r="AE190" i="15"/>
  <c r="AI190" i="15"/>
  <c r="AM190" i="15"/>
  <c r="AQ190" i="15"/>
  <c r="AU190" i="15"/>
  <c r="AY190" i="15"/>
  <c r="BC190" i="15"/>
  <c r="BG190" i="15"/>
  <c r="BK190" i="15"/>
  <c r="BO190" i="15"/>
  <c r="BS190" i="15"/>
  <c r="BW190" i="15"/>
  <c r="CA190" i="15"/>
  <c r="CE190" i="15"/>
  <c r="CI190" i="15"/>
  <c r="CM190" i="15"/>
  <c r="CQ190" i="15"/>
  <c r="CU190" i="15"/>
  <c r="CY190" i="15"/>
  <c r="DC190" i="15"/>
  <c r="DG190" i="15"/>
  <c r="DK190" i="15"/>
  <c r="DO190" i="15"/>
  <c r="DS190" i="15"/>
  <c r="DW190" i="15"/>
  <c r="EA190" i="15"/>
  <c r="EE190" i="15"/>
  <c r="EI190" i="15"/>
  <c r="EM190" i="15"/>
  <c r="EQ190" i="15"/>
  <c r="EU190" i="15"/>
  <c r="EY190" i="15"/>
  <c r="FT190" i="15"/>
  <c r="FX190" i="15"/>
  <c r="GB190" i="15"/>
  <c r="GF190" i="15"/>
  <c r="GJ190" i="15"/>
  <c r="L190" i="15"/>
  <c r="P190" i="15"/>
  <c r="T190" i="15"/>
  <c r="X190" i="15"/>
  <c r="AB190" i="15"/>
  <c r="AF190" i="15"/>
  <c r="AJ190" i="15"/>
  <c r="AN190" i="15"/>
  <c r="AR190" i="15"/>
  <c r="AV190" i="15"/>
  <c r="AZ190" i="15"/>
  <c r="BD190" i="15"/>
  <c r="BH190" i="15"/>
  <c r="BL190" i="15"/>
  <c r="BP190" i="15"/>
  <c r="BT190" i="15"/>
  <c r="BX190" i="15"/>
  <c r="CB190" i="15"/>
  <c r="CF190" i="15"/>
  <c r="CJ190" i="15"/>
  <c r="CN190" i="15"/>
  <c r="CR190" i="15"/>
  <c r="CV190" i="15"/>
  <c r="CZ190" i="15"/>
  <c r="DD190" i="15"/>
  <c r="DH190" i="15"/>
  <c r="DL190" i="15"/>
  <c r="DP190" i="15"/>
  <c r="DT190" i="15"/>
  <c r="DX190" i="15"/>
  <c r="EB190" i="15"/>
  <c r="EF190" i="15"/>
  <c r="EJ190" i="15"/>
  <c r="EN190" i="15"/>
  <c r="ER190" i="15"/>
  <c r="EV190" i="15"/>
  <c r="EZ190" i="15"/>
  <c r="FU190" i="15"/>
  <c r="FY190" i="15"/>
  <c r="GC190" i="15"/>
  <c r="GG190" i="15"/>
  <c r="M190" i="15"/>
  <c r="AC190" i="15"/>
  <c r="AS190" i="15"/>
  <c r="BI190" i="15"/>
  <c r="BY190" i="15"/>
  <c r="CO190" i="15"/>
  <c r="DE190" i="15"/>
  <c r="DU190" i="15"/>
  <c r="EK190" i="15"/>
  <c r="FA190" i="15"/>
  <c r="GH190" i="15"/>
  <c r="Q190" i="15"/>
  <c r="AG190" i="15"/>
  <c r="AW190" i="15"/>
  <c r="BM190" i="15"/>
  <c r="CC190" i="15"/>
  <c r="CS190" i="15"/>
  <c r="DI190" i="15"/>
  <c r="DY190" i="15"/>
  <c r="EO190" i="15"/>
  <c r="FV190" i="15"/>
  <c r="U190" i="15"/>
  <c r="AK190" i="15"/>
  <c r="BA190" i="15"/>
  <c r="BQ190" i="15"/>
  <c r="CG190" i="15"/>
  <c r="CW190" i="15"/>
  <c r="DM190" i="15"/>
  <c r="EC190" i="15"/>
  <c r="ES190" i="15"/>
  <c r="FZ190" i="15"/>
  <c r="Y190" i="15"/>
  <c r="CK190" i="15"/>
  <c r="EW190" i="15"/>
  <c r="AO190" i="15"/>
  <c r="DA190" i="15"/>
  <c r="GD190" i="15"/>
  <c r="BE190" i="15"/>
  <c r="DQ190" i="15"/>
  <c r="I190" i="15"/>
  <c r="BU190" i="15"/>
  <c r="EG190" i="15"/>
  <c r="J187" i="15"/>
  <c r="N187" i="15"/>
  <c r="R187" i="15"/>
  <c r="V187" i="15"/>
  <c r="Z187" i="15"/>
  <c r="AD187" i="15"/>
  <c r="AH187" i="15"/>
  <c r="AL187" i="15"/>
  <c r="AP187" i="15"/>
  <c r="AT187" i="15"/>
  <c r="AX187" i="15"/>
  <c r="BB187" i="15"/>
  <c r="BF187" i="15"/>
  <c r="BJ187" i="15"/>
  <c r="BN187" i="15"/>
  <c r="BR187" i="15"/>
  <c r="BV187" i="15"/>
  <c r="BZ187" i="15"/>
  <c r="CD187" i="15"/>
  <c r="CH187" i="15"/>
  <c r="CL187" i="15"/>
  <c r="CP187" i="15"/>
  <c r="CT187" i="15"/>
  <c r="CX187" i="15"/>
  <c r="DB187" i="15"/>
  <c r="DF187" i="15"/>
  <c r="DJ187" i="15"/>
  <c r="DN187" i="15"/>
  <c r="DR187" i="15"/>
  <c r="DV187" i="15"/>
  <c r="DZ187" i="15"/>
  <c r="ED187" i="15"/>
  <c r="EH187" i="15"/>
  <c r="EL187" i="15"/>
  <c r="EP187" i="15"/>
  <c r="ET187" i="15"/>
  <c r="EX187" i="15"/>
  <c r="FW187" i="15"/>
  <c r="GA187" i="15"/>
  <c r="GE187" i="15"/>
  <c r="GI187" i="15"/>
  <c r="K187" i="15"/>
  <c r="O187" i="15"/>
  <c r="S187" i="15"/>
  <c r="W187" i="15"/>
  <c r="AA187" i="15"/>
  <c r="AE187" i="15"/>
  <c r="AI187" i="15"/>
  <c r="AM187" i="15"/>
  <c r="AQ187" i="15"/>
  <c r="AU187" i="15"/>
  <c r="AY187" i="15"/>
  <c r="BC187" i="15"/>
  <c r="BG187" i="15"/>
  <c r="BK187" i="15"/>
  <c r="BO187" i="15"/>
  <c r="BS187" i="15"/>
  <c r="BW187" i="15"/>
  <c r="CA187" i="15"/>
  <c r="CE187" i="15"/>
  <c r="CI187" i="15"/>
  <c r="CM187" i="15"/>
  <c r="CQ187" i="15"/>
  <c r="CU187" i="15"/>
  <c r="CY187" i="15"/>
  <c r="DC187" i="15"/>
  <c r="DG187" i="15"/>
  <c r="DK187" i="15"/>
  <c r="DO187" i="15"/>
  <c r="DS187" i="15"/>
  <c r="DW187" i="15"/>
  <c r="EA187" i="15"/>
  <c r="EE187" i="15"/>
  <c r="EI187" i="15"/>
  <c r="EM187" i="15"/>
  <c r="EQ187" i="15"/>
  <c r="EU187" i="15"/>
  <c r="EY187" i="15"/>
  <c r="FT187" i="15"/>
  <c r="FX187" i="15"/>
  <c r="GB187" i="15"/>
  <c r="GF187" i="15"/>
  <c r="GJ187" i="15"/>
  <c r="L187" i="15"/>
  <c r="P187" i="15"/>
  <c r="T187" i="15"/>
  <c r="X187" i="15"/>
  <c r="AB187" i="15"/>
  <c r="AF187" i="15"/>
  <c r="AJ187" i="15"/>
  <c r="AN187" i="15"/>
  <c r="AR187" i="15"/>
  <c r="AV187" i="15"/>
  <c r="AZ187" i="15"/>
  <c r="BD187" i="15"/>
  <c r="BH187" i="15"/>
  <c r="BL187" i="15"/>
  <c r="BP187" i="15"/>
  <c r="BT187" i="15"/>
  <c r="BX187" i="15"/>
  <c r="CB187" i="15"/>
  <c r="CF187" i="15"/>
  <c r="CJ187" i="15"/>
  <c r="CN187" i="15"/>
  <c r="CR187" i="15"/>
  <c r="CV187" i="15"/>
  <c r="CZ187" i="15"/>
  <c r="DD187" i="15"/>
  <c r="DH187" i="15"/>
  <c r="DL187" i="15"/>
  <c r="DP187" i="15"/>
  <c r="DT187" i="15"/>
  <c r="DX187" i="15"/>
  <c r="EB187" i="15"/>
  <c r="EF187" i="15"/>
  <c r="EJ187" i="15"/>
  <c r="EN187" i="15"/>
  <c r="ER187" i="15"/>
  <c r="EV187" i="15"/>
  <c r="EZ187" i="15"/>
  <c r="FU187" i="15"/>
  <c r="FY187" i="15"/>
  <c r="GC187" i="15"/>
  <c r="GG187" i="15"/>
  <c r="Q187" i="15"/>
  <c r="AG187" i="15"/>
  <c r="AW187" i="15"/>
  <c r="BM187" i="15"/>
  <c r="CC187" i="15"/>
  <c r="CS187" i="15"/>
  <c r="DI187" i="15"/>
  <c r="DY187" i="15"/>
  <c r="EO187" i="15"/>
  <c r="FV187" i="15"/>
  <c r="U187" i="15"/>
  <c r="AK187" i="15"/>
  <c r="BA187" i="15"/>
  <c r="BQ187" i="15"/>
  <c r="CG187" i="15"/>
  <c r="CW187" i="15"/>
  <c r="DM187" i="15"/>
  <c r="EC187" i="15"/>
  <c r="ES187" i="15"/>
  <c r="FZ187" i="15"/>
  <c r="I187" i="15"/>
  <c r="Y187" i="15"/>
  <c r="AO187" i="15"/>
  <c r="BE187" i="15"/>
  <c r="BU187" i="15"/>
  <c r="CK187" i="15"/>
  <c r="DA187" i="15"/>
  <c r="DQ187" i="15"/>
  <c r="EG187" i="15"/>
  <c r="EW187" i="15"/>
  <c r="GD187" i="15"/>
  <c r="AC187" i="15"/>
  <c r="CO187" i="15"/>
  <c r="FA187" i="15"/>
  <c r="AS187" i="15"/>
  <c r="DE187" i="15"/>
  <c r="GH187" i="15"/>
  <c r="BI187" i="15"/>
  <c r="DU187" i="15"/>
  <c r="M187" i="15"/>
  <c r="BY187" i="15"/>
  <c r="EK187" i="15"/>
  <c r="I161" i="15"/>
  <c r="M161" i="15"/>
  <c r="Q161" i="15"/>
  <c r="U161" i="15"/>
  <c r="Y161" i="15"/>
  <c r="AC161" i="15"/>
  <c r="AG161" i="15"/>
  <c r="AK161" i="15"/>
  <c r="AO161" i="15"/>
  <c r="AS161" i="15"/>
  <c r="AW161" i="15"/>
  <c r="BA161" i="15"/>
  <c r="BE161" i="15"/>
  <c r="BI161" i="15"/>
  <c r="BM161" i="15"/>
  <c r="BQ161" i="15"/>
  <c r="BU161" i="15"/>
  <c r="BY161" i="15"/>
  <c r="CC161" i="15"/>
  <c r="CG161" i="15"/>
  <c r="CK161" i="15"/>
  <c r="CO161" i="15"/>
  <c r="CS161" i="15"/>
  <c r="CW161" i="15"/>
  <c r="DA161" i="15"/>
  <c r="DE161" i="15"/>
  <c r="DI161" i="15"/>
  <c r="DM161" i="15"/>
  <c r="DQ161" i="15"/>
  <c r="DU161" i="15"/>
  <c r="DY161" i="15"/>
  <c r="EC161" i="15"/>
  <c r="EG161" i="15"/>
  <c r="EK161" i="15"/>
  <c r="EO161" i="15"/>
  <c r="ES161" i="15"/>
  <c r="EW161" i="15"/>
  <c r="FA161" i="15"/>
  <c r="FV161" i="15"/>
  <c r="J161" i="15"/>
  <c r="N161" i="15"/>
  <c r="R161" i="15"/>
  <c r="V161" i="15"/>
  <c r="Z161" i="15"/>
  <c r="AD161" i="15"/>
  <c r="AH161" i="15"/>
  <c r="AL161" i="15"/>
  <c r="AP161" i="15"/>
  <c r="AT161" i="15"/>
  <c r="AX161" i="15"/>
  <c r="BB161" i="15"/>
  <c r="BF161" i="15"/>
  <c r="BJ161" i="15"/>
  <c r="BN161" i="15"/>
  <c r="BR161" i="15"/>
  <c r="BV161" i="15"/>
  <c r="BZ161" i="15"/>
  <c r="CD161" i="15"/>
  <c r="CH161" i="15"/>
  <c r="CL161" i="15"/>
  <c r="CP161" i="15"/>
  <c r="CT161" i="15"/>
  <c r="CX161" i="15"/>
  <c r="DB161" i="15"/>
  <c r="DF161" i="15"/>
  <c r="DJ161" i="15"/>
  <c r="DN161" i="15"/>
  <c r="DR161" i="15"/>
  <c r="DV161" i="15"/>
  <c r="DZ161" i="15"/>
  <c r="ED161" i="15"/>
  <c r="EH161" i="15"/>
  <c r="EL161" i="15"/>
  <c r="EP161" i="15"/>
  <c r="ET161" i="15"/>
  <c r="EX161" i="15"/>
  <c r="O161" i="15"/>
  <c r="W161" i="15"/>
  <c r="AE161" i="15"/>
  <c r="AM161" i="15"/>
  <c r="AU161" i="15"/>
  <c r="BC161" i="15"/>
  <c r="BK161" i="15"/>
  <c r="BS161" i="15"/>
  <c r="CA161" i="15"/>
  <c r="CI161" i="15"/>
  <c r="CQ161" i="15"/>
  <c r="CY161" i="15"/>
  <c r="DG161" i="15"/>
  <c r="DO161" i="15"/>
  <c r="DW161" i="15"/>
  <c r="EE161" i="15"/>
  <c r="EM161" i="15"/>
  <c r="EU161" i="15"/>
  <c r="FT161" i="15"/>
  <c r="FY161" i="15"/>
  <c r="GC161" i="15"/>
  <c r="GG161" i="15"/>
  <c r="K161" i="15"/>
  <c r="T161" i="15"/>
  <c r="AF161" i="15"/>
  <c r="AQ161" i="15"/>
  <c r="AZ161" i="15"/>
  <c r="BL161" i="15"/>
  <c r="BW161" i="15"/>
  <c r="CF161" i="15"/>
  <c r="CR161" i="15"/>
  <c r="DC161" i="15"/>
  <c r="DL161" i="15"/>
  <c r="DX161" i="15"/>
  <c r="EI161" i="15"/>
  <c r="ER161" i="15"/>
  <c r="FU161" i="15"/>
  <c r="GA161" i="15"/>
  <c r="GF161" i="15"/>
  <c r="L161" i="15"/>
  <c r="X161" i="15"/>
  <c r="AI161" i="15"/>
  <c r="AR161" i="15"/>
  <c r="BD161" i="15"/>
  <c r="BO161" i="15"/>
  <c r="BX161" i="15"/>
  <c r="CJ161" i="15"/>
  <c r="CU161" i="15"/>
  <c r="DD161" i="15"/>
  <c r="DP161" i="15"/>
  <c r="EA161" i="15"/>
  <c r="EJ161" i="15"/>
  <c r="EV161" i="15"/>
  <c r="FW161" i="15"/>
  <c r="GB161" i="15"/>
  <c r="GH161" i="15"/>
  <c r="AA161" i="15"/>
  <c r="AV161" i="15"/>
  <c r="BP161" i="15"/>
  <c r="CM161" i="15"/>
  <c r="DH161" i="15"/>
  <c r="EB161" i="15"/>
  <c r="EY161" i="15"/>
  <c r="GD161" i="15"/>
  <c r="AB161" i="15"/>
  <c r="AY161" i="15"/>
  <c r="BT161" i="15"/>
  <c r="CN161" i="15"/>
  <c r="DK161" i="15"/>
  <c r="EF161" i="15"/>
  <c r="EZ161" i="15"/>
  <c r="GE161" i="15"/>
  <c r="P161" i="15"/>
  <c r="BG161" i="15"/>
  <c r="CV161" i="15"/>
  <c r="EN161" i="15"/>
  <c r="GI161" i="15"/>
  <c r="S161" i="15"/>
  <c r="BH161" i="15"/>
  <c r="CZ161" i="15"/>
  <c r="EQ161" i="15"/>
  <c r="GJ161" i="15"/>
  <c r="AJ161" i="15"/>
  <c r="CB161" i="15"/>
  <c r="DS161" i="15"/>
  <c r="FX161" i="15"/>
  <c r="AN161" i="15"/>
  <c r="CE161" i="15"/>
  <c r="DT161" i="15"/>
  <c r="FZ161" i="15"/>
  <c r="L165" i="15"/>
  <c r="P165" i="15"/>
  <c r="T165" i="15"/>
  <c r="X165" i="15"/>
  <c r="AB165" i="15"/>
  <c r="AF165" i="15"/>
  <c r="AJ165" i="15"/>
  <c r="AN165" i="15"/>
  <c r="AR165" i="15"/>
  <c r="AV165" i="15"/>
  <c r="AZ165" i="15"/>
  <c r="BD165" i="15"/>
  <c r="BH165" i="15"/>
  <c r="BL165" i="15"/>
  <c r="BP165" i="15"/>
  <c r="BT165" i="15"/>
  <c r="BX165" i="15"/>
  <c r="CB165" i="15"/>
  <c r="CF165" i="15"/>
  <c r="CJ165" i="15"/>
  <c r="CN165" i="15"/>
  <c r="CR165" i="15"/>
  <c r="CV165" i="15"/>
  <c r="CZ165" i="15"/>
  <c r="DD165" i="15"/>
  <c r="DH165" i="15"/>
  <c r="DL165" i="15"/>
  <c r="DP165" i="15"/>
  <c r="DT165" i="15"/>
  <c r="DX165" i="15"/>
  <c r="EB165" i="15"/>
  <c r="EF165" i="15"/>
  <c r="EJ165" i="15"/>
  <c r="EN165" i="15"/>
  <c r="ER165" i="15"/>
  <c r="EV165" i="15"/>
  <c r="EZ165" i="15"/>
  <c r="FU165" i="15"/>
  <c r="FY165" i="15"/>
  <c r="GC165" i="15"/>
  <c r="GG165" i="15"/>
  <c r="K165" i="15"/>
  <c r="Q165" i="15"/>
  <c r="V165" i="15"/>
  <c r="AA165" i="15"/>
  <c r="AG165" i="15"/>
  <c r="M165" i="15"/>
  <c r="R165" i="15"/>
  <c r="W165" i="15"/>
  <c r="AC165" i="15"/>
  <c r="AH165" i="15"/>
  <c r="N165" i="15"/>
  <c r="Y165" i="15"/>
  <c r="AI165" i="15"/>
  <c r="AO165" i="15"/>
  <c r="AT165" i="15"/>
  <c r="AY165" i="15"/>
  <c r="BE165" i="15"/>
  <c r="BJ165" i="15"/>
  <c r="BO165" i="15"/>
  <c r="BU165" i="15"/>
  <c r="BZ165" i="15"/>
  <c r="CE165" i="15"/>
  <c r="CK165" i="15"/>
  <c r="CP165" i="15"/>
  <c r="CU165" i="15"/>
  <c r="DA165" i="15"/>
  <c r="DF165" i="15"/>
  <c r="DK165" i="15"/>
  <c r="DQ165" i="15"/>
  <c r="DV165" i="15"/>
  <c r="EA165" i="15"/>
  <c r="EG165" i="15"/>
  <c r="EL165" i="15"/>
  <c r="EQ165" i="15"/>
  <c r="EW165" i="15"/>
  <c r="FX165" i="15"/>
  <c r="GD165" i="15"/>
  <c r="GI165" i="15"/>
  <c r="O165" i="15"/>
  <c r="Z165" i="15"/>
  <c r="AK165" i="15"/>
  <c r="AP165" i="15"/>
  <c r="AU165" i="15"/>
  <c r="BA165" i="15"/>
  <c r="BF165" i="15"/>
  <c r="BK165" i="15"/>
  <c r="BQ165" i="15"/>
  <c r="BV165" i="15"/>
  <c r="CA165" i="15"/>
  <c r="CG165" i="15"/>
  <c r="CL165" i="15"/>
  <c r="CQ165" i="15"/>
  <c r="CW165" i="15"/>
  <c r="DB165" i="15"/>
  <c r="DG165" i="15"/>
  <c r="DM165" i="15"/>
  <c r="DR165" i="15"/>
  <c r="DW165" i="15"/>
  <c r="EC165" i="15"/>
  <c r="EH165" i="15"/>
  <c r="EM165" i="15"/>
  <c r="ES165" i="15"/>
  <c r="EX165" i="15"/>
  <c r="FT165" i="15"/>
  <c r="FZ165" i="15"/>
  <c r="GE165" i="15"/>
  <c r="GJ165" i="15"/>
  <c r="I165" i="15"/>
  <c r="AD165" i="15"/>
  <c r="AQ165" i="15"/>
  <c r="BB165" i="15"/>
  <c r="BM165" i="15"/>
  <c r="BW165" i="15"/>
  <c r="CH165" i="15"/>
  <c r="CS165" i="15"/>
  <c r="DC165" i="15"/>
  <c r="DN165" i="15"/>
  <c r="DY165" i="15"/>
  <c r="EI165" i="15"/>
  <c r="ET165" i="15"/>
  <c r="FV165" i="15"/>
  <c r="GF165" i="15"/>
  <c r="J165" i="15"/>
  <c r="AE165" i="15"/>
  <c r="AS165" i="15"/>
  <c r="BC165" i="15"/>
  <c r="BN165" i="15"/>
  <c r="BY165" i="15"/>
  <c r="CI165" i="15"/>
  <c r="CT165" i="15"/>
  <c r="DE165" i="15"/>
  <c r="DO165" i="15"/>
  <c r="DZ165" i="15"/>
  <c r="EK165" i="15"/>
  <c r="EU165" i="15"/>
  <c r="FW165" i="15"/>
  <c r="GH165" i="15"/>
  <c r="S165" i="15"/>
  <c r="AL165" i="15"/>
  <c r="AW165" i="15"/>
  <c r="BG165" i="15"/>
  <c r="BR165" i="15"/>
  <c r="CC165" i="15"/>
  <c r="CM165" i="15"/>
  <c r="CX165" i="15"/>
  <c r="DI165" i="15"/>
  <c r="DS165" i="15"/>
  <c r="ED165" i="15"/>
  <c r="EO165" i="15"/>
  <c r="EY165" i="15"/>
  <c r="GA165" i="15"/>
  <c r="AX165" i="15"/>
  <c r="CO165" i="15"/>
  <c r="EE165" i="15"/>
  <c r="BI165" i="15"/>
  <c r="CY165" i="15"/>
  <c r="EP165" i="15"/>
  <c r="U165" i="15"/>
  <c r="BS165" i="15"/>
  <c r="DJ165" i="15"/>
  <c r="FA165" i="15"/>
  <c r="DU165" i="15"/>
  <c r="GB165" i="15"/>
  <c r="AM165" i="15"/>
  <c r="CD165" i="15"/>
  <c r="I171" i="15"/>
  <c r="M171" i="15"/>
  <c r="Q171" i="15"/>
  <c r="U171" i="15"/>
  <c r="Y171" i="15"/>
  <c r="AC171" i="15"/>
  <c r="AG171" i="15"/>
  <c r="AK171" i="15"/>
  <c r="AO171" i="15"/>
  <c r="AS171" i="15"/>
  <c r="AW171" i="15"/>
  <c r="BA171" i="15"/>
  <c r="BE171" i="15"/>
  <c r="BI171" i="15"/>
  <c r="BM171" i="15"/>
  <c r="BQ171" i="15"/>
  <c r="BU171" i="15"/>
  <c r="BY171" i="15"/>
  <c r="CC171" i="15"/>
  <c r="CG171" i="15"/>
  <c r="CK171" i="15"/>
  <c r="CO171" i="15"/>
  <c r="CS171" i="15"/>
  <c r="CW171" i="15"/>
  <c r="DA171" i="15"/>
  <c r="DE171" i="15"/>
  <c r="DI171" i="15"/>
  <c r="DM171" i="15"/>
  <c r="DQ171" i="15"/>
  <c r="DU171" i="15"/>
  <c r="DY171" i="15"/>
  <c r="EC171" i="15"/>
  <c r="EG171" i="15"/>
  <c r="EK171" i="15"/>
  <c r="EO171" i="15"/>
  <c r="J171" i="15"/>
  <c r="N171" i="15"/>
  <c r="R171" i="15"/>
  <c r="V171" i="15"/>
  <c r="Z171" i="15"/>
  <c r="AD171" i="15"/>
  <c r="AH171" i="15"/>
  <c r="AL171" i="15"/>
  <c r="AP171" i="15"/>
  <c r="AT171" i="15"/>
  <c r="AX171" i="15"/>
  <c r="BB171" i="15"/>
  <c r="BF171" i="15"/>
  <c r="BJ171" i="15"/>
  <c r="BN171" i="15"/>
  <c r="BR171" i="15"/>
  <c r="BV171" i="15"/>
  <c r="BZ171" i="15"/>
  <c r="CD171" i="15"/>
  <c r="CH171" i="15"/>
  <c r="CL171" i="15"/>
  <c r="CP171" i="15"/>
  <c r="CT171" i="15"/>
  <c r="CX171" i="15"/>
  <c r="DB171" i="15"/>
  <c r="DF171" i="15"/>
  <c r="DJ171" i="15"/>
  <c r="DN171" i="15"/>
  <c r="DR171" i="15"/>
  <c r="DV171" i="15"/>
  <c r="DZ171" i="15"/>
  <c r="ED171" i="15"/>
  <c r="EH171" i="15"/>
  <c r="K171" i="15"/>
  <c r="S171" i="15"/>
  <c r="AA171" i="15"/>
  <c r="AI171" i="15"/>
  <c r="AQ171" i="15"/>
  <c r="AY171" i="15"/>
  <c r="BG171" i="15"/>
  <c r="BO171" i="15"/>
  <c r="BW171" i="15"/>
  <c r="CE171" i="15"/>
  <c r="CM171" i="15"/>
  <c r="CU171" i="15"/>
  <c r="DC171" i="15"/>
  <c r="DK171" i="15"/>
  <c r="DS171" i="15"/>
  <c r="EA171" i="15"/>
  <c r="EI171" i="15"/>
  <c r="EN171" i="15"/>
  <c r="ES171" i="15"/>
  <c r="EW171" i="15"/>
  <c r="FA171" i="15"/>
  <c r="FV171" i="15"/>
  <c r="FZ171" i="15"/>
  <c r="GD171" i="15"/>
  <c r="GH171" i="15"/>
  <c r="L171" i="15"/>
  <c r="T171" i="15"/>
  <c r="AB171" i="15"/>
  <c r="AJ171" i="15"/>
  <c r="AR171" i="15"/>
  <c r="AZ171" i="15"/>
  <c r="BH171" i="15"/>
  <c r="BP171" i="15"/>
  <c r="BX171" i="15"/>
  <c r="CF171" i="15"/>
  <c r="CN171" i="15"/>
  <c r="CV171" i="15"/>
  <c r="DD171" i="15"/>
  <c r="DL171" i="15"/>
  <c r="DT171" i="15"/>
  <c r="EB171" i="15"/>
  <c r="EJ171" i="15"/>
  <c r="EP171" i="15"/>
  <c r="ET171" i="15"/>
  <c r="EX171" i="15"/>
  <c r="FW171" i="15"/>
  <c r="GA171" i="15"/>
  <c r="GE171" i="15"/>
  <c r="GI171" i="15"/>
  <c r="O171" i="15"/>
  <c r="W171" i="15"/>
  <c r="AE171" i="15"/>
  <c r="AM171" i="15"/>
  <c r="AU171" i="15"/>
  <c r="BC171" i="15"/>
  <c r="BK171" i="15"/>
  <c r="BS171" i="15"/>
  <c r="CA171" i="15"/>
  <c r="CI171" i="15"/>
  <c r="CQ171" i="15"/>
  <c r="CY171" i="15"/>
  <c r="DG171" i="15"/>
  <c r="DO171" i="15"/>
  <c r="DW171" i="15"/>
  <c r="EE171" i="15"/>
  <c r="EL171" i="15"/>
  <c r="EQ171" i="15"/>
  <c r="EU171" i="15"/>
  <c r="EY171" i="15"/>
  <c r="FT171" i="15"/>
  <c r="FX171" i="15"/>
  <c r="GB171" i="15"/>
  <c r="X171" i="15"/>
  <c r="BD171" i="15"/>
  <c r="CJ171" i="15"/>
  <c r="DP171" i="15"/>
  <c r="ER171" i="15"/>
  <c r="FY171" i="15"/>
  <c r="GJ171" i="15"/>
  <c r="AF171" i="15"/>
  <c r="BL171" i="15"/>
  <c r="CR171" i="15"/>
  <c r="DX171" i="15"/>
  <c r="EV171" i="15"/>
  <c r="GC171" i="15"/>
  <c r="AN171" i="15"/>
  <c r="BT171" i="15"/>
  <c r="CZ171" i="15"/>
  <c r="EF171" i="15"/>
  <c r="EZ171" i="15"/>
  <c r="GF171" i="15"/>
  <c r="AV171" i="15"/>
  <c r="FU171" i="15"/>
  <c r="CB171" i="15"/>
  <c r="GG171" i="15"/>
  <c r="DH171" i="15"/>
  <c r="P171" i="15"/>
  <c r="EM171" i="15"/>
  <c r="I177" i="15"/>
  <c r="M177" i="15"/>
  <c r="Q177" i="15"/>
  <c r="U177" i="15"/>
  <c r="Y177" i="15"/>
  <c r="AC177" i="15"/>
  <c r="AG177" i="15"/>
  <c r="AK177" i="15"/>
  <c r="AO177" i="15"/>
  <c r="AS177" i="15"/>
  <c r="AW177" i="15"/>
  <c r="BA177" i="15"/>
  <c r="BE177" i="15"/>
  <c r="BI177" i="15"/>
  <c r="BM177" i="15"/>
  <c r="BQ177" i="15"/>
  <c r="BU177" i="15"/>
  <c r="BY177" i="15"/>
  <c r="CC177" i="15"/>
  <c r="CG177" i="15"/>
  <c r="CK177" i="15"/>
  <c r="CO177" i="15"/>
  <c r="CS177" i="15"/>
  <c r="CW177" i="15"/>
  <c r="DA177" i="15"/>
  <c r="DE177" i="15"/>
  <c r="DI177" i="15"/>
  <c r="DM177" i="15"/>
  <c r="DQ177" i="15"/>
  <c r="DU177" i="15"/>
  <c r="DY177" i="15"/>
  <c r="EC177" i="15"/>
  <c r="EG177" i="15"/>
  <c r="EK177" i="15"/>
  <c r="EO177" i="15"/>
  <c r="ES177" i="15"/>
  <c r="EW177" i="15"/>
  <c r="FA177" i="15"/>
  <c r="FV177" i="15"/>
  <c r="FZ177" i="15"/>
  <c r="GD177" i="15"/>
  <c r="GH177" i="15"/>
  <c r="J177" i="15"/>
  <c r="N177" i="15"/>
  <c r="R177" i="15"/>
  <c r="V177" i="15"/>
  <c r="Z177" i="15"/>
  <c r="AD177" i="15"/>
  <c r="AH177" i="15"/>
  <c r="AL177" i="15"/>
  <c r="AP177" i="15"/>
  <c r="AT177" i="15"/>
  <c r="AX177" i="15"/>
  <c r="BB177" i="15"/>
  <c r="BF177" i="15"/>
  <c r="BJ177" i="15"/>
  <c r="BN177" i="15"/>
  <c r="BR177" i="15"/>
  <c r="BV177" i="15"/>
  <c r="BZ177" i="15"/>
  <c r="CD177" i="15"/>
  <c r="CH177" i="15"/>
  <c r="CL177" i="15"/>
  <c r="CP177" i="15"/>
  <c r="CT177" i="15"/>
  <c r="CX177" i="15"/>
  <c r="DB177" i="15"/>
  <c r="DF177" i="15"/>
  <c r="DJ177" i="15"/>
  <c r="DN177" i="15"/>
  <c r="DR177" i="15"/>
  <c r="DV177" i="15"/>
  <c r="DZ177" i="15"/>
  <c r="ED177" i="15"/>
  <c r="EH177" i="15"/>
  <c r="EL177" i="15"/>
  <c r="EP177" i="15"/>
  <c r="ET177" i="15"/>
  <c r="EX177" i="15"/>
  <c r="FW177" i="15"/>
  <c r="GA177" i="15"/>
  <c r="GE177" i="15"/>
  <c r="GI177" i="15"/>
  <c r="O177" i="15"/>
  <c r="W177" i="15"/>
  <c r="AE177" i="15"/>
  <c r="AM177" i="15"/>
  <c r="AU177" i="15"/>
  <c r="BC177" i="15"/>
  <c r="BK177" i="15"/>
  <c r="BS177" i="15"/>
  <c r="CA177" i="15"/>
  <c r="CI177" i="15"/>
  <c r="CQ177" i="15"/>
  <c r="CY177" i="15"/>
  <c r="DG177" i="15"/>
  <c r="DO177" i="15"/>
  <c r="DW177" i="15"/>
  <c r="EE177" i="15"/>
  <c r="EM177" i="15"/>
  <c r="EU177" i="15"/>
  <c r="FT177" i="15"/>
  <c r="GB177" i="15"/>
  <c r="GJ177" i="15"/>
  <c r="P177" i="15"/>
  <c r="X177" i="15"/>
  <c r="AF177" i="15"/>
  <c r="AN177" i="15"/>
  <c r="AV177" i="15"/>
  <c r="BD177" i="15"/>
  <c r="BL177" i="15"/>
  <c r="BT177" i="15"/>
  <c r="CB177" i="15"/>
  <c r="CJ177" i="15"/>
  <c r="CR177" i="15"/>
  <c r="CZ177" i="15"/>
  <c r="DH177" i="15"/>
  <c r="DP177" i="15"/>
  <c r="DX177" i="15"/>
  <c r="EF177" i="15"/>
  <c r="EN177" i="15"/>
  <c r="EV177" i="15"/>
  <c r="FU177" i="15"/>
  <c r="GC177" i="15"/>
  <c r="K177" i="15"/>
  <c r="S177" i="15"/>
  <c r="AA177" i="15"/>
  <c r="AI177" i="15"/>
  <c r="AQ177" i="15"/>
  <c r="AY177" i="15"/>
  <c r="BG177" i="15"/>
  <c r="BO177" i="15"/>
  <c r="BW177" i="15"/>
  <c r="CE177" i="15"/>
  <c r="CM177" i="15"/>
  <c r="CU177" i="15"/>
  <c r="DC177" i="15"/>
  <c r="DK177" i="15"/>
  <c r="DS177" i="15"/>
  <c r="EA177" i="15"/>
  <c r="EI177" i="15"/>
  <c r="EQ177" i="15"/>
  <c r="EY177" i="15"/>
  <c r="FX177" i="15"/>
  <c r="GF177" i="15"/>
  <c r="AB177" i="15"/>
  <c r="BH177" i="15"/>
  <c r="CN177" i="15"/>
  <c r="DT177" i="15"/>
  <c r="EZ177" i="15"/>
  <c r="AJ177" i="15"/>
  <c r="BP177" i="15"/>
  <c r="CV177" i="15"/>
  <c r="EB177" i="15"/>
  <c r="FY177" i="15"/>
  <c r="L177" i="15"/>
  <c r="AR177" i="15"/>
  <c r="BX177" i="15"/>
  <c r="DD177" i="15"/>
  <c r="EJ177" i="15"/>
  <c r="GG177" i="15"/>
  <c r="DL177" i="15"/>
  <c r="T177" i="15"/>
  <c r="ER177" i="15"/>
  <c r="AZ177" i="15"/>
  <c r="CF177" i="15"/>
  <c r="I180" i="15"/>
  <c r="M180" i="15"/>
  <c r="Q180" i="15"/>
  <c r="U180" i="15"/>
  <c r="Y180" i="15"/>
  <c r="AC180" i="15"/>
  <c r="AG180" i="15"/>
  <c r="AK180" i="15"/>
  <c r="AO180" i="15"/>
  <c r="AS180" i="15"/>
  <c r="AW180" i="15"/>
  <c r="BA180" i="15"/>
  <c r="BE180" i="15"/>
  <c r="BI180" i="15"/>
  <c r="BM180" i="15"/>
  <c r="BQ180" i="15"/>
  <c r="BU180" i="15"/>
  <c r="BY180" i="15"/>
  <c r="CC180" i="15"/>
  <c r="CG180" i="15"/>
  <c r="CK180" i="15"/>
  <c r="CO180" i="15"/>
  <c r="CS180" i="15"/>
  <c r="CW180" i="15"/>
  <c r="DA180" i="15"/>
  <c r="DE180" i="15"/>
  <c r="DI180" i="15"/>
  <c r="DM180" i="15"/>
  <c r="DQ180" i="15"/>
  <c r="DU180" i="15"/>
  <c r="DY180" i="15"/>
  <c r="EC180" i="15"/>
  <c r="EG180" i="15"/>
  <c r="EK180" i="15"/>
  <c r="EO180" i="15"/>
  <c r="ES180" i="15"/>
  <c r="EW180" i="15"/>
  <c r="FA180" i="15"/>
  <c r="FV180" i="15"/>
  <c r="FZ180" i="15"/>
  <c r="GD180" i="15"/>
  <c r="GH180" i="15"/>
  <c r="J180" i="15"/>
  <c r="N180" i="15"/>
  <c r="R180" i="15"/>
  <c r="V180" i="15"/>
  <c r="Z180" i="15"/>
  <c r="AD180" i="15"/>
  <c r="AH180" i="15"/>
  <c r="AL180" i="15"/>
  <c r="AP180" i="15"/>
  <c r="AT180" i="15"/>
  <c r="AX180" i="15"/>
  <c r="BB180" i="15"/>
  <c r="BF180" i="15"/>
  <c r="BJ180" i="15"/>
  <c r="BN180" i="15"/>
  <c r="BR180" i="15"/>
  <c r="BV180" i="15"/>
  <c r="BZ180" i="15"/>
  <c r="CD180" i="15"/>
  <c r="CH180" i="15"/>
  <c r="CL180" i="15"/>
  <c r="CP180" i="15"/>
  <c r="CT180" i="15"/>
  <c r="CX180" i="15"/>
  <c r="DB180" i="15"/>
  <c r="DF180" i="15"/>
  <c r="DJ180" i="15"/>
  <c r="DN180" i="15"/>
  <c r="DR180" i="15"/>
  <c r="DV180" i="15"/>
  <c r="DZ180" i="15"/>
  <c r="ED180" i="15"/>
  <c r="EH180" i="15"/>
  <c r="EL180" i="15"/>
  <c r="EP180" i="15"/>
  <c r="ET180" i="15"/>
  <c r="EX180" i="15"/>
  <c r="FW180" i="15"/>
  <c r="GA180" i="15"/>
  <c r="GE180" i="15"/>
  <c r="GI180" i="15"/>
  <c r="K180" i="15"/>
  <c r="S180" i="15"/>
  <c r="AA180" i="15"/>
  <c r="AI180" i="15"/>
  <c r="AQ180" i="15"/>
  <c r="AY180" i="15"/>
  <c r="BG180" i="15"/>
  <c r="BO180" i="15"/>
  <c r="BW180" i="15"/>
  <c r="CE180" i="15"/>
  <c r="CM180" i="15"/>
  <c r="CU180" i="15"/>
  <c r="DC180" i="15"/>
  <c r="DK180" i="15"/>
  <c r="DS180" i="15"/>
  <c r="EA180" i="15"/>
  <c r="EI180" i="15"/>
  <c r="EQ180" i="15"/>
  <c r="EY180" i="15"/>
  <c r="FX180" i="15"/>
  <c r="GF180" i="15"/>
  <c r="L180" i="15"/>
  <c r="T180" i="15"/>
  <c r="AB180" i="15"/>
  <c r="AJ180" i="15"/>
  <c r="AR180" i="15"/>
  <c r="AZ180" i="15"/>
  <c r="BH180" i="15"/>
  <c r="BP180" i="15"/>
  <c r="BX180" i="15"/>
  <c r="CF180" i="15"/>
  <c r="CN180" i="15"/>
  <c r="CV180" i="15"/>
  <c r="DD180" i="15"/>
  <c r="DL180" i="15"/>
  <c r="DT180" i="15"/>
  <c r="EB180" i="15"/>
  <c r="EJ180" i="15"/>
  <c r="ER180" i="15"/>
  <c r="EZ180" i="15"/>
  <c r="FY180" i="15"/>
  <c r="GG180" i="15"/>
  <c r="O180" i="15"/>
  <c r="W180" i="15"/>
  <c r="AE180" i="15"/>
  <c r="AM180" i="15"/>
  <c r="AU180" i="15"/>
  <c r="BC180" i="15"/>
  <c r="BK180" i="15"/>
  <c r="BS180" i="15"/>
  <c r="CA180" i="15"/>
  <c r="CI180" i="15"/>
  <c r="CQ180" i="15"/>
  <c r="CY180" i="15"/>
  <c r="DG180" i="15"/>
  <c r="DO180" i="15"/>
  <c r="DW180" i="15"/>
  <c r="EE180" i="15"/>
  <c r="EM180" i="15"/>
  <c r="EU180" i="15"/>
  <c r="FT180" i="15"/>
  <c r="GB180" i="15"/>
  <c r="GJ180" i="15"/>
  <c r="X180" i="15"/>
  <c r="BD180" i="15"/>
  <c r="CJ180" i="15"/>
  <c r="DP180" i="15"/>
  <c r="EV180" i="15"/>
  <c r="AF180" i="15"/>
  <c r="BL180" i="15"/>
  <c r="CR180" i="15"/>
  <c r="DX180" i="15"/>
  <c r="FU180" i="15"/>
  <c r="AN180" i="15"/>
  <c r="BT180" i="15"/>
  <c r="CZ180" i="15"/>
  <c r="EF180" i="15"/>
  <c r="GC180" i="15"/>
  <c r="DH180" i="15"/>
  <c r="P180" i="15"/>
  <c r="EN180" i="15"/>
  <c r="AV180" i="15"/>
  <c r="CB180" i="15"/>
  <c r="J186" i="15"/>
  <c r="N186" i="15"/>
  <c r="R186" i="15"/>
  <c r="V186" i="15"/>
  <c r="Z186" i="15"/>
  <c r="AD186" i="15"/>
  <c r="AH186" i="15"/>
  <c r="AL186" i="15"/>
  <c r="AP186" i="15"/>
  <c r="AT186" i="15"/>
  <c r="AX186" i="15"/>
  <c r="BB186" i="15"/>
  <c r="BF186" i="15"/>
  <c r="BJ186" i="15"/>
  <c r="BN186" i="15"/>
  <c r="BR186" i="15"/>
  <c r="BV186" i="15"/>
  <c r="BZ186" i="15"/>
  <c r="CD186" i="15"/>
  <c r="CH186" i="15"/>
  <c r="CL186" i="15"/>
  <c r="CP186" i="15"/>
  <c r="CT186" i="15"/>
  <c r="CX186" i="15"/>
  <c r="DB186" i="15"/>
  <c r="DF186" i="15"/>
  <c r="DJ186" i="15"/>
  <c r="DN186" i="15"/>
  <c r="DR186" i="15"/>
  <c r="DV186" i="15"/>
  <c r="DZ186" i="15"/>
  <c r="ED186" i="15"/>
  <c r="EH186" i="15"/>
  <c r="EL186" i="15"/>
  <c r="EP186" i="15"/>
  <c r="ET186" i="15"/>
  <c r="EX186" i="15"/>
  <c r="FW186" i="15"/>
  <c r="GA186" i="15"/>
  <c r="GE186" i="15"/>
  <c r="GI186" i="15"/>
  <c r="K186" i="15"/>
  <c r="O186" i="15"/>
  <c r="S186" i="15"/>
  <c r="W186" i="15"/>
  <c r="AA186" i="15"/>
  <c r="AE186" i="15"/>
  <c r="AI186" i="15"/>
  <c r="AM186" i="15"/>
  <c r="AQ186" i="15"/>
  <c r="AU186" i="15"/>
  <c r="AY186" i="15"/>
  <c r="BC186" i="15"/>
  <c r="BG186" i="15"/>
  <c r="BK186" i="15"/>
  <c r="BO186" i="15"/>
  <c r="BS186" i="15"/>
  <c r="BW186" i="15"/>
  <c r="CA186" i="15"/>
  <c r="CE186" i="15"/>
  <c r="CI186" i="15"/>
  <c r="CM186" i="15"/>
  <c r="CQ186" i="15"/>
  <c r="CU186" i="15"/>
  <c r="CY186" i="15"/>
  <c r="DC186" i="15"/>
  <c r="DG186" i="15"/>
  <c r="DK186" i="15"/>
  <c r="DO186" i="15"/>
  <c r="DS186" i="15"/>
  <c r="DW186" i="15"/>
  <c r="EA186" i="15"/>
  <c r="EE186" i="15"/>
  <c r="EI186" i="15"/>
  <c r="EM186" i="15"/>
  <c r="EQ186" i="15"/>
  <c r="EU186" i="15"/>
  <c r="EY186" i="15"/>
  <c r="FT186" i="15"/>
  <c r="FX186" i="15"/>
  <c r="GB186" i="15"/>
  <c r="GF186" i="15"/>
  <c r="GJ186" i="15"/>
  <c r="L186" i="15"/>
  <c r="P186" i="15"/>
  <c r="T186" i="15"/>
  <c r="X186" i="15"/>
  <c r="AB186" i="15"/>
  <c r="AF186" i="15"/>
  <c r="AJ186" i="15"/>
  <c r="AN186" i="15"/>
  <c r="AR186" i="15"/>
  <c r="AV186" i="15"/>
  <c r="AZ186" i="15"/>
  <c r="BD186" i="15"/>
  <c r="BH186" i="15"/>
  <c r="BL186" i="15"/>
  <c r="BP186" i="15"/>
  <c r="BT186" i="15"/>
  <c r="BX186" i="15"/>
  <c r="CB186" i="15"/>
  <c r="CF186" i="15"/>
  <c r="CJ186" i="15"/>
  <c r="CN186" i="15"/>
  <c r="CR186" i="15"/>
  <c r="CV186" i="15"/>
  <c r="CZ186" i="15"/>
  <c r="DD186" i="15"/>
  <c r="DH186" i="15"/>
  <c r="DL186" i="15"/>
  <c r="DP186" i="15"/>
  <c r="DT186" i="15"/>
  <c r="DX186" i="15"/>
  <c r="EB186" i="15"/>
  <c r="EF186" i="15"/>
  <c r="EJ186" i="15"/>
  <c r="EN186" i="15"/>
  <c r="ER186" i="15"/>
  <c r="EV186" i="15"/>
  <c r="EZ186" i="15"/>
  <c r="FU186" i="15"/>
  <c r="FY186" i="15"/>
  <c r="GC186" i="15"/>
  <c r="GG186" i="15"/>
  <c r="M186" i="15"/>
  <c r="AC186" i="15"/>
  <c r="AS186" i="15"/>
  <c r="BI186" i="15"/>
  <c r="BY186" i="15"/>
  <c r="CO186" i="15"/>
  <c r="DE186" i="15"/>
  <c r="DU186" i="15"/>
  <c r="EK186" i="15"/>
  <c r="FA186" i="15"/>
  <c r="GH186" i="15"/>
  <c r="Q186" i="15"/>
  <c r="AG186" i="15"/>
  <c r="AW186" i="15"/>
  <c r="BM186" i="15"/>
  <c r="CC186" i="15"/>
  <c r="CS186" i="15"/>
  <c r="DI186" i="15"/>
  <c r="DY186" i="15"/>
  <c r="EO186" i="15"/>
  <c r="FV186" i="15"/>
  <c r="U186" i="15"/>
  <c r="AK186" i="15"/>
  <c r="BA186" i="15"/>
  <c r="BQ186" i="15"/>
  <c r="CG186" i="15"/>
  <c r="CW186" i="15"/>
  <c r="DM186" i="15"/>
  <c r="EC186" i="15"/>
  <c r="ES186" i="15"/>
  <c r="FZ186" i="15"/>
  <c r="I186" i="15"/>
  <c r="BU186" i="15"/>
  <c r="EG186" i="15"/>
  <c r="Y186" i="15"/>
  <c r="CK186" i="15"/>
  <c r="EW186" i="15"/>
  <c r="AO186" i="15"/>
  <c r="DA186" i="15"/>
  <c r="GD186" i="15"/>
  <c r="BE186" i="15"/>
  <c r="DQ186" i="15"/>
  <c r="J194" i="15"/>
  <c r="N194" i="15"/>
  <c r="R194" i="15"/>
  <c r="V194" i="15"/>
  <c r="Z194" i="15"/>
  <c r="AD194" i="15"/>
  <c r="AH194" i="15"/>
  <c r="AL194" i="15"/>
  <c r="AP194" i="15"/>
  <c r="AT194" i="15"/>
  <c r="AX194" i="15"/>
  <c r="BB194" i="15"/>
  <c r="BF194" i="15"/>
  <c r="BJ194" i="15"/>
  <c r="BN194" i="15"/>
  <c r="BR194" i="15"/>
  <c r="BV194" i="15"/>
  <c r="BZ194" i="15"/>
  <c r="CD194" i="15"/>
  <c r="CH194" i="15"/>
  <c r="CL194" i="15"/>
  <c r="CP194" i="15"/>
  <c r="CT194" i="15"/>
  <c r="CX194" i="15"/>
  <c r="DB194" i="15"/>
  <c r="DF194" i="15"/>
  <c r="DJ194" i="15"/>
  <c r="DN194" i="15"/>
  <c r="DR194" i="15"/>
  <c r="DV194" i="15"/>
  <c r="DZ194" i="15"/>
  <c r="ED194" i="15"/>
  <c r="EH194" i="15"/>
  <c r="EL194" i="15"/>
  <c r="EP194" i="15"/>
  <c r="ET194" i="15"/>
  <c r="EX194" i="15"/>
  <c r="FW194" i="15"/>
  <c r="GA194" i="15"/>
  <c r="GE194" i="15"/>
  <c r="GI194" i="15"/>
  <c r="K194" i="15"/>
  <c r="O194" i="15"/>
  <c r="S194" i="15"/>
  <c r="W194" i="15"/>
  <c r="AA194" i="15"/>
  <c r="AE194" i="15"/>
  <c r="AI194" i="15"/>
  <c r="AM194" i="15"/>
  <c r="AQ194" i="15"/>
  <c r="AU194" i="15"/>
  <c r="AY194" i="15"/>
  <c r="BC194" i="15"/>
  <c r="BG194" i="15"/>
  <c r="BK194" i="15"/>
  <c r="BO194" i="15"/>
  <c r="BS194" i="15"/>
  <c r="BW194" i="15"/>
  <c r="CA194" i="15"/>
  <c r="CE194" i="15"/>
  <c r="CI194" i="15"/>
  <c r="CM194" i="15"/>
  <c r="CQ194" i="15"/>
  <c r="CU194" i="15"/>
  <c r="CY194" i="15"/>
  <c r="DC194" i="15"/>
  <c r="DG194" i="15"/>
  <c r="DK194" i="15"/>
  <c r="DO194" i="15"/>
  <c r="DS194" i="15"/>
  <c r="DW194" i="15"/>
  <c r="EA194" i="15"/>
  <c r="EE194" i="15"/>
  <c r="EI194" i="15"/>
  <c r="EM194" i="15"/>
  <c r="EQ194" i="15"/>
  <c r="EU194" i="15"/>
  <c r="EY194" i="15"/>
  <c r="FT194" i="15"/>
  <c r="FX194" i="15"/>
  <c r="GB194" i="15"/>
  <c r="GF194" i="15"/>
  <c r="GJ194" i="15"/>
  <c r="L194" i="15"/>
  <c r="P194" i="15"/>
  <c r="T194" i="15"/>
  <c r="X194" i="15"/>
  <c r="AB194" i="15"/>
  <c r="AF194" i="15"/>
  <c r="AJ194" i="15"/>
  <c r="AN194" i="15"/>
  <c r="AR194" i="15"/>
  <c r="AV194" i="15"/>
  <c r="AZ194" i="15"/>
  <c r="BD194" i="15"/>
  <c r="BH194" i="15"/>
  <c r="BL194" i="15"/>
  <c r="BP194" i="15"/>
  <c r="BT194" i="15"/>
  <c r="BX194" i="15"/>
  <c r="CB194" i="15"/>
  <c r="CF194" i="15"/>
  <c r="CJ194" i="15"/>
  <c r="CN194" i="15"/>
  <c r="CR194" i="15"/>
  <c r="CV194" i="15"/>
  <c r="CZ194" i="15"/>
  <c r="DD194" i="15"/>
  <c r="DH194" i="15"/>
  <c r="DL194" i="15"/>
  <c r="DP194" i="15"/>
  <c r="DT194" i="15"/>
  <c r="DX194" i="15"/>
  <c r="EB194" i="15"/>
  <c r="EF194" i="15"/>
  <c r="EJ194" i="15"/>
  <c r="EN194" i="15"/>
  <c r="ER194" i="15"/>
  <c r="EV194" i="15"/>
  <c r="EZ194" i="15"/>
  <c r="FU194" i="15"/>
  <c r="FY194" i="15"/>
  <c r="GC194" i="15"/>
  <c r="GG194" i="15"/>
  <c r="M194" i="15"/>
  <c r="AC194" i="15"/>
  <c r="AS194" i="15"/>
  <c r="BI194" i="15"/>
  <c r="BY194" i="15"/>
  <c r="CO194" i="15"/>
  <c r="DE194" i="15"/>
  <c r="DU194" i="15"/>
  <c r="EK194" i="15"/>
  <c r="FA194" i="15"/>
  <c r="GH194" i="15"/>
  <c r="Q194" i="15"/>
  <c r="AG194" i="15"/>
  <c r="AW194" i="15"/>
  <c r="BM194" i="15"/>
  <c r="CC194" i="15"/>
  <c r="CS194" i="15"/>
  <c r="DI194" i="15"/>
  <c r="DY194" i="15"/>
  <c r="EO194" i="15"/>
  <c r="FV194" i="15"/>
  <c r="U194" i="15"/>
  <c r="AK194" i="15"/>
  <c r="BA194" i="15"/>
  <c r="BQ194" i="15"/>
  <c r="CG194" i="15"/>
  <c r="CW194" i="15"/>
  <c r="DM194" i="15"/>
  <c r="EC194" i="15"/>
  <c r="ES194" i="15"/>
  <c r="FZ194" i="15"/>
  <c r="AO194" i="15"/>
  <c r="DA194" i="15"/>
  <c r="GD194" i="15"/>
  <c r="BE194" i="15"/>
  <c r="DQ194" i="15"/>
  <c r="I194" i="15"/>
  <c r="BU194" i="15"/>
  <c r="EG194" i="15"/>
  <c r="Y194" i="15"/>
  <c r="CK194" i="15"/>
  <c r="EW194" i="15"/>
  <c r="J185" i="15"/>
  <c r="N185" i="15"/>
  <c r="R185" i="15"/>
  <c r="V185" i="15"/>
  <c r="Z185" i="15"/>
  <c r="AD185" i="15"/>
  <c r="AH185" i="15"/>
  <c r="AL185" i="15"/>
  <c r="AP185" i="15"/>
  <c r="AT185" i="15"/>
  <c r="AX185" i="15"/>
  <c r="BB185" i="15"/>
  <c r="BF185" i="15"/>
  <c r="BJ185" i="15"/>
  <c r="BN185" i="15"/>
  <c r="BR185" i="15"/>
  <c r="BV185" i="15"/>
  <c r="BZ185" i="15"/>
  <c r="CD185" i="15"/>
  <c r="CH185" i="15"/>
  <c r="CL185" i="15"/>
  <c r="CP185" i="15"/>
  <c r="CT185" i="15"/>
  <c r="CX185" i="15"/>
  <c r="DB185" i="15"/>
  <c r="DF185" i="15"/>
  <c r="DJ185" i="15"/>
  <c r="DN185" i="15"/>
  <c r="DR185" i="15"/>
  <c r="DV185" i="15"/>
  <c r="DZ185" i="15"/>
  <c r="ED185" i="15"/>
  <c r="EH185" i="15"/>
  <c r="I185" i="15"/>
  <c r="O185" i="15"/>
  <c r="T185" i="15"/>
  <c r="Y185" i="15"/>
  <c r="AE185" i="15"/>
  <c r="AJ185" i="15"/>
  <c r="AO185" i="15"/>
  <c r="AU185" i="15"/>
  <c r="AZ185" i="15"/>
  <c r="BE185" i="15"/>
  <c r="BK185" i="15"/>
  <c r="BP185" i="15"/>
  <c r="BU185" i="15"/>
  <c r="CA185" i="15"/>
  <c r="CF185" i="15"/>
  <c r="CK185" i="15"/>
  <c r="CQ185" i="15"/>
  <c r="CV185" i="15"/>
  <c r="DA185" i="15"/>
  <c r="DG185" i="15"/>
  <c r="DL185" i="15"/>
  <c r="DQ185" i="15"/>
  <c r="DW185" i="15"/>
  <c r="EB185" i="15"/>
  <c r="EG185" i="15"/>
  <c r="EL185" i="15"/>
  <c r="EP185" i="15"/>
  <c r="ET185" i="15"/>
  <c r="EX185" i="15"/>
  <c r="FW185" i="15"/>
  <c r="GA185" i="15"/>
  <c r="GE185" i="15"/>
  <c r="GI185" i="15"/>
  <c r="K185" i="15"/>
  <c r="P185" i="15"/>
  <c r="U185" i="15"/>
  <c r="AA185" i="15"/>
  <c r="AF185" i="15"/>
  <c r="AK185" i="15"/>
  <c r="AQ185" i="15"/>
  <c r="AV185" i="15"/>
  <c r="BA185" i="15"/>
  <c r="BG185" i="15"/>
  <c r="BL185" i="15"/>
  <c r="BQ185" i="15"/>
  <c r="BW185" i="15"/>
  <c r="CB185" i="15"/>
  <c r="CG185" i="15"/>
  <c r="CM185" i="15"/>
  <c r="CR185" i="15"/>
  <c r="CW185" i="15"/>
  <c r="DC185" i="15"/>
  <c r="DH185" i="15"/>
  <c r="DM185" i="15"/>
  <c r="DS185" i="15"/>
  <c r="DX185" i="15"/>
  <c r="EC185" i="15"/>
  <c r="EI185" i="15"/>
  <c r="EM185" i="15"/>
  <c r="EQ185" i="15"/>
  <c r="EU185" i="15"/>
  <c r="EY185" i="15"/>
  <c r="FT185" i="15"/>
  <c r="FX185" i="15"/>
  <c r="GB185" i="15"/>
  <c r="GF185" i="15"/>
  <c r="GJ185" i="15"/>
  <c r="L185" i="15"/>
  <c r="Q185" i="15"/>
  <c r="W185" i="15"/>
  <c r="AB185" i="15"/>
  <c r="AG185" i="15"/>
  <c r="AM185" i="15"/>
  <c r="AR185" i="15"/>
  <c r="AW185" i="15"/>
  <c r="BC185" i="15"/>
  <c r="BH185" i="15"/>
  <c r="BM185" i="15"/>
  <c r="BS185" i="15"/>
  <c r="BX185" i="15"/>
  <c r="CC185" i="15"/>
  <c r="CI185" i="15"/>
  <c r="CN185" i="15"/>
  <c r="CS185" i="15"/>
  <c r="CY185" i="15"/>
  <c r="DD185" i="15"/>
  <c r="DI185" i="15"/>
  <c r="DO185" i="15"/>
  <c r="DT185" i="15"/>
  <c r="DY185" i="15"/>
  <c r="EE185" i="15"/>
  <c r="EJ185" i="15"/>
  <c r="EN185" i="15"/>
  <c r="ER185" i="15"/>
  <c r="EV185" i="15"/>
  <c r="EZ185" i="15"/>
  <c r="FU185" i="15"/>
  <c r="FY185" i="15"/>
  <c r="GC185" i="15"/>
  <c r="GG185" i="15"/>
  <c r="AC185" i="15"/>
  <c r="AY185" i="15"/>
  <c r="BT185" i="15"/>
  <c r="CO185" i="15"/>
  <c r="DK185" i="15"/>
  <c r="EF185" i="15"/>
  <c r="EW185" i="15"/>
  <c r="GD185" i="15"/>
  <c r="M185" i="15"/>
  <c r="AI185" i="15"/>
  <c r="BD185" i="15"/>
  <c r="BY185" i="15"/>
  <c r="CU185" i="15"/>
  <c r="DP185" i="15"/>
  <c r="EK185" i="15"/>
  <c r="FA185" i="15"/>
  <c r="GH185" i="15"/>
  <c r="S185" i="15"/>
  <c r="AN185" i="15"/>
  <c r="BI185" i="15"/>
  <c r="CE185" i="15"/>
  <c r="CZ185" i="15"/>
  <c r="DU185" i="15"/>
  <c r="EO185" i="15"/>
  <c r="FV185" i="15"/>
  <c r="X185" i="15"/>
  <c r="DE185" i="15"/>
  <c r="AS185" i="15"/>
  <c r="EA185" i="15"/>
  <c r="BO185" i="15"/>
  <c r="ES185" i="15"/>
  <c r="CJ185" i="15"/>
  <c r="FZ185" i="15"/>
  <c r="J188" i="15"/>
  <c r="N188" i="15"/>
  <c r="R188" i="15"/>
  <c r="V188" i="15"/>
  <c r="Z188" i="15"/>
  <c r="AD188" i="15"/>
  <c r="AH188" i="15"/>
  <c r="AL188" i="15"/>
  <c r="AP188" i="15"/>
  <c r="AT188" i="15"/>
  <c r="AX188" i="15"/>
  <c r="BB188" i="15"/>
  <c r="BF188" i="15"/>
  <c r="BJ188" i="15"/>
  <c r="BN188" i="15"/>
  <c r="BR188" i="15"/>
  <c r="BV188" i="15"/>
  <c r="BZ188" i="15"/>
  <c r="CD188" i="15"/>
  <c r="CH188" i="15"/>
  <c r="CL188" i="15"/>
  <c r="CP188" i="15"/>
  <c r="CT188" i="15"/>
  <c r="CX188" i="15"/>
  <c r="DB188" i="15"/>
  <c r="DF188" i="15"/>
  <c r="DJ188" i="15"/>
  <c r="DN188" i="15"/>
  <c r="DR188" i="15"/>
  <c r="DV188" i="15"/>
  <c r="DZ188" i="15"/>
  <c r="ED188" i="15"/>
  <c r="EH188" i="15"/>
  <c r="EL188" i="15"/>
  <c r="EP188" i="15"/>
  <c r="ET188" i="15"/>
  <c r="EX188" i="15"/>
  <c r="FW188" i="15"/>
  <c r="GA188" i="15"/>
  <c r="GE188" i="15"/>
  <c r="GI188" i="15"/>
  <c r="K188" i="15"/>
  <c r="O188" i="15"/>
  <c r="S188" i="15"/>
  <c r="W188" i="15"/>
  <c r="AA188" i="15"/>
  <c r="AE188" i="15"/>
  <c r="AI188" i="15"/>
  <c r="AM188" i="15"/>
  <c r="AQ188" i="15"/>
  <c r="AU188" i="15"/>
  <c r="AY188" i="15"/>
  <c r="BC188" i="15"/>
  <c r="BG188" i="15"/>
  <c r="BK188" i="15"/>
  <c r="BO188" i="15"/>
  <c r="BS188" i="15"/>
  <c r="BW188" i="15"/>
  <c r="CA188" i="15"/>
  <c r="CE188" i="15"/>
  <c r="CI188" i="15"/>
  <c r="CM188" i="15"/>
  <c r="CQ188" i="15"/>
  <c r="CU188" i="15"/>
  <c r="CY188" i="15"/>
  <c r="DC188" i="15"/>
  <c r="DG188" i="15"/>
  <c r="DK188" i="15"/>
  <c r="DO188" i="15"/>
  <c r="DS188" i="15"/>
  <c r="DW188" i="15"/>
  <c r="EA188" i="15"/>
  <c r="EE188" i="15"/>
  <c r="EI188" i="15"/>
  <c r="EM188" i="15"/>
  <c r="EQ188" i="15"/>
  <c r="EU188" i="15"/>
  <c r="EY188" i="15"/>
  <c r="FT188" i="15"/>
  <c r="FX188" i="15"/>
  <c r="GB188" i="15"/>
  <c r="GF188" i="15"/>
  <c r="GJ188" i="15"/>
  <c r="L188" i="15"/>
  <c r="P188" i="15"/>
  <c r="T188" i="15"/>
  <c r="X188" i="15"/>
  <c r="AB188" i="15"/>
  <c r="AF188" i="15"/>
  <c r="AJ188" i="15"/>
  <c r="AN188" i="15"/>
  <c r="AR188" i="15"/>
  <c r="AV188" i="15"/>
  <c r="AZ188" i="15"/>
  <c r="BD188" i="15"/>
  <c r="BH188" i="15"/>
  <c r="BL188" i="15"/>
  <c r="BP188" i="15"/>
  <c r="BT188" i="15"/>
  <c r="BX188" i="15"/>
  <c r="CB188" i="15"/>
  <c r="CF188" i="15"/>
  <c r="CJ188" i="15"/>
  <c r="CN188" i="15"/>
  <c r="CR188" i="15"/>
  <c r="CV188" i="15"/>
  <c r="CZ188" i="15"/>
  <c r="DD188" i="15"/>
  <c r="DH188" i="15"/>
  <c r="DL188" i="15"/>
  <c r="DP188" i="15"/>
  <c r="DT188" i="15"/>
  <c r="DX188" i="15"/>
  <c r="EB188" i="15"/>
  <c r="EF188" i="15"/>
  <c r="EJ188" i="15"/>
  <c r="EN188" i="15"/>
  <c r="ER188" i="15"/>
  <c r="EV188" i="15"/>
  <c r="EZ188" i="15"/>
  <c r="FU188" i="15"/>
  <c r="FY188" i="15"/>
  <c r="GC188" i="15"/>
  <c r="GG188" i="15"/>
  <c r="U188" i="15"/>
  <c r="AK188" i="15"/>
  <c r="BA188" i="15"/>
  <c r="BQ188" i="15"/>
  <c r="CG188" i="15"/>
  <c r="CW188" i="15"/>
  <c r="DM188" i="15"/>
  <c r="EC188" i="15"/>
  <c r="ES188" i="15"/>
  <c r="FZ188" i="15"/>
  <c r="I188" i="15"/>
  <c r="Y188" i="15"/>
  <c r="AO188" i="15"/>
  <c r="BE188" i="15"/>
  <c r="BU188" i="15"/>
  <c r="CK188" i="15"/>
  <c r="DA188" i="15"/>
  <c r="DQ188" i="15"/>
  <c r="EG188" i="15"/>
  <c r="EW188" i="15"/>
  <c r="GD188" i="15"/>
  <c r="M188" i="15"/>
  <c r="AC188" i="15"/>
  <c r="AS188" i="15"/>
  <c r="BI188" i="15"/>
  <c r="BY188" i="15"/>
  <c r="CO188" i="15"/>
  <c r="DE188" i="15"/>
  <c r="DU188" i="15"/>
  <c r="EK188" i="15"/>
  <c r="FA188" i="15"/>
  <c r="GH188" i="15"/>
  <c r="AW188" i="15"/>
  <c r="DI188" i="15"/>
  <c r="BM188" i="15"/>
  <c r="DY188" i="15"/>
  <c r="Q188" i="15"/>
  <c r="CC188" i="15"/>
  <c r="EO188" i="15"/>
  <c r="AG188" i="15"/>
  <c r="CS188" i="15"/>
  <c r="FV188" i="15"/>
  <c r="J199" i="15"/>
  <c r="N199" i="15"/>
  <c r="R199" i="15"/>
  <c r="V199" i="15"/>
  <c r="Z199" i="15"/>
  <c r="AD199" i="15"/>
  <c r="AH199" i="15"/>
  <c r="AL199" i="15"/>
  <c r="AP199" i="15"/>
  <c r="AT199" i="15"/>
  <c r="AX199" i="15"/>
  <c r="BB199" i="15"/>
  <c r="BF199" i="15"/>
  <c r="BJ199" i="15"/>
  <c r="BN199" i="15"/>
  <c r="BR199" i="15"/>
  <c r="BV199" i="15"/>
  <c r="BZ199" i="15"/>
  <c r="CD199" i="15"/>
  <c r="CH199" i="15"/>
  <c r="CL199" i="15"/>
  <c r="CP199" i="15"/>
  <c r="CT199" i="15"/>
  <c r="CX199" i="15"/>
  <c r="DB199" i="15"/>
  <c r="DF199" i="15"/>
  <c r="DJ199" i="15"/>
  <c r="DN199" i="15"/>
  <c r="DR199" i="15"/>
  <c r="DV199" i="15"/>
  <c r="DZ199" i="15"/>
  <c r="ED199" i="15"/>
  <c r="EH199" i="15"/>
  <c r="EL199" i="15"/>
  <c r="EP199" i="15"/>
  <c r="ET199" i="15"/>
  <c r="EX199" i="15"/>
  <c r="FW199" i="15"/>
  <c r="GA199" i="15"/>
  <c r="GE199" i="15"/>
  <c r="GI199" i="15"/>
  <c r="K199" i="15"/>
  <c r="O199" i="15"/>
  <c r="S199" i="15"/>
  <c r="W199" i="15"/>
  <c r="AA199" i="15"/>
  <c r="AE199" i="15"/>
  <c r="AI199" i="15"/>
  <c r="AM199" i="15"/>
  <c r="AQ199" i="15"/>
  <c r="AU199" i="15"/>
  <c r="AY199" i="15"/>
  <c r="BC199" i="15"/>
  <c r="BG199" i="15"/>
  <c r="BK199" i="15"/>
  <c r="BO199" i="15"/>
  <c r="BS199" i="15"/>
  <c r="BW199" i="15"/>
  <c r="CA199" i="15"/>
  <c r="CE199" i="15"/>
  <c r="CI199" i="15"/>
  <c r="CM199" i="15"/>
  <c r="CQ199" i="15"/>
  <c r="CU199" i="15"/>
  <c r="CY199" i="15"/>
  <c r="DC199" i="15"/>
  <c r="DG199" i="15"/>
  <c r="DK199" i="15"/>
  <c r="DO199" i="15"/>
  <c r="DS199" i="15"/>
  <c r="DW199" i="15"/>
  <c r="EA199" i="15"/>
  <c r="EE199" i="15"/>
  <c r="EI199" i="15"/>
  <c r="EM199" i="15"/>
  <c r="EQ199" i="15"/>
  <c r="EU199" i="15"/>
  <c r="EY199" i="15"/>
  <c r="FT199" i="15"/>
  <c r="FX199" i="15"/>
  <c r="GB199" i="15"/>
  <c r="GF199" i="15"/>
  <c r="GJ199" i="15"/>
  <c r="L199" i="15"/>
  <c r="P199" i="15"/>
  <c r="T199" i="15"/>
  <c r="X199" i="15"/>
  <c r="AB199" i="15"/>
  <c r="AF199" i="15"/>
  <c r="AJ199" i="15"/>
  <c r="AN199" i="15"/>
  <c r="AR199" i="15"/>
  <c r="AV199" i="15"/>
  <c r="AZ199" i="15"/>
  <c r="BD199" i="15"/>
  <c r="BH199" i="15"/>
  <c r="BL199" i="15"/>
  <c r="BP199" i="15"/>
  <c r="BT199" i="15"/>
  <c r="BX199" i="15"/>
  <c r="CB199" i="15"/>
  <c r="CF199" i="15"/>
  <c r="CJ199" i="15"/>
  <c r="CN199" i="15"/>
  <c r="CR199" i="15"/>
  <c r="CV199" i="15"/>
  <c r="CZ199" i="15"/>
  <c r="DD199" i="15"/>
  <c r="DH199" i="15"/>
  <c r="DL199" i="15"/>
  <c r="DP199" i="15"/>
  <c r="DT199" i="15"/>
  <c r="DX199" i="15"/>
  <c r="EB199" i="15"/>
  <c r="EF199" i="15"/>
  <c r="EJ199" i="15"/>
  <c r="EN199" i="15"/>
  <c r="ER199" i="15"/>
  <c r="EV199" i="15"/>
  <c r="EZ199" i="15"/>
  <c r="FU199" i="15"/>
  <c r="FY199" i="15"/>
  <c r="GC199" i="15"/>
  <c r="GG199" i="15"/>
  <c r="U199" i="15"/>
  <c r="AK199" i="15"/>
  <c r="BA199" i="15"/>
  <c r="BQ199" i="15"/>
  <c r="CG199" i="15"/>
  <c r="CW199" i="15"/>
  <c r="DM199" i="15"/>
  <c r="EC199" i="15"/>
  <c r="ES199" i="15"/>
  <c r="FZ199" i="15"/>
  <c r="I199" i="15"/>
  <c r="Y199" i="15"/>
  <c r="AO199" i="15"/>
  <c r="BE199" i="15"/>
  <c r="BU199" i="15"/>
  <c r="CK199" i="15"/>
  <c r="DA199" i="15"/>
  <c r="DQ199" i="15"/>
  <c r="EG199" i="15"/>
  <c r="EW199" i="15"/>
  <c r="GD199" i="15"/>
  <c r="M199" i="15"/>
  <c r="AC199" i="15"/>
  <c r="AS199" i="15"/>
  <c r="BI199" i="15"/>
  <c r="BY199" i="15"/>
  <c r="CO199" i="15"/>
  <c r="DE199" i="15"/>
  <c r="DU199" i="15"/>
  <c r="EK199" i="15"/>
  <c r="FA199" i="15"/>
  <c r="GH199" i="15"/>
  <c r="Q199" i="15"/>
  <c r="AG199" i="15"/>
  <c r="AW199" i="15"/>
  <c r="BM199" i="15"/>
  <c r="CC199" i="15"/>
  <c r="CS199" i="15"/>
  <c r="DI199" i="15"/>
  <c r="DY199" i="15"/>
  <c r="EO199" i="15"/>
  <c r="FV199" i="15"/>
  <c r="J203" i="15"/>
  <c r="N203" i="15"/>
  <c r="R203" i="15"/>
  <c r="V203" i="15"/>
  <c r="Z203" i="15"/>
  <c r="AD203" i="15"/>
  <c r="AH203" i="15"/>
  <c r="AL203" i="15"/>
  <c r="AP203" i="15"/>
  <c r="AT203" i="15"/>
  <c r="AX203" i="15"/>
  <c r="BB203" i="15"/>
  <c r="BF203" i="15"/>
  <c r="BJ203" i="15"/>
  <c r="BN203" i="15"/>
  <c r="BR203" i="15"/>
  <c r="BV203" i="15"/>
  <c r="BZ203" i="15"/>
  <c r="CD203" i="15"/>
  <c r="CH203" i="15"/>
  <c r="CL203" i="15"/>
  <c r="CP203" i="15"/>
  <c r="CT203" i="15"/>
  <c r="CX203" i="15"/>
  <c r="DB203" i="15"/>
  <c r="DF203" i="15"/>
  <c r="DJ203" i="15"/>
  <c r="DN203" i="15"/>
  <c r="DR203" i="15"/>
  <c r="DV203" i="15"/>
  <c r="DZ203" i="15"/>
  <c r="ED203" i="15"/>
  <c r="EH203" i="15"/>
  <c r="EL203" i="15"/>
  <c r="EP203" i="15"/>
  <c r="ET203" i="15"/>
  <c r="EX203" i="15"/>
  <c r="FW203" i="15"/>
  <c r="GA203" i="15"/>
  <c r="GE203" i="15"/>
  <c r="GI203" i="15"/>
  <c r="K203" i="15"/>
  <c r="O203" i="15"/>
  <c r="S203" i="15"/>
  <c r="W203" i="15"/>
  <c r="AA203" i="15"/>
  <c r="AE203" i="15"/>
  <c r="AI203" i="15"/>
  <c r="AM203" i="15"/>
  <c r="AQ203" i="15"/>
  <c r="AU203" i="15"/>
  <c r="AY203" i="15"/>
  <c r="BC203" i="15"/>
  <c r="BG203" i="15"/>
  <c r="BK203" i="15"/>
  <c r="BO203" i="15"/>
  <c r="BS203" i="15"/>
  <c r="BW203" i="15"/>
  <c r="CA203" i="15"/>
  <c r="CE203" i="15"/>
  <c r="CI203" i="15"/>
  <c r="CM203" i="15"/>
  <c r="CQ203" i="15"/>
  <c r="CU203" i="15"/>
  <c r="CY203" i="15"/>
  <c r="DC203" i="15"/>
  <c r="DG203" i="15"/>
  <c r="DK203" i="15"/>
  <c r="DO203" i="15"/>
  <c r="DS203" i="15"/>
  <c r="DW203" i="15"/>
  <c r="EA203" i="15"/>
  <c r="EE203" i="15"/>
  <c r="EI203" i="15"/>
  <c r="EM203" i="15"/>
  <c r="EQ203" i="15"/>
  <c r="EU203" i="15"/>
  <c r="EY203" i="15"/>
  <c r="FT203" i="15"/>
  <c r="FX203" i="15"/>
  <c r="GB203" i="15"/>
  <c r="GF203" i="15"/>
  <c r="GJ203" i="15"/>
  <c r="I203" i="15"/>
  <c r="Q203" i="15"/>
  <c r="Y203" i="15"/>
  <c r="AG203" i="15"/>
  <c r="AO203" i="15"/>
  <c r="AW203" i="15"/>
  <c r="BE203" i="15"/>
  <c r="BM203" i="15"/>
  <c r="BU203" i="15"/>
  <c r="CC203" i="15"/>
  <c r="CK203" i="15"/>
  <c r="CS203" i="15"/>
  <c r="DA203" i="15"/>
  <c r="DI203" i="15"/>
  <c r="DQ203" i="15"/>
  <c r="DY203" i="15"/>
  <c r="EG203" i="15"/>
  <c r="EO203" i="15"/>
  <c r="EW203" i="15"/>
  <c r="FV203" i="15"/>
  <c r="GD203" i="15"/>
  <c r="L203" i="15"/>
  <c r="T203" i="15"/>
  <c r="AB203" i="15"/>
  <c r="AJ203" i="15"/>
  <c r="AR203" i="15"/>
  <c r="AZ203" i="15"/>
  <c r="BH203" i="15"/>
  <c r="BP203" i="15"/>
  <c r="BX203" i="15"/>
  <c r="CF203" i="15"/>
  <c r="CN203" i="15"/>
  <c r="CV203" i="15"/>
  <c r="DD203" i="15"/>
  <c r="DL203" i="15"/>
  <c r="DT203" i="15"/>
  <c r="EB203" i="15"/>
  <c r="EJ203" i="15"/>
  <c r="ER203" i="15"/>
  <c r="EZ203" i="15"/>
  <c r="FY203" i="15"/>
  <c r="GG203" i="15"/>
  <c r="M203" i="15"/>
  <c r="U203" i="15"/>
  <c r="AC203" i="15"/>
  <c r="AK203" i="15"/>
  <c r="AS203" i="15"/>
  <c r="BA203" i="15"/>
  <c r="BI203" i="15"/>
  <c r="BQ203" i="15"/>
  <c r="BY203" i="15"/>
  <c r="CG203" i="15"/>
  <c r="CO203" i="15"/>
  <c r="CW203" i="15"/>
  <c r="DE203" i="15"/>
  <c r="DM203" i="15"/>
  <c r="DU203" i="15"/>
  <c r="EC203" i="15"/>
  <c r="EK203" i="15"/>
  <c r="ES203" i="15"/>
  <c r="FA203" i="15"/>
  <c r="FZ203" i="15"/>
  <c r="GH203" i="15"/>
  <c r="P203" i="15"/>
  <c r="X203" i="15"/>
  <c r="AF203" i="15"/>
  <c r="AN203" i="15"/>
  <c r="AV203" i="15"/>
  <c r="BD203" i="15"/>
  <c r="BL203" i="15"/>
  <c r="BT203" i="15"/>
  <c r="CB203" i="15"/>
  <c r="CJ203" i="15"/>
  <c r="CR203" i="15"/>
  <c r="CZ203" i="15"/>
  <c r="DH203" i="15"/>
  <c r="DP203" i="15"/>
  <c r="DX203" i="15"/>
  <c r="EF203" i="15"/>
  <c r="EN203" i="15"/>
  <c r="EV203" i="15"/>
  <c r="FU203" i="15"/>
  <c r="GC203" i="15"/>
  <c r="L228" i="15"/>
  <c r="P228" i="15"/>
  <c r="T228" i="15"/>
  <c r="X228" i="15"/>
  <c r="AB228" i="15"/>
  <c r="AF228" i="15"/>
  <c r="AJ228" i="15"/>
  <c r="AN228" i="15"/>
  <c r="AR228" i="15"/>
  <c r="AV228" i="15"/>
  <c r="AZ228" i="15"/>
  <c r="BD228" i="15"/>
  <c r="BH228" i="15"/>
  <c r="BL228" i="15"/>
  <c r="BP228" i="15"/>
  <c r="BT228" i="15"/>
  <c r="BX228" i="15"/>
  <c r="CB228" i="15"/>
  <c r="CF228" i="15"/>
  <c r="I228" i="15"/>
  <c r="M228" i="15"/>
  <c r="Q228" i="15"/>
  <c r="U228" i="15"/>
  <c r="Y228" i="15"/>
  <c r="AC228" i="15"/>
  <c r="AG228" i="15"/>
  <c r="AK228" i="15"/>
  <c r="AO228" i="15"/>
  <c r="AS228" i="15"/>
  <c r="AW228" i="15"/>
  <c r="BA228" i="15"/>
  <c r="BE228" i="15"/>
  <c r="BI228" i="15"/>
  <c r="BM228" i="15"/>
  <c r="BQ228" i="15"/>
  <c r="BU228" i="15"/>
  <c r="BY228" i="15"/>
  <c r="CC228" i="15"/>
  <c r="CG228" i="15"/>
  <c r="CK228" i="15"/>
  <c r="CO228" i="15"/>
  <c r="CS228" i="15"/>
  <c r="CW228" i="15"/>
  <c r="DA228" i="15"/>
  <c r="DE228" i="15"/>
  <c r="DI228" i="15"/>
  <c r="DM228" i="15"/>
  <c r="DQ228" i="15"/>
  <c r="DU228" i="15"/>
  <c r="DY228" i="15"/>
  <c r="EC228" i="15"/>
  <c r="EG228" i="15"/>
  <c r="EK228" i="15"/>
  <c r="EO228" i="15"/>
  <c r="ES228" i="15"/>
  <c r="EW228" i="15"/>
  <c r="FA228" i="15"/>
  <c r="FV228" i="15"/>
  <c r="FZ228" i="15"/>
  <c r="GD228" i="15"/>
  <c r="GH228" i="15"/>
  <c r="J228" i="15"/>
  <c r="N228" i="15"/>
  <c r="R228" i="15"/>
  <c r="V228" i="15"/>
  <c r="Z228" i="15"/>
  <c r="AD228" i="15"/>
  <c r="AH228" i="15"/>
  <c r="AL228" i="15"/>
  <c r="AP228" i="15"/>
  <c r="AT228" i="15"/>
  <c r="AX228" i="15"/>
  <c r="BB228" i="15"/>
  <c r="BF228" i="15"/>
  <c r="BJ228" i="15"/>
  <c r="BN228" i="15"/>
  <c r="BR228" i="15"/>
  <c r="BV228" i="15"/>
  <c r="BZ228" i="15"/>
  <c r="CD228" i="15"/>
  <c r="CH228" i="15"/>
  <c r="CL228" i="15"/>
  <c r="CP228" i="15"/>
  <c r="CT228" i="15"/>
  <c r="CX228" i="15"/>
  <c r="DB228" i="15"/>
  <c r="DF228" i="15"/>
  <c r="DJ228" i="15"/>
  <c r="DN228" i="15"/>
  <c r="DR228" i="15"/>
  <c r="DV228" i="15"/>
  <c r="DZ228" i="15"/>
  <c r="ED228" i="15"/>
  <c r="EH228" i="15"/>
  <c r="EL228" i="15"/>
  <c r="EP228" i="15"/>
  <c r="ET228" i="15"/>
  <c r="EX228" i="15"/>
  <c r="FW228" i="15"/>
  <c r="GA228" i="15"/>
  <c r="GE228" i="15"/>
  <c r="GI228" i="15"/>
  <c r="K228" i="15"/>
  <c r="O228" i="15"/>
  <c r="S228" i="15"/>
  <c r="W228" i="15"/>
  <c r="AA228" i="15"/>
  <c r="AE228" i="15"/>
  <c r="AI228" i="15"/>
  <c r="AM228" i="15"/>
  <c r="AQ228" i="15"/>
  <c r="AU228" i="15"/>
  <c r="AY228" i="15"/>
  <c r="BC228" i="15"/>
  <c r="BG228" i="15"/>
  <c r="BK228" i="15"/>
  <c r="BO228" i="15"/>
  <c r="BS228" i="15"/>
  <c r="BW228" i="15"/>
  <c r="CA228" i="15"/>
  <c r="CE228" i="15"/>
  <c r="CI228" i="15"/>
  <c r="CN228" i="15"/>
  <c r="CV228" i="15"/>
  <c r="DD228" i="15"/>
  <c r="DL228" i="15"/>
  <c r="DT228" i="15"/>
  <c r="EB228" i="15"/>
  <c r="EJ228" i="15"/>
  <c r="ER228" i="15"/>
  <c r="EZ228" i="15"/>
  <c r="FY228" i="15"/>
  <c r="GG228" i="15"/>
  <c r="CQ228" i="15"/>
  <c r="CY228" i="15"/>
  <c r="DG228" i="15"/>
  <c r="DO228" i="15"/>
  <c r="DW228" i="15"/>
  <c r="EE228" i="15"/>
  <c r="EM228" i="15"/>
  <c r="EU228" i="15"/>
  <c r="FT228" i="15"/>
  <c r="GB228" i="15"/>
  <c r="GJ228" i="15"/>
  <c r="CJ228" i="15"/>
  <c r="CR228" i="15"/>
  <c r="CZ228" i="15"/>
  <c r="DH228" i="15"/>
  <c r="DP228" i="15"/>
  <c r="DX228" i="15"/>
  <c r="EF228" i="15"/>
  <c r="EN228" i="15"/>
  <c r="EV228" i="15"/>
  <c r="FU228" i="15"/>
  <c r="GC228" i="15"/>
  <c r="CM228" i="15"/>
  <c r="CU228" i="15"/>
  <c r="DC228" i="15"/>
  <c r="DK228" i="15"/>
  <c r="DS228" i="15"/>
  <c r="EA228" i="15"/>
  <c r="EI228" i="15"/>
  <c r="EQ228" i="15"/>
  <c r="EY228" i="15"/>
  <c r="FX228" i="15"/>
  <c r="GF228" i="15"/>
  <c r="GK232" i="15"/>
  <c r="GK236" i="15"/>
  <c r="GK270" i="15"/>
  <c r="GK251" i="15"/>
  <c r="I277" i="15"/>
  <c r="M277" i="15"/>
  <c r="K277" i="15"/>
  <c r="J277" i="15"/>
  <c r="P277" i="15"/>
  <c r="T277" i="15"/>
  <c r="X277" i="15"/>
  <c r="AB277" i="15"/>
  <c r="AF277" i="15"/>
  <c r="AJ277" i="15"/>
  <c r="AN277" i="15"/>
  <c r="AR277" i="15"/>
  <c r="AV277" i="15"/>
  <c r="AZ277" i="15"/>
  <c r="BD277" i="15"/>
  <c r="BH277" i="15"/>
  <c r="BL277" i="15"/>
  <c r="BP277" i="15"/>
  <c r="BT277" i="15"/>
  <c r="BX277" i="15"/>
  <c r="CB277" i="15"/>
  <c r="CF277" i="15"/>
  <c r="CJ277" i="15"/>
  <c r="CN277" i="15"/>
  <c r="CR277" i="15"/>
  <c r="CV277" i="15"/>
  <c r="CZ277" i="15"/>
  <c r="DD277" i="15"/>
  <c r="DH277" i="15"/>
  <c r="DL277" i="15"/>
  <c r="DP277" i="15"/>
  <c r="DT277" i="15"/>
  <c r="DX277" i="15"/>
  <c r="EB277" i="15"/>
  <c r="EF277" i="15"/>
  <c r="EJ277" i="15"/>
  <c r="EN277" i="15"/>
  <c r="ER277" i="15"/>
  <c r="EV277" i="15"/>
  <c r="EZ277" i="15"/>
  <c r="FU277" i="15"/>
  <c r="FY277" i="15"/>
  <c r="GC277" i="15"/>
  <c r="GG277" i="15"/>
  <c r="S277" i="15"/>
  <c r="CQ277" i="15"/>
  <c r="DC277" i="15"/>
  <c r="DO277" i="15"/>
  <c r="EA277" i="15"/>
  <c r="EE277" i="15"/>
  <c r="EQ277" i="15"/>
  <c r="GB277" i="15"/>
  <c r="L277" i="15"/>
  <c r="Q277" i="15"/>
  <c r="U277" i="15"/>
  <c r="Y277" i="15"/>
  <c r="AC277" i="15"/>
  <c r="AG277" i="15"/>
  <c r="AK277" i="15"/>
  <c r="AO277" i="15"/>
  <c r="AS277" i="15"/>
  <c r="AW277" i="15"/>
  <c r="BA277" i="15"/>
  <c r="BE277" i="15"/>
  <c r="BI277" i="15"/>
  <c r="BM277" i="15"/>
  <c r="BQ277" i="15"/>
  <c r="BU277" i="15"/>
  <c r="BY277" i="15"/>
  <c r="CC277" i="15"/>
  <c r="CG277" i="15"/>
  <c r="CK277" i="15"/>
  <c r="CO277" i="15"/>
  <c r="CS277" i="15"/>
  <c r="CW277" i="15"/>
  <c r="DA277" i="15"/>
  <c r="DE277" i="15"/>
  <c r="DI277" i="15"/>
  <c r="DM277" i="15"/>
  <c r="DQ277" i="15"/>
  <c r="DU277" i="15"/>
  <c r="DY277" i="15"/>
  <c r="EC277" i="15"/>
  <c r="EG277" i="15"/>
  <c r="EK277" i="15"/>
  <c r="EO277" i="15"/>
  <c r="ES277" i="15"/>
  <c r="EW277" i="15"/>
  <c r="FA277" i="15"/>
  <c r="FV277" i="15"/>
  <c r="FZ277" i="15"/>
  <c r="GD277" i="15"/>
  <c r="GH277" i="15"/>
  <c r="W277" i="15"/>
  <c r="AE277" i="15"/>
  <c r="AM277" i="15"/>
  <c r="AU277" i="15"/>
  <c r="AY277" i="15"/>
  <c r="BG277" i="15"/>
  <c r="BK277" i="15"/>
  <c r="BW277" i="15"/>
  <c r="CE277" i="15"/>
  <c r="CM277" i="15"/>
  <c r="CY277" i="15"/>
  <c r="DK277" i="15"/>
  <c r="DW277" i="15"/>
  <c r="EI277" i="15"/>
  <c r="EU277" i="15"/>
  <c r="FX277" i="15"/>
  <c r="GF277" i="15"/>
  <c r="N277" i="15"/>
  <c r="R277" i="15"/>
  <c r="V277" i="15"/>
  <c r="Z277" i="15"/>
  <c r="AD277" i="15"/>
  <c r="AH277" i="15"/>
  <c r="AL277" i="15"/>
  <c r="AP277" i="15"/>
  <c r="AT277" i="15"/>
  <c r="AX277" i="15"/>
  <c r="BB277" i="15"/>
  <c r="BF277" i="15"/>
  <c r="BJ277" i="15"/>
  <c r="BN277" i="15"/>
  <c r="BR277" i="15"/>
  <c r="BV277" i="15"/>
  <c r="BZ277" i="15"/>
  <c r="CD277" i="15"/>
  <c r="CH277" i="15"/>
  <c r="CL277" i="15"/>
  <c r="CP277" i="15"/>
  <c r="CT277" i="15"/>
  <c r="CX277" i="15"/>
  <c r="DB277" i="15"/>
  <c r="DF277" i="15"/>
  <c r="DJ277" i="15"/>
  <c r="DN277" i="15"/>
  <c r="DR277" i="15"/>
  <c r="DV277" i="15"/>
  <c r="DZ277" i="15"/>
  <c r="ED277" i="15"/>
  <c r="EH277" i="15"/>
  <c r="EL277" i="15"/>
  <c r="EP277" i="15"/>
  <c r="ET277" i="15"/>
  <c r="EX277" i="15"/>
  <c r="FW277" i="15"/>
  <c r="GA277" i="15"/>
  <c r="GE277" i="15"/>
  <c r="GI277" i="15"/>
  <c r="O277" i="15"/>
  <c r="AA277" i="15"/>
  <c r="AI277" i="15"/>
  <c r="AQ277" i="15"/>
  <c r="BC277" i="15"/>
  <c r="BO277" i="15"/>
  <c r="BS277" i="15"/>
  <c r="CA277" i="15"/>
  <c r="CI277" i="15"/>
  <c r="CU277" i="15"/>
  <c r="DG277" i="15"/>
  <c r="DS277" i="15"/>
  <c r="EM277" i="15"/>
  <c r="EY277" i="15"/>
  <c r="FT277" i="15"/>
  <c r="GJ277" i="15"/>
  <c r="J86" i="5"/>
  <c r="I86" i="5"/>
  <c r="H86" i="5"/>
  <c r="N85" i="5"/>
  <c r="J85" i="5"/>
  <c r="I85" i="5"/>
  <c r="H85" i="5"/>
  <c r="J84" i="5"/>
  <c r="I84" i="5"/>
  <c r="H84" i="5"/>
  <c r="L83" i="5"/>
  <c r="J83" i="5"/>
  <c r="I83" i="5"/>
  <c r="H83" i="5"/>
  <c r="N82" i="5"/>
  <c r="L82" i="5"/>
  <c r="J82" i="5"/>
  <c r="I82" i="5"/>
  <c r="H82" i="5"/>
  <c r="N81" i="5"/>
  <c r="L81" i="5"/>
  <c r="J81" i="5"/>
  <c r="I81" i="5"/>
  <c r="H81" i="5"/>
  <c r="J80" i="5"/>
  <c r="H80" i="5"/>
  <c r="N79" i="5"/>
  <c r="J79" i="5"/>
  <c r="I79" i="5"/>
  <c r="H79" i="5"/>
  <c r="J76" i="5"/>
  <c r="I76" i="5"/>
  <c r="H76" i="5"/>
  <c r="J75" i="5"/>
  <c r="H75" i="5"/>
  <c r="J74" i="5"/>
  <c r="J73" i="5"/>
  <c r="I73" i="5"/>
  <c r="H73" i="5"/>
  <c r="N72" i="5"/>
  <c r="L72" i="5"/>
  <c r="J72" i="5"/>
  <c r="I72" i="5"/>
  <c r="H72" i="5"/>
  <c r="J71" i="5"/>
  <c r="I71" i="5"/>
  <c r="H71" i="5"/>
  <c r="N69" i="5"/>
  <c r="L69" i="5"/>
  <c r="K69" i="5"/>
  <c r="N68" i="5"/>
  <c r="M68" i="5"/>
  <c r="L68" i="5"/>
  <c r="J68" i="5"/>
  <c r="I68" i="5"/>
  <c r="H68" i="5"/>
  <c r="N66" i="5"/>
  <c r="L66" i="5"/>
  <c r="K66" i="5"/>
  <c r="J65" i="5"/>
  <c r="I65" i="5"/>
  <c r="H65" i="5"/>
  <c r="N64" i="5"/>
  <c r="L64" i="5"/>
  <c r="J64" i="5"/>
  <c r="I64" i="5"/>
  <c r="H64" i="5"/>
  <c r="L63" i="5"/>
  <c r="J63" i="5"/>
  <c r="I63" i="5"/>
  <c r="H63" i="5"/>
  <c r="N62" i="5"/>
  <c r="L62" i="5"/>
  <c r="J62" i="5"/>
  <c r="I62" i="5"/>
  <c r="H62" i="5"/>
  <c r="J59" i="5"/>
  <c r="I59" i="5"/>
  <c r="H59" i="5"/>
  <c r="J58" i="5"/>
  <c r="I58" i="5"/>
  <c r="H58" i="5"/>
  <c r="N53" i="5"/>
  <c r="L53" i="5"/>
  <c r="K53" i="5"/>
  <c r="J53" i="5"/>
  <c r="I53" i="5"/>
  <c r="H53" i="5"/>
  <c r="N52" i="5"/>
  <c r="L52" i="5"/>
  <c r="J52" i="5"/>
  <c r="I52" i="5"/>
  <c r="H52" i="5"/>
  <c r="L51" i="5"/>
  <c r="J51" i="5"/>
  <c r="I51" i="5"/>
  <c r="H51" i="5"/>
  <c r="N50" i="5"/>
  <c r="L50" i="5"/>
  <c r="K50" i="5"/>
  <c r="J50" i="5"/>
  <c r="I50" i="5"/>
  <c r="H50" i="5"/>
  <c r="L49" i="5"/>
  <c r="J49" i="5"/>
  <c r="I49" i="5"/>
  <c r="H49" i="5"/>
  <c r="Q43" i="5"/>
  <c r="O43" i="5" s="1"/>
  <c r="M86" i="5" s="1"/>
  <c r="M43" i="5"/>
  <c r="K43" i="5"/>
  <c r="Q42" i="5"/>
  <c r="N42" i="5" s="1"/>
  <c r="K42" i="5"/>
  <c r="G42" i="5"/>
  <c r="Q41" i="5"/>
  <c r="O41" i="5" s="1"/>
  <c r="M84" i="5" s="1"/>
  <c r="K41" i="5"/>
  <c r="Q40" i="5"/>
  <c r="O40" i="5" s="1"/>
  <c r="M83" i="5" s="1"/>
  <c r="K40" i="5"/>
  <c r="Q39" i="5"/>
  <c r="O39" i="5" s="1"/>
  <c r="M82" i="5" s="1"/>
  <c r="K39" i="5"/>
  <c r="Q38" i="5"/>
  <c r="M38" i="5" s="1"/>
  <c r="K38" i="5"/>
  <c r="Q37" i="5"/>
  <c r="P37" i="5" s="1"/>
  <c r="N80" i="5" s="1"/>
  <c r="K37" i="5"/>
  <c r="G37" i="5" s="1"/>
  <c r="Q36" i="5"/>
  <c r="M36" i="5" s="1"/>
  <c r="K36" i="5"/>
  <c r="Q35" i="5"/>
  <c r="O35" i="5" s="1"/>
  <c r="M78" i="5" s="1"/>
  <c r="K35" i="5"/>
  <c r="H35" i="5" s="1"/>
  <c r="H78" i="5" s="1"/>
  <c r="Q34" i="5"/>
  <c r="O34" i="5" s="1"/>
  <c r="M77" i="5" s="1"/>
  <c r="K34" i="5"/>
  <c r="H34" i="5" s="1"/>
  <c r="H77" i="5" s="1"/>
  <c r="Q33" i="5"/>
  <c r="P33" i="5" s="1"/>
  <c r="N76" i="5" s="1"/>
  <c r="K33" i="5"/>
  <c r="Q32" i="5"/>
  <c r="N32" i="5" s="1"/>
  <c r="L75" i="5" s="1"/>
  <c r="K32" i="5"/>
  <c r="I32" i="5" s="1"/>
  <c r="I75" i="5" s="1"/>
  <c r="Q31" i="5"/>
  <c r="O31" i="5" s="1"/>
  <c r="M74" i="5" s="1"/>
  <c r="K31" i="5"/>
  <c r="I31" i="5" s="1"/>
  <c r="I74" i="5" s="1"/>
  <c r="Q30" i="5"/>
  <c r="N30" i="5" s="1"/>
  <c r="K30" i="5"/>
  <c r="I30" i="5" s="1"/>
  <c r="Q29" i="5"/>
  <c r="N29" i="5" s="1"/>
  <c r="L73" i="5" s="1"/>
  <c r="K29" i="5"/>
  <c r="Q28" i="5"/>
  <c r="M28" i="5" s="1"/>
  <c r="K28" i="5"/>
  <c r="Q27" i="5"/>
  <c r="P27" i="5" s="1"/>
  <c r="N71" i="5" s="1"/>
  <c r="K27" i="5"/>
  <c r="Q26" i="5"/>
  <c r="P26" i="5" s="1"/>
  <c r="N70" i="5" s="1"/>
  <c r="K26" i="5"/>
  <c r="H26" i="5" s="1"/>
  <c r="H70" i="5" s="1"/>
  <c r="Q25" i="5"/>
  <c r="O25" i="5" s="1"/>
  <c r="M69" i="5" s="1"/>
  <c r="K25" i="5"/>
  <c r="H25" i="5" s="1"/>
  <c r="H69" i="5" s="1"/>
  <c r="Q24" i="5"/>
  <c r="M24" i="5"/>
  <c r="K68" i="5" s="1"/>
  <c r="K24" i="5"/>
  <c r="Q23" i="5"/>
  <c r="N23" i="5" s="1"/>
  <c r="L67" i="5" s="1"/>
  <c r="K23" i="5"/>
  <c r="I23" i="5" s="1"/>
  <c r="I67" i="5" s="1"/>
  <c r="J23" i="5"/>
  <c r="J67" i="5" s="1"/>
  <c r="Q22" i="5"/>
  <c r="O22" i="5" s="1"/>
  <c r="K22" i="5"/>
  <c r="J22" i="5" s="1"/>
  <c r="J66" i="5" s="1"/>
  <c r="Q21" i="5"/>
  <c r="O21" i="5" s="1"/>
  <c r="M65" i="5" s="1"/>
  <c r="K21" i="5"/>
  <c r="Q20" i="5"/>
  <c r="M20" i="5" s="1"/>
  <c r="K64" i="5" s="1"/>
  <c r="K20" i="5"/>
  <c r="Q19" i="5"/>
  <c r="O19" i="5" s="1"/>
  <c r="M63" i="5" s="1"/>
  <c r="P19" i="5"/>
  <c r="N63" i="5" s="1"/>
  <c r="K19" i="5"/>
  <c r="Q18" i="5"/>
  <c r="O18" i="5" s="1"/>
  <c r="M62" i="5" s="1"/>
  <c r="K18" i="5"/>
  <c r="Q17" i="5"/>
  <c r="N17" i="5" s="1"/>
  <c r="L61" i="5" s="1"/>
  <c r="K17" i="5"/>
  <c r="I17" i="5" s="1"/>
  <c r="I61" i="5" s="1"/>
  <c r="Q16" i="5"/>
  <c r="N16" i="5" s="1"/>
  <c r="L60" i="5" s="1"/>
  <c r="K16" i="5"/>
  <c r="I16" i="5" s="1"/>
  <c r="I60" i="5" s="1"/>
  <c r="J16" i="5"/>
  <c r="J60" i="5" s="1"/>
  <c r="Q15" i="5"/>
  <c r="N15" i="5" s="1"/>
  <c r="L59" i="5" s="1"/>
  <c r="K15" i="5"/>
  <c r="Q14" i="5"/>
  <c r="N14" i="5" s="1"/>
  <c r="L58" i="5" s="1"/>
  <c r="K14" i="5"/>
  <c r="Q13" i="5"/>
  <c r="N13" i="5" s="1"/>
  <c r="L57" i="5" s="1"/>
  <c r="K13" i="5"/>
  <c r="I13" i="5" s="1"/>
  <c r="I57" i="5" s="1"/>
  <c r="Q12" i="5"/>
  <c r="N12" i="5" s="1"/>
  <c r="L56" i="5" s="1"/>
  <c r="K12" i="5"/>
  <c r="I12" i="5" s="1"/>
  <c r="I56" i="5" s="1"/>
  <c r="Q11" i="5"/>
  <c r="N11" i="5" s="1"/>
  <c r="L55" i="5" s="1"/>
  <c r="K11" i="5"/>
  <c r="I11" i="5" s="1"/>
  <c r="I55" i="5" s="1"/>
  <c r="Q10" i="5"/>
  <c r="O10" i="5" s="1"/>
  <c r="M54" i="5" s="1"/>
  <c r="K10" i="5"/>
  <c r="J10" i="5" s="1"/>
  <c r="J54" i="5" s="1"/>
  <c r="Q9" i="5"/>
  <c r="O9" i="5" s="1"/>
  <c r="M53" i="5" s="1"/>
  <c r="K9" i="5"/>
  <c r="Q8" i="5"/>
  <c r="O8" i="5" s="1"/>
  <c r="M52" i="5" s="1"/>
  <c r="K8" i="5"/>
  <c r="Q7" i="5"/>
  <c r="M7" i="5" s="1"/>
  <c r="K7" i="5"/>
  <c r="Q6" i="5"/>
  <c r="O6" i="5" s="1"/>
  <c r="M50" i="5" s="1"/>
  <c r="K6" i="5"/>
  <c r="Q5" i="5"/>
  <c r="M5" i="5" s="1"/>
  <c r="K5" i="5"/>
  <c r="G46" i="3"/>
  <c r="J82" i="3"/>
  <c r="O82" i="3" s="1"/>
  <c r="U82" i="3" s="1"/>
  <c r="I82" i="3"/>
  <c r="N82" i="3" s="1"/>
  <c r="H82" i="3"/>
  <c r="M82" i="3" s="1"/>
  <c r="S82" i="3" s="1"/>
  <c r="G82" i="3"/>
  <c r="L82" i="3" s="1"/>
  <c r="J81" i="3"/>
  <c r="O81" i="3" s="1"/>
  <c r="U81" i="3" s="1"/>
  <c r="I81" i="3"/>
  <c r="N81" i="3" s="1"/>
  <c r="H81" i="3"/>
  <c r="M81" i="3" s="1"/>
  <c r="S81" i="3" s="1"/>
  <c r="G81" i="3"/>
  <c r="L81" i="3" s="1"/>
  <c r="J80" i="3"/>
  <c r="O80" i="3" s="1"/>
  <c r="U80" i="3" s="1"/>
  <c r="I80" i="3"/>
  <c r="N80" i="3" s="1"/>
  <c r="H80" i="3"/>
  <c r="M80" i="3" s="1"/>
  <c r="S80" i="3" s="1"/>
  <c r="G80" i="3"/>
  <c r="L80" i="3" s="1"/>
  <c r="J79" i="3"/>
  <c r="O79" i="3" s="1"/>
  <c r="U79" i="3" s="1"/>
  <c r="I79" i="3"/>
  <c r="N79" i="3" s="1"/>
  <c r="H79" i="3"/>
  <c r="M79" i="3" s="1"/>
  <c r="S79" i="3" s="1"/>
  <c r="G79" i="3"/>
  <c r="L79" i="3" s="1"/>
  <c r="J78" i="3"/>
  <c r="O78" i="3" s="1"/>
  <c r="U78" i="3" s="1"/>
  <c r="I78" i="3"/>
  <c r="N78" i="3" s="1"/>
  <c r="H78" i="3"/>
  <c r="M78" i="3" s="1"/>
  <c r="S78" i="3" s="1"/>
  <c r="G78" i="3"/>
  <c r="L78" i="3" s="1"/>
  <c r="J77" i="3"/>
  <c r="O77" i="3" s="1"/>
  <c r="U77" i="3" s="1"/>
  <c r="I77" i="3"/>
  <c r="N77" i="3" s="1"/>
  <c r="H77" i="3"/>
  <c r="M77" i="3" s="1"/>
  <c r="S77" i="3" s="1"/>
  <c r="G77" i="3"/>
  <c r="L77" i="3" s="1"/>
  <c r="J76" i="3"/>
  <c r="O76" i="3" s="1"/>
  <c r="U76" i="3" s="1"/>
  <c r="I76" i="3"/>
  <c r="N76" i="3" s="1"/>
  <c r="H76" i="3"/>
  <c r="M76" i="3" s="1"/>
  <c r="S76" i="3" s="1"/>
  <c r="G76" i="3"/>
  <c r="L76" i="3" s="1"/>
  <c r="J75" i="3"/>
  <c r="O75" i="3" s="1"/>
  <c r="U75" i="3" s="1"/>
  <c r="I75" i="3"/>
  <c r="N75" i="3" s="1"/>
  <c r="H75" i="3"/>
  <c r="M75" i="3" s="1"/>
  <c r="S75" i="3" s="1"/>
  <c r="G75" i="3"/>
  <c r="L75" i="3" s="1"/>
  <c r="J74" i="3"/>
  <c r="O74" i="3" s="1"/>
  <c r="U74" i="3" s="1"/>
  <c r="I74" i="3"/>
  <c r="N74" i="3" s="1"/>
  <c r="H74" i="3"/>
  <c r="M74" i="3" s="1"/>
  <c r="S74" i="3" s="1"/>
  <c r="G74" i="3"/>
  <c r="L74" i="3" s="1"/>
  <c r="J73" i="3"/>
  <c r="O73" i="3" s="1"/>
  <c r="U73" i="3" s="1"/>
  <c r="I73" i="3"/>
  <c r="N73" i="3" s="1"/>
  <c r="H73" i="3"/>
  <c r="M73" i="3" s="1"/>
  <c r="S73" i="3" s="1"/>
  <c r="G73" i="3"/>
  <c r="L73" i="3" s="1"/>
  <c r="J72" i="3"/>
  <c r="O72" i="3" s="1"/>
  <c r="U72" i="3" s="1"/>
  <c r="I72" i="3"/>
  <c r="N72" i="3" s="1"/>
  <c r="H72" i="3"/>
  <c r="M72" i="3" s="1"/>
  <c r="S72" i="3" s="1"/>
  <c r="G72" i="3"/>
  <c r="L72" i="3" s="1"/>
  <c r="J71" i="3"/>
  <c r="O71" i="3" s="1"/>
  <c r="U71" i="3" s="1"/>
  <c r="I71" i="3"/>
  <c r="N71" i="3" s="1"/>
  <c r="H71" i="3"/>
  <c r="M71" i="3" s="1"/>
  <c r="S71" i="3" s="1"/>
  <c r="G71" i="3"/>
  <c r="L71" i="3" s="1"/>
  <c r="J70" i="3"/>
  <c r="O70" i="3" s="1"/>
  <c r="U70" i="3" s="1"/>
  <c r="I70" i="3"/>
  <c r="N70" i="3" s="1"/>
  <c r="H70" i="3"/>
  <c r="M70" i="3" s="1"/>
  <c r="S70" i="3" s="1"/>
  <c r="G70" i="3"/>
  <c r="L70" i="3" s="1"/>
  <c r="J69" i="3"/>
  <c r="O69" i="3" s="1"/>
  <c r="U69" i="3" s="1"/>
  <c r="I69" i="3"/>
  <c r="N69" i="3" s="1"/>
  <c r="H69" i="3"/>
  <c r="M69" i="3" s="1"/>
  <c r="S69" i="3" s="1"/>
  <c r="G69" i="3"/>
  <c r="L69" i="3" s="1"/>
  <c r="J68" i="3"/>
  <c r="O68" i="3" s="1"/>
  <c r="U68" i="3" s="1"/>
  <c r="I68" i="3"/>
  <c r="N68" i="3" s="1"/>
  <c r="H68" i="3"/>
  <c r="M68" i="3" s="1"/>
  <c r="S68" i="3" s="1"/>
  <c r="G68" i="3"/>
  <c r="L68" i="3" s="1"/>
  <c r="J67" i="3"/>
  <c r="O67" i="3" s="1"/>
  <c r="U67" i="3" s="1"/>
  <c r="I67" i="3"/>
  <c r="N67" i="3" s="1"/>
  <c r="H67" i="3"/>
  <c r="M67" i="3" s="1"/>
  <c r="S67" i="3" s="1"/>
  <c r="G67" i="3"/>
  <c r="L67" i="3" s="1"/>
  <c r="J66" i="3"/>
  <c r="O66" i="3" s="1"/>
  <c r="U66" i="3" s="1"/>
  <c r="I66" i="3"/>
  <c r="N66" i="3" s="1"/>
  <c r="H66" i="3"/>
  <c r="M66" i="3" s="1"/>
  <c r="S66" i="3" s="1"/>
  <c r="G66" i="3"/>
  <c r="L66" i="3" s="1"/>
  <c r="J65" i="3"/>
  <c r="O65" i="3" s="1"/>
  <c r="U65" i="3" s="1"/>
  <c r="I65" i="3"/>
  <c r="N65" i="3" s="1"/>
  <c r="H65" i="3"/>
  <c r="M65" i="3" s="1"/>
  <c r="S65" i="3" s="1"/>
  <c r="G65" i="3"/>
  <c r="L65" i="3" s="1"/>
  <c r="J64" i="3"/>
  <c r="O64" i="3" s="1"/>
  <c r="U64" i="3" s="1"/>
  <c r="I64" i="3"/>
  <c r="N64" i="3" s="1"/>
  <c r="H64" i="3"/>
  <c r="M64" i="3" s="1"/>
  <c r="S64" i="3" s="1"/>
  <c r="G64" i="3"/>
  <c r="L64" i="3" s="1"/>
  <c r="J63" i="3"/>
  <c r="O63" i="3" s="1"/>
  <c r="U63" i="3" s="1"/>
  <c r="I63" i="3"/>
  <c r="N63" i="3" s="1"/>
  <c r="H63" i="3"/>
  <c r="M63" i="3" s="1"/>
  <c r="S63" i="3" s="1"/>
  <c r="G63" i="3"/>
  <c r="L63" i="3" s="1"/>
  <c r="J62" i="3"/>
  <c r="O62" i="3" s="1"/>
  <c r="U62" i="3" s="1"/>
  <c r="I62" i="3"/>
  <c r="N62" i="3" s="1"/>
  <c r="H62" i="3"/>
  <c r="M62" i="3" s="1"/>
  <c r="S62" i="3" s="1"/>
  <c r="G62" i="3"/>
  <c r="L62" i="3" s="1"/>
  <c r="J61" i="3"/>
  <c r="O61" i="3" s="1"/>
  <c r="U61" i="3" s="1"/>
  <c r="I61" i="3"/>
  <c r="N61" i="3" s="1"/>
  <c r="H61" i="3"/>
  <c r="M61" i="3" s="1"/>
  <c r="S61" i="3" s="1"/>
  <c r="G61" i="3"/>
  <c r="L61" i="3" s="1"/>
  <c r="J60" i="3"/>
  <c r="O60" i="3" s="1"/>
  <c r="U60" i="3" s="1"/>
  <c r="I60" i="3"/>
  <c r="N60" i="3" s="1"/>
  <c r="H60" i="3"/>
  <c r="M60" i="3" s="1"/>
  <c r="S60" i="3" s="1"/>
  <c r="G60" i="3"/>
  <c r="L60" i="3" s="1"/>
  <c r="J59" i="3"/>
  <c r="O59" i="3" s="1"/>
  <c r="I59" i="3"/>
  <c r="N59" i="3" s="1"/>
  <c r="H59" i="3"/>
  <c r="M59" i="3" s="1"/>
  <c r="S59" i="3" s="1"/>
  <c r="G59" i="3"/>
  <c r="L59" i="3" s="1"/>
  <c r="N58" i="3"/>
  <c r="T58" i="3" s="1"/>
  <c r="M58" i="3"/>
  <c r="S58" i="3" s="1"/>
  <c r="J58" i="3"/>
  <c r="O58" i="3" s="1"/>
  <c r="U58" i="3" s="1"/>
  <c r="I58" i="3"/>
  <c r="H58" i="3"/>
  <c r="G58" i="3"/>
  <c r="L58" i="3" s="1"/>
  <c r="J57" i="3"/>
  <c r="O57" i="3" s="1"/>
  <c r="U57" i="3" s="1"/>
  <c r="I57" i="3"/>
  <c r="N57" i="3" s="1"/>
  <c r="H57" i="3"/>
  <c r="M57" i="3" s="1"/>
  <c r="S57" i="3" s="1"/>
  <c r="G57" i="3"/>
  <c r="L57" i="3" s="1"/>
  <c r="J56" i="3"/>
  <c r="O56" i="3" s="1"/>
  <c r="U56" i="3" s="1"/>
  <c r="I56" i="3"/>
  <c r="N56" i="3" s="1"/>
  <c r="T56" i="3" s="1"/>
  <c r="H56" i="3"/>
  <c r="M56" i="3" s="1"/>
  <c r="S56" i="3" s="1"/>
  <c r="G56" i="3"/>
  <c r="L56" i="3" s="1"/>
  <c r="J55" i="3"/>
  <c r="O55" i="3" s="1"/>
  <c r="U55" i="3" s="1"/>
  <c r="I55" i="3"/>
  <c r="N55" i="3" s="1"/>
  <c r="H55" i="3"/>
  <c r="M55" i="3" s="1"/>
  <c r="S55" i="3" s="1"/>
  <c r="G55" i="3"/>
  <c r="L55" i="3" s="1"/>
  <c r="O54" i="3"/>
  <c r="U54" i="3" s="1"/>
  <c r="J54" i="3"/>
  <c r="I54" i="3"/>
  <c r="N54" i="3" s="1"/>
  <c r="T54" i="3" s="1"/>
  <c r="H54" i="3"/>
  <c r="M54" i="3" s="1"/>
  <c r="S54" i="3" s="1"/>
  <c r="G54" i="3"/>
  <c r="L54" i="3" s="1"/>
  <c r="M53" i="3"/>
  <c r="S53" i="3" s="1"/>
  <c r="J53" i="3"/>
  <c r="O53" i="3" s="1"/>
  <c r="U53" i="3" s="1"/>
  <c r="I53" i="3"/>
  <c r="N53" i="3" s="1"/>
  <c r="H53" i="3"/>
  <c r="G53" i="3"/>
  <c r="L53" i="3" s="1"/>
  <c r="J52" i="3"/>
  <c r="O52" i="3" s="1"/>
  <c r="I52" i="3"/>
  <c r="N52" i="3" s="1"/>
  <c r="H52" i="3"/>
  <c r="M52" i="3" s="1"/>
  <c r="G52" i="3"/>
  <c r="L52" i="3" s="1"/>
  <c r="O51" i="3"/>
  <c r="U51" i="3" s="1"/>
  <c r="J51" i="3"/>
  <c r="I51" i="3"/>
  <c r="N51" i="3" s="1"/>
  <c r="H51" i="3"/>
  <c r="M51" i="3" s="1"/>
  <c r="S51" i="3" s="1"/>
  <c r="G51" i="3"/>
  <c r="L51" i="3" s="1"/>
  <c r="M50" i="3"/>
  <c r="S50" i="3" s="1"/>
  <c r="J50" i="3"/>
  <c r="O50" i="3" s="1"/>
  <c r="U50" i="3" s="1"/>
  <c r="I50" i="3"/>
  <c r="N50" i="3" s="1"/>
  <c r="T50" i="3" s="1"/>
  <c r="H50" i="3"/>
  <c r="G50" i="3"/>
  <c r="L50" i="3" s="1"/>
  <c r="J49" i="3"/>
  <c r="O49" i="3" s="1"/>
  <c r="U49" i="3" s="1"/>
  <c r="I49" i="3"/>
  <c r="N49" i="3" s="1"/>
  <c r="H49" i="3"/>
  <c r="M49" i="3" s="1"/>
  <c r="S49" i="3" s="1"/>
  <c r="G49" i="3"/>
  <c r="L49" i="3" s="1"/>
  <c r="O48" i="3"/>
  <c r="U48" i="3" s="1"/>
  <c r="N48" i="3"/>
  <c r="T48" i="3" s="1"/>
  <c r="J48" i="3"/>
  <c r="I48" i="3"/>
  <c r="H48" i="3"/>
  <c r="M48" i="3" s="1"/>
  <c r="S48" i="3" s="1"/>
  <c r="G48" i="3"/>
  <c r="L48" i="3" s="1"/>
  <c r="J47" i="3"/>
  <c r="O47" i="3" s="1"/>
  <c r="U47" i="3" s="1"/>
  <c r="I47" i="3"/>
  <c r="N47" i="3" s="1"/>
  <c r="H47" i="3"/>
  <c r="M47" i="3" s="1"/>
  <c r="S47" i="3" s="1"/>
  <c r="G47" i="3"/>
  <c r="L47" i="3" s="1"/>
  <c r="O46" i="3"/>
  <c r="U46" i="3" s="1"/>
  <c r="J46" i="3"/>
  <c r="I46" i="3"/>
  <c r="N46" i="3" s="1"/>
  <c r="T46" i="3" s="1"/>
  <c r="H46" i="3"/>
  <c r="M46" i="3" s="1"/>
  <c r="S46" i="3" s="1"/>
  <c r="L46" i="3"/>
  <c r="S61" i="2"/>
  <c r="R61" i="2"/>
  <c r="T61" i="2" s="1"/>
  <c r="S60" i="2"/>
  <c r="R60" i="2"/>
  <c r="S59" i="2"/>
  <c r="R59" i="2"/>
  <c r="S58" i="2"/>
  <c r="T58" i="2" s="1"/>
  <c r="J58" i="2" s="1"/>
  <c r="R58" i="2"/>
  <c r="S57" i="2"/>
  <c r="R57" i="2"/>
  <c r="S56" i="2"/>
  <c r="T56" i="2" s="1"/>
  <c r="H56" i="2" s="1"/>
  <c r="R56" i="2"/>
  <c r="S55" i="2"/>
  <c r="R55" i="2"/>
  <c r="S54" i="2"/>
  <c r="T54" i="2" s="1"/>
  <c r="J54" i="2" s="1"/>
  <c r="R54" i="2"/>
  <c r="S53" i="2"/>
  <c r="R53" i="2"/>
  <c r="S52" i="2"/>
  <c r="T52" i="2" s="1"/>
  <c r="H52" i="2" s="1"/>
  <c r="R52" i="2"/>
  <c r="S51" i="2"/>
  <c r="R51" i="2"/>
  <c r="S50" i="2"/>
  <c r="T50" i="2" s="1"/>
  <c r="J50" i="2" s="1"/>
  <c r="R50" i="2"/>
  <c r="S49" i="2"/>
  <c r="R49" i="2"/>
  <c r="S48" i="2"/>
  <c r="R48" i="2"/>
  <c r="S47" i="2"/>
  <c r="R47" i="2"/>
  <c r="S46" i="2"/>
  <c r="R46" i="2"/>
  <c r="S45" i="2"/>
  <c r="R45" i="2"/>
  <c r="S44" i="2"/>
  <c r="T44" i="2" s="1"/>
  <c r="H44" i="2" s="1"/>
  <c r="R44" i="2"/>
  <c r="S43" i="2"/>
  <c r="R43" i="2"/>
  <c r="S42" i="2"/>
  <c r="T42" i="2" s="1"/>
  <c r="J42" i="2" s="1"/>
  <c r="R42" i="2"/>
  <c r="S41" i="2"/>
  <c r="R41" i="2"/>
  <c r="S40" i="2"/>
  <c r="R40" i="2"/>
  <c r="S39" i="2"/>
  <c r="R39" i="2"/>
  <c r="S38" i="2"/>
  <c r="R38" i="2"/>
  <c r="S37" i="2"/>
  <c r="R37" i="2"/>
  <c r="S36" i="2"/>
  <c r="T36" i="2" s="1"/>
  <c r="H36" i="2" s="1"/>
  <c r="R36" i="2"/>
  <c r="S35" i="2"/>
  <c r="R35" i="2"/>
  <c r="I54" i="2" l="1"/>
  <c r="M58" i="2"/>
  <c r="M50" i="2"/>
  <c r="T60" i="2"/>
  <c r="H60" i="2" s="1"/>
  <c r="I58" i="2"/>
  <c r="I50" i="2"/>
  <c r="M54" i="2"/>
  <c r="GK204" i="15"/>
  <c r="GK202" i="15"/>
  <c r="GK274" i="15"/>
  <c r="GK247" i="15"/>
  <c r="GK269" i="15"/>
  <c r="GK285" i="15"/>
  <c r="GK280" i="15"/>
  <c r="GK261" i="15"/>
  <c r="GK214" i="15"/>
  <c r="GK201" i="15"/>
  <c r="GK244" i="15"/>
  <c r="GK250" i="15"/>
  <c r="GK242" i="15"/>
  <c r="GK181" i="15"/>
  <c r="GK278" i="15"/>
  <c r="GK217" i="15"/>
  <c r="GK249" i="15"/>
  <c r="GK254" i="15"/>
  <c r="GK287" i="15"/>
  <c r="GK196" i="15"/>
  <c r="GK184" i="15"/>
  <c r="GK279" i="15"/>
  <c r="GK162" i="15"/>
  <c r="GK265" i="15"/>
  <c r="GK296" i="15"/>
  <c r="GK225" i="15"/>
  <c r="GK240" i="15"/>
  <c r="GK253" i="15"/>
  <c r="GK264" i="15"/>
  <c r="GK294" i="15"/>
  <c r="GK289" i="15"/>
  <c r="GK263" i="15"/>
  <c r="GK284" i="15"/>
  <c r="GK268" i="15"/>
  <c r="GK197" i="15"/>
  <c r="GK234" i="15"/>
  <c r="GK241" i="15"/>
  <c r="GK276" i="15"/>
  <c r="GK260" i="15"/>
  <c r="GK291" i="15"/>
  <c r="GK283" i="15"/>
  <c r="GK212" i="15"/>
  <c r="GK209" i="15"/>
  <c r="GK245" i="15"/>
  <c r="GK211" i="15"/>
  <c r="GK221" i="15"/>
  <c r="GK293" i="15"/>
  <c r="GK288" i="15"/>
  <c r="GK210" i="15"/>
  <c r="GK259" i="15"/>
  <c r="GK256" i="15"/>
  <c r="GK246" i="15"/>
  <c r="GK213" i="15"/>
  <c r="GK292" i="15"/>
  <c r="GK252" i="15"/>
  <c r="GK243" i="15"/>
  <c r="GK238" i="15"/>
  <c r="GK272" i="15"/>
  <c r="GK171" i="15"/>
  <c r="GK165" i="15"/>
  <c r="GK190" i="15"/>
  <c r="GK178" i="15"/>
  <c r="GK172" i="15"/>
  <c r="GK170" i="15"/>
  <c r="GK163" i="15"/>
  <c r="GK160" i="15"/>
  <c r="GK205" i="15"/>
  <c r="GK206" i="15"/>
  <c r="GK191" i="15"/>
  <c r="GK195" i="15"/>
  <c r="GK198" i="15"/>
  <c r="GK179" i="15"/>
  <c r="GK277" i="15"/>
  <c r="GK188" i="15"/>
  <c r="GK194" i="15"/>
  <c r="GK187" i="15"/>
  <c r="GK169" i="15"/>
  <c r="GK189" i="15"/>
  <c r="GK176" i="15"/>
  <c r="GK229" i="15"/>
  <c r="GK168" i="15"/>
  <c r="GK208" i="15"/>
  <c r="GK203" i="15"/>
  <c r="GK185" i="15"/>
  <c r="GK161" i="15"/>
  <c r="GK175" i="15"/>
  <c r="GK167" i="15"/>
  <c r="GK164" i="15"/>
  <c r="GK158" i="15"/>
  <c r="GK207" i="15"/>
  <c r="GK192" i="15"/>
  <c r="GK182" i="15"/>
  <c r="GK193" i="15"/>
  <c r="GK183" i="15"/>
  <c r="GK166" i="15"/>
  <c r="GK228" i="15"/>
  <c r="GK199" i="15"/>
  <c r="GK186" i="15"/>
  <c r="GK180" i="15"/>
  <c r="GK177" i="15"/>
  <c r="GK174" i="15"/>
  <c r="GK173" i="15"/>
  <c r="GK159" i="15"/>
  <c r="P15" i="5"/>
  <c r="N59" i="5" s="1"/>
  <c r="P13" i="5"/>
  <c r="N57" i="5" s="1"/>
  <c r="I37" i="5"/>
  <c r="I80" i="5" s="1"/>
  <c r="J11" i="5"/>
  <c r="J55" i="5" s="1"/>
  <c r="O28" i="5"/>
  <c r="M72" i="5" s="1"/>
  <c r="O38" i="5"/>
  <c r="M81" i="5" s="1"/>
  <c r="M41" i="5"/>
  <c r="K84" i="5" s="1"/>
  <c r="O42" i="5"/>
  <c r="M85" i="5" s="1"/>
  <c r="G10" i="5"/>
  <c r="H16" i="5"/>
  <c r="H60" i="5" s="1"/>
  <c r="J17" i="5"/>
  <c r="J61" i="5" s="1"/>
  <c r="P32" i="5"/>
  <c r="N75" i="5" s="1"/>
  <c r="O37" i="5"/>
  <c r="M80" i="5" s="1"/>
  <c r="P40" i="5"/>
  <c r="G26" i="5"/>
  <c r="O7" i="5"/>
  <c r="M51" i="5" s="1"/>
  <c r="I26" i="5"/>
  <c r="I70" i="5" s="1"/>
  <c r="M32" i="5"/>
  <c r="K75" i="5" s="1"/>
  <c r="M34" i="5"/>
  <c r="K77" i="5" s="1"/>
  <c r="M35" i="5"/>
  <c r="K78" i="5" s="1"/>
  <c r="P41" i="5"/>
  <c r="N84" i="5" s="1"/>
  <c r="P7" i="5"/>
  <c r="N51" i="5" s="1"/>
  <c r="P10" i="5"/>
  <c r="N54" i="5" s="1"/>
  <c r="P11" i="5"/>
  <c r="N55" i="5" s="1"/>
  <c r="J13" i="5"/>
  <c r="J57" i="5" s="1"/>
  <c r="P16" i="5"/>
  <c r="N60" i="5" s="1"/>
  <c r="P17" i="5"/>
  <c r="N61" i="5" s="1"/>
  <c r="J26" i="5"/>
  <c r="J70" i="5" s="1"/>
  <c r="O32" i="5"/>
  <c r="M75" i="5" s="1"/>
  <c r="M33" i="5"/>
  <c r="K76" i="5" s="1"/>
  <c r="P34" i="5"/>
  <c r="N77" i="5" s="1"/>
  <c r="P35" i="5"/>
  <c r="N78" i="5" s="1"/>
  <c r="M14" i="5"/>
  <c r="K58" i="5" s="1"/>
  <c r="G22" i="5"/>
  <c r="M27" i="5"/>
  <c r="K71" i="5" s="1"/>
  <c r="M29" i="5"/>
  <c r="K73" i="5" s="1"/>
  <c r="N33" i="5"/>
  <c r="L76" i="5" s="1"/>
  <c r="G34" i="5"/>
  <c r="O5" i="5"/>
  <c r="M49" i="5" s="1"/>
  <c r="G11" i="5"/>
  <c r="M11" i="5"/>
  <c r="K55" i="5" s="1"/>
  <c r="O14" i="5"/>
  <c r="M58" i="5" s="1"/>
  <c r="G17" i="5"/>
  <c r="M17" i="5"/>
  <c r="K61" i="5" s="1"/>
  <c r="M19" i="5"/>
  <c r="K63" i="5" s="1"/>
  <c r="N21" i="5"/>
  <c r="L65" i="5" s="1"/>
  <c r="H22" i="5"/>
  <c r="H66" i="5" s="1"/>
  <c r="O23" i="5"/>
  <c r="M67" i="5" s="1"/>
  <c r="N27" i="5"/>
  <c r="L71" i="5" s="1"/>
  <c r="O29" i="5"/>
  <c r="M73" i="5" s="1"/>
  <c r="O33" i="5"/>
  <c r="M76" i="5" s="1"/>
  <c r="I34" i="5"/>
  <c r="I77" i="5" s="1"/>
  <c r="N34" i="5"/>
  <c r="L77" i="5" s="1"/>
  <c r="I35" i="5"/>
  <c r="I78" i="5" s="1"/>
  <c r="N35" i="5"/>
  <c r="L78" i="5" s="1"/>
  <c r="P5" i="5"/>
  <c r="N49" i="5" s="1"/>
  <c r="M10" i="5"/>
  <c r="K54" i="5" s="1"/>
  <c r="H11" i="5"/>
  <c r="H55" i="5" s="1"/>
  <c r="O11" i="5"/>
  <c r="M55" i="5" s="1"/>
  <c r="P14" i="5"/>
  <c r="N58" i="5" s="1"/>
  <c r="O16" i="5"/>
  <c r="M60" i="5" s="1"/>
  <c r="H17" i="5"/>
  <c r="H61" i="5" s="1"/>
  <c r="O17" i="5"/>
  <c r="M61" i="5" s="1"/>
  <c r="M18" i="5"/>
  <c r="K62" i="5" s="1"/>
  <c r="O20" i="5"/>
  <c r="M64" i="5" s="1"/>
  <c r="P21" i="5"/>
  <c r="N65" i="5" s="1"/>
  <c r="I22" i="5"/>
  <c r="I66" i="5" s="1"/>
  <c r="H23" i="5"/>
  <c r="H67" i="5" s="1"/>
  <c r="P23" i="5"/>
  <c r="N67" i="5" s="1"/>
  <c r="O27" i="5"/>
  <c r="M71" i="5" s="1"/>
  <c r="P29" i="5"/>
  <c r="N73" i="5" s="1"/>
  <c r="J34" i="5"/>
  <c r="J77" i="5" s="1"/>
  <c r="J35" i="5"/>
  <c r="J78" i="5" s="1"/>
  <c r="O36" i="5"/>
  <c r="M79" i="5" s="1"/>
  <c r="M39" i="5"/>
  <c r="K82" i="5" s="1"/>
  <c r="K51" i="5"/>
  <c r="K49" i="5"/>
  <c r="K72" i="5"/>
  <c r="H10" i="5"/>
  <c r="H54" i="5" s="1"/>
  <c r="G30" i="5"/>
  <c r="K81" i="5"/>
  <c r="M8" i="5"/>
  <c r="I10" i="5"/>
  <c r="I54" i="5" s="1"/>
  <c r="I25" i="5"/>
  <c r="I69" i="5" s="1"/>
  <c r="N26" i="5"/>
  <c r="H30" i="5"/>
  <c r="O30" i="5"/>
  <c r="G31" i="5"/>
  <c r="N31" i="5"/>
  <c r="G32" i="5"/>
  <c r="M37" i="5"/>
  <c r="N83" i="5"/>
  <c r="M66" i="5"/>
  <c r="G12" i="5"/>
  <c r="M12" i="5"/>
  <c r="G25" i="5"/>
  <c r="M26" i="5"/>
  <c r="M30" i="5"/>
  <c r="M31" i="5"/>
  <c r="K79" i="5"/>
  <c r="N10" i="5"/>
  <c r="H12" i="5"/>
  <c r="H56" i="5" s="1"/>
  <c r="O12" i="5"/>
  <c r="M56" i="5" s="1"/>
  <c r="G13" i="5"/>
  <c r="M13" i="5"/>
  <c r="M15" i="5"/>
  <c r="J12" i="5"/>
  <c r="J56" i="5" s="1"/>
  <c r="P12" i="5"/>
  <c r="N56" i="5" s="1"/>
  <c r="H13" i="5"/>
  <c r="H57" i="5" s="1"/>
  <c r="O13" i="5"/>
  <c r="M57" i="5" s="1"/>
  <c r="O15" i="5"/>
  <c r="M59" i="5" s="1"/>
  <c r="G16" i="5"/>
  <c r="M16" i="5"/>
  <c r="M21" i="5"/>
  <c r="G23" i="5"/>
  <c r="M23" i="5"/>
  <c r="J25" i="5"/>
  <c r="J69" i="5" s="1"/>
  <c r="O26" i="5"/>
  <c r="M70" i="5" s="1"/>
  <c r="J30" i="5"/>
  <c r="P30" i="5"/>
  <c r="H31" i="5"/>
  <c r="H74" i="5" s="1"/>
  <c r="P31" i="5"/>
  <c r="N74" i="5" s="1"/>
  <c r="G35" i="5"/>
  <c r="N36" i="5"/>
  <c r="N37" i="5"/>
  <c r="L85" i="5"/>
  <c r="P43" i="5"/>
  <c r="N86" i="5" s="1"/>
  <c r="K86" i="5"/>
  <c r="M40" i="5"/>
  <c r="N41" i="5"/>
  <c r="M42" i="5"/>
  <c r="N43" i="5"/>
  <c r="R47" i="3"/>
  <c r="R55" i="3"/>
  <c r="T49" i="3"/>
  <c r="T57" i="3"/>
  <c r="R59" i="3"/>
  <c r="R60" i="3"/>
  <c r="R61" i="3"/>
  <c r="R62" i="3"/>
  <c r="R63" i="3"/>
  <c r="R64" i="3"/>
  <c r="R65" i="3"/>
  <c r="R66" i="3"/>
  <c r="R67" i="3"/>
  <c r="R68" i="3"/>
  <c r="R69" i="3"/>
  <c r="R70" i="3"/>
  <c r="R71" i="3"/>
  <c r="R72" i="3"/>
  <c r="R73" i="3"/>
  <c r="R74" i="3"/>
  <c r="R75" i="3"/>
  <c r="R76" i="3"/>
  <c r="R77" i="3"/>
  <c r="R78" i="3"/>
  <c r="R79" i="3"/>
  <c r="R80" i="3"/>
  <c r="R81" i="3"/>
  <c r="R82" i="3"/>
  <c r="T51" i="3"/>
  <c r="T53" i="3"/>
  <c r="T47" i="3"/>
  <c r="T55" i="3"/>
  <c r="U59" i="3"/>
  <c r="R54" i="3"/>
  <c r="R56" i="3"/>
  <c r="R58" i="3"/>
  <c r="T63" i="3"/>
  <c r="T67" i="3"/>
  <c r="T71" i="3"/>
  <c r="T75" i="3"/>
  <c r="T79" i="3"/>
  <c r="R50" i="3"/>
  <c r="T62" i="3"/>
  <c r="T66" i="3"/>
  <c r="T70" i="3"/>
  <c r="T74" i="3"/>
  <c r="T78" i="3"/>
  <c r="T82" i="3"/>
  <c r="R48" i="3"/>
  <c r="R51" i="3"/>
  <c r="T61" i="3"/>
  <c r="T65" i="3"/>
  <c r="T69" i="3"/>
  <c r="T73" i="3"/>
  <c r="T77" i="3"/>
  <c r="T81" i="3"/>
  <c r="R46" i="3"/>
  <c r="R53" i="3"/>
  <c r="R57" i="3"/>
  <c r="T59" i="3"/>
  <c r="T60" i="3"/>
  <c r="T64" i="3"/>
  <c r="T68" i="3"/>
  <c r="T72" i="3"/>
  <c r="T76" i="3"/>
  <c r="T80" i="3"/>
  <c r="R49" i="3"/>
  <c r="T39" i="2"/>
  <c r="G39" i="2" s="1"/>
  <c r="T47" i="2"/>
  <c r="G47" i="2" s="1"/>
  <c r="K60" i="2"/>
  <c r="K56" i="2"/>
  <c r="K52" i="2"/>
  <c r="M42" i="2"/>
  <c r="T41" i="2"/>
  <c r="O41" i="2" s="1"/>
  <c r="T49" i="2"/>
  <c r="O49" i="2" s="1"/>
  <c r="G56" i="2"/>
  <c r="G52" i="2"/>
  <c r="I42" i="2"/>
  <c r="J39" i="2"/>
  <c r="G36" i="2"/>
  <c r="T38" i="2"/>
  <c r="O42" i="2"/>
  <c r="T46" i="2"/>
  <c r="O50" i="2"/>
  <c r="T51" i="2"/>
  <c r="O51" i="2" s="1"/>
  <c r="T53" i="2"/>
  <c r="T55" i="2"/>
  <c r="T57" i="2"/>
  <c r="T59" i="2"/>
  <c r="N59" i="2" s="1"/>
  <c r="L58" i="2"/>
  <c r="H58" i="2"/>
  <c r="J56" i="2"/>
  <c r="L54" i="2"/>
  <c r="H54" i="2"/>
  <c r="J52" i="2"/>
  <c r="L50" i="2"/>
  <c r="H50" i="2"/>
  <c r="G49" i="2"/>
  <c r="M47" i="2"/>
  <c r="I47" i="2"/>
  <c r="J44" i="2"/>
  <c r="L42" i="2"/>
  <c r="H42" i="2"/>
  <c r="G41" i="2"/>
  <c r="M39" i="2"/>
  <c r="I39" i="2"/>
  <c r="J36" i="2"/>
  <c r="J47" i="2"/>
  <c r="T35" i="2"/>
  <c r="T37" i="2"/>
  <c r="O39" i="2"/>
  <c r="T40" i="2"/>
  <c r="N40" i="2" s="1"/>
  <c r="T43" i="2"/>
  <c r="T45" i="2"/>
  <c r="O47" i="2"/>
  <c r="T48" i="2"/>
  <c r="O48" i="2" s="1"/>
  <c r="K58" i="2"/>
  <c r="G58" i="2"/>
  <c r="M56" i="2"/>
  <c r="I56" i="2"/>
  <c r="K54" i="2"/>
  <c r="G54" i="2"/>
  <c r="M52" i="2"/>
  <c r="I52" i="2"/>
  <c r="K50" i="2"/>
  <c r="G50" i="2"/>
  <c r="L47" i="2"/>
  <c r="H47" i="2"/>
  <c r="M44" i="2"/>
  <c r="I44" i="2"/>
  <c r="K42" i="2"/>
  <c r="G42" i="2"/>
  <c r="L39" i="2"/>
  <c r="H39" i="2"/>
  <c r="M36" i="2"/>
  <c r="I36" i="2"/>
  <c r="K44" i="2"/>
  <c r="G44" i="2"/>
  <c r="K36" i="2"/>
  <c r="L56" i="2"/>
  <c r="L52" i="2"/>
  <c r="M49" i="2"/>
  <c r="K47" i="2"/>
  <c r="L44" i="2"/>
  <c r="M41" i="2"/>
  <c r="K39" i="2"/>
  <c r="L36" i="2"/>
  <c r="N52" i="2"/>
  <c r="O52" i="2"/>
  <c r="N53" i="2"/>
  <c r="O53" i="2"/>
  <c r="N55" i="2"/>
  <c r="N48" i="2"/>
  <c r="N35" i="2"/>
  <c r="N39" i="2"/>
  <c r="N47" i="2"/>
  <c r="N61" i="2"/>
  <c r="J61" i="2"/>
  <c r="I61" i="2"/>
  <c r="M61" i="2"/>
  <c r="L61" i="2"/>
  <c r="H61" i="2"/>
  <c r="K61" i="2"/>
  <c r="G61" i="2"/>
  <c r="O61" i="2"/>
  <c r="N37" i="2"/>
  <c r="N51" i="2"/>
  <c r="N54" i="2"/>
  <c r="O54" i="2"/>
  <c r="N56" i="2"/>
  <c r="O56" i="2"/>
  <c r="N58" i="2"/>
  <c r="O58" i="2"/>
  <c r="N36" i="2"/>
  <c r="N44" i="2"/>
  <c r="O36" i="2"/>
  <c r="N38" i="2"/>
  <c r="N42" i="2"/>
  <c r="O44" i="2"/>
  <c r="N46" i="2"/>
  <c r="N50" i="2"/>
  <c r="O59" i="2"/>
  <c r="O60" i="2" l="1"/>
  <c r="L60" i="2"/>
  <c r="I60" i="2"/>
  <c r="G60" i="2"/>
  <c r="O40" i="2"/>
  <c r="N60" i="2"/>
  <c r="M60" i="2"/>
  <c r="J60" i="2"/>
  <c r="K52" i="5"/>
  <c r="L86" i="5"/>
  <c r="K65" i="5"/>
  <c r="K56" i="5"/>
  <c r="K85" i="5"/>
  <c r="L80" i="5"/>
  <c r="K57" i="5"/>
  <c r="K70" i="5"/>
  <c r="K83" i="5"/>
  <c r="K60" i="5"/>
  <c r="K59" i="5"/>
  <c r="K74" i="5"/>
  <c r="L74" i="5"/>
  <c r="L70" i="5"/>
  <c r="K80" i="5"/>
  <c r="L84" i="5"/>
  <c r="L79" i="5"/>
  <c r="K67" i="5"/>
  <c r="L54" i="5"/>
  <c r="N49" i="2"/>
  <c r="J49" i="2"/>
  <c r="K41" i="2"/>
  <c r="L41" i="2"/>
  <c r="L49" i="2"/>
  <c r="K49" i="2"/>
  <c r="N41" i="2"/>
  <c r="I41" i="2"/>
  <c r="I49" i="2"/>
  <c r="J41" i="2"/>
  <c r="H41" i="2"/>
  <c r="H49" i="2"/>
  <c r="I57" i="2"/>
  <c r="M57" i="2"/>
  <c r="H57" i="2"/>
  <c r="L57" i="2"/>
  <c r="J57" i="2"/>
  <c r="G57" i="2"/>
  <c r="K57" i="2"/>
  <c r="O57" i="2"/>
  <c r="O45" i="2"/>
  <c r="I45" i="2"/>
  <c r="M45" i="2"/>
  <c r="J45" i="2"/>
  <c r="H45" i="2"/>
  <c r="G45" i="2"/>
  <c r="K45" i="2"/>
  <c r="L45" i="2"/>
  <c r="O37" i="2"/>
  <c r="I37" i="2"/>
  <c r="M37" i="2"/>
  <c r="J37" i="2"/>
  <c r="L37" i="2"/>
  <c r="G37" i="2"/>
  <c r="K37" i="2"/>
  <c r="H37" i="2"/>
  <c r="G55" i="2"/>
  <c r="K55" i="2"/>
  <c r="J55" i="2"/>
  <c r="H55" i="2"/>
  <c r="L55" i="2"/>
  <c r="I55" i="2"/>
  <c r="M55" i="2"/>
  <c r="J46" i="2"/>
  <c r="O46" i="2"/>
  <c r="I46" i="2"/>
  <c r="M46" i="2"/>
  <c r="G46" i="2"/>
  <c r="K46" i="2"/>
  <c r="H46" i="2"/>
  <c r="L46" i="2"/>
  <c r="N45" i="2"/>
  <c r="N57" i="2"/>
  <c r="G43" i="2"/>
  <c r="K43" i="2"/>
  <c r="J43" i="2"/>
  <c r="O43" i="2"/>
  <c r="H43" i="2"/>
  <c r="L43" i="2"/>
  <c r="I43" i="2"/>
  <c r="M43" i="2"/>
  <c r="G35" i="2"/>
  <c r="K35" i="2"/>
  <c r="O35" i="2"/>
  <c r="H35" i="2"/>
  <c r="L35" i="2"/>
  <c r="J35" i="2"/>
  <c r="I35" i="2"/>
  <c r="M35" i="2"/>
  <c r="I53" i="2"/>
  <c r="M53" i="2"/>
  <c r="L53" i="2"/>
  <c r="J53" i="2"/>
  <c r="H53" i="2"/>
  <c r="G53" i="2"/>
  <c r="K53" i="2"/>
  <c r="N43" i="2"/>
  <c r="O55" i="2"/>
  <c r="H48" i="2"/>
  <c r="L48" i="2"/>
  <c r="K48" i="2"/>
  <c r="I48" i="2"/>
  <c r="M48" i="2"/>
  <c r="J48" i="2"/>
  <c r="G48" i="2"/>
  <c r="H40" i="2"/>
  <c r="L40" i="2"/>
  <c r="I40" i="2"/>
  <c r="M40" i="2"/>
  <c r="G40" i="2"/>
  <c r="J40" i="2"/>
  <c r="K40" i="2"/>
  <c r="G59" i="2"/>
  <c r="K59" i="2"/>
  <c r="J59" i="2"/>
  <c r="H59" i="2"/>
  <c r="L59" i="2"/>
  <c r="I59" i="2"/>
  <c r="M59" i="2"/>
  <c r="G51" i="2"/>
  <c r="K51" i="2"/>
  <c r="H51" i="2"/>
  <c r="L51" i="2"/>
  <c r="J51" i="2"/>
  <c r="I51" i="2"/>
  <c r="M51" i="2"/>
  <c r="J38" i="2"/>
  <c r="O38" i="2"/>
  <c r="G38" i="2"/>
  <c r="K38" i="2"/>
  <c r="M38" i="2"/>
  <c r="H38" i="2"/>
  <c r="L38" i="2"/>
  <c r="I38" i="2"/>
</calcChain>
</file>

<file path=xl/sharedStrings.xml><?xml version="1.0" encoding="utf-8"?>
<sst xmlns="http://schemas.openxmlformats.org/spreadsheetml/2006/main" count="29447" uniqueCount="1293">
  <si>
    <t>Peak Abundance</t>
  </si>
  <si>
    <t>mps daphnia</t>
  </si>
  <si>
    <t>CAS</t>
  </si>
  <si>
    <t>Ref.Ion</t>
  </si>
  <si>
    <t>Library.match</t>
  </si>
  <si>
    <t>Ret.Time</t>
  </si>
  <si>
    <t>Name</t>
  </si>
  <si>
    <t>112-40-3</t>
  </si>
  <si>
    <t xml:space="preserve">Dodecane </t>
  </si>
  <si>
    <t>10326-41-7</t>
  </si>
  <si>
    <t>Lactic acid</t>
  </si>
  <si>
    <t>111-11-5</t>
  </si>
  <si>
    <t>Caprylic acid (From old library)</t>
  </si>
  <si>
    <t>65-85-0</t>
  </si>
  <si>
    <t>Benzoic acid</t>
  </si>
  <si>
    <t>59-67-6</t>
  </si>
  <si>
    <t>Nicotinic acid</t>
  </si>
  <si>
    <t>53795-92-9</t>
  </si>
  <si>
    <t>d4-Alanine</t>
  </si>
  <si>
    <t>56-41-7</t>
  </si>
  <si>
    <t>Alanine</t>
  </si>
  <si>
    <t>56-40-6</t>
  </si>
  <si>
    <t>Glycine</t>
  </si>
  <si>
    <t>99-94-5</t>
  </si>
  <si>
    <t>para-Toluic acid</t>
  </si>
  <si>
    <t>124-04-9</t>
  </si>
  <si>
    <t>Adipic acid</t>
  </si>
  <si>
    <t>110-42-9</t>
  </si>
  <si>
    <t>Caprinoic acid</t>
  </si>
  <si>
    <t>107-95-9</t>
  </si>
  <si>
    <t>beta-Alanine</t>
  </si>
  <si>
    <t>72-18-4</t>
  </si>
  <si>
    <t>Valine</t>
  </si>
  <si>
    <t>73-32-5</t>
  </si>
  <si>
    <t>Isoleucine</t>
  </si>
  <si>
    <t>147-85-3</t>
  </si>
  <si>
    <t>Proline</t>
  </si>
  <si>
    <t>143-07-7</t>
  </si>
  <si>
    <t>Dodecanoic acid (C12_0)</t>
  </si>
  <si>
    <t>72-19-5</t>
  </si>
  <si>
    <t>Threonine</t>
  </si>
  <si>
    <t>56-84-8</t>
  </si>
  <si>
    <t>Aspartic acid</t>
  </si>
  <si>
    <t>70-47-3</t>
  </si>
  <si>
    <t>Asparagine</t>
  </si>
  <si>
    <t>56-86-0</t>
  </si>
  <si>
    <t>Glutamic acid</t>
  </si>
  <si>
    <t>63-91-2</t>
  </si>
  <si>
    <t>Phenylalanine</t>
  </si>
  <si>
    <t>267650-23-7</t>
  </si>
  <si>
    <t>10,13-dimethyltetradecanoic acid  (C17_0) (From old library)</t>
  </si>
  <si>
    <t>57-11-4</t>
  </si>
  <si>
    <t>Stearic acid (C18_0)</t>
  </si>
  <si>
    <t>70-26-8</t>
  </si>
  <si>
    <t>Ornithine</t>
  </si>
  <si>
    <t>56-87-1</t>
  </si>
  <si>
    <t>Lysine</t>
  </si>
  <si>
    <t>60-18-4</t>
  </si>
  <si>
    <t>Tyrosine</t>
  </si>
  <si>
    <t>73-22-3</t>
  </si>
  <si>
    <t>Tryptophan</t>
  </si>
  <si>
    <t>Note: MPS was run in duplicate</t>
  </si>
  <si>
    <t>sera extract</t>
  </si>
  <si>
    <t>mps extract</t>
  </si>
  <si>
    <t>frozen extract</t>
  </si>
  <si>
    <t>D. thomsoni filtrate</t>
  </si>
  <si>
    <t>D. thomsoni filtrate, fed chlorella</t>
  </si>
  <si>
    <t>D. thomsoni filtrate, fed scenedesmus obliquus</t>
  </si>
  <si>
    <t xml:space="preserve"> </t>
  </si>
  <si>
    <t>average</t>
  </si>
  <si>
    <t>blank 1</t>
  </si>
  <si>
    <t>blank 2</t>
  </si>
  <si>
    <t>2.28 mg</t>
  </si>
  <si>
    <t>0.59 mg</t>
  </si>
  <si>
    <t>3.73 mg</t>
  </si>
  <si>
    <t>0.35 mg</t>
  </si>
  <si>
    <t>A11.CDF</t>
  </si>
  <si>
    <t>A12.CDF</t>
  </si>
  <si>
    <t>C11.CDF</t>
  </si>
  <si>
    <t>C12.CDF</t>
  </si>
  <si>
    <t>98-92-0</t>
  </si>
  <si>
    <t>Nicotinamide</t>
  </si>
  <si>
    <t>110-15-6</t>
  </si>
  <si>
    <t>Succinic acid</t>
  </si>
  <si>
    <t>Dodecane</t>
  </si>
  <si>
    <t>5094-24-6</t>
  </si>
  <si>
    <t>2-Hydroxybutyric acid</t>
  </si>
  <si>
    <t>61-90-5</t>
  </si>
  <si>
    <t>Leucine</t>
  </si>
  <si>
    <t>6915-15-7</t>
  </si>
  <si>
    <t>Malic acid peak 2</t>
  </si>
  <si>
    <t>123-99-9</t>
  </si>
  <si>
    <t>Azelaic acid</t>
  </si>
  <si>
    <t>60-27-5</t>
  </si>
  <si>
    <t>Creatinine</t>
  </si>
  <si>
    <t>302-84-1</t>
  </si>
  <si>
    <t>Serine</t>
  </si>
  <si>
    <t>544-63-8</t>
  </si>
  <si>
    <t>Myristic acid (C14_0)</t>
  </si>
  <si>
    <t>70-18-8</t>
  </si>
  <si>
    <t>Glutathione</t>
  </si>
  <si>
    <t>1002-84-2</t>
  </si>
  <si>
    <t>Pentadecanoic acid (C15_0)</t>
  </si>
  <si>
    <t>52-90-4</t>
  </si>
  <si>
    <t>Cysteine</t>
  </si>
  <si>
    <t>10030-73-6</t>
  </si>
  <si>
    <t>Palmitelaidic acid (C16_1n-9c)</t>
  </si>
  <si>
    <t>110-60-1</t>
  </si>
  <si>
    <t>Putrescine</t>
  </si>
  <si>
    <t>463-40-1</t>
  </si>
  <si>
    <t>alpha-Linolenic acid (C18_3n-3,6,9c)</t>
  </si>
  <si>
    <t>693-72-1</t>
  </si>
  <si>
    <t>trans-Vaccenic acid</t>
  </si>
  <si>
    <t>112-62-9</t>
  </si>
  <si>
    <t>Oleic acid (C18_1n-9c)</t>
  </si>
  <si>
    <t>A</t>
  </si>
  <si>
    <t>C</t>
  </si>
  <si>
    <t>mg</t>
  </si>
  <si>
    <t>C = control</t>
  </si>
  <si>
    <t>[757] glycolic acid [7.049]</t>
  </si>
  <si>
    <t>nd</t>
  </si>
  <si>
    <t>[971] oxalic acid [7.883]</t>
  </si>
  <si>
    <t>[C8] Methyl Caprylate [7.812]</t>
  </si>
  <si>
    <t>[1176] urea [9.599]</t>
  </si>
  <si>
    <t>[4180364] 1,3-dihydroxyacetone [9.662]</t>
  </si>
  <si>
    <t>[700] ethanolamine [9.879]</t>
  </si>
  <si>
    <t>[1004] phosphoric acid [9.966]</t>
  </si>
  <si>
    <t>[791] DL-isoleucine 2 [10.225]</t>
  </si>
  <si>
    <t>[750] glycine [10.456]</t>
  </si>
  <si>
    <t>[1110] succinic acid [10.509]</t>
  </si>
  <si>
    <t>[C10] Methyl Caprate [10.647]</t>
  </si>
  <si>
    <t>[1174] uracil [10.777]</t>
  </si>
  <si>
    <t>[5951] L-serine 2 [11.174]</t>
  </si>
  <si>
    <t>[6288] L-threonine 2 [11.464]</t>
  </si>
  <si>
    <t>[5960] aspartic acid 1 [12.002]</t>
  </si>
  <si>
    <t>[2969] capric acid [12.399]</t>
  </si>
  <si>
    <t>[92824] D-malic acid [12.794]</t>
  </si>
  <si>
    <t>[500] 4-guanidinobutyric acid 2 [13.348]</t>
  </si>
  <si>
    <t>[33032] L-glutamic acid 2 [14.398]</t>
  </si>
  <si>
    <t>[1023] pyrophosphate [14.993]</t>
  </si>
  <si>
    <t>[138] 5-aminovaleric acid 3 [15.35]</t>
  </si>
  <si>
    <t>[1045] putrescine [15.709]</t>
  </si>
  <si>
    <t>[754] glycerol 1-phosphate [16.056]</t>
  </si>
  <si>
    <t>[2266] azelaic acid [16.359]</t>
  </si>
  <si>
    <t>[311] citric acid [16.615]</t>
  </si>
  <si>
    <t>d27-myristic acid</t>
  </si>
  <si>
    <t xml:space="preserve">[94214] methyl-beta-D-galactopyranoside   [16.935] </t>
  </si>
  <si>
    <t>[190] adenine 1 [17.066]</t>
  </si>
  <si>
    <t>[441032] D (+)altrose 1 [17.397]</t>
  </si>
  <si>
    <t>[5962] L-lysine 2 [17.643]</t>
  </si>
  <si>
    <t>[6057] L-tyrosine 2 [17.856]</t>
  </si>
  <si>
    <t>[985] palmitic acid [18.846]</t>
  </si>
  <si>
    <t>[6305] L-tryptophan 2 [20.466]</t>
  </si>
  <si>
    <t>[637517] elaidic acid [20.508]</t>
  </si>
  <si>
    <t>[5281] stearic acid [20.675]</t>
  </si>
  <si>
    <t>[91493] 6-phosphogluconic acid [22.289]</t>
  </si>
  <si>
    <t>[C22] Methyl Docosanoate [23.082]</t>
  </si>
  <si>
    <t>[6293] alizarin [23.459]</t>
  </si>
  <si>
    <t>[6802] guanosine 2 [24.847]</t>
  </si>
  <si>
    <t>50 uL sample - relative abundance</t>
  </si>
  <si>
    <t>200 uL sample - relative abundance</t>
  </si>
  <si>
    <t>60 PercenAboveBlank</t>
  </si>
  <si>
    <t>2 RatioAboveBlank</t>
  </si>
  <si>
    <t>PercenAboveBlank</t>
  </si>
  <si>
    <t>RatioAboveBlank</t>
  </si>
  <si>
    <t>Total.ID.n.14.</t>
  </si>
  <si>
    <t>RT.shfit.Lower</t>
  </si>
  <si>
    <t>Warnings</t>
  </si>
  <si>
    <t>PASS</t>
  </si>
  <si>
    <t>[971] oxalic acid [7.883] (split peak 1)</t>
  </si>
  <si>
    <t>Similar.RT</t>
  </si>
  <si>
    <t>[5950] L-alanine 1 [7.4748]</t>
  </si>
  <si>
    <t>FAIL</t>
  </si>
  <si>
    <t>[8222] eicosane [18.464]</t>
  </si>
  <si>
    <t>Total.ID=1</t>
  </si>
  <si>
    <t>NA</t>
  </si>
  <si>
    <t>[3469] gentisic acid [16.123] (split peak 1)</t>
  </si>
  <si>
    <t>[971] oxalic acid [7.883] (split peak 2)</t>
  </si>
  <si>
    <t>Repeated.Level</t>
  </si>
  <si>
    <t>[7971] 3-hydroxypyridine [8.047]</t>
  </si>
  <si>
    <t>[8217] 1-octadecene [16.36]</t>
  </si>
  <si>
    <t>[21236] L-norleucine 1 [8.945]</t>
  </si>
  <si>
    <t>[867] malonic acid 1 [8.919]</t>
  </si>
  <si>
    <t>[69505] Antiarol [14.156]</t>
  </si>
  <si>
    <t>Repeated.Level/Similar.RT</t>
  </si>
  <si>
    <t>[69362] beta-hydroxyisovalerate [9.084]</t>
  </si>
  <si>
    <t>[6287] L-valine 2 [9.151]</t>
  </si>
  <si>
    <t>[4646739] 12a-Hydroxy-9-Demethylmunduserone-8-Carboxylic Acid [26.831]</t>
  </si>
  <si>
    <t>[C9] Methyl Pelargonate [9.248]</t>
  </si>
  <si>
    <t>[700] ethanolamine [9.879] (split peak 1)</t>
  </si>
  <si>
    <t>[243] benzoic acid [9.594]</t>
  </si>
  <si>
    <t>[643798] citraconic acid 1 [11.003]</t>
  </si>
  <si>
    <t>[700] ethanolamine [9.879] (split peak 2)</t>
  </si>
  <si>
    <t>[753] glycerol [9.941]</t>
  </si>
  <si>
    <t>[99289] L-allothreonine 1 [10.212]</t>
  </si>
  <si>
    <t>[145742] L-proline 2 [10.321]</t>
  </si>
  <si>
    <t>[487] methylmalonic acid [9.088]</t>
  </si>
  <si>
    <t>[760] glyoxylic acid [10.813]</t>
  </si>
  <si>
    <t>[66868] porphine 1 [10.77]</t>
  </si>
  <si>
    <t>[86073] 5,10,15,20-tetra(4-pyridyl)-21H,23H-porphine [10.768]</t>
  </si>
  <si>
    <t>[638129] citraconic acid [10.792]</t>
  </si>
  <si>
    <t>[444972] fumaric acid [10.94]</t>
  </si>
  <si>
    <t>Total.ID=1/Similar.RT</t>
  </si>
  <si>
    <t>[8158] pelargonic acid (nonanoic acid) [11.129]</t>
  </si>
  <si>
    <t>[28115] 2,3-dihydroxypyridine  [10.472]</t>
  </si>
  <si>
    <t>Total.ID=1/Repeated.RT</t>
  </si>
  <si>
    <t>[5143] saccharin 1 [16.694]</t>
  </si>
  <si>
    <t>[1000] 2-amino-1-phenylethanol  [15.668]</t>
  </si>
  <si>
    <t>[11321] acetylisatin 1 [16.184]</t>
  </si>
  <si>
    <t>[11527] 3-octanol [7.524]</t>
  </si>
  <si>
    <t>[239] Beta- alanine  1 [12.044]</t>
  </si>
  <si>
    <t>[451991] 1,4-dideoxy-1,4-imino-D-arabinitol 1 [13.731] (split peak 1)</t>
  </si>
  <si>
    <t>[1531] 2-amino-2-methyl-1,3-propanediol 2 [10.56]</t>
  </si>
  <si>
    <t>[138] 5-aminovaleric acid 2 [14.955]</t>
  </si>
  <si>
    <t>[597] cytosine 2 [13.255]</t>
  </si>
  <si>
    <t>[119] gamma-aminobutyric acid (GABA) [13.326]</t>
  </si>
  <si>
    <t>[C12] Methyl Laurate [13.250]</t>
  </si>
  <si>
    <t>[439766] citramalic acid [12.63]</t>
  </si>
  <si>
    <t>[254] 2,3-dihydroxybiphenyl [16.889] (split peak 1)</t>
  </si>
  <si>
    <t>[6781] diethyl phthalate [14.035]</t>
  </si>
  <si>
    <t>[439227] pipecolic acid 2 [11.22] (split peak 1)</t>
  </si>
  <si>
    <t>Total.ID=1/Repeated.Level</t>
  </si>
  <si>
    <t>[12395] hexadecene [14.197] (split peak 1)</t>
  </si>
  <si>
    <t>Repeated.RT</t>
  </si>
  <si>
    <t>[451991] 1,4-dideoxy-1,4-imino-D-arabinitol 1 [13.731] (split peak 2)</t>
  </si>
  <si>
    <t>[3469] gentisic acid [16.123] (split peak 2)</t>
  </si>
  <si>
    <t>[91528] DL-3,4-dihydroxyphenyl glycol   [17.208] (split peak 1)</t>
  </si>
  <si>
    <t>Total.ID=1/Repeated.Level/Similar.RT</t>
  </si>
  <si>
    <t>[5816] adrenaline 1 [16.856]</t>
  </si>
  <si>
    <t>[1001] phenethylamine [13.742]</t>
  </si>
  <si>
    <t>[1060] pyruvic acid [6.714]</t>
  </si>
  <si>
    <t>[C14] Methyl Myristate [15.597]</t>
  </si>
  <si>
    <t>[11058264] (S)-Carnitine Mesylate Isobutylester [15.734]</t>
  </si>
  <si>
    <t>[697] erythrose 4-phosphate 1 [17.498] (split peak 1)</t>
  </si>
  <si>
    <t>[79784] tricine 2 [16.282]</t>
  </si>
  <si>
    <t>[790] hypoxanthine [16.479]</t>
  </si>
  <si>
    <t>[6262] L-ornithine 2 [16.632]</t>
  </si>
  <si>
    <t>[7152] N-(2-hydroxyethyl)iminodiacetic acid 2 [16.659]</t>
  </si>
  <si>
    <t>[94214] methyl-beta-D-galactopyranoside   [16.935] (split peak 1)</t>
  </si>
  <si>
    <t>[11005] myristic acid [16.887]</t>
  </si>
  <si>
    <t>Total.ID=1/Repeated.Level/Repeated.RT</t>
  </si>
  <si>
    <t>[18950] D-mannose 1 [17.287]</t>
  </si>
  <si>
    <t>[206] D (+) galactose 1 [17.409]</t>
  </si>
  <si>
    <t>[441032] D (+)altrose 2 [17.46]</t>
  </si>
  <si>
    <t>[1833] methoxytryptamine [22.284]</t>
  </si>
  <si>
    <t>[448388] D-allose 1 [17.278]</t>
  </si>
  <si>
    <t>[448388] D-allose 2 [17.521]</t>
  </si>
  <si>
    <t>[24154] galactosamine 2 [17.386]</t>
  </si>
  <si>
    <t>[C16] Methyl Palmitate [17.723]</t>
  </si>
  <si>
    <t>[6057] tyrosine 2 [17.871]</t>
  </si>
  <si>
    <t>[5280335] D-sphingosine  3 [22.527]</t>
  </si>
  <si>
    <t>[254] 2,3-dihydroxybiphenyl [16.889] (split peak 2)</t>
  </si>
  <si>
    <t>[91528] DL-3,4-dihydroxyphenyl glycol   [17.208] (split peak 2)</t>
  </si>
  <si>
    <t>[892] allo-inositol  [17.245]</t>
  </si>
  <si>
    <t>[439184] ribulose-5-phosphate 3 [19.603]</t>
  </si>
  <si>
    <t>[1102] spermidine 2 [20.811]</t>
  </si>
  <si>
    <t>[5366244] phytol 1 [19.668]</t>
  </si>
  <si>
    <t>[6430833] phytol 1 [19.681]</t>
  </si>
  <si>
    <t>[697] erythrose 4-phosphate 1 [17.498] (split peak 2)</t>
  </si>
  <si>
    <t>[439917] N-acetyl-D-tryptophan 2 [21.868]</t>
  </si>
  <si>
    <t>[5280450] linoleic acid [20.399]</t>
  </si>
  <si>
    <t>[439227] pipecolic acid 2 [11.22] (split peak 2)</t>
  </si>
  <si>
    <t>[4114] xanthotoxin 2 [20.715]</t>
  </si>
  <si>
    <t>[12409] nonacosane [25.792] (split peak 1)</t>
  </si>
  <si>
    <t>[94214] methyl-beta-D-galactopyranoside   [16.935] (split peak 2)</t>
  </si>
  <si>
    <t>[C20] Methyl Eicosanoate [21.441]</t>
  </si>
  <si>
    <t>[12592] tetracosane [22.035]</t>
  </si>
  <si>
    <t>[12409] nonacosane [25.792] (split peak 2)</t>
  </si>
  <si>
    <t>[8343] dioctyl phthalate [23.163]</t>
  </si>
  <si>
    <t>[11636] heptacosane [24.373] (split peak 2)</t>
  </si>
  <si>
    <t>[443651] petunidin-3-glucoside 2 [34.412]</t>
  </si>
  <si>
    <t>[60961] adenosine [23.825]</t>
  </si>
  <si>
    <t>[94214] methyl-beta-D-galactopyranoside   [16.935] (split peak 3)</t>
  </si>
  <si>
    <t>[C24] Methyl Linocerate [24.603]</t>
  </si>
  <si>
    <t>[24699] 1 monostearin [24.912]</t>
  </si>
  <si>
    <t>[12298] valeramide 1 [7.029]</t>
  </si>
  <si>
    <t>[C26] Methyl Hexacosanoate [26.023]</t>
  </si>
  <si>
    <t>[6022] adenosine 5'-diphosphate [26.864]</t>
  </si>
  <si>
    <t>[797] inosine 5'-monophosphate [26.404]</t>
  </si>
  <si>
    <t>[C28] Methyl Octacosanoate [27.349]</t>
  </si>
  <si>
    <t>[26519] tetratriacontane [29.185]</t>
  </si>
  <si>
    <t>[12395] hexadecene [14.197] (split peak 2)</t>
  </si>
  <si>
    <t>[C30] Methyl Triacontanoate [28.723]</t>
  </si>
  <si>
    <t>[16219560] lactobionic acid 2 [24.893]</t>
  </si>
  <si>
    <t>Total.ID.n.9.</t>
  </si>
  <si>
    <t>Nicotinamide (split peak 1)</t>
  </si>
  <si>
    <t>RT.shift&gt;60s</t>
  </si>
  <si>
    <t>Nicotinamide (split peak 2)</t>
  </si>
  <si>
    <t>Nicotinamide (split peak 3)</t>
  </si>
  <si>
    <t>3715-31-9</t>
  </si>
  <si>
    <t>3-Methyl-2-oxopentanoic acid</t>
  </si>
  <si>
    <t>Nicotinamide (split peak 4)</t>
  </si>
  <si>
    <t>Dodecane (split peak 1)</t>
  </si>
  <si>
    <t>Dodecane (split peak 2)</t>
  </si>
  <si>
    <t>110-94-1</t>
  </si>
  <si>
    <t>Glutaric acid (split peak 1)</t>
  </si>
  <si>
    <t>Glutaric acid</t>
  </si>
  <si>
    <t>Dodecane (split peak 3)</t>
  </si>
  <si>
    <t>629-50-5</t>
  </si>
  <si>
    <t>Tridecane (split peak 1)</t>
  </si>
  <si>
    <t>97-65-4</t>
  </si>
  <si>
    <t>Itaconic acid</t>
  </si>
  <si>
    <t>498-23-7</t>
  </si>
  <si>
    <t>Citraconic acid</t>
  </si>
  <si>
    <t>Tridecane</t>
  </si>
  <si>
    <t>Glutaric acid (split peak 2)</t>
  </si>
  <si>
    <t>D3-AL-A</t>
  </si>
  <si>
    <t>d3- Alanine (From old library)</t>
  </si>
  <si>
    <t>Tridecane (split peak 2)</t>
  </si>
  <si>
    <t>97-67-6</t>
  </si>
  <si>
    <t>Malic acid peak 1</t>
  </si>
  <si>
    <t>Repeated.Level/Repeated.RT</t>
  </si>
  <si>
    <t>334-48-5</t>
  </si>
  <si>
    <t>Decanoic acid (C10_0)</t>
  </si>
  <si>
    <t>111-16-0</t>
  </si>
  <si>
    <t>Pimelic acid</t>
  </si>
  <si>
    <t>112-37-8</t>
  </si>
  <si>
    <t>Undecanoic acid (C11_0)</t>
  </si>
  <si>
    <t>629-62-9</t>
  </si>
  <si>
    <t>Pentadecane</t>
  </si>
  <si>
    <t>128-37-0</t>
  </si>
  <si>
    <t>BHT (Antioxidant)</t>
  </si>
  <si>
    <t>585-84-2</t>
  </si>
  <si>
    <t>cis-Aconitic acid</t>
  </si>
  <si>
    <t>Citricacid(-II-)</t>
  </si>
  <si>
    <t>Citric acid secondary peak</t>
  </si>
  <si>
    <t>77-92-9</t>
  </si>
  <si>
    <t>Citric acid</t>
  </si>
  <si>
    <t>96-76-4</t>
  </si>
  <si>
    <t>2,4-Di-tert-butylphenol (derivatization artefact)</t>
  </si>
  <si>
    <t>629-78-7</t>
  </si>
  <si>
    <t>Heptadecane</t>
  </si>
  <si>
    <t>373-49-9</t>
  </si>
  <si>
    <t>Palmitoleic acid (C16_1n-7c)</t>
  </si>
  <si>
    <t>84-74-2</t>
  </si>
  <si>
    <t>DBP (split peak 1)</t>
  </si>
  <si>
    <t>DBP</t>
  </si>
  <si>
    <t>DBP (split peak 2)</t>
  </si>
  <si>
    <t>BLANKN1-00-1</t>
  </si>
  <si>
    <t>Repeated.RT/Similar.RT</t>
  </si>
  <si>
    <t>10,12-octadecadienoic acid (C18_2n-10,12c)</t>
  </si>
  <si>
    <t>60-33-3</t>
  </si>
  <si>
    <t>Linoleic acid (C18_2n-6,9c)</t>
  </si>
  <si>
    <t>LA_CLAN1-00-2</t>
  </si>
  <si>
    <t>Conjugated linoleic acid (C18_2n-9,11c)</t>
  </si>
  <si>
    <t>506-26-3</t>
  </si>
  <si>
    <t>gamma-Linolenic acid (C18_3n-6,9,12c)</t>
  </si>
  <si>
    <t>638-67-5</t>
  </si>
  <si>
    <t>Tricosane</t>
  </si>
  <si>
    <t>71-00-1</t>
  </si>
  <si>
    <t>Histidine</t>
  </si>
  <si>
    <t>630-03-5</t>
  </si>
  <si>
    <t>Nonacosane (split peak 1)</t>
  </si>
  <si>
    <t>Nonacosane</t>
  </si>
  <si>
    <t>Nonacosane (split peak 2)</t>
  </si>
  <si>
    <t>Total.ID.n.13.</t>
  </si>
  <si>
    <t>142-62-1</t>
  </si>
  <si>
    <t>Hexanoic acid (C6_0) (split peak 2)</t>
  </si>
  <si>
    <t>Nicotinamide (split peak 5)</t>
  </si>
  <si>
    <t>124-07-2</t>
  </si>
  <si>
    <t>Octanoic acid (C8_0)</t>
  </si>
  <si>
    <t>Dodecane (split peak 5)</t>
  </si>
  <si>
    <t>21461-84-7</t>
  </si>
  <si>
    <t>2-Hydroxyglutaramic acid MCF1</t>
  </si>
  <si>
    <t>56-12-2</t>
  </si>
  <si>
    <t>4-Aminobutyric acid (GABA)</t>
  </si>
  <si>
    <t>505-48-6</t>
  </si>
  <si>
    <t>Suberic acid</t>
  </si>
  <si>
    <t>98-79-3</t>
  </si>
  <si>
    <t>Pyroglutamic acid</t>
  </si>
  <si>
    <t>OHBEZ_-MC-F</t>
  </si>
  <si>
    <t>Hydroxybenzoic acid  (From old library)</t>
  </si>
  <si>
    <t>63-68-3</t>
  </si>
  <si>
    <t>Methionine</t>
  </si>
  <si>
    <t>156-38-7</t>
  </si>
  <si>
    <t>4-Hydroxyphenylacetic acid</t>
  </si>
  <si>
    <t>84743-29-3</t>
  </si>
  <si>
    <t>10-Pentadecenoic acid (C15_1n-5c)</t>
  </si>
  <si>
    <t>4.4 g</t>
  </si>
  <si>
    <t>B</t>
  </si>
  <si>
    <t>125 g</t>
  </si>
  <si>
    <t>24 cubes - 4.4 g dried</t>
  </si>
  <si>
    <t>D</t>
  </si>
  <si>
    <t>40 cubes</t>
  </si>
  <si>
    <t>E</t>
  </si>
  <si>
    <t xml:space="preserve">MPS daphnia </t>
  </si>
  <si>
    <t>F</t>
  </si>
  <si>
    <t>G</t>
  </si>
  <si>
    <t>H</t>
  </si>
  <si>
    <t>A11</t>
  </si>
  <si>
    <t>A12</t>
  </si>
  <si>
    <t>C11</t>
  </si>
  <si>
    <t>C12</t>
  </si>
  <si>
    <t>50 uL</t>
  </si>
  <si>
    <t>200 uL</t>
  </si>
  <si>
    <t>5% Daphnia extract treatment sampled at 48 h</t>
  </si>
  <si>
    <t>C. reinhardtii</t>
  </si>
  <si>
    <t>A21</t>
  </si>
  <si>
    <t>A22</t>
  </si>
  <si>
    <t>C21</t>
  </si>
  <si>
    <t>C22</t>
  </si>
  <si>
    <t>Sera extract</t>
  </si>
  <si>
    <t>MPS extract</t>
  </si>
  <si>
    <t>Frozen extract</t>
  </si>
  <si>
    <t>Sample name</t>
  </si>
  <si>
    <t>Daphnia weight</t>
  </si>
  <si>
    <t>D. thomsoni fed chlorella vulgaris</t>
  </si>
  <si>
    <t>D. thomsoni fed tetradesmus obliquus</t>
  </si>
  <si>
    <t>D. thomsoni 400 /L for 24 h, fed C. reinhardtii to OD 0.120</t>
  </si>
  <si>
    <t>C. reinhardtii - from self-aggregation experiment (Chapter 3)</t>
  </si>
  <si>
    <t>Trial 1</t>
  </si>
  <si>
    <t>Trial 2</t>
  </si>
  <si>
    <t>Solvent volume (mL)</t>
  </si>
  <si>
    <t>Final resuspended volume (mL)</t>
  </si>
  <si>
    <t>Trial 3</t>
  </si>
  <si>
    <t>Control sampled at 48 h</t>
  </si>
  <si>
    <t>PEAK AREA</t>
  </si>
  <si>
    <t xml:space="preserve">RELATIVE ABUNDANCE </t>
  </si>
  <si>
    <t>normalised to internal standard, minus the blank</t>
  </si>
  <si>
    <t>average blank</t>
  </si>
  <si>
    <t>Relative abundances</t>
  </si>
  <si>
    <t>TRIAL 1 FILTERED</t>
  </si>
  <si>
    <t>MCF derivatisation</t>
  </si>
  <si>
    <t>TMS derivatisation</t>
  </si>
  <si>
    <t>TRIAL 1 - RAW DATA (Daphnia samples)</t>
  </si>
  <si>
    <t>TRIAL 2 - RAW DATA (C. reinhardtii)</t>
  </si>
  <si>
    <t>Normalised to biomass (per mg)</t>
  </si>
  <si>
    <t>Multiplied by a factor of 1000</t>
  </si>
  <si>
    <t>TRIAL 2 FILTERED</t>
  </si>
  <si>
    <t>TRIAL 3 - RAW DATA (C. reinhardtii)</t>
  </si>
  <si>
    <t>-0.5h</t>
  </si>
  <si>
    <t>C1</t>
  </si>
  <si>
    <t>14h</t>
  </si>
  <si>
    <t>B3</t>
  </si>
  <si>
    <t>B2</t>
  </si>
  <si>
    <t>B1</t>
  </si>
  <si>
    <t>C3</t>
  </si>
  <si>
    <t>C2</t>
  </si>
  <si>
    <t>2h</t>
  </si>
  <si>
    <t>531C</t>
  </si>
  <si>
    <t>531B</t>
  </si>
  <si>
    <t>A3</t>
  </si>
  <si>
    <t>A2</t>
  </si>
  <si>
    <t>A1</t>
  </si>
  <si>
    <t>36h</t>
  </si>
  <si>
    <t>451B</t>
  </si>
  <si>
    <t>441B</t>
  </si>
  <si>
    <t>431B</t>
  </si>
  <si>
    <t>421B</t>
  </si>
  <si>
    <t>391B</t>
  </si>
  <si>
    <t>20h</t>
  </si>
  <si>
    <t>321B</t>
  </si>
  <si>
    <t>311B</t>
  </si>
  <si>
    <t>241B</t>
  </si>
  <si>
    <t>12h</t>
  </si>
  <si>
    <t>231B</t>
  </si>
  <si>
    <t>221C</t>
  </si>
  <si>
    <t>221B</t>
  </si>
  <si>
    <t>211C</t>
  </si>
  <si>
    <t>211B</t>
  </si>
  <si>
    <t>201B</t>
  </si>
  <si>
    <t>191B</t>
  </si>
  <si>
    <t>1h</t>
  </si>
  <si>
    <t>181C</t>
  </si>
  <si>
    <t>181B</t>
  </si>
  <si>
    <t>171C</t>
  </si>
  <si>
    <t>171B</t>
  </si>
  <si>
    <t>161C</t>
  </si>
  <si>
    <t>161B</t>
  </si>
  <si>
    <t>141B</t>
  </si>
  <si>
    <t>131B</t>
  </si>
  <si>
    <t>121B</t>
  </si>
  <si>
    <t>B and C in the sample name are derivatisation replicates</t>
  </si>
  <si>
    <t>B = 10% daphnia extract treatment</t>
  </si>
  <si>
    <t>A = 5% daphnia extract treatment</t>
  </si>
  <si>
    <t>time</t>
  </si>
  <si>
    <t>treatment</t>
  </si>
  <si>
    <t>Full run - TMS</t>
  </si>
  <si>
    <t>Treatment</t>
  </si>
  <si>
    <t>Time</t>
  </si>
  <si>
    <t>Freezedried sample weight (mg)</t>
  </si>
  <si>
    <t>0.013 mL</t>
  </si>
  <si>
    <t>MPS 3C</t>
  </si>
  <si>
    <t>0.073 mL</t>
  </si>
  <si>
    <t>MPS 3B</t>
  </si>
  <si>
    <t>0.13 mL</t>
  </si>
  <si>
    <t>MPS 3A</t>
  </si>
  <si>
    <t>MPS 2C</t>
  </si>
  <si>
    <t>MPS 2B</t>
  </si>
  <si>
    <t>MPS 2A</t>
  </si>
  <si>
    <t>MPS 1C</t>
  </si>
  <si>
    <t>MPS 1B</t>
  </si>
  <si>
    <t>MPS 1A</t>
  </si>
  <si>
    <t>QC7</t>
  </si>
  <si>
    <t>QC6</t>
  </si>
  <si>
    <t>QC5</t>
  </si>
  <si>
    <t>QC4</t>
  </si>
  <si>
    <t>QC3</t>
  </si>
  <si>
    <t>QC2r</t>
  </si>
  <si>
    <t>QC1</t>
  </si>
  <si>
    <t>QC8</t>
  </si>
  <si>
    <t>StdMix8</t>
  </si>
  <si>
    <t>StdMix7</t>
  </si>
  <si>
    <t>StdMix6</t>
  </si>
  <si>
    <t>StdMix5</t>
  </si>
  <si>
    <t>StdMix4</t>
  </si>
  <si>
    <t>StdMix3</t>
  </si>
  <si>
    <t>StdMix2r</t>
  </si>
  <si>
    <t>StdMix1</t>
  </si>
  <si>
    <t>FAMES8</t>
  </si>
  <si>
    <t>FAMES7</t>
  </si>
  <si>
    <t>FAMES6</t>
  </si>
  <si>
    <t>FAMES5</t>
  </si>
  <si>
    <t>FAMES4</t>
  </si>
  <si>
    <t>FAMES3</t>
  </si>
  <si>
    <t>FAMES2r</t>
  </si>
  <si>
    <t>FAMES1</t>
  </si>
  <si>
    <t>blank8</t>
  </si>
  <si>
    <t>blank7</t>
  </si>
  <si>
    <t>blank6</t>
  </si>
  <si>
    <t>blank5</t>
  </si>
  <si>
    <t>blank4</t>
  </si>
  <si>
    <t>blank3</t>
  </si>
  <si>
    <t>blank2r</t>
  </si>
  <si>
    <t>blank1</t>
  </si>
  <si>
    <t>chloroform</t>
  </si>
  <si>
    <t>Day 8</t>
  </si>
  <si>
    <t>Day 7</t>
  </si>
  <si>
    <t>Day 6</t>
  </si>
  <si>
    <t>Day 5</t>
  </si>
  <si>
    <t>Day 4</t>
  </si>
  <si>
    <t>Day 3</t>
  </si>
  <si>
    <t>Day 1</t>
  </si>
  <si>
    <t>Order of samples run in GC-MS</t>
  </si>
  <si>
    <t>[439626] cellotetraose [30.626]</t>
  </si>
  <si>
    <t>Total.ID&lt;5%/Repeated.Level</t>
  </si>
  <si>
    <t>[5957] adenosine 5'-triphosphate [26.864]</t>
  </si>
  <si>
    <t>Total.ID&lt;5%</t>
  </si>
  <si>
    <t>[440658] melibiose 1 [25.565]</t>
  </si>
  <si>
    <t>[439559] palatinose [25.482]</t>
  </si>
  <si>
    <t>Total.ID&lt;5%/Similar.RT</t>
  </si>
  <si>
    <t>[24699] 1-stearoyl-rac-glycerol [24.913]</t>
  </si>
  <si>
    <t>[6802] guanosine 1 [24.749]</t>
  </si>
  <si>
    <t>[16219560] lactobionic acid 1 [24.583]</t>
  </si>
  <si>
    <t>Total.ID&lt;5%/Repeated.Level/Similar.RT</t>
  </si>
  <si>
    <t>[10712] cellobiose 2 [24.7]</t>
  </si>
  <si>
    <t>[6255] maltose 1 [24.702]</t>
  </si>
  <si>
    <t>[84571] lactose 2 [24.534]</t>
  </si>
  <si>
    <t>[11333] lactulose 3 [24.431]</t>
  </si>
  <si>
    <t>[6021] inosine [23.396]</t>
  </si>
  <si>
    <t>[6029] uridine [22.422]</t>
  </si>
  <si>
    <t>Total.ID&lt;5%/Repeated.RT</t>
  </si>
  <si>
    <t>[6161490] trans-13-octadecenoic acid [20.608]</t>
  </si>
  <si>
    <t>[C18] Methyl Stearate [19.663]</t>
  </si>
  <si>
    <t>Total.ID&lt;5%/Repeated.Level/Repeated.RT/Similar.RT</t>
  </si>
  <si>
    <t>[101713] glucoheptonic acid 2 [19.615]</t>
  </si>
  <si>
    <t>[1175] uric acid 1 [19.331]</t>
  </si>
  <si>
    <t>[899] N-acetyl-D-mannosamine 1 [19.177]</t>
  </si>
  <si>
    <t>[1188] xanthine [18.574]</t>
  </si>
  <si>
    <t>[6613] pantothenic acid 2 [18.371]</t>
  </si>
  <si>
    <t>[79101] glycylproline [18.316]</t>
  </si>
  <si>
    <t>[6251] D-mannitol [17.81]</t>
  </si>
  <si>
    <t>[5780] D-sorbitol [17.898]</t>
  </si>
  <si>
    <t>[5610] tyramine [17.562]</t>
  </si>
  <si>
    <t>[18950] D-mannose 2 [17.435]</t>
  </si>
  <si>
    <t>[24749] D-glucose 1 [17.426]</t>
  </si>
  <si>
    <t>[2724552] tagatose 2 [17.212]</t>
  </si>
  <si>
    <t>[90008] psicose 2 [17.187]</t>
  </si>
  <si>
    <t>[1101] L- sorbose 2 [17.235]</t>
  </si>
  <si>
    <t>[90008] psicose 1 [17.059]</t>
  </si>
  <si>
    <t>[5984] fructose 1 [17.18]</t>
  </si>
  <si>
    <t>[2724552] tagatose 1 [17.011]</t>
  </si>
  <si>
    <t>[1101] L- sorbose 1 [17.187]</t>
  </si>
  <si>
    <t>[158980] L-methionine sulfoxide 3 [17.038]</t>
  </si>
  <si>
    <t>[94214] methyl-beta-D-galactopyranoside   [16.935]</t>
  </si>
  <si>
    <t>[RTL] Myristic Acid  d27 [16.727]</t>
  </si>
  <si>
    <t>[9750] citrulline 2 [16.691]</t>
  </si>
  <si>
    <t>[790] hypoxanthine 1 [16.442]</t>
  </si>
  <si>
    <t>[74300] 10-hydroxydecanoic acid [16.514]</t>
  </si>
  <si>
    <t>[2526] beta-glycerolphosphate [15.645]</t>
  </si>
  <si>
    <t>[827] ribitol [15.66]</t>
  </si>
  <si>
    <t>[94154] arabitol [15.601]</t>
  </si>
  <si>
    <t>[10457] suberic acid [15.316]</t>
  </si>
  <si>
    <t>[993] ribose [15.113]</t>
  </si>
  <si>
    <t>[236] L-asparagine 2 [14.984]</t>
  </si>
  <si>
    <t>[127] 4-hydroxyphenylacetic acid [14.615]</t>
  </si>
  <si>
    <t>[428] 1,3-diaminopropane 1 [14.708]</t>
  </si>
  <si>
    <t>[444305] tartaric acid [14.588]</t>
  </si>
  <si>
    <t>[135] 4-hydroxybenzoic acid [14.505]</t>
  </si>
  <si>
    <t>[138] 5-aminovaleric acid 1 [14.458]</t>
  </si>
  <si>
    <t>[451991] 1,4-dideoxy-1,4-imino-D-arabinitol 1 [13.731]</t>
  </si>
  <si>
    <t>[5460407] threonic acid [13.652]</t>
  </si>
  <si>
    <t>[7405] L-pyroglutamic acid [13.218]</t>
  </si>
  <si>
    <t>[33032] L-glutamic acid 3 (dehydrated) [13.232]</t>
  </si>
  <si>
    <t>[5960] aspartic acid 2 [13.207]</t>
  </si>
  <si>
    <t>[6137] L-methionine 2 [13.188]</t>
  </si>
  <si>
    <t>[196] adipic acid [12.996]</t>
  </si>
  <si>
    <t>[7680] 2-phenylacetamide 3 [12.504]</t>
  </si>
  <si>
    <t>[64956] DL-3-aminoisobutyric acid 2 [12.457]</t>
  </si>
  <si>
    <t>[439665] threose 2 [12.371]</t>
  </si>
  <si>
    <t>[1995] N-acetyl-L-leucine [12.142]</t>
  </si>
  <si>
    <t>[14490] 6-hydroxy caproic acid [12.059]</t>
  </si>
  <si>
    <t>[77743] 3-(methylthio)-propylamine [11.89]</t>
  </si>
  <si>
    <t>[5950] L-alanine 2 [11.182]</t>
  </si>
  <si>
    <t>[938] nicotinic acid [10.27]</t>
  </si>
  <si>
    <t>[6288] L-threonine 1 [10.224]</t>
  </si>
  <si>
    <t>[6106] L-leucine 2 [9.945]</t>
  </si>
  <si>
    <t>[379] caprylic acid [9.81]</t>
  </si>
  <si>
    <t>[5951] L-serine 1 [9.706]</t>
  </si>
  <si>
    <t>[440473] L-mimosine 1 [8.863]</t>
  </si>
  <si>
    <t>[5288725] N-methylalanine [8.43]</t>
  </si>
  <si>
    <t>[94220] lactamide 2 [8.394]</t>
  </si>
  <si>
    <t>[6106] L-leucine 1 [8.298]</t>
  </si>
  <si>
    <t>[94220] lactamide 1 [7.959]</t>
  </si>
  <si>
    <t>[11266] 2-hydroxybutyric acid [7.852]</t>
  </si>
  <si>
    <t>[8892] hexanoic acid [7.11]</t>
  </si>
  <si>
    <t>[107689] L-(+) lactic acid [6.851]</t>
  </si>
  <si>
    <t>[10442] 1,3-propanediol [6.777]</t>
  </si>
  <si>
    <t>[8871] 2-hydroxypyridine [6.519]</t>
  </si>
  <si>
    <t>[316542] N-ethylglycine 1 [6.458]</t>
  </si>
  <si>
    <t>[262] 2,3-butanediol 1 [6.42]</t>
  </si>
  <si>
    <t>StdMix8.CDF</t>
  </si>
  <si>
    <t>StdMix7.CDF</t>
  </si>
  <si>
    <t>StdMix6.CDF</t>
  </si>
  <si>
    <t>StdMix5.CDF</t>
  </si>
  <si>
    <t>StdMix_D4.CDF</t>
  </si>
  <si>
    <t>StdMix_D3.CDF</t>
  </si>
  <si>
    <t>StdMix_D2r.CDF</t>
  </si>
  <si>
    <t>StdMix_D1.CDF</t>
  </si>
  <si>
    <t>QC8.CDF</t>
  </si>
  <si>
    <t>QC7.CDF</t>
  </si>
  <si>
    <t>QC6.CDF</t>
  </si>
  <si>
    <t>QC5.CDF</t>
  </si>
  <si>
    <t>QC_D4.CDF</t>
  </si>
  <si>
    <t>QC_D3.CDF</t>
  </si>
  <si>
    <t>QC_D2r.CDF</t>
  </si>
  <si>
    <t>QC_D1.CDF</t>
  </si>
  <si>
    <t>FAMES8.CDF</t>
  </si>
  <si>
    <t>FAMES7.CDF</t>
  </si>
  <si>
    <t>FAMES6.CDF</t>
  </si>
  <si>
    <t>FAMES5.CDF</t>
  </si>
  <si>
    <t>FAMES_D4.CDF</t>
  </si>
  <si>
    <t>FAMES_D3.CDF</t>
  </si>
  <si>
    <t>FAMEs_D2r.CDF</t>
  </si>
  <si>
    <t>FAMEs_D1.CDF</t>
  </si>
  <si>
    <t>Blank8.CDF</t>
  </si>
  <si>
    <t>Blank7.CDF</t>
  </si>
  <si>
    <t>Blank6.CDF</t>
  </si>
  <si>
    <t>Blank5.CDF</t>
  </si>
  <si>
    <t>Blank_D4.CDF</t>
  </si>
  <si>
    <t>Blank_D3.CDF</t>
  </si>
  <si>
    <t>Blank_D2r.CDF</t>
  </si>
  <si>
    <t>Blank_D1.CDF</t>
  </si>
  <si>
    <t>Total.ID.n.190.</t>
  </si>
  <si>
    <t>FULL RUN - RAW PEAK AREA</t>
  </si>
  <si>
    <r>
      <rPr>
        <b/>
        <sz val="11"/>
        <color theme="1"/>
        <rFont val="Aptos Narrow"/>
        <family val="2"/>
        <scheme val="minor"/>
      </rPr>
      <t>Daphnia extract</t>
    </r>
    <r>
      <rPr>
        <sz val="11"/>
        <color theme="1"/>
        <rFont val="Aptos Narrow"/>
        <family val="2"/>
        <scheme val="minor"/>
      </rPr>
      <t xml:space="preserve"> prepared from 'Maximum pet supplies' dried daphnia using methanol, chloroform, water (See Chapter 2)</t>
    </r>
  </si>
  <si>
    <t>MPS 1B.CDF</t>
  </si>
  <si>
    <t>MPS 1A.CDF</t>
  </si>
  <si>
    <t>MPS 3C.CDF</t>
  </si>
  <si>
    <t>MPS 3B.CDF</t>
  </si>
  <si>
    <t>MPS 3A.CDF</t>
  </si>
  <si>
    <t>MPS 2C.CDF</t>
  </si>
  <si>
    <t>MPS 2B.CDF</t>
  </si>
  <si>
    <t>MPS 2A.CDF</t>
  </si>
  <si>
    <t>MPS 1C.CDF</t>
  </si>
  <si>
    <t>73.CDF</t>
  </si>
  <si>
    <t>72.CDF</t>
  </si>
  <si>
    <t>71.CDF</t>
  </si>
  <si>
    <t>633.CDF</t>
  </si>
  <si>
    <t>632.CDF</t>
  </si>
  <si>
    <t>631.CDF</t>
  </si>
  <si>
    <t>623.CDF</t>
  </si>
  <si>
    <t>622.CDF</t>
  </si>
  <si>
    <t>621.CDF</t>
  </si>
  <si>
    <t>613.CDF</t>
  </si>
  <si>
    <t>612.CDF</t>
  </si>
  <si>
    <t>611.CDF</t>
  </si>
  <si>
    <t>573.CDF</t>
  </si>
  <si>
    <t>572.CDF</t>
  </si>
  <si>
    <t>571.CDF</t>
  </si>
  <si>
    <t>563.CDF</t>
  </si>
  <si>
    <t>562.CDF</t>
  </si>
  <si>
    <t>561.CDF</t>
  </si>
  <si>
    <t>553.CDF</t>
  </si>
  <si>
    <t>552.CDF</t>
  </si>
  <si>
    <t>543.CDF</t>
  </si>
  <si>
    <t>542.CDF</t>
  </si>
  <si>
    <t>531C.CDF</t>
  </si>
  <si>
    <t>531B.CDF</t>
  </si>
  <si>
    <t>531.CDF</t>
  </si>
  <si>
    <t>53.CDF</t>
  </si>
  <si>
    <t>521.CDF</t>
  </si>
  <si>
    <t>52.CDF</t>
  </si>
  <si>
    <t>513.CDF</t>
  </si>
  <si>
    <t>512.CDF</t>
  </si>
  <si>
    <t>511.CDF</t>
  </si>
  <si>
    <t>51.CDF</t>
  </si>
  <si>
    <t>503.CDF</t>
  </si>
  <si>
    <t>502.CDF</t>
  </si>
  <si>
    <t>501.CDF</t>
  </si>
  <si>
    <t>493.CDF</t>
  </si>
  <si>
    <t>492.CDF</t>
  </si>
  <si>
    <t>491.CDF</t>
  </si>
  <si>
    <t>483.CDF</t>
  </si>
  <si>
    <t>482.CDF</t>
  </si>
  <si>
    <t>481.CDF</t>
  </si>
  <si>
    <t>473.CDF</t>
  </si>
  <si>
    <t>472.CDF</t>
  </si>
  <si>
    <t>471.CDF</t>
  </si>
  <si>
    <t>463.CDF</t>
  </si>
  <si>
    <t>462.CDF</t>
  </si>
  <si>
    <t>461.CDF</t>
  </si>
  <si>
    <t>451B.CDF</t>
  </si>
  <si>
    <t>451.CDF</t>
  </si>
  <si>
    <t>442.CDF</t>
  </si>
  <si>
    <t>441B.CDF</t>
  </si>
  <si>
    <t>441.CDF</t>
  </si>
  <si>
    <t>432.CDF</t>
  </si>
  <si>
    <t>431B.CDF</t>
  </si>
  <si>
    <t>431.CDF</t>
  </si>
  <si>
    <t>422.CDF</t>
  </si>
  <si>
    <t>421B.CDF</t>
  </si>
  <si>
    <t>421.CDF</t>
  </si>
  <si>
    <t>413.CDF</t>
  </si>
  <si>
    <t>412.CDF</t>
  </si>
  <si>
    <t>411.CDF</t>
  </si>
  <si>
    <t>403.CDF</t>
  </si>
  <si>
    <t>402.CDF</t>
  </si>
  <si>
    <t>401.CDF</t>
  </si>
  <si>
    <t>392.CDF</t>
  </si>
  <si>
    <t>391B.CDF</t>
  </si>
  <si>
    <t>391.CDF</t>
  </si>
  <si>
    <t>383.CDF</t>
  </si>
  <si>
    <t>382.CDF</t>
  </si>
  <si>
    <t>381.CDF</t>
  </si>
  <si>
    <t>373.CDF</t>
  </si>
  <si>
    <t>372.CDF</t>
  </si>
  <si>
    <t>371.CDF</t>
  </si>
  <si>
    <t>333_r.CDF</t>
  </si>
  <si>
    <t>332.CDF</t>
  </si>
  <si>
    <t>331.CDF</t>
  </si>
  <si>
    <t>322.CDF</t>
  </si>
  <si>
    <t>321B.CDF</t>
  </si>
  <si>
    <t>321.CDF</t>
  </si>
  <si>
    <t>312.CDF</t>
  </si>
  <si>
    <t>311B.CDF</t>
  </si>
  <si>
    <t>311.CDF</t>
  </si>
  <si>
    <t>303.CDF</t>
  </si>
  <si>
    <t>302.CDF</t>
  </si>
  <si>
    <t>301.CDF</t>
  </si>
  <si>
    <t>293.CDF</t>
  </si>
  <si>
    <t>292.CDF</t>
  </si>
  <si>
    <t>291.CDF</t>
  </si>
  <si>
    <t>283.CDF</t>
  </si>
  <si>
    <t>282.CDF</t>
  </si>
  <si>
    <t>281.CDF</t>
  </si>
  <si>
    <t>273.CDF</t>
  </si>
  <si>
    <t>272.CDF</t>
  </si>
  <si>
    <t>271.CDF</t>
  </si>
  <si>
    <t>263.CDF</t>
  </si>
  <si>
    <t>262.CDF</t>
  </si>
  <si>
    <t>261_R3.CDF</t>
  </si>
  <si>
    <t>253.CDF</t>
  </si>
  <si>
    <t>252.CDF</t>
  </si>
  <si>
    <t>251.CDF</t>
  </si>
  <si>
    <t>242.CDF</t>
  </si>
  <si>
    <t>241B.CDF</t>
  </si>
  <si>
    <t>241.CDF</t>
  </si>
  <si>
    <t>232.CDF</t>
  </si>
  <si>
    <t>231B.CDF</t>
  </si>
  <si>
    <t>231.CDF</t>
  </si>
  <si>
    <t>23.CDF</t>
  </si>
  <si>
    <t>221C.CDF</t>
  </si>
  <si>
    <t>221B.CDF</t>
  </si>
  <si>
    <t>221.CDF</t>
  </si>
  <si>
    <t>22.CDF</t>
  </si>
  <si>
    <t>211C.CDF</t>
  </si>
  <si>
    <t>211B.CDF</t>
  </si>
  <si>
    <t>211.CDF</t>
  </si>
  <si>
    <t>21.CDF</t>
  </si>
  <si>
    <t>202.CDF</t>
  </si>
  <si>
    <t>201b.CDF</t>
  </si>
  <si>
    <t>201.CDF</t>
  </si>
  <si>
    <t>192.CDF</t>
  </si>
  <si>
    <t>191B.CDF</t>
  </si>
  <si>
    <t>191.CDF</t>
  </si>
  <si>
    <t>181C.CDF</t>
  </si>
  <si>
    <t>181B.CDF</t>
  </si>
  <si>
    <t>181.CDF</t>
  </si>
  <si>
    <t>171C.CDF</t>
  </si>
  <si>
    <t>171B.CDF</t>
  </si>
  <si>
    <t>171.CDF</t>
  </si>
  <si>
    <t>161c.CDF</t>
  </si>
  <si>
    <t>161B.CDF</t>
  </si>
  <si>
    <t>161.CDF</t>
  </si>
  <si>
    <t>154.CDF</t>
  </si>
  <si>
    <t>153.CDF</t>
  </si>
  <si>
    <t>152.CDF</t>
  </si>
  <si>
    <t>151.CDF</t>
  </si>
  <si>
    <t>142.CDF</t>
  </si>
  <si>
    <t>141B.CDF</t>
  </si>
  <si>
    <t>141.CDF</t>
  </si>
  <si>
    <t>132.CDF</t>
  </si>
  <si>
    <t>131B.CDF</t>
  </si>
  <si>
    <t>131.CDF</t>
  </si>
  <si>
    <t>122.CDF</t>
  </si>
  <si>
    <t>121B.CDF</t>
  </si>
  <si>
    <t>121.CDF</t>
  </si>
  <si>
    <t>113.CDF</t>
  </si>
  <si>
    <t>112.CDF</t>
  </si>
  <si>
    <t>111.CDF</t>
  </si>
  <si>
    <t>103.CDF</t>
  </si>
  <si>
    <t>102.CDF</t>
  </si>
  <si>
    <t>101.CDF</t>
  </si>
  <si>
    <t>Total.ID(n=190)</t>
  </si>
  <si>
    <t>35 in QCs</t>
  </si>
  <si>
    <t>115 in daphnia extract</t>
  </si>
  <si>
    <t>71 in algae</t>
  </si>
  <si>
    <t>135 in algae</t>
  </si>
  <si>
    <t>all are in daphnia extract</t>
  </si>
  <si>
    <t>started with 141 (incl. int std):</t>
  </si>
  <si>
    <t>excluding metabolites which are higher in the blank for all samples leaves:</t>
  </si>
  <si>
    <t>y</t>
  </si>
  <si>
    <t>nd0.0117174672877068</t>
  </si>
  <si>
    <t>nd0.00169868012748651</t>
  </si>
  <si>
    <t>nd0.000366664990435802</t>
  </si>
  <si>
    <t>Blank8</t>
  </si>
  <si>
    <t>Blank7</t>
  </si>
  <si>
    <t>Blank6</t>
  </si>
  <si>
    <t>Blank5</t>
  </si>
  <si>
    <t>3C</t>
  </si>
  <si>
    <t>2C</t>
  </si>
  <si>
    <t>1C</t>
  </si>
  <si>
    <t>3B</t>
  </si>
  <si>
    <t>2B</t>
  </si>
  <si>
    <t>1B</t>
  </si>
  <si>
    <t>3A</t>
  </si>
  <si>
    <t>2A</t>
  </si>
  <si>
    <t>1A</t>
  </si>
  <si>
    <t>333_r</t>
  </si>
  <si>
    <t>261_R3</t>
  </si>
  <si>
    <t>201b</t>
  </si>
  <si>
    <t>161c</t>
  </si>
  <si>
    <t>+ a few in blanks which arent in either algae or daphnia</t>
  </si>
  <si>
    <t>63 in daphnia extract</t>
  </si>
  <si>
    <t>mg of pellet</t>
  </si>
  <si>
    <t>36 in algae</t>
  </si>
  <si>
    <t>MPS</t>
  </si>
  <si>
    <t>this leaves:</t>
  </si>
  <si>
    <t>this sheet has excluded metabolites with weak IDs</t>
  </si>
  <si>
    <t>missed 2nd extrctn step</t>
  </si>
  <si>
    <t>RELATIVE ABUNDANCE (minus blanks)</t>
  </si>
  <si>
    <t>normalised to 1mL</t>
  </si>
  <si>
    <t>original data</t>
  </si>
  <si>
    <t>RELATIVE ABUNDANCE (minus blanks) - C. reinhardtii</t>
  </si>
  <si>
    <t xml:space="preserve"> Methyl Octacosanoate </t>
  </si>
  <si>
    <t xml:space="preserve"> Methyl Hexacosanoate </t>
  </si>
  <si>
    <t xml:space="preserve"> guanosine</t>
  </si>
  <si>
    <t xml:space="preserve"> Methyl Linocerate </t>
  </si>
  <si>
    <t xml:space="preserve"> maltose</t>
  </si>
  <si>
    <t xml:space="preserve"> lactose</t>
  </si>
  <si>
    <t xml:space="preserve"> inosine </t>
  </si>
  <si>
    <t xml:space="preserve"> Methyl Docosanoate </t>
  </si>
  <si>
    <t xml:space="preserve"> Methyl Eicosanoate </t>
  </si>
  <si>
    <t xml:space="preserve"> Methyl Stearate </t>
  </si>
  <si>
    <t xml:space="preserve"> xanthine </t>
  </si>
  <si>
    <t xml:space="preserve"> pantothenic acid</t>
  </si>
  <si>
    <t xml:space="preserve"> L-tyrosine</t>
  </si>
  <si>
    <t xml:space="preserve"> Methyl Palmitate </t>
  </si>
  <si>
    <t xml:space="preserve"> D-sorbitol </t>
  </si>
  <si>
    <t xml:space="preserve"> L-lysine</t>
  </si>
  <si>
    <t xml:space="preserve"> tyramine </t>
  </si>
  <si>
    <t xml:space="preserve"> D (+)altrose</t>
  </si>
  <si>
    <t xml:space="preserve"> D-glucose</t>
  </si>
  <si>
    <t xml:space="preserve"> fructose </t>
  </si>
  <si>
    <t xml:space="preserve"> methyl-beta-D-galactopyranoside   </t>
  </si>
  <si>
    <t xml:space="preserve"> 10-hydroxydecanoic acid </t>
  </si>
  <si>
    <t xml:space="preserve"> glycerol 1-phosphate </t>
  </si>
  <si>
    <t xml:space="preserve"> putrescine </t>
  </si>
  <si>
    <t xml:space="preserve"> Methyl Myristate </t>
  </si>
  <si>
    <t xml:space="preserve"> beta-glycerolphosphate </t>
  </si>
  <si>
    <t xml:space="preserve"> 1,3-diaminopropane</t>
  </si>
  <si>
    <t xml:space="preserve"> 5-aminovaleric acid</t>
  </si>
  <si>
    <t xml:space="preserve"> L-glutamic acid</t>
  </si>
  <si>
    <t xml:space="preserve"> threonic acid </t>
  </si>
  <si>
    <t xml:space="preserve"> L-pyroglutamic acid </t>
  </si>
  <si>
    <t xml:space="preserve"> aspartic acid</t>
  </si>
  <si>
    <t xml:space="preserve"> L-methionine</t>
  </si>
  <si>
    <t xml:space="preserve"> adipic acid </t>
  </si>
  <si>
    <t xml:space="preserve"> Beta- alanine </t>
  </si>
  <si>
    <t xml:space="preserve"> L-threonine</t>
  </si>
  <si>
    <t xml:space="preserve"> L-serine</t>
  </si>
  <si>
    <t xml:space="preserve"> glyoxylic acid </t>
  </si>
  <si>
    <t xml:space="preserve"> Methyl Caprate </t>
  </si>
  <si>
    <t xml:space="preserve"> succinic acid </t>
  </si>
  <si>
    <t xml:space="preserve"> glycine </t>
  </si>
  <si>
    <t xml:space="preserve"> L-proline</t>
  </si>
  <si>
    <t xml:space="preserve"> DL-isoleucine</t>
  </si>
  <si>
    <t xml:space="preserve"> glycerol </t>
  </si>
  <si>
    <t xml:space="preserve"> phosphoric acid </t>
  </si>
  <si>
    <t xml:space="preserve"> ethanolamine </t>
  </si>
  <si>
    <t xml:space="preserve"> benzoic acid </t>
  </si>
  <si>
    <t xml:space="preserve"> urea </t>
  </si>
  <si>
    <t xml:space="preserve"> L-valine</t>
  </si>
  <si>
    <t xml:space="preserve"> N-methylalanine </t>
  </si>
  <si>
    <t xml:space="preserve"> L-leucine</t>
  </si>
  <si>
    <t xml:space="preserve"> Methyl Caprylate </t>
  </si>
  <si>
    <t xml:space="preserve"> L-alanine</t>
  </si>
  <si>
    <t xml:space="preserve"> L-(+) lactic acid </t>
  </si>
  <si>
    <t>averages</t>
  </si>
  <si>
    <t>imputed with the median</t>
  </si>
  <si>
    <t>median</t>
  </si>
  <si>
    <t>mean</t>
  </si>
  <si>
    <t>C dataset removed</t>
  </si>
  <si>
    <t>not detected or higher in the blank</t>
  </si>
  <si>
    <t>outliers in 3C</t>
  </si>
  <si>
    <t>data point removed due to too few hits</t>
  </si>
  <si>
    <t>Key</t>
  </si>
  <si>
    <t>Filtering at sample level in Daphnia extract</t>
  </si>
  <si>
    <t>relative abundance was normalised to biomass volume</t>
  </si>
  <si>
    <t>Metabolites with too few hits removed</t>
  </si>
  <si>
    <t>COUNT /149</t>
  </si>
  <si>
    <t>identifying metabolites that had very low overall hits (less than 10% out of 149)</t>
  </si>
  <si>
    <t>standardised to 1mg</t>
  </si>
  <si>
    <t>Raw peak data for reference:</t>
  </si>
  <si>
    <t>nd due to being higher in blanks</t>
  </si>
  <si>
    <t>nd which were not detected in sample</t>
  </si>
  <si>
    <t>delete - missing values more than 40% of group</t>
  </si>
  <si>
    <t>C36</t>
  </si>
  <si>
    <t>B36</t>
  </si>
  <si>
    <t>A36</t>
  </si>
  <si>
    <t>C20</t>
  </si>
  <si>
    <t>B20</t>
  </si>
  <si>
    <t>A20</t>
  </si>
  <si>
    <t>C14</t>
  </si>
  <si>
    <t>B14</t>
  </si>
  <si>
    <t>A14</t>
  </si>
  <si>
    <t>B12</t>
  </si>
  <si>
    <t>computed using median</t>
  </si>
  <si>
    <t>no metabolites were filtered out - only identifying which hits to impute vs. remove</t>
  </si>
  <si>
    <t>Filtering at group level in C. reinhardtii</t>
  </si>
  <si>
    <t>Filtering at metabolite level in C. reinhardtii</t>
  </si>
  <si>
    <t>Imputation - C. reinhardtii</t>
  </si>
  <si>
    <t>rep</t>
  </si>
  <si>
    <t>treatment/time</t>
  </si>
  <si>
    <t>T36</t>
  </si>
  <si>
    <t>L-tyrosine</t>
  </si>
  <si>
    <t>T20</t>
  </si>
  <si>
    <t>T2</t>
  </si>
  <si>
    <t>T14</t>
  </si>
  <si>
    <t>T12</t>
  </si>
  <si>
    <t>T1</t>
  </si>
  <si>
    <t>L-lysine</t>
  </si>
  <si>
    <t>tyramine</t>
  </si>
  <si>
    <t>fructose</t>
  </si>
  <si>
    <t>methyl-beta-D-galactopyranoside</t>
  </si>
  <si>
    <t>putrescine</t>
  </si>
  <si>
    <t>methyl myristate</t>
  </si>
  <si>
    <t>1,3-diaminopropane</t>
  </si>
  <si>
    <t>L-glutamic acid</t>
  </si>
  <si>
    <t>threonic acid</t>
  </si>
  <si>
    <t>L-pyroglutamic acid</t>
  </si>
  <si>
    <t>adipic acid</t>
  </si>
  <si>
    <t>L-serine</t>
  </si>
  <si>
    <t>glyoxylic acid</t>
  </si>
  <si>
    <t>methyl caprate</t>
  </si>
  <si>
    <t>L-proline</t>
  </si>
  <si>
    <t>DL-isoleucine</t>
  </si>
  <si>
    <t>phosphoric acid</t>
  </si>
  <si>
    <t>ethanolamine</t>
  </si>
  <si>
    <t>L-valine</t>
  </si>
  <si>
    <t>N-methylalanine</t>
  </si>
  <si>
    <t>L-leucine</t>
  </si>
  <si>
    <t/>
  </si>
  <si>
    <t>L-alanine</t>
  </si>
  <si>
    <t>-0.5</t>
  </si>
  <si>
    <t>n</t>
  </si>
  <si>
    <t>se_abundance</t>
  </si>
  <si>
    <t>sd_abundance</t>
  </si>
  <si>
    <t>mean_abundance</t>
  </si>
  <si>
    <t>Metabolite</t>
  </si>
  <si>
    <t xml:space="preserve"> L-tyrosine 2 </t>
  </si>
  <si>
    <t xml:space="preserve"> L-lysine 2 </t>
  </si>
  <si>
    <t xml:space="preserve"> fructose 1 </t>
  </si>
  <si>
    <t xml:space="preserve"> 1,3-diaminopropane 1 </t>
  </si>
  <si>
    <t xml:space="preserve"> L-glutamic acid 2 </t>
  </si>
  <si>
    <t xml:space="preserve"> L-serine 2 </t>
  </si>
  <si>
    <t xml:space="preserve"> L-proline 2 </t>
  </si>
  <si>
    <t xml:space="preserve"> DL-isoleucine 2 </t>
  </si>
  <si>
    <t xml:space="preserve"> L-valine 2 </t>
  </si>
  <si>
    <t xml:space="preserve"> L-leucine 1 </t>
  </si>
  <si>
    <t xml:space="preserve"> L-alanine 1 </t>
  </si>
  <si>
    <t>QC2</t>
  </si>
  <si>
    <t>C_T36</t>
  </si>
  <si>
    <t>C_T20</t>
  </si>
  <si>
    <t>C_T2</t>
  </si>
  <si>
    <t>C_T14</t>
  </si>
  <si>
    <t>C_T12</t>
  </si>
  <si>
    <t>C_T1</t>
  </si>
  <si>
    <t>B_T36</t>
  </si>
  <si>
    <t>B_T20</t>
  </si>
  <si>
    <t>B_T2</t>
  </si>
  <si>
    <t>B_T14</t>
  </si>
  <si>
    <t>B_T12</t>
  </si>
  <si>
    <t>B_T1</t>
  </si>
  <si>
    <t>A_T36</t>
  </si>
  <si>
    <t>A_T20</t>
  </si>
  <si>
    <t>A_T2</t>
  </si>
  <si>
    <t>A_T14</t>
  </si>
  <si>
    <t>A_T1</t>
  </si>
  <si>
    <t>n_samples</t>
  </si>
  <si>
    <t>Skewness_CubeRoot</t>
  </si>
  <si>
    <t>Skewness_Log2</t>
  </si>
  <si>
    <t>Skewness_Raw</t>
  </si>
  <si>
    <t>Group</t>
  </si>
  <si>
    <t>Treatment:Time</t>
  </si>
  <si>
    <t>eta_sq_partial</t>
  </si>
  <si>
    <t>p.adjusted</t>
  </si>
  <si>
    <t>p.value</t>
  </si>
  <si>
    <t>statistic</t>
  </si>
  <si>
    <t>df2</t>
  </si>
  <si>
    <t>df1</t>
  </si>
  <si>
    <t>term</t>
  </si>
  <si>
    <t>Welch_p_FDR</t>
  </si>
  <si>
    <t>Welch_p</t>
  </si>
  <si>
    <t>Levene_p</t>
  </si>
  <si>
    <t>Bartlett_p</t>
  </si>
  <si>
    <t>Shapiro_p</t>
  </si>
  <si>
    <t>num_groups</t>
  </si>
  <si>
    <t>mean_n_group</t>
  </si>
  <si>
    <t>max_n_group</t>
  </si>
  <si>
    <t>min_n_group</t>
  </si>
  <si>
    <t>n_total</t>
  </si>
  <si>
    <t>p.adj.FDR</t>
  </si>
  <si>
    <t>Group2</t>
  </si>
  <si>
    <t>Group1</t>
  </si>
  <si>
    <t>C_T36_8</t>
  </si>
  <si>
    <t>C_T36_7</t>
  </si>
  <si>
    <t>C_T36_6</t>
  </si>
  <si>
    <t>C_T36_5</t>
  </si>
  <si>
    <t>C_T36_4</t>
  </si>
  <si>
    <t>C_T36_3</t>
  </si>
  <si>
    <t>C_T36_2</t>
  </si>
  <si>
    <t>C_T36_1</t>
  </si>
  <si>
    <t>B_T36_9</t>
  </si>
  <si>
    <t>B_T36_8</t>
  </si>
  <si>
    <t>B_T36_7</t>
  </si>
  <si>
    <t>B_T36_6</t>
  </si>
  <si>
    <t>B_T36_5</t>
  </si>
  <si>
    <t>B_T36_4</t>
  </si>
  <si>
    <t>B_T36_3</t>
  </si>
  <si>
    <t>B_T36_2</t>
  </si>
  <si>
    <t>B_T36_1</t>
  </si>
  <si>
    <t>A_T36_9</t>
  </si>
  <si>
    <t>A_T36_8</t>
  </si>
  <si>
    <t>A_T36_7</t>
  </si>
  <si>
    <t>A_T36_6</t>
  </si>
  <si>
    <t>A_T36_5</t>
  </si>
  <si>
    <t>A_T36_4</t>
  </si>
  <si>
    <t>A_T36_3</t>
  </si>
  <si>
    <t>A_T36_2</t>
  </si>
  <si>
    <t>A_T36_1</t>
  </si>
  <si>
    <t>C_T20_9</t>
  </si>
  <si>
    <t>C_T20_8</t>
  </si>
  <si>
    <t>C_T20_7</t>
  </si>
  <si>
    <t>C_T20_6</t>
  </si>
  <si>
    <t>C_T20_5</t>
  </si>
  <si>
    <t>C_T20_4</t>
  </si>
  <si>
    <t>C_T20_3</t>
  </si>
  <si>
    <t>C_T20_2</t>
  </si>
  <si>
    <t>C_T20_1</t>
  </si>
  <si>
    <t>B_T20_9</t>
  </si>
  <si>
    <t>B_T20_8</t>
  </si>
  <si>
    <t>B_T20_7</t>
  </si>
  <si>
    <t>B_T20_6</t>
  </si>
  <si>
    <t>B_T20_5</t>
  </si>
  <si>
    <t>B_T20_4</t>
  </si>
  <si>
    <t>B_T20_3</t>
  </si>
  <si>
    <t>B_T20_2</t>
  </si>
  <si>
    <t>B_T20_1</t>
  </si>
  <si>
    <t>A_T20_3</t>
  </si>
  <si>
    <t>A_T20_2</t>
  </si>
  <si>
    <t>A_T20_1</t>
  </si>
  <si>
    <t>C_T14_8</t>
  </si>
  <si>
    <t>C_T14_7</t>
  </si>
  <si>
    <t>C_T14_6</t>
  </si>
  <si>
    <t>C_T14_5</t>
  </si>
  <si>
    <t>C_T14_4</t>
  </si>
  <si>
    <t>C_T14_3</t>
  </si>
  <si>
    <t>C_T14_2</t>
  </si>
  <si>
    <t>C_T14_1</t>
  </si>
  <si>
    <t>B_T14_9</t>
  </si>
  <si>
    <t>B_T14_8</t>
  </si>
  <si>
    <t>B_T14_7</t>
  </si>
  <si>
    <t>B_T14_6</t>
  </si>
  <si>
    <t>B_T14_5</t>
  </si>
  <si>
    <t>B_T14_4</t>
  </si>
  <si>
    <t>B_T14_3</t>
  </si>
  <si>
    <t>B_T14_2</t>
  </si>
  <si>
    <t>B_T14_1</t>
  </si>
  <si>
    <t>A_T14_9</t>
  </si>
  <si>
    <t>A_T14_8</t>
  </si>
  <si>
    <t>A_T14_7</t>
  </si>
  <si>
    <t>A_T14_6</t>
  </si>
  <si>
    <t>A_T14_5</t>
  </si>
  <si>
    <t>A_T14_4</t>
  </si>
  <si>
    <t>A_T14_3</t>
  </si>
  <si>
    <t>A_T14_2</t>
  </si>
  <si>
    <t>A_T14_1</t>
  </si>
  <si>
    <t>C_T12_9</t>
  </si>
  <si>
    <t>C_T12_8</t>
  </si>
  <si>
    <t>C_T12_7</t>
  </si>
  <si>
    <t>C_T12_6</t>
  </si>
  <si>
    <t>C_T12_5</t>
  </si>
  <si>
    <t>C_T12_4</t>
  </si>
  <si>
    <t>C_T12_3</t>
  </si>
  <si>
    <t>C_T12_2</t>
  </si>
  <si>
    <t>C_T12_1</t>
  </si>
  <si>
    <t>B_T12_6</t>
  </si>
  <si>
    <t>B_T12_5</t>
  </si>
  <si>
    <t>B_T12_4</t>
  </si>
  <si>
    <t>B_T12_3</t>
  </si>
  <si>
    <t>B_T12_2</t>
  </si>
  <si>
    <t>B_T12_1</t>
  </si>
  <si>
    <t>C_T2_6</t>
  </si>
  <si>
    <t>C_T2_5</t>
  </si>
  <si>
    <t>C_T2_4</t>
  </si>
  <si>
    <t>C_T2_3</t>
  </si>
  <si>
    <t>C_T2_2</t>
  </si>
  <si>
    <t>C_T2_1</t>
  </si>
  <si>
    <t>B_T2_9</t>
  </si>
  <si>
    <t>B_T2_8</t>
  </si>
  <si>
    <t>B_T2_7</t>
  </si>
  <si>
    <t>B_T2_6</t>
  </si>
  <si>
    <t>B_T2_5</t>
  </si>
  <si>
    <t>B_T2_4</t>
  </si>
  <si>
    <t>B_T2_3</t>
  </si>
  <si>
    <t>B_T2_2</t>
  </si>
  <si>
    <t>B_T2_1</t>
  </si>
  <si>
    <t>A_T2_9</t>
  </si>
  <si>
    <t>A_T2_8</t>
  </si>
  <si>
    <t>A_T2_7</t>
  </si>
  <si>
    <t>A_T2_6</t>
  </si>
  <si>
    <t>A_T2_5</t>
  </si>
  <si>
    <t>A_T2_4</t>
  </si>
  <si>
    <t>A_T2_3</t>
  </si>
  <si>
    <t>A_T2_2</t>
  </si>
  <si>
    <t>A_T2_1</t>
  </si>
  <si>
    <t>C_T1_9</t>
  </si>
  <si>
    <t>C_T1_8</t>
  </si>
  <si>
    <t>C_T1_7</t>
  </si>
  <si>
    <t>C_T1_6</t>
  </si>
  <si>
    <t>C_T1_5</t>
  </si>
  <si>
    <t>C_T1_4</t>
  </si>
  <si>
    <t>C_T1_3</t>
  </si>
  <si>
    <t>C_T1_2</t>
  </si>
  <si>
    <t>C_T1_1</t>
  </si>
  <si>
    <t>B_T1_10</t>
  </si>
  <si>
    <t>B_T1_9</t>
  </si>
  <si>
    <t>B_T1_8</t>
  </si>
  <si>
    <t>B_T1_7</t>
  </si>
  <si>
    <t>B_T1_6</t>
  </si>
  <si>
    <t>B_T1_5</t>
  </si>
  <si>
    <t>B_T1_4</t>
  </si>
  <si>
    <t>B_T1_3</t>
  </si>
  <si>
    <t>B_T1_2</t>
  </si>
  <si>
    <t>B_T1_1</t>
  </si>
  <si>
    <t>A_T1_9</t>
  </si>
  <si>
    <t>A_T1_8</t>
  </si>
  <si>
    <t>A_T1_7</t>
  </si>
  <si>
    <t>A_T1_6</t>
  </si>
  <si>
    <t>A_T1_5</t>
  </si>
  <si>
    <t>A_T1_4</t>
  </si>
  <si>
    <t>A_T1_3</t>
  </si>
  <si>
    <t>A_T1_2</t>
  </si>
  <si>
    <t>A_T1_1</t>
  </si>
  <si>
    <t>PC23</t>
  </si>
  <si>
    <t>PC22</t>
  </si>
  <si>
    <t>PC21</t>
  </si>
  <si>
    <t>PC20</t>
  </si>
  <si>
    <t>PC19</t>
  </si>
  <si>
    <t>PC18</t>
  </si>
  <si>
    <t>PC17</t>
  </si>
  <si>
    <t>PC16</t>
  </si>
  <si>
    <t>PC15</t>
  </si>
  <si>
    <t>PC14</t>
  </si>
  <si>
    <t>PC13</t>
  </si>
  <si>
    <t>PC12</t>
  </si>
  <si>
    <t>PC11</t>
  </si>
  <si>
    <t>PC10</t>
  </si>
  <si>
    <t>PC9</t>
  </si>
  <si>
    <t>PC8</t>
  </si>
  <si>
    <t>PC7</t>
  </si>
  <si>
    <t>PC6</t>
  </si>
  <si>
    <t>PC5</t>
  </si>
  <si>
    <t>PC4</t>
  </si>
  <si>
    <t>PC3</t>
  </si>
  <si>
    <t>PC2</t>
  </si>
  <si>
    <t>PC1</t>
  </si>
  <si>
    <t>Sample</t>
  </si>
  <si>
    <t>Inf</t>
  </si>
  <si>
    <t>Adj_P_Value</t>
  </si>
  <si>
    <t>P_Value</t>
  </si>
  <si>
    <t>Log2FC</t>
  </si>
  <si>
    <t>Mean_Control</t>
  </si>
  <si>
    <t>Mean_Treatment</t>
  </si>
  <si>
    <t>Control</t>
  </si>
  <si>
    <t>Timepoint</t>
  </si>
  <si>
    <r>
      <t>Compounds were derivatised with MSTFA and identified as their TMS derivatives using the Fiehn library. Fatty acid methyl esters (FAMEs C8-C30) were run as retention index standards. In some cases, the closest library match corresponded to a methyl ester (e.g., methyl caprate, methyl myristate, methyl palmitate), reflecting the abundance of methyl ester spectra in reference databases. In all such cases, metabolites were reported in the thesis as the corresponding free acids, detected as their TMS derivatives. d</t>
    </r>
    <r>
      <rPr>
        <vertAlign val="subscript"/>
        <sz val="12"/>
        <color theme="1"/>
        <rFont val="Times New Roman"/>
        <family val="1"/>
      </rPr>
      <t>27</t>
    </r>
    <r>
      <rPr>
        <sz val="12"/>
        <color theme="1"/>
        <rFont val="Times New Roman"/>
        <family val="1"/>
      </rPr>
      <t>-Myristic acid was used as an internal standard; in some runs the library also returned a separate identification as ‘methyl myristate’, which was subsequently treated as a misassignment of the internal standard peak rather than an additional metabolite.</t>
    </r>
  </si>
  <si>
    <t>Methyl caprate</t>
  </si>
  <si>
    <t>Methyl myristate</t>
  </si>
  <si>
    <t>Methyl-beta-galactopyranoside</t>
  </si>
  <si>
    <t>Galactose</t>
  </si>
  <si>
    <t>Methyl caprylate</t>
  </si>
  <si>
    <t>Caprylic acid (octanoic acid)</t>
  </si>
  <si>
    <t>Methyl palmitate</t>
  </si>
  <si>
    <t>Methyl stearate</t>
  </si>
  <si>
    <t>Methyl eicosanoate</t>
  </si>
  <si>
    <t>Methyl docosanoate</t>
  </si>
  <si>
    <t>Methyl lignocerate</t>
  </si>
  <si>
    <t>Methyl hexacosanoate</t>
  </si>
  <si>
    <t>Methyl octacosanoate</t>
  </si>
  <si>
    <t>Palmitic acid (hexadecanoic acid)</t>
  </si>
  <si>
    <t>Stearic acid (octadecanoic acid)</t>
  </si>
  <si>
    <t>Myristic acid (tetradecanoic acid)</t>
  </si>
  <si>
    <t>Capric acid (decanoic acid)</t>
  </si>
  <si>
    <t>Eicosanoic acid (behenic acid)</t>
  </si>
  <si>
    <t>Docosanoic acid (behenic acid)</t>
  </si>
  <si>
    <t>Lignoceric acid (tetracosanoic acid)</t>
  </si>
  <si>
    <t>Hexacosaic acid</t>
  </si>
  <si>
    <t>Octacosaic acid</t>
  </si>
  <si>
    <t>TMS-derivative (reported in this file)</t>
  </si>
  <si>
    <t>Free fatty acid (reported in thesis)</t>
  </si>
  <si>
    <t>Internal standard</t>
  </si>
  <si>
    <t>TRIAL 3 FILTERED</t>
  </si>
  <si>
    <t>in algae samples?</t>
  </si>
  <si>
    <t>in daphnia samples?</t>
  </si>
  <si>
    <t xml:space="preserve">A </t>
  </si>
  <si>
    <t>Alkane mix</t>
  </si>
  <si>
    <t>B -1st rep</t>
  </si>
  <si>
    <t>B - 2nd rep</t>
  </si>
  <si>
    <t>Blank 1</t>
  </si>
  <si>
    <t>Blank 2</t>
  </si>
  <si>
    <t xml:space="preserve">C </t>
  </si>
  <si>
    <t xml:space="preserve">D </t>
  </si>
  <si>
    <t xml:space="preserve">E </t>
  </si>
  <si>
    <t xml:space="preserve">F </t>
  </si>
  <si>
    <t xml:space="preserve">G </t>
  </si>
  <si>
    <t xml:space="preserve">H </t>
  </si>
  <si>
    <t>StdMix</t>
  </si>
  <si>
    <t>500ul</t>
  </si>
  <si>
    <t>10mg</t>
  </si>
  <si>
    <t>AlkMix</t>
  </si>
  <si>
    <t>AlkMix2</t>
  </si>
  <si>
    <t>Blank</t>
  </si>
  <si>
    <t>Chloroform</t>
  </si>
  <si>
    <t>A21_200ul</t>
  </si>
  <si>
    <t>A22_200ul</t>
  </si>
  <si>
    <t>Blank_200ul</t>
  </si>
  <si>
    <t>C21_200ul</t>
  </si>
  <si>
    <t>C22_200ul</t>
  </si>
  <si>
    <t>FAMEs</t>
  </si>
  <si>
    <t>A21_50ul</t>
  </si>
  <si>
    <t>A22_50ul</t>
  </si>
  <si>
    <t>Blank_50ul</t>
  </si>
  <si>
    <t>C21_50ul</t>
  </si>
  <si>
    <t>C22_50ul</t>
  </si>
  <si>
    <t>A = 130 uL sample</t>
  </si>
  <si>
    <t>B = 73 uL sample</t>
  </si>
  <si>
    <t>C = 13 uL sample</t>
  </si>
  <si>
    <t>Treatment numbers are the biological replicates</t>
  </si>
  <si>
    <t>Numbers are technical replicates</t>
  </si>
  <si>
    <t>Extract volume (uL) before drying</t>
  </si>
  <si>
    <t>MPS.1C</t>
  </si>
  <si>
    <t>MPS.2A</t>
  </si>
  <si>
    <t>MPS.2B</t>
  </si>
  <si>
    <t>MPS.2C</t>
  </si>
  <si>
    <t>MPS.3A</t>
  </si>
  <si>
    <t>MPS.3B</t>
  </si>
  <si>
    <t>MPS.3C</t>
  </si>
  <si>
    <t>MPS.1A</t>
  </si>
  <si>
    <t>MPS.1B</t>
  </si>
  <si>
    <t>Day 2</t>
  </si>
  <si>
    <t>StdMix2</t>
  </si>
  <si>
    <t>Blank1</t>
  </si>
  <si>
    <t>Blank3</t>
  </si>
  <si>
    <t>Blank4</t>
  </si>
  <si>
    <t>FAMEs1</t>
  </si>
  <si>
    <t>Blank2</t>
  </si>
  <si>
    <t>FAMEs2</t>
  </si>
  <si>
    <t>ave blank ratio</t>
  </si>
  <si>
    <t>"MPS" samples are freezedried Daphnia or extract from daphnia from maximumpetsupplies.com</t>
  </si>
  <si>
    <t>"Sera" samples are freezedried Daphnia from Fishly.co.nz</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</si>
</sst>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7">
    <numFmt numFmtId="164" formatCode="0.0"/>
    <numFmt numFmtId="165" formatCode="0.00000"/>
    <numFmt numFmtId="166" formatCode="0.0000"/>
    <numFmt numFmtId="167" formatCode="0.000000"/>
    <numFmt numFmtId="168" formatCode="0.000"/>
    <numFmt numFmtId="169" formatCode="0.0E+00"/>
    <numFmt numFmtId="170" formatCode="0.0000E+00"/>
  </numFmts>
  <fonts count="5" x14ac:knownFonts="1">
    <font>
      <sz val="11"/>
      <color theme="1"/>
      <name val="Aptos Narrow"/>
      <family val="2"/>
      <scheme val="minor"/>
    </font>
    <font>
      <b/>
      <sz val="11"/>
      <color theme="1"/>
      <name val="Aptos Narrow"/>
      <family val="2"/>
      <scheme val="minor"/>
    </font>
    <font>
      <b/>
      <sz val="16"/>
      <color theme="1"/>
      <name val="Aptos Narrow"/>
      <family val="2"/>
      <scheme val="minor"/>
    </font>
    <font>
      <sz val="12"/>
      <color theme="1"/>
      <name val="Times New Roman"/>
      <family val="1"/>
    </font>
    <font>
      <vertAlign val="subscript"/>
      <sz val="12"/>
      <color theme="1"/>
      <name val="Times New Roman"/>
      <family val="1"/>
    </font>
  </fonts>
  <fills count="13">
    <fill>
      <patternFill patternType="none"/>
    </fill>
    <fill>
      <patternFill patternType="gray125"/>
    </fill>
    <fill>
      <patternFill patternType="solid">
        <fgColor rgb="FFFFFF00"/>
        <bgColor indexed="64"/>
      </patternFill>
    </fill>
    <fill>
      <patternFill patternType="solid">
        <fgColor theme="0" tint="-0.14999847407452621"/>
        <bgColor indexed="64"/>
      </patternFill>
    </fill>
    <fill>
      <patternFill patternType="solid">
        <fgColor rgb="FFFFC000"/>
        <bgColor indexed="64"/>
      </patternFill>
    </fill>
    <fill>
      <patternFill patternType="solid">
        <fgColor theme="2"/>
        <bgColor indexed="64"/>
      </patternFill>
    </fill>
    <fill>
      <patternFill patternType="solid">
        <fgColor theme="5" tint="0.39997558519241921"/>
        <bgColor indexed="64"/>
      </patternFill>
    </fill>
    <fill>
      <patternFill patternType="solid">
        <fgColor theme="8" tint="0.39997558519241921"/>
        <bgColor indexed="64"/>
      </patternFill>
    </fill>
    <fill>
      <patternFill patternType="solid">
        <fgColor rgb="FFC00000"/>
        <bgColor indexed="64"/>
      </patternFill>
    </fill>
    <fill>
      <patternFill patternType="solid">
        <fgColor rgb="FFFF0000"/>
        <bgColor indexed="64"/>
      </patternFill>
    </fill>
    <fill>
      <patternFill patternType="solid">
        <fgColor rgb="FFFFCCCC"/>
        <bgColor indexed="64"/>
      </patternFill>
    </fill>
    <fill>
      <patternFill patternType="solid">
        <fgColor theme="7" tint="0.79998168889431442"/>
        <bgColor indexed="64"/>
      </patternFill>
    </fill>
    <fill>
      <patternFill patternType="solid">
        <fgColor theme="3" tint="0.89999084444715716"/>
        <bgColor indexed="64"/>
      </patternFill>
    </fill>
  </fills>
  <borders count="11">
    <border>
      <left/>
      <right/>
      <top/>
      <bottom/>
      <diagonal/>
    </border>
    <border>
      <left style="thin">
        <color indexed="64"/>
      </left>
      <right/>
      <top style="thin">
        <color indexed="64"/>
      </top>
      <bottom/>
      <diagonal/>
    </border>
    <border>
      <left/>
      <right/>
      <top style="thin">
        <color indexed="64"/>
      </top>
      <bottom/>
      <diagonal/>
    </border>
    <border>
      <left/>
      <right style="thin">
        <color indexed="64"/>
      </right>
      <top style="thin">
        <color indexed="64"/>
      </top>
      <bottom/>
      <diagonal/>
    </border>
    <border>
      <left style="thin">
        <color indexed="64"/>
      </left>
      <right/>
      <top/>
      <bottom/>
      <diagonal/>
    </border>
    <border>
      <left/>
      <right style="thin">
        <color indexed="64"/>
      </right>
      <top/>
      <bottom/>
      <diagonal/>
    </border>
    <border>
      <left style="thin">
        <color indexed="64"/>
      </left>
      <right/>
      <top/>
      <bottom style="thin">
        <color indexed="64"/>
      </bottom>
      <diagonal/>
    </border>
    <border>
      <left/>
      <right/>
      <top/>
      <bottom style="thin">
        <color indexed="64"/>
      </bottom>
      <diagonal/>
    </border>
    <border>
      <left/>
      <right style="thin">
        <color indexed="64"/>
      </right>
      <top/>
      <bottom style="thin">
        <color indexed="64"/>
      </bottom>
      <diagonal/>
    </border>
    <border>
      <left/>
      <right/>
      <top style="thin">
        <color indexed="64"/>
      </top>
      <bottom style="thin">
        <color indexed="64"/>
      </bottom>
      <diagonal/>
    </border>
    <border>
      <left style="thin">
        <color indexed="64"/>
      </left>
      <right/>
      <top style="thin">
        <color indexed="64"/>
      </top>
      <bottom style="thin">
        <color indexed="64"/>
      </bottom>
      <diagonal/>
    </border>
  </borders>
  <cellStyleXfs count="1">
    <xf numFmtId="0" fontId="0" fillId="0" borderId="0"/>
  </cellStyleXfs>
  <cellXfs count="107">
    <xf numFmtId="0" fontId="0" fillId="0" borderId="0" xfId="0"/>
    <xf numFmtId="0" fontId="0" fillId="2" borderId="0" xfId="0" applyFill="1"/>
    <xf numFmtId="2" fontId="0" fillId="0" borderId="0" xfId="0" applyNumberFormat="1"/>
    <xf numFmtId="11" fontId="0" fillId="0" borderId="0" xfId="0" applyNumberFormat="1"/>
    <xf numFmtId="0" fontId="0" fillId="0" borderId="0" xfId="0" quotePrefix="1"/>
    <xf numFmtId="0" fontId="0" fillId="0" borderId="1" xfId="0" applyBorder="1"/>
    <xf numFmtId="0" fontId="0" fillId="0" borderId="2" xfId="0" applyBorder="1"/>
    <xf numFmtId="0" fontId="0" fillId="0" borderId="3" xfId="0" applyBorder="1"/>
    <xf numFmtId="0" fontId="0" fillId="0" borderId="4" xfId="0" applyBorder="1"/>
    <xf numFmtId="0" fontId="0" fillId="0" borderId="5" xfId="0" applyBorder="1"/>
    <xf numFmtId="0" fontId="0" fillId="2" borderId="4" xfId="0" applyFill="1" applyBorder="1"/>
    <xf numFmtId="0" fontId="0" fillId="0" borderId="6" xfId="0" applyBorder="1"/>
    <xf numFmtId="0" fontId="0" fillId="0" borderId="7" xfId="0" applyBorder="1"/>
    <xf numFmtId="0" fontId="0" fillId="0" borderId="8" xfId="0" applyBorder="1"/>
    <xf numFmtId="164" fontId="0" fillId="0" borderId="0" xfId="0" applyNumberFormat="1"/>
    <xf numFmtId="165" fontId="0" fillId="0" borderId="0" xfId="0" applyNumberFormat="1"/>
    <xf numFmtId="0" fontId="0" fillId="0" borderId="0" xfId="0" applyAlignment="1">
      <alignment horizontal="right"/>
    </xf>
    <xf numFmtId="1" fontId="0" fillId="0" borderId="0" xfId="0" applyNumberFormat="1"/>
    <xf numFmtId="165" fontId="0" fillId="2" borderId="0" xfId="0" applyNumberFormat="1" applyFill="1"/>
    <xf numFmtId="166" fontId="0" fillId="0" borderId="0" xfId="0" applyNumberFormat="1" applyAlignment="1">
      <alignment horizontal="center"/>
    </xf>
    <xf numFmtId="165" fontId="0" fillId="0" borderId="0" xfId="0" applyNumberFormat="1" applyAlignment="1">
      <alignment horizontal="center"/>
    </xf>
    <xf numFmtId="167" fontId="0" fillId="0" borderId="0" xfId="0" applyNumberFormat="1" applyAlignment="1">
      <alignment horizontal="center"/>
    </xf>
    <xf numFmtId="2" fontId="0" fillId="0" borderId="0" xfId="0" applyNumberFormat="1" applyAlignment="1">
      <alignment horizontal="right"/>
    </xf>
    <xf numFmtId="168" fontId="0" fillId="0" borderId="0" xfId="0" applyNumberFormat="1"/>
    <xf numFmtId="0" fontId="0" fillId="0" borderId="0" xfId="0" quotePrefix="1" applyAlignment="1">
      <alignment horizontal="right"/>
    </xf>
    <xf numFmtId="0" fontId="1" fillId="0" borderId="0" xfId="0" applyFont="1"/>
    <xf numFmtId="165" fontId="1" fillId="0" borderId="0" xfId="0" applyNumberFormat="1" applyFont="1"/>
    <xf numFmtId="0" fontId="0" fillId="0" borderId="0" xfId="0" applyAlignment="1">
      <alignment horizontal="left"/>
    </xf>
    <xf numFmtId="2" fontId="0" fillId="0" borderId="0" xfId="0" applyNumberFormat="1" applyAlignment="1">
      <alignment horizontal="left"/>
    </xf>
    <xf numFmtId="0" fontId="1" fillId="0" borderId="0" xfId="0" applyFont="1" applyAlignment="1">
      <alignment horizontal="left"/>
    </xf>
    <xf numFmtId="0" fontId="0" fillId="3" borderId="0" xfId="0" applyFill="1"/>
    <xf numFmtId="0" fontId="0" fillId="4" borderId="0" xfId="0" applyFill="1"/>
    <xf numFmtId="0" fontId="0" fillId="0" borderId="0" xfId="0" applyAlignment="1">
      <alignment horizontal="center"/>
    </xf>
    <xf numFmtId="0" fontId="0" fillId="0" borderId="4" xfId="0" applyBorder="1" applyAlignment="1">
      <alignment horizontal="center"/>
    </xf>
    <xf numFmtId="165" fontId="0" fillId="0" borderId="4" xfId="0" applyNumberFormat="1" applyBorder="1" applyAlignment="1">
      <alignment horizontal="center"/>
    </xf>
    <xf numFmtId="166" fontId="0" fillId="0" borderId="4" xfId="0" applyNumberFormat="1" applyBorder="1" applyAlignment="1">
      <alignment horizontal="center"/>
    </xf>
    <xf numFmtId="0" fontId="0" fillId="4" borderId="0" xfId="0" applyFill="1" applyAlignment="1">
      <alignment horizontal="center"/>
    </xf>
    <xf numFmtId="0" fontId="0" fillId="4" borderId="4" xfId="0" applyFill="1" applyBorder="1" applyAlignment="1">
      <alignment horizontal="center"/>
    </xf>
    <xf numFmtId="165" fontId="0" fillId="4" borderId="0" xfId="0" applyNumberFormat="1" applyFill="1" applyAlignment="1">
      <alignment horizontal="center"/>
    </xf>
    <xf numFmtId="165" fontId="0" fillId="4" borderId="4" xfId="0" applyNumberFormat="1" applyFill="1" applyBorder="1" applyAlignment="1">
      <alignment horizontal="center"/>
    </xf>
    <xf numFmtId="169" fontId="0" fillId="0" borderId="0" xfId="0" applyNumberFormat="1" applyAlignment="1">
      <alignment horizontal="center"/>
    </xf>
    <xf numFmtId="170" fontId="0" fillId="0" borderId="0" xfId="0" applyNumberFormat="1" applyAlignment="1">
      <alignment horizontal="center"/>
    </xf>
    <xf numFmtId="0" fontId="0" fillId="5" borderId="9" xfId="0" applyFill="1" applyBorder="1"/>
    <xf numFmtId="0" fontId="0" fillId="5" borderId="9" xfId="0" applyFill="1" applyBorder="1" applyAlignment="1">
      <alignment horizontal="left"/>
    </xf>
    <xf numFmtId="0" fontId="0" fillId="5" borderId="10" xfId="0" applyFill="1" applyBorder="1" applyAlignment="1">
      <alignment horizontal="left"/>
    </xf>
    <xf numFmtId="0" fontId="0" fillId="5" borderId="10" xfId="0" applyFill="1" applyBorder="1"/>
    <xf numFmtId="0" fontId="0" fillId="6" borderId="9" xfId="0" applyFill="1" applyBorder="1" applyAlignment="1">
      <alignment horizontal="left"/>
    </xf>
    <xf numFmtId="0" fontId="0" fillId="5" borderId="9" xfId="0" applyFill="1" applyBorder="1" applyAlignment="1">
      <alignment horizontal="center"/>
    </xf>
    <xf numFmtId="0" fontId="0" fillId="0" borderId="4" xfId="0" applyBorder="1" applyAlignment="1">
      <alignment horizontal="left"/>
    </xf>
    <xf numFmtId="0" fontId="1" fillId="0" borderId="4" xfId="0" applyFont="1" applyBorder="1"/>
    <xf numFmtId="0" fontId="0" fillId="6" borderId="0" xfId="0" applyFill="1"/>
    <xf numFmtId="2" fontId="0" fillId="0" borderId="4" xfId="0" applyNumberFormat="1" applyBorder="1" applyAlignment="1">
      <alignment horizontal="left"/>
    </xf>
    <xf numFmtId="2" fontId="0" fillId="6" borderId="0" xfId="0" applyNumberFormat="1" applyFill="1" applyAlignment="1">
      <alignment horizontal="left"/>
    </xf>
    <xf numFmtId="0" fontId="1" fillId="0" borderId="0" xfId="0" applyFont="1" applyAlignment="1">
      <alignment horizontal="right"/>
    </xf>
    <xf numFmtId="0" fontId="0" fillId="5" borderId="0" xfId="0" applyFill="1"/>
    <xf numFmtId="0" fontId="0" fillId="5" borderId="0" xfId="0" applyFill="1" applyAlignment="1">
      <alignment horizontal="center"/>
    </xf>
    <xf numFmtId="168" fontId="0" fillId="0" borderId="0" xfId="0" applyNumberFormat="1" applyAlignment="1">
      <alignment horizontal="left"/>
    </xf>
    <xf numFmtId="0" fontId="0" fillId="7" borderId="0" xfId="0" applyFill="1"/>
    <xf numFmtId="0" fontId="0" fillId="8" borderId="0" xfId="0" applyFill="1"/>
    <xf numFmtId="0" fontId="0" fillId="9" borderId="0" xfId="0" applyFill="1"/>
    <xf numFmtId="2" fontId="0" fillId="9" borderId="0" xfId="0" applyNumberFormat="1" applyFill="1"/>
    <xf numFmtId="0" fontId="0" fillId="10" borderId="0" xfId="0" applyFill="1"/>
    <xf numFmtId="2" fontId="0" fillId="8" borderId="0" xfId="0" applyNumberFormat="1" applyFill="1"/>
    <xf numFmtId="0" fontId="0" fillId="9" borderId="0" xfId="0" applyFill="1" applyAlignment="1">
      <alignment horizontal="center"/>
    </xf>
    <xf numFmtId="0" fontId="0" fillId="8" borderId="0" xfId="0" applyFill="1" applyAlignment="1">
      <alignment horizontal="left"/>
    </xf>
    <xf numFmtId="0" fontId="0" fillId="0" borderId="8" xfId="0" applyBorder="1" applyAlignment="1">
      <alignment horizontal="center"/>
    </xf>
    <xf numFmtId="0" fontId="0" fillId="0" borderId="7" xfId="0" applyBorder="1" applyAlignment="1">
      <alignment horizontal="center"/>
    </xf>
    <xf numFmtId="0" fontId="0" fillId="9" borderId="7" xfId="0" applyFill="1" applyBorder="1" applyAlignment="1">
      <alignment horizontal="center"/>
    </xf>
    <xf numFmtId="0" fontId="0" fillId="0" borderId="6" xfId="0" applyBorder="1" applyAlignment="1">
      <alignment horizontal="center"/>
    </xf>
    <xf numFmtId="1" fontId="0" fillId="9" borderId="0" xfId="0" applyNumberFormat="1" applyFill="1"/>
    <xf numFmtId="0" fontId="0" fillId="0" borderId="5" xfId="0" applyBorder="1" applyAlignment="1">
      <alignment horizontal="center"/>
    </xf>
    <xf numFmtId="0" fontId="0" fillId="9" borderId="4" xfId="0" applyFill="1" applyBorder="1" applyAlignment="1">
      <alignment horizontal="center"/>
    </xf>
    <xf numFmtId="0" fontId="0" fillId="9" borderId="5" xfId="0" applyFill="1" applyBorder="1" applyAlignment="1">
      <alignment horizontal="center"/>
    </xf>
    <xf numFmtId="0" fontId="0" fillId="5" borderId="0" xfId="0" applyFill="1" applyAlignment="1">
      <alignment horizontal="left"/>
    </xf>
    <xf numFmtId="0" fontId="1" fillId="5" borderId="0" xfId="0" applyFont="1" applyFill="1" applyAlignment="1">
      <alignment horizontal="left"/>
    </xf>
    <xf numFmtId="0" fontId="0" fillId="5" borderId="5" xfId="0" applyFill="1" applyBorder="1" applyAlignment="1">
      <alignment horizontal="left"/>
    </xf>
    <xf numFmtId="0" fontId="0" fillId="5" borderId="4" xfId="0" applyFill="1" applyBorder="1" applyAlignment="1">
      <alignment horizontal="left"/>
    </xf>
    <xf numFmtId="0" fontId="1" fillId="0" borderId="5" xfId="0" applyFont="1" applyBorder="1"/>
    <xf numFmtId="0" fontId="0" fillId="11" borderId="2" xfId="0" applyFill="1" applyBorder="1"/>
    <xf numFmtId="0" fontId="0" fillId="11" borderId="3" xfId="0" applyFill="1" applyBorder="1"/>
    <xf numFmtId="0" fontId="0" fillId="11" borderId="1" xfId="0" applyFill="1" applyBorder="1"/>
    <xf numFmtId="0" fontId="0" fillId="8" borderId="5" xfId="0" applyFill="1" applyBorder="1" applyAlignment="1">
      <alignment horizontal="center"/>
    </xf>
    <xf numFmtId="0" fontId="0" fillId="8" borderId="0" xfId="0" applyFill="1" applyAlignment="1">
      <alignment horizontal="center"/>
    </xf>
    <xf numFmtId="0" fontId="0" fillId="8" borderId="4" xfId="0" applyFill="1" applyBorder="1" applyAlignment="1">
      <alignment horizontal="center"/>
    </xf>
    <xf numFmtId="0" fontId="0" fillId="2" borderId="0" xfId="0" applyFill="1" applyAlignment="1">
      <alignment horizontal="center"/>
    </xf>
    <xf numFmtId="0" fontId="0" fillId="2" borderId="5" xfId="0" applyFill="1" applyBorder="1" applyAlignment="1">
      <alignment horizontal="center"/>
    </xf>
    <xf numFmtId="0" fontId="0" fillId="2" borderId="4" xfId="0" applyFill="1" applyBorder="1" applyAlignment="1">
      <alignment horizontal="center"/>
    </xf>
    <xf numFmtId="0" fontId="0" fillId="0" borderId="0" xfId="0" quotePrefix="1" applyAlignment="1">
      <alignment horizontal="center"/>
    </xf>
    <xf numFmtId="0" fontId="0" fillId="9" borderId="0" xfId="0" applyFill="1" applyAlignment="1">
      <alignment horizontal="left"/>
    </xf>
    <xf numFmtId="0" fontId="2" fillId="0" borderId="0" xfId="0" applyFont="1"/>
    <xf numFmtId="0" fontId="0" fillId="7" borderId="8" xfId="0" applyFill="1" applyBorder="1" applyAlignment="1">
      <alignment horizontal="center"/>
    </xf>
    <xf numFmtId="0" fontId="0" fillId="7" borderId="0" xfId="0" applyFill="1" applyAlignment="1">
      <alignment horizontal="center"/>
    </xf>
    <xf numFmtId="0" fontId="0" fillId="7" borderId="7" xfId="0" applyFill="1" applyBorder="1" applyAlignment="1">
      <alignment horizontal="center"/>
    </xf>
    <xf numFmtId="0" fontId="0" fillId="7" borderId="5" xfId="0" applyFill="1" applyBorder="1" applyAlignment="1">
      <alignment horizontal="center"/>
    </xf>
    <xf numFmtId="0" fontId="0" fillId="12" borderId="0" xfId="0" applyFill="1"/>
    <xf numFmtId="167" fontId="0" fillId="0" borderId="0" xfId="0" applyNumberFormat="1"/>
    <xf numFmtId="167" fontId="1" fillId="0" borderId="0" xfId="0" applyNumberFormat="1" applyFont="1"/>
    <xf numFmtId="167" fontId="1" fillId="0" borderId="0" xfId="0" applyNumberFormat="1" applyFont="1" applyAlignment="1">
      <alignment horizontal="left"/>
    </xf>
    <xf numFmtId="0" fontId="3" fillId="0" borderId="0" xfId="0" applyFont="1" applyAlignment="1">
      <alignment horizontal="center" vertical="center" wrapText="1"/>
    </xf>
    <xf numFmtId="0" fontId="0" fillId="0" borderId="0" xfId="0" applyBorder="1"/>
    <xf numFmtId="16" fontId="1" fillId="0" borderId="0" xfId="0" applyNumberFormat="1" applyFont="1" applyAlignment="1">
      <alignment horizontal="right"/>
    </xf>
    <xf numFmtId="16" fontId="1" fillId="0" borderId="0" xfId="0" applyNumberFormat="1" applyFont="1"/>
    <xf numFmtId="0" fontId="1" fillId="0" borderId="0" xfId="0" applyFont="1" applyAlignment="1">
      <alignment horizontal="left" vertical="center"/>
    </xf>
    <xf numFmtId="0" fontId="1" fillId="0" borderId="0" xfId="0" applyFont="1" applyBorder="1"/>
    <xf numFmtId="0" fontId="0" fillId="4" borderId="0" xfId="0" applyFill="1" applyBorder="1"/>
    <xf numFmtId="0" fontId="1" fillId="0" borderId="0" xfId="0" applyFont="1" applyBorder="1" applyAlignment="1">
      <alignment horizontal="left" vertical="center"/>
    </xf>
    <xf numFmtId="0" fontId="0" fillId="3" borderId="0" xfId="0" applyFill="1" applyBorder="1"/>
  </cellXfs>
  <cellStyles count="1">
    <cellStyle name="Normal" xfId="0" builtinId="0"/>
  </cellStyles>
  <dxfs count="8">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18" Type="http://schemas.openxmlformats.org/officeDocument/2006/relationships/worksheet" Target="worksheets/sheet18.xml"/><Relationship Id="rId26" Type="http://schemas.openxmlformats.org/officeDocument/2006/relationships/worksheet" Target="worksheets/sheet26.xml"/><Relationship Id="rId3" Type="http://schemas.openxmlformats.org/officeDocument/2006/relationships/worksheet" Target="worksheets/sheet3.xml"/><Relationship Id="rId21" Type="http://schemas.openxmlformats.org/officeDocument/2006/relationships/worksheet" Target="worksheets/sheet21.xml"/><Relationship Id="rId34" Type="http://schemas.openxmlformats.org/officeDocument/2006/relationships/calcChain" Target="calcChain.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worksheet" Target="worksheets/sheet17.xml"/><Relationship Id="rId25" Type="http://schemas.openxmlformats.org/officeDocument/2006/relationships/worksheet" Target="worksheets/sheet25.xml"/><Relationship Id="rId33" Type="http://schemas.openxmlformats.org/officeDocument/2006/relationships/sharedStrings" Target="sharedStrings.xml"/><Relationship Id="rId2" Type="http://schemas.openxmlformats.org/officeDocument/2006/relationships/worksheet" Target="worksheets/sheet2.xml"/><Relationship Id="rId16" Type="http://schemas.openxmlformats.org/officeDocument/2006/relationships/worksheet" Target="worksheets/sheet16.xml"/><Relationship Id="rId20" Type="http://schemas.openxmlformats.org/officeDocument/2006/relationships/worksheet" Target="worksheets/sheet20.xml"/><Relationship Id="rId29" Type="http://schemas.openxmlformats.org/officeDocument/2006/relationships/worksheet" Target="worksheets/sheet29.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24" Type="http://schemas.openxmlformats.org/officeDocument/2006/relationships/worksheet" Target="worksheets/sheet24.xml"/><Relationship Id="rId32" Type="http://schemas.openxmlformats.org/officeDocument/2006/relationships/styles" Target="styles.xml"/><Relationship Id="rId5" Type="http://schemas.openxmlformats.org/officeDocument/2006/relationships/worksheet" Target="worksheets/sheet5.xml"/><Relationship Id="rId15" Type="http://schemas.openxmlformats.org/officeDocument/2006/relationships/worksheet" Target="worksheets/sheet15.xml"/><Relationship Id="rId23" Type="http://schemas.openxmlformats.org/officeDocument/2006/relationships/worksheet" Target="worksheets/sheet23.xml"/><Relationship Id="rId28" Type="http://schemas.openxmlformats.org/officeDocument/2006/relationships/worksheet" Target="worksheets/sheet28.xml"/><Relationship Id="rId10" Type="http://schemas.openxmlformats.org/officeDocument/2006/relationships/worksheet" Target="worksheets/sheet10.xml"/><Relationship Id="rId19" Type="http://schemas.openxmlformats.org/officeDocument/2006/relationships/worksheet" Target="worksheets/sheet19.xml"/><Relationship Id="rId31" Type="http://schemas.openxmlformats.org/officeDocument/2006/relationships/theme" Target="theme/theme1.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 Id="rId22" Type="http://schemas.openxmlformats.org/officeDocument/2006/relationships/worksheet" Target="worksheets/sheet22.xml"/><Relationship Id="rId27" Type="http://schemas.openxmlformats.org/officeDocument/2006/relationships/worksheet" Target="worksheets/sheet27.xml"/><Relationship Id="rId30" Type="http://schemas.openxmlformats.org/officeDocument/2006/relationships/externalLink" Target="externalLinks/externalLink1.xml"/></Relationships>
</file>

<file path=xl/externalLinks/_rels/externalLink1.xml.rels><?xml version="1.0" encoding="UTF-8" standalone="yes"?>
<Relationships xmlns="http://schemas.openxmlformats.org/package/2006/relationships"><Relationship Id="rId2" Type="http://schemas.openxmlformats.org/officeDocument/2006/relationships/externalLinkPath" Target="https://uoa-my.sharepoint.com/personal/kvan520_uoa_auckland_ac_nz/Documents/Desktop/Katryna-%20Metabolomics/Data_Algae_Fiehn_20241118.xlsx" TargetMode="External"/><Relationship Id="rId1" Type="http://schemas.openxmlformats.org/officeDocument/2006/relationships/externalLinkPath" Target="https://uoa-my.sharepoint.com/personal/kvan520_uoa_auckland_ac_nz/Documents/Desktop/Katryna-%20Metabolomics/Data_Algae_Fiehn_20241118.xlsx"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xxl21:alternateUrls>
      <xxl21:absoluteUrl r:id="rId2"/>
    </xxl21:alternateUrls>
    <sheetNames>
      <sheetName val="algae_fiehn_Peakabund"/>
      <sheetName val="algae_fiehn_relratios"/>
      <sheetName val="algae_fiehn_relrat_minus_blank"/>
      <sheetName val="algae_fiehn_ratio_results"/>
    </sheetNames>
    <sheetDataSet>
      <sheetData sheetId="0">
        <row r="4">
          <cell r="K4">
            <v>7207.1350000001003</v>
          </cell>
          <cell r="M4">
            <v>137170.15</v>
          </cell>
          <cell r="O4">
            <v>171523.704999999</v>
          </cell>
          <cell r="P4">
            <v>99489.155000000406</v>
          </cell>
          <cell r="Q4">
            <v>47151.020000000499</v>
          </cell>
        </row>
        <row r="5">
          <cell r="K5">
            <v>3974.8900000000099</v>
          </cell>
          <cell r="O5">
            <v>449076.43999999599</v>
          </cell>
          <cell r="Q5">
            <v>263286.27</v>
          </cell>
        </row>
        <row r="6">
          <cell r="K6">
            <v>3454.0949999998302</v>
          </cell>
          <cell r="M6">
            <v>3028.3900000000299</v>
          </cell>
          <cell r="O6">
            <v>4645.4550000000199</v>
          </cell>
          <cell r="P6">
            <v>5116.9950000000099</v>
          </cell>
          <cell r="Q6">
            <v>1444.65499999998</v>
          </cell>
        </row>
        <row r="10">
          <cell r="K10">
            <v>1032.1950000000299</v>
          </cell>
          <cell r="M10">
            <v>44327.750000000298</v>
          </cell>
          <cell r="O10">
            <v>35253.3599999996</v>
          </cell>
          <cell r="Q10">
            <v>15298.5900000004</v>
          </cell>
        </row>
        <row r="11">
          <cell r="K11">
            <v>11450.5999999999</v>
          </cell>
          <cell r="O11">
            <v>66287.850000000297</v>
          </cell>
          <cell r="Q11">
            <v>32537.030000001101</v>
          </cell>
        </row>
        <row r="12">
          <cell r="G12">
            <v>340436.60500000499</v>
          </cell>
          <cell r="H12">
            <v>35056.789999999797</v>
          </cell>
          <cell r="I12">
            <v>238315.86499999801</v>
          </cell>
          <cell r="J12">
            <v>37367.8500000001</v>
          </cell>
          <cell r="K12">
            <v>0</v>
          </cell>
          <cell r="M12">
            <v>1669082.51000001</v>
          </cell>
          <cell r="N12">
            <v>152424.68</v>
          </cell>
          <cell r="O12">
            <v>931310.62000000803</v>
          </cell>
          <cell r="P12">
            <v>174779.570000003</v>
          </cell>
          <cell r="Q12">
            <v>3551.2449999999699</v>
          </cell>
        </row>
        <row r="13">
          <cell r="G13">
            <v>1399647.3049999899</v>
          </cell>
          <cell r="H13">
            <v>411869.364999999</v>
          </cell>
          <cell r="I13">
            <v>1247917.3800000099</v>
          </cell>
          <cell r="J13">
            <v>401176.46499999799</v>
          </cell>
          <cell r="K13">
            <v>0</v>
          </cell>
          <cell r="M13">
            <v>9645535.0150000006</v>
          </cell>
          <cell r="N13">
            <v>1940608.15</v>
          </cell>
          <cell r="O13">
            <v>9080925.59500001</v>
          </cell>
          <cell r="P13">
            <v>2478456.7749999901</v>
          </cell>
          <cell r="Q13">
            <v>89819.625000000306</v>
          </cell>
        </row>
        <row r="14">
          <cell r="G14">
            <v>41357.254999998797</v>
          </cell>
          <cell r="H14">
            <v>8755.91999999982</v>
          </cell>
          <cell r="I14">
            <v>44410.099999999897</v>
          </cell>
          <cell r="J14">
            <v>4207.3250000000799</v>
          </cell>
          <cell r="K14">
            <v>0</v>
          </cell>
          <cell r="M14">
            <v>230979.73499999999</v>
          </cell>
          <cell r="N14">
            <v>46017.324999999502</v>
          </cell>
          <cell r="O14">
            <v>253292.93499999499</v>
          </cell>
          <cell r="P14">
            <v>26565.049999999101</v>
          </cell>
          <cell r="Q14">
            <v>0</v>
          </cell>
        </row>
        <row r="15">
          <cell r="G15">
            <v>178964.62000000299</v>
          </cell>
          <cell r="H15">
            <v>56982.459999999301</v>
          </cell>
          <cell r="I15">
            <v>149516.22500000201</v>
          </cell>
          <cell r="J15">
            <v>40327.634999998903</v>
          </cell>
          <cell r="K15">
            <v>0</v>
          </cell>
          <cell r="M15">
            <v>774547.530000036</v>
          </cell>
          <cell r="N15">
            <v>176115.66499999701</v>
          </cell>
          <cell r="O15">
            <v>642948.12000001594</v>
          </cell>
          <cell r="P15">
            <v>96011.545000001497</v>
          </cell>
          <cell r="Q15">
            <v>24548.2400000007</v>
          </cell>
        </row>
        <row r="16">
          <cell r="K16">
            <v>4064.39500000003</v>
          </cell>
          <cell r="M16">
            <v>349374.79499999702</v>
          </cell>
          <cell r="N16">
            <v>117481.8</v>
          </cell>
          <cell r="O16">
            <v>352280.58999999298</v>
          </cell>
          <cell r="P16">
            <v>135809.004999998</v>
          </cell>
          <cell r="Q16">
            <v>39109.034999998999</v>
          </cell>
        </row>
        <row r="17">
          <cell r="K17">
            <v>2506.4149999999099</v>
          </cell>
          <cell r="M17">
            <v>85663.934999999503</v>
          </cell>
          <cell r="N17">
            <v>25546.7250000003</v>
          </cell>
          <cell r="O17">
            <v>46424.069999997402</v>
          </cell>
          <cell r="P17">
            <v>20649.4800000002</v>
          </cell>
          <cell r="Q17">
            <v>6256.7350000001497</v>
          </cell>
        </row>
        <row r="18">
          <cell r="G18">
            <v>21164.344999999601</v>
          </cell>
          <cell r="H18">
            <v>7772.4600000000601</v>
          </cell>
          <cell r="I18">
            <v>18878.915000000099</v>
          </cell>
          <cell r="J18">
            <v>7345.1400000001304</v>
          </cell>
          <cell r="K18">
            <v>0</v>
          </cell>
          <cell r="M18">
            <v>127132.309999996</v>
          </cell>
          <cell r="N18">
            <v>35660.0600000013</v>
          </cell>
          <cell r="O18">
            <v>88954.014999999505</v>
          </cell>
          <cell r="P18">
            <v>25314.704999999602</v>
          </cell>
          <cell r="Q18">
            <v>3561.4349999999399</v>
          </cell>
        </row>
        <row r="19">
          <cell r="G19">
            <v>15535.5549999993</v>
          </cell>
          <cell r="H19">
            <v>1482.3199999999699</v>
          </cell>
          <cell r="I19">
            <v>21258.5100000003</v>
          </cell>
          <cell r="J19">
            <v>2721.47999999994</v>
          </cell>
          <cell r="K19">
            <v>0</v>
          </cell>
          <cell r="M19">
            <v>95408.2300000002</v>
          </cell>
          <cell r="N19">
            <v>20147.9999999992</v>
          </cell>
          <cell r="O19">
            <v>130717.920000004</v>
          </cell>
          <cell r="P19">
            <v>16470.264999999701</v>
          </cell>
          <cell r="Q19">
            <v>0</v>
          </cell>
        </row>
        <row r="20">
          <cell r="K20">
            <v>11733.1050000003</v>
          </cell>
          <cell r="M20">
            <v>151216.209999999</v>
          </cell>
          <cell r="O20">
            <v>193905.959999996</v>
          </cell>
          <cell r="Q20">
            <v>32617.875000000698</v>
          </cell>
        </row>
        <row r="21">
          <cell r="K21">
            <v>13303.2250000002</v>
          </cell>
          <cell r="M21">
            <v>131308.87500000201</v>
          </cell>
          <cell r="O21">
            <v>137348.97000000201</v>
          </cell>
          <cell r="P21">
            <v>100701.39500000099</v>
          </cell>
          <cell r="Q21">
            <v>41914.514999999199</v>
          </cell>
        </row>
        <row r="22">
          <cell r="K22">
            <v>17545.315000000199</v>
          </cell>
          <cell r="M22">
            <v>68985.965000000506</v>
          </cell>
          <cell r="O22">
            <v>77315.519999998505</v>
          </cell>
          <cell r="Q22">
            <v>31273.935000000201</v>
          </cell>
        </row>
        <row r="23">
          <cell r="K23">
            <v>13817.4550000001</v>
          </cell>
          <cell r="M23">
            <v>164529.45499999801</v>
          </cell>
          <cell r="N23">
            <v>63838.965000001001</v>
          </cell>
          <cell r="O23">
            <v>187602.554999999</v>
          </cell>
          <cell r="P23">
            <v>77800.179999999295</v>
          </cell>
          <cell r="Q23">
            <v>23354.6150000003</v>
          </cell>
        </row>
        <row r="24">
          <cell r="G24">
            <v>130052.500000003</v>
          </cell>
          <cell r="H24">
            <v>118312.735000006</v>
          </cell>
          <cell r="I24">
            <v>122671.434999997</v>
          </cell>
          <cell r="J24">
            <v>127313.449999997</v>
          </cell>
          <cell r="K24">
            <v>0</v>
          </cell>
          <cell r="O24">
            <v>171412.26500000001</v>
          </cell>
          <cell r="Q24">
            <v>103139.364999996</v>
          </cell>
        </row>
        <row r="25">
          <cell r="G25">
            <v>25453.614999999299</v>
          </cell>
          <cell r="H25">
            <v>7165.0600000000704</v>
          </cell>
          <cell r="I25">
            <v>27549.575000000201</v>
          </cell>
          <cell r="J25">
            <v>3029.0850000001601</v>
          </cell>
          <cell r="K25">
            <v>0</v>
          </cell>
          <cell r="M25">
            <v>172043.729999998</v>
          </cell>
          <cell r="N25">
            <v>39550.289999999099</v>
          </cell>
          <cell r="O25">
            <v>175045.78499999599</v>
          </cell>
          <cell r="P25">
            <v>13684.5799999996</v>
          </cell>
          <cell r="Q25">
            <v>0</v>
          </cell>
        </row>
        <row r="26">
          <cell r="K26">
            <v>0</v>
          </cell>
          <cell r="M26">
            <v>72849.959999997998</v>
          </cell>
          <cell r="Q26">
            <v>0</v>
          </cell>
        </row>
        <row r="27">
          <cell r="G27">
            <v>29268.9299999998</v>
          </cell>
          <cell r="H27">
            <v>27684.145000000699</v>
          </cell>
          <cell r="I27">
            <v>26186.585000000199</v>
          </cell>
          <cell r="J27">
            <v>26455.149999999801</v>
          </cell>
          <cell r="K27">
            <v>0</v>
          </cell>
          <cell r="O27">
            <v>33152.984999999302</v>
          </cell>
          <cell r="Q27">
            <v>20939.9199999993</v>
          </cell>
        </row>
        <row r="28">
          <cell r="G28">
            <v>2013961.49999996</v>
          </cell>
          <cell r="H28">
            <v>262420.20500000601</v>
          </cell>
          <cell r="I28">
            <v>306728.07999999903</v>
          </cell>
          <cell r="J28">
            <v>130484.01</v>
          </cell>
          <cell r="K28">
            <v>0</v>
          </cell>
          <cell r="M28">
            <v>11560492.079999801</v>
          </cell>
          <cell r="N28">
            <v>1171718.8900000299</v>
          </cell>
          <cell r="O28">
            <v>1517358.6299999801</v>
          </cell>
          <cell r="P28">
            <v>466453.53499999002</v>
          </cell>
          <cell r="Q28">
            <v>2041.6449999999199</v>
          </cell>
        </row>
        <row r="29">
          <cell r="K29">
            <v>18775.325000000499</v>
          </cell>
          <cell r="M29">
            <v>272964.00499999401</v>
          </cell>
          <cell r="N29">
            <v>62527.824999999801</v>
          </cell>
          <cell r="O29">
            <v>106414.21499999901</v>
          </cell>
          <cell r="P29">
            <v>50265.374999998698</v>
          </cell>
          <cell r="Q29">
            <v>20362.559999999499</v>
          </cell>
        </row>
        <row r="30">
          <cell r="K30">
            <v>13641.379999999701</v>
          </cell>
          <cell r="M30">
            <v>58338.205000001297</v>
          </cell>
          <cell r="O30">
            <v>54037.069999999199</v>
          </cell>
          <cell r="Q30">
            <v>17912.924999999799</v>
          </cell>
        </row>
        <row r="31">
          <cell r="K31">
            <v>14234.8900000003</v>
          </cell>
          <cell r="M31">
            <v>80312.165000002802</v>
          </cell>
          <cell r="N31">
            <v>39197.539999997804</v>
          </cell>
          <cell r="O31">
            <v>69693.530000002007</v>
          </cell>
          <cell r="P31">
            <v>51197.889999999097</v>
          </cell>
          <cell r="Q31">
            <v>15104.619999999701</v>
          </cell>
        </row>
        <row r="32">
          <cell r="G32">
            <v>13060780.7200006</v>
          </cell>
          <cell r="H32">
            <v>16099279.7600003</v>
          </cell>
          <cell r="I32">
            <v>14624962.559999401</v>
          </cell>
          <cell r="J32">
            <v>17142198.159999799</v>
          </cell>
          <cell r="K32">
            <v>15003.7200000005</v>
          </cell>
          <cell r="M32">
            <v>9165699.3199999705</v>
          </cell>
          <cell r="N32">
            <v>11971854.0399998</v>
          </cell>
          <cell r="O32">
            <v>7536215.5600001505</v>
          </cell>
          <cell r="P32">
            <v>10589801.9600004</v>
          </cell>
          <cell r="Q32">
            <v>5047925.3649999304</v>
          </cell>
        </row>
        <row r="33">
          <cell r="G33">
            <v>110947.434999997</v>
          </cell>
          <cell r="H33">
            <v>22492.940000000599</v>
          </cell>
          <cell r="I33">
            <v>1254.1699999999601</v>
          </cell>
          <cell r="K33">
            <v>0</v>
          </cell>
          <cell r="M33">
            <v>482522.11999999301</v>
          </cell>
          <cell r="N33">
            <v>99462.530000001003</v>
          </cell>
          <cell r="O33">
            <v>7027.04499999993</v>
          </cell>
          <cell r="P33">
            <v>1083.74999999989</v>
          </cell>
          <cell r="Q33">
            <v>0</v>
          </cell>
        </row>
        <row r="34">
          <cell r="G34">
            <v>698.43000000008396</v>
          </cell>
          <cell r="I34">
            <v>2999.43999999993</v>
          </cell>
          <cell r="K34">
            <v>0</v>
          </cell>
          <cell r="M34">
            <v>74989.204999999201</v>
          </cell>
          <cell r="N34">
            <v>15962.005000000099</v>
          </cell>
          <cell r="O34">
            <v>43015.325000000099</v>
          </cell>
          <cell r="P34">
            <v>8576.3949999998604</v>
          </cell>
          <cell r="Q34">
            <v>0</v>
          </cell>
        </row>
        <row r="35">
          <cell r="K35">
            <v>15034.4849999997</v>
          </cell>
          <cell r="M35">
            <v>842600.16999999096</v>
          </cell>
          <cell r="N35">
            <v>144739.07999999999</v>
          </cell>
          <cell r="O35">
            <v>449357.20999999699</v>
          </cell>
          <cell r="P35">
            <v>64819.584999998799</v>
          </cell>
          <cell r="Q35">
            <v>23583.320000000502</v>
          </cell>
        </row>
        <row r="36">
          <cell r="G36">
            <v>23089.1699999993</v>
          </cell>
          <cell r="H36">
            <v>5307.2699999998304</v>
          </cell>
          <cell r="I36">
            <v>30602.480000001</v>
          </cell>
          <cell r="J36">
            <v>5348.8100000001896</v>
          </cell>
          <cell r="K36">
            <v>0</v>
          </cell>
          <cell r="M36">
            <v>183472.510000006</v>
          </cell>
          <cell r="N36">
            <v>27947.2349999988</v>
          </cell>
          <cell r="O36">
            <v>210827.165000001</v>
          </cell>
          <cell r="P36">
            <v>26426.174999999799</v>
          </cell>
          <cell r="Q36">
            <v>0</v>
          </cell>
        </row>
        <row r="37">
          <cell r="G37">
            <v>17952.810000000001</v>
          </cell>
          <cell r="H37">
            <v>2195.6549999999502</v>
          </cell>
          <cell r="I37">
            <v>22988.17</v>
          </cell>
          <cell r="J37">
            <v>2235.9299999999798</v>
          </cell>
          <cell r="K37">
            <v>0</v>
          </cell>
          <cell r="M37">
            <v>139501.85000000801</v>
          </cell>
          <cell r="N37">
            <v>23849.0099999995</v>
          </cell>
          <cell r="O37">
            <v>161618.03000000399</v>
          </cell>
          <cell r="P37">
            <v>14740.0900000004</v>
          </cell>
          <cell r="Q37">
            <v>0</v>
          </cell>
        </row>
        <row r="38">
          <cell r="K38">
            <v>20206.949999999</v>
          </cell>
          <cell r="M38">
            <v>363526.10500001599</v>
          </cell>
          <cell r="N38">
            <v>139562.704999999</v>
          </cell>
          <cell r="O38">
            <v>158980.455000002</v>
          </cell>
          <cell r="Q38">
            <v>58432.575000001903</v>
          </cell>
        </row>
        <row r="39">
          <cell r="G39">
            <v>574.51499999998202</v>
          </cell>
          <cell r="I39">
            <v>2007.9849999999601</v>
          </cell>
          <cell r="K39">
            <v>0</v>
          </cell>
          <cell r="M39">
            <v>23443.889999999301</v>
          </cell>
          <cell r="N39">
            <v>1820.37000000014</v>
          </cell>
          <cell r="O39">
            <v>23893.519999999698</v>
          </cell>
          <cell r="P39">
            <v>1577.0999999999499</v>
          </cell>
          <cell r="Q39">
            <v>0</v>
          </cell>
        </row>
        <row r="40">
          <cell r="K40">
            <v>20953.0449999997</v>
          </cell>
          <cell r="M40">
            <v>110779.525000005</v>
          </cell>
          <cell r="O40">
            <v>45918.314999999202</v>
          </cell>
          <cell r="Q40">
            <v>21655.584999999799</v>
          </cell>
        </row>
        <row r="41">
          <cell r="K41">
            <v>30151.709999999399</v>
          </cell>
          <cell r="M41">
            <v>179994.84500000201</v>
          </cell>
          <cell r="O41">
            <v>87423.095000001398</v>
          </cell>
          <cell r="Q41">
            <v>44128.835000000603</v>
          </cell>
        </row>
        <row r="42">
          <cell r="K42">
            <v>21932.344999999601</v>
          </cell>
          <cell r="M42">
            <v>49693.109999999098</v>
          </cell>
          <cell r="O42">
            <v>78196.690000004906</v>
          </cell>
          <cell r="P42">
            <v>33180.229999999399</v>
          </cell>
          <cell r="Q42">
            <v>11096.949999999801</v>
          </cell>
        </row>
        <row r="43">
          <cell r="K43">
            <v>3314.2150000000902</v>
          </cell>
          <cell r="M43">
            <v>5797.1649999998799</v>
          </cell>
          <cell r="N43">
            <v>2197.5700000001798</v>
          </cell>
          <cell r="O43">
            <v>3474.7249999994701</v>
          </cell>
          <cell r="P43">
            <v>1072.50999999996</v>
          </cell>
          <cell r="Q43">
            <v>286.874999999826</v>
          </cell>
        </row>
        <row r="44">
          <cell r="G44">
            <v>2214.3549999997099</v>
          </cell>
          <cell r="K44">
            <v>0</v>
          </cell>
          <cell r="M44">
            <v>12409.805</v>
          </cell>
          <cell r="N44">
            <v>596.25000000018099</v>
          </cell>
          <cell r="O44">
            <v>2683.3649999999502</v>
          </cell>
          <cell r="Q44">
            <v>0</v>
          </cell>
        </row>
        <row r="45">
          <cell r="K45">
            <v>42832.0100000026</v>
          </cell>
          <cell r="M45">
            <v>1344018.1650000501</v>
          </cell>
          <cell r="N45">
            <v>165965.164999998</v>
          </cell>
          <cell r="O45">
            <v>667588.25500002399</v>
          </cell>
          <cell r="P45">
            <v>166418.73000000601</v>
          </cell>
          <cell r="Q45">
            <v>24134.8900000014</v>
          </cell>
        </row>
      </sheetData>
      <sheetData sheetId="1" refreshError="1"/>
      <sheetData sheetId="2" refreshError="1"/>
      <sheetData sheetId="3" refreshError="1"/>
    </sheetDataSet>
  </externalBook>
</externalLink>
</file>

<file path=xl/theme/theme1.xml><?xml version="1.0" encoding="utf-8"?>
<a:theme xmlns:a="http://schemas.openxmlformats.org/drawingml/2006/main" name="Office Theme">
  <a:themeElements>
    <a:clrScheme name="Office">
      <a:dk1>
        <a:sysClr val="windowText" lastClr="000000"/>
      </a:dk1>
      <a:lt1>
        <a:sysClr val="window" lastClr="FFFFFF"/>
      </a:lt1>
      <a:dk2>
        <a:srgbClr val="0E2841"/>
      </a:dk2>
      <a:lt2>
        <a:srgbClr val="E8E8E8"/>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96607D"/>
      </a:folHlink>
    </a:clrScheme>
    <a:fontScheme name="Office">
      <a:majorFont>
        <a:latin typeface="Aptos Display" panose="0211000402020202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Aptos Narrow" panose="0211000402020202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12700" cap="flat" cmpd="sng" algn="ctr">
          <a:solidFill>
            <a:schemeClr val="phClr"/>
          </a:solidFill>
          <a:prstDash val="solid"/>
          <a:miter lim="800000"/>
        </a:ln>
        <a:ln w="19050" cap="flat" cmpd="sng" algn="ctr">
          <a:solidFill>
            <a:schemeClr val="phClr"/>
          </a:solidFill>
          <a:prstDash val="solid"/>
          <a:miter lim="800000"/>
        </a:ln>
        <a:ln w="2540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lnDef>
      <a:spPr/>
      <a:bodyPr/>
      <a:lstStyle/>
      <a:style>
        <a:lnRef idx="2">
          <a:schemeClr val="accent1"/>
        </a:lnRef>
        <a:fillRef idx="0">
          <a:schemeClr val="accent1"/>
        </a:fillRef>
        <a:effectRef idx="1">
          <a:schemeClr val="accent1"/>
        </a:effectRef>
        <a:fontRef idx="minor">
          <a:schemeClr val="tx1"/>
        </a:fontRef>
      </a:style>
    </a:lnDef>
  </a:objectDefaults>
  <a:extraClrSchemeLst/>
  <a:extLst>
    <a:ext uri="{05A4C25C-085E-4340-85A3-A5531E510DB2}">
      <thm15:themeFamily xmlns:thm15="http://schemas.microsoft.com/office/thememl/2012/main" name="Office Theme" id="{2E142A2C-CD16-42D6-873A-C26D2A0506FA}" vid="{1BDDFF52-6CD6-40A5-AB3C-68EB2F1E4D0A}"/>
    </a:ext>
  </a:ext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896B6AB-C7AD-4B0A-BB65-E961CC7BC501}">
  <dimension ref="A1:I25"/>
  <sheetViews>
    <sheetView tabSelected="1" workbookViewId="0">
      <selection activeCell="A3" sqref="A3"/>
    </sheetView>
  </sheetViews>
  <sheetFormatPr defaultRowHeight="14.5" x14ac:dyDescent="0.35"/>
  <cols>
    <col min="1" max="1" width="16.36328125" customWidth="1"/>
    <col min="2" max="2" width="13.81640625" customWidth="1"/>
    <col min="3" max="3" width="52.1796875" bestFit="1" customWidth="1"/>
    <col min="4" max="4" width="19.1796875" customWidth="1"/>
    <col min="5" max="5" width="18.6328125" customWidth="1"/>
    <col min="6" max="6" width="28.81640625" customWidth="1"/>
  </cols>
  <sheetData>
    <row r="1" spans="1:9" x14ac:dyDescent="0.35">
      <c r="A1" t="s">
        <v>1291</v>
      </c>
    </row>
    <row r="2" spans="1:9" x14ac:dyDescent="0.35">
      <c r="A2" t="s">
        <v>1292</v>
      </c>
    </row>
    <row r="4" spans="1:9" x14ac:dyDescent="0.35">
      <c r="B4" s="25" t="s">
        <v>404</v>
      </c>
      <c r="C4" s="25"/>
      <c r="D4" s="25" t="s">
        <v>405</v>
      </c>
      <c r="E4" s="25" t="s">
        <v>412</v>
      </c>
      <c r="F4" s="25" t="s">
        <v>413</v>
      </c>
      <c r="G4" s="23"/>
      <c r="H4" s="24"/>
      <c r="I4" s="24"/>
    </row>
    <row r="5" spans="1:9" x14ac:dyDescent="0.35">
      <c r="A5" s="25" t="s">
        <v>410</v>
      </c>
      <c r="B5" t="s">
        <v>115</v>
      </c>
      <c r="C5" t="s">
        <v>401</v>
      </c>
      <c r="D5" t="s">
        <v>378</v>
      </c>
      <c r="E5">
        <v>120</v>
      </c>
      <c r="F5">
        <v>60</v>
      </c>
      <c r="G5" s="23"/>
      <c r="H5" s="24"/>
      <c r="I5" s="24"/>
    </row>
    <row r="6" spans="1:9" x14ac:dyDescent="0.35">
      <c r="A6" t="s">
        <v>422</v>
      </c>
      <c r="B6" t="s">
        <v>379</v>
      </c>
      <c r="C6" t="s">
        <v>402</v>
      </c>
      <c r="D6" t="s">
        <v>380</v>
      </c>
      <c r="E6">
        <v>2450</v>
      </c>
      <c r="F6">
        <v>500</v>
      </c>
      <c r="G6" s="23"/>
      <c r="H6" s="24"/>
      <c r="I6" s="24"/>
    </row>
    <row r="7" spans="1:9" x14ac:dyDescent="0.35">
      <c r="B7" t="s">
        <v>116</v>
      </c>
      <c r="C7" t="s">
        <v>403</v>
      </c>
      <c r="D7" t="s">
        <v>381</v>
      </c>
      <c r="E7">
        <v>120</v>
      </c>
      <c r="F7">
        <v>60</v>
      </c>
      <c r="G7" s="23"/>
      <c r="H7" s="24"/>
      <c r="I7" s="24"/>
    </row>
    <row r="8" spans="1:9" x14ac:dyDescent="0.35">
      <c r="B8" t="s">
        <v>382</v>
      </c>
      <c r="C8" t="s">
        <v>403</v>
      </c>
      <c r="D8" t="s">
        <v>383</v>
      </c>
      <c r="E8">
        <v>200</v>
      </c>
      <c r="F8">
        <v>100</v>
      </c>
    </row>
    <row r="9" spans="1:9" x14ac:dyDescent="0.35">
      <c r="B9" t="s">
        <v>384</v>
      </c>
      <c r="C9" t="s">
        <v>385</v>
      </c>
    </row>
    <row r="10" spans="1:9" x14ac:dyDescent="0.35">
      <c r="B10" t="s">
        <v>386</v>
      </c>
      <c r="C10" t="s">
        <v>65</v>
      </c>
      <c r="D10" t="s">
        <v>408</v>
      </c>
    </row>
    <row r="11" spans="1:9" x14ac:dyDescent="0.35">
      <c r="B11" t="s">
        <v>387</v>
      </c>
      <c r="C11" t="s">
        <v>65</v>
      </c>
      <c r="D11" t="s">
        <v>406</v>
      </c>
    </row>
    <row r="12" spans="1:9" x14ac:dyDescent="0.35">
      <c r="B12" t="s">
        <v>388</v>
      </c>
      <c r="C12" t="s">
        <v>65</v>
      </c>
      <c r="D12" t="s">
        <v>407</v>
      </c>
    </row>
    <row r="14" spans="1:9" x14ac:dyDescent="0.35">
      <c r="C14" s="25" t="s">
        <v>409</v>
      </c>
      <c r="D14" s="25" t="s">
        <v>117</v>
      </c>
    </row>
    <row r="15" spans="1:9" x14ac:dyDescent="0.35">
      <c r="A15" s="25" t="s">
        <v>411</v>
      </c>
      <c r="B15" t="s">
        <v>389</v>
      </c>
      <c r="C15" t="s">
        <v>395</v>
      </c>
      <c r="D15">
        <v>2.2799999999999998</v>
      </c>
    </row>
    <row r="16" spans="1:9" x14ac:dyDescent="0.35">
      <c r="A16" t="s">
        <v>422</v>
      </c>
      <c r="B16" t="s">
        <v>390</v>
      </c>
      <c r="C16" t="s">
        <v>395</v>
      </c>
      <c r="D16">
        <v>0.59</v>
      </c>
    </row>
    <row r="17" spans="1:6" x14ac:dyDescent="0.35">
      <c r="B17" t="s">
        <v>391</v>
      </c>
      <c r="C17" t="s">
        <v>415</v>
      </c>
      <c r="D17">
        <v>3.73</v>
      </c>
    </row>
    <row r="18" spans="1:6" x14ac:dyDescent="0.35">
      <c r="B18" t="s">
        <v>392</v>
      </c>
      <c r="C18" t="s">
        <v>415</v>
      </c>
      <c r="D18">
        <v>0.35</v>
      </c>
    </row>
    <row r="20" spans="1:6" x14ac:dyDescent="0.35">
      <c r="C20" s="25"/>
      <c r="D20" s="25"/>
      <c r="E20" s="25" t="s">
        <v>393</v>
      </c>
      <c r="F20" s="25" t="s">
        <v>394</v>
      </c>
    </row>
    <row r="21" spans="1:6" x14ac:dyDescent="0.35">
      <c r="C21" s="25" t="s">
        <v>396</v>
      </c>
      <c r="D21" s="25" t="s">
        <v>117</v>
      </c>
      <c r="E21" s="25" t="s">
        <v>117</v>
      </c>
      <c r="F21" s="25" t="s">
        <v>117</v>
      </c>
    </row>
    <row r="22" spans="1:6" x14ac:dyDescent="0.35">
      <c r="A22" s="25" t="s">
        <v>414</v>
      </c>
      <c r="B22" t="s">
        <v>397</v>
      </c>
      <c r="C22" t="s">
        <v>395</v>
      </c>
      <c r="D22">
        <v>2.11</v>
      </c>
      <c r="E22">
        <v>0.1055</v>
      </c>
      <c r="F22">
        <v>0.42199999999999999</v>
      </c>
    </row>
    <row r="23" spans="1:6" x14ac:dyDescent="0.35">
      <c r="A23" t="s">
        <v>423</v>
      </c>
      <c r="B23" t="s">
        <v>398</v>
      </c>
      <c r="C23" t="s">
        <v>395</v>
      </c>
      <c r="D23">
        <v>0.42</v>
      </c>
      <c r="E23">
        <v>2.1000000000000001E-2</v>
      </c>
      <c r="F23">
        <v>8.4000000000000005E-2</v>
      </c>
    </row>
    <row r="24" spans="1:6" x14ac:dyDescent="0.35">
      <c r="B24" t="s">
        <v>399</v>
      </c>
      <c r="C24" t="s">
        <v>415</v>
      </c>
      <c r="D24">
        <v>2.16</v>
      </c>
      <c r="E24">
        <v>0.108</v>
      </c>
      <c r="F24">
        <v>0.432</v>
      </c>
    </row>
    <row r="25" spans="1:6" x14ac:dyDescent="0.35">
      <c r="B25" t="s">
        <v>400</v>
      </c>
      <c r="C25" t="s">
        <v>415</v>
      </c>
      <c r="D25">
        <v>0.48</v>
      </c>
      <c r="E25">
        <v>2.4E-2</v>
      </c>
      <c r="F25">
        <v>9.6000000000000002E-2</v>
      </c>
    </row>
  </sheetData>
  <pageMargins left="0.7" right="0.7" top="0.75" bottom="0.75" header="0.3" footer="0.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603D573-18C8-45E4-B7D6-59D157FA56FF}">
  <dimension ref="A1:AA125"/>
  <sheetViews>
    <sheetView zoomScale="85" zoomScaleNormal="85" workbookViewId="0">
      <selection activeCell="I35" sqref="I35"/>
    </sheetView>
  </sheetViews>
  <sheetFormatPr defaultRowHeight="14.5" x14ac:dyDescent="0.35"/>
  <cols>
    <col min="1" max="1" width="9.81640625" customWidth="1"/>
    <col min="12" max="12" width="52.453125" bestFit="1" customWidth="1"/>
    <col min="13" max="13" width="9" customWidth="1"/>
    <col min="14" max="14" width="10.6328125" customWidth="1"/>
    <col min="16" max="16" width="9.7265625" customWidth="1"/>
  </cols>
  <sheetData>
    <row r="1" spans="1:27" x14ac:dyDescent="0.35">
      <c r="A1" s="25" t="s">
        <v>424</v>
      </c>
    </row>
    <row r="2" spans="1:27" x14ac:dyDescent="0.35">
      <c r="A2" s="25" t="s">
        <v>416</v>
      </c>
      <c r="M2" t="s">
        <v>1237</v>
      </c>
      <c r="N2" t="s">
        <v>1238</v>
      </c>
      <c r="O2" t="s">
        <v>1239</v>
      </c>
      <c r="P2" t="s">
        <v>1240</v>
      </c>
      <c r="Q2" t="s">
        <v>1241</v>
      </c>
      <c r="R2" t="s">
        <v>1242</v>
      </c>
      <c r="S2" t="s">
        <v>1243</v>
      </c>
      <c r="T2" t="s">
        <v>1244</v>
      </c>
      <c r="U2" t="s">
        <v>1245</v>
      </c>
      <c r="V2" t="s">
        <v>1246</v>
      </c>
      <c r="W2" t="s">
        <v>1247</v>
      </c>
      <c r="X2" t="s">
        <v>1248</v>
      </c>
      <c r="Y2" t="s">
        <v>1249</v>
      </c>
    </row>
    <row r="3" spans="1:27" x14ac:dyDescent="0.35">
      <c r="A3" t="s">
        <v>161</v>
      </c>
      <c r="B3" t="s">
        <v>162</v>
      </c>
      <c r="C3" t="s">
        <v>163</v>
      </c>
      <c r="D3" t="s">
        <v>164</v>
      </c>
      <c r="E3" t="s">
        <v>2</v>
      </c>
      <c r="F3" t="s">
        <v>3</v>
      </c>
      <c r="G3" t="s">
        <v>355</v>
      </c>
      <c r="H3" t="s">
        <v>4</v>
      </c>
      <c r="I3" t="s">
        <v>5</v>
      </c>
      <c r="J3" t="s">
        <v>166</v>
      </c>
      <c r="K3" t="s">
        <v>167</v>
      </c>
      <c r="L3" t="s">
        <v>6</v>
      </c>
      <c r="M3" t="s">
        <v>1250</v>
      </c>
      <c r="O3" t="s">
        <v>1250</v>
      </c>
      <c r="P3" t="s">
        <v>1250</v>
      </c>
      <c r="S3" t="s">
        <v>1250</v>
      </c>
      <c r="T3" t="s">
        <v>1250</v>
      </c>
      <c r="U3" t="s">
        <v>1251</v>
      </c>
      <c r="V3" t="s">
        <v>1250</v>
      </c>
      <c r="W3" t="s">
        <v>1250</v>
      </c>
      <c r="X3" t="s">
        <v>1250</v>
      </c>
      <c r="AA3" t="s">
        <v>419</v>
      </c>
    </row>
    <row r="4" spans="1:27" x14ac:dyDescent="0.35">
      <c r="A4" t="s">
        <v>168</v>
      </c>
      <c r="B4" t="s">
        <v>168</v>
      </c>
      <c r="C4">
        <v>81.8</v>
      </c>
      <c r="D4">
        <v>51.1</v>
      </c>
      <c r="E4" t="s">
        <v>356</v>
      </c>
      <c r="F4">
        <v>74</v>
      </c>
      <c r="G4">
        <v>8</v>
      </c>
      <c r="H4">
        <v>87</v>
      </c>
      <c r="I4">
        <v>5.8550000000000004</v>
      </c>
      <c r="J4">
        <v>3.88</v>
      </c>
      <c r="L4" t="s">
        <v>357</v>
      </c>
      <c r="M4">
        <v>10623297.560000001</v>
      </c>
      <c r="N4">
        <v>1089.855</v>
      </c>
      <c r="O4">
        <v>2190466.395</v>
      </c>
      <c r="P4">
        <v>2549253.33</v>
      </c>
      <c r="Q4">
        <v>40873.949999999997</v>
      </c>
      <c r="R4">
        <v>45161.415000000001</v>
      </c>
      <c r="S4">
        <v>1607694.075</v>
      </c>
      <c r="T4">
        <v>1574803.62</v>
      </c>
      <c r="U4">
        <v>1102534.875</v>
      </c>
      <c r="V4">
        <v>54138.239999999998</v>
      </c>
      <c r="W4">
        <v>52948.235000000001</v>
      </c>
      <c r="X4">
        <v>46482.93</v>
      </c>
      <c r="Y4">
        <v>35766.9</v>
      </c>
      <c r="AA4">
        <v>43017.682500000003</v>
      </c>
    </row>
    <row r="5" spans="1:27" x14ac:dyDescent="0.35">
      <c r="A5" t="s">
        <v>168</v>
      </c>
      <c r="B5" t="s">
        <v>172</v>
      </c>
      <c r="C5">
        <v>63.6</v>
      </c>
      <c r="D5">
        <v>1.1000000000000001</v>
      </c>
      <c r="E5" t="s">
        <v>80</v>
      </c>
      <c r="F5">
        <v>57</v>
      </c>
      <c r="G5">
        <v>14</v>
      </c>
      <c r="H5">
        <v>80</v>
      </c>
      <c r="I5">
        <v>6.0229999999999997</v>
      </c>
      <c r="J5">
        <v>5.03</v>
      </c>
      <c r="L5" t="s">
        <v>287</v>
      </c>
      <c r="M5">
        <v>1449751.095</v>
      </c>
      <c r="N5">
        <v>2031570.45</v>
      </c>
      <c r="O5">
        <v>1491818.4450000001</v>
      </c>
      <c r="P5">
        <v>1500811.0649999999</v>
      </c>
      <c r="Q5">
        <v>1464026.2649999999</v>
      </c>
      <c r="R5">
        <v>1543780.4850000001</v>
      </c>
      <c r="S5">
        <v>1548120.6</v>
      </c>
      <c r="T5">
        <v>1566391.905</v>
      </c>
      <c r="U5">
        <v>1582472.97</v>
      </c>
      <c r="V5">
        <v>1657377.615</v>
      </c>
      <c r="W5">
        <v>1585839.06</v>
      </c>
      <c r="X5">
        <v>1515682.9350000001</v>
      </c>
      <c r="Y5">
        <v>1317273.165</v>
      </c>
      <c r="AA5">
        <v>1503903.375</v>
      </c>
    </row>
    <row r="6" spans="1:27" x14ac:dyDescent="0.35">
      <c r="A6" t="s">
        <v>168</v>
      </c>
      <c r="B6" t="s">
        <v>168</v>
      </c>
      <c r="C6">
        <v>100</v>
      </c>
      <c r="D6">
        <v>1.9</v>
      </c>
      <c r="E6" t="s">
        <v>80</v>
      </c>
      <c r="F6">
        <v>57</v>
      </c>
      <c r="G6">
        <v>18</v>
      </c>
      <c r="H6">
        <v>80</v>
      </c>
      <c r="I6">
        <v>7.0069999999999997</v>
      </c>
      <c r="J6">
        <v>24.39</v>
      </c>
      <c r="L6" t="s">
        <v>291</v>
      </c>
      <c r="M6">
        <v>3607906.1850000001</v>
      </c>
      <c r="N6">
        <v>6491680.0650000004</v>
      </c>
      <c r="O6">
        <v>1626147.9</v>
      </c>
      <c r="P6">
        <v>1622430.05</v>
      </c>
      <c r="Q6">
        <v>1337608.3500000001</v>
      </c>
      <c r="R6">
        <v>1398601.62</v>
      </c>
      <c r="S6">
        <v>1823813.55</v>
      </c>
      <c r="T6">
        <v>1769562.99</v>
      </c>
      <c r="U6">
        <v>2322933.7949999999</v>
      </c>
      <c r="V6">
        <v>1564414.02</v>
      </c>
      <c r="W6">
        <v>1472141.385</v>
      </c>
      <c r="X6">
        <v>1389335.22</v>
      </c>
      <c r="Y6">
        <v>4478782.8150000004</v>
      </c>
      <c r="AA6">
        <v>1368104.9850000001</v>
      </c>
    </row>
    <row r="7" spans="1:27" x14ac:dyDescent="0.35">
      <c r="A7" t="s">
        <v>168</v>
      </c>
      <c r="B7" t="s">
        <v>168</v>
      </c>
      <c r="C7">
        <v>72.7</v>
      </c>
      <c r="D7">
        <v>8.3000000000000007</v>
      </c>
      <c r="E7" t="s">
        <v>289</v>
      </c>
      <c r="F7">
        <v>57</v>
      </c>
      <c r="G7">
        <v>5</v>
      </c>
      <c r="H7">
        <v>91</v>
      </c>
      <c r="I7">
        <v>7.3520000000000003</v>
      </c>
      <c r="J7">
        <v>1.21</v>
      </c>
      <c r="L7" t="s">
        <v>290</v>
      </c>
      <c r="M7">
        <v>325448.95500000002</v>
      </c>
      <c r="N7">
        <v>794176.11</v>
      </c>
      <c r="O7">
        <v>162853.47</v>
      </c>
      <c r="P7">
        <v>178499.29500000001</v>
      </c>
      <c r="Q7">
        <v>91142.414999999994</v>
      </c>
      <c r="R7">
        <v>96610.994999999995</v>
      </c>
      <c r="S7">
        <v>263295.63</v>
      </c>
      <c r="T7">
        <v>204885.72</v>
      </c>
      <c r="U7">
        <v>957099.78</v>
      </c>
      <c r="V7">
        <v>85775.625</v>
      </c>
      <c r="W7">
        <v>86705.774999999994</v>
      </c>
      <c r="X7">
        <v>87104.16</v>
      </c>
      <c r="Y7">
        <v>3348153.9</v>
      </c>
      <c r="AA7">
        <v>93876.705000000002</v>
      </c>
    </row>
    <row r="8" spans="1:27" x14ac:dyDescent="0.35">
      <c r="A8" t="s">
        <v>168</v>
      </c>
      <c r="B8" t="s">
        <v>172</v>
      </c>
      <c r="C8">
        <v>81.8</v>
      </c>
      <c r="D8">
        <v>1.2</v>
      </c>
      <c r="E8" t="s">
        <v>80</v>
      </c>
      <c r="F8">
        <v>57</v>
      </c>
      <c r="G8">
        <v>14</v>
      </c>
      <c r="H8">
        <v>80</v>
      </c>
      <c r="I8">
        <v>7.6479999999999997</v>
      </c>
      <c r="J8">
        <v>2.0299999999999998</v>
      </c>
      <c r="L8" t="s">
        <v>358</v>
      </c>
      <c r="M8">
        <v>3493127.43</v>
      </c>
      <c r="N8">
        <v>10001955.6</v>
      </c>
      <c r="O8">
        <v>3401716.5</v>
      </c>
      <c r="P8">
        <v>3487374.54</v>
      </c>
      <c r="Q8">
        <v>3332083.3650000002</v>
      </c>
      <c r="R8">
        <v>3539103.165</v>
      </c>
      <c r="S8">
        <v>3537713.2050000001</v>
      </c>
      <c r="T8">
        <v>3603318.6150000002</v>
      </c>
      <c r="U8">
        <v>3592248.0750000002</v>
      </c>
      <c r="V8">
        <v>3721631.94</v>
      </c>
      <c r="W8">
        <v>3604211.91</v>
      </c>
      <c r="X8">
        <v>3461133.78</v>
      </c>
      <c r="Y8">
        <v>3012418.89</v>
      </c>
      <c r="AA8">
        <v>3435593.2650000001</v>
      </c>
    </row>
    <row r="9" spans="1:27" x14ac:dyDescent="0.35">
      <c r="A9" t="s">
        <v>168</v>
      </c>
      <c r="B9" t="s">
        <v>172</v>
      </c>
      <c r="C9">
        <v>90.9</v>
      </c>
      <c r="D9">
        <v>1.4</v>
      </c>
      <c r="E9" t="s">
        <v>7</v>
      </c>
      <c r="F9">
        <v>57</v>
      </c>
      <c r="G9">
        <v>13</v>
      </c>
      <c r="H9">
        <v>83</v>
      </c>
      <c r="I9">
        <v>7.9119999999999999</v>
      </c>
      <c r="J9">
        <v>1.57</v>
      </c>
      <c r="L9" t="s">
        <v>292</v>
      </c>
      <c r="M9">
        <v>1493320.7250000001</v>
      </c>
      <c r="N9">
        <v>2132195.13</v>
      </c>
      <c r="O9">
        <v>727565.08499999996</v>
      </c>
      <c r="P9">
        <v>722479.09499999997</v>
      </c>
      <c r="Q9">
        <v>692540.55</v>
      </c>
      <c r="R9">
        <v>736250.58</v>
      </c>
      <c r="S9">
        <v>801078.52500000002</v>
      </c>
      <c r="T9">
        <v>797110.47</v>
      </c>
      <c r="U9">
        <v>719206.02</v>
      </c>
      <c r="V9">
        <v>819507.78</v>
      </c>
      <c r="W9">
        <v>787300.02</v>
      </c>
      <c r="X9">
        <v>741652.47</v>
      </c>
      <c r="Y9">
        <v>639493.92000000004</v>
      </c>
      <c r="AA9">
        <v>714395.56499999994</v>
      </c>
    </row>
    <row r="10" spans="1:27" x14ac:dyDescent="0.35">
      <c r="A10" t="s">
        <v>168</v>
      </c>
      <c r="B10" t="s">
        <v>172</v>
      </c>
      <c r="C10">
        <v>90.9</v>
      </c>
      <c r="D10">
        <v>1.9</v>
      </c>
      <c r="E10" t="s">
        <v>7</v>
      </c>
      <c r="F10">
        <v>57</v>
      </c>
      <c r="G10">
        <v>22</v>
      </c>
      <c r="H10">
        <v>83</v>
      </c>
      <c r="I10">
        <v>8.0869999999999997</v>
      </c>
      <c r="J10">
        <v>18.03</v>
      </c>
      <c r="L10" t="s">
        <v>293</v>
      </c>
      <c r="M10">
        <v>10857780.02</v>
      </c>
      <c r="N10">
        <v>14072579.9</v>
      </c>
      <c r="O10">
        <v>3359585.97</v>
      </c>
      <c r="P10">
        <v>3430444.0950000002</v>
      </c>
      <c r="Q10">
        <v>2517085.9350000001</v>
      </c>
      <c r="R10">
        <v>2677665.6749999998</v>
      </c>
      <c r="S10">
        <v>3412051.6949999998</v>
      </c>
      <c r="T10">
        <v>3480710.7349999999</v>
      </c>
      <c r="U10">
        <v>2703349.35</v>
      </c>
      <c r="V10">
        <v>2858071.9049999998</v>
      </c>
      <c r="W10">
        <v>2778301.89</v>
      </c>
      <c r="X10">
        <v>2672175.2850000001</v>
      </c>
      <c r="Y10">
        <v>2370959.4</v>
      </c>
      <c r="AA10">
        <v>2597375.8050000002</v>
      </c>
    </row>
    <row r="11" spans="1:27" x14ac:dyDescent="0.35">
      <c r="A11" t="s">
        <v>168</v>
      </c>
      <c r="B11" t="s">
        <v>172</v>
      </c>
      <c r="C11">
        <v>90.9</v>
      </c>
      <c r="D11">
        <v>1.6</v>
      </c>
      <c r="E11" t="s">
        <v>7</v>
      </c>
      <c r="F11">
        <v>57</v>
      </c>
      <c r="G11">
        <v>16</v>
      </c>
      <c r="H11">
        <v>83</v>
      </c>
      <c r="I11">
        <v>8.5609999999999999</v>
      </c>
      <c r="J11">
        <v>12.48</v>
      </c>
      <c r="L11" t="s">
        <v>297</v>
      </c>
      <c r="M11">
        <v>5635713.915</v>
      </c>
      <c r="N11">
        <v>10318676.939999999</v>
      </c>
      <c r="O11">
        <v>2759493.5550000002</v>
      </c>
      <c r="P11">
        <v>2781782.0550000002</v>
      </c>
      <c r="Q11">
        <v>2149457.31</v>
      </c>
      <c r="R11">
        <v>2259581.8050000002</v>
      </c>
      <c r="S11">
        <v>2664816.5699999998</v>
      </c>
      <c r="T11">
        <v>2699377.7850000001</v>
      </c>
      <c r="U11">
        <v>2298609.4950000001</v>
      </c>
      <c r="V11">
        <v>2413777.86</v>
      </c>
      <c r="W11">
        <v>2352061.5299999998</v>
      </c>
      <c r="X11">
        <v>2269795.9849999999</v>
      </c>
      <c r="Y11">
        <v>2008679.9850000001</v>
      </c>
      <c r="AA11">
        <v>2204519.5580000002</v>
      </c>
    </row>
    <row r="12" spans="1:27" x14ac:dyDescent="0.35">
      <c r="A12" t="s">
        <v>168</v>
      </c>
      <c r="B12" t="s">
        <v>168</v>
      </c>
      <c r="C12">
        <v>100</v>
      </c>
      <c r="D12">
        <v>475.6</v>
      </c>
      <c r="E12" t="s">
        <v>82</v>
      </c>
      <c r="F12">
        <v>115</v>
      </c>
      <c r="G12">
        <v>7</v>
      </c>
      <c r="H12">
        <v>91</v>
      </c>
      <c r="I12">
        <v>8.641</v>
      </c>
      <c r="J12">
        <v>1.08</v>
      </c>
      <c r="L12" t="s">
        <v>83</v>
      </c>
      <c r="M12">
        <v>22594665.010000002</v>
      </c>
      <c r="N12">
        <v>8259.0300000000007</v>
      </c>
      <c r="O12">
        <v>5999939.5949999997</v>
      </c>
      <c r="P12">
        <v>5480254.2599999998</v>
      </c>
      <c r="Q12">
        <v>7500.87</v>
      </c>
      <c r="R12">
        <v>8118.63</v>
      </c>
      <c r="S12">
        <v>2776011.6150000002</v>
      </c>
      <c r="T12">
        <v>3761328.2850000001</v>
      </c>
      <c r="U12">
        <v>188687.07</v>
      </c>
      <c r="V12">
        <v>17485.064999999999</v>
      </c>
      <c r="W12">
        <v>11976.12</v>
      </c>
      <c r="X12">
        <v>13235.004999999999</v>
      </c>
      <c r="Y12">
        <v>7969.4549999999999</v>
      </c>
      <c r="AA12">
        <v>7809.75</v>
      </c>
    </row>
    <row r="13" spans="1:27" x14ac:dyDescent="0.35">
      <c r="A13" t="s">
        <v>168</v>
      </c>
      <c r="B13" t="s">
        <v>168</v>
      </c>
      <c r="C13">
        <v>90.9</v>
      </c>
      <c r="D13">
        <v>2165.8000000000002</v>
      </c>
      <c r="E13" t="s">
        <v>9</v>
      </c>
      <c r="F13">
        <v>103</v>
      </c>
      <c r="G13">
        <v>17</v>
      </c>
      <c r="H13">
        <v>96</v>
      </c>
      <c r="I13">
        <v>8.8510000000000009</v>
      </c>
      <c r="J13">
        <v>5.58</v>
      </c>
      <c r="L13" t="s">
        <v>10</v>
      </c>
      <c r="M13">
        <v>115012714.09999999</v>
      </c>
      <c r="N13">
        <v>16830.45</v>
      </c>
      <c r="O13">
        <v>61332244.740000002</v>
      </c>
      <c r="P13">
        <v>56034454.32</v>
      </c>
      <c r="Q13">
        <v>13127.4</v>
      </c>
      <c r="R13">
        <v>13057.2</v>
      </c>
      <c r="S13">
        <v>26296728.710000001</v>
      </c>
      <c r="T13">
        <v>23809670.82</v>
      </c>
      <c r="U13">
        <v>964219.81499999994</v>
      </c>
      <c r="V13">
        <v>26265.33</v>
      </c>
      <c r="W13">
        <v>20793.240000000002</v>
      </c>
      <c r="X13">
        <v>38385.360000000001</v>
      </c>
      <c r="Y13">
        <v>12144.6</v>
      </c>
      <c r="AA13">
        <v>13092.3</v>
      </c>
    </row>
    <row r="14" spans="1:27" x14ac:dyDescent="0.35">
      <c r="A14" t="s">
        <v>168</v>
      </c>
      <c r="B14" t="s">
        <v>168</v>
      </c>
      <c r="C14">
        <v>81.8</v>
      </c>
      <c r="D14">
        <v>11.6</v>
      </c>
      <c r="E14" t="s">
        <v>11</v>
      </c>
      <c r="F14">
        <v>74</v>
      </c>
      <c r="G14">
        <v>11</v>
      </c>
      <c r="H14">
        <v>90</v>
      </c>
      <c r="I14">
        <v>9.1039999999999992</v>
      </c>
      <c r="J14">
        <v>0.82</v>
      </c>
      <c r="L14" t="s">
        <v>12</v>
      </c>
      <c r="M14">
        <v>3121404.39</v>
      </c>
      <c r="N14">
        <v>0</v>
      </c>
      <c r="O14">
        <v>877428.04500000004</v>
      </c>
      <c r="P14">
        <v>879602.49</v>
      </c>
      <c r="Q14">
        <v>62060.31</v>
      </c>
      <c r="R14">
        <v>67727.205000000002</v>
      </c>
      <c r="S14">
        <v>956877.08499999996</v>
      </c>
      <c r="T14">
        <v>557868.87</v>
      </c>
      <c r="U14">
        <v>142012.845</v>
      </c>
      <c r="V14">
        <v>81584.684999999998</v>
      </c>
      <c r="W14">
        <v>76879.53</v>
      </c>
      <c r="X14">
        <v>68567.850000000006</v>
      </c>
      <c r="Y14">
        <v>53731.08</v>
      </c>
      <c r="AA14">
        <v>64893.7575</v>
      </c>
    </row>
    <row r="15" spans="1:27" x14ac:dyDescent="0.35">
      <c r="A15" t="s">
        <v>168</v>
      </c>
      <c r="B15" t="s">
        <v>168</v>
      </c>
      <c r="C15">
        <v>81.8</v>
      </c>
      <c r="D15">
        <v>14.3</v>
      </c>
      <c r="E15" t="s">
        <v>359</v>
      </c>
      <c r="F15">
        <v>74</v>
      </c>
      <c r="G15">
        <v>5</v>
      </c>
      <c r="H15">
        <v>91</v>
      </c>
      <c r="I15">
        <v>9.1080000000000005</v>
      </c>
      <c r="J15">
        <v>3.05</v>
      </c>
      <c r="L15" t="s">
        <v>360</v>
      </c>
      <c r="M15">
        <v>5005031.8499999996</v>
      </c>
      <c r="N15">
        <v>0</v>
      </c>
      <c r="O15">
        <v>911497.81499999994</v>
      </c>
      <c r="P15">
        <v>908763.57</v>
      </c>
      <c r="Q15">
        <v>65221.065000000002</v>
      </c>
      <c r="R15">
        <v>70991.505000000005</v>
      </c>
      <c r="S15">
        <v>975876.71499999997</v>
      </c>
      <c r="T15">
        <v>576873.76500000001</v>
      </c>
      <c r="U15">
        <v>155431.57500000001</v>
      </c>
      <c r="V15">
        <v>85194.72</v>
      </c>
      <c r="W15">
        <v>81654.884999999995</v>
      </c>
      <c r="X15">
        <v>72018.179999999993</v>
      </c>
      <c r="Y15">
        <v>55958.175000000003</v>
      </c>
      <c r="AA15">
        <v>68106.285000000003</v>
      </c>
    </row>
    <row r="16" spans="1:27" x14ac:dyDescent="0.35">
      <c r="A16" t="s">
        <v>168</v>
      </c>
      <c r="B16" t="s">
        <v>168</v>
      </c>
      <c r="C16">
        <v>81.8</v>
      </c>
      <c r="D16">
        <v>30.9</v>
      </c>
      <c r="E16" t="s">
        <v>13</v>
      </c>
      <c r="F16">
        <v>105</v>
      </c>
      <c r="G16">
        <v>10</v>
      </c>
      <c r="H16">
        <v>92</v>
      </c>
      <c r="I16">
        <v>9.2309999999999999</v>
      </c>
      <c r="J16">
        <v>1.19</v>
      </c>
      <c r="L16" t="s">
        <v>14</v>
      </c>
      <c r="M16">
        <v>4522069.8899999997</v>
      </c>
      <c r="N16">
        <v>19443.645</v>
      </c>
      <c r="O16">
        <v>1457208.09</v>
      </c>
      <c r="P16">
        <v>1395619.875</v>
      </c>
      <c r="Q16">
        <v>38513.474999999999</v>
      </c>
      <c r="R16">
        <v>31811.13</v>
      </c>
      <c r="S16">
        <v>1005292.08</v>
      </c>
      <c r="T16">
        <v>1212396.1200000001</v>
      </c>
      <c r="U16">
        <v>67804.425000000003</v>
      </c>
      <c r="V16">
        <v>44952.57</v>
      </c>
      <c r="W16">
        <v>37548.370000000003</v>
      </c>
      <c r="X16">
        <v>34076.834999999999</v>
      </c>
      <c r="Y16">
        <v>42613.154999999999</v>
      </c>
      <c r="AA16">
        <v>35162.302499999998</v>
      </c>
    </row>
    <row r="17" spans="1:27" x14ac:dyDescent="0.35">
      <c r="A17" t="s">
        <v>168</v>
      </c>
      <c r="B17" t="s">
        <v>168</v>
      </c>
      <c r="C17">
        <v>90.9</v>
      </c>
      <c r="D17">
        <v>2.7</v>
      </c>
      <c r="E17" t="s">
        <v>7</v>
      </c>
      <c r="F17">
        <v>57</v>
      </c>
      <c r="G17">
        <v>12</v>
      </c>
      <c r="H17">
        <v>83</v>
      </c>
      <c r="I17">
        <v>9.2520000000000007</v>
      </c>
      <c r="J17">
        <v>0.75</v>
      </c>
      <c r="L17" t="s">
        <v>361</v>
      </c>
      <c r="M17">
        <v>7500347.0099999998</v>
      </c>
      <c r="N17">
        <v>4028623.56</v>
      </c>
      <c r="O17">
        <v>3135423.33</v>
      </c>
      <c r="P17">
        <v>2956387.0049999999</v>
      </c>
      <c r="Q17">
        <v>847457.91</v>
      </c>
      <c r="R17">
        <v>876090.73499999999</v>
      </c>
      <c r="S17">
        <v>942617.52</v>
      </c>
      <c r="T17">
        <v>949569.07499999995</v>
      </c>
      <c r="U17">
        <v>963572.22</v>
      </c>
      <c r="V17">
        <v>954581.40500000003</v>
      </c>
      <c r="W17">
        <v>924178.41</v>
      </c>
      <c r="X17">
        <v>873047.56499999994</v>
      </c>
      <c r="Y17">
        <v>737422.92</v>
      </c>
      <c r="AA17">
        <v>861774.32250000001</v>
      </c>
    </row>
    <row r="18" spans="1:27" x14ac:dyDescent="0.35">
      <c r="A18" t="s">
        <v>168</v>
      </c>
      <c r="B18" t="s">
        <v>168</v>
      </c>
      <c r="C18">
        <v>100</v>
      </c>
      <c r="D18">
        <v>573.9</v>
      </c>
      <c r="E18" t="s">
        <v>85</v>
      </c>
      <c r="F18">
        <v>117</v>
      </c>
      <c r="G18">
        <v>7</v>
      </c>
      <c r="H18">
        <v>96</v>
      </c>
      <c r="I18">
        <v>10.023999999999999</v>
      </c>
      <c r="J18">
        <v>0.52</v>
      </c>
      <c r="K18" t="s">
        <v>170</v>
      </c>
      <c r="L18" t="s">
        <v>86</v>
      </c>
      <c r="M18">
        <v>2360418.84</v>
      </c>
      <c r="N18">
        <v>4749.03</v>
      </c>
      <c r="O18">
        <v>1064907.675</v>
      </c>
      <c r="P18">
        <v>985678.2</v>
      </c>
      <c r="Q18">
        <v>1500.5250000000001</v>
      </c>
      <c r="R18">
        <v>981.04499999999996</v>
      </c>
      <c r="S18">
        <v>176818.005</v>
      </c>
      <c r="T18">
        <v>144799.785</v>
      </c>
      <c r="U18">
        <v>13522.275</v>
      </c>
      <c r="V18">
        <v>2379.7800000000002</v>
      </c>
      <c r="W18">
        <v>2146.3649999999998</v>
      </c>
      <c r="X18">
        <v>1755</v>
      </c>
      <c r="Y18">
        <v>3076376.355</v>
      </c>
      <c r="AA18">
        <v>1240.7850000000001</v>
      </c>
    </row>
    <row r="19" spans="1:27" x14ac:dyDescent="0.35">
      <c r="A19" t="s">
        <v>168</v>
      </c>
      <c r="B19" t="s">
        <v>168</v>
      </c>
      <c r="C19">
        <v>90.9</v>
      </c>
      <c r="D19">
        <v>7260</v>
      </c>
      <c r="E19" t="s">
        <v>294</v>
      </c>
      <c r="F19">
        <v>100</v>
      </c>
      <c r="G19">
        <v>6</v>
      </c>
      <c r="H19">
        <v>98</v>
      </c>
      <c r="I19">
        <v>10.326000000000001</v>
      </c>
      <c r="J19">
        <v>1.1399999999999999</v>
      </c>
      <c r="L19" t="s">
        <v>296</v>
      </c>
      <c r="M19">
        <v>5856542.0549999997</v>
      </c>
      <c r="N19">
        <v>0</v>
      </c>
      <c r="O19">
        <v>2331159.48</v>
      </c>
      <c r="P19">
        <v>2177756.6850000001</v>
      </c>
      <c r="Q19">
        <v>0</v>
      </c>
      <c r="R19">
        <v>308.88</v>
      </c>
      <c r="S19">
        <v>441677.34</v>
      </c>
      <c r="T19">
        <v>387869.04</v>
      </c>
      <c r="U19">
        <v>11091.6</v>
      </c>
      <c r="V19">
        <v>2444.7150000000001</v>
      </c>
      <c r="W19">
        <v>1372.41</v>
      </c>
      <c r="X19">
        <v>796.77</v>
      </c>
      <c r="Y19">
        <v>1698.84</v>
      </c>
      <c r="AA19">
        <v>154.44</v>
      </c>
    </row>
    <row r="20" spans="1:27" x14ac:dyDescent="0.35">
      <c r="A20" t="s">
        <v>168</v>
      </c>
      <c r="B20" t="s">
        <v>168</v>
      </c>
      <c r="C20">
        <v>100</v>
      </c>
      <c r="D20" t="s">
        <v>175</v>
      </c>
      <c r="E20" t="s">
        <v>15</v>
      </c>
      <c r="F20">
        <v>137</v>
      </c>
      <c r="G20">
        <v>10</v>
      </c>
      <c r="H20">
        <v>93</v>
      </c>
      <c r="I20">
        <v>10.356999999999999</v>
      </c>
      <c r="J20">
        <v>0.93</v>
      </c>
      <c r="L20" t="s">
        <v>16</v>
      </c>
      <c r="M20">
        <v>2562489.54</v>
      </c>
      <c r="N20">
        <v>0</v>
      </c>
      <c r="O20">
        <v>295429.68</v>
      </c>
      <c r="P20">
        <v>268764.21000000002</v>
      </c>
      <c r="Q20">
        <v>0</v>
      </c>
      <c r="R20">
        <v>0</v>
      </c>
      <c r="S20">
        <v>537544.21499999997</v>
      </c>
      <c r="T20">
        <v>530454.01500000001</v>
      </c>
      <c r="U20">
        <v>118481.80499999999</v>
      </c>
      <c r="V20">
        <v>0</v>
      </c>
      <c r="W20">
        <v>224.64</v>
      </c>
      <c r="X20">
        <v>175.5</v>
      </c>
      <c r="Y20">
        <v>17393.805</v>
      </c>
      <c r="AA20">
        <v>0</v>
      </c>
    </row>
    <row r="21" spans="1:27" x14ac:dyDescent="0.35">
      <c r="A21" t="s">
        <v>172</v>
      </c>
      <c r="B21" t="s">
        <v>172</v>
      </c>
      <c r="C21">
        <v>36.4</v>
      </c>
      <c r="D21">
        <v>1.2</v>
      </c>
      <c r="E21" t="s">
        <v>17</v>
      </c>
      <c r="F21">
        <v>106</v>
      </c>
      <c r="G21">
        <v>15</v>
      </c>
      <c r="H21">
        <v>91</v>
      </c>
      <c r="I21">
        <v>10.656000000000001</v>
      </c>
      <c r="J21">
        <v>3.16</v>
      </c>
      <c r="L21" s="1" t="s">
        <v>18</v>
      </c>
      <c r="M21">
        <v>2023221.915</v>
      </c>
      <c r="N21">
        <v>0</v>
      </c>
      <c r="O21">
        <v>21955597.559999999</v>
      </c>
      <c r="P21">
        <v>18791862.57</v>
      </c>
      <c r="Q21">
        <v>28090108.800000001</v>
      </c>
      <c r="R21">
        <v>30122398.800000001</v>
      </c>
      <c r="S21">
        <v>12430515.82</v>
      </c>
      <c r="T21">
        <v>12290831.869999999</v>
      </c>
      <c r="U21">
        <v>28896299.640000001</v>
      </c>
      <c r="V21">
        <v>36629436.869999997</v>
      </c>
      <c r="W21">
        <v>35196775.969999999</v>
      </c>
      <c r="X21">
        <v>35231863.68</v>
      </c>
      <c r="Y21">
        <v>33020260.07</v>
      </c>
      <c r="AA21">
        <v>29106253.800000001</v>
      </c>
    </row>
    <row r="22" spans="1:27" x14ac:dyDescent="0.35">
      <c r="A22" t="s">
        <v>168</v>
      </c>
      <c r="B22" t="s">
        <v>168</v>
      </c>
      <c r="C22">
        <v>90.9</v>
      </c>
      <c r="D22">
        <v>1453.6</v>
      </c>
      <c r="E22" t="s">
        <v>19</v>
      </c>
      <c r="F22">
        <v>102</v>
      </c>
      <c r="G22">
        <v>28</v>
      </c>
      <c r="H22">
        <v>92</v>
      </c>
      <c r="I22">
        <v>10.754</v>
      </c>
      <c r="J22">
        <v>13.38</v>
      </c>
      <c r="L22" t="s">
        <v>20</v>
      </c>
      <c r="M22">
        <v>463750408.5</v>
      </c>
      <c r="N22">
        <v>2155.14</v>
      </c>
      <c r="O22">
        <v>111595916.8</v>
      </c>
      <c r="P22">
        <v>102058320.2</v>
      </c>
      <c r="Q22">
        <v>96754.634999999995</v>
      </c>
      <c r="R22">
        <v>95278.95</v>
      </c>
      <c r="S22">
        <v>309944670.80000001</v>
      </c>
      <c r="T22">
        <v>323388346.30000001</v>
      </c>
      <c r="U22">
        <v>72457700.439999998</v>
      </c>
      <c r="V22">
        <v>119111.85</v>
      </c>
      <c r="W22">
        <v>116605.71</v>
      </c>
      <c r="X22">
        <v>119834.91</v>
      </c>
      <c r="Y22">
        <v>12176275.99</v>
      </c>
      <c r="AA22">
        <v>96016.792499999996</v>
      </c>
    </row>
    <row r="23" spans="1:27" x14ac:dyDescent="0.35">
      <c r="A23" t="s">
        <v>168</v>
      </c>
      <c r="B23" t="s">
        <v>168</v>
      </c>
      <c r="C23">
        <v>63.6</v>
      </c>
      <c r="D23">
        <v>191.3</v>
      </c>
      <c r="E23" t="s">
        <v>309</v>
      </c>
      <c r="F23">
        <v>103</v>
      </c>
      <c r="G23">
        <v>6</v>
      </c>
      <c r="H23">
        <v>85</v>
      </c>
      <c r="I23">
        <v>10.975</v>
      </c>
      <c r="J23">
        <v>5.5</v>
      </c>
      <c r="L23" t="s">
        <v>310</v>
      </c>
      <c r="M23">
        <v>13997644.83</v>
      </c>
      <c r="N23">
        <v>0</v>
      </c>
      <c r="O23">
        <v>143804.70000000001</v>
      </c>
      <c r="P23">
        <v>138392.28</v>
      </c>
      <c r="Q23">
        <v>11872.575000000001</v>
      </c>
      <c r="R23">
        <v>11360.115</v>
      </c>
      <c r="S23">
        <v>283650.12</v>
      </c>
      <c r="T23">
        <v>710297.64</v>
      </c>
      <c r="U23">
        <v>266707.34999999998</v>
      </c>
      <c r="V23">
        <v>11216.205</v>
      </c>
      <c r="W23">
        <v>10042.11</v>
      </c>
      <c r="X23">
        <v>9634.9500000000007</v>
      </c>
      <c r="Y23">
        <v>12844.844999999999</v>
      </c>
      <c r="AA23">
        <v>11616.344999999999</v>
      </c>
    </row>
    <row r="24" spans="1:27" x14ac:dyDescent="0.35">
      <c r="A24" t="s">
        <v>168</v>
      </c>
      <c r="B24" t="s">
        <v>168</v>
      </c>
      <c r="C24">
        <v>90.9</v>
      </c>
      <c r="D24">
        <v>5302.5</v>
      </c>
      <c r="E24" t="s">
        <v>21</v>
      </c>
      <c r="F24">
        <v>88</v>
      </c>
      <c r="G24">
        <v>12</v>
      </c>
      <c r="H24">
        <v>96</v>
      </c>
      <c r="I24">
        <v>11.141999999999999</v>
      </c>
      <c r="J24">
        <v>20.03</v>
      </c>
      <c r="L24" t="s">
        <v>22</v>
      </c>
      <c r="M24">
        <v>175919546.80000001</v>
      </c>
      <c r="N24">
        <v>0</v>
      </c>
      <c r="O24">
        <v>17686807.52</v>
      </c>
      <c r="P24">
        <v>16196637.02</v>
      </c>
      <c r="Q24">
        <v>8796.06</v>
      </c>
      <c r="R24">
        <v>10119.33</v>
      </c>
      <c r="S24">
        <v>128971689.2</v>
      </c>
      <c r="T24">
        <v>146333663.90000001</v>
      </c>
      <c r="U24">
        <v>16313430.51</v>
      </c>
      <c r="V24">
        <v>23850.45</v>
      </c>
      <c r="W24">
        <v>15300.09</v>
      </c>
      <c r="X24">
        <v>21231.99</v>
      </c>
      <c r="Y24">
        <v>13717.08</v>
      </c>
      <c r="AA24">
        <v>9457.6949999999997</v>
      </c>
    </row>
    <row r="25" spans="1:27" x14ac:dyDescent="0.35">
      <c r="A25" t="s">
        <v>168</v>
      </c>
      <c r="B25" t="s">
        <v>168</v>
      </c>
      <c r="C25">
        <v>100</v>
      </c>
      <c r="D25">
        <v>2756.9</v>
      </c>
      <c r="E25" t="s">
        <v>23</v>
      </c>
      <c r="F25">
        <v>119</v>
      </c>
      <c r="G25">
        <v>10</v>
      </c>
      <c r="H25">
        <v>96</v>
      </c>
      <c r="I25">
        <v>11.153</v>
      </c>
      <c r="J25">
        <v>2.2799999999999998</v>
      </c>
      <c r="L25" t="s">
        <v>24</v>
      </c>
      <c r="M25">
        <v>1740823.11</v>
      </c>
      <c r="N25">
        <v>500.17500000000001</v>
      </c>
      <c r="O25">
        <v>69942.014999999999</v>
      </c>
      <c r="P25">
        <v>69787.574999999997</v>
      </c>
      <c r="Q25">
        <v>0</v>
      </c>
      <c r="R25">
        <v>186.03</v>
      </c>
      <c r="S25">
        <v>353028.78</v>
      </c>
      <c r="T25">
        <v>344510.68</v>
      </c>
      <c r="U25">
        <v>92811.42</v>
      </c>
      <c r="V25">
        <v>78889.005000000005</v>
      </c>
      <c r="W25">
        <v>48701.25</v>
      </c>
      <c r="X25">
        <v>20687.939999999999</v>
      </c>
      <c r="Y25">
        <v>1035.45</v>
      </c>
      <c r="AA25">
        <v>93.015000000000001</v>
      </c>
    </row>
    <row r="26" spans="1:27" x14ac:dyDescent="0.35">
      <c r="A26" t="s">
        <v>168</v>
      </c>
      <c r="B26" t="s">
        <v>168</v>
      </c>
      <c r="C26">
        <v>100</v>
      </c>
      <c r="D26" t="s">
        <v>175</v>
      </c>
      <c r="E26" t="s">
        <v>25</v>
      </c>
      <c r="F26">
        <v>114</v>
      </c>
      <c r="G26">
        <v>12</v>
      </c>
      <c r="H26">
        <v>89</v>
      </c>
      <c r="I26">
        <v>11.993</v>
      </c>
      <c r="J26">
        <v>1.4</v>
      </c>
      <c r="L26" t="s">
        <v>26</v>
      </c>
      <c r="M26">
        <v>4027219.56</v>
      </c>
      <c r="N26">
        <v>0</v>
      </c>
      <c r="O26">
        <v>4207170.24</v>
      </c>
      <c r="P26">
        <v>4061880.81</v>
      </c>
      <c r="Q26">
        <v>0</v>
      </c>
      <c r="R26">
        <v>0</v>
      </c>
      <c r="S26">
        <v>651571.82999999996</v>
      </c>
      <c r="T26">
        <v>428485.005</v>
      </c>
      <c r="U26">
        <v>16942.77</v>
      </c>
      <c r="V26">
        <v>687.96</v>
      </c>
      <c r="W26">
        <v>786.24</v>
      </c>
      <c r="X26">
        <v>0</v>
      </c>
      <c r="Y26">
        <v>0</v>
      </c>
      <c r="AA26">
        <v>0</v>
      </c>
    </row>
    <row r="27" spans="1:27" x14ac:dyDescent="0.35">
      <c r="A27" t="s">
        <v>168</v>
      </c>
      <c r="B27" t="s">
        <v>168</v>
      </c>
      <c r="C27">
        <v>72.7</v>
      </c>
      <c r="D27">
        <v>12.8</v>
      </c>
      <c r="E27" t="s">
        <v>27</v>
      </c>
      <c r="F27">
        <v>74</v>
      </c>
      <c r="G27">
        <v>13</v>
      </c>
      <c r="H27">
        <v>92</v>
      </c>
      <c r="I27">
        <v>12.137</v>
      </c>
      <c r="J27">
        <v>0.46</v>
      </c>
      <c r="L27" t="s">
        <v>28</v>
      </c>
      <c r="M27">
        <v>881906.80500000005</v>
      </c>
      <c r="N27">
        <v>0</v>
      </c>
      <c r="O27">
        <v>323081.46000000002</v>
      </c>
      <c r="P27">
        <v>279934.78499999997</v>
      </c>
      <c r="Q27">
        <v>22953.645</v>
      </c>
      <c r="R27">
        <v>24638.445</v>
      </c>
      <c r="S27">
        <v>420338.29499999998</v>
      </c>
      <c r="T27">
        <v>303913.34999999998</v>
      </c>
      <c r="U27">
        <v>160629.88500000001</v>
      </c>
      <c r="V27">
        <v>30916.080000000002</v>
      </c>
      <c r="W27">
        <v>29129.49</v>
      </c>
      <c r="X27">
        <v>21432.06</v>
      </c>
      <c r="Y27">
        <v>16811.145</v>
      </c>
      <c r="AA27">
        <v>23796.044999999998</v>
      </c>
    </row>
    <row r="28" spans="1:27" x14ac:dyDescent="0.35">
      <c r="A28" t="s">
        <v>168</v>
      </c>
      <c r="B28" t="s">
        <v>168</v>
      </c>
      <c r="C28">
        <v>90.9</v>
      </c>
      <c r="D28">
        <v>11987.6</v>
      </c>
      <c r="E28" t="s">
        <v>29</v>
      </c>
      <c r="F28">
        <v>88</v>
      </c>
      <c r="G28">
        <v>11</v>
      </c>
      <c r="H28">
        <v>85</v>
      </c>
      <c r="I28">
        <v>12.313000000000001</v>
      </c>
      <c r="J28">
        <v>11.36</v>
      </c>
      <c r="L28" t="s">
        <v>30</v>
      </c>
      <c r="M28">
        <v>31190925.289999999</v>
      </c>
      <c r="N28">
        <v>0</v>
      </c>
      <c r="O28">
        <v>6412353.0449999999</v>
      </c>
      <c r="P28">
        <v>5847874.1100000003</v>
      </c>
      <c r="Q28">
        <v>179.01</v>
      </c>
      <c r="R28">
        <v>1217.97</v>
      </c>
      <c r="S28">
        <v>18007616.399999999</v>
      </c>
      <c r="T28">
        <v>18914345.780000001</v>
      </c>
      <c r="U28">
        <v>3351242.7</v>
      </c>
      <c r="V28">
        <v>3453.84</v>
      </c>
      <c r="W28">
        <v>2207.1799999999998</v>
      </c>
      <c r="X28">
        <v>1765.53</v>
      </c>
      <c r="Y28">
        <v>740.61</v>
      </c>
      <c r="AA28">
        <v>698.49</v>
      </c>
    </row>
    <row r="29" spans="1:27" x14ac:dyDescent="0.35">
      <c r="A29" t="s">
        <v>168</v>
      </c>
      <c r="B29" t="s">
        <v>168</v>
      </c>
      <c r="C29">
        <v>90.9</v>
      </c>
      <c r="D29">
        <v>8075.1</v>
      </c>
      <c r="E29" t="s">
        <v>31</v>
      </c>
      <c r="F29">
        <v>130</v>
      </c>
      <c r="G29">
        <v>29</v>
      </c>
      <c r="H29">
        <v>96</v>
      </c>
      <c r="I29">
        <v>12.531000000000001</v>
      </c>
      <c r="J29">
        <v>16.95</v>
      </c>
      <c r="L29" t="s">
        <v>32</v>
      </c>
      <c r="M29">
        <v>330248602.69999999</v>
      </c>
      <c r="N29">
        <v>0</v>
      </c>
      <c r="O29">
        <v>75318615.25</v>
      </c>
      <c r="P29">
        <v>69520070.879999995</v>
      </c>
      <c r="Q29">
        <v>11681.28</v>
      </c>
      <c r="R29">
        <v>13925.924999999999</v>
      </c>
      <c r="S29">
        <v>246647516.90000001</v>
      </c>
      <c r="T29">
        <v>260551131.19999999</v>
      </c>
      <c r="U29">
        <v>51533872.649999999</v>
      </c>
      <c r="V29">
        <v>21979.62</v>
      </c>
      <c r="W29">
        <v>20382.57</v>
      </c>
      <c r="X29">
        <v>27599.13</v>
      </c>
      <c r="Y29">
        <v>19154.07</v>
      </c>
      <c r="AA29">
        <v>12803.602500000001</v>
      </c>
    </row>
    <row r="30" spans="1:27" x14ac:dyDescent="0.35">
      <c r="A30" t="s">
        <v>168</v>
      </c>
      <c r="B30" t="s">
        <v>168</v>
      </c>
      <c r="C30">
        <v>90.9</v>
      </c>
      <c r="D30">
        <v>5415.2</v>
      </c>
      <c r="E30" t="s">
        <v>314</v>
      </c>
      <c r="F30">
        <v>115</v>
      </c>
      <c r="G30">
        <v>6</v>
      </c>
      <c r="H30">
        <v>95</v>
      </c>
      <c r="I30">
        <v>13.449</v>
      </c>
      <c r="J30">
        <v>3.16</v>
      </c>
      <c r="L30" t="s">
        <v>315</v>
      </c>
      <c r="M30">
        <v>3865749.03</v>
      </c>
      <c r="N30">
        <v>0</v>
      </c>
      <c r="O30">
        <v>3002898.0150000001</v>
      </c>
      <c r="P30">
        <v>2924639.8849999998</v>
      </c>
      <c r="Q30">
        <v>0</v>
      </c>
      <c r="R30">
        <v>375.57</v>
      </c>
      <c r="S30">
        <v>205687.755</v>
      </c>
      <c r="T30">
        <v>145945.79999999999</v>
      </c>
      <c r="U30">
        <v>17760.599999999999</v>
      </c>
      <c r="V30">
        <v>2274.48</v>
      </c>
      <c r="W30">
        <v>2155.14</v>
      </c>
      <c r="X30">
        <v>1333.8</v>
      </c>
      <c r="Y30">
        <v>445.77</v>
      </c>
      <c r="AA30">
        <v>187.785</v>
      </c>
    </row>
    <row r="31" spans="1:27" x14ac:dyDescent="0.35">
      <c r="A31" t="s">
        <v>168</v>
      </c>
      <c r="B31" t="s">
        <v>168</v>
      </c>
      <c r="C31">
        <v>90.9</v>
      </c>
      <c r="D31">
        <v>3539.8</v>
      </c>
      <c r="E31" t="s">
        <v>33</v>
      </c>
      <c r="F31">
        <v>115</v>
      </c>
      <c r="G31">
        <v>30</v>
      </c>
      <c r="H31">
        <v>95</v>
      </c>
      <c r="I31">
        <v>13.794</v>
      </c>
      <c r="J31">
        <v>16.3</v>
      </c>
      <c r="L31" t="s">
        <v>34</v>
      </c>
      <c r="M31">
        <v>106574303.7</v>
      </c>
      <c r="N31">
        <v>2657.07</v>
      </c>
      <c r="O31">
        <v>25608580.920000002</v>
      </c>
      <c r="P31">
        <v>24279328.949999999</v>
      </c>
      <c r="Q31">
        <v>7027.02</v>
      </c>
      <c r="R31">
        <v>13011.57</v>
      </c>
      <c r="S31">
        <v>85124909.609999999</v>
      </c>
      <c r="T31">
        <v>90108855.129999995</v>
      </c>
      <c r="U31">
        <v>21490929.719999999</v>
      </c>
      <c r="V31">
        <v>20273.759999999998</v>
      </c>
      <c r="W31">
        <v>22857.119999999999</v>
      </c>
      <c r="X31">
        <v>18464.355</v>
      </c>
      <c r="Y31">
        <v>1409747.625</v>
      </c>
      <c r="AA31">
        <v>10019.295</v>
      </c>
    </row>
    <row r="32" spans="1:27" x14ac:dyDescent="0.35">
      <c r="A32" t="s">
        <v>168</v>
      </c>
      <c r="B32" t="s">
        <v>168</v>
      </c>
      <c r="C32">
        <v>90.9</v>
      </c>
      <c r="D32">
        <v>8857.2000000000007</v>
      </c>
      <c r="E32" t="s">
        <v>87</v>
      </c>
      <c r="F32">
        <v>144</v>
      </c>
      <c r="G32">
        <v>16</v>
      </c>
      <c r="H32">
        <v>92</v>
      </c>
      <c r="I32">
        <v>13.856</v>
      </c>
      <c r="J32">
        <v>23.67</v>
      </c>
      <c r="L32" t="s">
        <v>88</v>
      </c>
      <c r="M32">
        <v>334071310.39999998</v>
      </c>
      <c r="N32">
        <v>0</v>
      </c>
      <c r="O32">
        <v>81961246.579999998</v>
      </c>
      <c r="P32">
        <v>77569024.950000003</v>
      </c>
      <c r="Q32">
        <v>11983.14</v>
      </c>
      <c r="R32">
        <v>14864.85</v>
      </c>
      <c r="S32">
        <v>295199992.60000002</v>
      </c>
      <c r="T32">
        <v>311072440.80000001</v>
      </c>
      <c r="U32">
        <v>77475426.209999993</v>
      </c>
      <c r="V32">
        <v>25145.64</v>
      </c>
      <c r="W32">
        <v>20554.560000000001</v>
      </c>
      <c r="X32">
        <v>34973.64</v>
      </c>
      <c r="Y32">
        <v>11556211.68</v>
      </c>
      <c r="AA32">
        <v>13423.995000000001</v>
      </c>
    </row>
    <row r="33" spans="1:27" x14ac:dyDescent="0.35">
      <c r="A33" t="s">
        <v>168</v>
      </c>
      <c r="B33" t="s">
        <v>168</v>
      </c>
      <c r="C33">
        <v>90.9</v>
      </c>
      <c r="D33">
        <v>61.1</v>
      </c>
      <c r="E33" t="s">
        <v>362</v>
      </c>
      <c r="F33">
        <v>85</v>
      </c>
      <c r="G33">
        <v>6</v>
      </c>
      <c r="H33">
        <v>89</v>
      </c>
      <c r="I33">
        <v>13.94</v>
      </c>
      <c r="J33">
        <v>15</v>
      </c>
      <c r="L33" t="s">
        <v>363</v>
      </c>
      <c r="M33">
        <v>23480932.989999998</v>
      </c>
      <c r="N33">
        <v>5401.89</v>
      </c>
      <c r="O33">
        <v>3156692.1749999998</v>
      </c>
      <c r="P33">
        <v>2957968.26</v>
      </c>
      <c r="Q33">
        <v>70164.09</v>
      </c>
      <c r="R33">
        <v>75314.070000000007</v>
      </c>
      <c r="S33">
        <v>5682702.2850000001</v>
      </c>
      <c r="T33">
        <v>7500862.9800000004</v>
      </c>
      <c r="U33">
        <v>1346355.27</v>
      </c>
      <c r="V33">
        <v>88301.07</v>
      </c>
      <c r="W33">
        <v>85154.354999999996</v>
      </c>
      <c r="X33">
        <v>81182.789999999994</v>
      </c>
      <c r="Y33">
        <v>89496.225000000006</v>
      </c>
      <c r="AA33">
        <v>72739.08</v>
      </c>
    </row>
    <row r="34" spans="1:27" x14ac:dyDescent="0.35">
      <c r="A34" t="s">
        <v>168</v>
      </c>
      <c r="B34" t="s">
        <v>168</v>
      </c>
      <c r="C34">
        <v>100</v>
      </c>
      <c r="D34" t="s">
        <v>175</v>
      </c>
      <c r="E34" t="s">
        <v>364</v>
      </c>
      <c r="F34">
        <v>102</v>
      </c>
      <c r="G34">
        <v>6</v>
      </c>
      <c r="H34">
        <v>95</v>
      </c>
      <c r="I34">
        <v>14.454000000000001</v>
      </c>
      <c r="J34">
        <v>8.59</v>
      </c>
      <c r="L34" t="s">
        <v>365</v>
      </c>
      <c r="M34">
        <v>3791691.54</v>
      </c>
      <c r="N34">
        <v>0</v>
      </c>
      <c r="O34">
        <v>1224105.48</v>
      </c>
      <c r="P34">
        <v>1160395.47</v>
      </c>
      <c r="Q34">
        <v>0</v>
      </c>
      <c r="R34">
        <v>0</v>
      </c>
      <c r="S34">
        <v>2097642.69</v>
      </c>
      <c r="T34">
        <v>2685018.39</v>
      </c>
      <c r="U34">
        <v>145722.91500000001</v>
      </c>
      <c r="V34">
        <v>400.14</v>
      </c>
      <c r="W34">
        <v>175.5</v>
      </c>
      <c r="X34">
        <v>0</v>
      </c>
      <c r="Y34">
        <v>21270.6</v>
      </c>
      <c r="AA34">
        <v>0</v>
      </c>
    </row>
    <row r="35" spans="1:27" x14ac:dyDescent="0.35">
      <c r="A35" t="s">
        <v>168</v>
      </c>
      <c r="B35" t="s">
        <v>168</v>
      </c>
      <c r="C35">
        <v>90.9</v>
      </c>
      <c r="D35">
        <v>8550.7999999999993</v>
      </c>
      <c r="E35" t="s">
        <v>35</v>
      </c>
      <c r="F35">
        <v>128</v>
      </c>
      <c r="G35">
        <v>16</v>
      </c>
      <c r="H35">
        <v>95</v>
      </c>
      <c r="I35">
        <v>14.714</v>
      </c>
      <c r="J35">
        <v>11.77</v>
      </c>
      <c r="L35" t="s">
        <v>36</v>
      </c>
      <c r="M35">
        <v>322857314.69999999</v>
      </c>
      <c r="N35">
        <v>1688.31</v>
      </c>
      <c r="O35">
        <v>76338895.230000004</v>
      </c>
      <c r="P35">
        <v>70359631.290000007</v>
      </c>
      <c r="Q35">
        <v>9894.69</v>
      </c>
      <c r="R35">
        <v>14088.34</v>
      </c>
      <c r="S35">
        <v>253929732</v>
      </c>
      <c r="T35">
        <v>259952072.40000001</v>
      </c>
      <c r="U35">
        <v>41845549.590000004</v>
      </c>
      <c r="V35">
        <v>30731.805</v>
      </c>
      <c r="W35">
        <v>20335.185000000001</v>
      </c>
      <c r="X35">
        <v>21668.985000000001</v>
      </c>
      <c r="Y35">
        <v>17042.805</v>
      </c>
      <c r="AA35">
        <v>11991.514999999999</v>
      </c>
    </row>
    <row r="36" spans="1:27" x14ac:dyDescent="0.35">
      <c r="A36" t="s">
        <v>168</v>
      </c>
      <c r="B36" t="s">
        <v>168</v>
      </c>
      <c r="C36">
        <v>90.9</v>
      </c>
      <c r="D36">
        <v>574.4</v>
      </c>
      <c r="E36" t="s">
        <v>366</v>
      </c>
      <c r="F36">
        <v>129</v>
      </c>
      <c r="G36">
        <v>6</v>
      </c>
      <c r="H36">
        <v>90</v>
      </c>
      <c r="I36">
        <v>14.824999999999999</v>
      </c>
      <c r="J36">
        <v>3.25</v>
      </c>
      <c r="K36" t="s">
        <v>178</v>
      </c>
      <c r="L36" t="s">
        <v>367</v>
      </c>
      <c r="M36">
        <v>12208443.390000001</v>
      </c>
      <c r="N36">
        <v>0</v>
      </c>
      <c r="O36">
        <v>1942783.2450000001</v>
      </c>
      <c r="P36">
        <v>1924668.135</v>
      </c>
      <c r="Q36">
        <v>3288.87</v>
      </c>
      <c r="R36">
        <v>2493.855</v>
      </c>
      <c r="S36">
        <v>221896.935</v>
      </c>
      <c r="T36">
        <v>249699.64499999999</v>
      </c>
      <c r="U36">
        <v>39682.305</v>
      </c>
      <c r="V36">
        <v>6098.625</v>
      </c>
      <c r="W36">
        <v>3922.4250000000002</v>
      </c>
      <c r="X36">
        <v>3968.0549999999998</v>
      </c>
      <c r="Y36">
        <v>6542.64</v>
      </c>
      <c r="AA36">
        <v>2891.3625000000002</v>
      </c>
    </row>
    <row r="37" spans="1:27" x14ac:dyDescent="0.35">
      <c r="A37" t="s">
        <v>168</v>
      </c>
      <c r="B37" t="s">
        <v>168</v>
      </c>
      <c r="C37">
        <v>90.9</v>
      </c>
      <c r="D37">
        <v>12</v>
      </c>
      <c r="E37" t="s">
        <v>37</v>
      </c>
      <c r="F37">
        <v>74</v>
      </c>
      <c r="G37">
        <v>14</v>
      </c>
      <c r="H37">
        <v>88</v>
      </c>
      <c r="I37">
        <v>14.885999999999999</v>
      </c>
      <c r="J37">
        <v>2.67</v>
      </c>
      <c r="L37" t="s">
        <v>38</v>
      </c>
      <c r="M37">
        <v>3358122.9449999998</v>
      </c>
      <c r="N37">
        <v>0</v>
      </c>
      <c r="O37">
        <v>1476125.2350000001</v>
      </c>
      <c r="P37">
        <v>1421804.4750000001</v>
      </c>
      <c r="Q37">
        <v>67713.164999999994</v>
      </c>
      <c r="R37">
        <v>68383.574999999997</v>
      </c>
      <c r="S37">
        <v>608877.94499999995</v>
      </c>
      <c r="T37">
        <v>589976.59499999997</v>
      </c>
      <c r="U37">
        <v>367419.78</v>
      </c>
      <c r="V37">
        <v>97609.59</v>
      </c>
      <c r="W37">
        <v>80777.384999999995</v>
      </c>
      <c r="X37">
        <v>85136.804999999993</v>
      </c>
      <c r="Y37">
        <v>98491.43</v>
      </c>
      <c r="AA37">
        <v>68048.37</v>
      </c>
    </row>
    <row r="38" spans="1:27" x14ac:dyDescent="0.35">
      <c r="A38" t="s">
        <v>172</v>
      </c>
      <c r="B38" t="s">
        <v>172</v>
      </c>
      <c r="C38">
        <v>54.5</v>
      </c>
      <c r="D38">
        <v>1.6</v>
      </c>
      <c r="E38" t="s">
        <v>320</v>
      </c>
      <c r="F38">
        <v>205</v>
      </c>
      <c r="G38">
        <v>7</v>
      </c>
      <c r="H38">
        <v>82</v>
      </c>
      <c r="I38">
        <v>14.936</v>
      </c>
      <c r="J38">
        <v>0.4</v>
      </c>
      <c r="L38" t="s">
        <v>321</v>
      </c>
      <c r="M38">
        <v>98.28</v>
      </c>
      <c r="N38">
        <v>0</v>
      </c>
      <c r="O38">
        <v>26628.615000000002</v>
      </c>
      <c r="P38">
        <v>26941.005000000001</v>
      </c>
      <c r="Q38">
        <v>15336.945</v>
      </c>
      <c r="R38">
        <v>17237.61</v>
      </c>
      <c r="S38">
        <v>11110.905000000001</v>
      </c>
      <c r="T38">
        <v>8620.56</v>
      </c>
      <c r="U38">
        <v>8058.96</v>
      </c>
      <c r="V38">
        <v>31432.05</v>
      </c>
      <c r="W38">
        <v>18316.935000000001</v>
      </c>
      <c r="X38">
        <v>23320.44</v>
      </c>
      <c r="Y38">
        <v>29118.52</v>
      </c>
      <c r="AA38">
        <v>16287.2775</v>
      </c>
    </row>
    <row r="39" spans="1:27" x14ac:dyDescent="0.35">
      <c r="A39" t="s">
        <v>168</v>
      </c>
      <c r="B39" t="s">
        <v>168</v>
      </c>
      <c r="C39">
        <v>90.9</v>
      </c>
      <c r="D39">
        <v>28287.9</v>
      </c>
      <c r="E39" t="s">
        <v>39</v>
      </c>
      <c r="F39">
        <v>115</v>
      </c>
      <c r="G39">
        <v>11</v>
      </c>
      <c r="H39">
        <v>93</v>
      </c>
      <c r="I39">
        <v>15.314</v>
      </c>
      <c r="J39">
        <v>14.93</v>
      </c>
      <c r="L39" t="s">
        <v>40</v>
      </c>
      <c r="M39">
        <v>95049209.969999999</v>
      </c>
      <c r="N39">
        <v>0</v>
      </c>
      <c r="O39">
        <v>12263655.689999999</v>
      </c>
      <c r="P39">
        <v>11082981.199999999</v>
      </c>
      <c r="Q39">
        <v>203.58</v>
      </c>
      <c r="R39">
        <v>1998.9449999999999</v>
      </c>
      <c r="S39">
        <v>86568147.900000006</v>
      </c>
      <c r="T39">
        <v>97394495.439999998</v>
      </c>
      <c r="U39">
        <v>9120971.9250000007</v>
      </c>
      <c r="V39">
        <v>13708.305</v>
      </c>
      <c r="W39">
        <v>9877.14</v>
      </c>
      <c r="X39">
        <v>9442.91</v>
      </c>
      <c r="Y39">
        <v>11063.52</v>
      </c>
      <c r="AA39">
        <v>1101.2625</v>
      </c>
    </row>
    <row r="40" spans="1:27" x14ac:dyDescent="0.35">
      <c r="A40" t="s">
        <v>168</v>
      </c>
      <c r="B40" t="s">
        <v>168</v>
      </c>
      <c r="C40">
        <v>90.9</v>
      </c>
      <c r="D40">
        <v>17830.900000000001</v>
      </c>
      <c r="E40" t="s">
        <v>41</v>
      </c>
      <c r="F40">
        <v>160</v>
      </c>
      <c r="G40">
        <v>19</v>
      </c>
      <c r="H40">
        <v>96</v>
      </c>
      <c r="I40">
        <v>16.012</v>
      </c>
      <c r="J40">
        <v>9.3800000000000008</v>
      </c>
      <c r="L40" t="s">
        <v>42</v>
      </c>
      <c r="M40">
        <v>66185551.579999998</v>
      </c>
      <c r="N40">
        <v>0</v>
      </c>
      <c r="O40">
        <v>6286034.4299999997</v>
      </c>
      <c r="P40">
        <v>5496191.415</v>
      </c>
      <c r="Q40">
        <v>2351.6999999999998</v>
      </c>
      <c r="R40">
        <v>1523.34</v>
      </c>
      <c r="S40">
        <v>91643557.010000005</v>
      </c>
      <c r="T40">
        <v>139436717.40000001</v>
      </c>
      <c r="U40">
        <v>25472180.57</v>
      </c>
      <c r="V40">
        <v>7679.88</v>
      </c>
      <c r="W40">
        <v>4032.99</v>
      </c>
      <c r="X40">
        <v>4685.8500000000004</v>
      </c>
      <c r="Y40">
        <v>10939950.449999999</v>
      </c>
      <c r="AA40">
        <v>1937.52</v>
      </c>
    </row>
    <row r="41" spans="1:27" x14ac:dyDescent="0.35">
      <c r="A41" t="s">
        <v>172</v>
      </c>
      <c r="B41" t="s">
        <v>172</v>
      </c>
      <c r="C41">
        <v>45.5</v>
      </c>
      <c r="D41">
        <v>1.5</v>
      </c>
      <c r="E41" t="s">
        <v>328</v>
      </c>
      <c r="F41">
        <v>191</v>
      </c>
      <c r="G41">
        <v>14</v>
      </c>
      <c r="H41">
        <v>92</v>
      </c>
      <c r="I41">
        <v>16.02</v>
      </c>
      <c r="J41">
        <v>1.72</v>
      </c>
      <c r="L41" t="s">
        <v>329</v>
      </c>
      <c r="M41">
        <v>18818.865000000002</v>
      </c>
      <c r="N41">
        <v>28694.25</v>
      </c>
      <c r="O41">
        <v>684636.03</v>
      </c>
      <c r="P41">
        <v>732161.43</v>
      </c>
      <c r="Q41">
        <v>410571.72</v>
      </c>
      <c r="R41">
        <v>375394.5</v>
      </c>
      <c r="S41">
        <v>549055.26</v>
      </c>
      <c r="T41">
        <v>28204.605</v>
      </c>
      <c r="U41">
        <v>115012.17</v>
      </c>
      <c r="V41">
        <v>354322.21500000003</v>
      </c>
      <c r="W41">
        <v>324373.14</v>
      </c>
      <c r="X41">
        <v>406780.92</v>
      </c>
      <c r="Y41">
        <v>589734.40500000003</v>
      </c>
      <c r="AA41">
        <v>392983.11</v>
      </c>
    </row>
    <row r="42" spans="1:27" x14ac:dyDescent="0.35">
      <c r="A42" t="s">
        <v>168</v>
      </c>
      <c r="B42" t="s">
        <v>168</v>
      </c>
      <c r="C42">
        <v>100</v>
      </c>
      <c r="D42">
        <v>4494</v>
      </c>
      <c r="E42" t="s">
        <v>368</v>
      </c>
      <c r="F42">
        <v>84</v>
      </c>
      <c r="G42">
        <v>9</v>
      </c>
      <c r="H42">
        <v>92</v>
      </c>
      <c r="I42">
        <v>16.094999999999999</v>
      </c>
      <c r="J42">
        <v>19.98</v>
      </c>
      <c r="L42" t="s">
        <v>369</v>
      </c>
      <c r="M42">
        <v>94052413.849999994</v>
      </c>
      <c r="N42">
        <v>40059.629999999997</v>
      </c>
      <c r="O42">
        <v>12085654.82</v>
      </c>
      <c r="P42">
        <v>12289405.050000001</v>
      </c>
      <c r="Q42">
        <v>1495.26</v>
      </c>
      <c r="R42">
        <v>7062.12</v>
      </c>
      <c r="S42">
        <v>40900185.490000002</v>
      </c>
      <c r="T42">
        <v>46371327.799999997</v>
      </c>
      <c r="U42">
        <v>5232159.7300000004</v>
      </c>
      <c r="V42">
        <v>21762</v>
      </c>
      <c r="W42">
        <v>12320.1</v>
      </c>
      <c r="X42">
        <v>11956.815000000001</v>
      </c>
      <c r="Y42">
        <v>494745.03</v>
      </c>
      <c r="AA42">
        <v>4278.6899999999996</v>
      </c>
    </row>
    <row r="43" spans="1:27" x14ac:dyDescent="0.35">
      <c r="A43" t="s">
        <v>168</v>
      </c>
      <c r="B43" t="s">
        <v>168</v>
      </c>
      <c r="C43">
        <v>100</v>
      </c>
      <c r="D43" t="s">
        <v>175</v>
      </c>
      <c r="E43" t="s">
        <v>91</v>
      </c>
      <c r="F43">
        <v>185</v>
      </c>
      <c r="G43">
        <v>6</v>
      </c>
      <c r="H43">
        <v>95</v>
      </c>
      <c r="I43">
        <v>16.117000000000001</v>
      </c>
      <c r="J43">
        <v>0.69</v>
      </c>
      <c r="K43" t="s">
        <v>178</v>
      </c>
      <c r="L43" t="s">
        <v>92</v>
      </c>
      <c r="M43">
        <v>3907686.51</v>
      </c>
      <c r="N43">
        <v>0</v>
      </c>
      <c r="O43">
        <v>5560120.7999999998</v>
      </c>
      <c r="P43">
        <v>5455426.2750000004</v>
      </c>
      <c r="Q43">
        <v>0</v>
      </c>
      <c r="R43">
        <v>0</v>
      </c>
      <c r="S43">
        <v>440492.71500000003</v>
      </c>
      <c r="T43">
        <v>243892.35</v>
      </c>
      <c r="U43">
        <v>70842.33</v>
      </c>
      <c r="V43">
        <v>252.72</v>
      </c>
      <c r="W43">
        <v>0</v>
      </c>
      <c r="X43">
        <v>0</v>
      </c>
      <c r="Y43">
        <v>396.63</v>
      </c>
      <c r="AA43">
        <v>0</v>
      </c>
    </row>
    <row r="44" spans="1:27" x14ac:dyDescent="0.35">
      <c r="A44" t="s">
        <v>168</v>
      </c>
      <c r="B44" t="s">
        <v>168</v>
      </c>
      <c r="C44">
        <v>100</v>
      </c>
      <c r="D44">
        <v>1524.6</v>
      </c>
      <c r="E44" t="s">
        <v>43</v>
      </c>
      <c r="F44">
        <v>127</v>
      </c>
      <c r="G44">
        <v>12</v>
      </c>
      <c r="H44">
        <v>89</v>
      </c>
      <c r="I44">
        <v>16.213999999999999</v>
      </c>
      <c r="J44">
        <v>13.01</v>
      </c>
      <c r="L44" t="s">
        <v>44</v>
      </c>
      <c r="M44">
        <v>4623429.915</v>
      </c>
      <c r="N44">
        <v>26282.880000000001</v>
      </c>
      <c r="O44">
        <v>2092832.2350000001</v>
      </c>
      <c r="P44">
        <v>1891909.3049999999</v>
      </c>
      <c r="Q44">
        <v>3720.6</v>
      </c>
      <c r="R44">
        <v>5198.3100000000004</v>
      </c>
      <c r="S44">
        <v>27852144.84</v>
      </c>
      <c r="T44">
        <v>35057155.189999998</v>
      </c>
      <c r="U44">
        <v>3183334.3849999998</v>
      </c>
      <c r="V44">
        <v>10551.06</v>
      </c>
      <c r="W44">
        <v>5900.31</v>
      </c>
      <c r="X44">
        <v>6096.87</v>
      </c>
      <c r="Y44">
        <v>40517.684999999998</v>
      </c>
      <c r="AA44">
        <v>4459.4549999999999</v>
      </c>
    </row>
    <row r="45" spans="1:27" x14ac:dyDescent="0.35">
      <c r="A45" t="s">
        <v>168</v>
      </c>
      <c r="B45" t="s">
        <v>168</v>
      </c>
      <c r="C45">
        <v>100</v>
      </c>
      <c r="D45" t="s">
        <v>175</v>
      </c>
      <c r="E45" t="s">
        <v>370</v>
      </c>
      <c r="F45">
        <v>135</v>
      </c>
      <c r="G45">
        <v>6</v>
      </c>
      <c r="H45">
        <v>92</v>
      </c>
      <c r="I45">
        <v>16.783000000000001</v>
      </c>
      <c r="J45">
        <v>4.88</v>
      </c>
      <c r="L45" t="s">
        <v>371</v>
      </c>
      <c r="M45">
        <v>9080047.0800000001</v>
      </c>
      <c r="N45">
        <v>0</v>
      </c>
      <c r="O45">
        <v>1874185.56</v>
      </c>
      <c r="P45">
        <v>1774739.625</v>
      </c>
      <c r="Q45">
        <v>0</v>
      </c>
      <c r="R45">
        <v>0</v>
      </c>
      <c r="S45">
        <v>399580.15500000003</v>
      </c>
      <c r="T45">
        <v>407286.36</v>
      </c>
      <c r="U45">
        <v>48587.175000000003</v>
      </c>
      <c r="V45">
        <v>1396.98</v>
      </c>
      <c r="W45">
        <v>487.89</v>
      </c>
      <c r="X45">
        <v>0</v>
      </c>
      <c r="Y45">
        <v>0</v>
      </c>
      <c r="AA45">
        <v>0</v>
      </c>
    </row>
    <row r="46" spans="1:27" x14ac:dyDescent="0.35">
      <c r="A46" t="s">
        <v>168</v>
      </c>
      <c r="B46" t="s">
        <v>168</v>
      </c>
      <c r="C46">
        <v>100</v>
      </c>
      <c r="D46" t="s">
        <v>175</v>
      </c>
      <c r="E46" t="s">
        <v>95</v>
      </c>
      <c r="F46">
        <v>100</v>
      </c>
      <c r="G46">
        <v>7</v>
      </c>
      <c r="H46">
        <v>91</v>
      </c>
      <c r="I46">
        <v>16.995999999999999</v>
      </c>
      <c r="J46">
        <v>6.46</v>
      </c>
      <c r="L46" t="s">
        <v>96</v>
      </c>
      <c r="M46">
        <v>6274068.8399999999</v>
      </c>
      <c r="N46">
        <v>0</v>
      </c>
      <c r="O46">
        <v>1291929.21</v>
      </c>
      <c r="P46">
        <v>1086122.115</v>
      </c>
      <c r="Q46">
        <v>0</v>
      </c>
      <c r="R46">
        <v>0</v>
      </c>
      <c r="S46">
        <v>9444242.9250000007</v>
      </c>
      <c r="T46">
        <v>10784924.279999999</v>
      </c>
      <c r="U46">
        <v>872349.07499999995</v>
      </c>
      <c r="V46">
        <v>0</v>
      </c>
      <c r="W46">
        <v>0</v>
      </c>
      <c r="X46">
        <v>0</v>
      </c>
      <c r="Y46">
        <v>1277.6400000000001</v>
      </c>
      <c r="AA46">
        <v>0</v>
      </c>
    </row>
    <row r="47" spans="1:27" x14ac:dyDescent="0.35">
      <c r="A47" t="s">
        <v>168</v>
      </c>
      <c r="B47" t="s">
        <v>168</v>
      </c>
      <c r="C47">
        <v>100</v>
      </c>
      <c r="D47" t="s">
        <v>175</v>
      </c>
      <c r="E47" t="s">
        <v>45</v>
      </c>
      <c r="F47">
        <v>174</v>
      </c>
      <c r="G47">
        <v>15</v>
      </c>
      <c r="H47">
        <v>93</v>
      </c>
      <c r="I47">
        <v>17.765999999999998</v>
      </c>
      <c r="J47">
        <v>17.37</v>
      </c>
      <c r="L47" t="s">
        <v>46</v>
      </c>
      <c r="M47">
        <v>54404099.689999998</v>
      </c>
      <c r="N47">
        <v>0</v>
      </c>
      <c r="O47">
        <v>7317168.8849999998</v>
      </c>
      <c r="P47">
        <v>5648539.4550000001</v>
      </c>
      <c r="Q47">
        <v>0</v>
      </c>
      <c r="R47">
        <v>0</v>
      </c>
      <c r="S47">
        <v>47423306.390000001</v>
      </c>
      <c r="T47">
        <v>74366792.120000005</v>
      </c>
      <c r="U47">
        <v>13900824.99</v>
      </c>
      <c r="V47">
        <v>1305.72</v>
      </c>
      <c r="W47">
        <v>0</v>
      </c>
      <c r="X47">
        <v>1396.98</v>
      </c>
      <c r="Y47">
        <v>1084.5899999999999</v>
      </c>
      <c r="AA47">
        <v>0</v>
      </c>
    </row>
    <row r="48" spans="1:27" x14ac:dyDescent="0.35">
      <c r="A48" t="s">
        <v>168</v>
      </c>
      <c r="B48" t="s">
        <v>168</v>
      </c>
      <c r="C48">
        <v>100</v>
      </c>
      <c r="D48" t="s">
        <v>175</v>
      </c>
      <c r="E48" t="s">
        <v>372</v>
      </c>
      <c r="F48">
        <v>147</v>
      </c>
      <c r="G48">
        <v>10</v>
      </c>
      <c r="H48">
        <v>85</v>
      </c>
      <c r="I48">
        <v>17.792000000000002</v>
      </c>
      <c r="J48">
        <v>4.55</v>
      </c>
      <c r="L48" t="s">
        <v>373</v>
      </c>
      <c r="M48">
        <v>760929.39</v>
      </c>
      <c r="N48">
        <v>0</v>
      </c>
      <c r="O48">
        <v>49938.525000000001</v>
      </c>
      <c r="P48">
        <v>45147.375</v>
      </c>
      <c r="Q48">
        <v>0</v>
      </c>
      <c r="R48">
        <v>0</v>
      </c>
      <c r="S48">
        <v>15064988.449999999</v>
      </c>
      <c r="T48">
        <v>14197374.109999999</v>
      </c>
      <c r="U48">
        <v>6698299.7249999996</v>
      </c>
      <c r="V48">
        <v>186.03</v>
      </c>
      <c r="W48">
        <v>0</v>
      </c>
      <c r="X48">
        <v>0</v>
      </c>
      <c r="Y48">
        <v>0</v>
      </c>
      <c r="AA48">
        <v>0</v>
      </c>
    </row>
    <row r="49" spans="1:27" x14ac:dyDescent="0.35">
      <c r="A49" t="s">
        <v>168</v>
      </c>
      <c r="B49" t="s">
        <v>168</v>
      </c>
      <c r="C49">
        <v>100</v>
      </c>
      <c r="D49" t="s">
        <v>175</v>
      </c>
      <c r="E49" t="s">
        <v>374</v>
      </c>
      <c r="F49">
        <v>121</v>
      </c>
      <c r="G49">
        <v>7</v>
      </c>
      <c r="H49">
        <v>85</v>
      </c>
      <c r="I49">
        <v>18.45</v>
      </c>
      <c r="J49">
        <v>6.38</v>
      </c>
      <c r="L49" t="s">
        <v>375</v>
      </c>
      <c r="M49">
        <v>26418218.579999998</v>
      </c>
      <c r="N49">
        <v>0</v>
      </c>
      <c r="O49">
        <v>2315764.62</v>
      </c>
      <c r="P49">
        <v>2288246.2200000002</v>
      </c>
      <c r="Q49">
        <v>0</v>
      </c>
      <c r="R49">
        <v>0</v>
      </c>
      <c r="S49">
        <v>1379356.29</v>
      </c>
      <c r="T49">
        <v>454027.27500000002</v>
      </c>
      <c r="U49">
        <v>67128.75</v>
      </c>
      <c r="V49">
        <v>0</v>
      </c>
      <c r="W49">
        <v>0</v>
      </c>
      <c r="X49">
        <v>0</v>
      </c>
      <c r="Y49">
        <v>0</v>
      </c>
      <c r="AA49">
        <v>0</v>
      </c>
    </row>
    <row r="50" spans="1:27" x14ac:dyDescent="0.35">
      <c r="A50" t="s">
        <v>168</v>
      </c>
      <c r="B50" t="s">
        <v>168</v>
      </c>
      <c r="C50">
        <v>100</v>
      </c>
      <c r="D50">
        <v>143.6</v>
      </c>
      <c r="E50" t="s">
        <v>376</v>
      </c>
      <c r="F50">
        <v>55</v>
      </c>
      <c r="G50">
        <v>5</v>
      </c>
      <c r="H50">
        <v>84</v>
      </c>
      <c r="I50">
        <v>18.562000000000001</v>
      </c>
      <c r="J50">
        <v>13.2</v>
      </c>
      <c r="K50" t="s">
        <v>178</v>
      </c>
      <c r="L50" t="s">
        <v>377</v>
      </c>
      <c r="M50">
        <v>21703958.640000001</v>
      </c>
      <c r="N50">
        <v>139492.66500000001</v>
      </c>
      <c r="O50">
        <v>2344794.0750000002</v>
      </c>
      <c r="P50">
        <v>2216854.5750000002</v>
      </c>
      <c r="Q50">
        <v>18297.63</v>
      </c>
      <c r="R50">
        <v>26451.360000000001</v>
      </c>
      <c r="S50">
        <v>3798823.86</v>
      </c>
      <c r="T50">
        <v>4064695.83</v>
      </c>
      <c r="U50">
        <v>925327.26</v>
      </c>
      <c r="V50">
        <v>37767.599999999999</v>
      </c>
      <c r="W50">
        <v>35426.43</v>
      </c>
      <c r="X50">
        <v>29835.8</v>
      </c>
      <c r="Y50">
        <v>35431.695</v>
      </c>
      <c r="AA50">
        <v>22374.494999999999</v>
      </c>
    </row>
    <row r="51" spans="1:27" x14ac:dyDescent="0.35">
      <c r="A51" t="s">
        <v>168</v>
      </c>
      <c r="B51" t="s">
        <v>168</v>
      </c>
      <c r="C51">
        <v>90.9</v>
      </c>
      <c r="D51">
        <v>38736.1</v>
      </c>
      <c r="E51" t="s">
        <v>47</v>
      </c>
      <c r="F51">
        <v>162</v>
      </c>
      <c r="G51">
        <v>18</v>
      </c>
      <c r="H51">
        <v>96</v>
      </c>
      <c r="I51">
        <v>19.434000000000001</v>
      </c>
      <c r="J51">
        <v>20.29</v>
      </c>
      <c r="L51" t="s">
        <v>48</v>
      </c>
      <c r="M51">
        <v>132888136.7</v>
      </c>
      <c r="N51">
        <v>0</v>
      </c>
      <c r="O51">
        <v>21046844.52</v>
      </c>
      <c r="P51">
        <v>19862331.84</v>
      </c>
      <c r="Q51">
        <v>789.75</v>
      </c>
      <c r="R51">
        <v>1965.6</v>
      </c>
      <c r="S51">
        <v>159709243.59999999</v>
      </c>
      <c r="T51">
        <v>167823224.59999999</v>
      </c>
      <c r="U51">
        <v>32244501.68</v>
      </c>
      <c r="V51">
        <v>6574.23</v>
      </c>
      <c r="W51">
        <v>4082.13</v>
      </c>
      <c r="X51">
        <v>6619.86</v>
      </c>
      <c r="Y51">
        <v>65517.66</v>
      </c>
      <c r="AA51">
        <v>1377.675</v>
      </c>
    </row>
    <row r="52" spans="1:27" x14ac:dyDescent="0.35">
      <c r="A52" t="s">
        <v>168</v>
      </c>
      <c r="B52" t="s">
        <v>168</v>
      </c>
      <c r="C52">
        <v>100</v>
      </c>
      <c r="D52">
        <v>107.6</v>
      </c>
      <c r="E52" t="s">
        <v>105</v>
      </c>
      <c r="F52">
        <v>55</v>
      </c>
      <c r="G52">
        <v>6</v>
      </c>
      <c r="H52">
        <v>92</v>
      </c>
      <c r="I52">
        <v>20.364000000000001</v>
      </c>
      <c r="J52">
        <v>21.35</v>
      </c>
      <c r="K52" t="s">
        <v>178</v>
      </c>
      <c r="L52" t="s">
        <v>106</v>
      </c>
      <c r="M52">
        <v>35139943.799999997</v>
      </c>
      <c r="N52">
        <v>129120.61500000001</v>
      </c>
      <c r="O52">
        <v>2483916.4350000001</v>
      </c>
      <c r="P52">
        <v>2342250.0449999999</v>
      </c>
      <c r="Q52">
        <v>49388.044999999998</v>
      </c>
      <c r="R52">
        <v>67886.91</v>
      </c>
      <c r="S52">
        <v>3942338.9849999999</v>
      </c>
      <c r="T52">
        <v>4012475.8050000002</v>
      </c>
      <c r="U52">
        <v>20946884.989999998</v>
      </c>
      <c r="V52">
        <v>112012.875</v>
      </c>
      <c r="W52">
        <v>110173.63499999999</v>
      </c>
      <c r="X52">
        <v>102828.96</v>
      </c>
      <c r="Y52">
        <v>69957.81</v>
      </c>
      <c r="AA52">
        <v>58637.477500000001</v>
      </c>
    </row>
    <row r="53" spans="1:27" x14ac:dyDescent="0.35">
      <c r="A53" t="s">
        <v>168</v>
      </c>
      <c r="B53" t="s">
        <v>168</v>
      </c>
      <c r="C53">
        <v>90.9</v>
      </c>
      <c r="D53">
        <v>26.1</v>
      </c>
      <c r="E53" t="s">
        <v>49</v>
      </c>
      <c r="F53">
        <v>74</v>
      </c>
      <c r="G53">
        <v>15</v>
      </c>
      <c r="H53">
        <v>94</v>
      </c>
      <c r="I53">
        <v>20.641999999999999</v>
      </c>
      <c r="J53">
        <v>1.5</v>
      </c>
      <c r="L53" t="s">
        <v>50</v>
      </c>
      <c r="M53">
        <v>11168997.26</v>
      </c>
      <c r="N53">
        <v>179.01</v>
      </c>
      <c r="O53">
        <v>383356.935</v>
      </c>
      <c r="P53">
        <v>370641.96</v>
      </c>
      <c r="Q53">
        <v>108164.16</v>
      </c>
      <c r="R53">
        <v>109433.02499999999</v>
      </c>
      <c r="S53">
        <v>685724.13</v>
      </c>
      <c r="T53">
        <v>557570.52</v>
      </c>
      <c r="U53">
        <v>14511510.59</v>
      </c>
      <c r="V53">
        <v>218885.35500000001</v>
      </c>
      <c r="W53">
        <v>223585.245</v>
      </c>
      <c r="X53">
        <v>206531.91</v>
      </c>
      <c r="Y53">
        <v>119705.04</v>
      </c>
      <c r="AA53">
        <v>108798.5925</v>
      </c>
    </row>
    <row r="54" spans="1:27" x14ac:dyDescent="0.35">
      <c r="A54" t="s">
        <v>168</v>
      </c>
      <c r="B54" t="s">
        <v>168</v>
      </c>
      <c r="C54">
        <v>90.9</v>
      </c>
      <c r="D54">
        <v>707.2</v>
      </c>
      <c r="E54" t="s">
        <v>107</v>
      </c>
      <c r="F54">
        <v>88</v>
      </c>
      <c r="G54">
        <v>7</v>
      </c>
      <c r="H54">
        <v>93</v>
      </c>
      <c r="I54">
        <v>20.811</v>
      </c>
      <c r="J54">
        <v>8.1999999999999993</v>
      </c>
      <c r="L54" t="s">
        <v>108</v>
      </c>
      <c r="M54">
        <v>12852444.15</v>
      </c>
      <c r="N54">
        <v>0</v>
      </c>
      <c r="O54">
        <v>1195888.5900000001</v>
      </c>
      <c r="P54">
        <v>1040207.8050000001</v>
      </c>
      <c r="Q54">
        <v>4391.01</v>
      </c>
      <c r="R54">
        <v>5580.9</v>
      </c>
      <c r="S54">
        <v>8225472.6449999996</v>
      </c>
      <c r="T54">
        <v>8431621.9649999999</v>
      </c>
      <c r="U54">
        <v>3456553.23</v>
      </c>
      <c r="V54">
        <v>10098.27</v>
      </c>
      <c r="W54">
        <v>10859.94</v>
      </c>
      <c r="X54">
        <v>9820.98</v>
      </c>
      <c r="Y54">
        <v>29157.57</v>
      </c>
      <c r="AA54">
        <v>4985.9549999999999</v>
      </c>
    </row>
    <row r="55" spans="1:27" x14ac:dyDescent="0.35">
      <c r="A55" t="s">
        <v>168</v>
      </c>
      <c r="B55" t="s">
        <v>168</v>
      </c>
      <c r="C55">
        <v>90.9</v>
      </c>
      <c r="D55">
        <v>2.6</v>
      </c>
      <c r="E55" t="s">
        <v>334</v>
      </c>
      <c r="F55">
        <v>149</v>
      </c>
      <c r="G55">
        <v>8</v>
      </c>
      <c r="H55">
        <v>94</v>
      </c>
      <c r="I55">
        <v>23.298999999999999</v>
      </c>
      <c r="J55">
        <v>0.44</v>
      </c>
      <c r="K55" t="s">
        <v>178</v>
      </c>
      <c r="L55" t="s">
        <v>336</v>
      </c>
      <c r="M55">
        <v>109575.18</v>
      </c>
      <c r="N55">
        <v>1709.37</v>
      </c>
      <c r="O55">
        <v>88908.3</v>
      </c>
      <c r="P55">
        <v>109691.01</v>
      </c>
      <c r="Q55">
        <v>32736.014999999999</v>
      </c>
      <c r="R55">
        <v>37513.125</v>
      </c>
      <c r="S55">
        <v>127621.845</v>
      </c>
      <c r="T55">
        <v>90085.904999999999</v>
      </c>
      <c r="U55">
        <v>186423.12</v>
      </c>
      <c r="V55">
        <v>51467.13</v>
      </c>
      <c r="W55">
        <v>57814.964999999997</v>
      </c>
      <c r="X55">
        <v>60926.58</v>
      </c>
      <c r="Y55">
        <v>42288.480000000003</v>
      </c>
      <c r="AA55">
        <v>35124.57</v>
      </c>
    </row>
    <row r="56" spans="1:27" x14ac:dyDescent="0.35">
      <c r="A56" t="s">
        <v>168</v>
      </c>
      <c r="B56" t="s">
        <v>168</v>
      </c>
      <c r="C56">
        <v>100</v>
      </c>
      <c r="D56">
        <v>103.4</v>
      </c>
      <c r="E56" t="s">
        <v>111</v>
      </c>
      <c r="F56">
        <v>55</v>
      </c>
      <c r="G56">
        <v>6</v>
      </c>
      <c r="H56">
        <v>92</v>
      </c>
      <c r="I56">
        <v>23.683</v>
      </c>
      <c r="J56">
        <v>5.23</v>
      </c>
      <c r="L56" t="s">
        <v>112</v>
      </c>
      <c r="M56">
        <v>21827693.16</v>
      </c>
      <c r="N56">
        <v>125435.11500000001</v>
      </c>
      <c r="O56">
        <v>1074556.665</v>
      </c>
      <c r="P56">
        <v>1031190.615</v>
      </c>
      <c r="Q56">
        <v>34942.050000000003</v>
      </c>
      <c r="R56">
        <v>40924.845000000001</v>
      </c>
      <c r="S56">
        <v>2387184.3450000002</v>
      </c>
      <c r="T56">
        <v>2265752.3849999998</v>
      </c>
      <c r="U56">
        <v>14206475.789999999</v>
      </c>
      <c r="V56">
        <v>70314.074999999997</v>
      </c>
      <c r="W56">
        <v>63867.96</v>
      </c>
      <c r="X56">
        <v>56768.985000000001</v>
      </c>
      <c r="Y56">
        <v>44973.63</v>
      </c>
      <c r="AA56">
        <v>37933.447500000002</v>
      </c>
    </row>
    <row r="57" spans="1:27" x14ac:dyDescent="0.35">
      <c r="A57" t="s">
        <v>168</v>
      </c>
      <c r="B57" t="s">
        <v>168</v>
      </c>
      <c r="C57">
        <v>100</v>
      </c>
      <c r="D57">
        <v>116.4</v>
      </c>
      <c r="E57" t="s">
        <v>113</v>
      </c>
      <c r="F57">
        <v>55</v>
      </c>
      <c r="G57">
        <v>5</v>
      </c>
      <c r="H57">
        <v>92</v>
      </c>
      <c r="I57">
        <v>23.734999999999999</v>
      </c>
      <c r="J57">
        <v>5.09</v>
      </c>
      <c r="L57" t="s">
        <v>114</v>
      </c>
      <c r="M57">
        <v>20335058.640000001</v>
      </c>
      <c r="N57">
        <v>122867.55</v>
      </c>
      <c r="O57">
        <v>882449.1</v>
      </c>
      <c r="P57">
        <v>851773.45499999996</v>
      </c>
      <c r="Q57">
        <v>28230.93</v>
      </c>
      <c r="R57">
        <v>32974.695</v>
      </c>
      <c r="S57">
        <v>1447423.9650000001</v>
      </c>
      <c r="T57">
        <v>1378155.87</v>
      </c>
      <c r="U57">
        <v>13971253.140000001</v>
      </c>
      <c r="V57">
        <v>57291.974999999999</v>
      </c>
      <c r="W57">
        <v>51930.45</v>
      </c>
      <c r="X57">
        <v>45821.294999999998</v>
      </c>
      <c r="Y57">
        <v>38499.434999999998</v>
      </c>
      <c r="AA57">
        <v>30602.8125</v>
      </c>
    </row>
    <row r="58" spans="1:27" x14ac:dyDescent="0.35">
      <c r="A58" t="s">
        <v>168</v>
      </c>
      <c r="B58" t="s">
        <v>168</v>
      </c>
      <c r="C58">
        <v>90.9</v>
      </c>
      <c r="D58">
        <v>5.8</v>
      </c>
      <c r="E58" t="s">
        <v>51</v>
      </c>
      <c r="F58">
        <v>74</v>
      </c>
      <c r="G58">
        <v>11</v>
      </c>
      <c r="H58">
        <v>89</v>
      </c>
      <c r="I58">
        <v>23.821000000000002</v>
      </c>
      <c r="J58">
        <v>0.61</v>
      </c>
      <c r="L58" t="s">
        <v>52</v>
      </c>
      <c r="M58">
        <v>2225041.65</v>
      </c>
      <c r="N58">
        <v>0</v>
      </c>
      <c r="O58">
        <v>281172.06</v>
      </c>
      <c r="P58">
        <v>270180.495</v>
      </c>
      <c r="Q58">
        <v>95443.92</v>
      </c>
      <c r="R58">
        <v>108996.03</v>
      </c>
      <c r="S58">
        <v>450497.97</v>
      </c>
      <c r="T58">
        <v>415847.25</v>
      </c>
      <c r="U58">
        <v>1619807.085</v>
      </c>
      <c r="V58">
        <v>195122.655</v>
      </c>
      <c r="W58">
        <v>188901.18</v>
      </c>
      <c r="X58">
        <v>169066.17</v>
      </c>
      <c r="Y58">
        <v>109571.67</v>
      </c>
      <c r="AA58">
        <v>102219.97500000001</v>
      </c>
    </row>
    <row r="59" spans="1:27" x14ac:dyDescent="0.35">
      <c r="A59" t="s">
        <v>168</v>
      </c>
      <c r="B59" t="s">
        <v>168</v>
      </c>
      <c r="C59">
        <v>90.9</v>
      </c>
      <c r="D59">
        <v>109601.8</v>
      </c>
      <c r="E59" t="s">
        <v>53</v>
      </c>
      <c r="F59">
        <v>128</v>
      </c>
      <c r="G59">
        <v>12</v>
      </c>
      <c r="H59">
        <v>90</v>
      </c>
      <c r="I59">
        <v>24.375</v>
      </c>
      <c r="J59">
        <v>9.2799999999999994</v>
      </c>
      <c r="L59" t="s">
        <v>54</v>
      </c>
      <c r="M59">
        <v>37225038.240000002</v>
      </c>
      <c r="N59">
        <v>0</v>
      </c>
      <c r="O59">
        <v>3568190.5350000001</v>
      </c>
      <c r="P59">
        <v>2950583.22</v>
      </c>
      <c r="Q59">
        <v>0</v>
      </c>
      <c r="R59">
        <v>417.69</v>
      </c>
      <c r="S59">
        <v>82510363.260000005</v>
      </c>
      <c r="T59">
        <v>98350434.280000001</v>
      </c>
      <c r="U59">
        <v>4275436.2300000004</v>
      </c>
      <c r="V59">
        <v>8283.6</v>
      </c>
      <c r="W59">
        <v>3794.31</v>
      </c>
      <c r="X59">
        <v>2397.33</v>
      </c>
      <c r="Y59">
        <v>3299.4</v>
      </c>
      <c r="AA59">
        <v>208.845</v>
      </c>
    </row>
    <row r="60" spans="1:27" x14ac:dyDescent="0.35">
      <c r="A60" t="s">
        <v>168</v>
      </c>
      <c r="B60" t="s">
        <v>168</v>
      </c>
      <c r="C60">
        <v>90.9</v>
      </c>
      <c r="D60">
        <v>56892.7</v>
      </c>
      <c r="E60" t="s">
        <v>55</v>
      </c>
      <c r="F60">
        <v>142</v>
      </c>
      <c r="G60">
        <v>20</v>
      </c>
      <c r="H60">
        <v>86</v>
      </c>
      <c r="I60">
        <v>25.9</v>
      </c>
      <c r="J60">
        <v>29.24</v>
      </c>
      <c r="L60" t="s">
        <v>56</v>
      </c>
      <c r="M60">
        <v>195137100.40000001</v>
      </c>
      <c r="N60">
        <v>773.95500000000004</v>
      </c>
      <c r="O60">
        <v>50009925.5</v>
      </c>
      <c r="P60">
        <v>42082307.859999999</v>
      </c>
      <c r="Q60">
        <v>1937.52</v>
      </c>
      <c r="R60">
        <v>1537.38</v>
      </c>
      <c r="S60">
        <v>289044600.19999999</v>
      </c>
      <c r="T60">
        <v>305913760.39999998</v>
      </c>
      <c r="U60">
        <v>96853841.370000005</v>
      </c>
      <c r="V60">
        <v>9262.89</v>
      </c>
      <c r="W60">
        <v>4731.4799999999996</v>
      </c>
      <c r="X60">
        <v>10716.03</v>
      </c>
      <c r="Y60">
        <v>9415859.3100000005</v>
      </c>
      <c r="AA60">
        <v>1737.45</v>
      </c>
    </row>
    <row r="61" spans="1:27" x14ac:dyDescent="0.35">
      <c r="A61" t="s">
        <v>168</v>
      </c>
      <c r="B61" t="s">
        <v>168</v>
      </c>
      <c r="C61">
        <v>100</v>
      </c>
      <c r="D61" t="s">
        <v>175</v>
      </c>
      <c r="E61" t="s">
        <v>349</v>
      </c>
      <c r="F61">
        <v>139</v>
      </c>
      <c r="G61">
        <v>7</v>
      </c>
      <c r="H61">
        <v>86</v>
      </c>
      <c r="I61">
        <v>26.425000000000001</v>
      </c>
      <c r="J61">
        <v>7.86</v>
      </c>
      <c r="K61" t="s">
        <v>170</v>
      </c>
      <c r="L61" t="s">
        <v>350</v>
      </c>
      <c r="M61">
        <v>1456346.385</v>
      </c>
      <c r="N61">
        <v>2513.16</v>
      </c>
      <c r="O61">
        <v>596124.36</v>
      </c>
      <c r="P61">
        <v>517647.78</v>
      </c>
      <c r="Q61">
        <v>0</v>
      </c>
      <c r="R61">
        <v>0</v>
      </c>
      <c r="S61">
        <v>7090959.915</v>
      </c>
      <c r="T61">
        <v>9244820.5199999996</v>
      </c>
      <c r="U61">
        <v>2593935.81</v>
      </c>
      <c r="V61">
        <v>89.504999999999995</v>
      </c>
      <c r="W61">
        <v>0</v>
      </c>
      <c r="X61">
        <v>0</v>
      </c>
      <c r="Y61">
        <v>0</v>
      </c>
      <c r="AA61">
        <v>0</v>
      </c>
    </row>
    <row r="62" spans="1:27" x14ac:dyDescent="0.35">
      <c r="A62" t="s">
        <v>168</v>
      </c>
      <c r="B62" t="s">
        <v>168</v>
      </c>
      <c r="C62">
        <v>100</v>
      </c>
      <c r="D62" t="s">
        <v>175</v>
      </c>
      <c r="E62" t="s">
        <v>57</v>
      </c>
      <c r="F62">
        <v>236</v>
      </c>
      <c r="G62">
        <v>26</v>
      </c>
      <c r="H62">
        <v>94</v>
      </c>
      <c r="I62">
        <v>28.280999999999999</v>
      </c>
      <c r="J62">
        <v>23.5</v>
      </c>
      <c r="L62" t="s">
        <v>58</v>
      </c>
      <c r="M62">
        <v>114835647</v>
      </c>
      <c r="N62">
        <v>0</v>
      </c>
      <c r="O62">
        <v>21274431.170000002</v>
      </c>
      <c r="P62">
        <v>20012851.170000002</v>
      </c>
      <c r="Q62">
        <v>0</v>
      </c>
      <c r="R62">
        <v>0</v>
      </c>
      <c r="S62">
        <v>91804006.120000005</v>
      </c>
      <c r="T62">
        <v>108338291.09999999</v>
      </c>
      <c r="U62">
        <v>19091658.690000001</v>
      </c>
      <c r="V62">
        <v>842.4</v>
      </c>
      <c r="W62">
        <v>0</v>
      </c>
      <c r="X62">
        <v>1667.25</v>
      </c>
      <c r="Y62">
        <v>0</v>
      </c>
      <c r="AA62">
        <v>0</v>
      </c>
    </row>
    <row r="63" spans="1:27" x14ac:dyDescent="0.35">
      <c r="A63" t="s">
        <v>168</v>
      </c>
      <c r="B63" t="s">
        <v>168</v>
      </c>
      <c r="C63">
        <v>90.9</v>
      </c>
      <c r="D63">
        <v>7859.1</v>
      </c>
      <c r="E63" t="s">
        <v>59</v>
      </c>
      <c r="F63">
        <v>130</v>
      </c>
      <c r="G63">
        <v>16</v>
      </c>
      <c r="H63">
        <v>96</v>
      </c>
      <c r="I63">
        <v>32.526000000000003</v>
      </c>
      <c r="J63">
        <v>24.21</v>
      </c>
      <c r="L63" t="s">
        <v>60</v>
      </c>
      <c r="M63">
        <v>87354280.840000004</v>
      </c>
      <c r="N63">
        <v>0</v>
      </c>
      <c r="O63">
        <v>10121075.140000001</v>
      </c>
      <c r="P63">
        <v>9367028.1899999995</v>
      </c>
      <c r="Q63">
        <v>7655.31</v>
      </c>
      <c r="R63">
        <v>4350.6450000000004</v>
      </c>
      <c r="S63">
        <v>140307592.5</v>
      </c>
      <c r="T63">
        <v>155418521.30000001</v>
      </c>
      <c r="U63">
        <v>29293119.18</v>
      </c>
      <c r="V63">
        <v>29778.560000000001</v>
      </c>
      <c r="W63">
        <v>15853.99</v>
      </c>
      <c r="X63">
        <v>11116.17</v>
      </c>
      <c r="Y63">
        <v>39862155.640000001</v>
      </c>
      <c r="AA63">
        <v>6002.9775</v>
      </c>
    </row>
    <row r="65" spans="1:24" x14ac:dyDescent="0.35">
      <c r="A65" s="25" t="s">
        <v>417</v>
      </c>
      <c r="L65" t="s">
        <v>6</v>
      </c>
    </row>
    <row r="66" spans="1:24" x14ac:dyDescent="0.35">
      <c r="A66" t="s">
        <v>418</v>
      </c>
      <c r="L66" t="s">
        <v>357</v>
      </c>
      <c r="M66">
        <v>5.249205366</v>
      </c>
      <c r="O66">
        <v>9.8290061999999997E-2</v>
      </c>
      <c r="P66">
        <v>0.134179346</v>
      </c>
      <c r="S66">
        <v>0.12785650900000001</v>
      </c>
      <c r="T66">
        <v>0.12665036499999999</v>
      </c>
      <c r="U66">
        <v>3.6676927999999998E-2</v>
      </c>
      <c r="V66" s="3">
        <v>4.4898499999999997E-8</v>
      </c>
      <c r="W66" s="3">
        <v>2.6395799999999999E-5</v>
      </c>
      <c r="X66">
        <v>-1.5861E-4</v>
      </c>
    </row>
    <row r="67" spans="1:24" x14ac:dyDescent="0.35">
      <c r="L67" t="s">
        <v>287</v>
      </c>
      <c r="M67">
        <v>0.66488622600000002</v>
      </c>
      <c r="O67">
        <v>1.6277641999999998E-2</v>
      </c>
      <c r="P67">
        <v>2.8195520000000002E-2</v>
      </c>
      <c r="S67">
        <v>7.2872518999999997E-2</v>
      </c>
      <c r="T67">
        <v>7.5774505000000006E-2</v>
      </c>
      <c r="U67">
        <v>3.0944380000000001E-3</v>
      </c>
      <c r="V67">
        <v>-6.4222740000000004E-3</v>
      </c>
      <c r="W67">
        <v>-6.613051E-3</v>
      </c>
      <c r="X67">
        <v>-8.6491929999999995E-3</v>
      </c>
    </row>
    <row r="68" spans="1:24" x14ac:dyDescent="0.35">
      <c r="L68" t="s">
        <v>291</v>
      </c>
      <c r="M68">
        <v>1.7362440619999999</v>
      </c>
      <c r="O68">
        <v>2.7061484E-2</v>
      </c>
      <c r="P68">
        <v>3.9333025000000001E-2</v>
      </c>
      <c r="S68">
        <v>9.9716849999999996E-2</v>
      </c>
      <c r="T68">
        <v>9.6970408999999994E-2</v>
      </c>
      <c r="U68">
        <v>3.3384809000000001E-2</v>
      </c>
      <c r="V68">
        <v>-4.2946140000000004E-3</v>
      </c>
      <c r="W68">
        <v>-5.1777860000000002E-3</v>
      </c>
      <c r="X68">
        <v>-7.5697610000000004E-3</v>
      </c>
    </row>
    <row r="69" spans="1:24" x14ac:dyDescent="0.35">
      <c r="L69" t="s">
        <v>290</v>
      </c>
      <c r="M69">
        <v>0.157631466</v>
      </c>
      <c r="O69">
        <v>4.1920899999999999E-3</v>
      </c>
      <c r="P69">
        <v>6.2734440000000004E-3</v>
      </c>
      <c r="S69">
        <v>1.7956082000000002E-2</v>
      </c>
      <c r="T69">
        <v>1.344449E-2</v>
      </c>
      <c r="U69">
        <v>2.9896570000000001E-2</v>
      </c>
      <c r="V69">
        <v>-8.8359799999999998E-4</v>
      </c>
      <c r="W69">
        <v>-7.6185300000000005E-4</v>
      </c>
      <c r="X69">
        <v>-7.5299799999999995E-4</v>
      </c>
    </row>
    <row r="70" spans="1:24" x14ac:dyDescent="0.35">
      <c r="L70" t="s">
        <v>358</v>
      </c>
      <c r="M70">
        <v>1.60848094</v>
      </c>
      <c r="O70">
        <v>3.6899926E-2</v>
      </c>
      <c r="P70">
        <v>6.7542715000000003E-2</v>
      </c>
      <c r="S70">
        <v>0.16656281000000001</v>
      </c>
      <c r="T70">
        <v>0.17513499799999999</v>
      </c>
      <c r="U70">
        <v>6.2789009999999999E-3</v>
      </c>
      <c r="V70">
        <v>-1.6434041999999999E-2</v>
      </c>
      <c r="W70">
        <v>-1.5634493999999999E-2</v>
      </c>
      <c r="X70">
        <v>-1.9797520999999998E-2</v>
      </c>
    </row>
    <row r="71" spans="1:24" x14ac:dyDescent="0.35">
      <c r="L71" t="s">
        <v>292</v>
      </c>
      <c r="M71">
        <v>0.71354602499999997</v>
      </c>
      <c r="O71">
        <v>8.5936209999999992E-3</v>
      </c>
      <c r="P71">
        <v>1.3901979E-2</v>
      </c>
      <c r="S71">
        <v>3.9900111000000002E-2</v>
      </c>
      <c r="T71">
        <v>4.0309668999999999E-2</v>
      </c>
      <c r="U71">
        <v>3.4480699999999998E-4</v>
      </c>
      <c r="V71">
        <v>-2.1714719999999998E-3</v>
      </c>
      <c r="W71">
        <v>-2.175874E-3</v>
      </c>
      <c r="X71">
        <v>-3.4937840000000002E-3</v>
      </c>
    </row>
    <row r="72" spans="1:24" x14ac:dyDescent="0.35">
      <c r="L72" t="s">
        <v>293</v>
      </c>
      <c r="M72">
        <v>5.2773411680000004</v>
      </c>
      <c r="O72">
        <v>6.3779563999999997E-2</v>
      </c>
      <c r="P72">
        <v>9.3311722999999999E-2</v>
      </c>
      <c r="S72">
        <v>0.18525222999999999</v>
      </c>
      <c r="T72">
        <v>0.193957977</v>
      </c>
      <c r="U72">
        <v>4.3157559999999996E-3</v>
      </c>
      <c r="V72">
        <v>-1.1211082000000001E-2</v>
      </c>
      <c r="W72">
        <v>-1.0301462000000001E-2</v>
      </c>
      <c r="X72">
        <v>-1.3392309E-2</v>
      </c>
    </row>
    <row r="73" spans="1:24" x14ac:dyDescent="0.35">
      <c r="L73" t="s">
        <v>297</v>
      </c>
      <c r="M73">
        <v>2.7097740589999999</v>
      </c>
      <c r="O73">
        <v>4.9944785999999998E-2</v>
      </c>
      <c r="P73">
        <v>7.2290796000000004E-2</v>
      </c>
      <c r="S73">
        <v>0.13863658200000001</v>
      </c>
      <c r="T73">
        <v>0.14388490300000001</v>
      </c>
      <c r="U73">
        <v>3.8064370000000002E-3</v>
      </c>
      <c r="V73">
        <v>-9.8431939999999996E-3</v>
      </c>
      <c r="W73">
        <v>-8.9143580000000007E-3</v>
      </c>
      <c r="X73">
        <v>-1.1315886000000001E-2</v>
      </c>
    </row>
    <row r="74" spans="1:24" x14ac:dyDescent="0.35">
      <c r="L74" t="s">
        <v>83</v>
      </c>
      <c r="M74">
        <v>11.1673969</v>
      </c>
      <c r="O74">
        <v>0.27300775999999999</v>
      </c>
      <c r="P74">
        <v>0.291360797</v>
      </c>
      <c r="S74">
        <v>0.223054</v>
      </c>
      <c r="T74">
        <v>0.30575883399999998</v>
      </c>
      <c r="U74">
        <v>6.2614819999999996E-3</v>
      </c>
      <c r="V74">
        <v>2.0903100000000001E-4</v>
      </c>
      <c r="W74" s="3">
        <v>7.1943199999999999E-5</v>
      </c>
      <c r="X74">
        <v>1.07336E-4</v>
      </c>
    </row>
    <row r="75" spans="1:24" x14ac:dyDescent="0.35">
      <c r="L75" t="s">
        <v>10</v>
      </c>
      <c r="M75">
        <v>56.845867069999997</v>
      </c>
      <c r="O75">
        <v>2.7930175309999998</v>
      </c>
      <c r="P75">
        <v>2.9813969390000001</v>
      </c>
      <c r="S75">
        <v>2.1150479770000001</v>
      </c>
      <c r="T75">
        <v>1.9367397200000001</v>
      </c>
      <c r="U75">
        <v>3.2918468999999999E-2</v>
      </c>
      <c r="V75">
        <v>2.6724499999999999E-4</v>
      </c>
      <c r="W75">
        <v>1.4096099999999999E-4</v>
      </c>
      <c r="X75">
        <v>6.3969600000000004E-4</v>
      </c>
    </row>
    <row r="76" spans="1:24" x14ac:dyDescent="0.35">
      <c r="L76" t="s">
        <v>12</v>
      </c>
      <c r="M76">
        <v>1.5405593909999999</v>
      </c>
      <c r="O76">
        <v>3.7734205E-2</v>
      </c>
      <c r="P76">
        <v>4.4578079999999999E-2</v>
      </c>
      <c r="S76">
        <v>7.4748520999999998E-2</v>
      </c>
      <c r="T76">
        <v>4.3159478000000001E-2</v>
      </c>
      <c r="U76">
        <v>2.685022E-3</v>
      </c>
      <c r="V76" s="3">
        <v>-2.2485199999999999E-6</v>
      </c>
      <c r="W76" s="3">
        <v>-4.5269299999999997E-5</v>
      </c>
      <c r="X76">
        <v>-2.8335799999999999E-4</v>
      </c>
    </row>
    <row r="77" spans="1:24" x14ac:dyDescent="0.35">
      <c r="L77" t="s">
        <v>360</v>
      </c>
      <c r="M77">
        <v>2.4714529019999998</v>
      </c>
      <c r="O77">
        <v>3.9175590000000003E-2</v>
      </c>
      <c r="P77">
        <v>4.6019499999999998E-2</v>
      </c>
      <c r="S77">
        <v>7.6166614999999993E-2</v>
      </c>
      <c r="T77">
        <v>4.4595371000000002E-2</v>
      </c>
      <c r="U77">
        <v>3.0390249999999999E-3</v>
      </c>
      <c r="V77" s="3">
        <v>-1.4065399999999999E-5</v>
      </c>
      <c r="W77" s="3">
        <v>-1.9965800000000001E-5</v>
      </c>
      <c r="X77">
        <v>-2.9579900000000002E-4</v>
      </c>
    </row>
    <row r="78" spans="1:24" x14ac:dyDescent="0.35">
      <c r="L78" t="s">
        <v>14</v>
      </c>
      <c r="M78">
        <v>2.2338754189999999</v>
      </c>
      <c r="O78">
        <v>6.5162620000000004E-2</v>
      </c>
      <c r="P78">
        <v>7.3059179000000002E-2</v>
      </c>
      <c r="S78">
        <v>7.9664850999999995E-2</v>
      </c>
      <c r="T78">
        <v>9.7434249000000001E-2</v>
      </c>
      <c r="U78">
        <v>1.1384069999999999E-3</v>
      </c>
      <c r="V78" s="3">
        <v>1.9158299999999999E-5</v>
      </c>
      <c r="W78">
        <v>-1.41254E-4</v>
      </c>
      <c r="X78">
        <v>-2.4085099999999999E-4</v>
      </c>
    </row>
    <row r="79" spans="1:24" x14ac:dyDescent="0.35">
      <c r="L79" t="s">
        <v>361</v>
      </c>
      <c r="M79">
        <v>3.6775222990000001</v>
      </c>
      <c r="O79">
        <v>0.113199595</v>
      </c>
      <c r="P79">
        <v>0.12771484899999999</v>
      </c>
      <c r="S79">
        <v>4.6223051000000001E-2</v>
      </c>
      <c r="T79">
        <v>4.7650448999999998E-2</v>
      </c>
      <c r="U79">
        <v>3.7379940000000001E-3</v>
      </c>
      <c r="V79">
        <v>-3.5473760000000001E-3</v>
      </c>
      <c r="W79">
        <v>-3.3504020000000002E-3</v>
      </c>
      <c r="X79">
        <v>-4.8278189999999997E-3</v>
      </c>
    </row>
    <row r="80" spans="1:24" x14ac:dyDescent="0.35">
      <c r="L80" t="s">
        <v>86</v>
      </c>
      <c r="M80">
        <v>1.1666207120000001</v>
      </c>
      <c r="O80">
        <v>4.8460158000000003E-2</v>
      </c>
      <c r="P80">
        <v>5.2409766000000003E-2</v>
      </c>
      <c r="S80">
        <v>1.4181881E-2</v>
      </c>
      <c r="T80">
        <v>1.1738492E-2</v>
      </c>
      <c r="U80">
        <v>4.2532900000000001E-4</v>
      </c>
      <c r="V80" s="3">
        <v>2.2339599999999999E-5</v>
      </c>
      <c r="W80" s="3">
        <v>1.8352400000000001E-5</v>
      </c>
      <c r="X80" s="3">
        <v>7.1833600000000003E-6</v>
      </c>
    </row>
    <row r="81" spans="12:24" x14ac:dyDescent="0.35">
      <c r="L81" t="s">
        <v>296</v>
      </c>
      <c r="M81">
        <v>2.8946559330000001</v>
      </c>
      <c r="O81">
        <v>0.106170783</v>
      </c>
      <c r="P81">
        <v>0.115882977</v>
      </c>
      <c r="S81">
        <v>3.5526391999999997E-2</v>
      </c>
      <c r="T81">
        <v>3.1552284999999999E-2</v>
      </c>
      <c r="U81">
        <v>3.7853499999999999E-4</v>
      </c>
      <c r="V81" s="3">
        <v>6.1435700000000005E-5</v>
      </c>
      <c r="W81" s="3">
        <v>3.3686400000000003E-5</v>
      </c>
      <c r="X81" s="3">
        <v>1.7309E-5</v>
      </c>
    </row>
    <row r="82" spans="12:24" x14ac:dyDescent="0.35">
      <c r="L82" t="s">
        <v>16</v>
      </c>
      <c r="M82">
        <v>1.266539039</v>
      </c>
      <c r="O82">
        <v>1.3455780000000001E-2</v>
      </c>
      <c r="P82">
        <v>1.4302159E-2</v>
      </c>
      <c r="S82">
        <v>4.3243918999999999E-2</v>
      </c>
      <c r="T82">
        <v>4.3158512000000003E-2</v>
      </c>
      <c r="U82">
        <v>4.1002410000000001E-3</v>
      </c>
      <c r="V82">
        <v>0</v>
      </c>
      <c r="W82" s="3">
        <v>6.3824000000000001E-6</v>
      </c>
      <c r="X82" s="3">
        <v>4.9812900000000002E-6</v>
      </c>
    </row>
    <row r="83" spans="12:24" x14ac:dyDescent="0.35">
      <c r="L83" t="s">
        <v>18</v>
      </c>
      <c r="M83">
        <v>0</v>
      </c>
      <c r="O83">
        <v>0</v>
      </c>
      <c r="P83">
        <v>0</v>
      </c>
      <c r="S83">
        <v>0</v>
      </c>
      <c r="T83">
        <v>0</v>
      </c>
      <c r="U83">
        <v>0</v>
      </c>
      <c r="V83">
        <v>0</v>
      </c>
      <c r="W83">
        <v>0</v>
      </c>
      <c r="X83">
        <v>0</v>
      </c>
    </row>
    <row r="84" spans="12:24" x14ac:dyDescent="0.35">
      <c r="L84" t="s">
        <v>20</v>
      </c>
      <c r="M84">
        <v>229.21051360000001</v>
      </c>
      <c r="O84">
        <v>5.0795014140000001</v>
      </c>
      <c r="P84">
        <v>5.4276859740000001</v>
      </c>
      <c r="S84">
        <v>24.930877290000002</v>
      </c>
      <c r="T84">
        <v>26.308048490000001</v>
      </c>
      <c r="U84">
        <v>2.5042090909999999</v>
      </c>
      <c r="V84" s="3">
        <v>-4.7030400000000003E-5</v>
      </c>
      <c r="W84" s="3">
        <v>1.41285E-5</v>
      </c>
      <c r="X84">
        <v>1.0248500000000001E-4</v>
      </c>
    </row>
    <row r="85" spans="12:24" x14ac:dyDescent="0.35">
      <c r="L85" t="s">
        <v>310</v>
      </c>
      <c r="M85">
        <v>6.9180929960000004</v>
      </c>
      <c r="O85">
        <v>6.1506950000000003E-3</v>
      </c>
      <c r="P85">
        <v>6.9653780000000004E-3</v>
      </c>
      <c r="S85">
        <v>2.2419752000000001E-2</v>
      </c>
      <c r="T85">
        <v>5.7391749999999998E-2</v>
      </c>
      <c r="U85">
        <v>8.8307079999999996E-3</v>
      </c>
      <c r="V85" s="3">
        <v>-9.2893900000000002E-5</v>
      </c>
      <c r="W85">
        <v>-1.13788E-4</v>
      </c>
      <c r="X85">
        <v>-1.2562900000000001E-4</v>
      </c>
    </row>
    <row r="86" spans="12:24" x14ac:dyDescent="0.35">
      <c r="L86" t="s">
        <v>22</v>
      </c>
      <c r="M86">
        <v>86.949873409999995</v>
      </c>
      <c r="O86">
        <v>0.80524673899999999</v>
      </c>
      <c r="P86">
        <v>0.86157137399999995</v>
      </c>
      <c r="S86">
        <v>10.375084340000001</v>
      </c>
      <c r="T86">
        <v>11.9055953</v>
      </c>
      <c r="U86">
        <v>0.56422591300000002</v>
      </c>
      <c r="V86">
        <v>3.2619099999999998E-4</v>
      </c>
      <c r="W86">
        <v>1.09765E-4</v>
      </c>
      <c r="X86">
        <v>2.7769900000000001E-4</v>
      </c>
    </row>
    <row r="87" spans="12:24" x14ac:dyDescent="0.35">
      <c r="L87" t="s">
        <v>24</v>
      </c>
      <c r="M87">
        <v>0.86041804499999996</v>
      </c>
      <c r="O87">
        <v>3.182416E-3</v>
      </c>
      <c r="P87">
        <v>3.710517E-3</v>
      </c>
      <c r="S87">
        <v>2.8396976000000001E-2</v>
      </c>
      <c r="T87">
        <v>2.8026695000000001E-2</v>
      </c>
      <c r="U87">
        <v>3.2086829999999999E-3</v>
      </c>
      <c r="V87">
        <v>2.1505090000000001E-3</v>
      </c>
      <c r="W87">
        <v>1.3804889999999999E-3</v>
      </c>
      <c r="X87">
        <v>5.8399799999999996E-4</v>
      </c>
    </row>
    <row r="88" spans="12:24" x14ac:dyDescent="0.35">
      <c r="L88" t="s">
        <v>26</v>
      </c>
      <c r="M88">
        <v>1.9904981900000001</v>
      </c>
      <c r="O88">
        <v>0.19162176</v>
      </c>
      <c r="P88">
        <v>0.21615104900000001</v>
      </c>
      <c r="S88">
        <v>5.2417118999999998E-2</v>
      </c>
      <c r="T88">
        <v>3.4862165000000001E-2</v>
      </c>
      <c r="U88">
        <v>5.8633000000000003E-4</v>
      </c>
      <c r="V88" s="3">
        <v>1.87816E-5</v>
      </c>
      <c r="W88" s="3">
        <v>2.2338399999999999E-5</v>
      </c>
      <c r="X88">
        <v>0</v>
      </c>
    </row>
    <row r="89" spans="12:24" x14ac:dyDescent="0.35">
      <c r="L89" t="s">
        <v>28</v>
      </c>
      <c r="M89">
        <v>0.43507471800000003</v>
      </c>
      <c r="O89">
        <v>1.3897662999999999E-2</v>
      </c>
      <c r="P89">
        <v>1.4079038E-2</v>
      </c>
      <c r="S89">
        <v>3.2997474999999998E-2</v>
      </c>
      <c r="T89">
        <v>2.3909275000000001E-2</v>
      </c>
      <c r="U89">
        <v>4.741281E-3</v>
      </c>
      <c r="V89" s="3">
        <v>2.6465000000000002E-5</v>
      </c>
      <c r="W89" s="3">
        <v>1.0060299999999999E-5</v>
      </c>
      <c r="X89">
        <v>-2.0924299999999999E-4</v>
      </c>
    </row>
    <row r="90" spans="12:24" x14ac:dyDescent="0.35">
      <c r="L90" t="s">
        <v>30</v>
      </c>
      <c r="M90">
        <v>15.416438749999999</v>
      </c>
      <c r="O90">
        <v>0.29203605799999999</v>
      </c>
      <c r="P90">
        <v>0.31116783199999998</v>
      </c>
      <c r="S90">
        <v>1.448638042</v>
      </c>
      <c r="T90">
        <v>1.53887475</v>
      </c>
      <c r="U90">
        <v>0.115950807</v>
      </c>
      <c r="V90" s="3">
        <v>7.02934E-5</v>
      </c>
      <c r="W90" s="3">
        <v>3.8711799999999998E-5</v>
      </c>
      <c r="X90" s="3">
        <v>2.6113800000000001E-5</v>
      </c>
    </row>
    <row r="91" spans="12:24" x14ac:dyDescent="0.35">
      <c r="L91" t="s">
        <v>32</v>
      </c>
      <c r="M91">
        <v>163.2286158</v>
      </c>
      <c r="O91">
        <v>3.4300572759999999</v>
      </c>
      <c r="P91">
        <v>3.699037508</v>
      </c>
      <c r="S91">
        <v>19.841658410000001</v>
      </c>
      <c r="T91">
        <v>21.198380010000001</v>
      </c>
      <c r="U91">
        <v>1.78296744</v>
      </c>
      <c r="V91">
        <v>1.6016199999999999E-4</v>
      </c>
      <c r="W91">
        <v>1.3921199999999999E-4</v>
      </c>
      <c r="X91">
        <v>3.4346499999999999E-4</v>
      </c>
    </row>
    <row r="92" spans="12:24" x14ac:dyDescent="0.35">
      <c r="L92" t="s">
        <v>315</v>
      </c>
      <c r="M92">
        <v>1.9106831280000001</v>
      </c>
      <c r="O92">
        <v>0.13676495699999999</v>
      </c>
      <c r="P92">
        <v>0.155626864</v>
      </c>
      <c r="S92">
        <v>1.6540549000000002E-2</v>
      </c>
      <c r="T92">
        <v>1.1867911E-2</v>
      </c>
      <c r="U92">
        <v>6.0818099999999996E-4</v>
      </c>
      <c r="V92" s="3">
        <v>5.5642600000000002E-5</v>
      </c>
      <c r="W92" s="3">
        <v>5.47795E-5</v>
      </c>
      <c r="X92" s="3">
        <v>3.1406099999999997E-5</v>
      </c>
    </row>
    <row r="93" spans="12:24" x14ac:dyDescent="0.35">
      <c r="L93" t="s">
        <v>34</v>
      </c>
      <c r="M93">
        <v>52.675194179999998</v>
      </c>
      <c r="O93">
        <v>1.1660362710000001</v>
      </c>
      <c r="P93">
        <v>1.291668673</v>
      </c>
      <c r="S93">
        <v>6.8477150800000004</v>
      </c>
      <c r="T93">
        <v>7.3310435930000004</v>
      </c>
      <c r="U93">
        <v>0.74338178099999996</v>
      </c>
      <c r="V93">
        <v>2.0925100000000001E-4</v>
      </c>
      <c r="W93">
        <v>3.0517800000000002E-4</v>
      </c>
      <c r="X93">
        <v>1.7984899999999999E-4</v>
      </c>
    </row>
    <row r="94" spans="12:24" x14ac:dyDescent="0.35">
      <c r="L94" t="s">
        <v>88</v>
      </c>
      <c r="M94">
        <v>165.1180104</v>
      </c>
      <c r="O94">
        <v>3.73258438</v>
      </c>
      <c r="P94">
        <v>4.1273374440000001</v>
      </c>
      <c r="S94">
        <v>23.74754707</v>
      </c>
      <c r="T94">
        <v>25.3088461</v>
      </c>
      <c r="U94">
        <v>2.6806926839999998</v>
      </c>
      <c r="V94">
        <v>2.25281E-4</v>
      </c>
      <c r="W94">
        <v>1.2278300000000001E-4</v>
      </c>
      <c r="X94">
        <v>5.3146400000000005E-4</v>
      </c>
    </row>
    <row r="95" spans="12:24" x14ac:dyDescent="0.35">
      <c r="L95" t="s">
        <v>363</v>
      </c>
      <c r="M95">
        <v>11.603213970000001</v>
      </c>
      <c r="O95">
        <v>0.14127710299999999</v>
      </c>
      <c r="P95">
        <v>0.15490778199999999</v>
      </c>
      <c r="S95">
        <v>0.45465831200000001</v>
      </c>
      <c r="T95">
        <v>0.60778206000000001</v>
      </c>
      <c r="U95">
        <v>4.4093566000000001E-2</v>
      </c>
      <c r="V95" s="3">
        <v>-8.8429000000000003E-5</v>
      </c>
      <c r="W95" s="3">
        <v>-7.9708299999999997E-5</v>
      </c>
      <c r="X95">
        <v>-1.9484400000000001E-4</v>
      </c>
    </row>
    <row r="96" spans="12:24" x14ac:dyDescent="0.35">
      <c r="L96" t="s">
        <v>365</v>
      </c>
      <c r="M96">
        <v>1.8740858389999999</v>
      </c>
      <c r="O96">
        <v>5.5753684999999997E-2</v>
      </c>
      <c r="P96">
        <v>6.1749891000000001E-2</v>
      </c>
      <c r="S96">
        <v>0.168749449</v>
      </c>
      <c r="T96">
        <v>0.21845701100000001</v>
      </c>
      <c r="U96">
        <v>5.0429610000000003E-3</v>
      </c>
      <c r="V96" s="3">
        <v>1.0924000000000001E-5</v>
      </c>
      <c r="W96" s="3">
        <v>4.9862499999999999E-6</v>
      </c>
      <c r="X96">
        <v>0</v>
      </c>
    </row>
    <row r="97" spans="12:24" x14ac:dyDescent="0.35">
      <c r="L97" t="s">
        <v>36</v>
      </c>
      <c r="M97">
        <v>159.5754172</v>
      </c>
      <c r="O97">
        <v>3.4765553300000001</v>
      </c>
      <c r="P97">
        <v>3.7437422159999998</v>
      </c>
      <c r="S97">
        <v>20.427520019999999</v>
      </c>
      <c r="T97">
        <v>21.149667610000002</v>
      </c>
      <c r="U97">
        <v>1.4477163200000001</v>
      </c>
      <c r="V97">
        <v>4.2700099999999999E-4</v>
      </c>
      <c r="W97">
        <v>1.65766E-4</v>
      </c>
      <c r="X97">
        <v>2.03048E-4</v>
      </c>
    </row>
    <row r="98" spans="12:24" x14ac:dyDescent="0.35">
      <c r="L98" t="s">
        <v>367</v>
      </c>
      <c r="M98">
        <v>6.0340599890000002</v>
      </c>
      <c r="O98">
        <v>8.8387584000000005E-2</v>
      </c>
      <c r="P98">
        <v>0.102320958</v>
      </c>
      <c r="S98">
        <v>1.7751645E-2</v>
      </c>
      <c r="T98">
        <v>2.0216589E-2</v>
      </c>
      <c r="U98">
        <v>1.2739279999999999E-3</v>
      </c>
      <c r="V98" s="3">
        <v>6.7156999999999994E-5</v>
      </c>
      <c r="W98" s="3">
        <v>1.2104500000000001E-5</v>
      </c>
      <c r="X98" s="3">
        <v>1.32887E-5</v>
      </c>
    </row>
    <row r="99" spans="12:24" x14ac:dyDescent="0.35">
      <c r="L99" t="s">
        <v>38</v>
      </c>
      <c r="M99">
        <v>1.6574517950000001</v>
      </c>
      <c r="O99">
        <v>6.4894366999999994E-2</v>
      </c>
      <c r="P99">
        <v>7.3322716999999996E-2</v>
      </c>
      <c r="S99">
        <v>4.6644587000000001E-2</v>
      </c>
      <c r="T99">
        <v>4.5663426E-2</v>
      </c>
      <c r="U99">
        <v>1.0377186E-2</v>
      </c>
      <c r="V99">
        <v>3.2685599999999999E-4</v>
      </c>
      <c r="W99" s="3">
        <v>-4.2907200000000001E-5</v>
      </c>
      <c r="X99" s="3">
        <v>7.8542300000000002E-5</v>
      </c>
    </row>
    <row r="100" spans="12:24" x14ac:dyDescent="0.35">
      <c r="L100" t="s">
        <v>321</v>
      </c>
      <c r="M100">
        <v>-5.1100400000000002E-4</v>
      </c>
      <c r="O100">
        <v>6.53259E-4</v>
      </c>
      <c r="P100">
        <v>8.7407299999999995E-4</v>
      </c>
      <c r="S100">
        <v>3.3426099999999998E-4</v>
      </c>
      <c r="T100">
        <v>1.4180099999999999E-4</v>
      </c>
      <c r="U100">
        <v>-2.8068800000000002E-4</v>
      </c>
      <c r="V100">
        <v>2.9852900000000001E-4</v>
      </c>
      <c r="W100" s="3">
        <v>-3.9164900000000002E-5</v>
      </c>
      <c r="X100">
        <v>1.02333E-4</v>
      </c>
    </row>
    <row r="101" spans="12:24" x14ac:dyDescent="0.35">
      <c r="L101" t="s">
        <v>40</v>
      </c>
      <c r="M101">
        <v>46.979094439999997</v>
      </c>
      <c r="O101">
        <v>0.558528409</v>
      </c>
      <c r="P101">
        <v>0.58973772000000002</v>
      </c>
      <c r="S101">
        <v>6.964125933</v>
      </c>
      <c r="T101">
        <v>7.9241203059999998</v>
      </c>
      <c r="U101">
        <v>0.31560714400000001</v>
      </c>
      <c r="V101">
        <v>3.3640699999999999E-4</v>
      </c>
      <c r="W101">
        <v>2.4279E-4</v>
      </c>
      <c r="X101">
        <v>2.3018600000000001E-4</v>
      </c>
    </row>
    <row r="102" spans="12:24" x14ac:dyDescent="0.35">
      <c r="L102" t="s">
        <v>42</v>
      </c>
      <c r="M102">
        <v>32.712880579999997</v>
      </c>
      <c r="O102">
        <v>0.28624012100000001</v>
      </c>
      <c r="P102">
        <v>0.292410636</v>
      </c>
      <c r="S102">
        <v>7.3723995750000002</v>
      </c>
      <c r="T102">
        <v>11.344708049999999</v>
      </c>
      <c r="U102">
        <v>0.881436632</v>
      </c>
      <c r="V102">
        <v>1.4309699999999999E-4</v>
      </c>
      <c r="W102" s="3">
        <v>4.8016899999999998E-5</v>
      </c>
      <c r="X102" s="3">
        <v>6.6433200000000006E-5</v>
      </c>
    </row>
    <row r="103" spans="12:24" x14ac:dyDescent="0.35">
      <c r="L103" t="s">
        <v>329</v>
      </c>
      <c r="M103">
        <v>-4.2002389999999997E-3</v>
      </c>
      <c r="O103">
        <v>1.7681083E-2</v>
      </c>
      <c r="P103">
        <v>2.5459948999999999E-2</v>
      </c>
      <c r="S103">
        <v>3.0668277000000001E-2</v>
      </c>
      <c r="T103">
        <v>-1.1206905E-2</v>
      </c>
      <c r="U103">
        <v>-9.5215030000000006E-3</v>
      </c>
      <c r="V103">
        <v>-3.8285179999999999E-3</v>
      </c>
      <c r="W103">
        <v>-4.2856819999999999E-3</v>
      </c>
      <c r="X103">
        <v>-1.955848E-3</v>
      </c>
    </row>
    <row r="104" spans="12:24" x14ac:dyDescent="0.35">
      <c r="L104" t="s">
        <v>369</v>
      </c>
      <c r="M104">
        <v>46.486307670000002</v>
      </c>
      <c r="O104">
        <v>0.55031193099999998</v>
      </c>
      <c r="P104">
        <v>0.65382782299999997</v>
      </c>
      <c r="S104">
        <v>3.2901577670000002</v>
      </c>
      <c r="T104">
        <v>3.7726918330000001</v>
      </c>
      <c r="U104">
        <v>0.18091977100000001</v>
      </c>
      <c r="V104">
        <v>4.4711000000000002E-4</v>
      </c>
      <c r="W104">
        <v>2.0303199999999999E-4</v>
      </c>
      <c r="X104">
        <v>1.92373E-4</v>
      </c>
    </row>
    <row r="105" spans="12:24" x14ac:dyDescent="0.35">
      <c r="L105" t="s">
        <v>92</v>
      </c>
      <c r="M105">
        <v>1.931417647</v>
      </c>
      <c r="O105">
        <v>0.25324388399999997</v>
      </c>
      <c r="P105">
        <v>0.290307906</v>
      </c>
      <c r="S105">
        <v>3.5436399E-2</v>
      </c>
      <c r="T105">
        <v>1.9843436999999998E-2</v>
      </c>
      <c r="U105">
        <v>2.4516059999999998E-3</v>
      </c>
      <c r="V105" s="3">
        <v>6.89937E-6</v>
      </c>
      <c r="W105">
        <v>0</v>
      </c>
      <c r="X105">
        <v>0</v>
      </c>
    </row>
    <row r="106" spans="12:24" x14ac:dyDescent="0.35">
      <c r="L106" t="s">
        <v>44</v>
      </c>
      <c r="M106">
        <v>2.2850285960000001</v>
      </c>
      <c r="O106">
        <v>9.5167910999999994E-2</v>
      </c>
      <c r="P106">
        <v>0.100523838</v>
      </c>
      <c r="S106">
        <v>2.2404734230000001</v>
      </c>
      <c r="T106">
        <v>2.8521480440000002</v>
      </c>
      <c r="U106">
        <v>0.110010871</v>
      </c>
      <c r="V106">
        <v>1.3483599999999999E-4</v>
      </c>
      <c r="W106" s="3">
        <v>1.44248E-5</v>
      </c>
      <c r="X106" s="3">
        <v>1.98369E-5</v>
      </c>
    </row>
    <row r="107" spans="12:24" x14ac:dyDescent="0.35">
      <c r="L107" t="s">
        <v>371</v>
      </c>
      <c r="M107">
        <v>4.4879145549999997</v>
      </c>
      <c r="O107">
        <v>8.5362539000000001E-2</v>
      </c>
      <c r="P107">
        <v>9.4441921999999998E-2</v>
      </c>
      <c r="S107">
        <v>3.2145097999999997E-2</v>
      </c>
      <c r="T107">
        <v>3.3137411999999998E-2</v>
      </c>
      <c r="U107">
        <v>1.6814320000000001E-3</v>
      </c>
      <c r="V107" s="3">
        <v>3.81382E-5</v>
      </c>
      <c r="W107" s="3">
        <v>1.38618E-5</v>
      </c>
      <c r="X107">
        <v>0</v>
      </c>
    </row>
    <row r="108" spans="12:24" x14ac:dyDescent="0.35">
      <c r="L108" t="s">
        <v>96</v>
      </c>
      <c r="M108">
        <v>3.1010285099999999</v>
      </c>
      <c r="O108">
        <v>5.8842816999999999E-2</v>
      </c>
      <c r="P108">
        <v>5.7797469999999997E-2</v>
      </c>
      <c r="S108">
        <v>0.75976275299999996</v>
      </c>
      <c r="T108">
        <v>0.877477163</v>
      </c>
      <c r="U108">
        <v>3.0188954E-2</v>
      </c>
      <c r="V108">
        <v>0</v>
      </c>
      <c r="W108">
        <v>0</v>
      </c>
      <c r="X108">
        <v>0</v>
      </c>
    </row>
    <row r="109" spans="12:24" x14ac:dyDescent="0.35">
      <c r="L109" t="s">
        <v>46</v>
      </c>
      <c r="M109">
        <v>26.88983314</v>
      </c>
      <c r="O109">
        <v>0.333271225</v>
      </c>
      <c r="P109">
        <v>0.30058433200000001</v>
      </c>
      <c r="S109">
        <v>3.8150714799999998</v>
      </c>
      <c r="T109">
        <v>6.0505906280000001</v>
      </c>
      <c r="U109">
        <v>0.48105899899999999</v>
      </c>
      <c r="V109" s="3">
        <v>3.5646699999999999E-5</v>
      </c>
      <c r="W109">
        <v>0</v>
      </c>
      <c r="X109" s="3">
        <v>3.9650999999999997E-5</v>
      </c>
    </row>
    <row r="110" spans="12:24" x14ac:dyDescent="0.35">
      <c r="L110" t="s">
        <v>373</v>
      </c>
      <c r="M110">
        <v>0.37609783899999999</v>
      </c>
      <c r="O110">
        <v>2.274524E-3</v>
      </c>
      <c r="P110">
        <v>2.4024960000000001E-3</v>
      </c>
      <c r="S110">
        <v>1.2119359059999999</v>
      </c>
      <c r="T110">
        <v>1.155119056</v>
      </c>
      <c r="U110">
        <v>0.231804757</v>
      </c>
      <c r="V110" s="3">
        <v>5.0787000000000002E-6</v>
      </c>
      <c r="W110">
        <v>0</v>
      </c>
      <c r="X110">
        <v>0</v>
      </c>
    </row>
    <row r="111" spans="12:24" x14ac:dyDescent="0.35">
      <c r="L111" t="s">
        <v>375</v>
      </c>
      <c r="M111">
        <v>13.05749922</v>
      </c>
      <c r="O111">
        <v>0.10547490700000001</v>
      </c>
      <c r="P111">
        <v>0.121767931</v>
      </c>
      <c r="S111">
        <v>0.11096533</v>
      </c>
      <c r="T111">
        <v>3.6940320999999998E-2</v>
      </c>
      <c r="U111">
        <v>2.3230920000000001E-3</v>
      </c>
      <c r="V111">
        <v>0</v>
      </c>
      <c r="W111">
        <v>0</v>
      </c>
      <c r="X111">
        <v>0</v>
      </c>
    </row>
    <row r="112" spans="12:24" x14ac:dyDescent="0.35">
      <c r="L112" t="s">
        <v>377</v>
      </c>
      <c r="M112">
        <v>10.72665494</v>
      </c>
      <c r="O112">
        <v>0.10602837900000001</v>
      </c>
      <c r="P112">
        <v>0.11720014099999999</v>
      </c>
      <c r="S112">
        <v>0.30483596600000001</v>
      </c>
      <c r="T112">
        <v>0.32994086099999997</v>
      </c>
      <c r="U112">
        <v>3.1253626999999999E-2</v>
      </c>
      <c r="V112">
        <v>2.6235499999999998E-4</v>
      </c>
      <c r="W112">
        <v>2.3780700000000001E-4</v>
      </c>
      <c r="X112" s="3">
        <v>7.8123599999999999E-5</v>
      </c>
    </row>
    <row r="113" spans="12:24" x14ac:dyDescent="0.35">
      <c r="L113" t="s">
        <v>48</v>
      </c>
      <c r="M113">
        <v>65.681396559999996</v>
      </c>
      <c r="O113">
        <v>0.95856217300000002</v>
      </c>
      <c r="P113">
        <v>1.056917179</v>
      </c>
      <c r="S113">
        <v>12.848111660000001</v>
      </c>
      <c r="T113">
        <v>13.654294889999999</v>
      </c>
      <c r="U113">
        <v>1.1158222449999999</v>
      </c>
      <c r="V113">
        <v>1.3214699999999999E-4</v>
      </c>
      <c r="W113" s="3">
        <v>6.8647599999999996E-5</v>
      </c>
      <c r="X113">
        <v>1.40562E-4</v>
      </c>
    </row>
    <row r="114" spans="12:24" x14ac:dyDescent="0.35">
      <c r="L114" t="s">
        <v>106</v>
      </c>
      <c r="M114">
        <v>17.3662946</v>
      </c>
      <c r="O114">
        <v>0.11111902899999999</v>
      </c>
      <c r="P114">
        <v>0.12262711799999999</v>
      </c>
      <c r="S114">
        <v>0.315135471</v>
      </c>
      <c r="T114">
        <v>0.324446281</v>
      </c>
      <c r="U114">
        <v>0.72288392400000001</v>
      </c>
      <c r="V114">
        <v>1.043401E-3</v>
      </c>
      <c r="W114">
        <v>1.115619E-3</v>
      </c>
      <c r="X114">
        <v>9.0403499999999997E-4</v>
      </c>
    </row>
    <row r="115" spans="12:24" x14ac:dyDescent="0.35">
      <c r="L115" t="s">
        <v>50</v>
      </c>
      <c r="M115">
        <v>5.5166635030000002</v>
      </c>
      <c r="O115">
        <v>1.3722576E-2</v>
      </c>
      <c r="P115">
        <v>1.5985554999999999E-2</v>
      </c>
      <c r="S115">
        <v>5.1426595999999998E-2</v>
      </c>
      <c r="T115">
        <v>4.162677E-2</v>
      </c>
      <c r="U115">
        <v>0.49845471499999999</v>
      </c>
      <c r="V115">
        <v>2.2376879999999998E-3</v>
      </c>
      <c r="W115">
        <v>2.6144549999999999E-3</v>
      </c>
      <c r="X115">
        <v>2.1240970000000001E-3</v>
      </c>
    </row>
    <row r="116" spans="12:24" x14ac:dyDescent="0.35">
      <c r="L116" t="s">
        <v>108</v>
      </c>
      <c r="M116">
        <v>6.3522925849999998</v>
      </c>
      <c r="O116">
        <v>5.4297204000000002E-2</v>
      </c>
      <c r="P116">
        <v>5.518286E-2</v>
      </c>
      <c r="S116">
        <v>0.66154481399999998</v>
      </c>
      <c r="T116">
        <v>0.68583775400000002</v>
      </c>
      <c r="U116">
        <v>0.11944793200000001</v>
      </c>
      <c r="V116">
        <v>1.04385E-4</v>
      </c>
      <c r="W116">
        <v>1.3724700000000001E-4</v>
      </c>
      <c r="X116">
        <v>1.07451E-4</v>
      </c>
    </row>
    <row r="117" spans="12:24" x14ac:dyDescent="0.35">
      <c r="L117" t="s">
        <v>336</v>
      </c>
      <c r="M117">
        <v>5.2951984000000001E-2</v>
      </c>
      <c r="O117">
        <v>2.8426889999999998E-3</v>
      </c>
      <c r="P117">
        <v>4.6303840000000004E-3</v>
      </c>
      <c r="S117">
        <v>9.0600479999999994E-3</v>
      </c>
      <c r="T117">
        <v>6.1227499999999997E-3</v>
      </c>
      <c r="U117">
        <v>5.2446819999999996E-3</v>
      </c>
      <c r="V117">
        <v>1.9830499999999999E-4</v>
      </c>
      <c r="W117">
        <v>4.3585E-4</v>
      </c>
      <c r="X117">
        <v>5.2253300000000005E-4</v>
      </c>
    </row>
    <row r="118" spans="12:24" x14ac:dyDescent="0.35">
      <c r="L118" t="s">
        <v>112</v>
      </c>
      <c r="M118">
        <v>10.787277550000001</v>
      </c>
      <c r="O118">
        <v>4.7638989999999999E-2</v>
      </c>
      <c r="P118">
        <v>5.3571041999999999E-2</v>
      </c>
      <c r="S118">
        <v>0.190738985</v>
      </c>
      <c r="T118">
        <v>0.183041643</v>
      </c>
      <c r="U118">
        <v>0.49033323099999998</v>
      </c>
      <c r="V118">
        <v>6.1633100000000002E-4</v>
      </c>
      <c r="W118">
        <v>5.1132200000000004E-4</v>
      </c>
      <c r="X118">
        <v>3.0802200000000003E-4</v>
      </c>
    </row>
    <row r="119" spans="12:24" x14ac:dyDescent="0.35">
      <c r="L119" t="s">
        <v>114</v>
      </c>
      <c r="M119">
        <v>10.04977815</v>
      </c>
      <c r="O119">
        <v>3.9141026000000002E-2</v>
      </c>
      <c r="P119">
        <v>4.4275301000000003E-2</v>
      </c>
      <c r="S119">
        <v>0.115389766</v>
      </c>
      <c r="T119">
        <v>0.111077354</v>
      </c>
      <c r="U119">
        <v>0.48244485500000001</v>
      </c>
      <c r="V119">
        <v>5.1267900000000004E-4</v>
      </c>
      <c r="W119">
        <v>4.2401500000000003E-4</v>
      </c>
      <c r="X119">
        <v>2.4914700000000002E-4</v>
      </c>
    </row>
    <row r="120" spans="12:24" x14ac:dyDescent="0.35">
      <c r="L120" t="s">
        <v>52</v>
      </c>
      <c r="M120">
        <v>1.096239696</v>
      </c>
      <c r="O120">
        <v>9.2944359999999997E-3</v>
      </c>
      <c r="P120">
        <v>1.0865567E-2</v>
      </c>
      <c r="S120">
        <v>3.2729333999999999E-2</v>
      </c>
      <c r="T120">
        <v>3.0321978999999999E-2</v>
      </c>
      <c r="U120">
        <v>5.2543906000000001E-2</v>
      </c>
      <c r="V120">
        <v>1.814977E-3</v>
      </c>
      <c r="W120">
        <v>1.855043E-3</v>
      </c>
      <c r="X120">
        <v>1.2867130000000001E-3</v>
      </c>
    </row>
    <row r="121" spans="12:24" x14ac:dyDescent="0.35">
      <c r="L121" t="s">
        <v>54</v>
      </c>
      <c r="M121">
        <v>18.398883210000001</v>
      </c>
      <c r="O121">
        <v>0.16251131299999999</v>
      </c>
      <c r="P121">
        <v>0.157006703</v>
      </c>
      <c r="S121">
        <v>6.6377192440000004</v>
      </c>
      <c r="T121">
        <v>8.0019275449999991</v>
      </c>
      <c r="U121">
        <v>0.147950739</v>
      </c>
      <c r="V121">
        <v>2.1897099999999999E-4</v>
      </c>
      <c r="W121">
        <v>1.00628E-4</v>
      </c>
      <c r="X121" s="3">
        <v>6.0869100000000003E-5</v>
      </c>
    </row>
    <row r="122" spans="12:24" x14ac:dyDescent="0.35">
      <c r="L122" t="s">
        <v>56</v>
      </c>
      <c r="M122">
        <v>96.448628880000001</v>
      </c>
      <c r="O122">
        <v>2.2777159560000002</v>
      </c>
      <c r="P122">
        <v>2.2393302400000001</v>
      </c>
      <c r="S122">
        <v>23.252764599999999</v>
      </c>
      <c r="T122">
        <v>24.889529849999999</v>
      </c>
      <c r="U122">
        <v>3.35171346</v>
      </c>
      <c r="V122">
        <v>1.9318800000000001E-4</v>
      </c>
      <c r="W122" s="3">
        <v>7.4735999999999997E-5</v>
      </c>
      <c r="X122">
        <v>2.4446400000000001E-4</v>
      </c>
    </row>
    <row r="123" spans="12:24" x14ac:dyDescent="0.35">
      <c r="L123" t="s">
        <v>350</v>
      </c>
      <c r="M123">
        <v>0.71981544600000003</v>
      </c>
      <c r="O123">
        <v>2.7151360999999999E-2</v>
      </c>
      <c r="P123">
        <v>2.7546379999999999E-2</v>
      </c>
      <c r="S123">
        <v>0.57044776100000005</v>
      </c>
      <c r="T123">
        <v>0.75217207600000002</v>
      </c>
      <c r="U123">
        <v>8.9767057999999997E-2</v>
      </c>
      <c r="V123" s="3">
        <v>2.44353E-6</v>
      </c>
      <c r="W123">
        <v>0</v>
      </c>
      <c r="X123">
        <v>0</v>
      </c>
    </row>
    <row r="124" spans="12:24" x14ac:dyDescent="0.35">
      <c r="L124" t="s">
        <v>58</v>
      </c>
      <c r="M124">
        <v>56.758799490000001</v>
      </c>
      <c r="O124">
        <v>0.96897527400000005</v>
      </c>
      <c r="P124">
        <v>1.064974326</v>
      </c>
      <c r="S124">
        <v>7.3853738209999999</v>
      </c>
      <c r="T124">
        <v>8.8145613130000005</v>
      </c>
      <c r="U124">
        <v>0.66069562299999995</v>
      </c>
      <c r="V124" s="3">
        <v>2.2997899999999999E-5</v>
      </c>
      <c r="W124">
        <v>0</v>
      </c>
      <c r="X124" s="3">
        <v>4.7322199999999999E-5</v>
      </c>
    </row>
    <row r="125" spans="12:24" x14ac:dyDescent="0.35">
      <c r="L125" t="s">
        <v>60</v>
      </c>
      <c r="M125">
        <v>43.175621479999997</v>
      </c>
      <c r="O125">
        <v>0.46077301799999998</v>
      </c>
      <c r="P125">
        <v>0.49825569199999997</v>
      </c>
      <c r="S125">
        <v>11.28714454</v>
      </c>
      <c r="T125">
        <v>12.644871240000001</v>
      </c>
      <c r="U125">
        <v>1.0135262949999999</v>
      </c>
      <c r="V125">
        <v>6.06724E-4</v>
      </c>
      <c r="W125">
        <v>2.44195E-4</v>
      </c>
      <c r="X125">
        <v>1.09271E-4</v>
      </c>
    </row>
  </sheetData>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EB42525-36B0-406D-886D-D85EAABD7307}">
  <dimension ref="A1:T89"/>
  <sheetViews>
    <sheetView zoomScale="70" zoomScaleNormal="70" workbookViewId="0">
      <selection activeCell="H39" sqref="H39"/>
    </sheetView>
  </sheetViews>
  <sheetFormatPr defaultColWidth="8.81640625" defaultRowHeight="14.5" x14ac:dyDescent="0.35"/>
  <cols>
    <col min="1" max="1" width="6.453125" customWidth="1"/>
    <col min="2" max="2" width="11.36328125" bestFit="1" customWidth="1"/>
    <col min="4" max="4" width="15.1796875" customWidth="1"/>
    <col min="6" max="6" width="26.453125" customWidth="1"/>
    <col min="7" max="7" width="17.26953125" bestFit="1" customWidth="1"/>
    <col min="8" max="8" width="14.1796875" bestFit="1" customWidth="1"/>
    <col min="9" max="9" width="14.54296875" bestFit="1" customWidth="1"/>
    <col min="10" max="12" width="14.1796875" bestFit="1" customWidth="1"/>
    <col min="13" max="13" width="17.81640625" bestFit="1" customWidth="1"/>
    <col min="14" max="15" width="14.1796875" bestFit="1" customWidth="1"/>
    <col min="16" max="16" width="15" bestFit="1" customWidth="1"/>
    <col min="17" max="19" width="14.1796875" bestFit="1" customWidth="1"/>
  </cols>
  <sheetData>
    <row r="1" spans="1:19" x14ac:dyDescent="0.35">
      <c r="A1" s="25" t="s">
        <v>421</v>
      </c>
      <c r="G1" s="25" t="s">
        <v>0</v>
      </c>
    </row>
    <row r="3" spans="1:19" x14ac:dyDescent="0.35">
      <c r="G3" t="s">
        <v>62</v>
      </c>
      <c r="H3" t="s">
        <v>63</v>
      </c>
      <c r="I3" t="s">
        <v>63</v>
      </c>
      <c r="J3" t="s">
        <v>64</v>
      </c>
      <c r="K3" t="s">
        <v>64</v>
      </c>
      <c r="L3" t="s">
        <v>1</v>
      </c>
      <c r="M3" t="s">
        <v>65</v>
      </c>
      <c r="N3" t="s">
        <v>66</v>
      </c>
      <c r="O3" t="s">
        <v>67</v>
      </c>
      <c r="P3" s="4" t="s">
        <v>68</v>
      </c>
    </row>
    <row r="4" spans="1:19" x14ac:dyDescent="0.35">
      <c r="B4" t="s">
        <v>2</v>
      </c>
      <c r="C4" t="s">
        <v>3</v>
      </c>
      <c r="D4" t="s">
        <v>4</v>
      </c>
      <c r="E4" t="s">
        <v>5</v>
      </c>
      <c r="F4" t="s">
        <v>6</v>
      </c>
      <c r="G4" t="s">
        <v>1237</v>
      </c>
      <c r="H4" t="s">
        <v>1239</v>
      </c>
      <c r="I4" t="s">
        <v>1240</v>
      </c>
      <c r="J4" t="s">
        <v>1243</v>
      </c>
      <c r="K4" t="s">
        <v>1244</v>
      </c>
      <c r="L4" t="s">
        <v>1245</v>
      </c>
      <c r="M4" t="s">
        <v>1246</v>
      </c>
      <c r="N4" t="s">
        <v>1247</v>
      </c>
      <c r="O4" t="s">
        <v>1248</v>
      </c>
      <c r="P4" t="s">
        <v>1238</v>
      </c>
      <c r="Q4" t="s">
        <v>1249</v>
      </c>
      <c r="R4" t="s">
        <v>1241</v>
      </c>
      <c r="S4" t="s">
        <v>1242</v>
      </c>
    </row>
    <row r="5" spans="1:19" x14ac:dyDescent="0.35">
      <c r="A5">
        <v>1</v>
      </c>
      <c r="B5" t="s">
        <v>7</v>
      </c>
      <c r="C5">
        <v>57</v>
      </c>
      <c r="D5">
        <v>83</v>
      </c>
      <c r="E5">
        <v>7.6269999999999998</v>
      </c>
      <c r="F5" t="s">
        <v>8</v>
      </c>
      <c r="G5">
        <v>10857780.015000001</v>
      </c>
      <c r="H5">
        <v>3359585.96999999</v>
      </c>
      <c r="I5">
        <v>3430444.0949999802</v>
      </c>
      <c r="J5">
        <v>3412051.6949999998</v>
      </c>
      <c r="K5">
        <v>3480710.7349999999</v>
      </c>
      <c r="L5">
        <v>2703349.3500000099</v>
      </c>
      <c r="M5">
        <v>2858071.90500001</v>
      </c>
      <c r="N5">
        <v>2778301.89</v>
      </c>
      <c r="O5">
        <v>2672175.2849999801</v>
      </c>
      <c r="P5">
        <v>14072579.9</v>
      </c>
      <c r="Q5">
        <v>2370959.4</v>
      </c>
      <c r="R5">
        <v>2517085.9350000001</v>
      </c>
      <c r="S5">
        <v>2677665.67499999</v>
      </c>
    </row>
    <row r="6" spans="1:19" x14ac:dyDescent="0.35">
      <c r="A6">
        <v>2</v>
      </c>
      <c r="B6" t="s">
        <v>9</v>
      </c>
      <c r="C6">
        <v>103</v>
      </c>
      <c r="D6">
        <v>96</v>
      </c>
      <c r="E6">
        <v>8.8510000000000009</v>
      </c>
      <c r="F6" t="s">
        <v>10</v>
      </c>
      <c r="G6">
        <v>115012714.05</v>
      </c>
      <c r="H6">
        <v>61332244.7400003</v>
      </c>
      <c r="I6">
        <v>56034454.32</v>
      </c>
      <c r="J6">
        <v>26296728.704999998</v>
      </c>
      <c r="K6">
        <v>23809670.819999799</v>
      </c>
      <c r="L6">
        <v>964219.81500000705</v>
      </c>
      <c r="M6">
        <v>26265.329999999802</v>
      </c>
      <c r="N6">
        <v>20793.2399999997</v>
      </c>
      <c r="O6">
        <v>38385.359999999397</v>
      </c>
      <c r="P6">
        <v>16830.45</v>
      </c>
      <c r="Q6">
        <v>12144.6</v>
      </c>
      <c r="R6">
        <v>13127.4</v>
      </c>
      <c r="S6">
        <v>13057.200000000101</v>
      </c>
    </row>
    <row r="7" spans="1:19" x14ac:dyDescent="0.35">
      <c r="A7">
        <v>3</v>
      </c>
      <c r="B7" t="s">
        <v>11</v>
      </c>
      <c r="C7">
        <v>74</v>
      </c>
      <c r="D7">
        <v>90</v>
      </c>
      <c r="E7">
        <v>9.1039999999999992</v>
      </c>
      <c r="F7" t="s">
        <v>12</v>
      </c>
      <c r="G7">
        <v>3121404.38999992</v>
      </c>
      <c r="H7">
        <v>877428.04499999899</v>
      </c>
      <c r="I7">
        <v>879602.49000000197</v>
      </c>
      <c r="J7">
        <v>956877.085000008</v>
      </c>
      <c r="K7">
        <v>557868.87</v>
      </c>
      <c r="L7">
        <v>142012.845</v>
      </c>
      <c r="M7">
        <v>81584.685000000303</v>
      </c>
      <c r="N7">
        <v>76879.530000000304</v>
      </c>
      <c r="O7">
        <v>68567.8499999997</v>
      </c>
      <c r="P7">
        <v>0</v>
      </c>
      <c r="Q7">
        <v>53731.080000000104</v>
      </c>
      <c r="R7">
        <v>62060.309999999801</v>
      </c>
      <c r="S7">
        <v>67727.204999999798</v>
      </c>
    </row>
    <row r="8" spans="1:19" x14ac:dyDescent="0.35">
      <c r="A8">
        <v>4</v>
      </c>
      <c r="B8" t="s">
        <v>13</v>
      </c>
      <c r="C8">
        <v>105</v>
      </c>
      <c r="D8">
        <v>92</v>
      </c>
      <c r="E8">
        <v>9.2309999999999999</v>
      </c>
      <c r="F8" t="s">
        <v>14</v>
      </c>
      <c r="G8">
        <v>4522069.8899998702</v>
      </c>
      <c r="H8">
        <v>1457208.0899999901</v>
      </c>
      <c r="I8">
        <v>1395619.87500003</v>
      </c>
      <c r="J8">
        <v>1005292.08</v>
      </c>
      <c r="K8">
        <v>1212396.1200000001</v>
      </c>
      <c r="L8">
        <v>67804.425000000905</v>
      </c>
      <c r="M8">
        <v>44952.569999999701</v>
      </c>
      <c r="N8">
        <v>37548.370000000199</v>
      </c>
      <c r="O8">
        <v>34076.834999999897</v>
      </c>
      <c r="P8">
        <v>19443.645000000401</v>
      </c>
      <c r="Q8">
        <v>42613.154999999497</v>
      </c>
      <c r="R8">
        <v>38513.474999999897</v>
      </c>
      <c r="S8">
        <v>31811.130000000099</v>
      </c>
    </row>
    <row r="9" spans="1:19" x14ac:dyDescent="0.35">
      <c r="A9">
        <v>5</v>
      </c>
      <c r="B9" t="s">
        <v>15</v>
      </c>
      <c r="C9">
        <v>137</v>
      </c>
      <c r="D9">
        <v>93</v>
      </c>
      <c r="E9">
        <v>10.356999999999999</v>
      </c>
      <c r="F9" t="s">
        <v>16</v>
      </c>
      <c r="G9">
        <v>2562489.5399999898</v>
      </c>
      <c r="H9">
        <v>295429.67999999598</v>
      </c>
      <c r="I9">
        <v>268764.21000000101</v>
      </c>
      <c r="J9">
        <v>537544.21500000299</v>
      </c>
      <c r="K9">
        <v>530454.01499999897</v>
      </c>
      <c r="L9">
        <v>118481.805000001</v>
      </c>
      <c r="M9">
        <v>0</v>
      </c>
      <c r="N9">
        <v>224.63999999996301</v>
      </c>
      <c r="O9">
        <v>175.5</v>
      </c>
      <c r="P9">
        <v>0</v>
      </c>
      <c r="Q9">
        <v>17393.8049999998</v>
      </c>
      <c r="R9">
        <v>0</v>
      </c>
      <c r="S9">
        <v>0</v>
      </c>
    </row>
    <row r="10" spans="1:19" x14ac:dyDescent="0.35">
      <c r="A10">
        <v>6</v>
      </c>
      <c r="B10" s="1" t="s">
        <v>17</v>
      </c>
      <c r="C10" s="1">
        <v>106</v>
      </c>
      <c r="D10" s="1">
        <v>91</v>
      </c>
      <c r="E10" s="1">
        <v>10.656000000000001</v>
      </c>
      <c r="F10" s="1" t="s">
        <v>18</v>
      </c>
      <c r="G10" s="1">
        <v>2023221.91499999</v>
      </c>
      <c r="H10" s="1">
        <v>21955597.559999902</v>
      </c>
      <c r="I10" s="1">
        <v>18791862.57</v>
      </c>
      <c r="J10" s="1">
        <v>12430515.824999901</v>
      </c>
      <c r="K10" s="1">
        <v>12290831.865</v>
      </c>
      <c r="L10" s="1">
        <v>28896299.640000001</v>
      </c>
      <c r="M10" s="1">
        <v>36629436.8699999</v>
      </c>
      <c r="N10" s="1">
        <v>35196775.965000004</v>
      </c>
      <c r="O10" s="1">
        <v>35231863.679999702</v>
      </c>
      <c r="P10" s="1">
        <v>0</v>
      </c>
      <c r="Q10" s="1">
        <v>33020260.065000001</v>
      </c>
      <c r="R10" s="1">
        <v>28090108.800000001</v>
      </c>
      <c r="S10" s="1">
        <v>30122398.800000001</v>
      </c>
    </row>
    <row r="11" spans="1:19" x14ac:dyDescent="0.35">
      <c r="A11">
        <v>7</v>
      </c>
      <c r="B11" t="s">
        <v>19</v>
      </c>
      <c r="C11">
        <v>102</v>
      </c>
      <c r="D11">
        <v>92</v>
      </c>
      <c r="E11">
        <v>10.754</v>
      </c>
      <c r="F11" t="s">
        <v>20</v>
      </c>
      <c r="G11">
        <v>463750408.48500198</v>
      </c>
      <c r="H11">
        <v>111595916.83499999</v>
      </c>
      <c r="I11">
        <v>102058320.19499999</v>
      </c>
      <c r="J11">
        <v>309944670.75</v>
      </c>
      <c r="K11">
        <v>323388346.31999898</v>
      </c>
      <c r="L11">
        <v>72457700.444999099</v>
      </c>
      <c r="M11">
        <v>119111.85</v>
      </c>
      <c r="N11">
        <v>116605.71</v>
      </c>
      <c r="O11">
        <v>119834.909999999</v>
      </c>
      <c r="P11">
        <v>2155.1399999999899</v>
      </c>
      <c r="Q11">
        <v>12176275.9949998</v>
      </c>
      <c r="R11">
        <v>96754.634999999806</v>
      </c>
      <c r="S11">
        <v>95278.950000000303</v>
      </c>
    </row>
    <row r="12" spans="1:19" x14ac:dyDescent="0.35">
      <c r="A12">
        <v>8</v>
      </c>
      <c r="B12" t="s">
        <v>21</v>
      </c>
      <c r="C12">
        <v>88</v>
      </c>
      <c r="D12">
        <v>96</v>
      </c>
      <c r="E12">
        <v>11.141999999999999</v>
      </c>
      <c r="F12" t="s">
        <v>22</v>
      </c>
      <c r="G12">
        <v>175919546.78999999</v>
      </c>
      <c r="H12">
        <v>17686807.515000001</v>
      </c>
      <c r="I12">
        <v>16196637.015000001</v>
      </c>
      <c r="J12">
        <v>128971689.21000101</v>
      </c>
      <c r="K12">
        <v>146333663.92500001</v>
      </c>
      <c r="L12">
        <v>16313430.51</v>
      </c>
      <c r="M12">
        <v>23850.450000000099</v>
      </c>
      <c r="N12">
        <v>15300.09</v>
      </c>
      <c r="O12">
        <v>21231.9900000001</v>
      </c>
      <c r="P12">
        <v>0</v>
      </c>
      <c r="Q12">
        <v>13717.08</v>
      </c>
      <c r="R12">
        <v>8796.0599999999595</v>
      </c>
      <c r="S12">
        <v>10119.3300000001</v>
      </c>
    </row>
    <row r="13" spans="1:19" x14ac:dyDescent="0.35">
      <c r="A13">
        <v>9</v>
      </c>
      <c r="B13" t="s">
        <v>23</v>
      </c>
      <c r="C13">
        <v>119</v>
      </c>
      <c r="D13">
        <v>96</v>
      </c>
      <c r="E13">
        <v>11.153</v>
      </c>
      <c r="F13" t="s">
        <v>24</v>
      </c>
      <c r="G13">
        <v>1740823.1100000101</v>
      </c>
      <c r="H13">
        <v>69942.014999999796</v>
      </c>
      <c r="I13">
        <v>69787.574999999706</v>
      </c>
      <c r="J13">
        <v>353028.77999999898</v>
      </c>
      <c r="K13">
        <v>344510.67999999801</v>
      </c>
      <c r="L13">
        <v>92811.42</v>
      </c>
      <c r="M13">
        <v>78889.005000000005</v>
      </c>
      <c r="N13">
        <v>48701.249999999702</v>
      </c>
      <c r="O13">
        <v>20687.939999999999</v>
      </c>
      <c r="P13">
        <v>500.17499999988399</v>
      </c>
      <c r="Q13">
        <v>1035.45</v>
      </c>
      <c r="R13">
        <v>0</v>
      </c>
      <c r="S13">
        <v>186.02999999999901</v>
      </c>
    </row>
    <row r="14" spans="1:19" x14ac:dyDescent="0.35">
      <c r="A14">
        <v>10</v>
      </c>
      <c r="B14" t="s">
        <v>25</v>
      </c>
      <c r="C14">
        <v>114</v>
      </c>
      <c r="D14">
        <v>89</v>
      </c>
      <c r="E14">
        <v>11.993</v>
      </c>
      <c r="F14" t="s">
        <v>26</v>
      </c>
      <c r="G14">
        <v>4027219.5600000201</v>
      </c>
      <c r="H14">
        <v>4207170.2400000095</v>
      </c>
      <c r="I14">
        <v>4061880.8100000601</v>
      </c>
      <c r="J14">
        <v>651571.829999996</v>
      </c>
      <c r="K14">
        <v>428485.00499999902</v>
      </c>
      <c r="L14">
        <v>16942.769999999899</v>
      </c>
      <c r="M14">
        <v>687.95999999999799</v>
      </c>
      <c r="N14">
        <v>786.23999999999796</v>
      </c>
      <c r="O14">
        <v>0</v>
      </c>
      <c r="P14">
        <v>0</v>
      </c>
      <c r="Q14">
        <v>0</v>
      </c>
      <c r="R14">
        <v>0</v>
      </c>
      <c r="S14">
        <v>0</v>
      </c>
    </row>
    <row r="15" spans="1:19" x14ac:dyDescent="0.35">
      <c r="A15">
        <v>11</v>
      </c>
      <c r="B15" t="s">
        <v>27</v>
      </c>
      <c r="C15">
        <v>74</v>
      </c>
      <c r="D15">
        <v>92</v>
      </c>
      <c r="E15">
        <v>12.137</v>
      </c>
      <c r="F15" t="s">
        <v>28</v>
      </c>
      <c r="G15">
        <v>881906.80499999796</v>
      </c>
      <c r="H15">
        <v>323081.45999999699</v>
      </c>
      <c r="I15">
        <v>279934.784999998</v>
      </c>
      <c r="J15">
        <v>420338.29499999603</v>
      </c>
      <c r="K15">
        <v>303913.35000000597</v>
      </c>
      <c r="L15">
        <v>160629.884999998</v>
      </c>
      <c r="M15">
        <v>30916.079999999802</v>
      </c>
      <c r="N15">
        <v>29129.49</v>
      </c>
      <c r="O15">
        <v>21432.0600000003</v>
      </c>
      <c r="P15">
        <v>0</v>
      </c>
      <c r="Q15">
        <v>16811.145000000099</v>
      </c>
      <c r="R15">
        <v>22953.644999999899</v>
      </c>
      <c r="S15">
        <v>24638.4449999996</v>
      </c>
    </row>
    <row r="16" spans="1:19" x14ac:dyDescent="0.35">
      <c r="A16">
        <v>12</v>
      </c>
      <c r="B16" t="s">
        <v>29</v>
      </c>
      <c r="C16">
        <v>88</v>
      </c>
      <c r="D16">
        <v>85</v>
      </c>
      <c r="E16">
        <v>12.313000000000001</v>
      </c>
      <c r="F16" t="s">
        <v>30</v>
      </c>
      <c r="G16">
        <v>31190925.285</v>
      </c>
      <c r="H16">
        <v>6412353.0449999701</v>
      </c>
      <c r="I16">
        <v>5847874.1099999901</v>
      </c>
      <c r="J16">
        <v>18007616.399999999</v>
      </c>
      <c r="K16">
        <v>18914345.774999999</v>
      </c>
      <c r="L16">
        <v>3351242.70000005</v>
      </c>
      <c r="M16">
        <v>3453.8399999999701</v>
      </c>
      <c r="N16">
        <v>2207.1799999999698</v>
      </c>
      <c r="O16">
        <v>1765.53000000002</v>
      </c>
      <c r="P16">
        <v>0</v>
      </c>
      <c r="Q16">
        <v>740.60999999998705</v>
      </c>
      <c r="R16">
        <v>179.01</v>
      </c>
      <c r="S16">
        <v>1217.96999999992</v>
      </c>
    </row>
    <row r="17" spans="1:19" x14ac:dyDescent="0.35">
      <c r="A17">
        <v>13</v>
      </c>
      <c r="B17" t="s">
        <v>31</v>
      </c>
      <c r="C17">
        <v>130</v>
      </c>
      <c r="D17">
        <v>96</v>
      </c>
      <c r="E17">
        <v>12.531000000000001</v>
      </c>
      <c r="F17" t="s">
        <v>32</v>
      </c>
      <c r="G17">
        <v>330248602.71000099</v>
      </c>
      <c r="H17">
        <v>75318615.254999697</v>
      </c>
      <c r="I17">
        <v>69520070.880000502</v>
      </c>
      <c r="J17">
        <v>246647516.86999899</v>
      </c>
      <c r="K17">
        <v>260551131.16499799</v>
      </c>
      <c r="L17">
        <v>51533872.650000803</v>
      </c>
      <c r="M17">
        <v>21979.619999999901</v>
      </c>
      <c r="N17">
        <v>20382.5699999998</v>
      </c>
      <c r="O17">
        <v>27599.13</v>
      </c>
      <c r="P17">
        <v>0</v>
      </c>
      <c r="Q17">
        <v>19154.07</v>
      </c>
      <c r="R17">
        <v>11681.280000000101</v>
      </c>
      <c r="S17">
        <v>13925.924999999999</v>
      </c>
    </row>
    <row r="18" spans="1:19" x14ac:dyDescent="0.35">
      <c r="A18">
        <v>14</v>
      </c>
      <c r="B18" t="s">
        <v>33</v>
      </c>
      <c r="C18">
        <v>115</v>
      </c>
      <c r="D18">
        <v>95</v>
      </c>
      <c r="E18">
        <v>13.794</v>
      </c>
      <c r="F18" t="s">
        <v>34</v>
      </c>
      <c r="G18">
        <v>106574303.745001</v>
      </c>
      <c r="H18">
        <v>25608580.919999599</v>
      </c>
      <c r="I18">
        <v>24279328.954999901</v>
      </c>
      <c r="J18">
        <v>85124909.610000297</v>
      </c>
      <c r="K18">
        <v>90108855.134999797</v>
      </c>
      <c r="L18">
        <v>21490929.719999999</v>
      </c>
      <c r="M18">
        <v>20273.759999999998</v>
      </c>
      <c r="N18">
        <v>22857.119999999901</v>
      </c>
      <c r="O18">
        <v>18464.3550000002</v>
      </c>
      <c r="P18">
        <v>2657.0700000000302</v>
      </c>
      <c r="Q18">
        <v>1409747.625</v>
      </c>
      <c r="R18">
        <v>7027.0199999999904</v>
      </c>
      <c r="S18">
        <v>13011.5699999997</v>
      </c>
    </row>
    <row r="19" spans="1:19" x14ac:dyDescent="0.35">
      <c r="A19">
        <v>15</v>
      </c>
      <c r="B19" t="s">
        <v>35</v>
      </c>
      <c r="C19">
        <v>128</v>
      </c>
      <c r="D19">
        <v>95</v>
      </c>
      <c r="E19">
        <v>14.714</v>
      </c>
      <c r="F19" t="s">
        <v>36</v>
      </c>
      <c r="G19">
        <v>322857314.68500102</v>
      </c>
      <c r="H19">
        <v>76338895.2299999</v>
      </c>
      <c r="I19">
        <v>70359631.289999902</v>
      </c>
      <c r="J19">
        <v>253929732.02999899</v>
      </c>
      <c r="K19">
        <v>259952072.44500101</v>
      </c>
      <c r="L19">
        <v>41845549.589999802</v>
      </c>
      <c r="M19">
        <v>30731.805000000099</v>
      </c>
      <c r="N19">
        <v>20335.1850000001</v>
      </c>
      <c r="O19">
        <v>21668.985000000099</v>
      </c>
      <c r="P19">
        <v>1688.31000000004</v>
      </c>
      <c r="Q19">
        <v>17042.8049999998</v>
      </c>
      <c r="R19">
        <v>9894.6899999999496</v>
      </c>
      <c r="S19">
        <v>14088.3399999999</v>
      </c>
    </row>
    <row r="20" spans="1:19" x14ac:dyDescent="0.35">
      <c r="A20">
        <v>16</v>
      </c>
      <c r="B20" t="s">
        <v>37</v>
      </c>
      <c r="C20">
        <v>74</v>
      </c>
      <c r="D20">
        <v>88</v>
      </c>
      <c r="E20">
        <v>14.885999999999999</v>
      </c>
      <c r="F20" t="s">
        <v>38</v>
      </c>
      <c r="G20">
        <v>3358122.9449999402</v>
      </c>
      <c r="H20">
        <v>1476125.2350000001</v>
      </c>
      <c r="I20">
        <v>1421804.4750000399</v>
      </c>
      <c r="J20">
        <v>608877.945000001</v>
      </c>
      <c r="K20">
        <v>589976.59500000195</v>
      </c>
      <c r="L20">
        <v>367419.77999999898</v>
      </c>
      <c r="M20">
        <v>97609.589999999793</v>
      </c>
      <c r="N20">
        <v>80777.384999999893</v>
      </c>
      <c r="O20">
        <v>85136.804999999804</v>
      </c>
      <c r="P20">
        <v>0</v>
      </c>
      <c r="Q20">
        <v>98491.429999999906</v>
      </c>
      <c r="R20">
        <v>67713.164999999499</v>
      </c>
      <c r="S20">
        <v>68383.574999999793</v>
      </c>
    </row>
    <row r="21" spans="1:19" x14ac:dyDescent="0.35">
      <c r="A21">
        <v>17</v>
      </c>
      <c r="B21" t="s">
        <v>39</v>
      </c>
      <c r="C21">
        <v>115</v>
      </c>
      <c r="D21">
        <v>93</v>
      </c>
      <c r="E21">
        <v>15.314</v>
      </c>
      <c r="F21" t="s">
        <v>40</v>
      </c>
      <c r="G21">
        <v>95049209.970000207</v>
      </c>
      <c r="H21">
        <v>12263655.689999901</v>
      </c>
      <c r="I21">
        <v>11082981.195</v>
      </c>
      <c r="J21">
        <v>86568147.900000006</v>
      </c>
      <c r="K21">
        <v>97394495.444999799</v>
      </c>
      <c r="L21">
        <v>9120971.9249999505</v>
      </c>
      <c r="M21">
        <v>13708.305</v>
      </c>
      <c r="N21">
        <v>9877.1399999999594</v>
      </c>
      <c r="O21">
        <v>9442.9099999998507</v>
      </c>
      <c r="P21">
        <v>0</v>
      </c>
      <c r="Q21">
        <v>11063.52</v>
      </c>
      <c r="R21">
        <v>203.58</v>
      </c>
      <c r="S21">
        <v>1998.9449999998999</v>
      </c>
    </row>
    <row r="22" spans="1:19" x14ac:dyDescent="0.35">
      <c r="A22">
        <v>18</v>
      </c>
      <c r="B22" t="s">
        <v>41</v>
      </c>
      <c r="C22">
        <v>160</v>
      </c>
      <c r="D22">
        <v>96</v>
      </c>
      <c r="E22">
        <v>16.012</v>
      </c>
      <c r="F22" t="s">
        <v>42</v>
      </c>
      <c r="G22">
        <v>66185551.575000301</v>
      </c>
      <c r="H22">
        <v>6286034.4299999801</v>
      </c>
      <c r="I22">
        <v>5496191.415</v>
      </c>
      <c r="J22">
        <v>91643557.0050001</v>
      </c>
      <c r="K22">
        <v>139436717.355001</v>
      </c>
      <c r="L22">
        <v>25472180.565000001</v>
      </c>
      <c r="M22">
        <v>7679.8800000000201</v>
      </c>
      <c r="N22">
        <v>4032.9899999999302</v>
      </c>
      <c r="O22">
        <v>4685.8500000001104</v>
      </c>
      <c r="P22">
        <v>0</v>
      </c>
      <c r="Q22">
        <v>10939950.449999999</v>
      </c>
      <c r="R22">
        <v>2351.6999999999998</v>
      </c>
      <c r="S22">
        <v>1523.34</v>
      </c>
    </row>
    <row r="23" spans="1:19" x14ac:dyDescent="0.35">
      <c r="A23">
        <v>19</v>
      </c>
      <c r="B23" t="s">
        <v>43</v>
      </c>
      <c r="C23">
        <v>127</v>
      </c>
      <c r="D23">
        <v>89</v>
      </c>
      <c r="E23">
        <v>16.213999999999999</v>
      </c>
      <c r="F23" t="s">
        <v>44</v>
      </c>
      <c r="G23">
        <v>4623429.9150000103</v>
      </c>
      <c r="H23">
        <v>2092832.2350000101</v>
      </c>
      <c r="I23">
        <v>1891909.3049999899</v>
      </c>
      <c r="J23">
        <v>27852144.8400001</v>
      </c>
      <c r="K23">
        <v>35057155.185000002</v>
      </c>
      <c r="L23">
        <v>3183334.38500001</v>
      </c>
      <c r="M23">
        <v>10551.0600000001</v>
      </c>
      <c r="N23">
        <v>5900.3099999998503</v>
      </c>
      <c r="O23">
        <v>6096.8699999997198</v>
      </c>
      <c r="P23">
        <v>26282.880000000401</v>
      </c>
      <c r="Q23">
        <v>40517.684999999699</v>
      </c>
      <c r="R23">
        <v>3720.6000000000799</v>
      </c>
      <c r="S23">
        <v>5198.3100000000704</v>
      </c>
    </row>
    <row r="24" spans="1:19" x14ac:dyDescent="0.35">
      <c r="A24">
        <v>20</v>
      </c>
      <c r="B24" t="s">
        <v>45</v>
      </c>
      <c r="C24">
        <v>174</v>
      </c>
      <c r="D24">
        <v>93</v>
      </c>
      <c r="E24">
        <v>17.765999999999998</v>
      </c>
      <c r="F24" t="s">
        <v>46</v>
      </c>
      <c r="G24">
        <v>54404099.685000598</v>
      </c>
      <c r="H24">
        <v>7317168.8850000799</v>
      </c>
      <c r="I24">
        <v>5648539.4549999004</v>
      </c>
      <c r="J24">
        <v>47423306.385000303</v>
      </c>
      <c r="K24">
        <v>74366792.1199992</v>
      </c>
      <c r="L24">
        <v>13900824.99</v>
      </c>
      <c r="M24">
        <v>1305.7200000000701</v>
      </c>
      <c r="N24">
        <v>0</v>
      </c>
      <c r="O24">
        <v>1396.98000000002</v>
      </c>
      <c r="P24">
        <v>0</v>
      </c>
      <c r="Q24">
        <v>1084.59000000014</v>
      </c>
      <c r="R24">
        <v>0</v>
      </c>
      <c r="S24">
        <v>0</v>
      </c>
    </row>
    <row r="25" spans="1:19" x14ac:dyDescent="0.35">
      <c r="A25">
        <v>21</v>
      </c>
      <c r="B25" t="s">
        <v>47</v>
      </c>
      <c r="C25">
        <v>162</v>
      </c>
      <c r="D25">
        <v>96</v>
      </c>
      <c r="E25">
        <v>19.434000000000001</v>
      </c>
      <c r="F25" t="s">
        <v>48</v>
      </c>
      <c r="G25">
        <v>132888136.67999899</v>
      </c>
      <c r="H25">
        <v>21046844.5200001</v>
      </c>
      <c r="I25">
        <v>19862331.840000201</v>
      </c>
      <c r="J25">
        <v>159709243.59</v>
      </c>
      <c r="K25">
        <v>167823224.595002</v>
      </c>
      <c r="L25">
        <v>32244501.684999801</v>
      </c>
      <c r="M25">
        <v>6574.2300000001196</v>
      </c>
      <c r="N25">
        <v>4082.1299999999601</v>
      </c>
      <c r="O25">
        <v>6619.8600000000297</v>
      </c>
      <c r="P25">
        <v>0</v>
      </c>
      <c r="Q25">
        <v>65517.660000001801</v>
      </c>
      <c r="R25">
        <v>789.75000000012994</v>
      </c>
      <c r="S25">
        <v>1965.6000000000099</v>
      </c>
    </row>
    <row r="26" spans="1:19" x14ac:dyDescent="0.35">
      <c r="A26">
        <v>22</v>
      </c>
      <c r="B26" t="s">
        <v>49</v>
      </c>
      <c r="C26">
        <v>74</v>
      </c>
      <c r="D26">
        <v>94</v>
      </c>
      <c r="E26">
        <v>20.641999999999999</v>
      </c>
      <c r="F26" t="s">
        <v>50</v>
      </c>
      <c r="G26">
        <v>11168997.255000399</v>
      </c>
      <c r="H26">
        <v>383356.93500000198</v>
      </c>
      <c r="I26">
        <v>370641.959999996</v>
      </c>
      <c r="J26">
        <v>685724.13000000105</v>
      </c>
      <c r="K26">
        <v>557570.51999999897</v>
      </c>
      <c r="L26">
        <v>14511510.585000001</v>
      </c>
      <c r="M26">
        <v>218885.35499999899</v>
      </c>
      <c r="N26">
        <v>223585.24499999901</v>
      </c>
      <c r="O26">
        <v>206531.91000000201</v>
      </c>
      <c r="P26">
        <v>179.00999999994099</v>
      </c>
      <c r="Q26">
        <v>119705.040000001</v>
      </c>
      <c r="R26">
        <v>108164.16000000099</v>
      </c>
      <c r="S26">
        <v>109433.02499999999</v>
      </c>
    </row>
    <row r="27" spans="1:19" x14ac:dyDescent="0.35">
      <c r="A27">
        <v>23</v>
      </c>
      <c r="B27" t="s">
        <v>51</v>
      </c>
      <c r="C27">
        <v>74</v>
      </c>
      <c r="D27">
        <v>89</v>
      </c>
      <c r="E27">
        <v>23.821000000000002</v>
      </c>
      <c r="F27" t="s">
        <v>52</v>
      </c>
      <c r="G27">
        <v>2225041.6500000502</v>
      </c>
      <c r="H27">
        <v>281172.06000000099</v>
      </c>
      <c r="I27">
        <v>270180.49500001501</v>
      </c>
      <c r="J27">
        <v>450497.97000000998</v>
      </c>
      <c r="K27">
        <v>415847.25000000402</v>
      </c>
      <c r="L27">
        <v>1619807.08499981</v>
      </c>
      <c r="M27">
        <v>195122.65499999499</v>
      </c>
      <c r="N27">
        <v>188901.179999997</v>
      </c>
      <c r="O27">
        <v>169066.170000004</v>
      </c>
      <c r="P27">
        <v>0</v>
      </c>
      <c r="Q27">
        <v>109571.66999999899</v>
      </c>
      <c r="R27">
        <v>95443.919999998005</v>
      </c>
      <c r="S27">
        <v>108996.02999999801</v>
      </c>
    </row>
    <row r="28" spans="1:19" x14ac:dyDescent="0.35">
      <c r="A28">
        <v>24</v>
      </c>
      <c r="B28" t="s">
        <v>53</v>
      </c>
      <c r="C28">
        <v>128</v>
      </c>
      <c r="D28">
        <v>90</v>
      </c>
      <c r="E28">
        <v>24.375</v>
      </c>
      <c r="F28" t="s">
        <v>54</v>
      </c>
      <c r="G28">
        <v>37225038.239999898</v>
      </c>
      <c r="H28">
        <v>3568190.53500007</v>
      </c>
      <c r="I28">
        <v>2950583.2200000999</v>
      </c>
      <c r="J28">
        <v>82510363.260001197</v>
      </c>
      <c r="K28">
        <v>98350434.275001302</v>
      </c>
      <c r="L28">
        <v>4275436.2300000899</v>
      </c>
      <c r="M28">
        <v>8283.5999999998003</v>
      </c>
      <c r="N28">
        <v>3794.31000000002</v>
      </c>
      <c r="O28">
        <v>2397.3299999999399</v>
      </c>
      <c r="P28">
        <v>0</v>
      </c>
      <c r="Q28">
        <v>3299.4000000001402</v>
      </c>
      <c r="R28">
        <v>0</v>
      </c>
      <c r="S28">
        <v>417.69000000006503</v>
      </c>
    </row>
    <row r="29" spans="1:19" x14ac:dyDescent="0.35">
      <c r="A29">
        <v>25</v>
      </c>
      <c r="B29" t="s">
        <v>55</v>
      </c>
      <c r="C29">
        <v>142</v>
      </c>
      <c r="D29">
        <v>86</v>
      </c>
      <c r="E29">
        <v>25.9</v>
      </c>
      <c r="F29" t="s">
        <v>56</v>
      </c>
      <c r="G29">
        <v>195137100.40499699</v>
      </c>
      <c r="H29">
        <v>50009925.5049996</v>
      </c>
      <c r="I29">
        <v>42082307.864999101</v>
      </c>
      <c r="J29">
        <v>289044600.24999702</v>
      </c>
      <c r="K29">
        <v>305913760.42500103</v>
      </c>
      <c r="L29">
        <v>96853841.369999498</v>
      </c>
      <c r="M29">
        <v>9262.8899999998193</v>
      </c>
      <c r="N29">
        <v>4731.4799999999505</v>
      </c>
      <c r="O29">
        <v>10716.029999999901</v>
      </c>
      <c r="P29">
        <v>773.95500000014101</v>
      </c>
      <c r="Q29">
        <v>9415859.3099997398</v>
      </c>
      <c r="R29">
        <v>1937.5199999998999</v>
      </c>
      <c r="S29">
        <v>1537.3799999999101</v>
      </c>
    </row>
    <row r="30" spans="1:19" x14ac:dyDescent="0.35">
      <c r="A30">
        <v>26</v>
      </c>
      <c r="B30" t="s">
        <v>57</v>
      </c>
      <c r="C30">
        <v>236</v>
      </c>
      <c r="D30">
        <v>94</v>
      </c>
      <c r="E30">
        <v>28.280999999999999</v>
      </c>
      <c r="F30" t="s">
        <v>58</v>
      </c>
      <c r="G30">
        <v>114835647.03</v>
      </c>
      <c r="H30">
        <v>21274431.165000301</v>
      </c>
      <c r="I30">
        <v>20012851.170000002</v>
      </c>
      <c r="J30">
        <v>91804006.124999493</v>
      </c>
      <c r="K30">
        <v>108338291.09999999</v>
      </c>
      <c r="L30">
        <v>19091658.6899998</v>
      </c>
      <c r="M30">
        <v>842.39999999999202</v>
      </c>
      <c r="N30">
        <v>0</v>
      </c>
      <c r="O30">
        <v>1667.25000000011</v>
      </c>
      <c r="P30">
        <v>0</v>
      </c>
      <c r="Q30">
        <v>0</v>
      </c>
      <c r="R30">
        <v>0</v>
      </c>
      <c r="S30">
        <v>0</v>
      </c>
    </row>
    <row r="31" spans="1:19" x14ac:dyDescent="0.35">
      <c r="A31">
        <v>27</v>
      </c>
      <c r="B31" t="s">
        <v>59</v>
      </c>
      <c r="C31">
        <v>130</v>
      </c>
      <c r="D31">
        <v>96</v>
      </c>
      <c r="E31">
        <v>32.526000000000003</v>
      </c>
      <c r="F31" t="s">
        <v>60</v>
      </c>
      <c r="G31">
        <v>87354280.844999194</v>
      </c>
      <c r="H31">
        <v>10121075.140000099</v>
      </c>
      <c r="I31">
        <v>9367028.1899999697</v>
      </c>
      <c r="J31">
        <v>140307592.45000201</v>
      </c>
      <c r="K31">
        <v>155418521.30999899</v>
      </c>
      <c r="L31">
        <v>29293119.1800001</v>
      </c>
      <c r="M31">
        <v>29778.559999999801</v>
      </c>
      <c r="N31">
        <v>15853.9900000003</v>
      </c>
      <c r="O31">
        <v>11116.1699999997</v>
      </c>
      <c r="P31">
        <v>0</v>
      </c>
      <c r="Q31">
        <v>39862155.644999698</v>
      </c>
      <c r="R31">
        <v>7655.3099999998603</v>
      </c>
      <c r="S31">
        <v>4350.6449999998504</v>
      </c>
    </row>
    <row r="33" spans="1:20" x14ac:dyDescent="0.35">
      <c r="G33" s="25" t="s">
        <v>420</v>
      </c>
    </row>
    <row r="34" spans="1:20" x14ac:dyDescent="0.35">
      <c r="G34" t="s">
        <v>62</v>
      </c>
      <c r="H34" t="s">
        <v>63</v>
      </c>
      <c r="I34" t="s">
        <v>63</v>
      </c>
      <c r="J34" t="s">
        <v>64</v>
      </c>
      <c r="K34" t="s">
        <v>64</v>
      </c>
      <c r="L34" t="s">
        <v>1</v>
      </c>
      <c r="M34" t="s">
        <v>65</v>
      </c>
      <c r="N34" t="s">
        <v>66</v>
      </c>
      <c r="O34" t="s">
        <v>67</v>
      </c>
      <c r="P34" s="4" t="s">
        <v>68</v>
      </c>
      <c r="R34" t="s">
        <v>70</v>
      </c>
      <c r="S34" t="s">
        <v>71</v>
      </c>
      <c r="T34" t="s">
        <v>69</v>
      </c>
    </row>
    <row r="35" spans="1:20" x14ac:dyDescent="0.35">
      <c r="A35" t="s">
        <v>61</v>
      </c>
      <c r="F35" s="5" t="s">
        <v>8</v>
      </c>
      <c r="G35" s="6">
        <f t="shared" ref="G35:G61" si="0">MAX(0,(G5/G$10)-$T35)</f>
        <v>5.2773286895918519</v>
      </c>
      <c r="H35" s="6">
        <f t="shared" ref="H35:O35" si="1">MAX(0,(H5/H$10)-$T35)</f>
        <v>6.3767088341097483E-2</v>
      </c>
      <c r="I35" s="6">
        <f t="shared" si="1"/>
        <v>9.3299247138210556E-2</v>
      </c>
      <c r="J35" s="6">
        <f t="shared" si="1"/>
        <v>0.18523975371218662</v>
      </c>
      <c r="K35" s="6">
        <f t="shared" si="1"/>
        <v>0.19394550159670434</v>
      </c>
      <c r="L35" s="6">
        <f t="shared" si="1"/>
        <v>4.3032800824134021E-3</v>
      </c>
      <c r="M35" s="6">
        <f t="shared" si="1"/>
        <v>0</v>
      </c>
      <c r="N35" s="6">
        <f t="shared" si="1"/>
        <v>0</v>
      </c>
      <c r="O35" s="7">
        <f t="shared" si="1"/>
        <v>0</v>
      </c>
      <c r="R35">
        <f t="shared" ref="R35:S61" si="2">R5/R$10</f>
        <v>8.9607553780638963E-2</v>
      </c>
      <c r="S35">
        <f t="shared" si="2"/>
        <v>8.8892843255232043E-2</v>
      </c>
      <c r="T35">
        <f>AVERAGE(R35,S35)</f>
        <v>8.9250198517935503E-2</v>
      </c>
    </row>
    <row r="36" spans="1:20" x14ac:dyDescent="0.35">
      <c r="F36" s="8" t="s">
        <v>10</v>
      </c>
      <c r="G36">
        <f t="shared" si="0"/>
        <v>56.845866454347075</v>
      </c>
      <c r="H36">
        <f t="shared" ref="H36:O45" si="3">MAX(0,(H6/H$10)-$T36)</f>
        <v>2.7930169395750575</v>
      </c>
      <c r="I36">
        <f t="shared" si="3"/>
        <v>2.981396347818035</v>
      </c>
      <c r="J36">
        <f t="shared" si="3"/>
        <v>2.1150473842620658</v>
      </c>
      <c r="K36">
        <f t="shared" si="3"/>
        <v>1.9367391297052896</v>
      </c>
      <c r="L36">
        <f t="shared" si="3"/>
        <v>3.2917878311439074E-2</v>
      </c>
      <c r="M36">
        <f t="shared" si="3"/>
        <v>2.6665364248079523E-4</v>
      </c>
      <c r="N36">
        <f t="shared" si="3"/>
        <v>1.4036954812236894E-4</v>
      </c>
      <c r="O36" s="9">
        <f t="shared" si="3"/>
        <v>6.3910533313981137E-4</v>
      </c>
      <c r="R36">
        <f t="shared" si="2"/>
        <v>4.6733176056619615E-4</v>
      </c>
      <c r="S36">
        <f t="shared" si="2"/>
        <v>4.334714538073276E-4</v>
      </c>
      <c r="T36">
        <f t="shared" ref="T36:T61" si="4">AVERAGE(R36,S36)</f>
        <v>4.5040160718676187E-4</v>
      </c>
    </row>
    <row r="37" spans="1:20" x14ac:dyDescent="0.35">
      <c r="F37" s="8" t="s">
        <v>12</v>
      </c>
      <c r="G37">
        <f t="shared" si="0"/>
        <v>1.5405600733275835</v>
      </c>
      <c r="H37">
        <f t="shared" si="3"/>
        <v>3.7734886624166811E-2</v>
      </c>
      <c r="I37">
        <f t="shared" si="3"/>
        <v>4.4578761917762902E-2</v>
      </c>
      <c r="J37">
        <f t="shared" si="3"/>
        <v>7.4749202521121841E-2</v>
      </c>
      <c r="K37">
        <f t="shared" si="3"/>
        <v>4.3160159730781397E-2</v>
      </c>
      <c r="L37">
        <f t="shared" si="3"/>
        <v>2.6857036559989455E-3</v>
      </c>
      <c r="M37">
        <f t="shared" si="3"/>
        <v>0</v>
      </c>
      <c r="N37">
        <f t="shared" si="3"/>
        <v>0</v>
      </c>
      <c r="O37" s="9">
        <f t="shared" si="3"/>
        <v>0</v>
      </c>
      <c r="R37">
        <f t="shared" si="2"/>
        <v>2.2093296413291143E-3</v>
      </c>
      <c r="S37">
        <f t="shared" si="2"/>
        <v>2.2484001174567741E-3</v>
      </c>
      <c r="T37">
        <f t="shared" si="4"/>
        <v>2.2288648793929444E-3</v>
      </c>
    </row>
    <row r="38" spans="1:20" x14ac:dyDescent="0.35">
      <c r="F38" s="8" t="s">
        <v>14</v>
      </c>
      <c r="G38">
        <f t="shared" si="0"/>
        <v>2.2338699200276291</v>
      </c>
      <c r="H38">
        <f t="shared" si="3"/>
        <v>6.5157121226577672E-2</v>
      </c>
      <c r="I38">
        <f t="shared" si="3"/>
        <v>7.3053680107187574E-2</v>
      </c>
      <c r="J38">
        <f t="shared" si="3"/>
        <v>7.9659351824222249E-2</v>
      </c>
      <c r="K38">
        <f t="shared" si="3"/>
        <v>9.7428750328981781E-2</v>
      </c>
      <c r="L38">
        <f t="shared" si="3"/>
        <v>1.1329087067209083E-3</v>
      </c>
      <c r="M38">
        <f t="shared" si="3"/>
        <v>1.3659643301978811E-5</v>
      </c>
      <c r="N38">
        <f t="shared" si="3"/>
        <v>0</v>
      </c>
      <c r="O38" s="9">
        <f t="shared" si="3"/>
        <v>0</v>
      </c>
      <c r="R38">
        <f t="shared" si="2"/>
        <v>1.3710689151905278E-3</v>
      </c>
      <c r="S38">
        <f t="shared" si="2"/>
        <v>1.0560623080257505E-3</v>
      </c>
      <c r="T38">
        <f t="shared" si="4"/>
        <v>1.2135656116081391E-3</v>
      </c>
    </row>
    <row r="39" spans="1:20" x14ac:dyDescent="0.35">
      <c r="F39" s="8" t="s">
        <v>16</v>
      </c>
      <c r="G39">
        <f t="shared" si="0"/>
        <v>1.2665390390455524</v>
      </c>
      <c r="H39">
        <f t="shared" si="3"/>
        <v>1.3455779520126953E-2</v>
      </c>
      <c r="I39">
        <f t="shared" si="3"/>
        <v>1.4302159192514837E-2</v>
      </c>
      <c r="J39">
        <f t="shared" si="3"/>
        <v>4.324391864084267E-2</v>
      </c>
      <c r="K39">
        <f t="shared" si="3"/>
        <v>4.315851203778541E-2</v>
      </c>
      <c r="L39">
        <f t="shared" si="3"/>
        <v>4.1002414314665857E-3</v>
      </c>
      <c r="M39">
        <f t="shared" si="3"/>
        <v>0</v>
      </c>
      <c r="N39">
        <f t="shared" si="3"/>
        <v>6.3824027582340802E-6</v>
      </c>
      <c r="O39" s="9">
        <f t="shared" si="3"/>
        <v>4.9812863036146232E-6</v>
      </c>
      <c r="R39">
        <f t="shared" si="2"/>
        <v>0</v>
      </c>
      <c r="S39">
        <f t="shared" si="2"/>
        <v>0</v>
      </c>
      <c r="T39">
        <f t="shared" si="4"/>
        <v>0</v>
      </c>
    </row>
    <row r="40" spans="1:20" x14ac:dyDescent="0.35">
      <c r="F40" s="10" t="s">
        <v>18</v>
      </c>
      <c r="G40">
        <f t="shared" si="0"/>
        <v>0</v>
      </c>
      <c r="H40">
        <f t="shared" si="3"/>
        <v>0</v>
      </c>
      <c r="I40">
        <f t="shared" si="3"/>
        <v>0</v>
      </c>
      <c r="J40">
        <f t="shared" si="3"/>
        <v>0</v>
      </c>
      <c r="K40">
        <f t="shared" si="3"/>
        <v>0</v>
      </c>
      <c r="L40">
        <f t="shared" si="3"/>
        <v>0</v>
      </c>
      <c r="M40">
        <f t="shared" si="3"/>
        <v>0</v>
      </c>
      <c r="N40">
        <f t="shared" si="3"/>
        <v>0</v>
      </c>
      <c r="O40" s="9">
        <f t="shared" si="3"/>
        <v>0</v>
      </c>
      <c r="R40">
        <f t="shared" si="2"/>
        <v>1</v>
      </c>
      <c r="S40">
        <f t="shared" si="2"/>
        <v>1</v>
      </c>
      <c r="T40">
        <f t="shared" si="4"/>
        <v>1</v>
      </c>
    </row>
    <row r="41" spans="1:20" x14ac:dyDescent="0.35">
      <c r="F41" s="8" t="s">
        <v>20</v>
      </c>
      <c r="G41">
        <f t="shared" si="0"/>
        <v>229.21050865935266</v>
      </c>
      <c r="H41">
        <f t="shared" si="3"/>
        <v>5.079496504238552</v>
      </c>
      <c r="I41">
        <f t="shared" si="3"/>
        <v>5.4276810625041358</v>
      </c>
      <c r="J41">
        <f t="shared" si="3"/>
        <v>24.930872363654174</v>
      </c>
      <c r="K41">
        <f t="shared" si="3"/>
        <v>26.308043592961404</v>
      </c>
      <c r="L41">
        <f t="shared" si="3"/>
        <v>2.5042041794064902</v>
      </c>
      <c r="M41">
        <f t="shared" si="3"/>
        <v>0</v>
      </c>
      <c r="N41">
        <f t="shared" si="3"/>
        <v>9.2167920687112256E-6</v>
      </c>
      <c r="O41" s="9">
        <f t="shared" si="3"/>
        <v>9.757304916329897E-5</v>
      </c>
      <c r="R41">
        <f t="shared" si="2"/>
        <v>3.4444378869760662E-3</v>
      </c>
      <c r="S41">
        <f t="shared" si="2"/>
        <v>3.1630598423655521E-3</v>
      </c>
      <c r="T41">
        <f t="shared" si="4"/>
        <v>3.3037488646708094E-3</v>
      </c>
    </row>
    <row r="42" spans="1:20" x14ac:dyDescent="0.35">
      <c r="F42" s="8" t="s">
        <v>22</v>
      </c>
      <c r="G42">
        <f t="shared" si="0"/>
        <v>86.949873798663646</v>
      </c>
      <c r="H42">
        <f t="shared" si="3"/>
        <v>0.80524713676686688</v>
      </c>
      <c r="I42">
        <f t="shared" si="3"/>
        <v>0.86157177159621479</v>
      </c>
      <c r="J42">
        <f t="shared" si="3"/>
        <v>10.375084738289125</v>
      </c>
      <c r="K42">
        <f t="shared" si="3"/>
        <v>11.905595705818808</v>
      </c>
      <c r="L42">
        <f t="shared" si="3"/>
        <v>0.56422631070513218</v>
      </c>
      <c r="M42">
        <f t="shared" si="3"/>
        <v>3.2658912256859E-4</v>
      </c>
      <c r="N42">
        <f t="shared" si="3"/>
        <v>1.1016263922003662E-4</v>
      </c>
      <c r="O42" s="9">
        <f t="shared" si="3"/>
        <v>2.780971933696657E-4</v>
      </c>
      <c r="R42">
        <f t="shared" si="2"/>
        <v>3.1313727058258884E-4</v>
      </c>
      <c r="S42">
        <f t="shared" si="2"/>
        <v>3.3594037670067961E-4</v>
      </c>
      <c r="T42">
        <f t="shared" si="4"/>
        <v>3.2453882364163425E-4</v>
      </c>
    </row>
    <row r="43" spans="1:20" x14ac:dyDescent="0.35">
      <c r="F43" s="8" t="s">
        <v>24</v>
      </c>
      <c r="G43">
        <f t="shared" si="0"/>
        <v>0.86041815264247068</v>
      </c>
      <c r="H43">
        <f t="shared" si="3"/>
        <v>3.18252409604107E-3</v>
      </c>
      <c r="I43">
        <f t="shared" si="3"/>
        <v>3.7106246025326978E-3</v>
      </c>
      <c r="J43">
        <f t="shared" si="3"/>
        <v>2.8397083496872571E-2</v>
      </c>
      <c r="K43">
        <f t="shared" si="3"/>
        <v>2.8026803303929551E-2</v>
      </c>
      <c r="L43">
        <f t="shared" si="3"/>
        <v>3.2087911680243595E-3</v>
      </c>
      <c r="M43">
        <f t="shared" si="3"/>
        <v>2.1506171985951677E-3</v>
      </c>
      <c r="N43">
        <f t="shared" si="3"/>
        <v>1.380597071491293E-3</v>
      </c>
      <c r="O43" s="9">
        <f t="shared" si="3"/>
        <v>5.8410612798463627E-4</v>
      </c>
      <c r="R43">
        <f t="shared" si="2"/>
        <v>0</v>
      </c>
      <c r="S43">
        <f t="shared" si="2"/>
        <v>6.1758029709107694E-6</v>
      </c>
      <c r="T43">
        <f t="shared" si="4"/>
        <v>3.0879014854553847E-6</v>
      </c>
    </row>
    <row r="44" spans="1:20" x14ac:dyDescent="0.35">
      <c r="F44" s="8" t="s">
        <v>26</v>
      </c>
      <c r="G44">
        <f t="shared" si="0"/>
        <v>1.9904981901108163</v>
      </c>
      <c r="H44">
        <f t="shared" si="3"/>
        <v>0.19162175971310835</v>
      </c>
      <c r="I44">
        <f t="shared" si="3"/>
        <v>0.21615104915063563</v>
      </c>
      <c r="J44">
        <f t="shared" si="3"/>
        <v>5.2417119222805959E-2</v>
      </c>
      <c r="K44">
        <f t="shared" si="3"/>
        <v>3.4862164718091601E-2</v>
      </c>
      <c r="L44">
        <f t="shared" si="3"/>
        <v>5.8633009108705026E-4</v>
      </c>
      <c r="M44">
        <f t="shared" si="3"/>
        <v>1.8781615519823846E-5</v>
      </c>
      <c r="N44">
        <f t="shared" si="3"/>
        <v>2.2338409653822903E-5</v>
      </c>
      <c r="O44" s="9">
        <f t="shared" si="3"/>
        <v>0</v>
      </c>
      <c r="R44">
        <f t="shared" si="2"/>
        <v>0</v>
      </c>
      <c r="S44">
        <f t="shared" si="2"/>
        <v>0</v>
      </c>
      <c r="T44">
        <f t="shared" si="4"/>
        <v>0</v>
      </c>
    </row>
    <row r="45" spans="1:20" x14ac:dyDescent="0.35">
      <c r="F45" s="8" t="s">
        <v>28</v>
      </c>
      <c r="G45">
        <f t="shared" si="0"/>
        <v>0.43507473198683438</v>
      </c>
      <c r="H45">
        <f t="shared" si="3"/>
        <v>1.3897676707522937E-2</v>
      </c>
      <c r="I45">
        <f t="shared" si="3"/>
        <v>1.4079052186878134E-2</v>
      </c>
      <c r="J45">
        <f t="shared" si="3"/>
        <v>3.2997488545999799E-2</v>
      </c>
      <c r="K45">
        <f t="shared" si="3"/>
        <v>2.3909289423441622E-2</v>
      </c>
      <c r="L45">
        <f t="shared" si="3"/>
        <v>4.7412954390519142E-3</v>
      </c>
      <c r="M45">
        <f t="shared" si="3"/>
        <v>2.6478979417141166E-5</v>
      </c>
      <c r="N45">
        <f t="shared" si="3"/>
        <v>1.0074308518336528E-5</v>
      </c>
      <c r="O45" s="9">
        <f t="shared" si="3"/>
        <v>0</v>
      </c>
      <c r="R45">
        <f t="shared" si="2"/>
        <v>8.171433284017717E-4</v>
      </c>
      <c r="S45">
        <f t="shared" si="2"/>
        <v>8.1794431989259768E-4</v>
      </c>
      <c r="T45">
        <f t="shared" si="4"/>
        <v>8.1754382414718474E-4</v>
      </c>
    </row>
    <row r="46" spans="1:20" x14ac:dyDescent="0.35">
      <c r="F46" s="8" t="s">
        <v>30</v>
      </c>
      <c r="G46">
        <f t="shared" si="0"/>
        <v>15.416439345356007</v>
      </c>
      <c r="H46">
        <f t="shared" ref="H46:O55" si="5">MAX(0,(H16/H$10)-$T46)</f>
        <v>0.29203665227247316</v>
      </c>
      <c r="I46">
        <f t="shared" si="5"/>
        <v>0.31116842704321901</v>
      </c>
      <c r="J46">
        <f t="shared" si="5"/>
        <v>1.4486386355620238</v>
      </c>
      <c r="K46">
        <f t="shared" si="5"/>
        <v>1.5388753451258088</v>
      </c>
      <c r="L46">
        <f t="shared" si="5"/>
        <v>0.11595140107901722</v>
      </c>
      <c r="M46">
        <f t="shared" si="5"/>
        <v>7.0888007576177346E-5</v>
      </c>
      <c r="N46">
        <f t="shared" si="5"/>
        <v>3.9306352676576669E-5</v>
      </c>
      <c r="O46" s="9">
        <f t="shared" si="5"/>
        <v>2.6708371915507549E-5</v>
      </c>
      <c r="R46">
        <f t="shared" si="2"/>
        <v>6.3727058259026748E-6</v>
      </c>
      <c r="S46">
        <f t="shared" si="2"/>
        <v>4.0434030771809579E-5</v>
      </c>
      <c r="T46">
        <f t="shared" si="4"/>
        <v>2.3403368298856127E-5</v>
      </c>
    </row>
    <row r="47" spans="1:20" x14ac:dyDescent="0.35">
      <c r="F47" s="8" t="s">
        <v>32</v>
      </c>
      <c r="G47">
        <f t="shared" si="0"/>
        <v>163.22861664540812</v>
      </c>
      <c r="H47">
        <f t="shared" si="5"/>
        <v>3.4300580873760964</v>
      </c>
      <c r="I47">
        <f t="shared" si="5"/>
        <v>3.6990383191226055</v>
      </c>
      <c r="J47">
        <f t="shared" si="5"/>
        <v>19.841659215238394</v>
      </c>
      <c r="K47">
        <f t="shared" si="5"/>
        <v>21.198380822274689</v>
      </c>
      <c r="L47">
        <f t="shared" si="5"/>
        <v>1.7829682513595755</v>
      </c>
      <c r="M47">
        <f t="shared" si="5"/>
        <v>1.6097265977965734E-4</v>
      </c>
      <c r="N47">
        <f t="shared" si="5"/>
        <v>1.400225341018172E-4</v>
      </c>
      <c r="O47" s="9">
        <f t="shared" si="5"/>
        <v>3.4427629294151775E-4</v>
      </c>
      <c r="R47">
        <f t="shared" si="2"/>
        <v>4.1585029389420167E-4</v>
      </c>
      <c r="S47">
        <f t="shared" si="2"/>
        <v>4.6231128843563413E-4</v>
      </c>
      <c r="T47">
        <f t="shared" si="4"/>
        <v>4.3908079116491787E-4</v>
      </c>
    </row>
    <row r="48" spans="1:20" x14ac:dyDescent="0.35">
      <c r="F48" s="8" t="s">
        <v>34</v>
      </c>
      <c r="G48">
        <f t="shared" si="0"/>
        <v>52.675197376160448</v>
      </c>
      <c r="H48">
        <f t="shared" si="5"/>
        <v>1.1660394444521305</v>
      </c>
      <c r="I48">
        <f t="shared" si="5"/>
        <v>1.291671847008272</v>
      </c>
      <c r="J48">
        <f t="shared" si="5"/>
        <v>6.847718250626242</v>
      </c>
      <c r="K48">
        <f t="shared" si="5"/>
        <v>7.3310467700325948</v>
      </c>
      <c r="L48">
        <f t="shared" si="5"/>
        <v>0.74338495465248866</v>
      </c>
      <c r="M48">
        <f t="shared" si="5"/>
        <v>2.1242442210523093E-4</v>
      </c>
      <c r="N48">
        <f t="shared" si="5"/>
        <v>3.0835119233471982E-4</v>
      </c>
      <c r="O48" s="9">
        <f t="shared" si="5"/>
        <v>1.8302284368759816E-4</v>
      </c>
      <c r="R48">
        <f t="shared" si="2"/>
        <v>2.5015994242072817E-4</v>
      </c>
      <c r="S48">
        <f t="shared" si="2"/>
        <v>4.3195663421067578E-4</v>
      </c>
      <c r="T48">
        <f t="shared" si="4"/>
        <v>3.4105828831570197E-4</v>
      </c>
    </row>
    <row r="49" spans="6:20" x14ac:dyDescent="0.35">
      <c r="F49" s="8" t="s">
        <v>36</v>
      </c>
      <c r="G49">
        <f t="shared" si="0"/>
        <v>159.57541919630148</v>
      </c>
      <c r="H49">
        <f t="shared" si="5"/>
        <v>3.4765573453818717</v>
      </c>
      <c r="I49">
        <f t="shared" si="5"/>
        <v>3.7437442308730646</v>
      </c>
      <c r="J49">
        <f t="shared" si="5"/>
        <v>20.427522026915494</v>
      </c>
      <c r="K49">
        <f t="shared" si="5"/>
        <v>21.149669636550055</v>
      </c>
      <c r="L49">
        <f t="shared" si="5"/>
        <v>1.4477183352799268</v>
      </c>
      <c r="M49">
        <f t="shared" si="5"/>
        <v>4.2901635671807202E-4</v>
      </c>
      <c r="N49">
        <f t="shared" si="5"/>
        <v>1.6778138021004778E-4</v>
      </c>
      <c r="O49" s="9">
        <f t="shared" si="5"/>
        <v>2.0506376293241973E-4</v>
      </c>
      <c r="R49">
        <f t="shared" si="2"/>
        <v>3.5224819065136372E-4</v>
      </c>
      <c r="S49">
        <f t="shared" si="2"/>
        <v>4.6770312329839746E-4</v>
      </c>
      <c r="T49">
        <f t="shared" si="4"/>
        <v>4.0997565697488056E-4</v>
      </c>
    </row>
    <row r="50" spans="6:20" x14ac:dyDescent="0.35">
      <c r="F50" s="8" t="s">
        <v>38</v>
      </c>
      <c r="G50">
        <f t="shared" si="0"/>
        <v>1.6574493445944791</v>
      </c>
      <c r="H50">
        <f t="shared" si="5"/>
        <v>6.4891916090234314E-2</v>
      </c>
      <c r="I50">
        <f t="shared" si="5"/>
        <v>7.3320266758819072E-2</v>
      </c>
      <c r="J50">
        <f t="shared" si="5"/>
        <v>4.6642136424382447E-2</v>
      </c>
      <c r="K50">
        <f t="shared" si="5"/>
        <v>4.5660975972929799E-2</v>
      </c>
      <c r="L50">
        <f t="shared" si="5"/>
        <v>1.0374735287526651E-2</v>
      </c>
      <c r="M50">
        <f t="shared" si="5"/>
        <v>3.2440548390782293E-4</v>
      </c>
      <c r="N50">
        <f t="shared" si="5"/>
        <v>0</v>
      </c>
      <c r="O50" s="9">
        <f t="shared" si="5"/>
        <v>7.6091843925828444E-5</v>
      </c>
      <c r="R50">
        <f t="shared" si="2"/>
        <v>2.4105696949098146E-3</v>
      </c>
      <c r="S50">
        <f t="shared" si="2"/>
        <v>2.270190214731497E-3</v>
      </c>
      <c r="T50">
        <f t="shared" si="4"/>
        <v>2.3403799548206558E-3</v>
      </c>
    </row>
    <row r="51" spans="6:20" x14ac:dyDescent="0.35">
      <c r="F51" s="8" t="s">
        <v>40</v>
      </c>
      <c r="G51">
        <f t="shared" si="0"/>
        <v>46.979095472677272</v>
      </c>
      <c r="H51">
        <f t="shared" si="5"/>
        <v>0.55852944111950042</v>
      </c>
      <c r="I51">
        <f t="shared" si="5"/>
        <v>0.58973875190266911</v>
      </c>
      <c r="J51">
        <f t="shared" si="5"/>
        <v>6.9641269618363069</v>
      </c>
      <c r="K51">
        <f t="shared" si="5"/>
        <v>7.9241213419977772</v>
      </c>
      <c r="L51">
        <f t="shared" si="5"/>
        <v>0.31560817603496644</v>
      </c>
      <c r="M51">
        <f t="shared" si="5"/>
        <v>3.3743878328105679E-4</v>
      </c>
      <c r="N51">
        <f t="shared" si="5"/>
        <v>2.4382220041091956E-4</v>
      </c>
      <c r="O51" s="9">
        <f t="shared" si="5"/>
        <v>2.3121779950095104E-4</v>
      </c>
      <c r="R51">
        <f t="shared" si="2"/>
        <v>7.2473909392618659E-6</v>
      </c>
      <c r="S51">
        <f t="shared" si="2"/>
        <v>6.6360750791198602E-5</v>
      </c>
      <c r="T51">
        <f t="shared" si="4"/>
        <v>3.6804070865230237E-5</v>
      </c>
    </row>
    <row r="52" spans="6:20" x14ac:dyDescent="0.35">
      <c r="F52" s="8" t="s">
        <v>42</v>
      </c>
      <c r="G52">
        <f t="shared" si="0"/>
        <v>32.712880002694575</v>
      </c>
      <c r="H52">
        <f t="shared" si="5"/>
        <v>0.28623954266907914</v>
      </c>
      <c r="I52">
        <f t="shared" si="5"/>
        <v>0.29241005783960622</v>
      </c>
      <c r="J52">
        <f t="shared" si="5"/>
        <v>7.3723989928232569</v>
      </c>
      <c r="K52">
        <f t="shared" si="5"/>
        <v>11.344707470513438</v>
      </c>
      <c r="L52">
        <f t="shared" si="5"/>
        <v>0.88143605299520433</v>
      </c>
      <c r="M52">
        <f t="shared" si="5"/>
        <v>1.4251839169490742E-4</v>
      </c>
      <c r="N52">
        <f t="shared" si="5"/>
        <v>4.7438309288463888E-5</v>
      </c>
      <c r="O52" s="9">
        <f t="shared" si="5"/>
        <v>6.5854579076039341E-5</v>
      </c>
      <c r="R52">
        <f t="shared" si="2"/>
        <v>8.3719860850093957E-5</v>
      </c>
      <c r="S52">
        <f t="shared" si="2"/>
        <v>5.0571669610854497E-5</v>
      </c>
      <c r="T52">
        <f t="shared" si="4"/>
        <v>6.7145765230474224E-5</v>
      </c>
    </row>
    <row r="53" spans="6:20" x14ac:dyDescent="0.35">
      <c r="F53" s="8" t="s">
        <v>44</v>
      </c>
      <c r="G53">
        <f t="shared" si="0"/>
        <v>2.2850292960268237</v>
      </c>
      <c r="H53">
        <f t="shared" si="5"/>
        <v>9.5168611272341067E-2</v>
      </c>
      <c r="I53">
        <f t="shared" si="5"/>
        <v>0.10052453831513312</v>
      </c>
      <c r="J53">
        <f t="shared" si="5"/>
        <v>2.240474122042091</v>
      </c>
      <c r="K53">
        <f t="shared" si="5"/>
        <v>2.8521487449468621</v>
      </c>
      <c r="L53">
        <f t="shared" si="5"/>
        <v>0.11001157153100587</v>
      </c>
      <c r="M53">
        <f t="shared" si="5"/>
        <v>1.3553604105082627E-4</v>
      </c>
      <c r="N53">
        <f t="shared" si="5"/>
        <v>1.5125184147636621E-5</v>
      </c>
      <c r="O53" s="9">
        <f t="shared" si="5"/>
        <v>2.0537272888435288E-5</v>
      </c>
      <c r="R53">
        <f t="shared" si="2"/>
        <v>1.3245231716582314E-4</v>
      </c>
      <c r="S53">
        <f t="shared" si="2"/>
        <v>1.7257290943243438E-4</v>
      </c>
      <c r="T53">
        <f t="shared" si="4"/>
        <v>1.5251261329912876E-4</v>
      </c>
    </row>
    <row r="54" spans="6:20" x14ac:dyDescent="0.35">
      <c r="F54" s="8" t="s">
        <v>46</v>
      </c>
      <c r="G54">
        <f t="shared" si="0"/>
        <v>26.889833132813248</v>
      </c>
      <c r="H54">
        <f t="shared" si="5"/>
        <v>0.33327122457058339</v>
      </c>
      <c r="I54">
        <f t="shared" si="5"/>
        <v>0.30058433185954808</v>
      </c>
      <c r="J54">
        <f t="shared" si="5"/>
        <v>3.8150714783391284</v>
      </c>
      <c r="K54">
        <f t="shared" si="5"/>
        <v>6.0505906302216914</v>
      </c>
      <c r="L54">
        <f t="shared" si="5"/>
        <v>0.48105899935913038</v>
      </c>
      <c r="M54">
        <f t="shared" si="5"/>
        <v>3.5646739660075847E-5</v>
      </c>
      <c r="N54">
        <f t="shared" si="5"/>
        <v>0</v>
      </c>
      <c r="O54" s="9">
        <f t="shared" si="5"/>
        <v>3.9651038976772964E-5</v>
      </c>
      <c r="R54">
        <f t="shared" si="2"/>
        <v>0</v>
      </c>
      <c r="S54">
        <f t="shared" si="2"/>
        <v>0</v>
      </c>
      <c r="T54">
        <f t="shared" si="4"/>
        <v>0</v>
      </c>
    </row>
    <row r="55" spans="6:20" x14ac:dyDescent="0.35">
      <c r="F55" s="8" t="s">
        <v>48</v>
      </c>
      <c r="G55">
        <f t="shared" si="0"/>
        <v>65.68139720217215</v>
      </c>
      <c r="H55">
        <f t="shared" si="5"/>
        <v>0.95856282117940794</v>
      </c>
      <c r="I55">
        <f t="shared" si="5"/>
        <v>1.0569178270985675</v>
      </c>
      <c r="J55">
        <f t="shared" si="5"/>
        <v>12.848112301066651</v>
      </c>
      <c r="K55">
        <f t="shared" si="5"/>
        <v>13.654295547215019</v>
      </c>
      <c r="L55">
        <f t="shared" si="5"/>
        <v>1.115822893675378</v>
      </c>
      <c r="M55">
        <f t="shared" si="5"/>
        <v>1.3279509475534323E-4</v>
      </c>
      <c r="N55">
        <f t="shared" si="5"/>
        <v>6.9295902180550149E-5</v>
      </c>
      <c r="O55" s="9">
        <f t="shared" si="5"/>
        <v>1.4120979643059167E-4</v>
      </c>
      <c r="R55">
        <f t="shared" si="2"/>
        <v>2.8114878643692897E-5</v>
      </c>
      <c r="S55">
        <f t="shared" si="2"/>
        <v>6.5253767239812583E-5</v>
      </c>
      <c r="T55">
        <f t="shared" si="4"/>
        <v>4.6684322941752742E-5</v>
      </c>
    </row>
    <row r="56" spans="6:20" x14ac:dyDescent="0.35">
      <c r="F56" s="8" t="s">
        <v>50</v>
      </c>
      <c r="G56">
        <f t="shared" si="0"/>
        <v>5.5166597010229808</v>
      </c>
      <c r="H56">
        <f t="shared" ref="H56:O61" si="6">MAX(0,(H26/H$10)-$T56)</f>
        <v>1.3718776236024976E-2</v>
      </c>
      <c r="I56">
        <f t="shared" si="6"/>
        <v>1.5981755543204752E-2</v>
      </c>
      <c r="J56">
        <f t="shared" si="6"/>
        <v>5.142279609808293E-2</v>
      </c>
      <c r="K56">
        <f t="shared" si="6"/>
        <v>4.1622970915281797E-2</v>
      </c>
      <c r="L56">
        <f t="shared" si="6"/>
        <v>0.49845091526287033</v>
      </c>
      <c r="M56">
        <f t="shared" si="6"/>
        <v>2.2338885298838068E-3</v>
      </c>
      <c r="N56">
        <f t="shared" si="6"/>
        <v>2.6106558788723524E-3</v>
      </c>
      <c r="O56" s="9">
        <f t="shared" si="6"/>
        <v>2.1202978439078431E-3</v>
      </c>
      <c r="R56">
        <f t="shared" si="2"/>
        <v>3.8506137790395808E-3</v>
      </c>
      <c r="S56">
        <f t="shared" si="2"/>
        <v>3.6329452287843685E-3</v>
      </c>
      <c r="T56">
        <f t="shared" si="4"/>
        <v>3.7417795039119744E-3</v>
      </c>
    </row>
    <row r="57" spans="6:20" x14ac:dyDescent="0.35">
      <c r="F57" s="8" t="s">
        <v>52</v>
      </c>
      <c r="G57">
        <f t="shared" si="0"/>
        <v>1.0962435479109425</v>
      </c>
      <c r="H57">
        <f t="shared" si="6"/>
        <v>9.2982878769942174E-3</v>
      </c>
      <c r="I57">
        <f t="shared" si="6"/>
        <v>1.0869418763808909E-2</v>
      </c>
      <c r="J57">
        <f t="shared" si="6"/>
        <v>3.2733185950131756E-2</v>
      </c>
      <c r="K57">
        <f t="shared" si="6"/>
        <v>3.0325831186838709E-2</v>
      </c>
      <c r="L57">
        <f t="shared" si="6"/>
        <v>5.2547758103857804E-2</v>
      </c>
      <c r="M57">
        <f t="shared" si="6"/>
        <v>1.8188283426180769E-3</v>
      </c>
      <c r="N57">
        <f t="shared" si="6"/>
        <v>1.8588950102252349E-3</v>
      </c>
      <c r="O57" s="9">
        <f t="shared" si="6"/>
        <v>1.2905649885323837E-3</v>
      </c>
      <c r="R57">
        <f t="shared" si="2"/>
        <v>3.3977768003518021E-3</v>
      </c>
      <c r="S57">
        <f t="shared" si="2"/>
        <v>3.6184379180318801E-3</v>
      </c>
      <c r="T57">
        <f t="shared" si="4"/>
        <v>3.5081073591918411E-3</v>
      </c>
    </row>
    <row r="58" spans="6:20" x14ac:dyDescent="0.35">
      <c r="F58" s="8" t="s">
        <v>54</v>
      </c>
      <c r="G58">
        <f t="shared" si="0"/>
        <v>18.398883452471928</v>
      </c>
      <c r="H58">
        <f t="shared" si="6"/>
        <v>0.16251155553475752</v>
      </c>
      <c r="I58">
        <f t="shared" si="6"/>
        <v>0.15700694494907494</v>
      </c>
      <c r="J58">
        <f t="shared" si="6"/>
        <v>6.6377194831004376</v>
      </c>
      <c r="K58">
        <f t="shared" si="6"/>
        <v>8.0019277897793355</v>
      </c>
      <c r="L58">
        <f t="shared" si="6"/>
        <v>0.14795098123527217</v>
      </c>
      <c r="M58">
        <f t="shared" si="6"/>
        <v>2.1921277002047977E-4</v>
      </c>
      <c r="N58">
        <f t="shared" si="6"/>
        <v>1.008695588190847E-4</v>
      </c>
      <c r="O58" s="9">
        <f t="shared" si="6"/>
        <v>6.1111158138142912E-5</v>
      </c>
      <c r="R58">
        <f t="shared" si="2"/>
        <v>0</v>
      </c>
      <c r="S58">
        <f t="shared" si="2"/>
        <v>1.3866425538462263E-5</v>
      </c>
      <c r="T58">
        <f t="shared" si="4"/>
        <v>6.9332127692311316E-6</v>
      </c>
    </row>
    <row r="59" spans="6:20" x14ac:dyDescent="0.35">
      <c r="F59" s="8" t="s">
        <v>56</v>
      </c>
      <c r="G59">
        <f t="shared" si="0"/>
        <v>96.448628572015025</v>
      </c>
      <c r="H59">
        <f t="shared" si="6"/>
        <v>2.2777156436059069</v>
      </c>
      <c r="I59">
        <f t="shared" si="6"/>
        <v>2.2393299267136348</v>
      </c>
      <c r="J59">
        <f t="shared" si="6"/>
        <v>23.252764278480271</v>
      </c>
      <c r="K59">
        <f t="shared" si="6"/>
        <v>24.889529549803711</v>
      </c>
      <c r="L59">
        <f t="shared" si="6"/>
        <v>3.3517131470715542</v>
      </c>
      <c r="M59">
        <f t="shared" si="6"/>
        <v>1.9287456909103837E-4</v>
      </c>
      <c r="N59">
        <f t="shared" si="6"/>
        <v>7.4422889651597522E-5</v>
      </c>
      <c r="O59" s="9">
        <f t="shared" si="6"/>
        <v>2.441508732549775E-4</v>
      </c>
      <c r="R59">
        <f t="shared" si="2"/>
        <v>6.897516893917833E-5</v>
      </c>
      <c r="S59">
        <f t="shared" si="2"/>
        <v>5.1037767948278739E-5</v>
      </c>
      <c r="T59">
        <f t="shared" si="4"/>
        <v>6.0006468443728531E-5</v>
      </c>
    </row>
    <row r="60" spans="6:20" x14ac:dyDescent="0.35">
      <c r="F60" s="8" t="s">
        <v>58</v>
      </c>
      <c r="G60">
        <f t="shared" si="0"/>
        <v>56.758799506182974</v>
      </c>
      <c r="H60">
        <f t="shared" si="6"/>
        <v>0.96897527415784879</v>
      </c>
      <c r="I60">
        <f t="shared" si="6"/>
        <v>1.0649743257461466</v>
      </c>
      <c r="J60">
        <f t="shared" si="6"/>
        <v>7.3853738185478903</v>
      </c>
      <c r="K60">
        <f t="shared" si="6"/>
        <v>8.8145613161066532</v>
      </c>
      <c r="L60">
        <f t="shared" si="6"/>
        <v>0.66069562289463435</v>
      </c>
      <c r="M60">
        <f t="shared" si="6"/>
        <v>2.2997896554886193E-5</v>
      </c>
      <c r="N60">
        <f t="shared" si="6"/>
        <v>0</v>
      </c>
      <c r="O60" s="9">
        <f t="shared" si="6"/>
        <v>4.7322219884342042E-5</v>
      </c>
      <c r="R60">
        <f t="shared" si="2"/>
        <v>0</v>
      </c>
      <c r="S60">
        <f t="shared" si="2"/>
        <v>0</v>
      </c>
      <c r="T60">
        <f t="shared" si="4"/>
        <v>0</v>
      </c>
    </row>
    <row r="61" spans="6:20" x14ac:dyDescent="0.35">
      <c r="F61" s="11" t="s">
        <v>60</v>
      </c>
      <c r="G61" s="12">
        <f t="shared" si="0"/>
        <v>43.175619242238419</v>
      </c>
      <c r="H61" s="12">
        <f t="shared" si="6"/>
        <v>0.46077078153377338</v>
      </c>
      <c r="I61" s="12">
        <f t="shared" si="6"/>
        <v>0.49825345603456306</v>
      </c>
      <c r="J61" s="12">
        <f t="shared" si="6"/>
        <v>11.287142296975368</v>
      </c>
      <c r="K61" s="12">
        <f t="shared" si="6"/>
        <v>12.644869007230946</v>
      </c>
      <c r="L61" s="12">
        <f t="shared" si="6"/>
        <v>1.0135240586905823</v>
      </c>
      <c r="M61" s="12">
        <f t="shared" si="6"/>
        <v>6.0448844277519957E-4</v>
      </c>
      <c r="N61" s="12">
        <f t="shared" si="6"/>
        <v>2.4195914340483405E-4</v>
      </c>
      <c r="O61" s="13">
        <f t="shared" si="6"/>
        <v>1.0703511815607266E-4</v>
      </c>
      <c r="R61">
        <f t="shared" si="2"/>
        <v>2.7252689031948002E-4</v>
      </c>
      <c r="S61">
        <f t="shared" si="2"/>
        <v>1.4443222231025804E-4</v>
      </c>
      <c r="T61">
        <f t="shared" si="4"/>
        <v>2.0847955631486903E-4</v>
      </c>
    </row>
    <row r="64" spans="6:20" x14ac:dyDescent="0.35">
      <c r="G64" s="2"/>
      <c r="H64" s="2"/>
      <c r="I64" s="2"/>
      <c r="J64" s="2"/>
      <c r="K64" s="2"/>
      <c r="L64" s="3"/>
    </row>
    <row r="65" spans="7:13" x14ac:dyDescent="0.35">
      <c r="G65" s="2"/>
      <c r="H65" s="2"/>
      <c r="I65" s="2"/>
      <c r="J65" s="2"/>
      <c r="K65" s="2"/>
      <c r="L65" s="3"/>
      <c r="M65" s="3"/>
    </row>
    <row r="66" spans="7:13" x14ac:dyDescent="0.35">
      <c r="G66" s="2"/>
      <c r="H66" s="2"/>
      <c r="I66" s="2"/>
      <c r="J66" s="2"/>
      <c r="K66" s="2"/>
      <c r="L66" s="3"/>
    </row>
    <row r="67" spans="7:13" x14ac:dyDescent="0.35">
      <c r="G67" s="2"/>
      <c r="H67" s="2"/>
      <c r="I67" s="2"/>
      <c r="J67" s="2"/>
      <c r="K67" s="2"/>
      <c r="L67" s="3"/>
      <c r="M67" s="3"/>
    </row>
    <row r="68" spans="7:13" x14ac:dyDescent="0.35">
      <c r="G68" s="2"/>
      <c r="H68" s="2"/>
      <c r="I68" s="2"/>
      <c r="J68" s="2"/>
      <c r="K68" s="2"/>
      <c r="L68" s="3"/>
    </row>
    <row r="69" spans="7:13" x14ac:dyDescent="0.35">
      <c r="G69" s="2"/>
      <c r="H69" s="2"/>
      <c r="I69" s="2"/>
      <c r="J69" s="2"/>
      <c r="K69" s="2"/>
      <c r="L69" s="2"/>
    </row>
    <row r="70" spans="7:13" x14ac:dyDescent="0.35">
      <c r="G70" s="2"/>
      <c r="H70" s="2"/>
      <c r="I70" s="2"/>
      <c r="J70" s="2"/>
      <c r="K70" s="2"/>
      <c r="L70" s="2"/>
      <c r="M70" s="3"/>
    </row>
    <row r="71" spans="7:13" x14ac:dyDescent="0.35">
      <c r="G71" s="2"/>
      <c r="H71" s="3"/>
      <c r="I71" s="3"/>
      <c r="J71" s="2"/>
      <c r="K71" s="2"/>
      <c r="L71" s="3"/>
      <c r="M71" s="3"/>
    </row>
    <row r="72" spans="7:13" x14ac:dyDescent="0.35">
      <c r="G72" s="2"/>
      <c r="H72" s="2"/>
      <c r="I72" s="2"/>
      <c r="J72" s="2"/>
      <c r="K72" s="2"/>
      <c r="L72" s="3"/>
      <c r="M72" s="3"/>
    </row>
    <row r="73" spans="7:13" x14ac:dyDescent="0.35">
      <c r="G73" s="2"/>
      <c r="H73" s="2"/>
      <c r="I73" s="2"/>
      <c r="J73" s="2"/>
      <c r="K73" s="2"/>
      <c r="L73" s="3"/>
      <c r="M73" s="3"/>
    </row>
    <row r="74" spans="7:13" x14ac:dyDescent="0.35">
      <c r="G74" s="2"/>
      <c r="H74" s="2"/>
      <c r="I74" s="2"/>
      <c r="J74" s="2"/>
      <c r="K74" s="2"/>
      <c r="L74" s="2"/>
      <c r="M74" s="3"/>
    </row>
    <row r="75" spans="7:13" x14ac:dyDescent="0.35">
      <c r="G75" s="2"/>
      <c r="H75" s="2"/>
      <c r="I75" s="2"/>
      <c r="J75" s="2"/>
      <c r="K75" s="2"/>
      <c r="L75" s="2"/>
      <c r="M75" s="3"/>
    </row>
    <row r="76" spans="7:13" x14ac:dyDescent="0.35">
      <c r="G76" s="2"/>
      <c r="H76" s="2"/>
      <c r="I76" s="2"/>
      <c r="J76" s="2"/>
      <c r="K76" s="2"/>
      <c r="L76" s="2"/>
      <c r="M76" s="3"/>
    </row>
    <row r="77" spans="7:13" x14ac:dyDescent="0.35">
      <c r="G77" s="2"/>
      <c r="H77" s="2"/>
      <c r="I77" s="2"/>
      <c r="J77" s="2"/>
      <c r="K77" s="2"/>
      <c r="L77" s="2"/>
      <c r="M77" s="3"/>
    </row>
    <row r="78" spans="7:13" x14ac:dyDescent="0.35">
      <c r="G78" s="2"/>
      <c r="H78" s="2"/>
      <c r="I78" s="2"/>
      <c r="J78" s="2"/>
      <c r="K78" s="2"/>
      <c r="L78" s="2"/>
      <c r="M78" s="3"/>
    </row>
    <row r="79" spans="7:13" x14ac:dyDescent="0.35">
      <c r="G79" s="2"/>
      <c r="H79" s="2"/>
      <c r="I79" s="2"/>
      <c r="J79" s="2"/>
      <c r="K79" s="2"/>
      <c r="L79" s="2"/>
      <c r="M79" s="3"/>
    </row>
    <row r="80" spans="7:13" x14ac:dyDescent="0.35">
      <c r="G80" s="2"/>
      <c r="H80" s="2"/>
      <c r="I80" s="2"/>
      <c r="J80" s="2"/>
      <c r="K80" s="2"/>
      <c r="L80" s="2"/>
      <c r="M80" s="3"/>
    </row>
    <row r="81" spans="7:13" x14ac:dyDescent="0.35">
      <c r="G81" s="2"/>
      <c r="H81" s="2"/>
      <c r="I81" s="2"/>
      <c r="J81" s="2"/>
      <c r="K81" s="2"/>
      <c r="L81" s="2"/>
      <c r="M81" s="3"/>
    </row>
    <row r="82" spans="7:13" x14ac:dyDescent="0.35">
      <c r="G82" s="2"/>
      <c r="H82" s="2"/>
      <c r="I82" s="2"/>
      <c r="J82" s="2"/>
      <c r="K82" s="2"/>
      <c r="L82" s="2"/>
      <c r="M82" s="3"/>
    </row>
    <row r="83" spans="7:13" x14ac:dyDescent="0.35">
      <c r="G83" s="2"/>
      <c r="H83" s="2"/>
      <c r="I83" s="2"/>
      <c r="J83" s="2"/>
      <c r="K83" s="2"/>
      <c r="L83" s="2"/>
      <c r="M83" s="3"/>
    </row>
    <row r="84" spans="7:13" x14ac:dyDescent="0.35">
      <c r="G84" s="2"/>
      <c r="H84" s="2"/>
      <c r="I84" s="2"/>
      <c r="J84" s="2"/>
      <c r="K84" s="2"/>
      <c r="L84" s="2"/>
      <c r="M84" s="3"/>
    </row>
    <row r="85" spans="7:13" x14ac:dyDescent="0.35">
      <c r="G85" s="2"/>
      <c r="H85" s="2"/>
      <c r="I85" s="2"/>
      <c r="J85" s="2"/>
      <c r="K85" s="2"/>
      <c r="L85" s="2"/>
      <c r="M85" s="3"/>
    </row>
    <row r="86" spans="7:13" x14ac:dyDescent="0.35">
      <c r="G86" s="2"/>
      <c r="H86" s="2"/>
      <c r="I86" s="2"/>
      <c r="J86" s="2"/>
      <c r="K86" s="2"/>
      <c r="L86" s="2"/>
      <c r="M86" s="3"/>
    </row>
    <row r="87" spans="7:13" x14ac:dyDescent="0.35">
      <c r="G87" s="2"/>
      <c r="H87" s="2"/>
      <c r="I87" s="2"/>
      <c r="J87" s="2"/>
      <c r="K87" s="2"/>
      <c r="L87" s="2"/>
      <c r="M87" s="3"/>
    </row>
    <row r="88" spans="7:13" x14ac:dyDescent="0.35">
      <c r="G88" s="2"/>
      <c r="H88" s="2"/>
      <c r="I88" s="2"/>
      <c r="J88" s="2"/>
      <c r="K88" s="2"/>
      <c r="L88" s="2"/>
      <c r="M88" s="3"/>
    </row>
    <row r="89" spans="7:13" x14ac:dyDescent="0.35">
      <c r="G89" s="2"/>
      <c r="H89" s="2"/>
      <c r="I89" s="2"/>
      <c r="J89" s="2"/>
      <c r="K89" s="2"/>
      <c r="L89" s="2"/>
      <c r="M89" s="3"/>
    </row>
  </sheetData>
  <conditionalFormatting sqref="G64:M89">
    <cfRule type="colorScale" priority="5">
      <colorScale>
        <cfvo type="min"/>
        <cfvo type="percentile" val="50"/>
        <cfvo type="max"/>
        <color theme="0"/>
        <color theme="7" tint="0.59999389629810485"/>
        <color theme="8" tint="0.39997558519241921"/>
      </colorScale>
    </cfRule>
  </conditionalFormatting>
  <conditionalFormatting sqref="R36:S61 G35:S35 G36:O61">
    <cfRule type="colorScale" priority="4">
      <colorScale>
        <cfvo type="min"/>
        <cfvo type="percentile" val="50"/>
        <cfvo type="max"/>
        <color theme="0"/>
        <color theme="7" tint="0.59999389629810485"/>
        <color theme="8" tint="0.39997558519241921"/>
      </colorScale>
    </cfRule>
  </conditionalFormatting>
  <conditionalFormatting sqref="V35:AA61">
    <cfRule type="colorScale" priority="2">
      <colorScale>
        <cfvo type="num" val="0"/>
        <cfvo type="num" val="1"/>
        <cfvo type="max"/>
        <color theme="0"/>
        <color theme="4" tint="0.39997558519241921"/>
        <color rgb="FFFF0000"/>
      </colorScale>
    </cfRule>
    <cfRule type="colorScale" priority="3">
      <colorScale>
        <cfvo type="num" val="0"/>
        <cfvo type="max"/>
        <color theme="0"/>
        <color rgb="FF7030A0"/>
      </colorScale>
    </cfRule>
  </conditionalFormatting>
  <pageMargins left="0.7" right="0.7" top="0.75" bottom="0.75" header="0.3" footer="0.3"/>
  <pageSetup paperSize="0" orientation="portrait" horizontalDpi="0" verticalDpi="0" copies="0"/>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D4C165B-3158-42EC-8DED-9211E4BEC54A}">
  <dimension ref="A1:V173"/>
  <sheetViews>
    <sheetView zoomScale="70" zoomScaleNormal="70" workbookViewId="0">
      <selection activeCell="L40" sqref="L40"/>
    </sheetView>
  </sheetViews>
  <sheetFormatPr defaultRowHeight="14.5" x14ac:dyDescent="0.35"/>
  <cols>
    <col min="13" max="13" width="52.453125" bestFit="1" customWidth="1"/>
  </cols>
  <sheetData>
    <row r="1" spans="1:22" x14ac:dyDescent="0.35">
      <c r="A1" s="25" t="s">
        <v>425</v>
      </c>
    </row>
    <row r="2" spans="1:22" x14ac:dyDescent="0.35">
      <c r="A2" s="25" t="s">
        <v>416</v>
      </c>
    </row>
    <row r="3" spans="1:22" x14ac:dyDescent="0.35">
      <c r="B3" t="s">
        <v>161</v>
      </c>
      <c r="C3" t="s">
        <v>162</v>
      </c>
      <c r="D3" t="s">
        <v>163</v>
      </c>
      <c r="E3" t="s">
        <v>164</v>
      </c>
      <c r="F3" t="s">
        <v>2</v>
      </c>
      <c r="G3" t="s">
        <v>3</v>
      </c>
      <c r="H3" t="s">
        <v>284</v>
      </c>
      <c r="I3" t="s">
        <v>4</v>
      </c>
      <c r="J3" t="s">
        <v>5</v>
      </c>
      <c r="K3" t="s">
        <v>166</v>
      </c>
      <c r="L3" t="s">
        <v>167</v>
      </c>
      <c r="M3" t="s">
        <v>6</v>
      </c>
      <c r="N3" t="s">
        <v>389</v>
      </c>
      <c r="O3" t="s">
        <v>390</v>
      </c>
      <c r="P3" t="s">
        <v>1252</v>
      </c>
      <c r="Q3" t="s">
        <v>1253</v>
      </c>
      <c r="R3" t="s">
        <v>1254</v>
      </c>
      <c r="S3" t="s">
        <v>391</v>
      </c>
      <c r="T3" t="s">
        <v>392</v>
      </c>
      <c r="U3" t="s">
        <v>1255</v>
      </c>
      <c r="V3" t="s">
        <v>1249</v>
      </c>
    </row>
    <row r="4" spans="1:22" x14ac:dyDescent="0.35">
      <c r="A4">
        <v>1</v>
      </c>
      <c r="B4" t="s">
        <v>168</v>
      </c>
      <c r="C4" t="s">
        <v>168</v>
      </c>
      <c r="D4">
        <v>87.5</v>
      </c>
      <c r="E4">
        <v>14</v>
      </c>
      <c r="F4" t="s">
        <v>80</v>
      </c>
      <c r="G4">
        <v>57</v>
      </c>
      <c r="H4">
        <v>15</v>
      </c>
      <c r="I4">
        <v>81</v>
      </c>
      <c r="J4">
        <v>5.798</v>
      </c>
      <c r="K4">
        <v>38.31</v>
      </c>
      <c r="M4" t="s">
        <v>285</v>
      </c>
      <c r="N4">
        <v>1171760.8500000001</v>
      </c>
      <c r="O4">
        <v>571442.04</v>
      </c>
      <c r="P4">
        <v>23469888.780000001</v>
      </c>
      <c r="Q4">
        <v>32490118.440000001</v>
      </c>
      <c r="R4">
        <v>629228.92500000005</v>
      </c>
      <c r="S4">
        <v>1191448.8799999999</v>
      </c>
      <c r="T4">
        <v>1114407.45</v>
      </c>
      <c r="U4">
        <v>985765.95</v>
      </c>
      <c r="V4">
        <v>1037299.77</v>
      </c>
    </row>
    <row r="5" spans="1:22" x14ac:dyDescent="0.35">
      <c r="A5">
        <v>2</v>
      </c>
      <c r="B5" t="s">
        <v>168</v>
      </c>
      <c r="C5" t="s">
        <v>168</v>
      </c>
      <c r="D5">
        <v>75</v>
      </c>
      <c r="E5">
        <v>9.6999999999999993</v>
      </c>
      <c r="F5" t="s">
        <v>80</v>
      </c>
      <c r="G5">
        <v>57</v>
      </c>
      <c r="H5">
        <v>37</v>
      </c>
      <c r="I5">
        <v>81</v>
      </c>
      <c r="J5">
        <v>6.306</v>
      </c>
      <c r="K5">
        <v>222.22</v>
      </c>
      <c r="L5" t="s">
        <v>286</v>
      </c>
      <c r="M5" t="s">
        <v>81</v>
      </c>
      <c r="N5">
        <v>11104924.68</v>
      </c>
      <c r="O5">
        <v>5554448.8250000002</v>
      </c>
      <c r="P5">
        <v>125091700.2</v>
      </c>
      <c r="Q5">
        <v>173258538.90000001</v>
      </c>
      <c r="R5">
        <v>6076832.0350000001</v>
      </c>
      <c r="S5">
        <v>10791024.57</v>
      </c>
      <c r="T5">
        <v>9883211.3350000009</v>
      </c>
      <c r="U5">
        <v>5751169.96</v>
      </c>
      <c r="V5">
        <v>23361934.440000001</v>
      </c>
    </row>
    <row r="6" spans="1:22" x14ac:dyDescent="0.35">
      <c r="A6">
        <v>4</v>
      </c>
      <c r="B6" t="s">
        <v>168</v>
      </c>
      <c r="C6" t="s">
        <v>168</v>
      </c>
      <c r="D6">
        <v>75</v>
      </c>
      <c r="E6">
        <v>8.6</v>
      </c>
      <c r="F6" t="s">
        <v>80</v>
      </c>
      <c r="G6">
        <v>57</v>
      </c>
      <c r="H6">
        <v>11</v>
      </c>
      <c r="I6">
        <v>81</v>
      </c>
      <c r="J6">
        <v>6.4530000000000003</v>
      </c>
      <c r="K6">
        <v>41.23</v>
      </c>
      <c r="M6" t="s">
        <v>287</v>
      </c>
      <c r="N6">
        <v>2677482.4049999998</v>
      </c>
      <c r="O6">
        <v>1326641.355</v>
      </c>
      <c r="P6">
        <v>28696582.399999999</v>
      </c>
      <c r="Q6">
        <v>39306177.82</v>
      </c>
      <c r="R6">
        <v>1511492.2649999999</v>
      </c>
      <c r="S6">
        <v>2543574.59</v>
      </c>
      <c r="T6">
        <v>2389962.5099999998</v>
      </c>
      <c r="U6">
        <v>1388747.2949999999</v>
      </c>
      <c r="V6">
        <v>2144531.7050000001</v>
      </c>
    </row>
    <row r="7" spans="1:22" x14ac:dyDescent="0.35">
      <c r="A7">
        <v>7</v>
      </c>
      <c r="B7" t="s">
        <v>168</v>
      </c>
      <c r="C7" t="s">
        <v>168</v>
      </c>
      <c r="D7">
        <v>75</v>
      </c>
      <c r="E7">
        <v>7.9</v>
      </c>
      <c r="F7" t="s">
        <v>80</v>
      </c>
      <c r="G7">
        <v>57</v>
      </c>
      <c r="H7">
        <v>1</v>
      </c>
      <c r="I7">
        <v>81</v>
      </c>
      <c r="J7">
        <v>7.3470000000000004</v>
      </c>
      <c r="K7">
        <v>0</v>
      </c>
      <c r="L7" t="s">
        <v>174</v>
      </c>
      <c r="M7" t="s">
        <v>288</v>
      </c>
      <c r="N7">
        <v>127958.80499999999</v>
      </c>
      <c r="O7">
        <v>61453.08</v>
      </c>
      <c r="P7">
        <v>1127341.8</v>
      </c>
      <c r="Q7">
        <v>1651777.92</v>
      </c>
      <c r="R7">
        <v>66486.42</v>
      </c>
      <c r="S7">
        <v>95043.78</v>
      </c>
      <c r="T7">
        <v>73251.945000000007</v>
      </c>
      <c r="U7">
        <v>49450.635000000002</v>
      </c>
      <c r="V7">
        <v>87697.35</v>
      </c>
    </row>
    <row r="8" spans="1:22" x14ac:dyDescent="0.35">
      <c r="A8">
        <v>8</v>
      </c>
      <c r="B8" t="s">
        <v>168</v>
      </c>
      <c r="C8" t="s">
        <v>168</v>
      </c>
      <c r="D8">
        <v>87.5</v>
      </c>
      <c r="E8">
        <v>118.8</v>
      </c>
      <c r="F8" t="s">
        <v>289</v>
      </c>
      <c r="G8">
        <v>57</v>
      </c>
      <c r="H8">
        <v>1</v>
      </c>
      <c r="I8">
        <v>99</v>
      </c>
      <c r="J8">
        <v>7.7809999999999997</v>
      </c>
      <c r="K8">
        <v>0</v>
      </c>
      <c r="L8" t="s">
        <v>174</v>
      </c>
      <c r="M8" t="s">
        <v>290</v>
      </c>
      <c r="N8">
        <v>26560.17</v>
      </c>
      <c r="O8">
        <v>12874.68</v>
      </c>
      <c r="P8">
        <v>448971.12</v>
      </c>
      <c r="Q8">
        <v>599887.07999999996</v>
      </c>
      <c r="R8">
        <v>15107.04</v>
      </c>
      <c r="S8">
        <v>29894.67</v>
      </c>
      <c r="T8">
        <v>26781.3</v>
      </c>
      <c r="U8">
        <v>23415.21</v>
      </c>
      <c r="V8">
        <v>11410223.76</v>
      </c>
    </row>
    <row r="9" spans="1:22" x14ac:dyDescent="0.35">
      <c r="A9">
        <v>9</v>
      </c>
      <c r="B9" t="s">
        <v>168</v>
      </c>
      <c r="C9" t="s">
        <v>168</v>
      </c>
      <c r="D9">
        <v>87.5</v>
      </c>
      <c r="E9">
        <v>8.8000000000000007</v>
      </c>
      <c r="F9" t="s">
        <v>80</v>
      </c>
      <c r="G9">
        <v>57</v>
      </c>
      <c r="H9">
        <v>10</v>
      </c>
      <c r="I9">
        <v>81</v>
      </c>
      <c r="J9">
        <v>8.0350000000000001</v>
      </c>
      <c r="K9">
        <v>11.71</v>
      </c>
      <c r="M9" t="s">
        <v>291</v>
      </c>
      <c r="N9">
        <v>2694202.29</v>
      </c>
      <c r="O9">
        <v>1291093.83</v>
      </c>
      <c r="P9">
        <v>34024199.079999998</v>
      </c>
      <c r="Q9">
        <v>45907641</v>
      </c>
      <c r="R9">
        <v>1479582.585</v>
      </c>
      <c r="S9">
        <v>2563181.0099999998</v>
      </c>
      <c r="T9">
        <v>2413049.5350000001</v>
      </c>
      <c r="U9">
        <v>1544187.645</v>
      </c>
      <c r="V9">
        <v>2316640.3650000002</v>
      </c>
    </row>
    <row r="10" spans="1:22" x14ac:dyDescent="0.35">
      <c r="A10">
        <v>11</v>
      </c>
      <c r="B10" t="s">
        <v>168</v>
      </c>
      <c r="C10" t="s">
        <v>168</v>
      </c>
      <c r="D10">
        <v>87.5</v>
      </c>
      <c r="E10">
        <v>9.5</v>
      </c>
      <c r="F10" t="s">
        <v>7</v>
      </c>
      <c r="G10">
        <v>57</v>
      </c>
      <c r="H10">
        <v>21</v>
      </c>
      <c r="I10">
        <v>86</v>
      </c>
      <c r="J10">
        <v>8.3119999999999994</v>
      </c>
      <c r="K10">
        <v>32.15</v>
      </c>
      <c r="M10" t="s">
        <v>292</v>
      </c>
      <c r="N10">
        <v>4958029.4400000004</v>
      </c>
      <c r="O10">
        <v>2390664.6949999998</v>
      </c>
      <c r="P10">
        <v>61468411.719999999</v>
      </c>
      <c r="Q10">
        <v>84859065.719999999</v>
      </c>
      <c r="R10">
        <v>2714730.5249999999</v>
      </c>
      <c r="S10">
        <v>4787829.54</v>
      </c>
      <c r="T10">
        <v>4488644.95</v>
      </c>
      <c r="U10">
        <v>2855298.8650000002</v>
      </c>
      <c r="V10">
        <v>16508876.09</v>
      </c>
    </row>
    <row r="11" spans="1:22" x14ac:dyDescent="0.35">
      <c r="A11">
        <v>12</v>
      </c>
      <c r="B11" t="s">
        <v>168</v>
      </c>
      <c r="C11" t="s">
        <v>168</v>
      </c>
      <c r="D11">
        <v>75</v>
      </c>
      <c r="E11">
        <v>8.9</v>
      </c>
      <c r="F11" t="s">
        <v>7</v>
      </c>
      <c r="G11">
        <v>57</v>
      </c>
      <c r="H11">
        <v>35</v>
      </c>
      <c r="I11">
        <v>86</v>
      </c>
      <c r="J11">
        <v>8.4760000000000009</v>
      </c>
      <c r="K11">
        <v>125.36</v>
      </c>
      <c r="L11" t="s">
        <v>286</v>
      </c>
      <c r="M11" t="s">
        <v>84</v>
      </c>
      <c r="N11">
        <v>10054044.720000001</v>
      </c>
      <c r="O11">
        <v>5058764.87</v>
      </c>
      <c r="P11">
        <v>101607992.7</v>
      </c>
      <c r="Q11">
        <v>140724359.40000001</v>
      </c>
      <c r="R11">
        <v>5513713.96</v>
      </c>
      <c r="S11">
        <v>9717490.6300000008</v>
      </c>
      <c r="T11">
        <v>8839841.0199999996</v>
      </c>
      <c r="U11">
        <v>4768643.74</v>
      </c>
      <c r="V11">
        <v>22410864.829999998</v>
      </c>
    </row>
    <row r="12" spans="1:22" x14ac:dyDescent="0.35">
      <c r="A12">
        <v>14</v>
      </c>
      <c r="B12" t="s">
        <v>168</v>
      </c>
      <c r="C12" t="s">
        <v>168</v>
      </c>
      <c r="D12">
        <v>87.5</v>
      </c>
      <c r="E12">
        <v>9.5</v>
      </c>
      <c r="F12" t="s">
        <v>7</v>
      </c>
      <c r="G12">
        <v>57</v>
      </c>
      <c r="H12">
        <v>4</v>
      </c>
      <c r="I12">
        <v>86</v>
      </c>
      <c r="J12">
        <v>8.9009999999999998</v>
      </c>
      <c r="K12">
        <v>14.29</v>
      </c>
      <c r="M12" t="s">
        <v>293</v>
      </c>
      <c r="N12">
        <v>1417973.31</v>
      </c>
      <c r="O12">
        <v>674971.245</v>
      </c>
      <c r="P12">
        <v>17870750.82</v>
      </c>
      <c r="Q12">
        <v>25325590.68</v>
      </c>
      <c r="R12">
        <v>736220.745</v>
      </c>
      <c r="S12">
        <v>1378492.83</v>
      </c>
      <c r="T12">
        <v>1242746.125</v>
      </c>
      <c r="U12">
        <v>830116.755</v>
      </c>
      <c r="V12">
        <v>1149963.75</v>
      </c>
    </row>
    <row r="13" spans="1:22" x14ac:dyDescent="0.35">
      <c r="A13">
        <v>16</v>
      </c>
      <c r="B13" t="s">
        <v>168</v>
      </c>
      <c r="C13" t="s">
        <v>168</v>
      </c>
      <c r="D13">
        <v>62.5</v>
      </c>
      <c r="E13">
        <v>14.2</v>
      </c>
      <c r="F13" t="s">
        <v>82</v>
      </c>
      <c r="G13">
        <v>115</v>
      </c>
      <c r="H13">
        <v>5</v>
      </c>
      <c r="I13">
        <v>92</v>
      </c>
      <c r="J13">
        <v>9.032</v>
      </c>
      <c r="K13">
        <v>0.6</v>
      </c>
      <c r="M13" t="s">
        <v>83</v>
      </c>
      <c r="N13">
        <v>754548.21</v>
      </c>
      <c r="O13">
        <v>236330.05499999999</v>
      </c>
      <c r="P13">
        <v>6640.92</v>
      </c>
      <c r="Q13">
        <v>9387.4950000000008</v>
      </c>
      <c r="R13">
        <v>42967.665000000001</v>
      </c>
      <c r="S13">
        <v>1655389.71</v>
      </c>
      <c r="T13">
        <v>346858.2</v>
      </c>
      <c r="U13">
        <v>2514.915</v>
      </c>
      <c r="V13">
        <v>65203.514999999999</v>
      </c>
    </row>
    <row r="14" spans="1:22" x14ac:dyDescent="0.35">
      <c r="A14">
        <v>17</v>
      </c>
      <c r="B14" t="s">
        <v>168</v>
      </c>
      <c r="C14" t="s">
        <v>168</v>
      </c>
      <c r="D14">
        <v>62.5</v>
      </c>
      <c r="E14">
        <v>3.4</v>
      </c>
      <c r="F14" t="s">
        <v>9</v>
      </c>
      <c r="G14">
        <v>103</v>
      </c>
      <c r="H14">
        <v>6</v>
      </c>
      <c r="I14">
        <v>96</v>
      </c>
      <c r="J14">
        <v>9.19</v>
      </c>
      <c r="K14">
        <v>0.69</v>
      </c>
      <c r="M14" t="s">
        <v>10</v>
      </c>
      <c r="N14">
        <v>1103810.76</v>
      </c>
      <c r="O14">
        <v>399552.07500000001</v>
      </c>
      <c r="P14">
        <v>6632.1450000000004</v>
      </c>
      <c r="Q14">
        <v>8395.92</v>
      </c>
      <c r="R14">
        <v>140873.85</v>
      </c>
      <c r="S14">
        <v>406419.39</v>
      </c>
      <c r="T14">
        <v>285596.41499999998</v>
      </c>
      <c r="U14">
        <v>393.12</v>
      </c>
      <c r="V14">
        <v>220889.565</v>
      </c>
    </row>
    <row r="15" spans="1:22" x14ac:dyDescent="0.35">
      <c r="A15">
        <v>18</v>
      </c>
      <c r="B15" t="s">
        <v>168</v>
      </c>
      <c r="C15" t="s">
        <v>172</v>
      </c>
      <c r="D15">
        <v>62.5</v>
      </c>
      <c r="E15">
        <v>1.3</v>
      </c>
      <c r="F15" t="s">
        <v>294</v>
      </c>
      <c r="G15">
        <v>100</v>
      </c>
      <c r="H15">
        <v>2</v>
      </c>
      <c r="I15">
        <v>86</v>
      </c>
      <c r="J15">
        <v>9.4290000000000003</v>
      </c>
      <c r="K15">
        <v>7.0000000000000007E-2</v>
      </c>
      <c r="M15" t="s">
        <v>295</v>
      </c>
      <c r="N15">
        <v>7100.73</v>
      </c>
      <c r="O15">
        <v>4887.6750000000002</v>
      </c>
      <c r="P15">
        <v>772.2</v>
      </c>
      <c r="Q15">
        <v>2449.98</v>
      </c>
      <c r="R15">
        <v>4849.0649999999996</v>
      </c>
      <c r="S15">
        <v>7399.08</v>
      </c>
      <c r="T15">
        <v>6326.7749999999996</v>
      </c>
      <c r="U15">
        <v>0</v>
      </c>
      <c r="V15">
        <v>5819.58</v>
      </c>
    </row>
    <row r="16" spans="1:22" x14ac:dyDescent="0.35">
      <c r="A16">
        <v>19</v>
      </c>
      <c r="B16" t="s">
        <v>168</v>
      </c>
      <c r="C16" t="s">
        <v>168</v>
      </c>
      <c r="D16">
        <v>87.5</v>
      </c>
      <c r="E16">
        <v>5.6</v>
      </c>
      <c r="F16" t="s">
        <v>294</v>
      </c>
      <c r="G16">
        <v>100</v>
      </c>
      <c r="H16">
        <v>3</v>
      </c>
      <c r="I16">
        <v>86</v>
      </c>
      <c r="J16">
        <v>9.43</v>
      </c>
      <c r="K16">
        <v>57.3</v>
      </c>
      <c r="L16" t="s">
        <v>170</v>
      </c>
      <c r="M16" t="s">
        <v>296</v>
      </c>
      <c r="N16">
        <v>198715.86499999999</v>
      </c>
      <c r="O16">
        <v>118178.19</v>
      </c>
      <c r="P16">
        <v>243034.155</v>
      </c>
      <c r="Q16">
        <v>342137.25</v>
      </c>
      <c r="R16">
        <v>103823.72</v>
      </c>
      <c r="S16">
        <v>188814.61499999999</v>
      </c>
      <c r="T16">
        <v>142379.70499999999</v>
      </c>
      <c r="U16">
        <v>44505.044999999998</v>
      </c>
      <c r="V16">
        <v>2847604.125</v>
      </c>
    </row>
    <row r="17" spans="1:22" x14ac:dyDescent="0.35">
      <c r="A17">
        <v>20</v>
      </c>
      <c r="B17" t="s">
        <v>168</v>
      </c>
      <c r="C17" t="s">
        <v>172</v>
      </c>
      <c r="D17">
        <v>62.5</v>
      </c>
      <c r="E17">
        <v>1.5</v>
      </c>
      <c r="F17" t="s">
        <v>11</v>
      </c>
      <c r="G17">
        <v>74</v>
      </c>
      <c r="H17">
        <v>10</v>
      </c>
      <c r="I17">
        <v>90</v>
      </c>
      <c r="J17">
        <v>9.4830000000000005</v>
      </c>
      <c r="K17">
        <v>0.74</v>
      </c>
      <c r="M17" t="s">
        <v>12</v>
      </c>
      <c r="N17">
        <v>298932.65999999997</v>
      </c>
      <c r="O17">
        <v>192490.155</v>
      </c>
      <c r="P17">
        <v>954.72</v>
      </c>
      <c r="Q17">
        <v>2616.7049999999999</v>
      </c>
      <c r="R17">
        <v>166135.32</v>
      </c>
      <c r="S17">
        <v>334313.44500000001</v>
      </c>
      <c r="T17">
        <v>213074.55</v>
      </c>
      <c r="U17">
        <v>0</v>
      </c>
      <c r="V17">
        <v>219364.47</v>
      </c>
    </row>
    <row r="18" spans="1:22" x14ac:dyDescent="0.35">
      <c r="A18">
        <v>21</v>
      </c>
      <c r="B18" t="s">
        <v>168</v>
      </c>
      <c r="C18" t="s">
        <v>168</v>
      </c>
      <c r="D18">
        <v>75</v>
      </c>
      <c r="E18">
        <v>8.6999999999999993</v>
      </c>
      <c r="F18" t="s">
        <v>7</v>
      </c>
      <c r="G18">
        <v>57</v>
      </c>
      <c r="H18">
        <v>10</v>
      </c>
      <c r="I18">
        <v>86</v>
      </c>
      <c r="J18">
        <v>9.6180000000000003</v>
      </c>
      <c r="K18">
        <v>5.21</v>
      </c>
      <c r="M18" t="s">
        <v>297</v>
      </c>
      <c r="N18">
        <v>778152.95999999996</v>
      </c>
      <c r="O18">
        <v>410111.91</v>
      </c>
      <c r="P18">
        <v>8459250.9299999997</v>
      </c>
      <c r="Q18">
        <v>12028211.91</v>
      </c>
      <c r="R18">
        <v>444413.38500000001</v>
      </c>
      <c r="S18">
        <v>750048.39</v>
      </c>
      <c r="T18">
        <v>698535.63</v>
      </c>
      <c r="U18">
        <v>305926.33500000002</v>
      </c>
      <c r="V18">
        <v>572402.02500000002</v>
      </c>
    </row>
    <row r="19" spans="1:22" x14ac:dyDescent="0.35">
      <c r="A19">
        <v>22</v>
      </c>
      <c r="B19" t="s">
        <v>168</v>
      </c>
      <c r="C19" t="s">
        <v>172</v>
      </c>
      <c r="D19">
        <v>62.5</v>
      </c>
      <c r="E19">
        <v>1.6</v>
      </c>
      <c r="F19" t="s">
        <v>13</v>
      </c>
      <c r="G19">
        <v>105</v>
      </c>
      <c r="H19">
        <v>1</v>
      </c>
      <c r="I19">
        <v>96</v>
      </c>
      <c r="J19">
        <v>9.6310000000000002</v>
      </c>
      <c r="K19">
        <v>0</v>
      </c>
      <c r="L19" t="s">
        <v>174</v>
      </c>
      <c r="M19" t="s">
        <v>14</v>
      </c>
      <c r="N19">
        <v>184471.56</v>
      </c>
      <c r="O19">
        <v>140243.80499999999</v>
      </c>
      <c r="P19">
        <v>30579.119999999999</v>
      </c>
      <c r="Q19">
        <v>44829.72</v>
      </c>
      <c r="R19">
        <v>109062.72</v>
      </c>
      <c r="S19">
        <v>229766.35500000001</v>
      </c>
      <c r="T19">
        <v>159180.255</v>
      </c>
      <c r="U19">
        <v>3771.4949999999999</v>
      </c>
      <c r="V19">
        <v>169768.17</v>
      </c>
    </row>
    <row r="20" spans="1:22" x14ac:dyDescent="0.35">
      <c r="A20">
        <v>23</v>
      </c>
      <c r="B20" t="s">
        <v>168</v>
      </c>
      <c r="C20" t="s">
        <v>168</v>
      </c>
      <c r="D20">
        <v>100</v>
      </c>
      <c r="E20">
        <v>15.3</v>
      </c>
      <c r="F20" t="s">
        <v>298</v>
      </c>
      <c r="G20">
        <v>57</v>
      </c>
      <c r="H20">
        <v>2</v>
      </c>
      <c r="I20">
        <v>90</v>
      </c>
      <c r="J20">
        <v>9.7850000000000001</v>
      </c>
      <c r="K20">
        <v>0.15</v>
      </c>
      <c r="M20" t="s">
        <v>299</v>
      </c>
      <c r="N20">
        <v>40194.764999999999</v>
      </c>
      <c r="O20">
        <v>21856.77</v>
      </c>
      <c r="P20">
        <v>945497.47499999998</v>
      </c>
      <c r="Q20">
        <v>1433147.04</v>
      </c>
      <c r="R20">
        <v>20989.8</v>
      </c>
      <c r="S20">
        <v>29462.94</v>
      </c>
      <c r="T20">
        <v>29436.615000000002</v>
      </c>
      <c r="U20">
        <v>39999.96</v>
      </c>
      <c r="V20">
        <v>31144.23</v>
      </c>
    </row>
    <row r="21" spans="1:22" x14ac:dyDescent="0.35">
      <c r="A21">
        <v>25</v>
      </c>
      <c r="B21" t="s">
        <v>172</v>
      </c>
      <c r="C21" t="s">
        <v>168</v>
      </c>
      <c r="D21">
        <v>37.5</v>
      </c>
      <c r="E21">
        <v>85</v>
      </c>
      <c r="F21" t="s">
        <v>300</v>
      </c>
      <c r="G21">
        <v>127</v>
      </c>
      <c r="H21">
        <v>1</v>
      </c>
      <c r="I21">
        <v>96</v>
      </c>
      <c r="J21">
        <v>10.147</v>
      </c>
      <c r="K21">
        <v>0</v>
      </c>
      <c r="L21" t="s">
        <v>174</v>
      </c>
      <c r="M21" t="s">
        <v>301</v>
      </c>
      <c r="N21">
        <v>1877.85</v>
      </c>
      <c r="O21">
        <v>866.97</v>
      </c>
      <c r="P21">
        <v>203.58</v>
      </c>
      <c r="Q21">
        <v>810.81</v>
      </c>
      <c r="R21">
        <v>965.25</v>
      </c>
      <c r="S21">
        <v>3576.69</v>
      </c>
      <c r="T21">
        <v>663.39</v>
      </c>
      <c r="U21">
        <v>0</v>
      </c>
      <c r="V21">
        <v>240637.33499999999</v>
      </c>
    </row>
    <row r="22" spans="1:22" x14ac:dyDescent="0.35">
      <c r="A22">
        <v>26</v>
      </c>
      <c r="B22" t="s">
        <v>168</v>
      </c>
      <c r="C22" t="s">
        <v>172</v>
      </c>
      <c r="D22">
        <v>62.5</v>
      </c>
      <c r="E22">
        <v>1.3</v>
      </c>
      <c r="F22" t="s">
        <v>302</v>
      </c>
      <c r="G22">
        <v>127</v>
      </c>
      <c r="H22">
        <v>2</v>
      </c>
      <c r="I22">
        <v>85</v>
      </c>
      <c r="J22">
        <v>10.215999999999999</v>
      </c>
      <c r="K22">
        <v>0.11</v>
      </c>
      <c r="M22" t="s">
        <v>303</v>
      </c>
      <c r="N22">
        <v>32916.78</v>
      </c>
      <c r="O22">
        <v>25421.174999999999</v>
      </c>
      <c r="P22">
        <v>1295.19</v>
      </c>
      <c r="Q22">
        <v>2221.83</v>
      </c>
      <c r="R22">
        <v>24277.215</v>
      </c>
      <c r="S22">
        <v>34113.69</v>
      </c>
      <c r="T22">
        <v>29505.06</v>
      </c>
      <c r="U22">
        <v>0</v>
      </c>
      <c r="V22">
        <v>41518.035000000003</v>
      </c>
    </row>
    <row r="23" spans="1:22" x14ac:dyDescent="0.35">
      <c r="A23">
        <v>27</v>
      </c>
      <c r="B23" t="s">
        <v>168</v>
      </c>
      <c r="C23" t="s">
        <v>168</v>
      </c>
      <c r="D23">
        <v>87.5</v>
      </c>
      <c r="E23">
        <v>250.3</v>
      </c>
      <c r="F23" t="s">
        <v>85</v>
      </c>
      <c r="G23">
        <v>117</v>
      </c>
      <c r="H23">
        <v>4</v>
      </c>
      <c r="I23">
        <v>90</v>
      </c>
      <c r="J23">
        <v>10.406000000000001</v>
      </c>
      <c r="K23">
        <v>2.2000000000000002</v>
      </c>
      <c r="M23" t="s">
        <v>86</v>
      </c>
      <c r="N23">
        <v>33572.07</v>
      </c>
      <c r="O23">
        <v>16396.965</v>
      </c>
      <c r="P23">
        <v>14387.49</v>
      </c>
      <c r="Q23">
        <v>20498.400000000001</v>
      </c>
      <c r="R23">
        <v>10726.56</v>
      </c>
      <c r="S23">
        <v>43960.995000000003</v>
      </c>
      <c r="T23">
        <v>15989.805</v>
      </c>
      <c r="U23">
        <v>6886.62</v>
      </c>
      <c r="V23">
        <v>18650965.91</v>
      </c>
    </row>
    <row r="24" spans="1:22" x14ac:dyDescent="0.35">
      <c r="A24">
        <v>28</v>
      </c>
      <c r="B24" t="s">
        <v>168</v>
      </c>
      <c r="C24" t="s">
        <v>168</v>
      </c>
      <c r="D24">
        <v>75</v>
      </c>
      <c r="E24">
        <v>9</v>
      </c>
      <c r="F24" t="s">
        <v>298</v>
      </c>
      <c r="G24">
        <v>57</v>
      </c>
      <c r="H24">
        <v>4</v>
      </c>
      <c r="I24">
        <v>90</v>
      </c>
      <c r="J24">
        <v>10.458</v>
      </c>
      <c r="K24">
        <v>161.41999999999999</v>
      </c>
      <c r="L24" t="s">
        <v>286</v>
      </c>
      <c r="M24" t="s">
        <v>304</v>
      </c>
      <c r="N24">
        <v>8154660.6950000003</v>
      </c>
      <c r="O24">
        <v>4227262.8849999998</v>
      </c>
      <c r="P24">
        <v>82962274.200000003</v>
      </c>
      <c r="Q24">
        <v>115331800.5</v>
      </c>
      <c r="R24">
        <v>4494951.9850000003</v>
      </c>
      <c r="S24">
        <v>7896101.2549999999</v>
      </c>
      <c r="T24">
        <v>7016943.9699999997</v>
      </c>
      <c r="U24">
        <v>3805692.4849999999</v>
      </c>
      <c r="V24">
        <v>20883803.550000001</v>
      </c>
    </row>
    <row r="25" spans="1:22" x14ac:dyDescent="0.35">
      <c r="A25">
        <v>31</v>
      </c>
      <c r="B25" t="s">
        <v>168</v>
      </c>
      <c r="C25" t="s">
        <v>172</v>
      </c>
      <c r="D25">
        <v>62.5</v>
      </c>
      <c r="E25">
        <v>1.9</v>
      </c>
      <c r="F25" t="s">
        <v>294</v>
      </c>
      <c r="G25">
        <v>100</v>
      </c>
      <c r="H25">
        <v>1</v>
      </c>
      <c r="I25">
        <v>86</v>
      </c>
      <c r="J25">
        <v>10.702</v>
      </c>
      <c r="K25">
        <v>0</v>
      </c>
      <c r="L25" t="s">
        <v>174</v>
      </c>
      <c r="M25" t="s">
        <v>305</v>
      </c>
      <c r="N25">
        <v>30626.505000000001</v>
      </c>
      <c r="O25">
        <v>13650.39</v>
      </c>
      <c r="P25">
        <v>0</v>
      </c>
      <c r="Q25">
        <v>0</v>
      </c>
      <c r="R25">
        <v>9206.73</v>
      </c>
      <c r="S25">
        <v>19303.244999999999</v>
      </c>
      <c r="T25">
        <v>11107.395</v>
      </c>
      <c r="U25">
        <v>370.30500000000001</v>
      </c>
      <c r="V25">
        <v>14661.27</v>
      </c>
    </row>
    <row r="26" spans="1:22" x14ac:dyDescent="0.35">
      <c r="A26">
        <v>32</v>
      </c>
      <c r="B26" t="s">
        <v>172</v>
      </c>
      <c r="C26" t="s">
        <v>168</v>
      </c>
      <c r="D26">
        <v>37.5</v>
      </c>
      <c r="E26">
        <v>50.9</v>
      </c>
      <c r="F26" t="s">
        <v>15</v>
      </c>
      <c r="G26">
        <v>137</v>
      </c>
      <c r="H26">
        <v>1</v>
      </c>
      <c r="I26">
        <v>93</v>
      </c>
      <c r="J26">
        <v>10.778</v>
      </c>
      <c r="K26">
        <v>0</v>
      </c>
      <c r="L26" t="s">
        <v>174</v>
      </c>
      <c r="M26" t="s">
        <v>16</v>
      </c>
      <c r="N26">
        <v>2225.34</v>
      </c>
      <c r="O26">
        <v>2802.7350000000001</v>
      </c>
      <c r="P26">
        <v>217.62</v>
      </c>
      <c r="Q26">
        <v>0</v>
      </c>
      <c r="R26">
        <v>2476.3049999999998</v>
      </c>
      <c r="S26">
        <v>1828.71</v>
      </c>
      <c r="T26">
        <v>2769.39</v>
      </c>
      <c r="U26">
        <v>0</v>
      </c>
      <c r="V26">
        <v>372849.75</v>
      </c>
    </row>
    <row r="27" spans="1:22" x14ac:dyDescent="0.35">
      <c r="A27">
        <v>33</v>
      </c>
      <c r="B27" t="s">
        <v>168</v>
      </c>
      <c r="C27" t="s">
        <v>172</v>
      </c>
      <c r="D27">
        <v>62.5</v>
      </c>
      <c r="E27">
        <v>1.7</v>
      </c>
      <c r="F27" t="s">
        <v>17</v>
      </c>
      <c r="G27">
        <v>106</v>
      </c>
      <c r="H27">
        <v>17</v>
      </c>
      <c r="I27">
        <v>93</v>
      </c>
      <c r="J27">
        <v>11.034000000000001</v>
      </c>
      <c r="K27">
        <v>1.26</v>
      </c>
      <c r="L27" t="s">
        <v>170</v>
      </c>
      <c r="M27" t="s">
        <v>18</v>
      </c>
      <c r="N27">
        <v>108336329</v>
      </c>
      <c r="O27">
        <v>88924572.359999999</v>
      </c>
      <c r="P27">
        <v>0</v>
      </c>
      <c r="Q27">
        <v>919.62</v>
      </c>
      <c r="R27">
        <v>62645876.280000001</v>
      </c>
      <c r="S27">
        <v>113142140.3</v>
      </c>
      <c r="T27">
        <v>106814168.40000001</v>
      </c>
      <c r="U27">
        <v>0</v>
      </c>
      <c r="V27">
        <v>119571084.40000001</v>
      </c>
    </row>
    <row r="28" spans="1:22" x14ac:dyDescent="0.35">
      <c r="A28">
        <v>34</v>
      </c>
      <c r="B28" t="s">
        <v>168</v>
      </c>
      <c r="C28" t="s">
        <v>168</v>
      </c>
      <c r="D28">
        <v>62.5</v>
      </c>
      <c r="E28">
        <v>2.4</v>
      </c>
      <c r="F28" t="s">
        <v>306</v>
      </c>
      <c r="G28">
        <v>105</v>
      </c>
      <c r="H28">
        <v>4</v>
      </c>
      <c r="I28">
        <v>94</v>
      </c>
      <c r="J28">
        <v>11.041</v>
      </c>
      <c r="K28">
        <v>0.57999999999999996</v>
      </c>
      <c r="M28" t="s">
        <v>307</v>
      </c>
      <c r="N28">
        <v>1731774.33</v>
      </c>
      <c r="O28">
        <v>1243645.6499999999</v>
      </c>
      <c r="P28">
        <v>2442.96</v>
      </c>
      <c r="Q28">
        <v>3739.9050000000002</v>
      </c>
      <c r="R28">
        <v>715632.84</v>
      </c>
      <c r="S28">
        <v>1870717.68</v>
      </c>
      <c r="T28">
        <v>1702178.01</v>
      </c>
      <c r="U28">
        <v>2625.48</v>
      </c>
      <c r="V28">
        <v>1950700.05</v>
      </c>
    </row>
    <row r="29" spans="1:22" x14ac:dyDescent="0.35">
      <c r="A29">
        <v>35</v>
      </c>
      <c r="B29" t="s">
        <v>168</v>
      </c>
      <c r="C29" t="s">
        <v>168</v>
      </c>
      <c r="D29">
        <v>62.5</v>
      </c>
      <c r="E29">
        <v>106.2</v>
      </c>
      <c r="F29" t="s">
        <v>19</v>
      </c>
      <c r="G29">
        <v>102</v>
      </c>
      <c r="H29">
        <v>7</v>
      </c>
      <c r="I29">
        <v>92</v>
      </c>
      <c r="J29">
        <v>11.052</v>
      </c>
      <c r="K29">
        <v>1.47</v>
      </c>
      <c r="M29" t="s">
        <v>20</v>
      </c>
      <c r="N29">
        <v>6043137.165</v>
      </c>
      <c r="O29">
        <v>1538204.85</v>
      </c>
      <c r="P29">
        <v>0</v>
      </c>
      <c r="Q29">
        <v>0</v>
      </c>
      <c r="R29">
        <v>118650.285</v>
      </c>
      <c r="S29">
        <v>7818574.1399999997</v>
      </c>
      <c r="T29">
        <v>1804154.04</v>
      </c>
      <c r="U29">
        <v>0</v>
      </c>
      <c r="V29">
        <v>45826321.32</v>
      </c>
    </row>
    <row r="30" spans="1:22" x14ac:dyDescent="0.35">
      <c r="A30">
        <v>36</v>
      </c>
      <c r="B30" t="s">
        <v>168</v>
      </c>
      <c r="C30" t="s">
        <v>168</v>
      </c>
      <c r="D30">
        <v>87.5</v>
      </c>
      <c r="E30">
        <v>53.6</v>
      </c>
      <c r="F30" t="s">
        <v>298</v>
      </c>
      <c r="G30">
        <v>57</v>
      </c>
      <c r="H30">
        <v>2</v>
      </c>
      <c r="I30">
        <v>90</v>
      </c>
      <c r="J30">
        <v>11.131</v>
      </c>
      <c r="K30">
        <v>0.02</v>
      </c>
      <c r="M30" t="s">
        <v>308</v>
      </c>
      <c r="N30">
        <v>14076.855</v>
      </c>
      <c r="O30">
        <v>11191.635</v>
      </c>
      <c r="P30">
        <v>1352422.3049999999</v>
      </c>
      <c r="Q30">
        <v>2089790.82</v>
      </c>
      <c r="R30">
        <v>9336.6</v>
      </c>
      <c r="S30">
        <v>13202.865</v>
      </c>
      <c r="T30">
        <v>10617.75</v>
      </c>
      <c r="U30">
        <v>5078.97</v>
      </c>
      <c r="V30">
        <v>14020.695</v>
      </c>
    </row>
    <row r="31" spans="1:22" x14ac:dyDescent="0.35">
      <c r="A31">
        <v>38</v>
      </c>
      <c r="B31" t="s">
        <v>168</v>
      </c>
      <c r="C31" t="s">
        <v>168</v>
      </c>
      <c r="D31">
        <v>62.5</v>
      </c>
      <c r="E31">
        <v>3.5</v>
      </c>
      <c r="F31" t="s">
        <v>309</v>
      </c>
      <c r="G31">
        <v>103</v>
      </c>
      <c r="H31">
        <v>3</v>
      </c>
      <c r="I31">
        <v>83</v>
      </c>
      <c r="J31">
        <v>11.302</v>
      </c>
      <c r="K31">
        <v>0.16</v>
      </c>
      <c r="M31" t="s">
        <v>310</v>
      </c>
      <c r="N31">
        <v>47737.754999999997</v>
      </c>
      <c r="O31">
        <v>17332.38</v>
      </c>
      <c r="P31">
        <v>0</v>
      </c>
      <c r="Q31">
        <v>1239.03</v>
      </c>
      <c r="R31">
        <v>10333.44</v>
      </c>
      <c r="S31">
        <v>76468.86</v>
      </c>
      <c r="T31">
        <v>16900.650000000001</v>
      </c>
      <c r="U31">
        <v>0</v>
      </c>
      <c r="V31">
        <v>23436.27</v>
      </c>
    </row>
    <row r="32" spans="1:22" x14ac:dyDescent="0.35">
      <c r="A32">
        <v>39</v>
      </c>
      <c r="B32" t="s">
        <v>168</v>
      </c>
      <c r="C32" t="s">
        <v>168</v>
      </c>
      <c r="D32">
        <v>62.5</v>
      </c>
      <c r="E32">
        <v>165.4</v>
      </c>
      <c r="F32" t="s">
        <v>21</v>
      </c>
      <c r="G32">
        <v>88</v>
      </c>
      <c r="H32">
        <v>2</v>
      </c>
      <c r="I32">
        <v>92</v>
      </c>
      <c r="J32">
        <v>11.403</v>
      </c>
      <c r="K32">
        <v>0.1</v>
      </c>
      <c r="M32" t="s">
        <v>22</v>
      </c>
      <c r="N32">
        <v>978277.36499999999</v>
      </c>
      <c r="O32">
        <v>123383.52</v>
      </c>
      <c r="P32">
        <v>0</v>
      </c>
      <c r="Q32">
        <v>0</v>
      </c>
      <c r="R32">
        <v>3085.29</v>
      </c>
      <c r="S32">
        <v>1244865.375</v>
      </c>
      <c r="T32">
        <v>185048.95499999999</v>
      </c>
      <c r="U32">
        <v>1265.355</v>
      </c>
      <c r="V32">
        <v>20347.47</v>
      </c>
    </row>
    <row r="33" spans="1:22" x14ac:dyDescent="0.35">
      <c r="A33">
        <v>42</v>
      </c>
      <c r="B33" t="s">
        <v>172</v>
      </c>
      <c r="C33" t="s">
        <v>168</v>
      </c>
      <c r="D33">
        <v>37.5</v>
      </c>
      <c r="E33">
        <v>3.1</v>
      </c>
      <c r="F33" t="s">
        <v>25</v>
      </c>
      <c r="G33">
        <v>114</v>
      </c>
      <c r="H33">
        <v>2</v>
      </c>
      <c r="I33">
        <v>94</v>
      </c>
      <c r="J33">
        <v>12.355</v>
      </c>
      <c r="K33">
        <v>0.14000000000000001</v>
      </c>
      <c r="M33" t="s">
        <v>26</v>
      </c>
      <c r="N33">
        <v>44899.92</v>
      </c>
      <c r="O33">
        <v>14677.065000000001</v>
      </c>
      <c r="P33">
        <v>0</v>
      </c>
      <c r="Q33">
        <v>461.565</v>
      </c>
      <c r="R33">
        <v>7597.3950000000004</v>
      </c>
      <c r="S33">
        <v>11360.115</v>
      </c>
      <c r="T33">
        <v>6328.53</v>
      </c>
      <c r="U33">
        <v>0</v>
      </c>
      <c r="V33">
        <v>5649.3450000000003</v>
      </c>
    </row>
    <row r="34" spans="1:22" x14ac:dyDescent="0.35">
      <c r="A34">
        <v>43</v>
      </c>
      <c r="B34" t="s">
        <v>168</v>
      </c>
      <c r="C34" t="s">
        <v>172</v>
      </c>
      <c r="D34">
        <v>62.5</v>
      </c>
      <c r="E34">
        <v>1.3</v>
      </c>
      <c r="F34" t="s">
        <v>27</v>
      </c>
      <c r="G34">
        <v>74</v>
      </c>
      <c r="H34">
        <v>5</v>
      </c>
      <c r="I34">
        <v>91</v>
      </c>
      <c r="J34">
        <v>12.499000000000001</v>
      </c>
      <c r="K34">
        <v>0.12</v>
      </c>
      <c r="L34" t="s">
        <v>311</v>
      </c>
      <c r="M34" t="s">
        <v>28</v>
      </c>
      <c r="N34">
        <v>115371.94500000001</v>
      </c>
      <c r="O34">
        <v>103573.08</v>
      </c>
      <c r="P34">
        <v>0</v>
      </c>
      <c r="Q34">
        <v>0</v>
      </c>
      <c r="R34">
        <v>80993.25</v>
      </c>
      <c r="S34">
        <v>127086.57</v>
      </c>
      <c r="T34">
        <v>85280.714999999997</v>
      </c>
      <c r="U34">
        <v>179.01</v>
      </c>
      <c r="V34">
        <v>94792.815000000002</v>
      </c>
    </row>
    <row r="35" spans="1:22" x14ac:dyDescent="0.35">
      <c r="A35">
        <v>44</v>
      </c>
      <c r="B35" t="s">
        <v>168</v>
      </c>
      <c r="C35" t="s">
        <v>172</v>
      </c>
      <c r="D35">
        <v>62.5</v>
      </c>
      <c r="E35">
        <v>1.3</v>
      </c>
      <c r="F35" t="s">
        <v>312</v>
      </c>
      <c r="G35">
        <v>74</v>
      </c>
      <c r="H35">
        <v>4</v>
      </c>
      <c r="I35">
        <v>94</v>
      </c>
      <c r="J35">
        <v>12.499000000000001</v>
      </c>
      <c r="K35">
        <v>0.11</v>
      </c>
      <c r="M35" t="s">
        <v>313</v>
      </c>
      <c r="N35">
        <v>111570.61500000001</v>
      </c>
      <c r="O35">
        <v>99673.47</v>
      </c>
      <c r="P35">
        <v>0</v>
      </c>
      <c r="Q35">
        <v>0</v>
      </c>
      <c r="R35">
        <v>77342.850000000006</v>
      </c>
      <c r="S35">
        <v>122846.49</v>
      </c>
      <c r="T35">
        <v>85280.714999999997</v>
      </c>
      <c r="U35">
        <v>179.01</v>
      </c>
      <c r="V35">
        <v>94792.815000000002</v>
      </c>
    </row>
    <row r="36" spans="1:22" x14ac:dyDescent="0.35">
      <c r="A36">
        <v>46</v>
      </c>
      <c r="B36" t="s">
        <v>168</v>
      </c>
      <c r="C36" t="s">
        <v>168</v>
      </c>
      <c r="D36">
        <v>62.5</v>
      </c>
      <c r="E36">
        <v>18.100000000000001</v>
      </c>
      <c r="F36" t="s">
        <v>29</v>
      </c>
      <c r="G36">
        <v>88</v>
      </c>
      <c r="H36">
        <v>1</v>
      </c>
      <c r="I36">
        <v>72</v>
      </c>
      <c r="J36">
        <v>12.683</v>
      </c>
      <c r="K36">
        <v>0</v>
      </c>
      <c r="L36" t="s">
        <v>174</v>
      </c>
      <c r="M36" t="s">
        <v>30</v>
      </c>
      <c r="N36">
        <v>120584.295</v>
      </c>
      <c r="O36">
        <v>21791.834999999999</v>
      </c>
      <c r="P36">
        <v>0</v>
      </c>
      <c r="Q36">
        <v>0</v>
      </c>
      <c r="R36">
        <v>2772.9</v>
      </c>
      <c r="S36">
        <v>91593.45</v>
      </c>
      <c r="T36">
        <v>11923.47</v>
      </c>
      <c r="U36">
        <v>0</v>
      </c>
      <c r="V36">
        <v>5428.2150000000001</v>
      </c>
    </row>
    <row r="37" spans="1:22" x14ac:dyDescent="0.35">
      <c r="A37">
        <v>47</v>
      </c>
      <c r="B37" t="s">
        <v>168</v>
      </c>
      <c r="C37" t="s">
        <v>168</v>
      </c>
      <c r="D37">
        <v>62.5</v>
      </c>
      <c r="E37">
        <v>303.39999999999998</v>
      </c>
      <c r="F37" t="s">
        <v>31</v>
      </c>
      <c r="G37">
        <v>130</v>
      </c>
      <c r="H37">
        <v>5</v>
      </c>
      <c r="I37">
        <v>98</v>
      </c>
      <c r="J37">
        <v>12.749000000000001</v>
      </c>
      <c r="K37">
        <v>0.11</v>
      </c>
      <c r="M37" t="s">
        <v>32</v>
      </c>
      <c r="N37">
        <v>2842903.44</v>
      </c>
      <c r="O37">
        <v>601764.93000000005</v>
      </c>
      <c r="P37">
        <v>0</v>
      </c>
      <c r="Q37">
        <v>0</v>
      </c>
      <c r="R37">
        <v>5231.6549999999997</v>
      </c>
      <c r="S37">
        <v>3709606.68</v>
      </c>
      <c r="T37">
        <v>762021</v>
      </c>
      <c r="U37">
        <v>0</v>
      </c>
      <c r="V37">
        <v>20533.5</v>
      </c>
    </row>
    <row r="38" spans="1:22" x14ac:dyDescent="0.35">
      <c r="A38">
        <v>50</v>
      </c>
      <c r="B38" t="s">
        <v>168</v>
      </c>
      <c r="C38" t="s">
        <v>168</v>
      </c>
      <c r="D38">
        <v>62.5</v>
      </c>
      <c r="E38">
        <v>3.9</v>
      </c>
      <c r="F38" t="s">
        <v>314</v>
      </c>
      <c r="G38">
        <v>115</v>
      </c>
      <c r="H38">
        <v>1</v>
      </c>
      <c r="I38">
        <v>75</v>
      </c>
      <c r="J38">
        <v>13.81</v>
      </c>
      <c r="K38">
        <v>0</v>
      </c>
      <c r="L38" t="s">
        <v>174</v>
      </c>
      <c r="M38" t="s">
        <v>315</v>
      </c>
      <c r="N38">
        <v>31856.76</v>
      </c>
      <c r="O38">
        <v>9134.7749999999996</v>
      </c>
      <c r="P38">
        <v>0</v>
      </c>
      <c r="Q38">
        <v>889.78499999999997</v>
      </c>
      <c r="R38">
        <v>3627.585</v>
      </c>
      <c r="S38">
        <v>15687.945</v>
      </c>
      <c r="T38">
        <v>7334.1450000000004</v>
      </c>
      <c r="U38">
        <v>691.47</v>
      </c>
      <c r="V38">
        <v>6168.8249999999998</v>
      </c>
    </row>
    <row r="39" spans="1:22" x14ac:dyDescent="0.35">
      <c r="A39">
        <v>52</v>
      </c>
      <c r="B39" t="s">
        <v>168</v>
      </c>
      <c r="C39" t="s">
        <v>172</v>
      </c>
      <c r="D39">
        <v>62.5</v>
      </c>
      <c r="E39">
        <v>1.8</v>
      </c>
      <c r="F39" t="s">
        <v>316</v>
      </c>
      <c r="G39">
        <v>74</v>
      </c>
      <c r="H39">
        <v>1</v>
      </c>
      <c r="I39">
        <v>86</v>
      </c>
      <c r="J39">
        <v>13.898</v>
      </c>
      <c r="K39">
        <v>0</v>
      </c>
      <c r="L39" t="s">
        <v>174</v>
      </c>
      <c r="M39" t="s">
        <v>317</v>
      </c>
      <c r="N39">
        <v>37932.57</v>
      </c>
      <c r="O39">
        <v>24859.575000000001</v>
      </c>
      <c r="P39">
        <v>0</v>
      </c>
      <c r="Q39">
        <v>0</v>
      </c>
      <c r="R39">
        <v>19954.349999999999</v>
      </c>
      <c r="S39">
        <v>44850.78</v>
      </c>
      <c r="T39">
        <v>25108.785</v>
      </c>
      <c r="U39">
        <v>0</v>
      </c>
      <c r="V39">
        <v>44935.02</v>
      </c>
    </row>
    <row r="40" spans="1:22" x14ac:dyDescent="0.35">
      <c r="A40">
        <v>53</v>
      </c>
      <c r="B40" t="s">
        <v>168</v>
      </c>
      <c r="C40" t="s">
        <v>168</v>
      </c>
      <c r="D40">
        <v>87.5</v>
      </c>
      <c r="E40">
        <v>38.700000000000003</v>
      </c>
      <c r="F40" t="s">
        <v>318</v>
      </c>
      <c r="G40">
        <v>57</v>
      </c>
      <c r="H40">
        <v>2</v>
      </c>
      <c r="I40">
        <v>100</v>
      </c>
      <c r="J40">
        <v>13.975</v>
      </c>
      <c r="K40">
        <v>0.02</v>
      </c>
      <c r="M40" t="s">
        <v>319</v>
      </c>
      <c r="N40">
        <v>30440.474999999999</v>
      </c>
      <c r="O40">
        <v>14601.6</v>
      </c>
      <c r="P40">
        <v>1156360.7250000001</v>
      </c>
      <c r="Q40">
        <v>2000712.2849999999</v>
      </c>
      <c r="R40">
        <v>12158.64</v>
      </c>
      <c r="S40">
        <v>31475.924999999999</v>
      </c>
      <c r="T40">
        <v>15077.205</v>
      </c>
      <c r="U40">
        <v>4159.3500000000004</v>
      </c>
      <c r="V40">
        <v>47850.074999999997</v>
      </c>
    </row>
    <row r="41" spans="1:22" x14ac:dyDescent="0.35">
      <c r="A41">
        <v>54</v>
      </c>
      <c r="B41" t="s">
        <v>168</v>
      </c>
      <c r="C41" t="s">
        <v>168</v>
      </c>
      <c r="D41">
        <v>62.5</v>
      </c>
      <c r="E41">
        <v>998.9</v>
      </c>
      <c r="F41" t="s">
        <v>87</v>
      </c>
      <c r="G41">
        <v>144</v>
      </c>
      <c r="H41">
        <v>5</v>
      </c>
      <c r="I41">
        <v>95</v>
      </c>
      <c r="J41">
        <v>14.003</v>
      </c>
      <c r="K41">
        <v>7.0000000000000007E-2</v>
      </c>
      <c r="M41" t="s">
        <v>88</v>
      </c>
      <c r="N41">
        <v>3013264.8</v>
      </c>
      <c r="O41">
        <v>569590.51500000001</v>
      </c>
      <c r="P41">
        <v>0</v>
      </c>
      <c r="Q41">
        <v>0</v>
      </c>
      <c r="R41">
        <v>7269.21</v>
      </c>
      <c r="S41">
        <v>4127703.84</v>
      </c>
      <c r="T41">
        <v>831385.62</v>
      </c>
      <c r="U41">
        <v>0</v>
      </c>
      <c r="V41">
        <v>27762681.960000001</v>
      </c>
    </row>
    <row r="42" spans="1:22" x14ac:dyDescent="0.35">
      <c r="A42">
        <v>55</v>
      </c>
      <c r="B42" t="s">
        <v>168</v>
      </c>
      <c r="C42" t="s">
        <v>168</v>
      </c>
      <c r="D42">
        <v>62.5</v>
      </c>
      <c r="E42">
        <v>209.4</v>
      </c>
      <c r="F42" t="s">
        <v>33</v>
      </c>
      <c r="G42">
        <v>115</v>
      </c>
      <c r="H42">
        <v>5</v>
      </c>
      <c r="I42">
        <v>99</v>
      </c>
      <c r="J42">
        <v>14.058</v>
      </c>
      <c r="K42">
        <v>0.12</v>
      </c>
      <c r="M42" t="s">
        <v>34</v>
      </c>
      <c r="N42">
        <v>828172.21499999997</v>
      </c>
      <c r="O42">
        <v>188767.8</v>
      </c>
      <c r="P42">
        <v>573.88499999999999</v>
      </c>
      <c r="Q42">
        <v>2014.74</v>
      </c>
      <c r="R42">
        <v>4740.2550000000001</v>
      </c>
      <c r="S42">
        <v>1083242.1599999999</v>
      </c>
      <c r="T42">
        <v>235506.96</v>
      </c>
      <c r="U42">
        <v>1497.0150000000001</v>
      </c>
      <c r="V42">
        <v>2627249.04</v>
      </c>
    </row>
    <row r="43" spans="1:22" x14ac:dyDescent="0.35">
      <c r="A43">
        <v>60</v>
      </c>
      <c r="B43" t="s">
        <v>168</v>
      </c>
      <c r="C43" t="s">
        <v>168</v>
      </c>
      <c r="D43">
        <v>62.5</v>
      </c>
      <c r="E43">
        <v>194.1</v>
      </c>
      <c r="F43" t="s">
        <v>35</v>
      </c>
      <c r="G43">
        <v>128</v>
      </c>
      <c r="H43">
        <v>4</v>
      </c>
      <c r="I43">
        <v>99</v>
      </c>
      <c r="J43">
        <v>14.984999999999999</v>
      </c>
      <c r="K43">
        <v>0.3</v>
      </c>
      <c r="M43" t="s">
        <v>36</v>
      </c>
      <c r="N43">
        <v>2824853.2650000001</v>
      </c>
      <c r="O43">
        <v>614801.89500000002</v>
      </c>
      <c r="P43">
        <v>0</v>
      </c>
      <c r="Q43">
        <v>203.58</v>
      </c>
      <c r="R43">
        <v>7746.57</v>
      </c>
      <c r="S43">
        <v>3399108.57</v>
      </c>
      <c r="T43">
        <v>668070.58499999996</v>
      </c>
      <c r="U43">
        <v>680.94</v>
      </c>
      <c r="V43">
        <v>10196.549999999999</v>
      </c>
    </row>
    <row r="44" spans="1:22" x14ac:dyDescent="0.35">
      <c r="A44">
        <v>61</v>
      </c>
      <c r="B44" t="s">
        <v>168</v>
      </c>
      <c r="C44" t="s">
        <v>168</v>
      </c>
      <c r="D44">
        <v>62.5</v>
      </c>
      <c r="E44">
        <v>16.100000000000001</v>
      </c>
      <c r="F44" t="s">
        <v>89</v>
      </c>
      <c r="G44">
        <v>75</v>
      </c>
      <c r="H44">
        <v>6</v>
      </c>
      <c r="I44">
        <v>96</v>
      </c>
      <c r="J44">
        <v>15.09</v>
      </c>
      <c r="K44">
        <v>0.22</v>
      </c>
      <c r="M44" t="s">
        <v>90</v>
      </c>
      <c r="N44">
        <v>112393.71</v>
      </c>
      <c r="O44">
        <v>38041.379999999997</v>
      </c>
      <c r="P44">
        <v>0</v>
      </c>
      <c r="Q44">
        <v>0</v>
      </c>
      <c r="R44">
        <v>5317.65</v>
      </c>
      <c r="S44">
        <v>209292.52499999999</v>
      </c>
      <c r="T44">
        <v>31725.134999999998</v>
      </c>
      <c r="U44">
        <v>1217.97</v>
      </c>
      <c r="V44">
        <v>36158.264999999999</v>
      </c>
    </row>
    <row r="45" spans="1:22" x14ac:dyDescent="0.35">
      <c r="A45">
        <v>62</v>
      </c>
      <c r="B45" t="s">
        <v>168</v>
      </c>
      <c r="C45" t="s">
        <v>172</v>
      </c>
      <c r="D45">
        <v>62.5</v>
      </c>
      <c r="E45">
        <v>1.5</v>
      </c>
      <c r="F45" t="s">
        <v>37</v>
      </c>
      <c r="G45">
        <v>74</v>
      </c>
      <c r="H45">
        <v>6</v>
      </c>
      <c r="I45">
        <v>96</v>
      </c>
      <c r="J45">
        <v>15.223000000000001</v>
      </c>
      <c r="K45">
        <v>0.16</v>
      </c>
      <c r="M45" t="s">
        <v>38</v>
      </c>
      <c r="N45">
        <v>834262.06499999994</v>
      </c>
      <c r="O45">
        <v>494790.66</v>
      </c>
      <c r="P45">
        <v>0</v>
      </c>
      <c r="Q45">
        <v>0</v>
      </c>
      <c r="R45">
        <v>433850.04</v>
      </c>
      <c r="S45">
        <v>801692.77500000002</v>
      </c>
      <c r="T45">
        <v>488348.05499999999</v>
      </c>
      <c r="U45">
        <v>594.94500000000005</v>
      </c>
      <c r="V45">
        <v>587019.42000000004</v>
      </c>
    </row>
    <row r="46" spans="1:22" x14ac:dyDescent="0.35">
      <c r="A46">
        <v>65</v>
      </c>
      <c r="B46" t="s">
        <v>172</v>
      </c>
      <c r="C46" t="s">
        <v>172</v>
      </c>
      <c r="D46">
        <v>37.5</v>
      </c>
      <c r="E46">
        <v>1.2</v>
      </c>
      <c r="F46" t="s">
        <v>320</v>
      </c>
      <c r="G46">
        <v>205</v>
      </c>
      <c r="H46">
        <v>11</v>
      </c>
      <c r="I46">
        <v>89</v>
      </c>
      <c r="J46">
        <v>15.311</v>
      </c>
      <c r="K46">
        <v>0.26</v>
      </c>
      <c r="M46" t="s">
        <v>321</v>
      </c>
      <c r="N46">
        <v>70407.09</v>
      </c>
      <c r="O46">
        <v>97390.214999999997</v>
      </c>
      <c r="P46">
        <v>0</v>
      </c>
      <c r="Q46">
        <v>726.57</v>
      </c>
      <c r="R46">
        <v>93701.205000000002</v>
      </c>
      <c r="S46">
        <v>86268.78</v>
      </c>
      <c r="T46">
        <v>110219.265</v>
      </c>
      <c r="U46">
        <v>0</v>
      </c>
      <c r="V46">
        <v>130415.80499999999</v>
      </c>
    </row>
    <row r="47" spans="1:22" x14ac:dyDescent="0.35">
      <c r="A47">
        <v>66</v>
      </c>
      <c r="B47" t="s">
        <v>168</v>
      </c>
      <c r="C47" t="s">
        <v>168</v>
      </c>
      <c r="D47">
        <v>62.5</v>
      </c>
      <c r="E47">
        <v>308.7</v>
      </c>
      <c r="F47" t="s">
        <v>322</v>
      </c>
      <c r="G47">
        <v>153</v>
      </c>
      <c r="H47">
        <v>1</v>
      </c>
      <c r="I47">
        <v>99</v>
      </c>
      <c r="J47">
        <v>15.47</v>
      </c>
      <c r="K47">
        <v>0</v>
      </c>
      <c r="L47" t="s">
        <v>174</v>
      </c>
      <c r="M47" t="s">
        <v>323</v>
      </c>
      <c r="N47">
        <v>4968.4049999999997</v>
      </c>
      <c r="O47">
        <v>1595.2950000000001</v>
      </c>
      <c r="P47">
        <v>0</v>
      </c>
      <c r="Q47">
        <v>0</v>
      </c>
      <c r="R47">
        <v>926.64</v>
      </c>
      <c r="S47">
        <v>12009.465</v>
      </c>
      <c r="T47">
        <v>1969.11</v>
      </c>
      <c r="U47">
        <v>0</v>
      </c>
      <c r="V47">
        <v>1409723.0549999999</v>
      </c>
    </row>
    <row r="48" spans="1:22" x14ac:dyDescent="0.35">
      <c r="A48">
        <v>67</v>
      </c>
      <c r="B48" t="s">
        <v>168</v>
      </c>
      <c r="C48" t="s">
        <v>168</v>
      </c>
      <c r="D48">
        <v>62.5</v>
      </c>
      <c r="E48">
        <v>29.7</v>
      </c>
      <c r="F48" t="s">
        <v>39</v>
      </c>
      <c r="G48">
        <v>115</v>
      </c>
      <c r="H48">
        <v>4</v>
      </c>
      <c r="I48">
        <v>91</v>
      </c>
      <c r="J48">
        <v>15.586</v>
      </c>
      <c r="K48">
        <v>1.5</v>
      </c>
      <c r="M48" t="s">
        <v>40</v>
      </c>
      <c r="N48">
        <v>416314.08</v>
      </c>
      <c r="O48">
        <v>81333.72</v>
      </c>
      <c r="P48">
        <v>561.6</v>
      </c>
      <c r="Q48">
        <v>1577.7449999999999</v>
      </c>
      <c r="R48">
        <v>7932.6</v>
      </c>
      <c r="S48">
        <v>562447.66500000004</v>
      </c>
      <c r="T48">
        <v>103925.58</v>
      </c>
      <c r="U48">
        <v>2827.3049999999998</v>
      </c>
      <c r="V48">
        <v>13373.1</v>
      </c>
    </row>
    <row r="49" spans="1:22" x14ac:dyDescent="0.35">
      <c r="A49">
        <v>69</v>
      </c>
      <c r="B49" t="s">
        <v>168</v>
      </c>
      <c r="C49" t="s">
        <v>168</v>
      </c>
      <c r="D49">
        <v>62.5</v>
      </c>
      <c r="E49">
        <v>41.3</v>
      </c>
      <c r="F49" t="s">
        <v>324</v>
      </c>
      <c r="G49">
        <v>101</v>
      </c>
      <c r="H49">
        <v>1</v>
      </c>
      <c r="I49">
        <v>98</v>
      </c>
      <c r="J49">
        <v>15.935</v>
      </c>
      <c r="K49">
        <v>0</v>
      </c>
      <c r="L49" t="s">
        <v>174</v>
      </c>
      <c r="M49" t="s">
        <v>325</v>
      </c>
      <c r="N49">
        <v>8931.1949999999997</v>
      </c>
      <c r="O49">
        <v>4710.42</v>
      </c>
      <c r="P49">
        <v>0</v>
      </c>
      <c r="Q49">
        <v>0</v>
      </c>
      <c r="R49">
        <v>3518.7750000000001</v>
      </c>
      <c r="S49">
        <v>13471.38</v>
      </c>
      <c r="T49">
        <v>4357.665</v>
      </c>
      <c r="U49">
        <v>0</v>
      </c>
      <c r="V49">
        <v>695606.53500000003</v>
      </c>
    </row>
    <row r="50" spans="1:22" x14ac:dyDescent="0.35">
      <c r="A50">
        <v>70</v>
      </c>
      <c r="B50" t="s">
        <v>168</v>
      </c>
      <c r="C50" t="s">
        <v>168</v>
      </c>
      <c r="D50">
        <v>62.5</v>
      </c>
      <c r="E50">
        <v>1457</v>
      </c>
      <c r="F50" t="s">
        <v>41</v>
      </c>
      <c r="G50">
        <v>160</v>
      </c>
      <c r="H50">
        <v>5</v>
      </c>
      <c r="I50">
        <v>97</v>
      </c>
      <c r="J50">
        <v>16.285</v>
      </c>
      <c r="K50">
        <v>1.1299999999999999</v>
      </c>
      <c r="M50" t="s">
        <v>42</v>
      </c>
      <c r="N50">
        <v>1011222.225</v>
      </c>
      <c r="O50">
        <v>181503.85500000001</v>
      </c>
      <c r="P50">
        <v>0</v>
      </c>
      <c r="Q50">
        <v>0</v>
      </c>
      <c r="R50">
        <v>7727.2650000000003</v>
      </c>
      <c r="S50">
        <v>1544840.5049999999</v>
      </c>
      <c r="T50">
        <v>216135.27</v>
      </c>
      <c r="U50">
        <v>4740.2550000000001</v>
      </c>
      <c r="V50">
        <v>53337833.640000001</v>
      </c>
    </row>
    <row r="51" spans="1:22" x14ac:dyDescent="0.35">
      <c r="A51">
        <v>71</v>
      </c>
      <c r="B51" t="s">
        <v>168</v>
      </c>
      <c r="C51" t="s">
        <v>168</v>
      </c>
      <c r="D51">
        <v>62.5</v>
      </c>
      <c r="E51">
        <v>447.9</v>
      </c>
      <c r="F51" t="s">
        <v>326</v>
      </c>
      <c r="G51">
        <v>143</v>
      </c>
      <c r="H51">
        <v>2</v>
      </c>
      <c r="I51">
        <v>96</v>
      </c>
      <c r="J51">
        <v>16.329000000000001</v>
      </c>
      <c r="K51">
        <v>1.73</v>
      </c>
      <c r="M51" t="s">
        <v>327</v>
      </c>
      <c r="N51">
        <v>81804.06</v>
      </c>
      <c r="O51">
        <v>23150.205000000002</v>
      </c>
      <c r="P51">
        <v>0</v>
      </c>
      <c r="Q51">
        <v>1207.44</v>
      </c>
      <c r="R51">
        <v>11354.85</v>
      </c>
      <c r="S51">
        <v>227718.27</v>
      </c>
      <c r="T51">
        <v>20517.705000000002</v>
      </c>
      <c r="U51">
        <v>0</v>
      </c>
      <c r="V51">
        <v>25077751.34</v>
      </c>
    </row>
    <row r="52" spans="1:22" x14ac:dyDescent="0.35">
      <c r="A52">
        <v>72</v>
      </c>
      <c r="B52" t="s">
        <v>172</v>
      </c>
      <c r="C52" t="s">
        <v>172</v>
      </c>
      <c r="D52">
        <v>25</v>
      </c>
      <c r="E52">
        <v>1.2</v>
      </c>
      <c r="F52" t="s">
        <v>328</v>
      </c>
      <c r="G52">
        <v>191</v>
      </c>
      <c r="H52">
        <v>10</v>
      </c>
      <c r="I52">
        <v>91</v>
      </c>
      <c r="J52">
        <v>16.369</v>
      </c>
      <c r="K52">
        <v>0.36</v>
      </c>
      <c r="M52" t="s">
        <v>329</v>
      </c>
      <c r="N52">
        <v>1143482.5349999999</v>
      </c>
      <c r="O52">
        <v>1297231.0649999999</v>
      </c>
      <c r="P52">
        <v>112985.145</v>
      </c>
      <c r="Q52">
        <v>215278.83</v>
      </c>
      <c r="R52">
        <v>1406546.5049999999</v>
      </c>
      <c r="S52">
        <v>1443612.105</v>
      </c>
      <c r="T52">
        <v>1304591.5349999999</v>
      </c>
      <c r="U52">
        <v>12901.004999999999</v>
      </c>
      <c r="V52">
        <v>1947407.67</v>
      </c>
    </row>
    <row r="53" spans="1:22" x14ac:dyDescent="0.35">
      <c r="A53">
        <v>73</v>
      </c>
      <c r="B53" t="s">
        <v>168</v>
      </c>
      <c r="C53" t="s">
        <v>168</v>
      </c>
      <c r="D53">
        <v>62.5</v>
      </c>
      <c r="E53">
        <v>34.5</v>
      </c>
      <c r="F53" t="s">
        <v>91</v>
      </c>
      <c r="G53">
        <v>185</v>
      </c>
      <c r="H53">
        <v>5</v>
      </c>
      <c r="I53">
        <v>85</v>
      </c>
      <c r="J53">
        <v>16.469000000000001</v>
      </c>
      <c r="K53">
        <v>0.86</v>
      </c>
      <c r="M53" t="s">
        <v>92</v>
      </c>
      <c r="N53">
        <v>101240.685</v>
      </c>
      <c r="O53">
        <v>26972.595000000001</v>
      </c>
      <c r="P53">
        <v>0</v>
      </c>
      <c r="Q53">
        <v>0</v>
      </c>
      <c r="R53">
        <v>1389.96</v>
      </c>
      <c r="S53">
        <v>87525.36</v>
      </c>
      <c r="T53">
        <v>17262.18</v>
      </c>
      <c r="U53">
        <v>0</v>
      </c>
      <c r="V53">
        <v>6649.6949999999997</v>
      </c>
    </row>
    <row r="54" spans="1:22" x14ac:dyDescent="0.35">
      <c r="A54">
        <v>74</v>
      </c>
      <c r="B54" t="s">
        <v>168</v>
      </c>
      <c r="C54" t="s">
        <v>168</v>
      </c>
      <c r="D54">
        <v>87.5</v>
      </c>
      <c r="E54">
        <v>32.1</v>
      </c>
      <c r="F54" t="s">
        <v>43</v>
      </c>
      <c r="G54">
        <v>127</v>
      </c>
      <c r="H54">
        <v>3</v>
      </c>
      <c r="I54">
        <v>85</v>
      </c>
      <c r="J54">
        <v>16.504999999999999</v>
      </c>
      <c r="K54">
        <v>0.12</v>
      </c>
      <c r="M54" t="s">
        <v>44</v>
      </c>
      <c r="N54">
        <v>212383.08</v>
      </c>
      <c r="O54">
        <v>26853.255000000001</v>
      </c>
      <c r="P54">
        <v>63081.72</v>
      </c>
      <c r="Q54">
        <v>121821.57</v>
      </c>
      <c r="R54">
        <v>3987.36</v>
      </c>
      <c r="S54">
        <v>394729.33500000002</v>
      </c>
      <c r="T54">
        <v>52957.125</v>
      </c>
      <c r="U54">
        <v>1730.43</v>
      </c>
      <c r="V54">
        <v>23602.994999999999</v>
      </c>
    </row>
    <row r="55" spans="1:22" x14ac:dyDescent="0.35">
      <c r="A55">
        <v>75</v>
      </c>
      <c r="B55" t="s">
        <v>168</v>
      </c>
      <c r="C55" t="s">
        <v>168</v>
      </c>
      <c r="D55">
        <v>87.5</v>
      </c>
      <c r="E55">
        <v>26.9</v>
      </c>
      <c r="F55" t="s">
        <v>330</v>
      </c>
      <c r="G55">
        <v>57</v>
      </c>
      <c r="H55">
        <v>2</v>
      </c>
      <c r="I55">
        <v>100</v>
      </c>
      <c r="J55">
        <v>16.521000000000001</v>
      </c>
      <c r="K55">
        <v>0.02</v>
      </c>
      <c r="M55" t="s">
        <v>331</v>
      </c>
      <c r="N55">
        <v>27112.994999999999</v>
      </c>
      <c r="O55">
        <v>18727.605</v>
      </c>
      <c r="P55">
        <v>1066764.4650000001</v>
      </c>
      <c r="Q55">
        <v>1982539.26</v>
      </c>
      <c r="R55">
        <v>16814.654999999999</v>
      </c>
      <c r="S55">
        <v>28087.02</v>
      </c>
      <c r="T55">
        <v>20965.23</v>
      </c>
      <c r="U55">
        <v>6124.95</v>
      </c>
      <c r="V55">
        <v>26855.01</v>
      </c>
    </row>
    <row r="56" spans="1:22" x14ac:dyDescent="0.35">
      <c r="A56">
        <v>76</v>
      </c>
      <c r="B56" t="s">
        <v>168</v>
      </c>
      <c r="C56" t="s">
        <v>168</v>
      </c>
      <c r="D56">
        <v>100</v>
      </c>
      <c r="E56" t="s">
        <v>175</v>
      </c>
      <c r="F56" t="s">
        <v>93</v>
      </c>
      <c r="G56">
        <v>202</v>
      </c>
      <c r="H56">
        <v>13</v>
      </c>
      <c r="I56">
        <v>89</v>
      </c>
      <c r="J56">
        <v>16.625</v>
      </c>
      <c r="K56">
        <v>7.02</v>
      </c>
      <c r="M56" t="s">
        <v>94</v>
      </c>
      <c r="N56">
        <v>249371.46</v>
      </c>
      <c r="O56">
        <v>45219.33</v>
      </c>
      <c r="P56">
        <v>0</v>
      </c>
      <c r="Q56">
        <v>0</v>
      </c>
      <c r="R56">
        <v>0</v>
      </c>
      <c r="S56">
        <v>295499.88</v>
      </c>
      <c r="T56">
        <v>66588.210000000006</v>
      </c>
      <c r="U56">
        <v>0</v>
      </c>
      <c r="V56">
        <v>1382304.365</v>
      </c>
    </row>
    <row r="57" spans="1:22" x14ac:dyDescent="0.35">
      <c r="A57">
        <v>78</v>
      </c>
      <c r="B57" t="s">
        <v>168</v>
      </c>
      <c r="C57" t="s">
        <v>168</v>
      </c>
      <c r="D57">
        <v>62.5</v>
      </c>
      <c r="E57">
        <v>138.1</v>
      </c>
      <c r="F57" t="s">
        <v>95</v>
      </c>
      <c r="G57">
        <v>100</v>
      </c>
      <c r="H57">
        <v>2</v>
      </c>
      <c r="I57">
        <v>94</v>
      </c>
      <c r="J57">
        <v>17.343</v>
      </c>
      <c r="K57">
        <v>0.1</v>
      </c>
      <c r="M57" t="s">
        <v>96</v>
      </c>
      <c r="N57">
        <v>104150.47500000001</v>
      </c>
      <c r="O57">
        <v>17297.28</v>
      </c>
      <c r="P57">
        <v>0</v>
      </c>
      <c r="Q57">
        <v>0</v>
      </c>
      <c r="R57">
        <v>415.935</v>
      </c>
      <c r="S57">
        <v>136533.73499999999</v>
      </c>
      <c r="T57">
        <v>23524.02</v>
      </c>
      <c r="U57">
        <v>0</v>
      </c>
      <c r="V57">
        <v>5780.97</v>
      </c>
    </row>
    <row r="58" spans="1:22" x14ac:dyDescent="0.35">
      <c r="A58">
        <v>80</v>
      </c>
      <c r="B58" t="s">
        <v>172</v>
      </c>
      <c r="C58" t="s">
        <v>168</v>
      </c>
      <c r="D58">
        <v>50</v>
      </c>
      <c r="E58">
        <v>6.7</v>
      </c>
      <c r="F58" t="s">
        <v>97</v>
      </c>
      <c r="G58">
        <v>74</v>
      </c>
      <c r="H58">
        <v>8</v>
      </c>
      <c r="I58">
        <v>92</v>
      </c>
      <c r="J58">
        <v>17.733000000000001</v>
      </c>
      <c r="K58">
        <v>0.47</v>
      </c>
      <c r="M58" t="s">
        <v>98</v>
      </c>
      <c r="N58">
        <v>701603.37</v>
      </c>
      <c r="O58">
        <v>236263.36499999999</v>
      </c>
      <c r="P58">
        <v>0</v>
      </c>
      <c r="Q58">
        <v>0</v>
      </c>
      <c r="R58">
        <v>68866.2</v>
      </c>
      <c r="S58">
        <v>716729.71499999997</v>
      </c>
      <c r="T58">
        <v>186826.77</v>
      </c>
      <c r="U58">
        <v>7879.95</v>
      </c>
      <c r="V58">
        <v>63078.21</v>
      </c>
    </row>
    <row r="59" spans="1:22" x14ac:dyDescent="0.35">
      <c r="A59">
        <v>83</v>
      </c>
      <c r="B59" t="s">
        <v>168</v>
      </c>
      <c r="C59" t="s">
        <v>168</v>
      </c>
      <c r="D59">
        <v>75</v>
      </c>
      <c r="E59">
        <v>2614.5</v>
      </c>
      <c r="F59" t="s">
        <v>45</v>
      </c>
      <c r="G59">
        <v>174</v>
      </c>
      <c r="H59">
        <v>4</v>
      </c>
      <c r="I59">
        <v>100</v>
      </c>
      <c r="J59">
        <v>18.079999999999998</v>
      </c>
      <c r="K59">
        <v>0.71</v>
      </c>
      <c r="M59" t="s">
        <v>46</v>
      </c>
      <c r="N59">
        <v>1020994.0649999999</v>
      </c>
      <c r="O59">
        <v>179378.55</v>
      </c>
      <c r="P59">
        <v>0</v>
      </c>
      <c r="Q59">
        <v>0</v>
      </c>
      <c r="R59">
        <v>193.05</v>
      </c>
      <c r="S59">
        <v>1542601.125</v>
      </c>
      <c r="T59">
        <v>282163.63500000001</v>
      </c>
      <c r="U59">
        <v>1535.625</v>
      </c>
      <c r="V59">
        <v>1677.78</v>
      </c>
    </row>
    <row r="60" spans="1:22" x14ac:dyDescent="0.35">
      <c r="A60">
        <v>84</v>
      </c>
      <c r="B60" t="s">
        <v>168</v>
      </c>
      <c r="C60" t="s">
        <v>168</v>
      </c>
      <c r="D60">
        <v>62.5</v>
      </c>
      <c r="E60">
        <v>31.6</v>
      </c>
      <c r="F60" t="s">
        <v>99</v>
      </c>
      <c r="G60">
        <v>142</v>
      </c>
      <c r="H60">
        <v>5</v>
      </c>
      <c r="I60">
        <v>95</v>
      </c>
      <c r="J60">
        <v>18.797999999999998</v>
      </c>
      <c r="K60">
        <v>1.1499999999999999</v>
      </c>
      <c r="M60" t="s">
        <v>100</v>
      </c>
      <c r="N60">
        <v>177913.125</v>
      </c>
      <c r="O60">
        <v>41646.15</v>
      </c>
      <c r="P60">
        <v>0</v>
      </c>
      <c r="Q60">
        <v>0</v>
      </c>
      <c r="R60">
        <v>3360.8249999999998</v>
      </c>
      <c r="S60">
        <v>248513.26500000001</v>
      </c>
      <c r="T60">
        <v>58150.17</v>
      </c>
      <c r="U60">
        <v>4417.335</v>
      </c>
      <c r="V60">
        <v>3250.26</v>
      </c>
    </row>
    <row r="61" spans="1:22" x14ac:dyDescent="0.35">
      <c r="A61">
        <v>85</v>
      </c>
      <c r="B61" t="s">
        <v>168</v>
      </c>
      <c r="C61" t="s">
        <v>168</v>
      </c>
      <c r="D61">
        <v>62.5</v>
      </c>
      <c r="E61">
        <v>2.2000000000000002</v>
      </c>
      <c r="F61" t="s">
        <v>101</v>
      </c>
      <c r="G61">
        <v>74</v>
      </c>
      <c r="H61">
        <v>5</v>
      </c>
      <c r="I61">
        <v>85</v>
      </c>
      <c r="J61">
        <v>19.28</v>
      </c>
      <c r="K61">
        <v>0.23</v>
      </c>
      <c r="M61" t="s">
        <v>102</v>
      </c>
      <c r="N61">
        <v>56223.18</v>
      </c>
      <c r="O61">
        <v>24789.375</v>
      </c>
      <c r="P61">
        <v>0</v>
      </c>
      <c r="Q61">
        <v>0</v>
      </c>
      <c r="R61">
        <v>19454.174999999999</v>
      </c>
      <c r="S61">
        <v>55301.805</v>
      </c>
      <c r="T61">
        <v>20451.014999999999</v>
      </c>
      <c r="U61">
        <v>1239.03</v>
      </c>
      <c r="V61">
        <v>60794.955000000002</v>
      </c>
    </row>
    <row r="62" spans="1:22" x14ac:dyDescent="0.35">
      <c r="A62">
        <v>87</v>
      </c>
      <c r="B62" t="s">
        <v>168</v>
      </c>
      <c r="C62" t="s">
        <v>168</v>
      </c>
      <c r="D62">
        <v>62.5</v>
      </c>
      <c r="E62">
        <v>502.2</v>
      </c>
      <c r="F62" t="s">
        <v>47</v>
      </c>
      <c r="G62">
        <v>162</v>
      </c>
      <c r="H62">
        <v>4</v>
      </c>
      <c r="I62">
        <v>100</v>
      </c>
      <c r="J62">
        <v>19.882000000000001</v>
      </c>
      <c r="K62">
        <v>0.28000000000000003</v>
      </c>
      <c r="M62" t="s">
        <v>48</v>
      </c>
      <c r="N62">
        <v>1360293.48</v>
      </c>
      <c r="O62">
        <v>238246.51500000001</v>
      </c>
      <c r="P62">
        <v>0</v>
      </c>
      <c r="Q62">
        <v>0</v>
      </c>
      <c r="R62">
        <v>1565.46</v>
      </c>
      <c r="S62">
        <v>1941456.4650000001</v>
      </c>
      <c r="T62">
        <v>384101.05499999999</v>
      </c>
      <c r="U62">
        <v>0</v>
      </c>
      <c r="V62">
        <v>6984.9</v>
      </c>
    </row>
    <row r="63" spans="1:22" x14ac:dyDescent="0.35">
      <c r="A63">
        <v>88</v>
      </c>
      <c r="B63" t="s">
        <v>168</v>
      </c>
      <c r="C63" t="s">
        <v>168</v>
      </c>
      <c r="D63">
        <v>62.5</v>
      </c>
      <c r="E63">
        <v>6310.5</v>
      </c>
      <c r="F63" t="s">
        <v>103</v>
      </c>
      <c r="G63">
        <v>192</v>
      </c>
      <c r="H63">
        <v>9</v>
      </c>
      <c r="I63">
        <v>96</v>
      </c>
      <c r="J63">
        <v>20.029</v>
      </c>
      <c r="K63">
        <v>1.93</v>
      </c>
      <c r="M63" t="s">
        <v>104</v>
      </c>
      <c r="N63">
        <v>68943.42</v>
      </c>
      <c r="O63">
        <v>13629.33</v>
      </c>
      <c r="P63">
        <v>0</v>
      </c>
      <c r="Q63">
        <v>0</v>
      </c>
      <c r="R63">
        <v>1028.43</v>
      </c>
      <c r="S63">
        <v>115012.17</v>
      </c>
      <c r="T63">
        <v>25433.46</v>
      </c>
      <c r="U63">
        <v>0</v>
      </c>
      <c r="V63">
        <v>32226423.489999998</v>
      </c>
    </row>
    <row r="64" spans="1:22" x14ac:dyDescent="0.35">
      <c r="A64">
        <v>89</v>
      </c>
      <c r="B64" t="s">
        <v>168</v>
      </c>
      <c r="C64" t="s">
        <v>168</v>
      </c>
      <c r="D64">
        <v>62.5</v>
      </c>
      <c r="E64">
        <v>34.200000000000003</v>
      </c>
      <c r="F64" t="s">
        <v>105</v>
      </c>
      <c r="G64">
        <v>55</v>
      </c>
      <c r="H64">
        <v>7</v>
      </c>
      <c r="I64">
        <v>98</v>
      </c>
      <c r="J64">
        <v>20.984000000000002</v>
      </c>
      <c r="K64">
        <v>1.93</v>
      </c>
      <c r="M64" t="s">
        <v>106</v>
      </c>
      <c r="N64">
        <v>1216434.375</v>
      </c>
      <c r="O64">
        <v>411993.27</v>
      </c>
      <c r="P64">
        <v>7355.2049999999999</v>
      </c>
      <c r="Q64">
        <v>10466.82</v>
      </c>
      <c r="R64">
        <v>16242.525</v>
      </c>
      <c r="S64">
        <v>909105.79500000004</v>
      </c>
      <c r="T64">
        <v>215299.89</v>
      </c>
      <c r="U64">
        <v>9343.6200000000008</v>
      </c>
      <c r="V64">
        <v>20782.71</v>
      </c>
    </row>
    <row r="65" spans="1:22" x14ac:dyDescent="0.35">
      <c r="A65">
        <v>90</v>
      </c>
      <c r="B65" t="s">
        <v>172</v>
      </c>
      <c r="C65" t="s">
        <v>168</v>
      </c>
      <c r="D65">
        <v>50</v>
      </c>
      <c r="E65">
        <v>11.6</v>
      </c>
      <c r="F65" t="s">
        <v>49</v>
      </c>
      <c r="G65">
        <v>74</v>
      </c>
      <c r="H65">
        <v>9</v>
      </c>
      <c r="I65">
        <v>98</v>
      </c>
      <c r="J65">
        <v>21.364999999999998</v>
      </c>
      <c r="K65">
        <v>1.45</v>
      </c>
      <c r="M65" t="s">
        <v>50</v>
      </c>
      <c r="N65">
        <v>28637430.120000001</v>
      </c>
      <c r="O65">
        <v>11918150.6</v>
      </c>
      <c r="P65">
        <v>0</v>
      </c>
      <c r="Q65">
        <v>1449.63</v>
      </c>
      <c r="R65">
        <v>1751663.7450000001</v>
      </c>
      <c r="S65">
        <v>31368261.02</v>
      </c>
      <c r="T65">
        <v>9110341.8900000006</v>
      </c>
      <c r="U65">
        <v>195213.91500000001</v>
      </c>
      <c r="V65">
        <v>664588.66500000004</v>
      </c>
    </row>
    <row r="66" spans="1:22" x14ac:dyDescent="0.35">
      <c r="A66">
        <v>91</v>
      </c>
      <c r="B66" t="s">
        <v>172</v>
      </c>
      <c r="C66" t="s">
        <v>168</v>
      </c>
      <c r="D66">
        <v>50</v>
      </c>
      <c r="E66">
        <v>23.1</v>
      </c>
      <c r="F66" t="s">
        <v>332</v>
      </c>
      <c r="G66">
        <v>55</v>
      </c>
      <c r="H66">
        <v>6</v>
      </c>
      <c r="I66">
        <v>83</v>
      </c>
      <c r="J66">
        <v>21.437000000000001</v>
      </c>
      <c r="K66">
        <v>1.6</v>
      </c>
      <c r="M66" t="s">
        <v>333</v>
      </c>
      <c r="N66">
        <v>5643456.9749999996</v>
      </c>
      <c r="O66">
        <v>1526665.7250000001</v>
      </c>
      <c r="P66">
        <v>35642.995000000003</v>
      </c>
      <c r="Q66">
        <v>56398.68</v>
      </c>
      <c r="R66">
        <v>157816.62</v>
      </c>
      <c r="S66">
        <v>6318649.3499999996</v>
      </c>
      <c r="T66">
        <v>1093142.115</v>
      </c>
      <c r="U66">
        <v>33701.264999999999</v>
      </c>
      <c r="V66">
        <v>59957.82</v>
      </c>
    </row>
    <row r="67" spans="1:22" x14ac:dyDescent="0.35">
      <c r="A67">
        <v>92</v>
      </c>
      <c r="B67" t="s">
        <v>168</v>
      </c>
      <c r="C67" t="s">
        <v>168</v>
      </c>
      <c r="D67">
        <v>62.5</v>
      </c>
      <c r="E67">
        <v>6283.1</v>
      </c>
      <c r="F67" t="s">
        <v>107</v>
      </c>
      <c r="G67">
        <v>88</v>
      </c>
      <c r="H67">
        <v>7</v>
      </c>
      <c r="I67">
        <v>96</v>
      </c>
      <c r="J67">
        <v>21.587</v>
      </c>
      <c r="K67">
        <v>2.2599999999999998</v>
      </c>
      <c r="M67" t="s">
        <v>108</v>
      </c>
      <c r="N67">
        <v>1858199.2649999999</v>
      </c>
      <c r="O67">
        <v>500360.53</v>
      </c>
      <c r="P67">
        <v>0</v>
      </c>
      <c r="Q67">
        <v>0</v>
      </c>
      <c r="R67">
        <v>175.5</v>
      </c>
      <c r="S67">
        <v>2341312.1549999998</v>
      </c>
      <c r="T67">
        <v>812142.04500000004</v>
      </c>
      <c r="U67">
        <v>0</v>
      </c>
      <c r="V67">
        <v>1381.1849999999999</v>
      </c>
    </row>
    <row r="68" spans="1:22" x14ac:dyDescent="0.35">
      <c r="A68">
        <v>94</v>
      </c>
      <c r="B68" t="s">
        <v>168</v>
      </c>
      <c r="C68" t="s">
        <v>172</v>
      </c>
      <c r="D68">
        <v>62.5</v>
      </c>
      <c r="E68">
        <v>1.6</v>
      </c>
      <c r="F68" t="s">
        <v>334</v>
      </c>
      <c r="G68">
        <v>149</v>
      </c>
      <c r="H68">
        <v>4</v>
      </c>
      <c r="I68">
        <v>94</v>
      </c>
      <c r="J68">
        <v>22.489000000000001</v>
      </c>
      <c r="K68">
        <v>0.66</v>
      </c>
      <c r="M68" t="s">
        <v>335</v>
      </c>
      <c r="N68">
        <v>28406.43</v>
      </c>
      <c r="O68">
        <v>17481.555</v>
      </c>
      <c r="P68">
        <v>361.53</v>
      </c>
      <c r="Q68">
        <v>103.545</v>
      </c>
      <c r="R68">
        <v>14484.014999999999</v>
      </c>
      <c r="S68">
        <v>29592.81</v>
      </c>
      <c r="T68">
        <v>18567.900000000001</v>
      </c>
      <c r="U68">
        <v>3552.12</v>
      </c>
      <c r="V68">
        <v>19605.105</v>
      </c>
    </row>
    <row r="69" spans="1:22" x14ac:dyDescent="0.35">
      <c r="A69">
        <v>98</v>
      </c>
      <c r="B69" t="s">
        <v>168</v>
      </c>
      <c r="C69" t="s">
        <v>168</v>
      </c>
      <c r="D69">
        <v>62.5</v>
      </c>
      <c r="E69">
        <v>15.9</v>
      </c>
      <c r="F69" t="s">
        <v>334</v>
      </c>
      <c r="G69">
        <v>149</v>
      </c>
      <c r="H69">
        <v>10</v>
      </c>
      <c r="I69">
        <v>94</v>
      </c>
      <c r="J69">
        <v>23.666</v>
      </c>
      <c r="K69">
        <v>176.59</v>
      </c>
      <c r="L69" t="s">
        <v>286</v>
      </c>
      <c r="M69" t="s">
        <v>336</v>
      </c>
      <c r="N69">
        <v>9320896.8350000009</v>
      </c>
      <c r="O69">
        <v>2810736.83</v>
      </c>
      <c r="P69">
        <v>4412.07</v>
      </c>
      <c r="Q69">
        <v>12435.93</v>
      </c>
      <c r="R69">
        <v>305559.53999999998</v>
      </c>
      <c r="S69">
        <v>9199993.3550000004</v>
      </c>
      <c r="T69">
        <v>2218026.915</v>
      </c>
      <c r="U69">
        <v>30357.99</v>
      </c>
      <c r="V69">
        <v>731998.86</v>
      </c>
    </row>
    <row r="70" spans="1:22" x14ac:dyDescent="0.35">
      <c r="A70">
        <v>99</v>
      </c>
      <c r="B70" t="s">
        <v>168</v>
      </c>
      <c r="C70" t="s">
        <v>172</v>
      </c>
      <c r="D70">
        <v>62.5</v>
      </c>
      <c r="E70">
        <v>1.6</v>
      </c>
      <c r="F70" t="s">
        <v>334</v>
      </c>
      <c r="G70">
        <v>149</v>
      </c>
      <c r="H70">
        <v>6</v>
      </c>
      <c r="I70">
        <v>94</v>
      </c>
      <c r="J70">
        <v>23.667999999999999</v>
      </c>
      <c r="K70">
        <v>0.35</v>
      </c>
      <c r="L70" t="s">
        <v>170</v>
      </c>
      <c r="M70" t="s">
        <v>337</v>
      </c>
      <c r="N70">
        <v>358313.08500000002</v>
      </c>
      <c r="O70">
        <v>305220.82500000001</v>
      </c>
      <c r="P70">
        <v>1642.68</v>
      </c>
      <c r="Q70">
        <v>3667.95</v>
      </c>
      <c r="R70">
        <v>199352.20499999999</v>
      </c>
      <c r="S70">
        <v>382686.52500000002</v>
      </c>
      <c r="T70">
        <v>208030.68</v>
      </c>
      <c r="U70">
        <v>6904.17</v>
      </c>
      <c r="V70">
        <v>382633.875</v>
      </c>
    </row>
    <row r="71" spans="1:22" x14ac:dyDescent="0.35">
      <c r="A71">
        <v>102</v>
      </c>
      <c r="B71" t="s">
        <v>168</v>
      </c>
      <c r="C71" t="s">
        <v>168</v>
      </c>
      <c r="D71">
        <v>62.5</v>
      </c>
      <c r="E71">
        <v>148.5</v>
      </c>
      <c r="F71" t="s">
        <v>109</v>
      </c>
      <c r="G71">
        <v>79</v>
      </c>
      <c r="H71">
        <v>4</v>
      </c>
      <c r="I71">
        <v>86</v>
      </c>
      <c r="J71">
        <v>23.928999999999998</v>
      </c>
      <c r="K71">
        <v>0.49</v>
      </c>
      <c r="M71" t="s">
        <v>110</v>
      </c>
      <c r="N71">
        <v>5630457.6900000004</v>
      </c>
      <c r="O71">
        <v>1180686.78</v>
      </c>
      <c r="P71">
        <v>2300.8049999999998</v>
      </c>
      <c r="Q71">
        <v>5993.3249999999998</v>
      </c>
      <c r="R71">
        <v>14810.445</v>
      </c>
      <c r="S71">
        <v>3540615.9750000001</v>
      </c>
      <c r="T71">
        <v>627791.57999999996</v>
      </c>
      <c r="U71">
        <v>3906.63</v>
      </c>
      <c r="V71">
        <v>17851.86</v>
      </c>
    </row>
    <row r="72" spans="1:22" x14ac:dyDescent="0.35">
      <c r="A72">
        <v>103</v>
      </c>
      <c r="B72" t="s">
        <v>168</v>
      </c>
      <c r="C72" t="s">
        <v>168</v>
      </c>
      <c r="D72">
        <v>75</v>
      </c>
      <c r="E72">
        <v>33</v>
      </c>
      <c r="F72" t="s">
        <v>111</v>
      </c>
      <c r="G72">
        <v>55</v>
      </c>
      <c r="H72">
        <v>11</v>
      </c>
      <c r="I72">
        <v>94</v>
      </c>
      <c r="J72">
        <v>24.068000000000001</v>
      </c>
      <c r="K72">
        <v>8.5500000000000007</v>
      </c>
      <c r="M72" t="s">
        <v>112</v>
      </c>
      <c r="N72">
        <v>11198454.93</v>
      </c>
      <c r="O72">
        <v>3196291.9950000001</v>
      </c>
      <c r="P72">
        <v>203143.005</v>
      </c>
      <c r="Q72">
        <v>415952.55</v>
      </c>
      <c r="R72">
        <v>127857.015</v>
      </c>
      <c r="S72">
        <v>8454331.6649999991</v>
      </c>
      <c r="T72">
        <v>1853197.5149999999</v>
      </c>
      <c r="U72">
        <v>47653.514999999999</v>
      </c>
      <c r="V72">
        <v>110631.69</v>
      </c>
    </row>
    <row r="73" spans="1:22" x14ac:dyDescent="0.35">
      <c r="A73">
        <v>104</v>
      </c>
      <c r="B73" t="s">
        <v>168</v>
      </c>
      <c r="C73" t="s">
        <v>168</v>
      </c>
      <c r="D73">
        <v>62.5</v>
      </c>
      <c r="E73">
        <v>342.8</v>
      </c>
      <c r="F73" t="s">
        <v>338</v>
      </c>
      <c r="G73">
        <v>67</v>
      </c>
      <c r="H73">
        <v>2</v>
      </c>
      <c r="I73">
        <v>80</v>
      </c>
      <c r="J73">
        <v>24.068999999999999</v>
      </c>
      <c r="K73">
        <v>0.41</v>
      </c>
      <c r="L73" t="s">
        <v>339</v>
      </c>
      <c r="M73" t="s">
        <v>340</v>
      </c>
      <c r="N73">
        <v>4758689.5199999996</v>
      </c>
      <c r="O73">
        <v>1368203.2649999999</v>
      </c>
      <c r="P73">
        <v>3469.6350000000002</v>
      </c>
      <c r="Q73">
        <v>4729.7250000000004</v>
      </c>
      <c r="R73">
        <v>6138.99</v>
      </c>
      <c r="S73">
        <v>3604180.32</v>
      </c>
      <c r="T73">
        <v>782659.8</v>
      </c>
      <c r="U73">
        <v>4469.9849999999997</v>
      </c>
      <c r="V73">
        <v>8913.6450000000004</v>
      </c>
    </row>
    <row r="74" spans="1:22" x14ac:dyDescent="0.35">
      <c r="A74">
        <v>105</v>
      </c>
      <c r="B74" t="s">
        <v>168</v>
      </c>
      <c r="C74" t="s">
        <v>168</v>
      </c>
      <c r="D74">
        <v>87.5</v>
      </c>
      <c r="E74">
        <v>182.3</v>
      </c>
      <c r="F74" t="s">
        <v>341</v>
      </c>
      <c r="G74">
        <v>67</v>
      </c>
      <c r="H74">
        <v>5</v>
      </c>
      <c r="I74">
        <v>92</v>
      </c>
      <c r="J74">
        <v>24.068999999999999</v>
      </c>
      <c r="K74">
        <v>0.87</v>
      </c>
      <c r="M74" t="s">
        <v>342</v>
      </c>
      <c r="N74">
        <v>8243268.3449999997</v>
      </c>
      <c r="O74">
        <v>2241052.5150000001</v>
      </c>
      <c r="P74">
        <v>18264.285</v>
      </c>
      <c r="Q74">
        <v>35498.385000000002</v>
      </c>
      <c r="R74">
        <v>14413.815000000001</v>
      </c>
      <c r="S74">
        <v>6503333.2649999997</v>
      </c>
      <c r="T74">
        <v>1332362.655</v>
      </c>
      <c r="U74">
        <v>10902.06</v>
      </c>
      <c r="V74">
        <v>22209.525000000001</v>
      </c>
    </row>
    <row r="75" spans="1:22" x14ac:dyDescent="0.35">
      <c r="A75">
        <v>106</v>
      </c>
      <c r="B75" t="s">
        <v>168</v>
      </c>
      <c r="C75" t="s">
        <v>168</v>
      </c>
      <c r="D75">
        <v>62.5</v>
      </c>
      <c r="E75">
        <v>386.8</v>
      </c>
      <c r="F75" t="s">
        <v>343</v>
      </c>
      <c r="G75">
        <v>67</v>
      </c>
      <c r="H75">
        <v>1</v>
      </c>
      <c r="I75">
        <v>78</v>
      </c>
      <c r="J75">
        <v>24.076000000000001</v>
      </c>
      <c r="K75">
        <v>0</v>
      </c>
      <c r="L75" t="s">
        <v>202</v>
      </c>
      <c r="M75" t="s">
        <v>344</v>
      </c>
      <c r="N75">
        <v>5393690.6399999997</v>
      </c>
      <c r="O75">
        <v>1532929.32</v>
      </c>
      <c r="P75">
        <v>3790.8</v>
      </c>
      <c r="Q75">
        <v>5131.62</v>
      </c>
      <c r="R75">
        <v>6224.9849999999997</v>
      </c>
      <c r="S75">
        <v>4195488.96</v>
      </c>
      <c r="T75">
        <v>908084.38500000001</v>
      </c>
      <c r="U75">
        <v>4768.335</v>
      </c>
      <c r="V75">
        <v>9847.3050000000003</v>
      </c>
    </row>
    <row r="76" spans="1:22" x14ac:dyDescent="0.35">
      <c r="A76">
        <v>107</v>
      </c>
      <c r="B76" t="s">
        <v>168</v>
      </c>
      <c r="C76" t="s">
        <v>168</v>
      </c>
      <c r="D76">
        <v>62.5</v>
      </c>
      <c r="E76">
        <v>204</v>
      </c>
      <c r="F76" t="s">
        <v>113</v>
      </c>
      <c r="G76">
        <v>55</v>
      </c>
      <c r="H76">
        <v>3</v>
      </c>
      <c r="I76">
        <v>94</v>
      </c>
      <c r="J76">
        <v>24.082999999999998</v>
      </c>
      <c r="K76">
        <v>0.66</v>
      </c>
      <c r="M76" t="s">
        <v>114</v>
      </c>
      <c r="N76">
        <v>5093529.4800000004</v>
      </c>
      <c r="O76">
        <v>1389902.085</v>
      </c>
      <c r="P76">
        <v>7339.41</v>
      </c>
      <c r="Q76">
        <v>10347.48</v>
      </c>
      <c r="R76">
        <v>11193.39</v>
      </c>
      <c r="S76">
        <v>4086103.32</v>
      </c>
      <c r="T76">
        <v>832751.01</v>
      </c>
      <c r="U76">
        <v>10380.825000000001</v>
      </c>
      <c r="V76">
        <v>16640.91</v>
      </c>
    </row>
    <row r="77" spans="1:22" x14ac:dyDescent="0.35">
      <c r="A77">
        <v>108</v>
      </c>
      <c r="B77" t="s">
        <v>172</v>
      </c>
      <c r="C77" t="s">
        <v>168</v>
      </c>
      <c r="D77">
        <v>50</v>
      </c>
      <c r="E77">
        <v>3.4</v>
      </c>
      <c r="F77" t="s">
        <v>51</v>
      </c>
      <c r="G77">
        <v>74</v>
      </c>
      <c r="H77">
        <v>7</v>
      </c>
      <c r="I77">
        <v>95</v>
      </c>
      <c r="J77">
        <v>24.207999999999998</v>
      </c>
      <c r="K77">
        <v>1.63</v>
      </c>
      <c r="M77" t="s">
        <v>52</v>
      </c>
      <c r="N77">
        <v>5729425.6500000004</v>
      </c>
      <c r="O77">
        <v>3556991.88</v>
      </c>
      <c r="P77">
        <v>421.2</v>
      </c>
      <c r="Q77">
        <v>431.73</v>
      </c>
      <c r="R77">
        <v>1358919.3149999999</v>
      </c>
      <c r="S77">
        <v>6085867.9050000003</v>
      </c>
      <c r="T77">
        <v>3295784.7</v>
      </c>
      <c r="U77">
        <v>378325.35</v>
      </c>
      <c r="V77">
        <v>749885.17500000005</v>
      </c>
    </row>
    <row r="78" spans="1:22" x14ac:dyDescent="0.35">
      <c r="A78">
        <v>109</v>
      </c>
      <c r="B78" t="s">
        <v>168</v>
      </c>
      <c r="C78" t="s">
        <v>168</v>
      </c>
      <c r="D78">
        <v>62.5</v>
      </c>
      <c r="E78">
        <v>389.4</v>
      </c>
      <c r="F78" t="s">
        <v>345</v>
      </c>
      <c r="G78">
        <v>79</v>
      </c>
      <c r="H78">
        <v>4</v>
      </c>
      <c r="I78">
        <v>90</v>
      </c>
      <c r="J78">
        <v>24.277999999999999</v>
      </c>
      <c r="K78">
        <v>3.49</v>
      </c>
      <c r="M78" t="s">
        <v>346</v>
      </c>
      <c r="N78">
        <v>39832439.979999997</v>
      </c>
      <c r="O78">
        <v>12048859.48</v>
      </c>
      <c r="P78">
        <v>8559.1350000000002</v>
      </c>
      <c r="Q78">
        <v>18541.575000000001</v>
      </c>
      <c r="R78">
        <v>53736.345000000001</v>
      </c>
      <c r="S78">
        <v>42249482.149999999</v>
      </c>
      <c r="T78">
        <v>10435258.08</v>
      </c>
      <c r="U78">
        <v>14491.035</v>
      </c>
      <c r="V78">
        <v>57469.23</v>
      </c>
    </row>
    <row r="79" spans="1:22" x14ac:dyDescent="0.35">
      <c r="A79">
        <v>110</v>
      </c>
      <c r="B79" t="s">
        <v>168</v>
      </c>
      <c r="C79" t="s">
        <v>168</v>
      </c>
      <c r="D79">
        <v>62.5</v>
      </c>
      <c r="E79">
        <v>65.3</v>
      </c>
      <c r="F79" t="s">
        <v>53</v>
      </c>
      <c r="G79">
        <v>128</v>
      </c>
      <c r="H79">
        <v>7</v>
      </c>
      <c r="I79">
        <v>93</v>
      </c>
      <c r="J79">
        <v>24.734000000000002</v>
      </c>
      <c r="K79">
        <v>1.92</v>
      </c>
      <c r="M79" t="s">
        <v>54</v>
      </c>
      <c r="N79">
        <v>457781.22</v>
      </c>
      <c r="O79">
        <v>109594.485</v>
      </c>
      <c r="P79">
        <v>186.03</v>
      </c>
      <c r="Q79">
        <v>614.25</v>
      </c>
      <c r="R79">
        <v>2790.45</v>
      </c>
      <c r="S79">
        <v>268232.44500000001</v>
      </c>
      <c r="T79">
        <v>61303.904999999999</v>
      </c>
      <c r="U79">
        <v>1905.93</v>
      </c>
      <c r="V79">
        <v>13922.415000000001</v>
      </c>
    </row>
    <row r="80" spans="1:22" x14ac:dyDescent="0.35">
      <c r="A80">
        <v>111</v>
      </c>
      <c r="B80" t="s">
        <v>168</v>
      </c>
      <c r="C80" t="s">
        <v>168</v>
      </c>
      <c r="D80">
        <v>87.5</v>
      </c>
      <c r="E80">
        <v>7.4</v>
      </c>
      <c r="F80" t="s">
        <v>347</v>
      </c>
      <c r="G80">
        <v>57</v>
      </c>
      <c r="H80">
        <v>7</v>
      </c>
      <c r="I80">
        <v>86</v>
      </c>
      <c r="J80">
        <v>25.39</v>
      </c>
      <c r="K80">
        <v>252.46</v>
      </c>
      <c r="L80" t="s">
        <v>286</v>
      </c>
      <c r="M80" t="s">
        <v>348</v>
      </c>
      <c r="N80">
        <v>13374798.9</v>
      </c>
      <c r="O80">
        <v>4822788.5</v>
      </c>
      <c r="P80">
        <v>5513837.9100000001</v>
      </c>
      <c r="Q80">
        <v>11278265.67</v>
      </c>
      <c r="R80">
        <v>1059886.345</v>
      </c>
      <c r="S80">
        <v>13961671.74</v>
      </c>
      <c r="T80">
        <v>3920279.7949999999</v>
      </c>
      <c r="U80">
        <v>942085.86</v>
      </c>
      <c r="V80">
        <v>2256389.3050000002</v>
      </c>
    </row>
    <row r="81" spans="1:22" x14ac:dyDescent="0.35">
      <c r="A81">
        <v>112</v>
      </c>
      <c r="B81" t="s">
        <v>168</v>
      </c>
      <c r="C81" t="s">
        <v>168</v>
      </c>
      <c r="D81">
        <v>62.5</v>
      </c>
      <c r="E81">
        <v>5394.9</v>
      </c>
      <c r="F81" t="s">
        <v>55</v>
      </c>
      <c r="G81">
        <v>142</v>
      </c>
      <c r="H81">
        <v>8</v>
      </c>
      <c r="I81">
        <v>86</v>
      </c>
      <c r="J81">
        <v>26.225999999999999</v>
      </c>
      <c r="K81">
        <v>5.12</v>
      </c>
      <c r="M81" t="s">
        <v>56</v>
      </c>
      <c r="N81">
        <v>3377946.78</v>
      </c>
      <c r="O81">
        <v>484474.77</v>
      </c>
      <c r="P81">
        <v>0</v>
      </c>
      <c r="Q81">
        <v>0</v>
      </c>
      <c r="R81">
        <v>2892.24</v>
      </c>
      <c r="S81">
        <v>3805415.64</v>
      </c>
      <c r="T81">
        <v>551691.27</v>
      </c>
      <c r="U81">
        <v>0</v>
      </c>
      <c r="V81">
        <v>69796681.700000003</v>
      </c>
    </row>
    <row r="82" spans="1:22" x14ac:dyDescent="0.35">
      <c r="A82">
        <v>113</v>
      </c>
      <c r="B82" t="s">
        <v>168</v>
      </c>
      <c r="C82" t="s">
        <v>168</v>
      </c>
      <c r="D82">
        <v>100</v>
      </c>
      <c r="E82" t="s">
        <v>175</v>
      </c>
      <c r="F82" t="s">
        <v>349</v>
      </c>
      <c r="G82">
        <v>139</v>
      </c>
      <c r="H82">
        <v>2</v>
      </c>
      <c r="I82">
        <v>84</v>
      </c>
      <c r="J82">
        <v>27.103000000000002</v>
      </c>
      <c r="K82">
        <v>0.8</v>
      </c>
      <c r="M82" t="s">
        <v>350</v>
      </c>
      <c r="N82">
        <v>29353.044999999998</v>
      </c>
      <c r="O82">
        <v>4938.57</v>
      </c>
      <c r="P82">
        <v>0</v>
      </c>
      <c r="Q82">
        <v>0</v>
      </c>
      <c r="R82">
        <v>0</v>
      </c>
      <c r="S82">
        <v>39719.160000000003</v>
      </c>
      <c r="T82">
        <v>8894.34</v>
      </c>
      <c r="U82">
        <v>0</v>
      </c>
      <c r="V82">
        <v>2558.79</v>
      </c>
    </row>
    <row r="83" spans="1:22" x14ac:dyDescent="0.35">
      <c r="A83">
        <v>114</v>
      </c>
      <c r="B83" t="s">
        <v>168</v>
      </c>
      <c r="C83" t="s">
        <v>168</v>
      </c>
      <c r="D83">
        <v>100</v>
      </c>
      <c r="E83" t="s">
        <v>175</v>
      </c>
      <c r="F83" t="s">
        <v>57</v>
      </c>
      <c r="G83">
        <v>236</v>
      </c>
      <c r="H83">
        <v>4</v>
      </c>
      <c r="I83">
        <v>98</v>
      </c>
      <c r="J83">
        <v>28.638000000000002</v>
      </c>
      <c r="K83">
        <v>0.81</v>
      </c>
      <c r="M83" t="s">
        <v>58</v>
      </c>
      <c r="N83">
        <v>738805.86</v>
      </c>
      <c r="O83">
        <v>100408.815</v>
      </c>
      <c r="P83">
        <v>0</v>
      </c>
      <c r="Q83">
        <v>0</v>
      </c>
      <c r="R83">
        <v>0</v>
      </c>
      <c r="S83">
        <v>1071669.69</v>
      </c>
      <c r="T83">
        <v>157219.92000000001</v>
      </c>
      <c r="U83">
        <v>0</v>
      </c>
      <c r="V83">
        <v>0</v>
      </c>
    </row>
    <row r="84" spans="1:22" x14ac:dyDescent="0.35">
      <c r="A84">
        <v>117</v>
      </c>
      <c r="B84" t="s">
        <v>168</v>
      </c>
      <c r="C84" t="s">
        <v>168</v>
      </c>
      <c r="D84">
        <v>100</v>
      </c>
      <c r="E84">
        <v>10.1</v>
      </c>
      <c r="F84" t="s">
        <v>351</v>
      </c>
      <c r="G84">
        <v>57</v>
      </c>
      <c r="H84">
        <v>3</v>
      </c>
      <c r="I84">
        <v>88</v>
      </c>
      <c r="J84">
        <v>33.237000000000002</v>
      </c>
      <c r="K84">
        <v>1.56</v>
      </c>
      <c r="M84" t="s">
        <v>352</v>
      </c>
      <c r="N84">
        <v>35282.519999999997</v>
      </c>
      <c r="O84">
        <v>19743.75</v>
      </c>
      <c r="P84">
        <v>231928.51500000001</v>
      </c>
      <c r="Q84">
        <v>814041.46</v>
      </c>
      <c r="R84">
        <v>15500.16</v>
      </c>
      <c r="S84">
        <v>35263.214999999997</v>
      </c>
      <c r="T84">
        <v>19424.34</v>
      </c>
      <c r="U84">
        <v>27265.68</v>
      </c>
      <c r="V84">
        <v>67342.86</v>
      </c>
    </row>
    <row r="85" spans="1:22" x14ac:dyDescent="0.35">
      <c r="A85">
        <v>118</v>
      </c>
      <c r="B85" t="s">
        <v>168</v>
      </c>
      <c r="C85" t="s">
        <v>168</v>
      </c>
      <c r="D85">
        <v>62.5</v>
      </c>
      <c r="E85">
        <v>1881.9</v>
      </c>
      <c r="F85" t="s">
        <v>59</v>
      </c>
      <c r="G85">
        <v>130</v>
      </c>
      <c r="H85">
        <v>6</v>
      </c>
      <c r="I85">
        <v>95</v>
      </c>
      <c r="J85">
        <v>33.255000000000003</v>
      </c>
      <c r="K85">
        <v>3.85</v>
      </c>
      <c r="M85" t="s">
        <v>60</v>
      </c>
      <c r="N85">
        <v>635418.81000000006</v>
      </c>
      <c r="O85">
        <v>76000.274999999994</v>
      </c>
      <c r="P85">
        <v>0</v>
      </c>
      <c r="Q85">
        <v>0</v>
      </c>
      <c r="R85">
        <v>20207.07</v>
      </c>
      <c r="S85">
        <v>963052.74</v>
      </c>
      <c r="T85">
        <v>132495.48000000001</v>
      </c>
      <c r="U85">
        <v>0</v>
      </c>
      <c r="V85">
        <v>188328544.59999999</v>
      </c>
    </row>
    <row r="86" spans="1:22" x14ac:dyDescent="0.35">
      <c r="A86">
        <v>119</v>
      </c>
      <c r="B86" t="s">
        <v>168</v>
      </c>
      <c r="C86" t="s">
        <v>172</v>
      </c>
      <c r="D86">
        <v>75</v>
      </c>
      <c r="E86">
        <v>1.5</v>
      </c>
      <c r="F86" t="s">
        <v>351</v>
      </c>
      <c r="G86">
        <v>57</v>
      </c>
      <c r="H86">
        <v>7</v>
      </c>
      <c r="I86">
        <v>88</v>
      </c>
      <c r="J86">
        <v>35.590000000000003</v>
      </c>
      <c r="K86">
        <v>352.53</v>
      </c>
      <c r="L86" t="s">
        <v>286</v>
      </c>
      <c r="M86" t="s">
        <v>353</v>
      </c>
      <c r="N86">
        <v>3672089.1850000001</v>
      </c>
      <c r="O86">
        <v>2425487.0649999999</v>
      </c>
      <c r="P86">
        <v>1924941.38</v>
      </c>
      <c r="Q86">
        <v>5248551.7450000001</v>
      </c>
      <c r="R86">
        <v>2250645.63</v>
      </c>
      <c r="S86">
        <v>3794892.8050000002</v>
      </c>
      <c r="T86">
        <v>2580482.38</v>
      </c>
      <c r="U86">
        <v>519377.78499999997</v>
      </c>
      <c r="V86">
        <v>2916290.52</v>
      </c>
    </row>
    <row r="87" spans="1:22" x14ac:dyDescent="0.35">
      <c r="A87">
        <v>120</v>
      </c>
      <c r="B87" t="s">
        <v>168</v>
      </c>
      <c r="C87" t="s">
        <v>168</v>
      </c>
      <c r="D87">
        <v>87.5</v>
      </c>
      <c r="E87">
        <v>10.5</v>
      </c>
      <c r="F87" t="s">
        <v>351</v>
      </c>
      <c r="G87">
        <v>57</v>
      </c>
      <c r="H87">
        <v>4</v>
      </c>
      <c r="I87">
        <v>88</v>
      </c>
      <c r="J87">
        <v>35.597000000000001</v>
      </c>
      <c r="K87">
        <v>2.0699999999999998</v>
      </c>
      <c r="L87" t="s">
        <v>170</v>
      </c>
      <c r="M87" t="s">
        <v>354</v>
      </c>
      <c r="N87">
        <v>24147.044999999998</v>
      </c>
      <c r="O87">
        <v>15454.53</v>
      </c>
      <c r="P87">
        <v>150291.18</v>
      </c>
      <c r="Q87">
        <v>586608.75</v>
      </c>
      <c r="R87">
        <v>11305.71</v>
      </c>
      <c r="S87">
        <v>24289.200000000001</v>
      </c>
      <c r="T87">
        <v>15186.905000000001</v>
      </c>
      <c r="U87">
        <v>5700.24</v>
      </c>
      <c r="V87">
        <v>15902.055</v>
      </c>
    </row>
    <row r="89" spans="1:22" x14ac:dyDescent="0.35">
      <c r="A89" s="25" t="s">
        <v>417</v>
      </c>
      <c r="M89" t="s">
        <v>6</v>
      </c>
    </row>
    <row r="90" spans="1:22" x14ac:dyDescent="0.35">
      <c r="A90" t="s">
        <v>418</v>
      </c>
      <c r="M90" t="s">
        <v>285</v>
      </c>
      <c r="N90">
        <v>7.7173599999999997E-4</v>
      </c>
      <c r="O90">
        <v>-3.618076E-3</v>
      </c>
      <c r="R90">
        <v>0</v>
      </c>
      <c r="S90">
        <v>4.8632999999999999E-4</v>
      </c>
      <c r="T90">
        <v>3.88923E-4</v>
      </c>
    </row>
    <row r="91" spans="1:22" x14ac:dyDescent="0.35">
      <c r="M91" t="s">
        <v>81</v>
      </c>
      <c r="N91">
        <v>5.5012569999999998E-3</v>
      </c>
      <c r="O91">
        <v>-3.4540431000000003E-2</v>
      </c>
      <c r="R91">
        <v>0</v>
      </c>
      <c r="S91">
        <v>-1.627084E-3</v>
      </c>
      <c r="T91">
        <v>-4.4757490000000002E-3</v>
      </c>
    </row>
    <row r="92" spans="1:22" x14ac:dyDescent="0.35">
      <c r="M92" t="s">
        <v>287</v>
      </c>
      <c r="N92">
        <v>5.8697700000000003E-4</v>
      </c>
      <c r="O92">
        <v>-9.2088359999999998E-3</v>
      </c>
      <c r="R92">
        <v>0</v>
      </c>
      <c r="S92">
        <v>-1.646331E-3</v>
      </c>
      <c r="T92">
        <v>-1.7526040000000001E-3</v>
      </c>
    </row>
    <row r="93" spans="1:22" x14ac:dyDescent="0.35">
      <c r="M93" t="s">
        <v>288</v>
      </c>
      <c r="N93">
        <v>1.1982E-4</v>
      </c>
      <c r="O93">
        <v>-3.7023600000000002E-4</v>
      </c>
      <c r="R93">
        <v>0</v>
      </c>
      <c r="S93">
        <v>-2.2126700000000001E-4</v>
      </c>
      <c r="T93">
        <v>-3.7551700000000002E-4</v>
      </c>
    </row>
    <row r="94" spans="1:22" x14ac:dyDescent="0.35">
      <c r="M94" t="s">
        <v>290</v>
      </c>
      <c r="N94" s="3">
        <v>4.01423E-6</v>
      </c>
      <c r="O94" s="3">
        <v>-9.6367799999999996E-5</v>
      </c>
      <c r="R94">
        <v>0</v>
      </c>
      <c r="S94" s="3">
        <v>2.30725E-5</v>
      </c>
      <c r="T94" s="3">
        <v>9.5781799999999995E-6</v>
      </c>
    </row>
    <row r="95" spans="1:22" x14ac:dyDescent="0.35">
      <c r="M95" t="s">
        <v>291</v>
      </c>
      <c r="N95">
        <v>1.250676E-3</v>
      </c>
      <c r="O95">
        <v>-9.0992190000000004E-3</v>
      </c>
      <c r="R95">
        <v>0</v>
      </c>
      <c r="S95">
        <v>-9.6367499999999999E-4</v>
      </c>
      <c r="T95">
        <v>-1.0270959999999999E-3</v>
      </c>
    </row>
    <row r="96" spans="1:22" x14ac:dyDescent="0.35">
      <c r="M96" t="s">
        <v>292</v>
      </c>
      <c r="N96">
        <v>2.4306150000000001E-3</v>
      </c>
      <c r="O96">
        <v>-1.6450359000000001E-2</v>
      </c>
      <c r="R96">
        <v>0</v>
      </c>
      <c r="S96">
        <v>-1.0176009999999999E-3</v>
      </c>
      <c r="T96">
        <v>-1.311609E-3</v>
      </c>
    </row>
    <row r="97" spans="13:20" x14ac:dyDescent="0.35">
      <c r="M97" t="s">
        <v>84</v>
      </c>
      <c r="N97">
        <v>4.7900039999999996E-3</v>
      </c>
      <c r="O97">
        <v>-3.1125729000000001E-2</v>
      </c>
      <c r="R97">
        <v>0</v>
      </c>
      <c r="S97">
        <v>-2.126541E-3</v>
      </c>
      <c r="T97">
        <v>-5.2549290000000002E-3</v>
      </c>
    </row>
    <row r="98" spans="13:20" x14ac:dyDescent="0.35">
      <c r="M98" t="s">
        <v>293</v>
      </c>
      <c r="N98">
        <v>1.3365199999999999E-3</v>
      </c>
      <c r="O98">
        <v>-4.161723E-3</v>
      </c>
      <c r="R98">
        <v>0</v>
      </c>
      <c r="S98">
        <v>4.3162400000000003E-4</v>
      </c>
      <c r="T98">
        <v>-1.17446E-4</v>
      </c>
    </row>
    <row r="99" spans="13:20" x14ac:dyDescent="0.35">
      <c r="M99" t="s">
        <v>83</v>
      </c>
      <c r="N99">
        <v>6.2789860000000003E-3</v>
      </c>
      <c r="O99">
        <v>1.971764E-3</v>
      </c>
      <c r="R99">
        <v>0</v>
      </c>
      <c r="S99">
        <v>1.3945180999999999E-2</v>
      </c>
      <c r="T99">
        <v>2.5614230000000002E-3</v>
      </c>
    </row>
    <row r="100" spans="13:20" x14ac:dyDescent="0.35">
      <c r="M100" t="s">
        <v>10</v>
      </c>
      <c r="N100">
        <v>7.9400080000000001E-3</v>
      </c>
      <c r="O100">
        <v>2.2444240000000001E-3</v>
      </c>
      <c r="R100">
        <v>0</v>
      </c>
      <c r="S100">
        <v>1.3433799999999999E-3</v>
      </c>
      <c r="T100">
        <v>4.25036E-4</v>
      </c>
    </row>
    <row r="101" spans="13:20" x14ac:dyDescent="0.35">
      <c r="M101" t="s">
        <v>295</v>
      </c>
      <c r="N101" s="3">
        <v>-1.1861E-5</v>
      </c>
      <c r="O101" s="3">
        <v>-2.2440099999999999E-5</v>
      </c>
      <c r="R101">
        <v>0</v>
      </c>
      <c r="S101" s="3">
        <v>-1.2008099999999999E-5</v>
      </c>
      <c r="T101" s="3">
        <v>-1.81728E-5</v>
      </c>
    </row>
    <row r="102" spans="13:20" x14ac:dyDescent="0.35">
      <c r="M102" t="s">
        <v>296</v>
      </c>
      <c r="N102">
        <v>1.7693799999999999E-4</v>
      </c>
      <c r="O102">
        <v>-3.2833999999999999E-4</v>
      </c>
      <c r="R102">
        <v>0</v>
      </c>
      <c r="S102" s="3">
        <v>1.15153E-5</v>
      </c>
      <c r="T102">
        <v>-3.2434500000000003E-4</v>
      </c>
    </row>
    <row r="103" spans="13:20" x14ac:dyDescent="0.35">
      <c r="M103" t="s">
        <v>12</v>
      </c>
      <c r="N103">
        <v>1.07327E-4</v>
      </c>
      <c r="O103">
        <v>-4.8733000000000001E-4</v>
      </c>
      <c r="R103">
        <v>0</v>
      </c>
      <c r="S103">
        <v>3.0283399999999998E-4</v>
      </c>
      <c r="T103">
        <v>-6.5715999999999995E-4</v>
      </c>
    </row>
    <row r="104" spans="13:20" x14ac:dyDescent="0.35">
      <c r="M104" t="s">
        <v>297</v>
      </c>
      <c r="N104" s="3">
        <v>8.8695299999999998E-5</v>
      </c>
      <c r="O104">
        <v>-2.4821489999999999E-3</v>
      </c>
      <c r="R104">
        <v>0</v>
      </c>
      <c r="S104">
        <v>-4.6479900000000001E-4</v>
      </c>
      <c r="T104">
        <v>-5.5432799999999998E-4</v>
      </c>
    </row>
    <row r="105" spans="13:20" x14ac:dyDescent="0.35">
      <c r="M105" t="s">
        <v>14</v>
      </c>
      <c r="N105" s="3">
        <v>-3.8172800000000002E-5</v>
      </c>
      <c r="O105">
        <v>-1.6383000000000001E-4</v>
      </c>
      <c r="R105">
        <v>0</v>
      </c>
      <c r="S105">
        <v>2.8983600000000002E-4</v>
      </c>
      <c r="T105">
        <v>-2.5068600000000002E-4</v>
      </c>
    </row>
    <row r="106" spans="13:20" x14ac:dyDescent="0.35">
      <c r="M106" t="s">
        <v>299</v>
      </c>
      <c r="N106" s="3">
        <v>3.5963600000000002E-5</v>
      </c>
      <c r="O106" s="3">
        <v>-8.9264800000000006E-5</v>
      </c>
      <c r="R106">
        <v>0</v>
      </c>
      <c r="S106" s="3">
        <v>-7.4648399999999995E-5</v>
      </c>
      <c r="T106" s="3">
        <v>-5.94676E-5</v>
      </c>
    </row>
    <row r="107" spans="13:20" x14ac:dyDescent="0.35">
      <c r="M107" t="s">
        <v>301</v>
      </c>
      <c r="N107" s="3">
        <v>1.9254799999999999E-6</v>
      </c>
      <c r="O107" s="3">
        <v>-5.6585400000000004E-6</v>
      </c>
      <c r="R107">
        <v>0</v>
      </c>
      <c r="S107" s="3">
        <v>1.62043E-5</v>
      </c>
      <c r="T107" s="3">
        <v>-9.1973400000000003E-6</v>
      </c>
    </row>
    <row r="108" spans="13:20" x14ac:dyDescent="0.35">
      <c r="M108" t="s">
        <v>303</v>
      </c>
      <c r="N108" s="3">
        <v>-8.3692100000000005E-5</v>
      </c>
      <c r="O108">
        <v>-1.0165700000000001E-4</v>
      </c>
      <c r="R108">
        <v>0</v>
      </c>
      <c r="S108" s="3">
        <v>-8.6019099999999998E-5</v>
      </c>
      <c r="T108">
        <v>-1.11303E-4</v>
      </c>
    </row>
    <row r="109" spans="13:20" x14ac:dyDescent="0.35">
      <c r="M109" t="s">
        <v>86</v>
      </c>
      <c r="N109">
        <v>1.3866200000000001E-4</v>
      </c>
      <c r="O109" s="3">
        <v>1.31665E-5</v>
      </c>
      <c r="R109">
        <v>0</v>
      </c>
      <c r="S109">
        <v>2.17321E-4</v>
      </c>
      <c r="T109" s="3">
        <v>-2.1527900000000001E-5</v>
      </c>
    </row>
    <row r="110" spans="13:20" x14ac:dyDescent="0.35">
      <c r="M110" t="s">
        <v>304</v>
      </c>
      <c r="N110">
        <v>3.5199480000000002E-3</v>
      </c>
      <c r="O110">
        <v>-2.4214138E-2</v>
      </c>
      <c r="R110">
        <v>0</v>
      </c>
      <c r="S110">
        <v>-1.9625459999999999E-3</v>
      </c>
      <c r="T110">
        <v>-6.0587540000000004E-3</v>
      </c>
    </row>
    <row r="111" spans="13:20" x14ac:dyDescent="0.35">
      <c r="M111" t="s">
        <v>305</v>
      </c>
      <c r="N111">
        <v>1.3573400000000001E-4</v>
      </c>
      <c r="O111" s="3">
        <v>6.5405999999999997E-6</v>
      </c>
      <c r="R111">
        <v>0</v>
      </c>
      <c r="S111" s="3">
        <v>2.36459E-5</v>
      </c>
      <c r="T111" s="3">
        <v>-4.2976599999999998E-5</v>
      </c>
    </row>
    <row r="112" spans="13:20" x14ac:dyDescent="0.35">
      <c r="M112" t="s">
        <v>16</v>
      </c>
      <c r="N112" s="3">
        <v>-1.8987600000000001E-5</v>
      </c>
      <c r="O112" s="3">
        <v>-8.0105000000000006E-6</v>
      </c>
      <c r="R112">
        <v>0</v>
      </c>
      <c r="S112" s="3">
        <v>-2.3365699999999999E-5</v>
      </c>
      <c r="T112" s="3">
        <v>-1.36014E-5</v>
      </c>
    </row>
    <row r="113" spans="13:20" x14ac:dyDescent="0.35">
      <c r="M113" t="s">
        <v>18</v>
      </c>
      <c r="N113">
        <v>0</v>
      </c>
      <c r="O113">
        <v>0</v>
      </c>
      <c r="R113">
        <v>0</v>
      </c>
      <c r="S113">
        <v>0</v>
      </c>
      <c r="T113">
        <v>0</v>
      </c>
    </row>
    <row r="114" spans="13:20" x14ac:dyDescent="0.35">
      <c r="M114" t="s">
        <v>307</v>
      </c>
      <c r="N114">
        <v>4.5617039999999998E-3</v>
      </c>
      <c r="O114">
        <v>2.5619359999999999E-3</v>
      </c>
      <c r="R114">
        <v>0</v>
      </c>
      <c r="S114">
        <v>5.1107629999999999E-3</v>
      </c>
      <c r="T114">
        <v>4.5124190000000002E-3</v>
      </c>
    </row>
    <row r="115" spans="13:20" x14ac:dyDescent="0.35">
      <c r="M115" t="s">
        <v>20</v>
      </c>
      <c r="N115">
        <v>5.3887277999999997E-2</v>
      </c>
      <c r="O115">
        <v>1.5403877E-2</v>
      </c>
      <c r="R115">
        <v>0</v>
      </c>
      <c r="S115">
        <v>6.7210012999999999E-2</v>
      </c>
      <c r="T115">
        <v>1.4996603000000001E-2</v>
      </c>
    </row>
    <row r="116" spans="13:20" x14ac:dyDescent="0.35">
      <c r="M116" t="s">
        <v>308</v>
      </c>
      <c r="N116" s="3">
        <v>-1.9101099999999999E-5</v>
      </c>
      <c r="O116" s="3">
        <v>-2.31824E-5</v>
      </c>
      <c r="R116">
        <v>0</v>
      </c>
      <c r="S116" s="3">
        <v>-3.2345000000000003E-5</v>
      </c>
      <c r="T116" s="3">
        <v>-4.9633799999999999E-5</v>
      </c>
    </row>
    <row r="117" spans="13:20" x14ac:dyDescent="0.35">
      <c r="M117" t="s">
        <v>310</v>
      </c>
      <c r="N117">
        <v>2.7569399999999999E-4</v>
      </c>
      <c r="O117" s="3">
        <v>2.9961E-5</v>
      </c>
      <c r="R117">
        <v>0</v>
      </c>
      <c r="S117">
        <v>5.1091500000000002E-4</v>
      </c>
      <c r="T117" s="3">
        <v>-6.7252499999999997E-6</v>
      </c>
    </row>
    <row r="118" spans="13:20" x14ac:dyDescent="0.35">
      <c r="M118" t="s">
        <v>22</v>
      </c>
      <c r="N118">
        <v>8.9807529999999993E-3</v>
      </c>
      <c r="O118">
        <v>1.3382579999999999E-3</v>
      </c>
      <c r="R118">
        <v>0</v>
      </c>
      <c r="S118">
        <v>1.0953417999999999E-2</v>
      </c>
      <c r="T118">
        <v>1.6831890000000001E-3</v>
      </c>
    </row>
    <row r="119" spans="13:20" x14ac:dyDescent="0.35">
      <c r="M119" t="s">
        <v>26</v>
      </c>
      <c r="N119">
        <v>2.93174E-4</v>
      </c>
      <c r="O119" s="3">
        <v>4.3775500000000001E-5</v>
      </c>
      <c r="R119">
        <v>0</v>
      </c>
      <c r="S119" s="3">
        <v>-2.0869600000000001E-5</v>
      </c>
      <c r="T119" s="3">
        <v>-6.2027199999999995E-5</v>
      </c>
    </row>
    <row r="120" spans="13:20" x14ac:dyDescent="0.35">
      <c r="M120" t="s">
        <v>28</v>
      </c>
      <c r="N120">
        <v>-2.27932E-4</v>
      </c>
      <c r="O120">
        <v>-1.28145E-4</v>
      </c>
      <c r="R120">
        <v>0</v>
      </c>
      <c r="S120">
        <v>-1.6962699999999999E-4</v>
      </c>
      <c r="T120">
        <v>-4.9447200000000003E-4</v>
      </c>
    </row>
    <row r="121" spans="13:20" x14ac:dyDescent="0.35">
      <c r="M121" t="s">
        <v>313</v>
      </c>
      <c r="N121">
        <v>-2.0474999999999999E-4</v>
      </c>
      <c r="O121">
        <v>-1.13727E-4</v>
      </c>
      <c r="R121">
        <v>0</v>
      </c>
      <c r="S121">
        <v>-1.4883299999999999E-4</v>
      </c>
      <c r="T121">
        <v>-4.3620099999999999E-4</v>
      </c>
    </row>
    <row r="122" spans="13:20" x14ac:dyDescent="0.35">
      <c r="M122" t="s">
        <v>30</v>
      </c>
      <c r="N122">
        <v>1.068792E-3</v>
      </c>
      <c r="O122">
        <v>2.0079700000000001E-4</v>
      </c>
      <c r="R122">
        <v>0</v>
      </c>
      <c r="S122">
        <v>7.6528000000000002E-4</v>
      </c>
      <c r="T122" s="3">
        <v>6.7365099999999996E-5</v>
      </c>
    </row>
    <row r="123" spans="13:20" x14ac:dyDescent="0.35">
      <c r="M123" t="s">
        <v>32</v>
      </c>
      <c r="N123">
        <v>2.6157948E-2</v>
      </c>
      <c r="O123">
        <v>6.6836270000000001E-3</v>
      </c>
      <c r="R123">
        <v>0</v>
      </c>
      <c r="S123">
        <v>3.2703624000000001E-2</v>
      </c>
      <c r="T123">
        <v>7.0505699999999999E-3</v>
      </c>
    </row>
    <row r="124" spans="13:20" x14ac:dyDescent="0.35">
      <c r="M124" t="s">
        <v>315</v>
      </c>
      <c r="N124">
        <v>2.3614799999999999E-4</v>
      </c>
      <c r="O124" s="3">
        <v>4.4818799999999999E-5</v>
      </c>
      <c r="R124">
        <v>0</v>
      </c>
      <c r="S124" s="3">
        <v>8.0750799999999999E-5</v>
      </c>
      <c r="T124" s="3">
        <v>1.0756499999999999E-5</v>
      </c>
    </row>
    <row r="125" spans="13:20" x14ac:dyDescent="0.35">
      <c r="M125" t="s">
        <v>317</v>
      </c>
      <c r="N125" s="3">
        <v>3.1610999999999999E-5</v>
      </c>
      <c r="O125" s="3">
        <v>-3.8968199999999997E-5</v>
      </c>
      <c r="R125">
        <v>0</v>
      </c>
      <c r="S125" s="3">
        <v>7.7884800000000003E-5</v>
      </c>
      <c r="T125" s="3">
        <v>-8.3456399999999996E-5</v>
      </c>
    </row>
    <row r="126" spans="13:20" x14ac:dyDescent="0.35">
      <c r="M126" t="s">
        <v>319</v>
      </c>
      <c r="N126" s="3">
        <v>8.6896000000000003E-5</v>
      </c>
      <c r="O126" s="3">
        <v>-2.9883199999999999E-5</v>
      </c>
      <c r="R126">
        <v>0</v>
      </c>
      <c r="S126" s="3">
        <v>8.4112799999999999E-5</v>
      </c>
      <c r="T126" s="3">
        <v>-5.29316E-5</v>
      </c>
    </row>
    <row r="127" spans="13:20" x14ac:dyDescent="0.35">
      <c r="M127" t="s">
        <v>88</v>
      </c>
      <c r="N127">
        <v>2.7697946000000001E-2</v>
      </c>
      <c r="O127">
        <v>6.2892850000000004E-3</v>
      </c>
      <c r="R127">
        <v>0</v>
      </c>
      <c r="S127">
        <v>3.6366426E-2</v>
      </c>
      <c r="T127">
        <v>7.6674400000000002E-3</v>
      </c>
    </row>
    <row r="128" spans="13:20" x14ac:dyDescent="0.35">
      <c r="M128" t="s">
        <v>34</v>
      </c>
      <c r="N128">
        <v>7.5687879999999999E-3</v>
      </c>
      <c r="O128">
        <v>2.0471180000000001E-3</v>
      </c>
      <c r="R128">
        <v>0</v>
      </c>
      <c r="S128">
        <v>9.4985030000000002E-3</v>
      </c>
      <c r="T128">
        <v>2.1291610000000001E-3</v>
      </c>
    </row>
    <row r="129" spans="13:20" x14ac:dyDescent="0.35">
      <c r="M129" t="s">
        <v>36</v>
      </c>
      <c r="N129">
        <v>2.5951190999999998E-2</v>
      </c>
      <c r="O129">
        <v>6.790089E-3</v>
      </c>
      <c r="R129">
        <v>0</v>
      </c>
      <c r="S129">
        <v>2.991916E-2</v>
      </c>
      <c r="T129">
        <v>6.1308559999999996E-3</v>
      </c>
    </row>
    <row r="130" spans="13:20" x14ac:dyDescent="0.35">
      <c r="M130" t="s">
        <v>90</v>
      </c>
      <c r="N130">
        <v>9.5256699999999998E-4</v>
      </c>
      <c r="O130">
        <v>3.4290999999999998E-4</v>
      </c>
      <c r="R130">
        <v>0</v>
      </c>
      <c r="S130">
        <v>1.764935E-3</v>
      </c>
      <c r="T130">
        <v>2.1212800000000001E-4</v>
      </c>
    </row>
    <row r="131" spans="13:20" x14ac:dyDescent="0.35">
      <c r="M131" t="s">
        <v>38</v>
      </c>
      <c r="N131">
        <v>7.7523100000000003E-4</v>
      </c>
      <c r="O131">
        <v>-1.3612749999999999E-3</v>
      </c>
      <c r="R131">
        <v>0</v>
      </c>
      <c r="S131">
        <v>1.6027700000000001E-4</v>
      </c>
      <c r="T131">
        <v>-2.3534960000000001E-3</v>
      </c>
    </row>
    <row r="132" spans="13:20" x14ac:dyDescent="0.35">
      <c r="M132" t="s">
        <v>321</v>
      </c>
      <c r="N132">
        <v>-8.4583499999999997E-4</v>
      </c>
      <c r="O132">
        <v>-4.0052799999999998E-4</v>
      </c>
      <c r="R132">
        <v>0</v>
      </c>
      <c r="S132">
        <v>-7.3324700000000002E-4</v>
      </c>
      <c r="T132">
        <v>-4.6385000000000003E-4</v>
      </c>
    </row>
    <row r="133" spans="13:20" x14ac:dyDescent="0.35">
      <c r="M133" t="s">
        <v>323</v>
      </c>
      <c r="N133" s="3">
        <v>3.1069199999999997E-5</v>
      </c>
      <c r="O133" s="3">
        <v>3.1481500000000001E-6</v>
      </c>
      <c r="R133">
        <v>0</v>
      </c>
      <c r="S133" s="3">
        <v>9.1353200000000005E-5</v>
      </c>
      <c r="T133" s="3">
        <v>3.6432000000000001E-6</v>
      </c>
    </row>
    <row r="134" spans="13:20" x14ac:dyDescent="0.35">
      <c r="M134" t="s">
        <v>40</v>
      </c>
      <c r="N134">
        <v>3.7161669999999998E-3</v>
      </c>
      <c r="O134">
        <v>7.8801100000000003E-4</v>
      </c>
      <c r="R134">
        <v>0</v>
      </c>
      <c r="S134">
        <v>4.8445340000000002E-3</v>
      </c>
      <c r="T134">
        <v>8.4633099999999997E-4</v>
      </c>
    </row>
    <row r="135" spans="13:20" x14ac:dyDescent="0.35">
      <c r="M135" t="s">
        <v>325</v>
      </c>
      <c r="N135" s="3">
        <v>2.6270200000000001E-5</v>
      </c>
      <c r="O135" s="3">
        <v>-3.1983400000000002E-6</v>
      </c>
      <c r="R135">
        <v>0</v>
      </c>
      <c r="S135" s="3">
        <v>6.2896699999999997E-5</v>
      </c>
      <c r="T135" s="3">
        <v>-1.5372599999999999E-5</v>
      </c>
    </row>
    <row r="136" spans="13:20" x14ac:dyDescent="0.35">
      <c r="M136" t="s">
        <v>42</v>
      </c>
      <c r="N136">
        <v>9.2107530000000003E-3</v>
      </c>
      <c r="O136">
        <v>1.9177510000000001E-3</v>
      </c>
      <c r="R136">
        <v>0</v>
      </c>
      <c r="S136">
        <v>1.3530632000000001E-2</v>
      </c>
      <c r="T136">
        <v>1.900122E-3</v>
      </c>
    </row>
    <row r="137" spans="13:20" x14ac:dyDescent="0.35">
      <c r="M137" t="s">
        <v>327</v>
      </c>
      <c r="N137">
        <v>5.7383900000000003E-4</v>
      </c>
      <c r="O137" s="3">
        <v>7.9080700000000003E-5</v>
      </c>
      <c r="R137">
        <v>0</v>
      </c>
      <c r="S137">
        <v>1.8314200000000001E-3</v>
      </c>
      <c r="T137" s="3">
        <v>1.08333E-5</v>
      </c>
    </row>
    <row r="138" spans="13:20" x14ac:dyDescent="0.35">
      <c r="M138" t="s">
        <v>329</v>
      </c>
      <c r="N138">
        <v>-1.1897408E-2</v>
      </c>
      <c r="O138">
        <v>-7.8643470000000007E-3</v>
      </c>
      <c r="R138">
        <v>0</v>
      </c>
      <c r="S138">
        <v>-9.6930609999999993E-3</v>
      </c>
      <c r="T138">
        <v>-1.0238684E-2</v>
      </c>
    </row>
    <row r="139" spans="13:20" x14ac:dyDescent="0.35">
      <c r="M139" t="s">
        <v>92</v>
      </c>
      <c r="N139">
        <v>9.1231600000000004E-4</v>
      </c>
      <c r="O139">
        <v>2.8113200000000002E-4</v>
      </c>
      <c r="R139">
        <v>0</v>
      </c>
      <c r="S139">
        <v>7.5140000000000005E-4</v>
      </c>
      <c r="T139">
        <v>1.3942199999999999E-4</v>
      </c>
    </row>
    <row r="140" spans="13:20" x14ac:dyDescent="0.35">
      <c r="M140" t="s">
        <v>44</v>
      </c>
      <c r="N140">
        <v>1.8967560000000001E-3</v>
      </c>
      <c r="O140">
        <v>2.3832899999999999E-4</v>
      </c>
      <c r="R140">
        <v>0</v>
      </c>
      <c r="S140">
        <v>3.4251419999999999E-3</v>
      </c>
      <c r="T140">
        <v>4.3213799999999999E-4</v>
      </c>
    </row>
    <row r="141" spans="13:20" x14ac:dyDescent="0.35">
      <c r="M141" t="s">
        <v>331</v>
      </c>
      <c r="N141" s="3">
        <v>-1.8141100000000002E-5</v>
      </c>
      <c r="O141" s="3">
        <v>-5.7806999999999997E-5</v>
      </c>
      <c r="R141">
        <v>0</v>
      </c>
      <c r="S141" s="3">
        <v>-2.0162599999999999E-5</v>
      </c>
      <c r="T141" s="3">
        <v>-7.2130400000000003E-5</v>
      </c>
    </row>
    <row r="142" spans="13:20" x14ac:dyDescent="0.35">
      <c r="M142" t="s">
        <v>94</v>
      </c>
      <c r="N142">
        <v>2.3018270000000002E-3</v>
      </c>
      <c r="O142">
        <v>5.0851300000000004E-4</v>
      </c>
      <c r="R142">
        <v>0</v>
      </c>
      <c r="S142">
        <v>2.611758E-3</v>
      </c>
      <c r="T142">
        <v>6.2340200000000001E-4</v>
      </c>
    </row>
    <row r="143" spans="13:20" x14ac:dyDescent="0.35">
      <c r="M143" t="s">
        <v>96</v>
      </c>
      <c r="N143">
        <v>9.5472299999999999E-4</v>
      </c>
      <c r="O143">
        <v>1.87877E-4</v>
      </c>
      <c r="R143">
        <v>0</v>
      </c>
      <c r="S143">
        <v>1.200106E-3</v>
      </c>
      <c r="T143">
        <v>2.13594E-4</v>
      </c>
    </row>
    <row r="144" spans="13:20" x14ac:dyDescent="0.35">
      <c r="M144" t="s">
        <v>98</v>
      </c>
      <c r="N144">
        <v>5.3768660000000001E-3</v>
      </c>
      <c r="O144">
        <v>1.5576030000000001E-3</v>
      </c>
      <c r="R144">
        <v>0</v>
      </c>
      <c r="S144">
        <v>5.2354790000000003E-3</v>
      </c>
      <c r="T144">
        <v>6.4978900000000001E-4</v>
      </c>
    </row>
    <row r="145" spans="13:20" x14ac:dyDescent="0.35">
      <c r="M145" t="s">
        <v>46</v>
      </c>
      <c r="N145">
        <v>9.4212180000000003E-3</v>
      </c>
      <c r="O145">
        <v>2.0141170000000002E-3</v>
      </c>
      <c r="R145">
        <v>0</v>
      </c>
      <c r="S145">
        <v>1.3631106E-2</v>
      </c>
      <c r="T145">
        <v>2.6385499999999999E-3</v>
      </c>
    </row>
    <row r="146" spans="13:20" x14ac:dyDescent="0.35">
      <c r="M146" t="s">
        <v>100</v>
      </c>
      <c r="N146">
        <v>1.5885820000000001E-3</v>
      </c>
      <c r="O146">
        <v>4.14683E-4</v>
      </c>
      <c r="R146">
        <v>0</v>
      </c>
      <c r="S146">
        <v>2.142822E-3</v>
      </c>
      <c r="T146">
        <v>4.9075699999999998E-4</v>
      </c>
    </row>
    <row r="147" spans="13:20" x14ac:dyDescent="0.35">
      <c r="M147" t="s">
        <v>102</v>
      </c>
      <c r="N147">
        <v>2.0842699999999999E-4</v>
      </c>
      <c r="O147" s="3">
        <v>-3.1773400000000003E-5</v>
      </c>
      <c r="R147">
        <v>0</v>
      </c>
      <c r="S147">
        <v>1.7824E-4</v>
      </c>
      <c r="T147">
        <v>-1.19078E-4</v>
      </c>
    </row>
    <row r="148" spans="13:20" x14ac:dyDescent="0.35">
      <c r="M148" t="s">
        <v>48</v>
      </c>
      <c r="N148">
        <v>1.2531219E-2</v>
      </c>
      <c r="O148">
        <v>2.6542089999999998E-3</v>
      </c>
      <c r="R148">
        <v>0</v>
      </c>
      <c r="S148">
        <v>1.7134456999999999E-2</v>
      </c>
      <c r="T148">
        <v>3.570986E-3</v>
      </c>
    </row>
    <row r="149" spans="13:20" x14ac:dyDescent="0.35">
      <c r="M149" t="s">
        <v>104</v>
      </c>
      <c r="N149">
        <v>6.1996700000000002E-4</v>
      </c>
      <c r="O149">
        <v>1.36852E-4</v>
      </c>
      <c r="R149">
        <v>0</v>
      </c>
      <c r="S149">
        <v>1.000112E-3</v>
      </c>
      <c r="T149">
        <v>2.2169299999999999E-4</v>
      </c>
    </row>
    <row r="150" spans="13:20" x14ac:dyDescent="0.35">
      <c r="M150" t="s">
        <v>106</v>
      </c>
      <c r="N150">
        <v>1.0969039E-2</v>
      </c>
      <c r="O150">
        <v>4.3737890000000003E-3</v>
      </c>
      <c r="R150">
        <v>0</v>
      </c>
      <c r="S150">
        <v>7.7758020000000001E-3</v>
      </c>
      <c r="T150">
        <v>1.756374E-3</v>
      </c>
    </row>
    <row r="151" spans="13:20" x14ac:dyDescent="0.35">
      <c r="M151" t="s">
        <v>50</v>
      </c>
      <c r="N151">
        <v>0.236376842</v>
      </c>
      <c r="O151">
        <v>0.106064034</v>
      </c>
      <c r="R151">
        <v>0</v>
      </c>
      <c r="S151">
        <v>0.24928512999999999</v>
      </c>
      <c r="T151">
        <v>5.7330154000000001E-2</v>
      </c>
    </row>
    <row r="152" spans="13:20" x14ac:dyDescent="0.35">
      <c r="M152" t="s">
        <v>333</v>
      </c>
      <c r="N152">
        <v>4.9572822000000002E-2</v>
      </c>
      <c r="O152">
        <v>1.4648911000000001E-2</v>
      </c>
      <c r="R152">
        <v>0</v>
      </c>
      <c r="S152">
        <v>5.3327816E-2</v>
      </c>
      <c r="T152">
        <v>7.7148690000000001E-3</v>
      </c>
    </row>
    <row r="153" spans="13:20" x14ac:dyDescent="0.35">
      <c r="M153" t="s">
        <v>108</v>
      </c>
      <c r="N153">
        <v>1.7149332999999999E-2</v>
      </c>
      <c r="O153">
        <v>5.623996E-3</v>
      </c>
      <c r="R153">
        <v>0</v>
      </c>
      <c r="S153">
        <v>2.0690745E-2</v>
      </c>
      <c r="T153">
        <v>7.6005159999999999E-3</v>
      </c>
    </row>
    <row r="154" spans="13:20" x14ac:dyDescent="0.35">
      <c r="M154" t="s">
        <v>335</v>
      </c>
      <c r="N154" s="3">
        <v>3.1001299999999997E-5</v>
      </c>
      <c r="O154" s="3">
        <v>-3.4616000000000002E-5</v>
      </c>
      <c r="R154">
        <v>0</v>
      </c>
      <c r="S154" s="3">
        <v>3.0349699999999998E-5</v>
      </c>
      <c r="T154" s="3">
        <v>-5.7370900000000003E-5</v>
      </c>
    </row>
    <row r="155" spans="13:20" x14ac:dyDescent="0.35">
      <c r="M155" t="s">
        <v>336</v>
      </c>
      <c r="N155">
        <v>8.1159099999999998E-2</v>
      </c>
      <c r="O155">
        <v>2.6730532000000001E-2</v>
      </c>
      <c r="R155">
        <v>0</v>
      </c>
      <c r="S155">
        <v>7.6436018999999994E-2</v>
      </c>
      <c r="T155">
        <v>1.5887719000000002E-2</v>
      </c>
    </row>
    <row r="156" spans="13:20" x14ac:dyDescent="0.35">
      <c r="M156" t="s">
        <v>337</v>
      </c>
      <c r="N156">
        <v>1.2520599999999999E-4</v>
      </c>
      <c r="O156">
        <v>2.50148E-4</v>
      </c>
      <c r="R156">
        <v>0</v>
      </c>
      <c r="S156">
        <v>2.00144E-4</v>
      </c>
      <c r="T156">
        <v>-1.234614E-3</v>
      </c>
    </row>
    <row r="157" spans="13:20" x14ac:dyDescent="0.35">
      <c r="M157" t="s">
        <v>110</v>
      </c>
      <c r="N157">
        <v>5.1735602999999998E-2</v>
      </c>
      <c r="O157">
        <v>1.3040981E-2</v>
      </c>
      <c r="R157">
        <v>0</v>
      </c>
      <c r="S157">
        <v>3.1057106000000001E-2</v>
      </c>
      <c r="T157">
        <v>5.6410030000000003E-3</v>
      </c>
    </row>
    <row r="158" spans="13:20" x14ac:dyDescent="0.35">
      <c r="M158" t="s">
        <v>112</v>
      </c>
      <c r="N158">
        <v>0.101326546</v>
      </c>
      <c r="O158">
        <v>3.3902907000000003E-2</v>
      </c>
      <c r="R158">
        <v>0</v>
      </c>
      <c r="S158">
        <v>7.2682152999999999E-2</v>
      </c>
      <c r="T158">
        <v>1.5308786E-2</v>
      </c>
    </row>
    <row r="159" spans="13:20" x14ac:dyDescent="0.35">
      <c r="M159" t="s">
        <v>340</v>
      </c>
      <c r="N159">
        <v>4.3827155E-2</v>
      </c>
      <c r="O159">
        <v>1.5288115E-2</v>
      </c>
      <c r="R159">
        <v>0</v>
      </c>
      <c r="S159">
        <v>3.1757335999999997E-2</v>
      </c>
      <c r="T159">
        <v>7.2293080000000003E-3</v>
      </c>
    </row>
    <row r="160" spans="13:20" x14ac:dyDescent="0.35">
      <c r="M160" t="s">
        <v>342</v>
      </c>
      <c r="N160">
        <v>7.585952E-2</v>
      </c>
      <c r="O160">
        <v>2.497164E-2</v>
      </c>
      <c r="R160">
        <v>0</v>
      </c>
      <c r="S160">
        <v>5.7249236000000002E-2</v>
      </c>
      <c r="T160">
        <v>1.2243567E-2</v>
      </c>
    </row>
    <row r="161" spans="13:20" x14ac:dyDescent="0.35">
      <c r="M161" t="s">
        <v>344</v>
      </c>
      <c r="N161">
        <v>4.9687169000000003E-2</v>
      </c>
      <c r="O161">
        <v>1.7139167E-2</v>
      </c>
      <c r="R161">
        <v>0</v>
      </c>
      <c r="S161">
        <v>3.6982209000000002E-2</v>
      </c>
      <c r="T161">
        <v>8.4021670000000003E-3</v>
      </c>
    </row>
    <row r="162" spans="13:20" x14ac:dyDescent="0.35">
      <c r="M162" t="s">
        <v>114</v>
      </c>
      <c r="N162">
        <v>4.6837218E-2</v>
      </c>
      <c r="O162">
        <v>1.5451447E-2</v>
      </c>
      <c r="R162">
        <v>0</v>
      </c>
      <c r="S162">
        <v>3.5936100999999998E-2</v>
      </c>
      <c r="T162">
        <v>7.6175829999999998E-3</v>
      </c>
    </row>
    <row r="163" spans="13:20" x14ac:dyDescent="0.35">
      <c r="M163" t="s">
        <v>52</v>
      </c>
      <c r="N163">
        <v>3.1193464000000001E-2</v>
      </c>
      <c r="O163">
        <v>1.8308022E-2</v>
      </c>
      <c r="R163">
        <v>0</v>
      </c>
      <c r="S163">
        <v>3.2097498000000002E-2</v>
      </c>
      <c r="T163">
        <v>9.1632350000000005E-3</v>
      </c>
    </row>
    <row r="164" spans="13:20" x14ac:dyDescent="0.35">
      <c r="M164" t="s">
        <v>346</v>
      </c>
      <c r="N164">
        <v>0.366816115</v>
      </c>
      <c r="O164">
        <v>0.13463749699999999</v>
      </c>
      <c r="R164">
        <v>0</v>
      </c>
      <c r="S164">
        <v>0.37256172700000001</v>
      </c>
      <c r="T164">
        <v>9.6837669000000001E-2</v>
      </c>
    </row>
    <row r="165" spans="13:20" x14ac:dyDescent="0.35">
      <c r="M165" t="s">
        <v>54</v>
      </c>
      <c r="N165">
        <v>4.1810129999999999E-3</v>
      </c>
      <c r="O165">
        <v>1.1879E-3</v>
      </c>
      <c r="R165">
        <v>0</v>
      </c>
      <c r="S165">
        <v>2.3262130000000002E-3</v>
      </c>
      <c r="T165">
        <v>5.2938699999999998E-4</v>
      </c>
    </row>
    <row r="166" spans="13:20" x14ac:dyDescent="0.35">
      <c r="M166" t="s">
        <v>348</v>
      </c>
      <c r="N166">
        <v>0.106537575</v>
      </c>
      <c r="O166">
        <v>3.7315906000000003E-2</v>
      </c>
      <c r="R166">
        <v>0</v>
      </c>
      <c r="S166">
        <v>0.106480703</v>
      </c>
      <c r="T166">
        <v>1.9783177999999998E-2</v>
      </c>
    </row>
    <row r="167" spans="13:20" x14ac:dyDescent="0.35">
      <c r="M167" t="s">
        <v>56</v>
      </c>
      <c r="N167">
        <v>3.1134017E-2</v>
      </c>
      <c r="O167">
        <v>5.4019860000000001E-3</v>
      </c>
      <c r="R167">
        <v>0</v>
      </c>
      <c r="S167">
        <v>3.3587769000000003E-2</v>
      </c>
      <c r="T167">
        <v>5.1187949999999998E-3</v>
      </c>
    </row>
    <row r="168" spans="13:20" x14ac:dyDescent="0.35">
      <c r="M168" t="s">
        <v>350</v>
      </c>
      <c r="N168">
        <v>2.7094400000000001E-4</v>
      </c>
      <c r="O168" s="3">
        <v>5.5536599999999999E-5</v>
      </c>
      <c r="R168">
        <v>0</v>
      </c>
      <c r="S168">
        <v>3.5105500000000002E-4</v>
      </c>
      <c r="T168" s="3">
        <v>8.3269299999999999E-5</v>
      </c>
    </row>
    <row r="169" spans="13:20" x14ac:dyDescent="0.35">
      <c r="M169" t="s">
        <v>58</v>
      </c>
      <c r="N169">
        <v>6.8195579999999999E-3</v>
      </c>
      <c r="O169">
        <v>1.1291459999999999E-3</v>
      </c>
      <c r="R169">
        <v>0</v>
      </c>
      <c r="S169">
        <v>9.4718879999999995E-3</v>
      </c>
      <c r="T169">
        <v>1.4719010000000001E-3</v>
      </c>
    </row>
    <row r="170" spans="13:20" x14ac:dyDescent="0.35">
      <c r="M170" t="s">
        <v>352</v>
      </c>
      <c r="N170" s="3">
        <v>7.8250699999999999E-5</v>
      </c>
      <c r="O170" s="3">
        <v>-2.5397000000000001E-5</v>
      </c>
      <c r="R170">
        <v>0</v>
      </c>
      <c r="S170" s="3">
        <v>6.4246700000000003E-5</v>
      </c>
      <c r="T170" s="3">
        <v>-6.5573299999999998E-5</v>
      </c>
    </row>
    <row r="171" spans="13:20" x14ac:dyDescent="0.35">
      <c r="M171" t="s">
        <v>60</v>
      </c>
      <c r="N171">
        <v>5.5426820000000002E-3</v>
      </c>
      <c r="O171">
        <v>5.3209999999999998E-4</v>
      </c>
      <c r="R171">
        <v>0</v>
      </c>
      <c r="S171">
        <v>8.1893230000000001E-3</v>
      </c>
      <c r="T171">
        <v>9.1786999999999999E-4</v>
      </c>
    </row>
    <row r="172" spans="13:20" x14ac:dyDescent="0.35">
      <c r="M172" t="s">
        <v>353</v>
      </c>
      <c r="N172">
        <v>-2.0312059999999998E-3</v>
      </c>
      <c r="O172">
        <v>-8.6506970000000006E-3</v>
      </c>
      <c r="R172">
        <v>0</v>
      </c>
      <c r="S172">
        <v>-2.3855450000000002E-3</v>
      </c>
      <c r="T172">
        <v>-1.1767862E-2</v>
      </c>
    </row>
    <row r="173" spans="13:20" x14ac:dyDescent="0.35">
      <c r="M173" t="s">
        <v>354</v>
      </c>
      <c r="N173" s="3">
        <v>4.2419500000000003E-5</v>
      </c>
      <c r="O173" s="3">
        <v>-6.6764400000000004E-6</v>
      </c>
      <c r="R173">
        <v>0</v>
      </c>
      <c r="S173" s="3">
        <v>3.4208500000000003E-5</v>
      </c>
      <c r="T173" s="3">
        <v>-3.82895E-5</v>
      </c>
    </row>
  </sheetData>
  <pageMargins left="0.7" right="0.7" top="0.75" bottom="0.75" header="0.3" footer="0.3"/>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0B8301C-9850-40D9-AA05-04CA69ADA9DE}">
  <dimension ref="A1:AA87"/>
  <sheetViews>
    <sheetView topLeftCell="F1" zoomScale="85" zoomScaleNormal="85" workbookViewId="0">
      <selection activeCell="K43" sqref="K43"/>
    </sheetView>
  </sheetViews>
  <sheetFormatPr defaultRowHeight="14.5" x14ac:dyDescent="0.35"/>
  <cols>
    <col min="1" max="1" width="4" bestFit="1" customWidth="1"/>
    <col min="2" max="2" width="11.453125" bestFit="1" customWidth="1"/>
    <col min="3" max="3" width="7.453125" bestFit="1" customWidth="1"/>
    <col min="4" max="4" width="13.08984375" bestFit="1" customWidth="1"/>
    <col min="6" max="6" width="55.36328125" bestFit="1" customWidth="1"/>
    <col min="7" max="11" width="12" bestFit="1" customWidth="1"/>
    <col min="12" max="12" width="15.36328125" bestFit="1" customWidth="1"/>
    <col min="13" max="13" width="12" bestFit="1" customWidth="1"/>
    <col min="14" max="14" width="11.08984375" bestFit="1" customWidth="1"/>
    <col min="15" max="15" width="12.08984375" bestFit="1" customWidth="1"/>
    <col min="17" max="17" width="20.36328125" customWidth="1"/>
    <col min="18" max="18" width="11.81640625" bestFit="1" customWidth="1"/>
    <col min="19" max="19" width="13.6328125" bestFit="1" customWidth="1"/>
    <col min="20" max="20" width="13.1796875" bestFit="1" customWidth="1"/>
    <col min="21" max="21" width="11.81640625" bestFit="1" customWidth="1"/>
    <col min="26" max="26" width="11.81640625" bestFit="1" customWidth="1"/>
    <col min="27" max="27" width="13.08984375" bestFit="1" customWidth="1"/>
  </cols>
  <sheetData>
    <row r="1" spans="1:27" x14ac:dyDescent="0.35">
      <c r="F1" s="25" t="s">
        <v>428</v>
      </c>
      <c r="G1" s="25" t="s">
        <v>0</v>
      </c>
    </row>
    <row r="2" spans="1:27" x14ac:dyDescent="0.35">
      <c r="G2" t="s">
        <v>72</v>
      </c>
      <c r="H2" t="s">
        <v>73</v>
      </c>
      <c r="I2" t="s">
        <v>74</v>
      </c>
      <c r="J2" t="s">
        <v>75</v>
      </c>
    </row>
    <row r="3" spans="1:27" x14ac:dyDescent="0.35">
      <c r="B3" t="s">
        <v>2</v>
      </c>
      <c r="C3" t="s">
        <v>3</v>
      </c>
      <c r="D3" t="s">
        <v>4</v>
      </c>
      <c r="E3" t="s">
        <v>5</v>
      </c>
      <c r="F3" t="s">
        <v>6</v>
      </c>
      <c r="G3" t="s">
        <v>389</v>
      </c>
      <c r="H3" t="s">
        <v>390</v>
      </c>
      <c r="I3" t="s">
        <v>391</v>
      </c>
      <c r="J3" t="s">
        <v>392</v>
      </c>
      <c r="K3" t="s">
        <v>1254</v>
      </c>
      <c r="L3" t="s">
        <v>1255</v>
      </c>
      <c r="M3" t="s">
        <v>1249</v>
      </c>
      <c r="N3" t="s">
        <v>1252</v>
      </c>
      <c r="O3" t="s">
        <v>1253</v>
      </c>
    </row>
    <row r="4" spans="1:27" x14ac:dyDescent="0.35">
      <c r="A4">
        <v>4</v>
      </c>
      <c r="B4" t="s">
        <v>80</v>
      </c>
      <c r="C4">
        <v>57</v>
      </c>
      <c r="D4">
        <v>81</v>
      </c>
      <c r="E4">
        <v>6.4530000000000003</v>
      </c>
      <c r="F4" t="s">
        <v>81</v>
      </c>
      <c r="G4">
        <v>2677482.4049999998</v>
      </c>
      <c r="H4">
        <v>1326641.355</v>
      </c>
      <c r="I4">
        <v>2543574.59</v>
      </c>
      <c r="J4">
        <v>2389962.5099999998</v>
      </c>
      <c r="K4">
        <v>1511492.2649999999</v>
      </c>
      <c r="L4">
        <v>1388747.2949999999</v>
      </c>
      <c r="M4">
        <v>2144531.7050000001</v>
      </c>
      <c r="N4">
        <v>28696582.399999999</v>
      </c>
      <c r="O4">
        <v>39306177.82</v>
      </c>
      <c r="Q4" s="2"/>
      <c r="S4" s="2"/>
      <c r="T4" s="2"/>
      <c r="W4" s="14"/>
      <c r="X4" s="14"/>
      <c r="Z4" s="2"/>
      <c r="AA4" s="2"/>
    </row>
    <row r="5" spans="1:27" x14ac:dyDescent="0.35">
      <c r="A5">
        <v>16</v>
      </c>
      <c r="B5" t="s">
        <v>82</v>
      </c>
      <c r="C5">
        <v>115</v>
      </c>
      <c r="D5">
        <v>92</v>
      </c>
      <c r="E5">
        <v>9.032</v>
      </c>
      <c r="F5" t="s">
        <v>83</v>
      </c>
      <c r="G5">
        <v>754548.21</v>
      </c>
      <c r="H5">
        <v>236330.05499999999</v>
      </c>
      <c r="I5">
        <v>1655389.71</v>
      </c>
      <c r="J5">
        <v>346858.2</v>
      </c>
      <c r="K5">
        <v>42967.665000000001</v>
      </c>
      <c r="L5">
        <v>2514.915</v>
      </c>
      <c r="M5">
        <v>65203.514999999999</v>
      </c>
      <c r="N5">
        <v>6640.92</v>
      </c>
      <c r="O5">
        <v>9387.4950000000008</v>
      </c>
      <c r="Q5" s="2"/>
      <c r="S5" s="2"/>
      <c r="T5" s="2"/>
      <c r="W5" s="14"/>
      <c r="X5" s="14"/>
      <c r="Z5" s="2"/>
      <c r="AA5" s="2"/>
    </row>
    <row r="6" spans="1:27" x14ac:dyDescent="0.35">
      <c r="A6">
        <v>17</v>
      </c>
      <c r="B6" t="s">
        <v>9</v>
      </c>
      <c r="C6">
        <v>103</v>
      </c>
      <c r="D6">
        <v>96</v>
      </c>
      <c r="E6">
        <v>9.19</v>
      </c>
      <c r="F6" t="s">
        <v>10</v>
      </c>
      <c r="G6">
        <v>1103810.76</v>
      </c>
      <c r="H6">
        <v>399552.07500000001</v>
      </c>
      <c r="I6">
        <v>406419.39</v>
      </c>
      <c r="J6">
        <v>285596.41499999998</v>
      </c>
      <c r="K6">
        <v>140873.85</v>
      </c>
      <c r="L6">
        <v>393.12</v>
      </c>
      <c r="M6">
        <v>220889.565</v>
      </c>
      <c r="N6">
        <v>6632.1450000000004</v>
      </c>
      <c r="O6">
        <v>8395.92</v>
      </c>
      <c r="Q6" s="2"/>
      <c r="S6" s="2"/>
      <c r="T6" s="2"/>
      <c r="W6" s="14"/>
      <c r="X6" s="14"/>
      <c r="Z6" s="2"/>
      <c r="AA6" s="2"/>
    </row>
    <row r="7" spans="1:27" x14ac:dyDescent="0.35">
      <c r="A7">
        <v>20</v>
      </c>
      <c r="B7" t="s">
        <v>11</v>
      </c>
      <c r="C7">
        <v>74</v>
      </c>
      <c r="D7">
        <v>90</v>
      </c>
      <c r="E7">
        <v>9.4830000000000005</v>
      </c>
      <c r="F7" t="s">
        <v>12</v>
      </c>
      <c r="G7">
        <v>298932.65999999997</v>
      </c>
      <c r="H7">
        <v>192490.155</v>
      </c>
      <c r="I7">
        <v>334313.44500000001</v>
      </c>
      <c r="J7">
        <v>213074.55</v>
      </c>
      <c r="K7">
        <v>166135.32</v>
      </c>
      <c r="L7">
        <v>0</v>
      </c>
      <c r="M7">
        <v>219364.47</v>
      </c>
      <c r="N7">
        <v>954.72</v>
      </c>
      <c r="O7">
        <v>2616.7049999999999</v>
      </c>
      <c r="Q7" s="2"/>
      <c r="S7" s="2"/>
      <c r="T7" s="2"/>
      <c r="W7" s="14"/>
      <c r="X7" s="14"/>
      <c r="Z7" s="2"/>
      <c r="AA7" s="2"/>
    </row>
    <row r="8" spans="1:27" x14ac:dyDescent="0.35">
      <c r="A8">
        <v>21</v>
      </c>
      <c r="B8" t="s">
        <v>7</v>
      </c>
      <c r="C8">
        <v>57</v>
      </c>
      <c r="D8">
        <v>86</v>
      </c>
      <c r="E8">
        <v>9.6180000000000003</v>
      </c>
      <c r="F8" t="s">
        <v>84</v>
      </c>
      <c r="G8">
        <v>778152.95999999996</v>
      </c>
      <c r="H8">
        <v>410111.91</v>
      </c>
      <c r="I8">
        <v>750048.39</v>
      </c>
      <c r="J8">
        <v>698535.63</v>
      </c>
      <c r="K8">
        <v>444413.38500000001</v>
      </c>
      <c r="L8">
        <v>305926.33500000002</v>
      </c>
      <c r="M8">
        <v>572402.02500000002</v>
      </c>
      <c r="N8">
        <v>8459250.9299999997</v>
      </c>
      <c r="O8">
        <v>12028211.91</v>
      </c>
      <c r="Q8" s="2"/>
      <c r="S8" s="2"/>
      <c r="T8" s="2"/>
      <c r="W8" s="14"/>
      <c r="X8" s="14"/>
      <c r="Z8" s="2"/>
      <c r="AA8" s="2"/>
    </row>
    <row r="9" spans="1:27" x14ac:dyDescent="0.35">
      <c r="A9">
        <v>27</v>
      </c>
      <c r="B9" t="s">
        <v>85</v>
      </c>
      <c r="C9">
        <v>117</v>
      </c>
      <c r="D9">
        <v>90</v>
      </c>
      <c r="E9">
        <v>10.406000000000001</v>
      </c>
      <c r="F9" t="s">
        <v>86</v>
      </c>
      <c r="G9">
        <v>33572.07</v>
      </c>
      <c r="H9">
        <v>16396.965</v>
      </c>
      <c r="I9">
        <v>43960.995000000003</v>
      </c>
      <c r="J9">
        <v>15989.805</v>
      </c>
      <c r="K9">
        <v>10726.56</v>
      </c>
      <c r="L9">
        <v>6886.62</v>
      </c>
      <c r="M9">
        <v>18650965.91</v>
      </c>
      <c r="N9">
        <v>14387.49</v>
      </c>
      <c r="O9">
        <v>20498.400000000001</v>
      </c>
      <c r="Q9" s="2"/>
      <c r="S9" s="2"/>
      <c r="T9" s="2"/>
      <c r="W9" s="14"/>
      <c r="X9" s="14"/>
      <c r="Z9" s="2"/>
      <c r="AA9" s="2"/>
    </row>
    <row r="10" spans="1:27" x14ac:dyDescent="0.35">
      <c r="A10" s="1">
        <v>33</v>
      </c>
      <c r="B10" s="1" t="s">
        <v>17</v>
      </c>
      <c r="C10" s="1">
        <v>106</v>
      </c>
      <c r="D10" s="1">
        <v>93</v>
      </c>
      <c r="E10" s="1">
        <v>11.034000000000001</v>
      </c>
      <c r="F10" s="1" t="s">
        <v>18</v>
      </c>
      <c r="G10" s="1">
        <v>108336329</v>
      </c>
      <c r="H10" s="1">
        <v>88924572.359999999</v>
      </c>
      <c r="I10" s="1">
        <v>113142140.3</v>
      </c>
      <c r="J10" s="1">
        <v>106814168.40000001</v>
      </c>
      <c r="K10" s="1">
        <v>62645876.280000001</v>
      </c>
      <c r="L10" s="1">
        <v>0</v>
      </c>
      <c r="M10" s="1">
        <v>119571084.40000001</v>
      </c>
      <c r="N10" s="1">
        <v>0</v>
      </c>
      <c r="O10" s="1">
        <v>919.62</v>
      </c>
      <c r="Q10" s="2"/>
      <c r="S10" s="2"/>
      <c r="T10" s="2"/>
      <c r="W10" s="14"/>
      <c r="X10" s="14"/>
      <c r="Z10" s="2"/>
      <c r="AA10" s="2"/>
    </row>
    <row r="11" spans="1:27" x14ac:dyDescent="0.35">
      <c r="A11">
        <v>35</v>
      </c>
      <c r="B11" t="s">
        <v>19</v>
      </c>
      <c r="C11">
        <v>102</v>
      </c>
      <c r="D11">
        <v>92</v>
      </c>
      <c r="E11">
        <v>11.052</v>
      </c>
      <c r="F11" t="s">
        <v>20</v>
      </c>
      <c r="G11">
        <v>6043137.165</v>
      </c>
      <c r="H11">
        <v>1538204.85</v>
      </c>
      <c r="I11">
        <v>7818574.1399999997</v>
      </c>
      <c r="J11">
        <v>1804154.04</v>
      </c>
      <c r="K11">
        <v>118650.285</v>
      </c>
      <c r="L11">
        <v>0</v>
      </c>
      <c r="M11">
        <v>45826321.32</v>
      </c>
      <c r="N11">
        <v>0</v>
      </c>
      <c r="O11">
        <v>0</v>
      </c>
      <c r="Q11" s="2"/>
      <c r="S11" s="2"/>
      <c r="T11" s="2"/>
      <c r="W11" s="14"/>
      <c r="X11" s="14"/>
      <c r="Z11" s="2"/>
      <c r="AA11" s="2"/>
    </row>
    <row r="12" spans="1:27" x14ac:dyDescent="0.35">
      <c r="A12">
        <v>43</v>
      </c>
      <c r="B12" t="s">
        <v>27</v>
      </c>
      <c r="C12">
        <v>74</v>
      </c>
      <c r="D12">
        <v>91</v>
      </c>
      <c r="E12">
        <v>12.499000000000001</v>
      </c>
      <c r="F12" t="s">
        <v>28</v>
      </c>
      <c r="G12">
        <v>115371.94500000001</v>
      </c>
      <c r="H12">
        <v>103573.08</v>
      </c>
      <c r="I12">
        <v>127086.57</v>
      </c>
      <c r="J12">
        <v>85280.714999999997</v>
      </c>
      <c r="K12">
        <v>80993.25</v>
      </c>
      <c r="L12">
        <v>179.01</v>
      </c>
      <c r="M12">
        <v>94792.815000000002</v>
      </c>
      <c r="N12">
        <v>0</v>
      </c>
      <c r="O12">
        <v>0</v>
      </c>
      <c r="Q12" s="2"/>
      <c r="S12" s="2"/>
      <c r="T12" s="2"/>
      <c r="W12" s="14"/>
      <c r="X12" s="14"/>
      <c r="Z12" s="2"/>
      <c r="AA12" s="2"/>
    </row>
    <row r="13" spans="1:27" x14ac:dyDescent="0.35">
      <c r="A13">
        <v>47</v>
      </c>
      <c r="B13" t="s">
        <v>31</v>
      </c>
      <c r="C13">
        <v>130</v>
      </c>
      <c r="D13">
        <v>98</v>
      </c>
      <c r="E13">
        <v>12.749000000000001</v>
      </c>
      <c r="F13" t="s">
        <v>32</v>
      </c>
      <c r="G13">
        <v>2842903.44</v>
      </c>
      <c r="H13">
        <v>601764.93000000005</v>
      </c>
      <c r="I13">
        <v>3709606.68</v>
      </c>
      <c r="J13">
        <v>762021</v>
      </c>
      <c r="K13">
        <v>5231.6549999999997</v>
      </c>
      <c r="L13">
        <v>0</v>
      </c>
      <c r="M13">
        <v>20533.5</v>
      </c>
      <c r="N13">
        <v>0</v>
      </c>
      <c r="O13">
        <v>0</v>
      </c>
      <c r="Q13" s="2"/>
      <c r="S13" s="2"/>
      <c r="T13" s="2"/>
      <c r="W13" s="14"/>
      <c r="X13" s="14"/>
      <c r="Z13" s="2"/>
      <c r="AA13" s="2"/>
    </row>
    <row r="14" spans="1:27" x14ac:dyDescent="0.35">
      <c r="A14">
        <v>54</v>
      </c>
      <c r="B14" t="s">
        <v>87</v>
      </c>
      <c r="C14">
        <v>144</v>
      </c>
      <c r="D14">
        <v>95</v>
      </c>
      <c r="E14">
        <v>14.003</v>
      </c>
      <c r="F14" t="s">
        <v>88</v>
      </c>
      <c r="G14">
        <v>3013264.8</v>
      </c>
      <c r="H14">
        <v>569590.51500000001</v>
      </c>
      <c r="I14">
        <v>4127703.84</v>
      </c>
      <c r="J14">
        <v>831385.62</v>
      </c>
      <c r="K14">
        <v>7269.21</v>
      </c>
      <c r="L14">
        <v>0</v>
      </c>
      <c r="M14">
        <v>27762681.960000001</v>
      </c>
      <c r="N14">
        <v>0</v>
      </c>
      <c r="O14">
        <v>0</v>
      </c>
      <c r="Q14" s="2"/>
      <c r="S14" s="2"/>
      <c r="T14" s="2"/>
      <c r="W14" s="14"/>
      <c r="X14" s="14"/>
      <c r="Z14" s="2"/>
      <c r="AA14" s="2"/>
    </row>
    <row r="15" spans="1:27" x14ac:dyDescent="0.35">
      <c r="A15">
        <v>55</v>
      </c>
      <c r="B15" t="s">
        <v>33</v>
      </c>
      <c r="C15">
        <v>115</v>
      </c>
      <c r="D15">
        <v>99</v>
      </c>
      <c r="E15">
        <v>14.058</v>
      </c>
      <c r="F15" t="s">
        <v>34</v>
      </c>
      <c r="G15">
        <v>828172.21499999997</v>
      </c>
      <c r="H15">
        <v>188767.8</v>
      </c>
      <c r="I15">
        <v>1083242.1599999999</v>
      </c>
      <c r="J15">
        <v>235506.96</v>
      </c>
      <c r="K15">
        <v>4740.2550000000001</v>
      </c>
      <c r="L15">
        <v>1497.0150000000001</v>
      </c>
      <c r="M15">
        <v>2627249.04</v>
      </c>
      <c r="N15">
        <v>573.88499999999999</v>
      </c>
      <c r="O15">
        <v>2014.74</v>
      </c>
      <c r="Q15" s="2"/>
      <c r="S15" s="2"/>
      <c r="T15" s="2"/>
      <c r="W15" s="14"/>
      <c r="X15" s="14"/>
      <c r="Z15" s="2"/>
      <c r="AA15" s="2"/>
    </row>
    <row r="16" spans="1:27" x14ac:dyDescent="0.35">
      <c r="A16">
        <v>60</v>
      </c>
      <c r="B16" t="s">
        <v>35</v>
      </c>
      <c r="C16">
        <v>128</v>
      </c>
      <c r="D16">
        <v>99</v>
      </c>
      <c r="E16">
        <v>14.984999999999999</v>
      </c>
      <c r="F16" t="s">
        <v>36</v>
      </c>
      <c r="G16">
        <v>2824853.2650000001</v>
      </c>
      <c r="H16">
        <v>614801.89500000002</v>
      </c>
      <c r="I16">
        <v>3399108.57</v>
      </c>
      <c r="J16">
        <v>668070.58499999996</v>
      </c>
      <c r="K16">
        <v>7746.57</v>
      </c>
      <c r="L16">
        <v>680.94</v>
      </c>
      <c r="M16">
        <v>10196.549999999999</v>
      </c>
      <c r="N16">
        <v>0</v>
      </c>
      <c r="O16">
        <v>203.58</v>
      </c>
      <c r="Q16" s="2"/>
      <c r="S16" s="2"/>
      <c r="T16" s="2"/>
      <c r="W16" s="14"/>
      <c r="X16" s="14"/>
      <c r="Z16" s="2"/>
      <c r="AA16" s="2"/>
    </row>
    <row r="17" spans="1:27" x14ac:dyDescent="0.35">
      <c r="A17">
        <v>61</v>
      </c>
      <c r="B17" t="s">
        <v>89</v>
      </c>
      <c r="C17">
        <v>75</v>
      </c>
      <c r="D17">
        <v>96</v>
      </c>
      <c r="E17">
        <v>15.09</v>
      </c>
      <c r="F17" t="s">
        <v>90</v>
      </c>
      <c r="G17">
        <v>112393.71</v>
      </c>
      <c r="H17">
        <v>38041.379999999997</v>
      </c>
      <c r="I17">
        <v>209292.52499999999</v>
      </c>
      <c r="J17">
        <v>31725.134999999998</v>
      </c>
      <c r="K17">
        <v>5317.65</v>
      </c>
      <c r="L17">
        <v>1217.97</v>
      </c>
      <c r="M17">
        <v>36158.264999999999</v>
      </c>
      <c r="N17">
        <v>0</v>
      </c>
      <c r="O17">
        <v>0</v>
      </c>
      <c r="Q17" s="2"/>
      <c r="S17" s="2"/>
      <c r="T17" s="2"/>
      <c r="W17" s="14"/>
      <c r="X17" s="14"/>
      <c r="Z17" s="2"/>
      <c r="AA17" s="2"/>
    </row>
    <row r="18" spans="1:27" x14ac:dyDescent="0.35">
      <c r="A18">
        <v>62</v>
      </c>
      <c r="B18" t="s">
        <v>37</v>
      </c>
      <c r="C18">
        <v>74</v>
      </c>
      <c r="D18">
        <v>96</v>
      </c>
      <c r="E18">
        <v>15.223000000000001</v>
      </c>
      <c r="F18" t="s">
        <v>38</v>
      </c>
      <c r="G18">
        <v>834262.06499999994</v>
      </c>
      <c r="H18">
        <v>494790.66</v>
      </c>
      <c r="I18">
        <v>801692.77500000002</v>
      </c>
      <c r="J18">
        <v>488348.05499999999</v>
      </c>
      <c r="K18">
        <v>433850.04</v>
      </c>
      <c r="L18">
        <v>594.94500000000005</v>
      </c>
      <c r="M18">
        <v>587019.42000000004</v>
      </c>
      <c r="N18">
        <v>0</v>
      </c>
      <c r="O18">
        <v>0</v>
      </c>
      <c r="Q18" s="2"/>
      <c r="S18" s="2"/>
      <c r="T18" s="2"/>
      <c r="W18" s="14"/>
      <c r="X18" s="14"/>
      <c r="Z18" s="2"/>
      <c r="AA18" s="2"/>
    </row>
    <row r="19" spans="1:27" x14ac:dyDescent="0.35">
      <c r="A19">
        <v>67</v>
      </c>
      <c r="B19" t="s">
        <v>39</v>
      </c>
      <c r="C19">
        <v>115</v>
      </c>
      <c r="D19">
        <v>91</v>
      </c>
      <c r="E19">
        <v>15.586</v>
      </c>
      <c r="F19" t="s">
        <v>40</v>
      </c>
      <c r="G19">
        <v>416314.08</v>
      </c>
      <c r="H19">
        <v>81333.72</v>
      </c>
      <c r="I19">
        <v>562447.66500000004</v>
      </c>
      <c r="J19">
        <v>103925.58</v>
      </c>
      <c r="K19">
        <v>7932.6</v>
      </c>
      <c r="L19">
        <v>2827.3049999999998</v>
      </c>
      <c r="M19">
        <v>13373.1</v>
      </c>
      <c r="N19">
        <v>561.6</v>
      </c>
      <c r="O19">
        <v>1577.7449999999999</v>
      </c>
      <c r="Q19" s="2"/>
      <c r="S19" s="2"/>
      <c r="T19" s="2"/>
      <c r="W19" s="14"/>
      <c r="X19" s="14"/>
      <c r="Z19" s="2"/>
      <c r="AA19" s="2"/>
    </row>
    <row r="20" spans="1:27" x14ac:dyDescent="0.35">
      <c r="A20">
        <v>70</v>
      </c>
      <c r="B20" t="s">
        <v>41</v>
      </c>
      <c r="C20">
        <v>160</v>
      </c>
      <c r="D20">
        <v>97</v>
      </c>
      <c r="E20">
        <v>16.285</v>
      </c>
      <c r="F20" t="s">
        <v>42</v>
      </c>
      <c r="G20">
        <v>1011222.225</v>
      </c>
      <c r="H20">
        <v>181503.85500000001</v>
      </c>
      <c r="I20">
        <v>1544840.5049999999</v>
      </c>
      <c r="J20">
        <v>216135.27</v>
      </c>
      <c r="K20">
        <v>7727.2650000000003</v>
      </c>
      <c r="L20">
        <v>4740.2550000000001</v>
      </c>
      <c r="M20">
        <v>53337833.640000001</v>
      </c>
      <c r="N20">
        <v>0</v>
      </c>
      <c r="O20">
        <v>0</v>
      </c>
      <c r="Q20" s="2"/>
      <c r="S20" s="2"/>
      <c r="T20" s="2"/>
      <c r="W20" s="14"/>
      <c r="X20" s="14"/>
      <c r="Z20" s="2"/>
      <c r="AA20" s="2"/>
    </row>
    <row r="21" spans="1:27" x14ac:dyDescent="0.35">
      <c r="A21">
        <v>73</v>
      </c>
      <c r="B21" t="s">
        <v>91</v>
      </c>
      <c r="C21">
        <v>185</v>
      </c>
      <c r="D21">
        <v>85</v>
      </c>
      <c r="E21">
        <v>16.469000000000001</v>
      </c>
      <c r="F21" t="s">
        <v>92</v>
      </c>
      <c r="G21">
        <v>101240.685</v>
      </c>
      <c r="H21">
        <v>26972.595000000001</v>
      </c>
      <c r="I21">
        <v>87525.36</v>
      </c>
      <c r="J21">
        <v>17262.18</v>
      </c>
      <c r="K21">
        <v>1389.96</v>
      </c>
      <c r="L21">
        <v>0</v>
      </c>
      <c r="M21">
        <v>6649.6949999999997</v>
      </c>
      <c r="N21">
        <v>0</v>
      </c>
      <c r="O21">
        <v>0</v>
      </c>
      <c r="Q21" s="2"/>
      <c r="S21" s="2"/>
      <c r="T21" s="2"/>
      <c r="W21" s="14"/>
      <c r="X21" s="14"/>
      <c r="Z21" s="2"/>
      <c r="AA21" s="2"/>
    </row>
    <row r="22" spans="1:27" x14ac:dyDescent="0.35">
      <c r="A22">
        <v>76</v>
      </c>
      <c r="B22" t="s">
        <v>93</v>
      </c>
      <c r="C22">
        <v>202</v>
      </c>
      <c r="D22">
        <v>89</v>
      </c>
      <c r="E22">
        <v>16.625</v>
      </c>
      <c r="F22" t="s">
        <v>94</v>
      </c>
      <c r="G22">
        <v>249371.46</v>
      </c>
      <c r="H22">
        <v>45219.33</v>
      </c>
      <c r="I22">
        <v>295499.88</v>
      </c>
      <c r="J22">
        <v>66588.210000000006</v>
      </c>
      <c r="K22">
        <v>0</v>
      </c>
      <c r="L22">
        <v>0</v>
      </c>
      <c r="M22">
        <v>1382304.365</v>
      </c>
      <c r="N22">
        <v>0</v>
      </c>
      <c r="O22">
        <v>0</v>
      </c>
      <c r="Q22" s="2"/>
      <c r="S22" s="2"/>
      <c r="T22" s="2"/>
      <c r="W22" s="14"/>
      <c r="X22" s="14"/>
      <c r="Z22" s="2"/>
      <c r="AA22" s="2"/>
    </row>
    <row r="23" spans="1:27" x14ac:dyDescent="0.35">
      <c r="A23">
        <v>78</v>
      </c>
      <c r="B23" t="s">
        <v>95</v>
      </c>
      <c r="C23">
        <v>100</v>
      </c>
      <c r="D23">
        <v>94</v>
      </c>
      <c r="E23">
        <v>17.343</v>
      </c>
      <c r="F23" t="s">
        <v>96</v>
      </c>
      <c r="G23">
        <v>104150.47500000001</v>
      </c>
      <c r="H23">
        <v>17297.28</v>
      </c>
      <c r="I23">
        <v>136533.73499999999</v>
      </c>
      <c r="J23">
        <v>23524.02</v>
      </c>
      <c r="K23">
        <v>415.935</v>
      </c>
      <c r="L23">
        <v>0</v>
      </c>
      <c r="M23">
        <v>5780.97</v>
      </c>
      <c r="N23">
        <v>0</v>
      </c>
      <c r="O23">
        <v>0</v>
      </c>
      <c r="Q23" s="2"/>
      <c r="S23" s="2"/>
      <c r="T23" s="2"/>
      <c r="W23" s="14"/>
      <c r="X23" s="14"/>
      <c r="Z23" s="2"/>
      <c r="AA23" s="2"/>
    </row>
    <row r="24" spans="1:27" x14ac:dyDescent="0.35">
      <c r="A24">
        <v>80</v>
      </c>
      <c r="B24" t="s">
        <v>97</v>
      </c>
      <c r="C24">
        <v>74</v>
      </c>
      <c r="D24">
        <v>92</v>
      </c>
      <c r="E24">
        <v>17.733000000000001</v>
      </c>
      <c r="F24" t="s">
        <v>98</v>
      </c>
      <c r="G24">
        <v>701603.37</v>
      </c>
      <c r="H24">
        <v>236263.36499999999</v>
      </c>
      <c r="I24">
        <v>716729.71499999997</v>
      </c>
      <c r="J24">
        <v>186826.77</v>
      </c>
      <c r="K24">
        <v>68866.2</v>
      </c>
      <c r="L24">
        <v>7879.95</v>
      </c>
      <c r="M24">
        <v>63078.21</v>
      </c>
      <c r="N24">
        <v>0</v>
      </c>
      <c r="O24">
        <v>0</v>
      </c>
      <c r="Q24" s="2"/>
      <c r="S24" s="2"/>
      <c r="T24" s="2"/>
      <c r="W24" s="14"/>
      <c r="X24" s="14"/>
      <c r="Z24" s="2"/>
      <c r="AA24" s="2"/>
    </row>
    <row r="25" spans="1:27" x14ac:dyDescent="0.35">
      <c r="A25">
        <v>83</v>
      </c>
      <c r="B25" t="s">
        <v>45</v>
      </c>
      <c r="C25">
        <v>174</v>
      </c>
      <c r="D25">
        <v>100</v>
      </c>
      <c r="E25">
        <v>18.079999999999998</v>
      </c>
      <c r="F25" t="s">
        <v>46</v>
      </c>
      <c r="G25">
        <v>1020994.0649999999</v>
      </c>
      <c r="H25">
        <v>179378.55</v>
      </c>
      <c r="I25">
        <v>1542601.125</v>
      </c>
      <c r="J25">
        <v>282163.63500000001</v>
      </c>
      <c r="K25">
        <v>193.05</v>
      </c>
      <c r="L25">
        <v>1535.625</v>
      </c>
      <c r="M25">
        <v>1677.78</v>
      </c>
      <c r="N25">
        <v>0</v>
      </c>
      <c r="O25">
        <v>0</v>
      </c>
      <c r="Q25" s="2"/>
      <c r="S25" s="2"/>
      <c r="T25" s="2"/>
      <c r="W25" s="14"/>
      <c r="X25" s="14"/>
      <c r="Z25" s="2"/>
      <c r="AA25" s="2"/>
    </row>
    <row r="26" spans="1:27" x14ac:dyDescent="0.35">
      <c r="A26">
        <v>84</v>
      </c>
      <c r="B26" t="s">
        <v>99</v>
      </c>
      <c r="C26">
        <v>142</v>
      </c>
      <c r="D26">
        <v>95</v>
      </c>
      <c r="E26">
        <v>18.797999999999998</v>
      </c>
      <c r="F26" t="s">
        <v>100</v>
      </c>
      <c r="G26">
        <v>177913.125</v>
      </c>
      <c r="H26">
        <v>41646.15</v>
      </c>
      <c r="I26">
        <v>248513.26500000001</v>
      </c>
      <c r="J26">
        <v>58150.17</v>
      </c>
      <c r="K26">
        <v>3360.8249999999998</v>
      </c>
      <c r="L26">
        <v>4417.335</v>
      </c>
      <c r="M26">
        <v>3250.26</v>
      </c>
      <c r="N26">
        <v>0</v>
      </c>
      <c r="O26">
        <v>0</v>
      </c>
      <c r="Q26" s="2"/>
      <c r="S26" s="2"/>
      <c r="T26" s="2"/>
      <c r="W26" s="14"/>
      <c r="X26" s="14"/>
      <c r="Z26" s="2"/>
      <c r="AA26" s="2"/>
    </row>
    <row r="27" spans="1:27" x14ac:dyDescent="0.35">
      <c r="A27">
        <v>85</v>
      </c>
      <c r="B27" t="s">
        <v>101</v>
      </c>
      <c r="C27">
        <v>74</v>
      </c>
      <c r="D27">
        <v>85</v>
      </c>
      <c r="E27">
        <v>19.28</v>
      </c>
      <c r="F27" t="s">
        <v>102</v>
      </c>
      <c r="G27">
        <v>56223.18</v>
      </c>
      <c r="H27">
        <v>24789.375</v>
      </c>
      <c r="I27">
        <v>55301.805</v>
      </c>
      <c r="J27">
        <v>20451.014999999999</v>
      </c>
      <c r="K27">
        <v>19454.174999999999</v>
      </c>
      <c r="L27">
        <v>1239.03</v>
      </c>
      <c r="M27">
        <v>60794.955000000002</v>
      </c>
      <c r="N27">
        <v>0</v>
      </c>
      <c r="O27">
        <v>0</v>
      </c>
      <c r="Q27" s="2"/>
      <c r="S27" s="2"/>
      <c r="T27" s="2"/>
      <c r="W27" s="14"/>
      <c r="X27" s="14"/>
      <c r="Z27" s="2"/>
      <c r="AA27" s="2"/>
    </row>
    <row r="28" spans="1:27" x14ac:dyDescent="0.35">
      <c r="A28">
        <v>87</v>
      </c>
      <c r="B28" t="s">
        <v>47</v>
      </c>
      <c r="C28">
        <v>162</v>
      </c>
      <c r="D28">
        <v>100</v>
      </c>
      <c r="E28">
        <v>19.882000000000001</v>
      </c>
      <c r="F28" t="s">
        <v>48</v>
      </c>
      <c r="G28">
        <v>1360293.48</v>
      </c>
      <c r="H28">
        <v>238246.51500000001</v>
      </c>
      <c r="I28">
        <v>1941456.4650000001</v>
      </c>
      <c r="J28">
        <v>384101.05499999999</v>
      </c>
      <c r="K28">
        <v>1565.46</v>
      </c>
      <c r="L28">
        <v>0</v>
      </c>
      <c r="M28">
        <v>6984.9</v>
      </c>
      <c r="N28">
        <v>0</v>
      </c>
      <c r="O28">
        <v>0</v>
      </c>
      <c r="Q28" s="2"/>
      <c r="S28" s="2"/>
      <c r="T28" s="2"/>
      <c r="W28" s="14"/>
      <c r="X28" s="14"/>
      <c r="Z28" s="2"/>
      <c r="AA28" s="2"/>
    </row>
    <row r="29" spans="1:27" x14ac:dyDescent="0.35">
      <c r="A29">
        <v>88</v>
      </c>
      <c r="B29" t="s">
        <v>103</v>
      </c>
      <c r="C29">
        <v>192</v>
      </c>
      <c r="D29">
        <v>96</v>
      </c>
      <c r="E29">
        <v>20.029</v>
      </c>
      <c r="F29" t="s">
        <v>104</v>
      </c>
      <c r="G29">
        <v>68943.42</v>
      </c>
      <c r="H29">
        <v>13629.33</v>
      </c>
      <c r="I29">
        <v>115012.17</v>
      </c>
      <c r="J29">
        <v>25433.46</v>
      </c>
      <c r="K29">
        <v>1028.43</v>
      </c>
      <c r="L29">
        <v>0</v>
      </c>
      <c r="M29">
        <v>32226423.489999998</v>
      </c>
      <c r="N29">
        <v>0</v>
      </c>
      <c r="O29">
        <v>0</v>
      </c>
      <c r="Q29" s="2"/>
      <c r="S29" s="2"/>
      <c r="T29" s="2"/>
      <c r="W29" s="14"/>
      <c r="X29" s="14"/>
      <c r="Z29" s="2"/>
      <c r="AA29" s="2"/>
    </row>
    <row r="30" spans="1:27" x14ac:dyDescent="0.35">
      <c r="A30">
        <v>89</v>
      </c>
      <c r="B30" t="s">
        <v>105</v>
      </c>
      <c r="C30">
        <v>55</v>
      </c>
      <c r="D30">
        <v>98</v>
      </c>
      <c r="E30">
        <v>20.984000000000002</v>
      </c>
      <c r="F30" t="s">
        <v>106</v>
      </c>
      <c r="G30">
        <v>1216434.375</v>
      </c>
      <c r="H30">
        <v>411993.27</v>
      </c>
      <c r="I30">
        <v>909105.79500000004</v>
      </c>
      <c r="J30">
        <v>215299.89</v>
      </c>
      <c r="K30">
        <v>16242.525</v>
      </c>
      <c r="L30">
        <v>9343.6200000000008</v>
      </c>
      <c r="M30">
        <v>20782.71</v>
      </c>
      <c r="N30">
        <v>7355.2049999999999</v>
      </c>
      <c r="O30">
        <v>10466.82</v>
      </c>
      <c r="Q30" s="2"/>
      <c r="S30" s="2"/>
      <c r="T30" s="2"/>
      <c r="W30" s="14"/>
      <c r="X30" s="14"/>
      <c r="Z30" s="2"/>
      <c r="AA30" s="2"/>
    </row>
    <row r="31" spans="1:27" x14ac:dyDescent="0.35">
      <c r="A31">
        <v>90</v>
      </c>
      <c r="B31" t="s">
        <v>49</v>
      </c>
      <c r="C31">
        <v>74</v>
      </c>
      <c r="D31">
        <v>98</v>
      </c>
      <c r="E31">
        <v>21.364999999999998</v>
      </c>
      <c r="F31" t="s">
        <v>50</v>
      </c>
      <c r="G31">
        <v>28637430.120000001</v>
      </c>
      <c r="H31">
        <v>11918150.6</v>
      </c>
      <c r="I31">
        <v>31368261.02</v>
      </c>
      <c r="J31">
        <v>9110341.8900000006</v>
      </c>
      <c r="K31">
        <v>1751663.7450000001</v>
      </c>
      <c r="L31">
        <v>195213.91500000001</v>
      </c>
      <c r="M31">
        <v>664588.66500000004</v>
      </c>
      <c r="N31">
        <v>0</v>
      </c>
      <c r="O31">
        <v>1449.63</v>
      </c>
      <c r="Q31" s="2"/>
      <c r="S31" s="2"/>
      <c r="T31" s="2"/>
      <c r="W31" s="14"/>
      <c r="X31" s="14"/>
      <c r="Z31" s="2"/>
      <c r="AA31" s="2"/>
    </row>
    <row r="32" spans="1:27" x14ac:dyDescent="0.35">
      <c r="A32">
        <v>92</v>
      </c>
      <c r="B32" t="s">
        <v>107</v>
      </c>
      <c r="C32">
        <v>88</v>
      </c>
      <c r="D32">
        <v>96</v>
      </c>
      <c r="E32">
        <v>21.587</v>
      </c>
      <c r="F32" t="s">
        <v>108</v>
      </c>
      <c r="G32">
        <v>1858199.2649999999</v>
      </c>
      <c r="H32">
        <v>500360.53</v>
      </c>
      <c r="I32">
        <v>2341312.1549999998</v>
      </c>
      <c r="J32">
        <v>812142.04500000004</v>
      </c>
      <c r="K32">
        <v>175.5</v>
      </c>
      <c r="L32">
        <v>0</v>
      </c>
      <c r="M32">
        <v>1381.1849999999999</v>
      </c>
      <c r="N32">
        <v>0</v>
      </c>
      <c r="O32">
        <v>0</v>
      </c>
      <c r="Q32" s="2"/>
      <c r="S32" s="2"/>
      <c r="T32" s="2"/>
      <c r="W32" s="14"/>
      <c r="X32" s="14"/>
      <c r="Z32" s="2"/>
      <c r="AA32" s="2"/>
    </row>
    <row r="33" spans="1:27" x14ac:dyDescent="0.35">
      <c r="A33">
        <v>102</v>
      </c>
      <c r="B33" t="s">
        <v>109</v>
      </c>
      <c r="C33">
        <v>79</v>
      </c>
      <c r="D33">
        <v>86</v>
      </c>
      <c r="E33">
        <v>23.928999999999998</v>
      </c>
      <c r="F33" t="s">
        <v>110</v>
      </c>
      <c r="G33">
        <v>5630457.6900000004</v>
      </c>
      <c r="H33">
        <v>1180686.78</v>
      </c>
      <c r="I33">
        <v>3540615.9750000001</v>
      </c>
      <c r="J33">
        <v>627791.57999999996</v>
      </c>
      <c r="K33">
        <v>14810.445</v>
      </c>
      <c r="L33">
        <v>3906.63</v>
      </c>
      <c r="M33">
        <v>17851.86</v>
      </c>
      <c r="N33">
        <v>2300.8049999999998</v>
      </c>
      <c r="O33">
        <v>5993.3249999999998</v>
      </c>
      <c r="Q33" s="2"/>
      <c r="S33" s="2"/>
      <c r="T33" s="2"/>
      <c r="W33" s="14"/>
      <c r="X33" s="14"/>
      <c r="Z33" s="2"/>
      <c r="AA33" s="2"/>
    </row>
    <row r="34" spans="1:27" x14ac:dyDescent="0.35">
      <c r="A34">
        <v>103</v>
      </c>
      <c r="B34" t="s">
        <v>111</v>
      </c>
      <c r="C34">
        <v>55</v>
      </c>
      <c r="D34">
        <v>94</v>
      </c>
      <c r="E34">
        <v>24.068000000000001</v>
      </c>
      <c r="F34" t="s">
        <v>112</v>
      </c>
      <c r="G34">
        <v>11198454.93</v>
      </c>
      <c r="H34">
        <v>3196291.9950000001</v>
      </c>
      <c r="I34">
        <v>8454331.6649999991</v>
      </c>
      <c r="J34">
        <v>1853197.5149999999</v>
      </c>
      <c r="K34">
        <v>127857.015</v>
      </c>
      <c r="L34">
        <v>47653.514999999999</v>
      </c>
      <c r="M34">
        <v>110631.69</v>
      </c>
      <c r="N34">
        <v>203143.005</v>
      </c>
      <c r="O34">
        <v>415952.55</v>
      </c>
      <c r="Q34" s="2"/>
      <c r="S34" s="2"/>
      <c r="T34" s="2"/>
      <c r="W34" s="14"/>
      <c r="X34" s="14"/>
      <c r="Z34" s="2"/>
      <c r="AA34" s="2"/>
    </row>
    <row r="35" spans="1:27" x14ac:dyDescent="0.35">
      <c r="A35">
        <v>107</v>
      </c>
      <c r="B35" t="s">
        <v>113</v>
      </c>
      <c r="C35">
        <v>55</v>
      </c>
      <c r="D35">
        <v>94</v>
      </c>
      <c r="E35">
        <v>24.082999999999998</v>
      </c>
      <c r="F35" t="s">
        <v>114</v>
      </c>
      <c r="G35">
        <v>5093529.4800000004</v>
      </c>
      <c r="H35">
        <v>1389902.085</v>
      </c>
      <c r="I35">
        <v>4086103.32</v>
      </c>
      <c r="J35">
        <v>832751.01</v>
      </c>
      <c r="K35">
        <v>11193.39</v>
      </c>
      <c r="L35">
        <v>10380.825000000001</v>
      </c>
      <c r="M35">
        <v>16640.91</v>
      </c>
      <c r="N35">
        <v>7339.41</v>
      </c>
      <c r="O35">
        <v>10347.48</v>
      </c>
      <c r="Q35" s="2"/>
      <c r="S35" s="2"/>
      <c r="T35" s="2"/>
      <c r="W35" s="14"/>
      <c r="X35" s="14"/>
      <c r="Z35" s="2"/>
      <c r="AA35" s="2"/>
    </row>
    <row r="36" spans="1:27" x14ac:dyDescent="0.35">
      <c r="A36">
        <v>108</v>
      </c>
      <c r="B36" t="s">
        <v>51</v>
      </c>
      <c r="C36">
        <v>74</v>
      </c>
      <c r="D36">
        <v>95</v>
      </c>
      <c r="E36">
        <v>24.207999999999998</v>
      </c>
      <c r="F36" t="s">
        <v>52</v>
      </c>
      <c r="G36">
        <v>5729425.6500000004</v>
      </c>
      <c r="H36">
        <v>3556991.88</v>
      </c>
      <c r="I36">
        <v>6085867.9050000003</v>
      </c>
      <c r="J36">
        <v>3295784.7</v>
      </c>
      <c r="K36">
        <v>1358919.3149999999</v>
      </c>
      <c r="L36">
        <v>378325.35</v>
      </c>
      <c r="M36">
        <v>749885.17500000005</v>
      </c>
      <c r="N36">
        <v>421.2</v>
      </c>
      <c r="O36">
        <v>431.73</v>
      </c>
      <c r="Q36" s="2"/>
      <c r="S36" s="2"/>
      <c r="T36" s="2"/>
      <c r="W36" s="14"/>
      <c r="X36" s="14"/>
      <c r="Z36" s="2"/>
      <c r="AA36" s="2"/>
    </row>
    <row r="37" spans="1:27" x14ac:dyDescent="0.35">
      <c r="A37">
        <v>110</v>
      </c>
      <c r="B37" t="s">
        <v>53</v>
      </c>
      <c r="C37">
        <v>128</v>
      </c>
      <c r="D37">
        <v>93</v>
      </c>
      <c r="E37">
        <v>24.734000000000002</v>
      </c>
      <c r="F37" t="s">
        <v>54</v>
      </c>
      <c r="G37">
        <v>457781.22</v>
      </c>
      <c r="H37">
        <v>109594.485</v>
      </c>
      <c r="I37">
        <v>268232.44500000001</v>
      </c>
      <c r="J37">
        <v>61303.904999999999</v>
      </c>
      <c r="K37">
        <v>2790.45</v>
      </c>
      <c r="L37">
        <v>1905.93</v>
      </c>
      <c r="M37">
        <v>13922.415000000001</v>
      </c>
      <c r="N37">
        <v>186.03</v>
      </c>
      <c r="O37">
        <v>614.25</v>
      </c>
      <c r="Q37" s="2"/>
      <c r="S37" s="2"/>
      <c r="T37" s="2"/>
      <c r="W37" s="14"/>
      <c r="X37" s="14"/>
      <c r="Z37" s="2"/>
      <c r="AA37" s="2"/>
    </row>
    <row r="38" spans="1:27" x14ac:dyDescent="0.35">
      <c r="A38">
        <v>112</v>
      </c>
      <c r="B38" t="s">
        <v>55</v>
      </c>
      <c r="C38">
        <v>142</v>
      </c>
      <c r="D38">
        <v>86</v>
      </c>
      <c r="E38">
        <v>26.225999999999999</v>
      </c>
      <c r="F38" t="s">
        <v>56</v>
      </c>
      <c r="G38">
        <v>3377946.78</v>
      </c>
      <c r="H38">
        <v>484474.77</v>
      </c>
      <c r="I38">
        <v>3805415.64</v>
      </c>
      <c r="J38">
        <v>551691.27</v>
      </c>
      <c r="K38">
        <v>2892.24</v>
      </c>
      <c r="L38">
        <v>0</v>
      </c>
      <c r="M38">
        <v>69796681.700000003</v>
      </c>
      <c r="N38">
        <v>0</v>
      </c>
      <c r="O38">
        <v>0</v>
      </c>
      <c r="Q38" s="2"/>
      <c r="S38" s="2"/>
      <c r="T38" s="2"/>
      <c r="W38" s="14"/>
      <c r="X38" s="14"/>
      <c r="Z38" s="2"/>
      <c r="AA38" s="2"/>
    </row>
    <row r="39" spans="1:27" x14ac:dyDescent="0.35">
      <c r="A39">
        <v>114</v>
      </c>
      <c r="B39" t="s">
        <v>57</v>
      </c>
      <c r="C39">
        <v>236</v>
      </c>
      <c r="D39">
        <v>98</v>
      </c>
      <c r="E39">
        <v>28.638000000000002</v>
      </c>
      <c r="F39" t="s">
        <v>58</v>
      </c>
      <c r="G39">
        <v>738805.86</v>
      </c>
      <c r="H39">
        <v>100408.815</v>
      </c>
      <c r="I39">
        <v>1071669.69</v>
      </c>
      <c r="J39">
        <v>157219.92000000001</v>
      </c>
      <c r="K39">
        <v>0</v>
      </c>
      <c r="L39">
        <v>0</v>
      </c>
      <c r="M39">
        <v>0</v>
      </c>
      <c r="N39">
        <v>0</v>
      </c>
      <c r="O39">
        <v>0</v>
      </c>
      <c r="Q39" s="2"/>
      <c r="S39" s="2"/>
      <c r="T39" s="2"/>
      <c r="W39" s="14"/>
      <c r="X39" s="14"/>
      <c r="Z39" s="2"/>
      <c r="AA39" s="2"/>
    </row>
    <row r="40" spans="1:27" x14ac:dyDescent="0.35">
      <c r="A40">
        <v>118</v>
      </c>
      <c r="B40" t="s">
        <v>59</v>
      </c>
      <c r="C40">
        <v>130</v>
      </c>
      <c r="D40">
        <v>95</v>
      </c>
      <c r="E40">
        <v>33.255000000000003</v>
      </c>
      <c r="F40" t="s">
        <v>60</v>
      </c>
      <c r="G40">
        <v>635418.81000000006</v>
      </c>
      <c r="H40">
        <v>76000.274999999994</v>
      </c>
      <c r="I40">
        <v>963052.74</v>
      </c>
      <c r="J40">
        <v>132495.48000000001</v>
      </c>
      <c r="K40">
        <v>20207.07</v>
      </c>
      <c r="L40">
        <v>0</v>
      </c>
      <c r="M40">
        <v>188328544.59999999</v>
      </c>
      <c r="N40">
        <v>0</v>
      </c>
      <c r="O40">
        <v>0</v>
      </c>
      <c r="Q40" s="2"/>
      <c r="S40" s="2"/>
      <c r="T40" s="2"/>
      <c r="W40" s="14"/>
      <c r="X40" s="14"/>
      <c r="Z40" s="2"/>
      <c r="AA40" s="2"/>
    </row>
    <row r="41" spans="1:27" x14ac:dyDescent="0.35">
      <c r="Q41" s="2"/>
      <c r="S41" s="2"/>
      <c r="T41" s="2"/>
      <c r="W41" s="14"/>
      <c r="X41" s="14"/>
      <c r="Z41" s="2"/>
      <c r="AA41" s="2"/>
    </row>
    <row r="42" spans="1:27" x14ac:dyDescent="0.35">
      <c r="G42" s="25" t="s">
        <v>420</v>
      </c>
    </row>
    <row r="43" spans="1:27" x14ac:dyDescent="0.35">
      <c r="G43" t="s">
        <v>72</v>
      </c>
      <c r="H43" t="s">
        <v>73</v>
      </c>
      <c r="I43" t="s">
        <v>74</v>
      </c>
      <c r="J43" t="s">
        <v>75</v>
      </c>
      <c r="L43" s="25" t="s">
        <v>426</v>
      </c>
      <c r="R43" s="26" t="s">
        <v>427</v>
      </c>
      <c r="S43" s="15"/>
      <c r="T43" s="15"/>
      <c r="U43" s="15"/>
    </row>
    <row r="44" spans="1:27" x14ac:dyDescent="0.35">
      <c r="G44">
        <v>2.2799999999999998</v>
      </c>
      <c r="H44">
        <v>0.59</v>
      </c>
      <c r="I44">
        <v>3.73</v>
      </c>
      <c r="J44">
        <v>0.35</v>
      </c>
      <c r="L44" t="s">
        <v>76</v>
      </c>
      <c r="M44" t="s">
        <v>77</v>
      </c>
      <c r="N44" t="s">
        <v>78</v>
      </c>
      <c r="O44" t="s">
        <v>79</v>
      </c>
      <c r="R44" t="s">
        <v>76</v>
      </c>
      <c r="S44" t="s">
        <v>77</v>
      </c>
      <c r="T44" t="s">
        <v>78</v>
      </c>
      <c r="U44" t="s">
        <v>79</v>
      </c>
    </row>
    <row r="45" spans="1:27" x14ac:dyDescent="0.35">
      <c r="B45" t="s">
        <v>2</v>
      </c>
      <c r="C45" t="s">
        <v>3</v>
      </c>
      <c r="D45" t="s">
        <v>4</v>
      </c>
      <c r="E45" t="s">
        <v>5</v>
      </c>
      <c r="F45" t="s">
        <v>6</v>
      </c>
      <c r="G45" t="s">
        <v>76</v>
      </c>
      <c r="H45" t="s">
        <v>77</v>
      </c>
      <c r="I45" t="s">
        <v>78</v>
      </c>
      <c r="J45" t="s">
        <v>79</v>
      </c>
      <c r="L45">
        <v>2.2799999999999998</v>
      </c>
      <c r="M45">
        <v>0.59</v>
      </c>
      <c r="N45">
        <v>3.73</v>
      </c>
      <c r="O45">
        <v>0.35</v>
      </c>
      <c r="Q45" s="16" t="s">
        <v>117</v>
      </c>
      <c r="R45">
        <v>2.2799999999999998</v>
      </c>
      <c r="S45">
        <v>0.59</v>
      </c>
      <c r="T45">
        <v>3.73</v>
      </c>
      <c r="U45">
        <v>0.35</v>
      </c>
    </row>
    <row r="46" spans="1:27" x14ac:dyDescent="0.35">
      <c r="A46">
        <v>4</v>
      </c>
      <c r="B46" t="s">
        <v>80</v>
      </c>
      <c r="C46">
        <v>57</v>
      </c>
      <c r="D46">
        <v>81</v>
      </c>
      <c r="E46">
        <v>6.4530000000000003</v>
      </c>
      <c r="F46" t="s">
        <v>81</v>
      </c>
      <c r="G46">
        <f t="shared" ref="G46:G82" si="0">MAX(0,((G4/G$10)-($K4/$K$10)))</f>
        <v>5.8697676984711608E-4</v>
      </c>
      <c r="H46">
        <f t="shared" ref="H46:J46" si="1">MAX(0,((H4/H$10)-($K4/$K$10)))</f>
        <v>0</v>
      </c>
      <c r="I46">
        <f t="shared" si="1"/>
        <v>0</v>
      </c>
      <c r="J46">
        <f t="shared" si="1"/>
        <v>0</v>
      </c>
      <c r="L46" s="15">
        <f>G46/G$44</f>
        <v>2.5744595168733161E-4</v>
      </c>
      <c r="M46" s="15">
        <f t="shared" ref="M46:O61" si="2">H46/H$44</f>
        <v>0</v>
      </c>
      <c r="N46" s="15">
        <f t="shared" si="2"/>
        <v>0</v>
      </c>
      <c r="O46" s="15">
        <f>J46/J$44</f>
        <v>0</v>
      </c>
      <c r="Q46" t="s">
        <v>81</v>
      </c>
      <c r="R46" s="2">
        <f t="shared" ref="R46:U51" si="3">L46*1000</f>
        <v>0.25744595168733164</v>
      </c>
      <c r="S46" s="17">
        <f t="shared" si="3"/>
        <v>0</v>
      </c>
      <c r="T46" s="17">
        <f t="shared" si="3"/>
        <v>0</v>
      </c>
      <c r="U46" s="17">
        <f t="shared" si="3"/>
        <v>0</v>
      </c>
    </row>
    <row r="47" spans="1:27" x14ac:dyDescent="0.35">
      <c r="A47">
        <v>16</v>
      </c>
      <c r="B47" t="s">
        <v>82</v>
      </c>
      <c r="C47">
        <v>115</v>
      </c>
      <c r="D47">
        <v>92</v>
      </c>
      <c r="E47">
        <v>9.032</v>
      </c>
      <c r="F47" t="s">
        <v>83</v>
      </c>
      <c r="G47">
        <f t="shared" si="0"/>
        <v>6.2789860274488499E-3</v>
      </c>
      <c r="H47">
        <f t="shared" ref="H47:J66" si="4">MAX(0,((H5/H$10)-($K5/$K$10)))</f>
        <v>1.9717644578863152E-3</v>
      </c>
      <c r="I47">
        <f t="shared" si="4"/>
        <v>1.394518057970205E-2</v>
      </c>
      <c r="J47">
        <f t="shared" si="4"/>
        <v>2.5614233801838399E-3</v>
      </c>
      <c r="L47" s="15">
        <f t="shared" ref="L47:O82" si="5">G47/G$44</f>
        <v>2.753941240109145E-3</v>
      </c>
      <c r="M47" s="15">
        <f t="shared" si="2"/>
        <v>3.3419736574344327E-3</v>
      </c>
      <c r="N47" s="15">
        <f t="shared" si="2"/>
        <v>3.7386543109120779E-3</v>
      </c>
      <c r="O47" s="15">
        <f t="shared" si="2"/>
        <v>7.3183525148109718E-3</v>
      </c>
      <c r="Q47" t="s">
        <v>83</v>
      </c>
      <c r="R47" s="2">
        <f t="shared" si="3"/>
        <v>2.7539412401091452</v>
      </c>
      <c r="S47" s="2">
        <f t="shared" si="3"/>
        <v>3.3419736574344325</v>
      </c>
      <c r="T47" s="2">
        <f t="shared" si="3"/>
        <v>3.7386543109120778</v>
      </c>
      <c r="U47" s="2">
        <f t="shared" si="3"/>
        <v>7.3183525148109716</v>
      </c>
    </row>
    <row r="48" spans="1:27" x14ac:dyDescent="0.35">
      <c r="A48">
        <v>17</v>
      </c>
      <c r="B48" t="s">
        <v>9</v>
      </c>
      <c r="C48">
        <v>103</v>
      </c>
      <c r="D48">
        <v>96</v>
      </c>
      <c r="E48">
        <v>9.19</v>
      </c>
      <c r="F48" t="s">
        <v>10</v>
      </c>
      <c r="G48">
        <f t="shared" si="0"/>
        <v>7.9400076467102884E-3</v>
      </c>
      <c r="H48">
        <f t="shared" si="4"/>
        <v>2.2444241039281982E-3</v>
      </c>
      <c r="I48">
        <f t="shared" si="4"/>
        <v>1.3433803157522871E-3</v>
      </c>
      <c r="J48">
        <f t="shared" si="4"/>
        <v>4.2503601484701831E-4</v>
      </c>
      <c r="L48" s="15">
        <f t="shared" si="5"/>
        <v>3.4824594941711795E-3</v>
      </c>
      <c r="M48" s="15">
        <f t="shared" si="2"/>
        <v>3.8041086507257598E-3</v>
      </c>
      <c r="N48" s="15">
        <f t="shared" si="2"/>
        <v>3.6015558063063995E-4</v>
      </c>
      <c r="O48" s="15">
        <f t="shared" si="2"/>
        <v>1.2143886138486239E-3</v>
      </c>
      <c r="Q48" t="s">
        <v>10</v>
      </c>
      <c r="R48" s="2">
        <f t="shared" si="3"/>
        <v>3.4824594941711795</v>
      </c>
      <c r="S48" s="2">
        <f t="shared" si="3"/>
        <v>3.8041086507257598</v>
      </c>
      <c r="T48" s="2">
        <f t="shared" si="3"/>
        <v>0.36015558063063996</v>
      </c>
      <c r="U48" s="2">
        <f t="shared" si="3"/>
        <v>1.214388613848624</v>
      </c>
    </row>
    <row r="49" spans="1:21" x14ac:dyDescent="0.35">
      <c r="A49">
        <v>20</v>
      </c>
      <c r="B49" t="s">
        <v>11</v>
      </c>
      <c r="C49">
        <v>74</v>
      </c>
      <c r="D49">
        <v>90</v>
      </c>
      <c r="E49">
        <v>9.4830000000000005</v>
      </c>
      <c r="F49" t="s">
        <v>12</v>
      </c>
      <c r="G49">
        <f t="shared" si="0"/>
        <v>1.073267437208562E-4</v>
      </c>
      <c r="H49">
        <f t="shared" si="4"/>
        <v>0</v>
      </c>
      <c r="I49">
        <f t="shared" si="4"/>
        <v>3.0283391491453798E-4</v>
      </c>
      <c r="J49">
        <f t="shared" si="4"/>
        <v>0</v>
      </c>
      <c r="L49" s="15">
        <f t="shared" si="5"/>
        <v>4.7073133210901844E-5</v>
      </c>
      <c r="M49" s="15">
        <f t="shared" si="2"/>
        <v>0</v>
      </c>
      <c r="N49" s="15">
        <f t="shared" si="2"/>
        <v>8.1188717135264877E-5</v>
      </c>
      <c r="O49" s="15">
        <f t="shared" si="2"/>
        <v>0</v>
      </c>
      <c r="Q49" t="s">
        <v>12</v>
      </c>
      <c r="R49" s="2">
        <f t="shared" si="3"/>
        <v>4.7073133210901848E-2</v>
      </c>
      <c r="S49" s="17">
        <f t="shared" si="3"/>
        <v>0</v>
      </c>
      <c r="T49" s="2">
        <f t="shared" si="3"/>
        <v>8.1188717135264876E-2</v>
      </c>
      <c r="U49" s="17">
        <f t="shared" si="3"/>
        <v>0</v>
      </c>
    </row>
    <row r="50" spans="1:21" x14ac:dyDescent="0.35">
      <c r="A50">
        <v>21</v>
      </c>
      <c r="B50" t="s">
        <v>7</v>
      </c>
      <c r="C50">
        <v>57</v>
      </c>
      <c r="D50">
        <v>86</v>
      </c>
      <c r="E50">
        <v>9.6180000000000003</v>
      </c>
      <c r="F50" t="s">
        <v>84</v>
      </c>
      <c r="G50">
        <f t="shared" si="0"/>
        <v>8.8695293464331575E-5</v>
      </c>
      <c r="H50">
        <f t="shared" si="4"/>
        <v>0</v>
      </c>
      <c r="I50">
        <f t="shared" si="4"/>
        <v>0</v>
      </c>
      <c r="J50">
        <f t="shared" si="4"/>
        <v>0</v>
      </c>
      <c r="L50" s="15">
        <f t="shared" si="5"/>
        <v>3.8901444501899819E-5</v>
      </c>
      <c r="M50" s="15">
        <f t="shared" si="2"/>
        <v>0</v>
      </c>
      <c r="N50" s="15">
        <f t="shared" si="2"/>
        <v>0</v>
      </c>
      <c r="O50" s="15">
        <f t="shared" si="2"/>
        <v>0</v>
      </c>
      <c r="Q50" t="s">
        <v>84</v>
      </c>
      <c r="R50" s="2">
        <f t="shared" si="3"/>
        <v>3.8901444501899821E-2</v>
      </c>
      <c r="S50" s="17">
        <f t="shared" si="3"/>
        <v>0</v>
      </c>
      <c r="T50" s="17">
        <f t="shared" si="3"/>
        <v>0</v>
      </c>
      <c r="U50" s="17">
        <f t="shared" si="3"/>
        <v>0</v>
      </c>
    </row>
    <row r="51" spans="1:21" x14ac:dyDescent="0.35">
      <c r="A51">
        <v>27</v>
      </c>
      <c r="B51" t="s">
        <v>85</v>
      </c>
      <c r="C51">
        <v>117</v>
      </c>
      <c r="D51">
        <v>90</v>
      </c>
      <c r="E51">
        <v>10.406000000000001</v>
      </c>
      <c r="F51" t="s">
        <v>86</v>
      </c>
      <c r="G51">
        <f t="shared" si="0"/>
        <v>1.3866214506143984E-4</v>
      </c>
      <c r="H51">
        <f t="shared" si="4"/>
        <v>1.3166517562913184E-5</v>
      </c>
      <c r="I51">
        <f t="shared" si="4"/>
        <v>2.1732129285023441E-4</v>
      </c>
      <c r="J51">
        <f t="shared" si="4"/>
        <v>0</v>
      </c>
      <c r="L51" s="15">
        <f t="shared" si="5"/>
        <v>6.0816730290105198E-5</v>
      </c>
      <c r="M51" s="15">
        <f t="shared" si="2"/>
        <v>2.2316131462564719E-5</v>
      </c>
      <c r="N51" s="15">
        <f t="shared" si="2"/>
        <v>5.8263081193092337E-5</v>
      </c>
      <c r="O51" s="15">
        <f t="shared" si="2"/>
        <v>0</v>
      </c>
      <c r="Q51" t="s">
        <v>86</v>
      </c>
      <c r="R51" s="2">
        <f t="shared" si="3"/>
        <v>6.0816730290105196E-2</v>
      </c>
      <c r="S51" s="2">
        <f t="shared" si="3"/>
        <v>2.2316131462564719E-2</v>
      </c>
      <c r="T51" s="2">
        <f t="shared" si="3"/>
        <v>5.8263081193092335E-2</v>
      </c>
      <c r="U51" s="17">
        <f t="shared" si="3"/>
        <v>0</v>
      </c>
    </row>
    <row r="52" spans="1:21" x14ac:dyDescent="0.35">
      <c r="A52">
        <v>33</v>
      </c>
      <c r="B52" t="s">
        <v>17</v>
      </c>
      <c r="C52">
        <v>106</v>
      </c>
      <c r="D52">
        <v>93</v>
      </c>
      <c r="E52">
        <v>11.034000000000001</v>
      </c>
      <c r="F52" s="1" t="s">
        <v>18</v>
      </c>
      <c r="G52" s="1">
        <f t="shared" si="0"/>
        <v>0</v>
      </c>
      <c r="H52" s="1">
        <f t="shared" si="4"/>
        <v>0</v>
      </c>
      <c r="I52" s="1">
        <f t="shared" si="4"/>
        <v>0</v>
      </c>
      <c r="J52" s="1">
        <f t="shared" si="4"/>
        <v>0</v>
      </c>
      <c r="K52" s="1"/>
      <c r="L52" s="18">
        <f t="shared" si="5"/>
        <v>0</v>
      </c>
      <c r="M52" s="18">
        <f t="shared" si="2"/>
        <v>0</v>
      </c>
      <c r="N52" s="18">
        <f t="shared" si="2"/>
        <v>0</v>
      </c>
      <c r="O52" s="18">
        <f t="shared" si="2"/>
        <v>0</v>
      </c>
    </row>
    <row r="53" spans="1:21" x14ac:dyDescent="0.35">
      <c r="A53">
        <v>35</v>
      </c>
      <c r="B53" t="s">
        <v>19</v>
      </c>
      <c r="C53">
        <v>102</v>
      </c>
      <c r="D53">
        <v>92</v>
      </c>
      <c r="E53">
        <v>11.052</v>
      </c>
      <c r="F53" t="s">
        <v>20</v>
      </c>
      <c r="G53">
        <f t="shared" si="0"/>
        <v>5.3887278156734011E-2</v>
      </c>
      <c r="H53">
        <f t="shared" si="4"/>
        <v>1.5403876563161088E-2</v>
      </c>
      <c r="I53">
        <f t="shared" si="4"/>
        <v>6.7210013179967776E-2</v>
      </c>
      <c r="J53">
        <f t="shared" si="4"/>
        <v>1.4996603372586056E-2</v>
      </c>
      <c r="L53" s="15">
        <f t="shared" si="5"/>
        <v>2.3634771121374569E-2</v>
      </c>
      <c r="M53" s="15">
        <f t="shared" si="2"/>
        <v>2.6108265361289979E-2</v>
      </c>
      <c r="N53" s="15">
        <f t="shared" si="2"/>
        <v>1.8018770289535597E-2</v>
      </c>
      <c r="O53" s="15">
        <f t="shared" si="2"/>
        <v>4.2847438207388733E-2</v>
      </c>
      <c r="Q53" t="s">
        <v>20</v>
      </c>
      <c r="R53" s="2">
        <f t="shared" ref="R53:R82" si="6">L53*1000</f>
        <v>23.63477112137457</v>
      </c>
      <c r="S53" s="2">
        <f t="shared" ref="S53:S82" si="7">M53*1000</f>
        <v>26.10826536128998</v>
      </c>
      <c r="T53" s="2">
        <f t="shared" ref="T53:T82" si="8">N53*1000</f>
        <v>18.018770289535595</v>
      </c>
      <c r="U53" s="2">
        <f t="shared" ref="U53:U82" si="9">O53*1000</f>
        <v>42.847438207388734</v>
      </c>
    </row>
    <row r="54" spans="1:21" x14ac:dyDescent="0.35">
      <c r="A54">
        <v>43</v>
      </c>
      <c r="B54" t="s">
        <v>27</v>
      </c>
      <c r="C54">
        <v>74</v>
      </c>
      <c r="D54">
        <v>91</v>
      </c>
      <c r="E54">
        <v>12.499000000000001</v>
      </c>
      <c r="F54" t="s">
        <v>28</v>
      </c>
      <c r="G54">
        <f t="shared" si="0"/>
        <v>0</v>
      </c>
      <c r="H54">
        <f t="shared" si="4"/>
        <v>0</v>
      </c>
      <c r="I54">
        <f t="shared" si="4"/>
        <v>0</v>
      </c>
      <c r="J54">
        <f t="shared" si="4"/>
        <v>0</v>
      </c>
      <c r="L54" s="15">
        <f t="shared" si="5"/>
        <v>0</v>
      </c>
      <c r="M54" s="15">
        <f t="shared" si="2"/>
        <v>0</v>
      </c>
      <c r="N54" s="15">
        <f t="shared" si="2"/>
        <v>0</v>
      </c>
      <c r="O54" s="15">
        <f t="shared" si="2"/>
        <v>0</v>
      </c>
      <c r="Q54" t="s">
        <v>28</v>
      </c>
      <c r="R54" s="17">
        <f t="shared" si="6"/>
        <v>0</v>
      </c>
      <c r="S54" s="17">
        <f t="shared" si="7"/>
        <v>0</v>
      </c>
      <c r="T54" s="17">
        <f t="shared" si="8"/>
        <v>0</v>
      </c>
      <c r="U54" s="17">
        <f t="shared" si="9"/>
        <v>0</v>
      </c>
    </row>
    <row r="55" spans="1:21" x14ac:dyDescent="0.35">
      <c r="A55">
        <v>47</v>
      </c>
      <c r="B55" t="s">
        <v>31</v>
      </c>
      <c r="C55">
        <v>130</v>
      </c>
      <c r="D55">
        <v>98</v>
      </c>
      <c r="E55">
        <v>12.749000000000001</v>
      </c>
      <c r="F55" t="s">
        <v>32</v>
      </c>
      <c r="G55">
        <f t="shared" si="0"/>
        <v>2.6157948400771538E-2</v>
      </c>
      <c r="H55">
        <f t="shared" si="4"/>
        <v>6.6836273063980642E-3</v>
      </c>
      <c r="I55">
        <f t="shared" si="4"/>
        <v>3.2703623895483369E-2</v>
      </c>
      <c r="J55">
        <f t="shared" si="4"/>
        <v>7.0505700994699851E-3</v>
      </c>
      <c r="L55" s="15">
        <f t="shared" si="5"/>
        <v>1.1472784386303307E-2</v>
      </c>
      <c r="M55" s="15">
        <f t="shared" si="2"/>
        <v>1.1328181875250956E-2</v>
      </c>
      <c r="N55" s="15">
        <f t="shared" si="2"/>
        <v>8.7677275859204748E-3</v>
      </c>
      <c r="O55" s="15">
        <f t="shared" si="2"/>
        <v>2.0144485998485673E-2</v>
      </c>
      <c r="Q55" t="s">
        <v>32</v>
      </c>
      <c r="R55" s="2">
        <f t="shared" si="6"/>
        <v>11.472784386303307</v>
      </c>
      <c r="S55" s="2">
        <f t="shared" si="7"/>
        <v>11.328181875250957</v>
      </c>
      <c r="T55" s="2">
        <f t="shared" si="8"/>
        <v>8.7677275859204755</v>
      </c>
      <c r="U55" s="2">
        <f t="shared" si="9"/>
        <v>20.144485998485674</v>
      </c>
    </row>
    <row r="56" spans="1:21" x14ac:dyDescent="0.35">
      <c r="A56">
        <v>54</v>
      </c>
      <c r="B56" t="s">
        <v>87</v>
      </c>
      <c r="C56">
        <v>144</v>
      </c>
      <c r="D56">
        <v>95</v>
      </c>
      <c r="E56">
        <v>14.003</v>
      </c>
      <c r="F56" t="s">
        <v>88</v>
      </c>
      <c r="G56">
        <f t="shared" si="0"/>
        <v>2.7697946350820912E-2</v>
      </c>
      <c r="H56">
        <f t="shared" si="4"/>
        <v>6.2892854190261301E-3</v>
      </c>
      <c r="I56">
        <f t="shared" si="4"/>
        <v>3.6366425523838598E-2</v>
      </c>
      <c r="J56">
        <f t="shared" si="4"/>
        <v>7.6674404434021104E-3</v>
      </c>
      <c r="L56" s="15">
        <f t="shared" si="5"/>
        <v>1.2148222083693384E-2</v>
      </c>
      <c r="M56" s="15">
        <f t="shared" si="2"/>
        <v>1.0659805794959544E-2</v>
      </c>
      <c r="N56" s="15">
        <f t="shared" si="2"/>
        <v>9.7497119366859522E-3</v>
      </c>
      <c r="O56" s="15">
        <f t="shared" si="2"/>
        <v>2.1906972695434603E-2</v>
      </c>
      <c r="Q56" t="s">
        <v>88</v>
      </c>
      <c r="R56" s="2">
        <f t="shared" si="6"/>
        <v>12.148222083693383</v>
      </c>
      <c r="S56" s="2">
        <f t="shared" si="7"/>
        <v>10.659805794959544</v>
      </c>
      <c r="T56" s="2">
        <f t="shared" si="8"/>
        <v>9.7497119366859515</v>
      </c>
      <c r="U56" s="2">
        <f t="shared" si="9"/>
        <v>21.906972695434604</v>
      </c>
    </row>
    <row r="57" spans="1:21" x14ac:dyDescent="0.35">
      <c r="A57">
        <v>55</v>
      </c>
      <c r="B57" t="s">
        <v>33</v>
      </c>
      <c r="C57">
        <v>115</v>
      </c>
      <c r="D57">
        <v>99</v>
      </c>
      <c r="E57">
        <v>14.058</v>
      </c>
      <c r="F57" t="s">
        <v>34</v>
      </c>
      <c r="G57">
        <f t="shared" si="0"/>
        <v>7.5687877425982949E-3</v>
      </c>
      <c r="H57">
        <f t="shared" si="4"/>
        <v>2.0471181103990099E-3</v>
      </c>
      <c r="I57">
        <f t="shared" si="4"/>
        <v>9.4985031888085037E-3</v>
      </c>
      <c r="J57">
        <f t="shared" si="4"/>
        <v>2.1291613787043778E-3</v>
      </c>
      <c r="L57" s="15">
        <f t="shared" si="5"/>
        <v>3.3196437467536383E-3</v>
      </c>
      <c r="M57" s="15">
        <f t="shared" si="2"/>
        <v>3.4696917125406949E-3</v>
      </c>
      <c r="N57" s="15">
        <f t="shared" si="2"/>
        <v>2.546515600216757E-3</v>
      </c>
      <c r="O57" s="15">
        <f t="shared" si="2"/>
        <v>6.0833182248696514E-3</v>
      </c>
      <c r="Q57" t="s">
        <v>34</v>
      </c>
      <c r="R57" s="2">
        <f t="shared" si="6"/>
        <v>3.3196437467536382</v>
      </c>
      <c r="S57" s="2">
        <f t="shared" si="7"/>
        <v>3.469691712540695</v>
      </c>
      <c r="T57" s="2">
        <f t="shared" si="8"/>
        <v>2.546515600216757</v>
      </c>
      <c r="U57" s="2">
        <f t="shared" si="9"/>
        <v>6.0833182248696511</v>
      </c>
    </row>
    <row r="58" spans="1:21" x14ac:dyDescent="0.35">
      <c r="A58">
        <v>60</v>
      </c>
      <c r="B58" t="s">
        <v>35</v>
      </c>
      <c r="C58">
        <v>128</v>
      </c>
      <c r="D58">
        <v>99</v>
      </c>
      <c r="E58">
        <v>14.984999999999999</v>
      </c>
      <c r="F58" t="s">
        <v>36</v>
      </c>
      <c r="G58">
        <f t="shared" si="0"/>
        <v>2.5951191067102888E-2</v>
      </c>
      <c r="H58">
        <f t="shared" si="4"/>
        <v>6.7900893679864625E-3</v>
      </c>
      <c r="I58">
        <f t="shared" si="4"/>
        <v>2.9919160090055099E-2</v>
      </c>
      <c r="J58">
        <f t="shared" si="4"/>
        <v>6.1308563110491557E-3</v>
      </c>
      <c r="L58" s="15">
        <f t="shared" si="5"/>
        <v>1.1382101345220566E-2</v>
      </c>
      <c r="M58" s="15">
        <f t="shared" si="2"/>
        <v>1.1508626047434682E-2</v>
      </c>
      <c r="N58" s="15">
        <f t="shared" si="2"/>
        <v>8.0212225442506963E-3</v>
      </c>
      <c r="O58" s="15">
        <f t="shared" si="2"/>
        <v>1.7516732317283304E-2</v>
      </c>
      <c r="Q58" t="s">
        <v>36</v>
      </c>
      <c r="R58" s="2">
        <f t="shared" si="6"/>
        <v>11.382101345220565</v>
      </c>
      <c r="S58" s="2">
        <f t="shared" si="7"/>
        <v>11.508626047434682</v>
      </c>
      <c r="T58" s="2">
        <f t="shared" si="8"/>
        <v>8.0212225442506959</v>
      </c>
      <c r="U58" s="2">
        <f t="shared" si="9"/>
        <v>17.516732317283303</v>
      </c>
    </row>
    <row r="59" spans="1:21" x14ac:dyDescent="0.35">
      <c r="A59">
        <v>61</v>
      </c>
      <c r="B59" t="s">
        <v>89</v>
      </c>
      <c r="C59">
        <v>75</v>
      </c>
      <c r="D59">
        <v>96</v>
      </c>
      <c r="E59">
        <v>15.09</v>
      </c>
      <c r="F59" t="s">
        <v>90</v>
      </c>
      <c r="G59">
        <f t="shared" si="0"/>
        <v>9.525674337101549E-4</v>
      </c>
      <c r="H59">
        <f t="shared" si="4"/>
        <v>3.4290951351070983E-4</v>
      </c>
      <c r="I59">
        <f t="shared" si="4"/>
        <v>1.7649351120591621E-3</v>
      </c>
      <c r="J59">
        <f t="shared" si="4"/>
        <v>2.1212814495105662E-4</v>
      </c>
      <c r="L59" s="15">
        <f t="shared" si="5"/>
        <v>4.1779273408340133E-4</v>
      </c>
      <c r="M59" s="15">
        <f t="shared" si="2"/>
        <v>5.8120256527238962E-4</v>
      </c>
      <c r="N59" s="15">
        <f t="shared" si="2"/>
        <v>4.7317295229468154E-4</v>
      </c>
      <c r="O59" s="15">
        <f t="shared" si="2"/>
        <v>6.0608041414587607E-4</v>
      </c>
      <c r="Q59" t="s">
        <v>90</v>
      </c>
      <c r="R59" s="2">
        <f t="shared" si="6"/>
        <v>0.41779273408340134</v>
      </c>
      <c r="S59" s="2">
        <f t="shared" si="7"/>
        <v>0.58120256527238967</v>
      </c>
      <c r="T59" s="2">
        <f t="shared" si="8"/>
        <v>0.47317295229468154</v>
      </c>
      <c r="U59" s="2">
        <f t="shared" si="9"/>
        <v>0.6060804141458761</v>
      </c>
    </row>
    <row r="60" spans="1:21" x14ac:dyDescent="0.35">
      <c r="A60">
        <v>62</v>
      </c>
      <c r="B60" t="s">
        <v>37</v>
      </c>
      <c r="C60">
        <v>74</v>
      </c>
      <c r="D60">
        <v>96</v>
      </c>
      <c r="E60">
        <v>15.223000000000001</v>
      </c>
      <c r="F60" t="s">
        <v>38</v>
      </c>
      <c r="G60">
        <f t="shared" si="0"/>
        <v>7.7523112946080788E-4</v>
      </c>
      <c r="H60">
        <f t="shared" si="4"/>
        <v>0</v>
      </c>
      <c r="I60">
        <f t="shared" si="4"/>
        <v>1.6027682978459867E-4</v>
      </c>
      <c r="J60">
        <f t="shared" si="4"/>
        <v>0</v>
      </c>
      <c r="L60" s="15">
        <f t="shared" si="5"/>
        <v>3.4001365327228421E-4</v>
      </c>
      <c r="M60" s="15">
        <f t="shared" si="2"/>
        <v>0</v>
      </c>
      <c r="N60" s="15">
        <f t="shared" si="2"/>
        <v>4.2969659459677927E-5</v>
      </c>
      <c r="O60" s="15">
        <f t="shared" si="2"/>
        <v>0</v>
      </c>
      <c r="Q60" t="s">
        <v>38</v>
      </c>
      <c r="R60" s="2">
        <f t="shared" si="6"/>
        <v>0.34001365327228422</v>
      </c>
      <c r="S60" s="17">
        <f t="shared" si="7"/>
        <v>0</v>
      </c>
      <c r="T60" s="2">
        <f t="shared" si="8"/>
        <v>4.2969659459677928E-2</v>
      </c>
      <c r="U60" s="17">
        <f t="shared" si="9"/>
        <v>0</v>
      </c>
    </row>
    <row r="61" spans="1:21" x14ac:dyDescent="0.35">
      <c r="A61">
        <v>67</v>
      </c>
      <c r="B61" t="s">
        <v>39</v>
      </c>
      <c r="C61">
        <v>115</v>
      </c>
      <c r="D61">
        <v>91</v>
      </c>
      <c r="E61">
        <v>15.586</v>
      </c>
      <c r="F61" t="s">
        <v>40</v>
      </c>
      <c r="G61">
        <f t="shared" si="0"/>
        <v>3.7161668857064217E-3</v>
      </c>
      <c r="H61">
        <f t="shared" si="4"/>
        <v>7.8801112671893821E-4</v>
      </c>
      <c r="I61">
        <f t="shared" si="4"/>
        <v>4.8445337960099999E-3</v>
      </c>
      <c r="J61">
        <f t="shared" si="4"/>
        <v>8.4633082755330405E-4</v>
      </c>
      <c r="L61" s="15">
        <f t="shared" si="5"/>
        <v>1.6298977568887816E-3</v>
      </c>
      <c r="M61" s="15">
        <f t="shared" si="2"/>
        <v>1.3356120791846412E-3</v>
      </c>
      <c r="N61" s="15">
        <f t="shared" si="2"/>
        <v>1.2988026262761394E-3</v>
      </c>
      <c r="O61" s="15">
        <f t="shared" si="2"/>
        <v>2.418088078723726E-3</v>
      </c>
      <c r="Q61" t="s">
        <v>40</v>
      </c>
      <c r="R61" s="2">
        <f t="shared" si="6"/>
        <v>1.6298977568887816</v>
      </c>
      <c r="S61" s="2">
        <f t="shared" si="7"/>
        <v>1.3356120791846411</v>
      </c>
      <c r="T61" s="2">
        <f t="shared" si="8"/>
        <v>1.2988026262761394</v>
      </c>
      <c r="U61" s="2">
        <f t="shared" si="9"/>
        <v>2.4180880787237258</v>
      </c>
    </row>
    <row r="62" spans="1:21" x14ac:dyDescent="0.35">
      <c r="A62">
        <v>70</v>
      </c>
      <c r="B62" t="s">
        <v>41</v>
      </c>
      <c r="C62">
        <v>160</v>
      </c>
      <c r="D62">
        <v>97</v>
      </c>
      <c r="E62">
        <v>16.285</v>
      </c>
      <c r="F62" t="s">
        <v>42</v>
      </c>
      <c r="G62">
        <f t="shared" si="0"/>
        <v>9.2107525481275789E-3</v>
      </c>
      <c r="H62">
        <f t="shared" si="4"/>
        <v>1.9177506494671666E-3</v>
      </c>
      <c r="I62">
        <f t="shared" si="4"/>
        <v>1.3530631517791703E-2</v>
      </c>
      <c r="J62">
        <f t="shared" si="4"/>
        <v>1.9001217012562441E-3</v>
      </c>
      <c r="L62" s="15">
        <f t="shared" si="5"/>
        <v>4.0398037491787631E-3</v>
      </c>
      <c r="M62" s="15">
        <f t="shared" si="5"/>
        <v>3.2504248296053675E-3</v>
      </c>
      <c r="N62" s="15">
        <f t="shared" si="5"/>
        <v>3.6275151522229768E-3</v>
      </c>
      <c r="O62" s="15">
        <f t="shared" si="5"/>
        <v>5.4289191464464122E-3</v>
      </c>
      <c r="Q62" t="s">
        <v>42</v>
      </c>
      <c r="R62" s="2">
        <f t="shared" si="6"/>
        <v>4.0398037491787635</v>
      </c>
      <c r="S62" s="2">
        <f t="shared" si="7"/>
        <v>3.2504248296053677</v>
      </c>
      <c r="T62" s="2">
        <f t="shared" si="8"/>
        <v>3.6275151522229767</v>
      </c>
      <c r="U62" s="2">
        <f t="shared" si="9"/>
        <v>5.4289191464464119</v>
      </c>
    </row>
    <row r="63" spans="1:21" x14ac:dyDescent="0.35">
      <c r="A63">
        <v>73</v>
      </c>
      <c r="B63" t="s">
        <v>91</v>
      </c>
      <c r="C63">
        <v>185</v>
      </c>
      <c r="D63">
        <v>85</v>
      </c>
      <c r="E63">
        <v>16.469000000000001</v>
      </c>
      <c r="F63" t="s">
        <v>92</v>
      </c>
      <c r="G63">
        <f t="shared" si="0"/>
        <v>9.1231598507158238E-4</v>
      </c>
      <c r="H63">
        <f t="shared" si="4"/>
        <v>2.8113235553727195E-4</v>
      </c>
      <c r="I63">
        <f t="shared" si="4"/>
        <v>7.5140005476840058E-4</v>
      </c>
      <c r="J63">
        <f t="shared" si="4"/>
        <v>1.3942188554494754E-4</v>
      </c>
      <c r="L63" s="15">
        <f t="shared" si="5"/>
        <v>4.0013858994367651E-4</v>
      </c>
      <c r="M63" s="15">
        <f t="shared" si="5"/>
        <v>4.7649551785978301E-4</v>
      </c>
      <c r="N63" s="15">
        <f t="shared" si="5"/>
        <v>2.0144773586284199E-4</v>
      </c>
      <c r="O63" s="15">
        <f t="shared" si="5"/>
        <v>3.9834824441413588E-4</v>
      </c>
      <c r="Q63" t="s">
        <v>92</v>
      </c>
      <c r="R63" s="2">
        <f t="shared" si="6"/>
        <v>0.40013858994367651</v>
      </c>
      <c r="S63" s="2">
        <f t="shared" si="7"/>
        <v>0.476495517859783</v>
      </c>
      <c r="T63" s="2">
        <f t="shared" si="8"/>
        <v>0.20144773586284198</v>
      </c>
      <c r="U63" s="2">
        <f t="shared" si="9"/>
        <v>0.39834824441413585</v>
      </c>
    </row>
    <row r="64" spans="1:21" x14ac:dyDescent="0.35">
      <c r="A64">
        <v>76</v>
      </c>
      <c r="B64" t="s">
        <v>93</v>
      </c>
      <c r="C64">
        <v>202</v>
      </c>
      <c r="D64">
        <v>89</v>
      </c>
      <c r="E64">
        <v>16.625</v>
      </c>
      <c r="F64" t="s">
        <v>94</v>
      </c>
      <c r="G64">
        <f t="shared" si="0"/>
        <v>2.3018267491784774E-3</v>
      </c>
      <c r="H64">
        <f t="shared" si="4"/>
        <v>5.0851332539374162E-4</v>
      </c>
      <c r="I64">
        <f t="shared" si="4"/>
        <v>2.611757911035381E-3</v>
      </c>
      <c r="J64">
        <f t="shared" si="4"/>
        <v>6.2340240997466772E-4</v>
      </c>
      <c r="L64" s="15">
        <f t="shared" si="5"/>
        <v>1.0095731356045954E-3</v>
      </c>
      <c r="M64" s="15">
        <f t="shared" si="5"/>
        <v>8.6188699219278244E-4</v>
      </c>
      <c r="N64" s="15">
        <f t="shared" si="5"/>
        <v>7.0020319330707265E-4</v>
      </c>
      <c r="O64" s="15">
        <f t="shared" si="5"/>
        <v>1.781149742784765E-3</v>
      </c>
      <c r="Q64" t="s">
        <v>94</v>
      </c>
      <c r="R64" s="2">
        <f t="shared" si="6"/>
        <v>1.0095731356045954</v>
      </c>
      <c r="S64" s="2">
        <f t="shared" si="7"/>
        <v>0.86188699219278242</v>
      </c>
      <c r="T64" s="2">
        <f t="shared" si="8"/>
        <v>0.7002031933070727</v>
      </c>
      <c r="U64" s="2">
        <f t="shared" si="9"/>
        <v>1.7811497427847649</v>
      </c>
    </row>
    <row r="65" spans="1:21" x14ac:dyDescent="0.35">
      <c r="A65">
        <v>78</v>
      </c>
      <c r="B65" t="s">
        <v>95</v>
      </c>
      <c r="C65">
        <v>100</v>
      </c>
      <c r="D65">
        <v>94</v>
      </c>
      <c r="E65">
        <v>17.343</v>
      </c>
      <c r="F65" t="s">
        <v>96</v>
      </c>
      <c r="G65">
        <f t="shared" si="0"/>
        <v>9.5472295275411624E-4</v>
      </c>
      <c r="H65">
        <f t="shared" si="4"/>
        <v>1.8787685019932703E-4</v>
      </c>
      <c r="I65">
        <f t="shared" si="4"/>
        <v>1.200105739076217E-3</v>
      </c>
      <c r="J65">
        <f t="shared" si="4"/>
        <v>2.1359367942191349E-4</v>
      </c>
      <c r="L65" s="15">
        <f t="shared" si="5"/>
        <v>4.1873813717285802E-4</v>
      </c>
      <c r="M65" s="15">
        <f t="shared" si="5"/>
        <v>3.1843533932089327E-4</v>
      </c>
      <c r="N65" s="15">
        <f t="shared" si="5"/>
        <v>3.2174416597217616E-4</v>
      </c>
      <c r="O65" s="15">
        <f t="shared" si="5"/>
        <v>6.1026765549118147E-4</v>
      </c>
      <c r="Q65" t="s">
        <v>96</v>
      </c>
      <c r="R65" s="2">
        <f t="shared" si="6"/>
        <v>0.41873813717285802</v>
      </c>
      <c r="S65" s="2">
        <f t="shared" si="7"/>
        <v>0.31843533932089324</v>
      </c>
      <c r="T65" s="2">
        <f t="shared" si="8"/>
        <v>0.32174416597217614</v>
      </c>
      <c r="U65" s="2">
        <f t="shared" si="9"/>
        <v>0.61026765549118145</v>
      </c>
    </row>
    <row r="66" spans="1:21" x14ac:dyDescent="0.35">
      <c r="A66">
        <v>80</v>
      </c>
      <c r="B66" t="s">
        <v>97</v>
      </c>
      <c r="C66">
        <v>74</v>
      </c>
      <c r="D66">
        <v>92</v>
      </c>
      <c r="E66">
        <v>17.733000000000001</v>
      </c>
      <c r="F66" t="s">
        <v>98</v>
      </c>
      <c r="G66">
        <f t="shared" si="0"/>
        <v>5.3768662926100604E-3</v>
      </c>
      <c r="H66">
        <f t="shared" si="4"/>
        <v>1.5576028477049635E-3</v>
      </c>
      <c r="I66">
        <f t="shared" si="4"/>
        <v>5.2354790383394023E-3</v>
      </c>
      <c r="J66">
        <f t="shared" si="4"/>
        <v>6.4978886084804204E-4</v>
      </c>
      <c r="L66" s="15">
        <f t="shared" si="5"/>
        <v>2.3582746897412546E-3</v>
      </c>
      <c r="M66" s="15">
        <f t="shared" si="5"/>
        <v>2.6400048266185822E-3</v>
      </c>
      <c r="N66" s="15">
        <f t="shared" si="5"/>
        <v>1.4036136832009122E-3</v>
      </c>
      <c r="O66" s="15">
        <f t="shared" si="5"/>
        <v>1.8565396024229773E-3</v>
      </c>
      <c r="Q66" t="s">
        <v>98</v>
      </c>
      <c r="R66" s="2">
        <f t="shared" si="6"/>
        <v>2.3582746897412545</v>
      </c>
      <c r="S66" s="2">
        <f t="shared" si="7"/>
        <v>2.6400048266185823</v>
      </c>
      <c r="T66" s="2">
        <f t="shared" si="8"/>
        <v>1.4036136832009123</v>
      </c>
      <c r="U66" s="2">
        <f t="shared" si="9"/>
        <v>1.8565396024229772</v>
      </c>
    </row>
    <row r="67" spans="1:21" x14ac:dyDescent="0.35">
      <c r="A67">
        <v>83</v>
      </c>
      <c r="B67" t="s">
        <v>45</v>
      </c>
      <c r="C67">
        <v>174</v>
      </c>
      <c r="D67">
        <v>100</v>
      </c>
      <c r="E67">
        <v>18.079999999999998</v>
      </c>
      <c r="F67" t="s">
        <v>46</v>
      </c>
      <c r="G67">
        <f t="shared" si="0"/>
        <v>9.4212183888916518E-3</v>
      </c>
      <c r="H67">
        <f t="shared" ref="H67:J82" si="10">MAX(0,((H25/H$10)-($K25/$K$10)))</f>
        <v>2.0141172976228154E-3</v>
      </c>
      <c r="I67">
        <f t="shared" si="10"/>
        <v>1.3631105627368427E-2</v>
      </c>
      <c r="J67">
        <f t="shared" si="10"/>
        <v>2.6385495471524341E-3</v>
      </c>
      <c r="L67" s="15">
        <f t="shared" si="5"/>
        <v>4.132113328461251E-3</v>
      </c>
      <c r="M67" s="15">
        <f t="shared" si="5"/>
        <v>3.4137581315640941E-3</v>
      </c>
      <c r="N67" s="15">
        <f t="shared" si="5"/>
        <v>3.6544519108226347E-3</v>
      </c>
      <c r="O67" s="15">
        <f t="shared" si="5"/>
        <v>7.5387129918640982E-3</v>
      </c>
      <c r="Q67" t="s">
        <v>46</v>
      </c>
      <c r="R67" s="2">
        <f t="shared" si="6"/>
        <v>4.1321133284612515</v>
      </c>
      <c r="S67" s="2">
        <f t="shared" si="7"/>
        <v>3.4137581315640939</v>
      </c>
      <c r="T67" s="2">
        <f t="shared" si="8"/>
        <v>3.6544519108226345</v>
      </c>
      <c r="U67" s="2">
        <f t="shared" si="9"/>
        <v>7.5387129918640978</v>
      </c>
    </row>
    <row r="68" spans="1:21" x14ac:dyDescent="0.35">
      <c r="A68">
        <v>84</v>
      </c>
      <c r="B68" t="s">
        <v>99</v>
      </c>
      <c r="C68">
        <v>142</v>
      </c>
      <c r="D68">
        <v>95</v>
      </c>
      <c r="E68">
        <v>18.797999999999998</v>
      </c>
      <c r="F68" t="s">
        <v>100</v>
      </c>
      <c r="G68">
        <f t="shared" si="0"/>
        <v>1.5885816040566623E-3</v>
      </c>
      <c r="H68">
        <f t="shared" si="10"/>
        <v>4.1468319657013013E-4</v>
      </c>
      <c r="I68">
        <f t="shared" si="10"/>
        <v>2.1428215567376161E-3</v>
      </c>
      <c r="J68">
        <f t="shared" si="10"/>
        <v>4.907570403245669E-4</v>
      </c>
      <c r="L68" s="15">
        <f t="shared" si="5"/>
        <v>6.967463175687116E-4</v>
      </c>
      <c r="M68" s="15">
        <f t="shared" si="5"/>
        <v>7.0285287554259352E-4</v>
      </c>
      <c r="N68" s="15">
        <f t="shared" si="5"/>
        <v>5.7448299108247083E-4</v>
      </c>
      <c r="O68" s="15">
        <f t="shared" si="5"/>
        <v>1.4021629723559056E-3</v>
      </c>
      <c r="Q68" t="s">
        <v>100</v>
      </c>
      <c r="R68" s="2">
        <f t="shared" si="6"/>
        <v>0.69674631756871164</v>
      </c>
      <c r="S68" s="2">
        <f t="shared" si="7"/>
        <v>0.70285287554259357</v>
      </c>
      <c r="T68" s="2">
        <f t="shared" si="8"/>
        <v>0.57448299108247081</v>
      </c>
      <c r="U68" s="2">
        <f t="shared" si="9"/>
        <v>1.4021629723559057</v>
      </c>
    </row>
    <row r="69" spans="1:21" x14ac:dyDescent="0.35">
      <c r="A69">
        <v>85</v>
      </c>
      <c r="B69" t="s">
        <v>101</v>
      </c>
      <c r="C69">
        <v>74</v>
      </c>
      <c r="D69">
        <v>85</v>
      </c>
      <c r="E69">
        <v>19.28</v>
      </c>
      <c r="F69" t="s">
        <v>102</v>
      </c>
      <c r="G69">
        <f t="shared" si="0"/>
        <v>2.0842686067507852E-4</v>
      </c>
      <c r="H69">
        <f t="shared" si="10"/>
        <v>0</v>
      </c>
      <c r="I69">
        <f t="shared" si="10"/>
        <v>1.7823968769670276E-4</v>
      </c>
      <c r="J69">
        <f t="shared" si="10"/>
        <v>0</v>
      </c>
      <c r="L69" s="15">
        <f t="shared" si="5"/>
        <v>9.1415289769771293E-5</v>
      </c>
      <c r="M69" s="15">
        <f t="shared" si="5"/>
        <v>0</v>
      </c>
      <c r="N69" s="15">
        <f t="shared" si="5"/>
        <v>4.7785439060778224E-5</v>
      </c>
      <c r="O69" s="15">
        <f t="shared" si="5"/>
        <v>0</v>
      </c>
      <c r="Q69" t="s">
        <v>102</v>
      </c>
      <c r="R69" s="2">
        <f t="shared" si="6"/>
        <v>9.1415289769771299E-2</v>
      </c>
      <c r="S69" s="17">
        <f t="shared" si="7"/>
        <v>0</v>
      </c>
      <c r="T69" s="2">
        <f t="shared" si="8"/>
        <v>4.7785439060778222E-2</v>
      </c>
      <c r="U69" s="17">
        <f t="shared" si="9"/>
        <v>0</v>
      </c>
    </row>
    <row r="70" spans="1:21" x14ac:dyDescent="0.35">
      <c r="A70">
        <v>87</v>
      </c>
      <c r="B70" t="s">
        <v>47</v>
      </c>
      <c r="C70">
        <v>162</v>
      </c>
      <c r="D70">
        <v>100</v>
      </c>
      <c r="E70">
        <v>19.882000000000001</v>
      </c>
      <c r="F70" t="s">
        <v>48</v>
      </c>
      <c r="G70">
        <f t="shared" si="0"/>
        <v>1.2531218956792814E-2</v>
      </c>
      <c r="H70">
        <f t="shared" si="10"/>
        <v>2.654208724066459E-3</v>
      </c>
      <c r="I70">
        <f t="shared" si="10"/>
        <v>1.7134457125759162E-2</v>
      </c>
      <c r="J70">
        <f t="shared" si="10"/>
        <v>3.5709857382438255E-3</v>
      </c>
      <c r="L70" s="15">
        <f t="shared" si="5"/>
        <v>5.4961486652600061E-3</v>
      </c>
      <c r="M70" s="15">
        <f t="shared" si="5"/>
        <v>4.4986588543499311E-3</v>
      </c>
      <c r="N70" s="15">
        <f t="shared" si="5"/>
        <v>4.5936882374689441E-3</v>
      </c>
      <c r="O70" s="15">
        <f t="shared" si="5"/>
        <v>1.0202816394982359E-2</v>
      </c>
      <c r="Q70" t="s">
        <v>48</v>
      </c>
      <c r="R70" s="2">
        <f t="shared" si="6"/>
        <v>5.496148665260006</v>
      </c>
      <c r="S70" s="2">
        <f t="shared" si="7"/>
        <v>4.4986588543499311</v>
      </c>
      <c r="T70" s="2">
        <f t="shared" si="8"/>
        <v>4.5936882374689443</v>
      </c>
      <c r="U70" s="2">
        <f t="shared" si="9"/>
        <v>10.20281639498236</v>
      </c>
    </row>
    <row r="71" spans="1:21" x14ac:dyDescent="0.35">
      <c r="A71">
        <v>88</v>
      </c>
      <c r="B71" t="s">
        <v>103</v>
      </c>
      <c r="C71">
        <v>192</v>
      </c>
      <c r="D71">
        <v>96</v>
      </c>
      <c r="E71">
        <v>20.029</v>
      </c>
      <c r="F71" t="s">
        <v>104</v>
      </c>
      <c r="G71">
        <f t="shared" si="0"/>
        <v>6.1996663913107132E-4</v>
      </c>
      <c r="H71">
        <f t="shared" si="10"/>
        <v>1.3685187116043115E-4</v>
      </c>
      <c r="I71">
        <f t="shared" si="10"/>
        <v>1.0001115815908782E-3</v>
      </c>
      <c r="J71">
        <f t="shared" si="10"/>
        <v>2.2169285953950471E-4</v>
      </c>
      <c r="L71" s="15">
        <f t="shared" si="5"/>
        <v>2.719151926013471E-4</v>
      </c>
      <c r="M71" s="15">
        <f t="shared" si="5"/>
        <v>2.3195232400073079E-4</v>
      </c>
      <c r="N71" s="15">
        <f t="shared" si="5"/>
        <v>2.6812642938093249E-4</v>
      </c>
      <c r="O71" s="15">
        <f t="shared" si="5"/>
        <v>6.3340817011287064E-4</v>
      </c>
      <c r="Q71" t="s">
        <v>104</v>
      </c>
      <c r="R71" s="2">
        <f t="shared" si="6"/>
        <v>0.27191519260134711</v>
      </c>
      <c r="S71" s="2">
        <f t="shared" si="7"/>
        <v>0.23195232400073079</v>
      </c>
      <c r="T71" s="2">
        <f t="shared" si="8"/>
        <v>0.26812642938093251</v>
      </c>
      <c r="U71" s="2">
        <f t="shared" si="9"/>
        <v>0.63340817011287065</v>
      </c>
    </row>
    <row r="72" spans="1:21" x14ac:dyDescent="0.35">
      <c r="A72">
        <v>89</v>
      </c>
      <c r="B72" t="s">
        <v>105</v>
      </c>
      <c r="C72">
        <v>55</v>
      </c>
      <c r="D72">
        <v>98</v>
      </c>
      <c r="E72">
        <v>20.984000000000002</v>
      </c>
      <c r="F72" t="s">
        <v>106</v>
      </c>
      <c r="G72">
        <f t="shared" si="0"/>
        <v>1.0969039264927011E-2</v>
      </c>
      <c r="H72">
        <f t="shared" si="10"/>
        <v>4.373789148265611E-3</v>
      </c>
      <c r="I72">
        <f t="shared" si="10"/>
        <v>7.7758016277401018E-3</v>
      </c>
      <c r="J72">
        <f t="shared" si="10"/>
        <v>1.7563739248609932E-3</v>
      </c>
      <c r="L72" s="15">
        <f t="shared" si="5"/>
        <v>4.8109821337399177E-3</v>
      </c>
      <c r="M72" s="15">
        <f t="shared" si="5"/>
        <v>7.4132019462129009E-3</v>
      </c>
      <c r="N72" s="15">
        <f t="shared" si="5"/>
        <v>2.0846653157480166E-3</v>
      </c>
      <c r="O72" s="15">
        <f t="shared" si="5"/>
        <v>5.0182112138885526E-3</v>
      </c>
      <c r="Q72" t="s">
        <v>106</v>
      </c>
      <c r="R72" s="2">
        <f t="shared" si="6"/>
        <v>4.8109821337399179</v>
      </c>
      <c r="S72" s="2">
        <f t="shared" si="7"/>
        <v>7.4132019462129009</v>
      </c>
      <c r="T72" s="2">
        <f t="shared" si="8"/>
        <v>2.0846653157480164</v>
      </c>
      <c r="U72" s="2">
        <f t="shared" si="9"/>
        <v>5.0182112138885522</v>
      </c>
    </row>
    <row r="73" spans="1:21" x14ac:dyDescent="0.35">
      <c r="A73">
        <v>90</v>
      </c>
      <c r="B73" t="s">
        <v>49</v>
      </c>
      <c r="C73">
        <v>74</v>
      </c>
      <c r="D73">
        <v>98</v>
      </c>
      <c r="E73">
        <v>21.364999999999998</v>
      </c>
      <c r="F73" t="s">
        <v>50</v>
      </c>
      <c r="G73">
        <f t="shared" si="0"/>
        <v>0.23637684169992412</v>
      </c>
      <c r="H73">
        <f t="shared" si="10"/>
        <v>0.10606403368541534</v>
      </c>
      <c r="I73">
        <f t="shared" si="10"/>
        <v>0.24928513025805227</v>
      </c>
      <c r="J73">
        <f t="shared" si="10"/>
        <v>5.7330154125433956E-2</v>
      </c>
      <c r="L73" s="15">
        <f t="shared" si="5"/>
        <v>0.10367405337715971</v>
      </c>
      <c r="M73" s="15">
        <f t="shared" si="5"/>
        <v>0.17976954861934805</v>
      </c>
      <c r="N73" s="15">
        <f t="shared" si="5"/>
        <v>6.6832474600014014E-2</v>
      </c>
      <c r="O73" s="15">
        <f t="shared" si="5"/>
        <v>0.16380044035838273</v>
      </c>
      <c r="Q73" t="s">
        <v>50</v>
      </c>
      <c r="R73" s="2">
        <f t="shared" si="6"/>
        <v>103.67405337715971</v>
      </c>
      <c r="S73" s="2">
        <f t="shared" si="7"/>
        <v>179.76954861934806</v>
      </c>
      <c r="T73" s="2">
        <f t="shared" si="8"/>
        <v>66.83247460001401</v>
      </c>
      <c r="U73" s="2">
        <f t="shared" si="9"/>
        <v>163.80044035838273</v>
      </c>
    </row>
    <row r="74" spans="1:21" x14ac:dyDescent="0.35">
      <c r="A74">
        <v>92</v>
      </c>
      <c r="B74" t="s">
        <v>107</v>
      </c>
      <c r="C74">
        <v>88</v>
      </c>
      <c r="D74">
        <v>96</v>
      </c>
      <c r="E74">
        <v>21.587</v>
      </c>
      <c r="F74" t="s">
        <v>108</v>
      </c>
      <c r="G74">
        <f t="shared" si="0"/>
        <v>1.7149332842572768E-2</v>
      </c>
      <c r="H74">
        <f t="shared" si="10"/>
        <v>5.6239956850671294E-3</v>
      </c>
      <c r="I74">
        <f t="shared" si="10"/>
        <v>2.069074515880396E-2</v>
      </c>
      <c r="J74">
        <f t="shared" si="10"/>
        <v>7.6005161243902055E-3</v>
      </c>
      <c r="L74" s="15">
        <f>G74/G$44</f>
        <v>7.5216372116547235E-3</v>
      </c>
      <c r="M74" s="15">
        <f t="shared" si="5"/>
        <v>9.5321960763849658E-3</v>
      </c>
      <c r="N74" s="15">
        <f t="shared" si="5"/>
        <v>5.5471166645587027E-3</v>
      </c>
      <c r="O74" s="15">
        <f t="shared" si="5"/>
        <v>2.1715760355400588E-2</v>
      </c>
      <c r="Q74" t="s">
        <v>108</v>
      </c>
      <c r="R74" s="2">
        <f t="shared" si="6"/>
        <v>7.5216372116547232</v>
      </c>
      <c r="S74" s="2">
        <f t="shared" si="7"/>
        <v>9.5321960763849649</v>
      </c>
      <c r="T74" s="2">
        <f t="shared" si="8"/>
        <v>5.5471166645587031</v>
      </c>
      <c r="U74" s="2">
        <f t="shared" si="9"/>
        <v>21.715760355400587</v>
      </c>
    </row>
    <row r="75" spans="1:21" x14ac:dyDescent="0.35">
      <c r="A75">
        <v>102</v>
      </c>
      <c r="B75" t="s">
        <v>109</v>
      </c>
      <c r="C75">
        <v>79</v>
      </c>
      <c r="D75">
        <v>86</v>
      </c>
      <c r="E75">
        <v>23.928999999999998</v>
      </c>
      <c r="F75" t="s">
        <v>110</v>
      </c>
      <c r="G75">
        <f t="shared" si="0"/>
        <v>5.1735603131957186E-2</v>
      </c>
      <c r="H75">
        <f t="shared" si="10"/>
        <v>1.3040980887881973E-2</v>
      </c>
      <c r="I75">
        <f t="shared" si="10"/>
        <v>3.1057105956940771E-2</v>
      </c>
      <c r="J75">
        <f t="shared" si="10"/>
        <v>5.6410032772882595E-3</v>
      </c>
      <c r="L75" s="15">
        <f t="shared" si="5"/>
        <v>2.2691054005244383E-2</v>
      </c>
      <c r="M75" s="15">
        <f t="shared" si="5"/>
        <v>2.2103357437088092E-2</v>
      </c>
      <c r="N75" s="15">
        <f>I75/I$44</f>
        <v>8.3263018651315735E-3</v>
      </c>
      <c r="O75" s="15">
        <f t="shared" si="5"/>
        <v>1.6117152220823598E-2</v>
      </c>
      <c r="Q75" t="s">
        <v>110</v>
      </c>
      <c r="R75" s="2">
        <f t="shared" si="6"/>
        <v>22.691054005244382</v>
      </c>
      <c r="S75" s="2">
        <f t="shared" si="7"/>
        <v>22.103357437088093</v>
      </c>
      <c r="T75" s="2">
        <f t="shared" si="8"/>
        <v>8.3263018651315743</v>
      </c>
      <c r="U75" s="2">
        <f t="shared" si="9"/>
        <v>16.117152220823598</v>
      </c>
    </row>
    <row r="76" spans="1:21" x14ac:dyDescent="0.35">
      <c r="A76">
        <v>103</v>
      </c>
      <c r="B76" t="s">
        <v>111</v>
      </c>
      <c r="C76">
        <v>55</v>
      </c>
      <c r="D76">
        <v>94</v>
      </c>
      <c r="E76">
        <v>24.068000000000001</v>
      </c>
      <c r="F76" t="s">
        <v>112</v>
      </c>
      <c r="G76">
        <f t="shared" si="0"/>
        <v>0.10132654622611433</v>
      </c>
      <c r="H76">
        <f t="shared" si="10"/>
        <v>3.3902907052361209E-2</v>
      </c>
      <c r="I76">
        <f t="shared" si="10"/>
        <v>7.2682153153731249E-2</v>
      </c>
      <c r="J76">
        <f t="shared" si="10"/>
        <v>1.5308786366662181E-2</v>
      </c>
      <c r="L76" s="15">
        <f t="shared" si="5"/>
        <v>4.4441467643032605E-2</v>
      </c>
      <c r="M76" s="15">
        <f t="shared" si="5"/>
        <v>5.7462554326035947E-2</v>
      </c>
      <c r="N76" s="15">
        <f t="shared" si="5"/>
        <v>1.9485831944700067E-2</v>
      </c>
      <c r="O76" s="15">
        <f t="shared" si="5"/>
        <v>4.3739389619034806E-2</v>
      </c>
      <c r="Q76" t="s">
        <v>112</v>
      </c>
      <c r="R76" s="2">
        <f t="shared" si="6"/>
        <v>44.441467643032603</v>
      </c>
      <c r="S76" s="2">
        <f t="shared" si="7"/>
        <v>57.462554326035949</v>
      </c>
      <c r="T76" s="2">
        <f t="shared" si="8"/>
        <v>19.485831944700067</v>
      </c>
      <c r="U76" s="2">
        <f t="shared" si="9"/>
        <v>43.739389619034803</v>
      </c>
    </row>
    <row r="77" spans="1:21" x14ac:dyDescent="0.35">
      <c r="A77">
        <v>107</v>
      </c>
      <c r="B77" t="s">
        <v>113</v>
      </c>
      <c r="C77">
        <v>55</v>
      </c>
      <c r="D77">
        <v>94</v>
      </c>
      <c r="E77">
        <v>24.082999999999998</v>
      </c>
      <c r="F77" t="s">
        <v>114</v>
      </c>
      <c r="G77">
        <f t="shared" si="0"/>
        <v>4.6837217898255068E-2</v>
      </c>
      <c r="H77">
        <f t="shared" si="10"/>
        <v>1.5451446710407374E-2</v>
      </c>
      <c r="I77">
        <f t="shared" si="10"/>
        <v>3.5936101155275992E-2</v>
      </c>
      <c r="J77">
        <f t="shared" si="10"/>
        <v>7.6175826227722733E-3</v>
      </c>
      <c r="L77" s="15">
        <f t="shared" si="5"/>
        <v>2.0542639429059241E-2</v>
      </c>
      <c r="M77" s="15">
        <f t="shared" si="5"/>
        <v>2.6188892729504025E-2</v>
      </c>
      <c r="N77" s="15">
        <f t="shared" si="5"/>
        <v>9.634343473264341E-3</v>
      </c>
      <c r="O77" s="15">
        <f t="shared" si="5"/>
        <v>2.1764521779349354E-2</v>
      </c>
      <c r="Q77" t="s">
        <v>114</v>
      </c>
      <c r="R77" s="2">
        <f t="shared" si="6"/>
        <v>20.542639429059243</v>
      </c>
      <c r="S77" s="2">
        <f t="shared" si="7"/>
        <v>26.188892729504026</v>
      </c>
      <c r="T77" s="2">
        <f t="shared" si="8"/>
        <v>9.6343434732643409</v>
      </c>
      <c r="U77" s="2">
        <f t="shared" si="9"/>
        <v>21.764521779349355</v>
      </c>
    </row>
    <row r="78" spans="1:21" x14ac:dyDescent="0.35">
      <c r="A78">
        <v>108</v>
      </c>
      <c r="B78" t="s">
        <v>51</v>
      </c>
      <c r="C78">
        <v>74</v>
      </c>
      <c r="D78">
        <v>95</v>
      </c>
      <c r="E78">
        <v>24.207999999999998</v>
      </c>
      <c r="F78" t="s">
        <v>52</v>
      </c>
      <c r="G78">
        <f t="shared" si="0"/>
        <v>3.1193464309975709E-2</v>
      </c>
      <c r="H78">
        <f t="shared" si="10"/>
        <v>1.830802176473522E-2</v>
      </c>
      <c r="I78">
        <f t="shared" si="10"/>
        <v>3.2097498047754268E-2</v>
      </c>
      <c r="J78">
        <f t="shared" si="10"/>
        <v>9.1632346645830268E-3</v>
      </c>
      <c r="L78" s="15">
        <f t="shared" si="5"/>
        <v>1.3681343995603383E-2</v>
      </c>
      <c r="M78" s="15">
        <f t="shared" si="5"/>
        <v>3.1030545363958002E-2</v>
      </c>
      <c r="N78" s="15">
        <f t="shared" si="5"/>
        <v>8.605227358647256E-3</v>
      </c>
      <c r="O78" s="15">
        <f t="shared" si="5"/>
        <v>2.618067047023722E-2</v>
      </c>
      <c r="Q78" t="s">
        <v>52</v>
      </c>
      <c r="R78" s="2">
        <f t="shared" si="6"/>
        <v>13.681343995603383</v>
      </c>
      <c r="S78" s="2">
        <f t="shared" si="7"/>
        <v>31.030545363958002</v>
      </c>
      <c r="T78" s="2">
        <f t="shared" si="8"/>
        <v>8.6052273586472552</v>
      </c>
      <c r="U78" s="2">
        <f t="shared" si="9"/>
        <v>26.180670470237221</v>
      </c>
    </row>
    <row r="79" spans="1:21" x14ac:dyDescent="0.35">
      <c r="A79">
        <v>110</v>
      </c>
      <c r="B79" t="s">
        <v>53</v>
      </c>
      <c r="C79">
        <v>128</v>
      </c>
      <c r="D79">
        <v>93</v>
      </c>
      <c r="E79">
        <v>24.734000000000002</v>
      </c>
      <c r="F79" t="s">
        <v>54</v>
      </c>
      <c r="G79">
        <f t="shared" si="0"/>
        <v>4.1810127184497472E-3</v>
      </c>
      <c r="H79">
        <f t="shared" si="10"/>
        <v>1.1878999702435854E-3</v>
      </c>
      <c r="I79">
        <f t="shared" si="10"/>
        <v>2.3262130921188236E-3</v>
      </c>
      <c r="J79">
        <f t="shared" si="10"/>
        <v>5.2938722665502621E-4</v>
      </c>
      <c r="L79" s="15">
        <f t="shared" si="5"/>
        <v>1.8337775080919945E-3</v>
      </c>
      <c r="M79" s="15">
        <f t="shared" si="5"/>
        <v>2.0133897800738735E-3</v>
      </c>
      <c r="N79" s="15">
        <f t="shared" si="5"/>
        <v>6.2364962255196342E-4</v>
      </c>
      <c r="O79" s="15">
        <f t="shared" si="5"/>
        <v>1.5125349333000751E-3</v>
      </c>
      <c r="Q79" t="s">
        <v>54</v>
      </c>
      <c r="R79" s="2">
        <f t="shared" si="6"/>
        <v>1.8337775080919945</v>
      </c>
      <c r="S79" s="2">
        <f t="shared" si="7"/>
        <v>2.0133897800738736</v>
      </c>
      <c r="T79" s="2">
        <f t="shared" si="8"/>
        <v>0.62364962255196343</v>
      </c>
      <c r="U79" s="2">
        <f t="shared" si="9"/>
        <v>1.512534933300075</v>
      </c>
    </row>
    <row r="80" spans="1:21" x14ac:dyDescent="0.35">
      <c r="A80">
        <v>112</v>
      </c>
      <c r="B80" t="s">
        <v>55</v>
      </c>
      <c r="C80">
        <v>142</v>
      </c>
      <c r="D80">
        <v>86</v>
      </c>
      <c r="E80">
        <v>26.225999999999999</v>
      </c>
      <c r="F80" t="s">
        <v>56</v>
      </c>
      <c r="G80">
        <f t="shared" si="0"/>
        <v>3.1134016913181246E-2</v>
      </c>
      <c r="H80">
        <f t="shared" si="10"/>
        <v>5.401985977960275E-3</v>
      </c>
      <c r="I80">
        <f t="shared" si="10"/>
        <v>3.3587769103782743E-2</v>
      </c>
      <c r="J80">
        <f t="shared" si="10"/>
        <v>5.1187953136234577E-3</v>
      </c>
      <c r="L80" s="15">
        <f t="shared" si="5"/>
        <v>1.3655270575956687E-2</v>
      </c>
      <c r="M80" s="15">
        <f t="shared" si="5"/>
        <v>9.1559084372208055E-3</v>
      </c>
      <c r="N80" s="15">
        <f t="shared" si="5"/>
        <v>9.0047638347943004E-3</v>
      </c>
      <c r="O80" s="15">
        <f t="shared" si="5"/>
        <v>1.4625129467495595E-2</v>
      </c>
      <c r="Q80" t="s">
        <v>56</v>
      </c>
      <c r="R80" s="2">
        <f t="shared" si="6"/>
        <v>13.655270575956687</v>
      </c>
      <c r="S80" s="2">
        <f t="shared" si="7"/>
        <v>9.1559084372208055</v>
      </c>
      <c r="T80" s="2">
        <f t="shared" si="8"/>
        <v>9.0047638347943</v>
      </c>
      <c r="U80" s="2">
        <f t="shared" si="9"/>
        <v>14.625129467495595</v>
      </c>
    </row>
    <row r="81" spans="1:21" x14ac:dyDescent="0.35">
      <c r="A81">
        <v>114</v>
      </c>
      <c r="B81" t="s">
        <v>57</v>
      </c>
      <c r="C81">
        <v>236</v>
      </c>
      <c r="D81">
        <v>98</v>
      </c>
      <c r="E81">
        <v>28.638000000000002</v>
      </c>
      <c r="F81" t="s">
        <v>58</v>
      </c>
      <c r="G81">
        <f t="shared" si="0"/>
        <v>6.8195578234887394E-3</v>
      </c>
      <c r="H81">
        <f t="shared" si="10"/>
        <v>1.1291458854984142E-3</v>
      </c>
      <c r="I81">
        <f t="shared" si="10"/>
        <v>9.4718880795292854E-3</v>
      </c>
      <c r="J81">
        <f t="shared" si="10"/>
        <v>1.4719013624788001E-3</v>
      </c>
      <c r="L81" s="15">
        <f t="shared" si="5"/>
        <v>2.9910341331090963E-3</v>
      </c>
      <c r="M81" s="15">
        <f t="shared" si="5"/>
        <v>1.9138065855905325E-3</v>
      </c>
      <c r="N81" s="15">
        <f t="shared" si="5"/>
        <v>2.5393801821794329E-3</v>
      </c>
      <c r="O81" s="15">
        <f t="shared" si="5"/>
        <v>4.205432464225143E-3</v>
      </c>
      <c r="Q81" t="s">
        <v>58</v>
      </c>
      <c r="R81" s="2">
        <f t="shared" si="6"/>
        <v>2.9910341331090962</v>
      </c>
      <c r="S81" s="2">
        <f t="shared" si="7"/>
        <v>1.9138065855905326</v>
      </c>
      <c r="T81" s="2">
        <f t="shared" si="8"/>
        <v>2.5393801821794328</v>
      </c>
      <c r="U81" s="2">
        <f t="shared" si="9"/>
        <v>4.2054324642251428</v>
      </c>
    </row>
    <row r="82" spans="1:21" x14ac:dyDescent="0.35">
      <c r="A82">
        <v>118</v>
      </c>
      <c r="B82" t="s">
        <v>59</v>
      </c>
      <c r="C82">
        <v>130</v>
      </c>
      <c r="D82">
        <v>95</v>
      </c>
      <c r="E82">
        <v>33.255000000000003</v>
      </c>
      <c r="F82" t="s">
        <v>60</v>
      </c>
      <c r="G82">
        <f t="shared" si="0"/>
        <v>5.5426819547652779E-3</v>
      </c>
      <c r="H82">
        <f t="shared" si="10"/>
        <v>5.3209974209921461E-4</v>
      </c>
      <c r="I82">
        <f t="shared" si="10"/>
        <v>8.1893234439916023E-3</v>
      </c>
      <c r="J82">
        <f t="shared" si="10"/>
        <v>9.1786956522605604E-4</v>
      </c>
      <c r="L82" s="15">
        <f t="shared" si="5"/>
        <v>2.4310008573531923E-3</v>
      </c>
      <c r="M82" s="15">
        <f t="shared" si="5"/>
        <v>9.0186396965968581E-4</v>
      </c>
      <c r="N82" s="15">
        <f t="shared" si="5"/>
        <v>2.1955290734561937E-3</v>
      </c>
      <c r="O82" s="15">
        <f t="shared" si="5"/>
        <v>2.622484472074446E-3</v>
      </c>
      <c r="Q82" t="s">
        <v>60</v>
      </c>
      <c r="R82" s="2">
        <f t="shared" si="6"/>
        <v>2.4310008573531925</v>
      </c>
      <c r="S82" s="2">
        <f t="shared" si="7"/>
        <v>0.90186396965968585</v>
      </c>
      <c r="T82" s="2">
        <f t="shared" si="8"/>
        <v>2.1955290734561936</v>
      </c>
      <c r="U82" s="2">
        <f t="shared" si="9"/>
        <v>2.6224844720744458</v>
      </c>
    </row>
    <row r="83" spans="1:21" x14ac:dyDescent="0.35">
      <c r="L83" s="15"/>
      <c r="M83" s="15"/>
      <c r="N83" s="15"/>
      <c r="O83" s="15"/>
    </row>
    <row r="87" spans="1:21" x14ac:dyDescent="0.35">
      <c r="J87" s="16"/>
    </row>
  </sheetData>
  <conditionalFormatting sqref="R46:U51 R53:U82">
    <cfRule type="colorScale" priority="6">
      <colorScale>
        <cfvo type="min"/>
        <cfvo type="percentile" val="50"/>
        <cfvo type="max"/>
        <color theme="0"/>
        <color theme="7" tint="0.39997558519241921"/>
        <color theme="8" tint="0.39997558519241921"/>
      </colorScale>
    </cfRule>
  </conditionalFormatting>
  <conditionalFormatting sqref="W4:X41">
    <cfRule type="cellIs" dxfId="7" priority="1" operator="greaterThan">
      <formula>1</formula>
    </cfRule>
  </conditionalFormatting>
  <pageMargins left="0.7" right="0.7" top="0.75" bottom="0.75" header="0.3" footer="0.3"/>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87331F7-B8B2-4D9C-8998-69073442A69B}">
  <dimension ref="A1:AF143"/>
  <sheetViews>
    <sheetView zoomScale="70" zoomScaleNormal="70" workbookViewId="0">
      <selection activeCell="W4" sqref="W4"/>
    </sheetView>
  </sheetViews>
  <sheetFormatPr defaultRowHeight="14.5" x14ac:dyDescent="0.35"/>
  <cols>
    <col min="12" max="12" width="34.36328125" bestFit="1" customWidth="1"/>
    <col min="13" max="13" width="65" bestFit="1" customWidth="1"/>
    <col min="14" max="14" width="9.7265625" customWidth="1"/>
    <col min="15" max="15" width="11.1796875" customWidth="1"/>
    <col min="16" max="16" width="10.90625" customWidth="1"/>
    <col min="17" max="17" width="11" customWidth="1"/>
    <col min="19" max="19" width="12.453125" customWidth="1"/>
    <col min="20" max="20" width="13.1796875" customWidth="1"/>
    <col min="21" max="21" width="10.6328125" customWidth="1"/>
    <col min="22" max="22" width="11.08984375" customWidth="1"/>
    <col min="23" max="23" width="11.453125" customWidth="1"/>
    <col min="24" max="24" width="12" customWidth="1"/>
    <col min="25" max="25" width="11.90625" customWidth="1"/>
  </cols>
  <sheetData>
    <row r="1" spans="1:32" x14ac:dyDescent="0.35">
      <c r="A1" s="25" t="s">
        <v>429</v>
      </c>
      <c r="N1" s="25" t="s">
        <v>416</v>
      </c>
      <c r="AC1" s="25"/>
      <c r="AF1" s="25"/>
    </row>
    <row r="3" spans="1:32" x14ac:dyDescent="0.35">
      <c r="B3" t="s">
        <v>161</v>
      </c>
      <c r="C3" t="s">
        <v>162</v>
      </c>
      <c r="D3" t="s">
        <v>163</v>
      </c>
      <c r="E3" t="s">
        <v>164</v>
      </c>
      <c r="F3" t="s">
        <v>2</v>
      </c>
      <c r="G3" t="s">
        <v>3</v>
      </c>
      <c r="H3" t="s">
        <v>165</v>
      </c>
      <c r="I3" t="s">
        <v>4</v>
      </c>
      <c r="J3" t="s">
        <v>5</v>
      </c>
      <c r="K3" t="s">
        <v>166</v>
      </c>
      <c r="L3" t="s">
        <v>167</v>
      </c>
      <c r="M3" t="s">
        <v>6</v>
      </c>
      <c r="N3" t="s">
        <v>1262</v>
      </c>
      <c r="O3" t="s">
        <v>1256</v>
      </c>
      <c r="P3" t="s">
        <v>1263</v>
      </c>
      <c r="Q3" t="s">
        <v>1257</v>
      </c>
      <c r="R3" t="s">
        <v>1252</v>
      </c>
      <c r="S3" t="s">
        <v>1264</v>
      </c>
      <c r="T3" t="s">
        <v>1258</v>
      </c>
      <c r="U3" t="s">
        <v>1265</v>
      </c>
      <c r="V3" t="s">
        <v>1259</v>
      </c>
      <c r="W3" t="s">
        <v>1266</v>
      </c>
      <c r="X3" t="s">
        <v>1260</v>
      </c>
      <c r="Y3" t="s">
        <v>1255</v>
      </c>
      <c r="Z3" t="s">
        <v>1261</v>
      </c>
      <c r="AA3" t="s">
        <v>1249</v>
      </c>
    </row>
    <row r="4" spans="1:32" x14ac:dyDescent="0.35">
      <c r="A4">
        <v>1</v>
      </c>
      <c r="B4" t="s">
        <v>168</v>
      </c>
      <c r="C4" t="s">
        <v>168</v>
      </c>
      <c r="D4">
        <v>83.3</v>
      </c>
      <c r="E4">
        <v>3.2</v>
      </c>
      <c r="F4">
        <v>79141</v>
      </c>
      <c r="G4">
        <v>147</v>
      </c>
      <c r="H4">
        <v>9</v>
      </c>
      <c r="I4">
        <v>82</v>
      </c>
      <c r="J4">
        <v>5.2240000000000002</v>
      </c>
      <c r="K4">
        <v>0.2</v>
      </c>
      <c r="M4" t="s">
        <v>119</v>
      </c>
      <c r="N4">
        <v>75601.64</v>
      </c>
      <c r="O4">
        <v>137170.15</v>
      </c>
      <c r="P4">
        <v>63005.705000000002</v>
      </c>
      <c r="Q4">
        <v>84006.925000000003</v>
      </c>
      <c r="R4">
        <v>8109.8149999999996</v>
      </c>
      <c r="S4">
        <v>7207.1350000000002</v>
      </c>
      <c r="T4">
        <v>47151.02</v>
      </c>
      <c r="U4">
        <v>87124.294999999998</v>
      </c>
      <c r="V4">
        <v>171523.70499999999</v>
      </c>
      <c r="W4">
        <v>57725.41</v>
      </c>
      <c r="X4">
        <v>99489.154999999999</v>
      </c>
      <c r="Y4">
        <v>11932.05</v>
      </c>
      <c r="Z4">
        <v>54085.504999999997</v>
      </c>
      <c r="AA4">
        <v>51026.29</v>
      </c>
    </row>
    <row r="5" spans="1:32" x14ac:dyDescent="0.35">
      <c r="A5">
        <v>2</v>
      </c>
      <c r="B5" t="s">
        <v>168</v>
      </c>
      <c r="C5" t="s">
        <v>168</v>
      </c>
      <c r="D5">
        <v>83.3</v>
      </c>
      <c r="E5">
        <v>2.2999999999999998</v>
      </c>
      <c r="F5">
        <v>144627</v>
      </c>
      <c r="G5">
        <v>147</v>
      </c>
      <c r="H5">
        <v>3</v>
      </c>
      <c r="I5">
        <v>75</v>
      </c>
      <c r="J5">
        <v>5.58</v>
      </c>
      <c r="K5">
        <v>0.32</v>
      </c>
      <c r="M5" t="s">
        <v>169</v>
      </c>
      <c r="N5">
        <v>272787.52500000002</v>
      </c>
      <c r="O5">
        <v>392970.4</v>
      </c>
      <c r="P5">
        <v>240393.51500000001</v>
      </c>
      <c r="Q5">
        <v>331187.17499999999</v>
      </c>
      <c r="R5">
        <v>7431.3249999999998</v>
      </c>
      <c r="S5">
        <v>3974.89</v>
      </c>
      <c r="T5">
        <v>263286.27</v>
      </c>
      <c r="U5">
        <v>289883.77</v>
      </c>
      <c r="V5">
        <v>449076.44</v>
      </c>
      <c r="W5">
        <v>298783.15500000003</v>
      </c>
      <c r="X5">
        <v>351598.26500000001</v>
      </c>
      <c r="Y5">
        <v>11970.27</v>
      </c>
      <c r="Z5">
        <v>243022.95</v>
      </c>
      <c r="AA5">
        <v>220614.89499999999</v>
      </c>
    </row>
    <row r="6" spans="1:32" x14ac:dyDescent="0.35">
      <c r="A6">
        <v>3</v>
      </c>
      <c r="B6" t="s">
        <v>168</v>
      </c>
      <c r="C6" t="s">
        <v>168</v>
      </c>
      <c r="D6">
        <v>91.7</v>
      </c>
      <c r="E6">
        <v>94.3</v>
      </c>
      <c r="F6">
        <v>56417</v>
      </c>
      <c r="G6">
        <v>116</v>
      </c>
      <c r="H6">
        <v>3</v>
      </c>
      <c r="I6">
        <v>81</v>
      </c>
      <c r="J6">
        <v>5.5830000000000002</v>
      </c>
      <c r="K6">
        <v>0.24</v>
      </c>
      <c r="L6" t="s">
        <v>170</v>
      </c>
      <c r="M6" t="s">
        <v>171</v>
      </c>
      <c r="N6">
        <v>101554.77499999999</v>
      </c>
      <c r="O6">
        <v>590678.54</v>
      </c>
      <c r="P6">
        <v>29076.26</v>
      </c>
      <c r="Q6">
        <v>146818.23999999999</v>
      </c>
      <c r="R6">
        <v>1920.7550000000001</v>
      </c>
      <c r="S6">
        <v>0</v>
      </c>
      <c r="T6">
        <v>3547.04</v>
      </c>
      <c r="U6">
        <v>122278.245</v>
      </c>
      <c r="V6">
        <v>712210.61</v>
      </c>
      <c r="W6">
        <v>28017.195</v>
      </c>
      <c r="X6">
        <v>99368.494999999995</v>
      </c>
      <c r="Y6">
        <v>5449.94</v>
      </c>
      <c r="Z6">
        <v>1212.0050000000001</v>
      </c>
      <c r="AA6">
        <v>3024.69</v>
      </c>
    </row>
    <row r="7" spans="1:32" x14ac:dyDescent="0.35">
      <c r="A7">
        <v>4</v>
      </c>
      <c r="B7" t="s">
        <v>172</v>
      </c>
      <c r="C7" t="s">
        <v>168</v>
      </c>
      <c r="D7">
        <v>58.3</v>
      </c>
      <c r="E7">
        <v>2.2000000000000002</v>
      </c>
      <c r="F7">
        <v>112958</v>
      </c>
      <c r="G7">
        <v>57</v>
      </c>
      <c r="H7">
        <v>13</v>
      </c>
      <c r="I7">
        <v>79</v>
      </c>
      <c r="J7">
        <v>5.6</v>
      </c>
      <c r="K7">
        <v>0.38</v>
      </c>
      <c r="M7" t="s">
        <v>173</v>
      </c>
      <c r="N7">
        <v>313454.48499999999</v>
      </c>
      <c r="O7">
        <v>371128.69500000001</v>
      </c>
      <c r="P7">
        <v>221922.31</v>
      </c>
      <c r="Q7">
        <v>216916.18</v>
      </c>
      <c r="R7">
        <v>1058419.55</v>
      </c>
      <c r="S7">
        <v>221987.42499999999</v>
      </c>
      <c r="T7">
        <v>215749.62</v>
      </c>
      <c r="U7">
        <v>170760.49</v>
      </c>
      <c r="V7">
        <v>501553.01500000001</v>
      </c>
      <c r="W7">
        <v>198832.55499999999</v>
      </c>
      <c r="X7">
        <v>217197.83</v>
      </c>
      <c r="Y7">
        <v>690759.05500000005</v>
      </c>
      <c r="Z7">
        <v>225881.41</v>
      </c>
      <c r="AA7">
        <v>169165.91</v>
      </c>
    </row>
    <row r="8" spans="1:32" x14ac:dyDescent="0.35">
      <c r="A8">
        <v>5</v>
      </c>
      <c r="B8" t="s">
        <v>168</v>
      </c>
      <c r="C8" t="s">
        <v>168</v>
      </c>
      <c r="D8">
        <v>83.3</v>
      </c>
      <c r="E8">
        <v>192.8</v>
      </c>
      <c r="F8">
        <v>111115</v>
      </c>
      <c r="G8">
        <v>74</v>
      </c>
      <c r="H8">
        <v>1</v>
      </c>
      <c r="I8">
        <v>96</v>
      </c>
      <c r="J8">
        <v>5.9480000000000004</v>
      </c>
      <c r="K8">
        <v>0</v>
      </c>
      <c r="L8" t="s">
        <v>174</v>
      </c>
      <c r="M8" t="s">
        <v>122</v>
      </c>
      <c r="N8">
        <v>4109.6350000000002</v>
      </c>
      <c r="O8">
        <v>3028.39</v>
      </c>
      <c r="P8">
        <v>3766.91</v>
      </c>
      <c r="Q8">
        <v>2800.1350000000002</v>
      </c>
      <c r="R8">
        <v>630.84</v>
      </c>
      <c r="S8">
        <v>3454.0949999999998</v>
      </c>
      <c r="T8">
        <v>1444.655</v>
      </c>
      <c r="U8">
        <v>3429.2449999999999</v>
      </c>
      <c r="V8">
        <v>4645.4549999999999</v>
      </c>
      <c r="W8">
        <v>2953.97</v>
      </c>
      <c r="X8">
        <v>5116.9949999999999</v>
      </c>
      <c r="Y8">
        <v>2475.06</v>
      </c>
      <c r="Z8">
        <v>4690548.585</v>
      </c>
      <c r="AA8">
        <v>1400.615</v>
      </c>
    </row>
    <row r="9" spans="1:32" x14ac:dyDescent="0.35">
      <c r="A9">
        <v>6</v>
      </c>
      <c r="B9" t="s">
        <v>172</v>
      </c>
      <c r="C9" t="s">
        <v>172</v>
      </c>
      <c r="D9">
        <v>0</v>
      </c>
      <c r="E9" t="s">
        <v>175</v>
      </c>
      <c r="F9">
        <v>490799</v>
      </c>
      <c r="G9">
        <v>355</v>
      </c>
      <c r="H9">
        <v>3</v>
      </c>
      <c r="I9">
        <v>73</v>
      </c>
      <c r="J9">
        <v>6.0129999999999999</v>
      </c>
      <c r="K9">
        <v>1.36</v>
      </c>
      <c r="M9" t="s">
        <v>176</v>
      </c>
      <c r="N9">
        <v>11195.635</v>
      </c>
      <c r="O9">
        <v>10093.030000000001</v>
      </c>
      <c r="P9">
        <v>9417.52</v>
      </c>
      <c r="Q9">
        <v>10595.735000000001</v>
      </c>
      <c r="R9">
        <v>9465.6350000000002</v>
      </c>
      <c r="S9">
        <v>52118.8</v>
      </c>
      <c r="T9">
        <v>13317.89</v>
      </c>
      <c r="U9">
        <v>12200.035</v>
      </c>
      <c r="V9">
        <v>11889.79</v>
      </c>
      <c r="W9">
        <v>12652.67</v>
      </c>
      <c r="X9">
        <v>13504.09</v>
      </c>
      <c r="Y9">
        <v>26247.81</v>
      </c>
      <c r="Z9">
        <v>15466.014999999999</v>
      </c>
      <c r="AA9">
        <v>9420.5849999999991</v>
      </c>
    </row>
    <row r="10" spans="1:32" x14ac:dyDescent="0.35">
      <c r="A10">
        <v>7</v>
      </c>
      <c r="B10" t="s">
        <v>168</v>
      </c>
      <c r="C10" t="s">
        <v>168</v>
      </c>
      <c r="D10">
        <v>66.7</v>
      </c>
      <c r="E10">
        <v>2.7</v>
      </c>
      <c r="F10">
        <v>144627</v>
      </c>
      <c r="G10">
        <v>147</v>
      </c>
      <c r="H10">
        <v>4</v>
      </c>
      <c r="I10">
        <v>75</v>
      </c>
      <c r="J10">
        <v>6.04</v>
      </c>
      <c r="K10">
        <v>0.56000000000000005</v>
      </c>
      <c r="M10" t="s">
        <v>177</v>
      </c>
      <c r="N10">
        <v>30829.599999999999</v>
      </c>
      <c r="O10">
        <v>161340.76500000001</v>
      </c>
      <c r="P10">
        <v>26989.32</v>
      </c>
      <c r="Q10">
        <v>39239.504999999997</v>
      </c>
      <c r="R10">
        <v>7639.2550000000001</v>
      </c>
      <c r="S10">
        <v>5224.0600000000004</v>
      </c>
      <c r="T10">
        <v>38278.92</v>
      </c>
      <c r="U10">
        <v>37966.775000000001</v>
      </c>
      <c r="V10">
        <v>73933.91</v>
      </c>
      <c r="W10">
        <v>36498.76</v>
      </c>
      <c r="X10">
        <v>54600.485000000001</v>
      </c>
      <c r="Y10">
        <v>12602.23</v>
      </c>
      <c r="Z10">
        <v>17362.080000000002</v>
      </c>
      <c r="AA10">
        <v>17854.150000000001</v>
      </c>
    </row>
    <row r="11" spans="1:32" x14ac:dyDescent="0.35">
      <c r="A11">
        <v>8</v>
      </c>
      <c r="B11" t="s">
        <v>168</v>
      </c>
      <c r="C11" t="s">
        <v>168</v>
      </c>
      <c r="D11">
        <v>83.3</v>
      </c>
      <c r="E11">
        <v>2.1</v>
      </c>
      <c r="F11">
        <v>109002</v>
      </c>
      <c r="G11">
        <v>152</v>
      </c>
      <c r="H11">
        <v>10</v>
      </c>
      <c r="I11">
        <v>94</v>
      </c>
      <c r="J11">
        <v>6.11</v>
      </c>
      <c r="K11">
        <v>0.34</v>
      </c>
      <c r="L11" t="s">
        <v>178</v>
      </c>
      <c r="M11" t="s">
        <v>179</v>
      </c>
      <c r="N11">
        <v>464979.32</v>
      </c>
      <c r="O11">
        <v>524664.54500000004</v>
      </c>
      <c r="P11">
        <v>449769.99</v>
      </c>
      <c r="Q11">
        <v>541641.41</v>
      </c>
      <c r="R11">
        <v>118231.32</v>
      </c>
      <c r="S11">
        <v>17938.375</v>
      </c>
      <c r="T11">
        <v>440907.9</v>
      </c>
      <c r="U11">
        <v>433898.88</v>
      </c>
      <c r="V11">
        <v>571119.23499999999</v>
      </c>
      <c r="W11">
        <v>489126.2</v>
      </c>
      <c r="X11">
        <v>577298.03</v>
      </c>
      <c r="Y11">
        <v>67716.17</v>
      </c>
      <c r="Z11">
        <v>447352.55499999999</v>
      </c>
      <c r="AA11">
        <v>394342.57500000001</v>
      </c>
    </row>
    <row r="12" spans="1:32" x14ac:dyDescent="0.35">
      <c r="A12">
        <v>9</v>
      </c>
      <c r="B12" t="s">
        <v>172</v>
      </c>
      <c r="C12" t="s">
        <v>168</v>
      </c>
      <c r="D12">
        <v>58.3</v>
      </c>
      <c r="E12">
        <v>2.7</v>
      </c>
      <c r="F12">
        <v>112889</v>
      </c>
      <c r="G12">
        <v>83</v>
      </c>
      <c r="H12">
        <v>2</v>
      </c>
      <c r="I12">
        <v>74</v>
      </c>
      <c r="J12">
        <v>6.1660000000000004</v>
      </c>
      <c r="K12">
        <v>0.85</v>
      </c>
      <c r="M12" t="s">
        <v>180</v>
      </c>
      <c r="N12">
        <v>117763.07</v>
      </c>
      <c r="O12">
        <v>130061.265</v>
      </c>
      <c r="P12">
        <v>85243.85</v>
      </c>
      <c r="Q12">
        <v>96712.514999999999</v>
      </c>
      <c r="R12">
        <v>695016.02</v>
      </c>
      <c r="S12">
        <v>90584.08</v>
      </c>
      <c r="T12">
        <v>92599.875</v>
      </c>
      <c r="U12">
        <v>72475.97</v>
      </c>
      <c r="V12">
        <v>176283.845</v>
      </c>
      <c r="W12">
        <v>85024.77</v>
      </c>
      <c r="X12">
        <v>97527.96</v>
      </c>
      <c r="Y12">
        <v>399015.44</v>
      </c>
      <c r="Z12">
        <v>88224.57</v>
      </c>
      <c r="AA12">
        <v>77303.59</v>
      </c>
    </row>
    <row r="13" spans="1:32" x14ac:dyDescent="0.35">
      <c r="A13">
        <v>10</v>
      </c>
      <c r="B13" t="s">
        <v>168</v>
      </c>
      <c r="C13" t="s">
        <v>168</v>
      </c>
      <c r="D13">
        <v>83.3</v>
      </c>
      <c r="E13">
        <v>17.100000000000001</v>
      </c>
      <c r="F13">
        <v>327571</v>
      </c>
      <c r="G13">
        <v>86</v>
      </c>
      <c r="H13">
        <v>1</v>
      </c>
      <c r="I13">
        <v>78</v>
      </c>
      <c r="J13">
        <v>6.38</v>
      </c>
      <c r="K13">
        <v>0</v>
      </c>
      <c r="L13" t="s">
        <v>174</v>
      </c>
      <c r="M13" t="s">
        <v>181</v>
      </c>
      <c r="N13">
        <v>12315.945</v>
      </c>
      <c r="O13">
        <v>72434.475000000006</v>
      </c>
      <c r="P13">
        <v>2784.78</v>
      </c>
      <c r="Q13">
        <v>12246.245000000001</v>
      </c>
      <c r="R13">
        <v>7166.16</v>
      </c>
      <c r="S13">
        <v>2393.5700000000002</v>
      </c>
      <c r="T13">
        <v>0</v>
      </c>
      <c r="U13">
        <v>11757.47</v>
      </c>
      <c r="V13">
        <v>69896.100000000006</v>
      </c>
      <c r="W13">
        <v>615</v>
      </c>
      <c r="X13">
        <v>9565.2849999999999</v>
      </c>
      <c r="Y13">
        <v>5635.6850000000004</v>
      </c>
      <c r="Z13">
        <v>1204.52</v>
      </c>
      <c r="AA13">
        <v>596.25</v>
      </c>
    </row>
    <row r="14" spans="1:32" x14ac:dyDescent="0.35">
      <c r="A14">
        <v>11</v>
      </c>
      <c r="B14" t="s">
        <v>168</v>
      </c>
      <c r="C14" t="s">
        <v>168</v>
      </c>
      <c r="D14">
        <v>83.3</v>
      </c>
      <c r="E14">
        <v>2.2999999999999998</v>
      </c>
      <c r="F14">
        <v>141822</v>
      </c>
      <c r="G14">
        <v>147</v>
      </c>
      <c r="H14">
        <v>9</v>
      </c>
      <c r="I14">
        <v>70</v>
      </c>
      <c r="J14">
        <v>6.407</v>
      </c>
      <c r="K14">
        <v>7.0000000000000007E-2</v>
      </c>
      <c r="L14" t="s">
        <v>178</v>
      </c>
      <c r="M14" t="s">
        <v>182</v>
      </c>
      <c r="N14">
        <v>57362.305</v>
      </c>
      <c r="O14">
        <v>67821.024999999994</v>
      </c>
      <c r="P14">
        <v>46446.434999999998</v>
      </c>
      <c r="Q14">
        <v>56854.37</v>
      </c>
      <c r="R14">
        <v>5279.7950000000001</v>
      </c>
      <c r="S14">
        <v>3439.7150000000001</v>
      </c>
      <c r="T14">
        <v>44942.334999999999</v>
      </c>
      <c r="U14">
        <v>46996.41</v>
      </c>
      <c r="V14">
        <v>64166.845000000001</v>
      </c>
      <c r="W14">
        <v>50683.62</v>
      </c>
      <c r="X14">
        <v>63807.195</v>
      </c>
      <c r="Y14">
        <v>9921.4150000000009</v>
      </c>
      <c r="Z14">
        <v>45816.385000000002</v>
      </c>
      <c r="AA14">
        <v>46805.73</v>
      </c>
    </row>
    <row r="15" spans="1:32" x14ac:dyDescent="0.35">
      <c r="A15">
        <v>12</v>
      </c>
      <c r="B15" t="s">
        <v>168</v>
      </c>
      <c r="C15" t="s">
        <v>168</v>
      </c>
      <c r="D15">
        <v>83.3</v>
      </c>
      <c r="E15">
        <v>42.8</v>
      </c>
      <c r="F15">
        <v>642717</v>
      </c>
      <c r="G15">
        <v>241</v>
      </c>
      <c r="H15">
        <v>5</v>
      </c>
      <c r="I15">
        <v>71</v>
      </c>
      <c r="J15">
        <v>6.6559999999999997</v>
      </c>
      <c r="K15">
        <v>0.27</v>
      </c>
      <c r="M15" t="s">
        <v>183</v>
      </c>
      <c r="N15">
        <v>55639.79</v>
      </c>
      <c r="O15">
        <v>257508.155</v>
      </c>
      <c r="P15">
        <v>9135.33</v>
      </c>
      <c r="Q15">
        <v>33994.125</v>
      </c>
      <c r="R15">
        <v>0</v>
      </c>
      <c r="S15">
        <v>0</v>
      </c>
      <c r="T15">
        <v>3261.92</v>
      </c>
      <c r="U15">
        <v>42334.9</v>
      </c>
      <c r="V15">
        <v>231908.02499999999</v>
      </c>
      <c r="W15">
        <v>13207.38</v>
      </c>
      <c r="X15">
        <v>48733.75</v>
      </c>
      <c r="Y15">
        <v>0</v>
      </c>
      <c r="Z15">
        <v>3987.585</v>
      </c>
      <c r="AA15">
        <v>2245.3150000000001</v>
      </c>
    </row>
    <row r="16" spans="1:32" x14ac:dyDescent="0.35">
      <c r="A16">
        <v>13</v>
      </c>
      <c r="B16" t="s">
        <v>168</v>
      </c>
      <c r="C16" t="s">
        <v>168</v>
      </c>
      <c r="D16">
        <v>83.3</v>
      </c>
      <c r="E16">
        <v>2</v>
      </c>
      <c r="F16">
        <v>625081</v>
      </c>
      <c r="G16">
        <v>147</v>
      </c>
      <c r="H16">
        <v>10</v>
      </c>
      <c r="I16">
        <v>93</v>
      </c>
      <c r="J16">
        <v>7.101</v>
      </c>
      <c r="K16">
        <v>0.12</v>
      </c>
      <c r="L16" t="s">
        <v>184</v>
      </c>
      <c r="M16" t="s">
        <v>185</v>
      </c>
      <c r="N16">
        <v>47275.49</v>
      </c>
      <c r="O16">
        <v>59513.875</v>
      </c>
      <c r="P16">
        <v>48679.764999999999</v>
      </c>
      <c r="Q16">
        <v>52782.400000000001</v>
      </c>
      <c r="R16">
        <v>6038.15</v>
      </c>
      <c r="S16">
        <v>3168.915</v>
      </c>
      <c r="T16">
        <v>46173.75</v>
      </c>
      <c r="U16">
        <v>45269.07</v>
      </c>
      <c r="V16">
        <v>59318.644999999997</v>
      </c>
      <c r="W16">
        <v>46084.02</v>
      </c>
      <c r="X16">
        <v>57415.89</v>
      </c>
      <c r="Y16">
        <v>10813.92</v>
      </c>
      <c r="Z16">
        <v>43454.055</v>
      </c>
      <c r="AA16">
        <v>41807.629999999997</v>
      </c>
    </row>
    <row r="17" spans="1:27" x14ac:dyDescent="0.35">
      <c r="A17">
        <v>14</v>
      </c>
      <c r="B17" t="s">
        <v>168</v>
      </c>
      <c r="C17" t="s">
        <v>168</v>
      </c>
      <c r="D17">
        <v>100</v>
      </c>
      <c r="E17" t="s">
        <v>175</v>
      </c>
      <c r="F17">
        <v>72184</v>
      </c>
      <c r="G17">
        <v>144</v>
      </c>
      <c r="H17">
        <v>6</v>
      </c>
      <c r="I17">
        <v>93</v>
      </c>
      <c r="J17">
        <v>7.1669999999999998</v>
      </c>
      <c r="K17">
        <v>0.23</v>
      </c>
      <c r="M17" t="s">
        <v>186</v>
      </c>
      <c r="N17">
        <v>51746.62</v>
      </c>
      <c r="O17">
        <v>251949.22500000001</v>
      </c>
      <c r="P17">
        <v>12918.305</v>
      </c>
      <c r="Q17">
        <v>61965.135000000002</v>
      </c>
      <c r="R17">
        <v>0</v>
      </c>
      <c r="S17">
        <v>0</v>
      </c>
      <c r="T17">
        <v>0</v>
      </c>
      <c r="U17">
        <v>60772.864999999998</v>
      </c>
      <c r="V17">
        <v>313058.35499999998</v>
      </c>
      <c r="W17">
        <v>9608.2749999999996</v>
      </c>
      <c r="X17">
        <v>36297.675000000003</v>
      </c>
      <c r="Y17">
        <v>2196.54</v>
      </c>
      <c r="Z17">
        <v>0</v>
      </c>
      <c r="AA17">
        <v>0</v>
      </c>
    </row>
    <row r="18" spans="1:27" x14ac:dyDescent="0.35">
      <c r="A18">
        <v>15</v>
      </c>
      <c r="B18" t="s">
        <v>168</v>
      </c>
      <c r="C18" t="s">
        <v>172</v>
      </c>
      <c r="D18">
        <v>75</v>
      </c>
      <c r="E18">
        <v>1.4</v>
      </c>
      <c r="F18">
        <v>0</v>
      </c>
      <c r="G18">
        <v>281</v>
      </c>
      <c r="H18">
        <v>5</v>
      </c>
      <c r="I18">
        <v>67</v>
      </c>
      <c r="J18">
        <v>7.2889999999999997</v>
      </c>
      <c r="K18">
        <v>1.4</v>
      </c>
      <c r="M18" t="s">
        <v>187</v>
      </c>
      <c r="N18">
        <v>36770.199999999997</v>
      </c>
      <c r="O18">
        <v>31224.46</v>
      </c>
      <c r="P18">
        <v>27043.064999999999</v>
      </c>
      <c r="Q18">
        <v>38673.35</v>
      </c>
      <c r="R18">
        <v>14179.7</v>
      </c>
      <c r="S18">
        <v>18749.259999999998</v>
      </c>
      <c r="T18">
        <v>35595.07</v>
      </c>
      <c r="U18">
        <v>36808.050000000003</v>
      </c>
      <c r="V18">
        <v>33414.639999999999</v>
      </c>
      <c r="W18">
        <v>30349.040000000001</v>
      </c>
      <c r="X18">
        <v>44386.404999999999</v>
      </c>
      <c r="Y18">
        <v>23290.959999999999</v>
      </c>
      <c r="Z18">
        <v>49891.61</v>
      </c>
      <c r="AA18">
        <v>31654.544999999998</v>
      </c>
    </row>
    <row r="19" spans="1:27" x14ac:dyDescent="0.35">
      <c r="A19">
        <v>16</v>
      </c>
      <c r="B19" t="s">
        <v>168</v>
      </c>
      <c r="C19" t="s">
        <v>168</v>
      </c>
      <c r="D19">
        <v>66.7</v>
      </c>
      <c r="E19">
        <v>98.4</v>
      </c>
      <c r="F19">
        <v>1731846</v>
      </c>
      <c r="G19">
        <v>74</v>
      </c>
      <c r="H19">
        <v>1</v>
      </c>
      <c r="I19">
        <v>96</v>
      </c>
      <c r="J19">
        <v>7.3559999999999999</v>
      </c>
      <c r="K19">
        <v>0</v>
      </c>
      <c r="L19" t="s">
        <v>174</v>
      </c>
      <c r="M19" t="s">
        <v>188</v>
      </c>
      <c r="N19">
        <v>4315.6149999999998</v>
      </c>
      <c r="O19">
        <v>11232.95</v>
      </c>
      <c r="P19">
        <v>7082.5950000000003</v>
      </c>
      <c r="Q19">
        <v>12993.28</v>
      </c>
      <c r="R19">
        <v>977.8</v>
      </c>
      <c r="S19">
        <v>2971.0050000000001</v>
      </c>
      <c r="T19">
        <v>10296.16</v>
      </c>
      <c r="U19">
        <v>7512.4650000000001</v>
      </c>
      <c r="V19">
        <v>14888.65</v>
      </c>
      <c r="W19">
        <v>6711.2749999999996</v>
      </c>
      <c r="X19">
        <v>11678.91</v>
      </c>
      <c r="Y19">
        <v>2750.5250000000001</v>
      </c>
      <c r="Z19">
        <v>5151133.76</v>
      </c>
      <c r="AA19">
        <v>1332.21</v>
      </c>
    </row>
    <row r="20" spans="1:27" x14ac:dyDescent="0.35">
      <c r="A20">
        <v>17</v>
      </c>
      <c r="B20" t="s">
        <v>172</v>
      </c>
      <c r="C20" t="s">
        <v>168</v>
      </c>
      <c r="D20">
        <v>50</v>
      </c>
      <c r="E20">
        <v>2.4</v>
      </c>
      <c r="F20">
        <v>141435</v>
      </c>
      <c r="G20">
        <v>174</v>
      </c>
      <c r="H20">
        <v>3</v>
      </c>
      <c r="I20">
        <v>94</v>
      </c>
      <c r="J20">
        <v>7.3760000000000003</v>
      </c>
      <c r="K20">
        <v>7.0000000000000007E-2</v>
      </c>
      <c r="M20" t="s">
        <v>189</v>
      </c>
      <c r="N20">
        <v>69199.214999999997</v>
      </c>
      <c r="O20">
        <v>277228.12</v>
      </c>
      <c r="P20">
        <v>101222.15</v>
      </c>
      <c r="Q20">
        <v>271341.45500000002</v>
      </c>
      <c r="R20">
        <v>0</v>
      </c>
      <c r="S20">
        <v>0</v>
      </c>
      <c r="T20">
        <v>211259.66</v>
      </c>
      <c r="U20">
        <v>163641.64000000001</v>
      </c>
      <c r="V20">
        <v>328255.815</v>
      </c>
      <c r="W20">
        <v>181955.77</v>
      </c>
      <c r="X20">
        <v>284599.09999999998</v>
      </c>
      <c r="Y20">
        <v>0</v>
      </c>
      <c r="Z20">
        <v>0</v>
      </c>
      <c r="AA20">
        <v>0</v>
      </c>
    </row>
    <row r="21" spans="1:27" x14ac:dyDescent="0.35">
      <c r="A21">
        <v>18</v>
      </c>
      <c r="B21" t="s">
        <v>168</v>
      </c>
      <c r="C21" t="s">
        <v>168</v>
      </c>
      <c r="D21">
        <v>91.7</v>
      </c>
      <c r="E21">
        <v>2.6</v>
      </c>
      <c r="F21">
        <v>57136</v>
      </c>
      <c r="G21">
        <v>147</v>
      </c>
      <c r="H21">
        <v>1</v>
      </c>
      <c r="I21">
        <v>76</v>
      </c>
      <c r="J21">
        <v>7.6020000000000003</v>
      </c>
      <c r="K21">
        <v>0</v>
      </c>
      <c r="L21" t="s">
        <v>174</v>
      </c>
      <c r="M21" t="s">
        <v>123</v>
      </c>
      <c r="N21">
        <v>19649.485000000001</v>
      </c>
      <c r="O21">
        <v>44327.75</v>
      </c>
      <c r="P21">
        <v>14865.09</v>
      </c>
      <c r="Q21">
        <v>25367.845000000001</v>
      </c>
      <c r="R21">
        <v>4962.0950000000003</v>
      </c>
      <c r="S21">
        <v>1032.1949999999999</v>
      </c>
      <c r="T21">
        <v>15298.59</v>
      </c>
      <c r="U21">
        <v>13788.135</v>
      </c>
      <c r="V21">
        <v>35253.360000000001</v>
      </c>
      <c r="W21">
        <v>14891.615</v>
      </c>
      <c r="X21">
        <v>27000.5</v>
      </c>
      <c r="Y21">
        <v>12506.405000000001</v>
      </c>
      <c r="Z21">
        <v>12528.775</v>
      </c>
      <c r="AA21">
        <v>12822.31</v>
      </c>
    </row>
    <row r="22" spans="1:27" x14ac:dyDescent="0.35">
      <c r="A22">
        <v>19</v>
      </c>
      <c r="B22" t="s">
        <v>168</v>
      </c>
      <c r="C22" t="s">
        <v>168</v>
      </c>
      <c r="D22">
        <v>91.7</v>
      </c>
      <c r="E22">
        <v>2.5</v>
      </c>
      <c r="F22">
        <v>65850</v>
      </c>
      <c r="G22">
        <v>179</v>
      </c>
      <c r="H22">
        <v>6</v>
      </c>
      <c r="I22">
        <v>86</v>
      </c>
      <c r="J22">
        <v>7.6630000000000003</v>
      </c>
      <c r="K22">
        <v>0.3</v>
      </c>
      <c r="L22" t="s">
        <v>178</v>
      </c>
      <c r="M22" t="s">
        <v>190</v>
      </c>
      <c r="N22">
        <v>9428.4150000000009</v>
      </c>
      <c r="O22">
        <v>13444.82</v>
      </c>
      <c r="P22">
        <v>7543.2550000000001</v>
      </c>
      <c r="Q22">
        <v>9028.4249999999993</v>
      </c>
      <c r="R22">
        <v>600.79999999999995</v>
      </c>
      <c r="S22">
        <v>0</v>
      </c>
      <c r="T22">
        <v>7817.6450000000004</v>
      </c>
      <c r="U22">
        <v>9129.0149999999994</v>
      </c>
      <c r="V22">
        <v>14222.77</v>
      </c>
      <c r="W22">
        <v>8311.9150000000009</v>
      </c>
      <c r="X22">
        <v>11775.84</v>
      </c>
      <c r="Y22">
        <v>8138.4549999999999</v>
      </c>
      <c r="Z22">
        <v>9070.7999999999993</v>
      </c>
      <c r="AA22">
        <v>8149.32</v>
      </c>
    </row>
    <row r="23" spans="1:27" x14ac:dyDescent="0.35">
      <c r="A23">
        <v>20</v>
      </c>
      <c r="B23" t="s">
        <v>168</v>
      </c>
      <c r="C23" t="s">
        <v>168</v>
      </c>
      <c r="D23">
        <v>91.7</v>
      </c>
      <c r="E23">
        <v>2</v>
      </c>
      <c r="F23">
        <v>96264</v>
      </c>
      <c r="G23">
        <v>73</v>
      </c>
      <c r="H23">
        <v>1</v>
      </c>
      <c r="I23">
        <v>75</v>
      </c>
      <c r="J23">
        <v>7.6959999999999997</v>
      </c>
      <c r="K23">
        <v>0</v>
      </c>
      <c r="L23" t="s">
        <v>174</v>
      </c>
      <c r="M23" t="s">
        <v>124</v>
      </c>
      <c r="N23">
        <v>38778.25</v>
      </c>
      <c r="O23">
        <v>56208.91</v>
      </c>
      <c r="P23">
        <v>37313.54</v>
      </c>
      <c r="Q23">
        <v>48485.37</v>
      </c>
      <c r="R23">
        <v>9634.61</v>
      </c>
      <c r="S23">
        <v>11450.6</v>
      </c>
      <c r="T23">
        <v>32537.03</v>
      </c>
      <c r="U23">
        <v>30831.78</v>
      </c>
      <c r="V23">
        <v>66287.850000000006</v>
      </c>
      <c r="W23">
        <v>39434.175000000003</v>
      </c>
      <c r="X23">
        <v>61904.705000000002</v>
      </c>
      <c r="Y23">
        <v>28422.125</v>
      </c>
      <c r="Z23">
        <v>47917.114999999998</v>
      </c>
      <c r="AA23">
        <v>36897.605000000003</v>
      </c>
    </row>
    <row r="24" spans="1:27" x14ac:dyDescent="0.35">
      <c r="A24">
        <v>21</v>
      </c>
      <c r="B24" t="s">
        <v>168</v>
      </c>
      <c r="C24" t="s">
        <v>168</v>
      </c>
      <c r="D24">
        <v>83.3</v>
      </c>
      <c r="E24">
        <v>4.5</v>
      </c>
      <c r="F24">
        <v>498237</v>
      </c>
      <c r="G24">
        <v>147</v>
      </c>
      <c r="H24">
        <v>4</v>
      </c>
      <c r="I24">
        <v>67</v>
      </c>
      <c r="J24">
        <v>7.8449999999999998</v>
      </c>
      <c r="K24">
        <v>0.16</v>
      </c>
      <c r="L24" t="s">
        <v>170</v>
      </c>
      <c r="M24" t="s">
        <v>191</v>
      </c>
      <c r="N24">
        <v>62395.544999999998</v>
      </c>
      <c r="O24">
        <v>220845.185</v>
      </c>
      <c r="P24">
        <v>34457.114999999998</v>
      </c>
      <c r="Q24">
        <v>52465.03</v>
      </c>
      <c r="R24">
        <v>4573.53</v>
      </c>
      <c r="S24">
        <v>3240.07</v>
      </c>
      <c r="T24">
        <v>29120.09</v>
      </c>
      <c r="U24">
        <v>59197.440000000002</v>
      </c>
      <c r="V24">
        <v>138521.08499999999</v>
      </c>
      <c r="W24">
        <v>37537.214999999997</v>
      </c>
      <c r="X24">
        <v>56781.144999999997</v>
      </c>
      <c r="Y24">
        <v>9314.7450000000008</v>
      </c>
      <c r="Z24">
        <v>28082.83</v>
      </c>
      <c r="AA24">
        <v>29743.674999999999</v>
      </c>
    </row>
    <row r="25" spans="1:27" x14ac:dyDescent="0.35">
      <c r="A25">
        <v>22</v>
      </c>
      <c r="B25" t="s">
        <v>168</v>
      </c>
      <c r="C25" t="s">
        <v>168</v>
      </c>
      <c r="D25">
        <v>83.3</v>
      </c>
      <c r="E25">
        <v>201.9</v>
      </c>
      <c r="F25">
        <v>141435</v>
      </c>
      <c r="G25">
        <v>174</v>
      </c>
      <c r="H25">
        <v>6</v>
      </c>
      <c r="I25">
        <v>94</v>
      </c>
      <c r="J25">
        <v>7.8639999999999999</v>
      </c>
      <c r="K25">
        <v>0.09</v>
      </c>
      <c r="M25" t="s">
        <v>192</v>
      </c>
      <c r="N25">
        <v>340436.60499999998</v>
      </c>
      <c r="O25">
        <v>1669082.51</v>
      </c>
      <c r="P25">
        <v>35056.79</v>
      </c>
      <c r="Q25">
        <v>152424.68</v>
      </c>
      <c r="R25">
        <v>0</v>
      </c>
      <c r="S25">
        <v>0</v>
      </c>
      <c r="T25">
        <v>3551.2449999999999</v>
      </c>
      <c r="U25">
        <v>238315.86499999999</v>
      </c>
      <c r="V25">
        <v>931310.62</v>
      </c>
      <c r="W25">
        <v>37367.85</v>
      </c>
      <c r="X25">
        <v>174779.57</v>
      </c>
      <c r="Y25">
        <v>0</v>
      </c>
      <c r="Z25">
        <v>3508.76</v>
      </c>
      <c r="AA25">
        <v>2236.6149999999998</v>
      </c>
    </row>
    <row r="26" spans="1:27" x14ac:dyDescent="0.35">
      <c r="A26">
        <v>23</v>
      </c>
      <c r="B26" t="s">
        <v>168</v>
      </c>
      <c r="C26" t="s">
        <v>168</v>
      </c>
      <c r="D26">
        <v>83.3</v>
      </c>
      <c r="E26">
        <v>59.6</v>
      </c>
      <c r="F26">
        <v>7664382</v>
      </c>
      <c r="G26">
        <v>299</v>
      </c>
      <c r="H26">
        <v>10</v>
      </c>
      <c r="I26">
        <v>96</v>
      </c>
      <c r="J26">
        <v>7.9560000000000004</v>
      </c>
      <c r="K26">
        <v>0.45</v>
      </c>
      <c r="M26" t="s">
        <v>126</v>
      </c>
      <c r="N26">
        <v>1399647.3049999999</v>
      </c>
      <c r="O26">
        <v>9645535.0150000006</v>
      </c>
      <c r="P26">
        <v>411869.36499999999</v>
      </c>
      <c r="Q26">
        <v>1940608.15</v>
      </c>
      <c r="R26">
        <v>0</v>
      </c>
      <c r="S26">
        <v>0</v>
      </c>
      <c r="T26">
        <v>89819.625</v>
      </c>
      <c r="U26">
        <v>1247917.3799999999</v>
      </c>
      <c r="V26">
        <v>9080925.5950000007</v>
      </c>
      <c r="W26">
        <v>401176.46500000003</v>
      </c>
      <c r="X26">
        <v>2478456.7749999999</v>
      </c>
      <c r="Y26">
        <v>0</v>
      </c>
      <c r="Z26">
        <v>67954.445000000007</v>
      </c>
      <c r="AA26">
        <v>96937.22</v>
      </c>
    </row>
    <row r="27" spans="1:27" x14ac:dyDescent="0.35">
      <c r="A27">
        <v>24</v>
      </c>
      <c r="B27" t="s">
        <v>168</v>
      </c>
      <c r="C27" t="s">
        <v>168</v>
      </c>
      <c r="D27">
        <v>83.3</v>
      </c>
      <c r="E27">
        <v>12.5</v>
      </c>
      <c r="F27">
        <v>56815</v>
      </c>
      <c r="G27">
        <v>73</v>
      </c>
      <c r="H27">
        <v>10</v>
      </c>
      <c r="I27">
        <v>92</v>
      </c>
      <c r="J27">
        <v>7.9859999999999998</v>
      </c>
      <c r="K27">
        <v>0.12</v>
      </c>
      <c r="M27" t="s">
        <v>193</v>
      </c>
      <c r="N27">
        <v>732028.84</v>
      </c>
      <c r="O27">
        <v>3081103.64</v>
      </c>
      <c r="P27">
        <v>178365.13</v>
      </c>
      <c r="Q27">
        <v>569464.66</v>
      </c>
      <c r="R27">
        <v>9481.8250000000007</v>
      </c>
      <c r="S27">
        <v>12510.25</v>
      </c>
      <c r="T27">
        <v>114246.89</v>
      </c>
      <c r="U27">
        <v>433205.65</v>
      </c>
      <c r="V27">
        <v>2129695.3450000002</v>
      </c>
      <c r="W27">
        <v>133412.68</v>
      </c>
      <c r="X27">
        <v>459902.92499999999</v>
      </c>
      <c r="Y27">
        <v>15037.834999999999</v>
      </c>
      <c r="Z27">
        <v>92492.684999999998</v>
      </c>
      <c r="AA27">
        <v>95538.365000000005</v>
      </c>
    </row>
    <row r="28" spans="1:27" x14ac:dyDescent="0.35">
      <c r="A28">
        <v>25</v>
      </c>
      <c r="B28" t="s">
        <v>168</v>
      </c>
      <c r="C28" t="s">
        <v>168</v>
      </c>
      <c r="D28">
        <v>100</v>
      </c>
      <c r="E28" t="s">
        <v>175</v>
      </c>
      <c r="F28">
        <v>443798</v>
      </c>
      <c r="G28">
        <v>158</v>
      </c>
      <c r="H28">
        <v>6</v>
      </c>
      <c r="I28">
        <v>91</v>
      </c>
      <c r="J28">
        <v>8.2439999999999998</v>
      </c>
      <c r="K28">
        <v>0.08</v>
      </c>
      <c r="M28" t="s">
        <v>127</v>
      </c>
      <c r="N28">
        <v>41357.254999999997</v>
      </c>
      <c r="O28">
        <v>230979.73499999999</v>
      </c>
      <c r="P28">
        <v>8755.92</v>
      </c>
      <c r="Q28">
        <v>46017.324999999997</v>
      </c>
      <c r="R28">
        <v>0</v>
      </c>
      <c r="S28">
        <v>0</v>
      </c>
      <c r="T28">
        <v>0</v>
      </c>
      <c r="U28">
        <v>44410.1</v>
      </c>
      <c r="V28">
        <v>253292.935</v>
      </c>
      <c r="W28">
        <v>4207.3249999999998</v>
      </c>
      <c r="X28">
        <v>26565.05</v>
      </c>
      <c r="Y28">
        <v>879.05499999999995</v>
      </c>
      <c r="Z28">
        <v>0</v>
      </c>
      <c r="AA28">
        <v>0</v>
      </c>
    </row>
    <row r="29" spans="1:27" x14ac:dyDescent="0.35">
      <c r="A29">
        <v>26</v>
      </c>
      <c r="B29" t="s">
        <v>168</v>
      </c>
      <c r="C29" t="s">
        <v>168</v>
      </c>
      <c r="D29">
        <v>91.7</v>
      </c>
      <c r="E29">
        <v>3.3</v>
      </c>
      <c r="F29">
        <v>28954123</v>
      </c>
      <c r="G29">
        <v>73</v>
      </c>
      <c r="H29">
        <v>2</v>
      </c>
      <c r="I29">
        <v>86</v>
      </c>
      <c r="J29">
        <v>8.2710000000000008</v>
      </c>
      <c r="K29">
        <v>0.13</v>
      </c>
      <c r="M29" t="s">
        <v>194</v>
      </c>
      <c r="N29">
        <v>42961.87</v>
      </c>
      <c r="O29">
        <v>133613.27499999999</v>
      </c>
      <c r="P29">
        <v>24351.834999999999</v>
      </c>
      <c r="Q29">
        <v>47047.095000000001</v>
      </c>
      <c r="R29">
        <v>10914.065000000001</v>
      </c>
      <c r="S29">
        <v>14352.09</v>
      </c>
      <c r="T29">
        <v>18575.584999999999</v>
      </c>
      <c r="U29">
        <v>42107.31</v>
      </c>
      <c r="V29">
        <v>142805.76000000001</v>
      </c>
      <c r="W29">
        <v>23094.674999999999</v>
      </c>
      <c r="X29">
        <v>44223.57</v>
      </c>
      <c r="Y29">
        <v>57798.13</v>
      </c>
      <c r="Z29">
        <v>25578.735000000001</v>
      </c>
      <c r="AA29">
        <v>21350.244999999999</v>
      </c>
    </row>
    <row r="30" spans="1:27" x14ac:dyDescent="0.35">
      <c r="A30">
        <v>27</v>
      </c>
      <c r="B30" t="s">
        <v>168</v>
      </c>
      <c r="C30" t="s">
        <v>168</v>
      </c>
      <c r="D30">
        <v>83.3</v>
      </c>
      <c r="E30">
        <v>22.2</v>
      </c>
      <c r="F30">
        <v>147853</v>
      </c>
      <c r="G30">
        <v>142</v>
      </c>
      <c r="H30">
        <v>3</v>
      </c>
      <c r="I30">
        <v>82</v>
      </c>
      <c r="J30">
        <v>8.2989999999999995</v>
      </c>
      <c r="K30">
        <v>0.2</v>
      </c>
      <c r="M30" t="s">
        <v>195</v>
      </c>
      <c r="N30">
        <v>17020.400000000001</v>
      </c>
      <c r="O30">
        <v>87601.3</v>
      </c>
      <c r="P30">
        <v>8385.8050000000003</v>
      </c>
      <c r="Q30">
        <v>30704.544999999998</v>
      </c>
      <c r="R30">
        <v>0</v>
      </c>
      <c r="S30">
        <v>998.39499999999998</v>
      </c>
      <c r="T30">
        <v>2096.6550000000002</v>
      </c>
      <c r="U30">
        <v>25922.305</v>
      </c>
      <c r="V30">
        <v>141348.81</v>
      </c>
      <c r="W30">
        <v>6266.5150000000003</v>
      </c>
      <c r="X30">
        <v>21635.424999999999</v>
      </c>
      <c r="Y30">
        <v>2324.63</v>
      </c>
      <c r="Z30">
        <v>1735.3150000000001</v>
      </c>
      <c r="AA30">
        <v>703.125</v>
      </c>
    </row>
    <row r="31" spans="1:27" x14ac:dyDescent="0.35">
      <c r="A31">
        <v>28</v>
      </c>
      <c r="B31" t="s">
        <v>168</v>
      </c>
      <c r="C31" t="s">
        <v>168</v>
      </c>
      <c r="D31">
        <v>83.3</v>
      </c>
      <c r="E31">
        <v>17.600000000000001</v>
      </c>
      <c r="F31">
        <v>56406</v>
      </c>
      <c r="G31">
        <v>174</v>
      </c>
      <c r="H31">
        <v>10</v>
      </c>
      <c r="I31">
        <v>94</v>
      </c>
      <c r="J31">
        <v>8.4060000000000006</v>
      </c>
      <c r="K31">
        <v>0.16</v>
      </c>
      <c r="M31" t="s">
        <v>128</v>
      </c>
      <c r="N31">
        <v>178964.62</v>
      </c>
      <c r="O31">
        <v>774547.53</v>
      </c>
      <c r="P31">
        <v>56982.46</v>
      </c>
      <c r="Q31">
        <v>176115.66500000001</v>
      </c>
      <c r="R31">
        <v>0</v>
      </c>
      <c r="S31">
        <v>0</v>
      </c>
      <c r="T31">
        <v>24548.240000000002</v>
      </c>
      <c r="U31">
        <v>149516.22500000001</v>
      </c>
      <c r="V31">
        <v>642948.12</v>
      </c>
      <c r="W31">
        <v>40327.635000000002</v>
      </c>
      <c r="X31">
        <v>96011.544999999998</v>
      </c>
      <c r="Y31">
        <v>0</v>
      </c>
      <c r="Z31">
        <v>23943.24</v>
      </c>
      <c r="AA31">
        <v>24288.62</v>
      </c>
    </row>
    <row r="32" spans="1:27" x14ac:dyDescent="0.35">
      <c r="A32">
        <v>29</v>
      </c>
      <c r="B32" t="s">
        <v>168</v>
      </c>
      <c r="C32" t="s">
        <v>168</v>
      </c>
      <c r="D32">
        <v>83.3</v>
      </c>
      <c r="E32">
        <v>6.2</v>
      </c>
      <c r="F32">
        <v>516052</v>
      </c>
      <c r="G32">
        <v>147</v>
      </c>
      <c r="H32">
        <v>1</v>
      </c>
      <c r="I32">
        <v>85</v>
      </c>
      <c r="J32">
        <v>8.5670000000000002</v>
      </c>
      <c r="K32">
        <v>0</v>
      </c>
      <c r="L32" t="s">
        <v>174</v>
      </c>
      <c r="M32" t="s">
        <v>196</v>
      </c>
      <c r="N32">
        <v>104757.41</v>
      </c>
      <c r="O32">
        <v>361661.67</v>
      </c>
      <c r="P32">
        <v>60607.53</v>
      </c>
      <c r="Q32">
        <v>120479.925</v>
      </c>
      <c r="R32">
        <v>6899.51</v>
      </c>
      <c r="S32">
        <v>4064.395</v>
      </c>
      <c r="T32">
        <v>40543.410000000003</v>
      </c>
      <c r="U32">
        <v>97818.72</v>
      </c>
      <c r="V32">
        <v>355972.91</v>
      </c>
      <c r="W32">
        <v>56334.455000000002</v>
      </c>
      <c r="X32">
        <v>138400.255</v>
      </c>
      <c r="Y32">
        <v>12856.97</v>
      </c>
      <c r="Z32">
        <v>42364.705000000002</v>
      </c>
      <c r="AA32">
        <v>37899.269999999997</v>
      </c>
    </row>
    <row r="33" spans="1:27" x14ac:dyDescent="0.35">
      <c r="A33">
        <v>30</v>
      </c>
      <c r="B33" t="s">
        <v>168</v>
      </c>
      <c r="C33" t="s">
        <v>168</v>
      </c>
      <c r="D33">
        <v>83.3</v>
      </c>
      <c r="E33">
        <v>6.2</v>
      </c>
      <c r="F33">
        <v>29915386</v>
      </c>
      <c r="G33">
        <v>147</v>
      </c>
      <c r="H33">
        <v>10</v>
      </c>
      <c r="I33">
        <v>91</v>
      </c>
      <c r="J33">
        <v>8.5719999999999992</v>
      </c>
      <c r="K33">
        <v>0.13</v>
      </c>
      <c r="M33" t="s">
        <v>129</v>
      </c>
      <c r="N33">
        <v>102586.16</v>
      </c>
      <c r="O33">
        <v>349374.79499999998</v>
      </c>
      <c r="P33">
        <v>55565.29</v>
      </c>
      <c r="Q33">
        <v>117481.8</v>
      </c>
      <c r="R33">
        <v>5360.38</v>
      </c>
      <c r="S33">
        <v>4064.395</v>
      </c>
      <c r="T33">
        <v>39109.035000000003</v>
      </c>
      <c r="U33">
        <v>95649.345000000001</v>
      </c>
      <c r="V33">
        <v>352280.59</v>
      </c>
      <c r="W33">
        <v>54628.205000000002</v>
      </c>
      <c r="X33">
        <v>135809.005</v>
      </c>
      <c r="Y33">
        <v>11531.344999999999</v>
      </c>
      <c r="Z33">
        <v>41084.080000000002</v>
      </c>
      <c r="AA33">
        <v>36401.144999999997</v>
      </c>
    </row>
    <row r="34" spans="1:27" x14ac:dyDescent="0.35">
      <c r="A34">
        <v>31</v>
      </c>
      <c r="B34" t="s">
        <v>168</v>
      </c>
      <c r="C34" t="s">
        <v>168</v>
      </c>
      <c r="D34">
        <v>83.3</v>
      </c>
      <c r="E34">
        <v>125</v>
      </c>
      <c r="F34">
        <v>110429</v>
      </c>
      <c r="G34">
        <v>74</v>
      </c>
      <c r="H34">
        <v>1</v>
      </c>
      <c r="I34">
        <v>95</v>
      </c>
      <c r="J34">
        <v>8.7349999999999994</v>
      </c>
      <c r="K34">
        <v>0</v>
      </c>
      <c r="L34" t="s">
        <v>174</v>
      </c>
      <c r="M34" t="s">
        <v>130</v>
      </c>
      <c r="N34">
        <v>39068.855000000003</v>
      </c>
      <c r="O34">
        <v>85663.934999999998</v>
      </c>
      <c r="P34">
        <v>8668.83</v>
      </c>
      <c r="Q34">
        <v>25546.724999999999</v>
      </c>
      <c r="R34">
        <v>1062.25</v>
      </c>
      <c r="S34">
        <v>2506.415</v>
      </c>
      <c r="T34">
        <v>6256.7349999999997</v>
      </c>
      <c r="U34">
        <v>16294.77</v>
      </c>
      <c r="V34">
        <v>46424.07</v>
      </c>
      <c r="W34">
        <v>9117.94</v>
      </c>
      <c r="X34">
        <v>20649.48</v>
      </c>
      <c r="Y34">
        <v>4247.0649999999996</v>
      </c>
      <c r="Z34">
        <v>5216757.8</v>
      </c>
      <c r="AA34">
        <v>6969.7749999999996</v>
      </c>
    </row>
    <row r="35" spans="1:27" x14ac:dyDescent="0.35">
      <c r="A35">
        <v>32</v>
      </c>
      <c r="B35" t="s">
        <v>168</v>
      </c>
      <c r="C35" t="s">
        <v>168</v>
      </c>
      <c r="D35">
        <v>83.3</v>
      </c>
      <c r="E35">
        <v>115.3</v>
      </c>
      <c r="F35">
        <v>298124</v>
      </c>
      <c r="G35">
        <v>184</v>
      </c>
      <c r="H35">
        <v>5</v>
      </c>
      <c r="I35">
        <v>94</v>
      </c>
      <c r="J35">
        <v>8.7520000000000007</v>
      </c>
      <c r="K35">
        <v>0.01</v>
      </c>
      <c r="L35" t="s">
        <v>178</v>
      </c>
      <c r="M35" t="s">
        <v>197</v>
      </c>
      <c r="N35">
        <v>1070569.1850000001</v>
      </c>
      <c r="O35">
        <v>2445790.2799999998</v>
      </c>
      <c r="P35">
        <v>74242.445000000007</v>
      </c>
      <c r="Q35">
        <v>530752.9</v>
      </c>
      <c r="R35">
        <v>0</v>
      </c>
      <c r="S35">
        <v>0</v>
      </c>
      <c r="T35">
        <v>10091.66</v>
      </c>
      <c r="U35">
        <v>245448.065</v>
      </c>
      <c r="V35">
        <v>1033992.135</v>
      </c>
      <c r="W35">
        <v>85136.48</v>
      </c>
      <c r="X35">
        <v>307147.59499999997</v>
      </c>
      <c r="Y35">
        <v>0</v>
      </c>
      <c r="Z35">
        <v>13315.64</v>
      </c>
      <c r="AA35">
        <v>11641.045</v>
      </c>
    </row>
    <row r="36" spans="1:27" x14ac:dyDescent="0.35">
      <c r="A36">
        <v>33</v>
      </c>
      <c r="B36" t="s">
        <v>168</v>
      </c>
      <c r="C36" t="s">
        <v>168</v>
      </c>
      <c r="D36">
        <v>83.3</v>
      </c>
      <c r="E36">
        <v>115.3</v>
      </c>
      <c r="F36">
        <v>681295249</v>
      </c>
      <c r="G36">
        <v>184</v>
      </c>
      <c r="H36">
        <v>4</v>
      </c>
      <c r="I36">
        <v>97</v>
      </c>
      <c r="J36">
        <v>8.7530000000000001</v>
      </c>
      <c r="K36">
        <v>0.09</v>
      </c>
      <c r="M36" t="s">
        <v>198</v>
      </c>
      <c r="N36">
        <v>1070569.1850000001</v>
      </c>
      <c r="O36">
        <v>2445790.2799999998</v>
      </c>
      <c r="P36">
        <v>74242.445000000007</v>
      </c>
      <c r="Q36">
        <v>530752.9</v>
      </c>
      <c r="R36">
        <v>0</v>
      </c>
      <c r="S36">
        <v>0</v>
      </c>
      <c r="T36">
        <v>10091.66</v>
      </c>
      <c r="U36">
        <v>245448.065</v>
      </c>
      <c r="V36">
        <v>1033992.135</v>
      </c>
      <c r="W36">
        <v>85136.48</v>
      </c>
      <c r="X36">
        <v>307147.59499999997</v>
      </c>
      <c r="Y36">
        <v>0</v>
      </c>
      <c r="Z36">
        <v>13315.64</v>
      </c>
      <c r="AA36">
        <v>11641.045</v>
      </c>
    </row>
    <row r="37" spans="1:27" x14ac:dyDescent="0.35">
      <c r="A37">
        <v>34</v>
      </c>
      <c r="B37" t="s">
        <v>168</v>
      </c>
      <c r="C37" t="s">
        <v>168</v>
      </c>
      <c r="D37">
        <v>83.3</v>
      </c>
      <c r="E37">
        <v>118.9</v>
      </c>
      <c r="F37">
        <v>16834132</v>
      </c>
      <c r="G37">
        <v>184</v>
      </c>
      <c r="H37">
        <v>2</v>
      </c>
      <c r="I37">
        <v>97</v>
      </c>
      <c r="J37">
        <v>8.7530000000000001</v>
      </c>
      <c r="K37">
        <v>0.08</v>
      </c>
      <c r="M37" t="s">
        <v>199</v>
      </c>
      <c r="N37">
        <v>1108332.7450000001</v>
      </c>
      <c r="O37">
        <v>2508546.56</v>
      </c>
      <c r="P37">
        <v>76214.945000000007</v>
      </c>
      <c r="Q37">
        <v>542245.34</v>
      </c>
      <c r="R37">
        <v>0</v>
      </c>
      <c r="S37">
        <v>0</v>
      </c>
      <c r="T37">
        <v>10091.66</v>
      </c>
      <c r="U37">
        <v>257298.04</v>
      </c>
      <c r="V37">
        <v>1076500.26</v>
      </c>
      <c r="W37">
        <v>87676.36</v>
      </c>
      <c r="X37">
        <v>315395.15500000003</v>
      </c>
      <c r="Y37">
        <v>0</v>
      </c>
      <c r="Z37">
        <v>14150.014999999999</v>
      </c>
      <c r="AA37">
        <v>12126.67</v>
      </c>
    </row>
    <row r="38" spans="1:27" x14ac:dyDescent="0.35">
      <c r="A38">
        <v>35</v>
      </c>
      <c r="B38" t="s">
        <v>168</v>
      </c>
      <c r="C38" t="s">
        <v>168</v>
      </c>
      <c r="D38">
        <v>75</v>
      </c>
      <c r="E38">
        <v>20.8</v>
      </c>
      <c r="F38">
        <v>66228</v>
      </c>
      <c r="G38">
        <v>241</v>
      </c>
      <c r="H38">
        <v>7</v>
      </c>
      <c r="I38">
        <v>91</v>
      </c>
      <c r="J38">
        <v>8.8629999999999995</v>
      </c>
      <c r="K38">
        <v>0.2</v>
      </c>
      <c r="M38" t="s">
        <v>131</v>
      </c>
      <c r="N38">
        <v>21164.345000000001</v>
      </c>
      <c r="O38">
        <v>127132.31</v>
      </c>
      <c r="P38">
        <v>7772.46</v>
      </c>
      <c r="Q38">
        <v>35660.06</v>
      </c>
      <c r="R38">
        <v>0</v>
      </c>
      <c r="S38">
        <v>0</v>
      </c>
      <c r="T38">
        <v>3561.4349999999999</v>
      </c>
      <c r="U38">
        <v>18878.915000000001</v>
      </c>
      <c r="V38">
        <v>88954.014999999999</v>
      </c>
      <c r="W38">
        <v>7345.14</v>
      </c>
      <c r="X38">
        <v>25314.705000000002</v>
      </c>
      <c r="Y38">
        <v>0</v>
      </c>
      <c r="Z38">
        <v>582.02499999999998</v>
      </c>
      <c r="AA38">
        <v>1816.67</v>
      </c>
    </row>
    <row r="39" spans="1:27" x14ac:dyDescent="0.35">
      <c r="A39">
        <v>36</v>
      </c>
      <c r="B39" t="s">
        <v>168</v>
      </c>
      <c r="C39" t="s">
        <v>168</v>
      </c>
      <c r="D39">
        <v>75</v>
      </c>
      <c r="E39">
        <v>20.2</v>
      </c>
      <c r="F39">
        <v>498237</v>
      </c>
      <c r="G39">
        <v>241</v>
      </c>
      <c r="H39">
        <v>3</v>
      </c>
      <c r="I39">
        <v>92</v>
      </c>
      <c r="J39">
        <v>8.8640000000000008</v>
      </c>
      <c r="K39">
        <v>0.03</v>
      </c>
      <c r="M39" t="s">
        <v>200</v>
      </c>
      <c r="N39">
        <v>21164.345000000001</v>
      </c>
      <c r="O39">
        <v>120252.935</v>
      </c>
      <c r="P39">
        <v>7076.835</v>
      </c>
      <c r="Q39">
        <v>33055.684999999998</v>
      </c>
      <c r="R39">
        <v>0</v>
      </c>
      <c r="S39">
        <v>0</v>
      </c>
      <c r="T39">
        <v>3561.4349999999999</v>
      </c>
      <c r="U39">
        <v>18878.915000000001</v>
      </c>
      <c r="V39">
        <v>88954.014999999999</v>
      </c>
      <c r="W39">
        <v>6925.9</v>
      </c>
      <c r="X39">
        <v>25314.705000000002</v>
      </c>
      <c r="Y39">
        <v>0</v>
      </c>
      <c r="Z39">
        <v>582.02499999999998</v>
      </c>
      <c r="AA39">
        <v>1816.67</v>
      </c>
    </row>
    <row r="40" spans="1:27" x14ac:dyDescent="0.35">
      <c r="A40">
        <v>37</v>
      </c>
      <c r="B40" t="s">
        <v>168</v>
      </c>
      <c r="C40" t="s">
        <v>168</v>
      </c>
      <c r="D40">
        <v>75</v>
      </c>
      <c r="E40">
        <v>10.8</v>
      </c>
      <c r="F40">
        <v>17013013</v>
      </c>
      <c r="G40">
        <v>245</v>
      </c>
      <c r="H40">
        <v>1</v>
      </c>
      <c r="I40">
        <v>87</v>
      </c>
      <c r="J40">
        <v>9.0709999999999997</v>
      </c>
      <c r="K40">
        <v>0</v>
      </c>
      <c r="L40" t="s">
        <v>174</v>
      </c>
      <c r="M40" t="s">
        <v>201</v>
      </c>
      <c r="N40">
        <v>6654.3</v>
      </c>
      <c r="O40">
        <v>15891.745000000001</v>
      </c>
      <c r="P40">
        <v>822.34500000000003</v>
      </c>
      <c r="Q40">
        <v>6579.875</v>
      </c>
      <c r="R40">
        <v>0</v>
      </c>
      <c r="S40">
        <v>0</v>
      </c>
      <c r="T40">
        <v>1230.8599999999999</v>
      </c>
      <c r="U40">
        <v>4082.9549999999999</v>
      </c>
      <c r="V40">
        <v>15007.504999999999</v>
      </c>
      <c r="W40">
        <v>2414.4650000000001</v>
      </c>
      <c r="X40">
        <v>7426.88</v>
      </c>
      <c r="Y40">
        <v>0</v>
      </c>
      <c r="Z40">
        <v>0</v>
      </c>
      <c r="AA40">
        <v>731.25</v>
      </c>
    </row>
    <row r="41" spans="1:27" x14ac:dyDescent="0.35">
      <c r="A41">
        <v>38</v>
      </c>
      <c r="B41" t="s">
        <v>168</v>
      </c>
      <c r="C41" t="s">
        <v>168</v>
      </c>
      <c r="D41">
        <v>100</v>
      </c>
      <c r="E41" t="s">
        <v>175</v>
      </c>
      <c r="F41">
        <v>56451</v>
      </c>
      <c r="G41">
        <v>204</v>
      </c>
      <c r="H41">
        <v>6</v>
      </c>
      <c r="I41">
        <v>83</v>
      </c>
      <c r="J41">
        <v>9.1549999999999994</v>
      </c>
      <c r="K41">
        <v>0.34</v>
      </c>
      <c r="L41" t="s">
        <v>184</v>
      </c>
      <c r="M41" t="s">
        <v>132</v>
      </c>
      <c r="N41">
        <v>15535.555</v>
      </c>
      <c r="O41">
        <v>95408.23</v>
      </c>
      <c r="P41">
        <v>1482.32</v>
      </c>
      <c r="Q41">
        <v>20148</v>
      </c>
      <c r="R41">
        <v>0</v>
      </c>
      <c r="S41">
        <v>0</v>
      </c>
      <c r="T41">
        <v>0</v>
      </c>
      <c r="U41">
        <v>21258.51</v>
      </c>
      <c r="V41">
        <v>130717.92</v>
      </c>
      <c r="W41">
        <v>2721.48</v>
      </c>
      <c r="X41">
        <v>16470.264999999999</v>
      </c>
      <c r="Y41">
        <v>0</v>
      </c>
      <c r="Z41">
        <v>0</v>
      </c>
      <c r="AA41">
        <v>0</v>
      </c>
    </row>
    <row r="42" spans="1:27" x14ac:dyDescent="0.35">
      <c r="A42">
        <v>39</v>
      </c>
      <c r="B42" t="s">
        <v>168</v>
      </c>
      <c r="C42" t="s">
        <v>168</v>
      </c>
      <c r="D42">
        <v>91.7</v>
      </c>
      <c r="E42">
        <v>2.2999999999999998</v>
      </c>
      <c r="F42">
        <v>112050</v>
      </c>
      <c r="G42">
        <v>73</v>
      </c>
      <c r="H42">
        <v>1</v>
      </c>
      <c r="I42">
        <v>91</v>
      </c>
      <c r="J42">
        <v>9.2050000000000001</v>
      </c>
      <c r="K42">
        <v>0</v>
      </c>
      <c r="L42" t="s">
        <v>202</v>
      </c>
      <c r="M42" t="s">
        <v>203</v>
      </c>
      <c r="N42">
        <v>27589.74</v>
      </c>
      <c r="O42">
        <v>43191.644999999997</v>
      </c>
      <c r="P42">
        <v>19485.75</v>
      </c>
      <c r="Q42">
        <v>27768.605</v>
      </c>
      <c r="R42">
        <v>7914.7349999999997</v>
      </c>
      <c r="S42">
        <v>12098.86</v>
      </c>
      <c r="T42">
        <v>19517.82</v>
      </c>
      <c r="U42">
        <v>23145.845000000001</v>
      </c>
      <c r="V42">
        <v>41187.705000000002</v>
      </c>
      <c r="W42">
        <v>20671.57</v>
      </c>
      <c r="X42">
        <v>32443.285</v>
      </c>
      <c r="Y42">
        <v>16841.21</v>
      </c>
      <c r="Z42">
        <v>122390.9</v>
      </c>
      <c r="AA42">
        <v>19043.505000000001</v>
      </c>
    </row>
    <row r="43" spans="1:27" x14ac:dyDescent="0.35">
      <c r="A43">
        <v>40</v>
      </c>
      <c r="B43" t="s">
        <v>168</v>
      </c>
      <c r="C43" t="s">
        <v>168</v>
      </c>
      <c r="D43">
        <v>83.3</v>
      </c>
      <c r="E43">
        <v>3.3</v>
      </c>
      <c r="F43">
        <v>72195</v>
      </c>
      <c r="G43">
        <v>73</v>
      </c>
      <c r="H43">
        <v>3</v>
      </c>
      <c r="I43">
        <v>79</v>
      </c>
      <c r="J43">
        <v>9.4819999999999993</v>
      </c>
      <c r="K43">
        <v>0.09</v>
      </c>
      <c r="M43" t="s">
        <v>133</v>
      </c>
      <c r="N43">
        <v>54042.695</v>
      </c>
      <c r="O43">
        <v>151216.21</v>
      </c>
      <c r="P43">
        <v>36608.035000000003</v>
      </c>
      <c r="Q43">
        <v>59483.46</v>
      </c>
      <c r="R43">
        <v>8258.3649999999998</v>
      </c>
      <c r="S43">
        <v>11733.105</v>
      </c>
      <c r="T43">
        <v>32617.875</v>
      </c>
      <c r="U43">
        <v>60858.080000000002</v>
      </c>
      <c r="V43">
        <v>193905.96</v>
      </c>
      <c r="W43">
        <v>39624.75</v>
      </c>
      <c r="X43">
        <v>67312.945000000007</v>
      </c>
      <c r="Y43">
        <v>16436.27</v>
      </c>
      <c r="Z43">
        <v>39048.324999999997</v>
      </c>
      <c r="AA43">
        <v>31438.959999999999</v>
      </c>
    </row>
    <row r="44" spans="1:27" x14ac:dyDescent="0.35">
      <c r="A44">
        <v>41</v>
      </c>
      <c r="B44" t="s">
        <v>168</v>
      </c>
      <c r="C44" t="s">
        <v>168</v>
      </c>
      <c r="D44">
        <v>83.3</v>
      </c>
      <c r="E44">
        <v>2.7</v>
      </c>
      <c r="F44">
        <v>16867042</v>
      </c>
      <c r="G44">
        <v>240</v>
      </c>
      <c r="H44">
        <v>1</v>
      </c>
      <c r="I44">
        <v>86</v>
      </c>
      <c r="J44">
        <v>9.4830000000000005</v>
      </c>
      <c r="K44">
        <v>0</v>
      </c>
      <c r="L44" t="s">
        <v>174</v>
      </c>
      <c r="M44" t="s">
        <v>204</v>
      </c>
      <c r="N44">
        <v>16515.465</v>
      </c>
      <c r="O44">
        <v>20601.84</v>
      </c>
      <c r="P44">
        <v>15535.775</v>
      </c>
      <c r="Q44">
        <v>18376.634999999998</v>
      </c>
      <c r="R44">
        <v>0</v>
      </c>
      <c r="S44">
        <v>0</v>
      </c>
      <c r="T44">
        <v>12600.795</v>
      </c>
      <c r="U44">
        <v>16282.985000000001</v>
      </c>
      <c r="V44">
        <v>21551.525000000001</v>
      </c>
      <c r="W44">
        <v>14198.545</v>
      </c>
      <c r="X44">
        <v>19322.665000000001</v>
      </c>
      <c r="Y44">
        <v>0</v>
      </c>
      <c r="Z44">
        <v>16744.07</v>
      </c>
      <c r="AA44">
        <v>13721.075000000001</v>
      </c>
    </row>
    <row r="45" spans="1:27" x14ac:dyDescent="0.35">
      <c r="A45">
        <v>42</v>
      </c>
      <c r="B45" t="s">
        <v>168</v>
      </c>
      <c r="C45" t="s">
        <v>168</v>
      </c>
      <c r="D45">
        <v>83.3</v>
      </c>
      <c r="E45">
        <v>2.7</v>
      </c>
      <c r="F45">
        <v>82385420</v>
      </c>
      <c r="G45">
        <v>240</v>
      </c>
      <c r="H45">
        <v>1</v>
      </c>
      <c r="I45">
        <v>80</v>
      </c>
      <c r="J45">
        <v>9.4830000000000005</v>
      </c>
      <c r="K45">
        <v>0</v>
      </c>
      <c r="L45" t="s">
        <v>205</v>
      </c>
      <c r="M45" t="s">
        <v>206</v>
      </c>
      <c r="N45">
        <v>16515.465</v>
      </c>
      <c r="O45">
        <v>20601.84</v>
      </c>
      <c r="P45">
        <v>15535.775</v>
      </c>
      <c r="Q45">
        <v>18376.634999999998</v>
      </c>
      <c r="R45">
        <v>0</v>
      </c>
      <c r="S45">
        <v>0</v>
      </c>
      <c r="T45">
        <v>12600.795</v>
      </c>
      <c r="U45">
        <v>16282.985000000001</v>
      </c>
      <c r="V45">
        <v>21551.525000000001</v>
      </c>
      <c r="W45">
        <v>14198.545</v>
      </c>
      <c r="X45">
        <v>19322.665000000001</v>
      </c>
      <c r="Y45">
        <v>0</v>
      </c>
      <c r="Z45">
        <v>16744.07</v>
      </c>
      <c r="AA45">
        <v>13721.075000000001</v>
      </c>
    </row>
    <row r="46" spans="1:27" x14ac:dyDescent="0.35">
      <c r="A46">
        <v>43</v>
      </c>
      <c r="B46" t="s">
        <v>168</v>
      </c>
      <c r="C46" t="s">
        <v>168</v>
      </c>
      <c r="D46">
        <v>83.3</v>
      </c>
      <c r="E46">
        <v>2.5</v>
      </c>
      <c r="F46">
        <v>7568936</v>
      </c>
      <c r="G46">
        <v>174</v>
      </c>
      <c r="H46">
        <v>3</v>
      </c>
      <c r="I46">
        <v>60</v>
      </c>
      <c r="J46">
        <v>9.7240000000000002</v>
      </c>
      <c r="K46">
        <v>0.05</v>
      </c>
      <c r="M46" t="s">
        <v>207</v>
      </c>
      <c r="N46">
        <v>70504.759999999995</v>
      </c>
      <c r="O46">
        <v>88685.585000000006</v>
      </c>
      <c r="P46">
        <v>70511</v>
      </c>
      <c r="Q46">
        <v>85649.184999999998</v>
      </c>
      <c r="R46">
        <v>0</v>
      </c>
      <c r="S46">
        <v>0</v>
      </c>
      <c r="T46">
        <v>62092.68</v>
      </c>
      <c r="U46">
        <v>67351.5</v>
      </c>
      <c r="V46">
        <v>88385.634999999995</v>
      </c>
      <c r="W46">
        <v>75520.570000000007</v>
      </c>
      <c r="X46">
        <v>93121.59</v>
      </c>
      <c r="Y46">
        <v>0</v>
      </c>
      <c r="Z46">
        <v>65107.425000000003</v>
      </c>
      <c r="AA46">
        <v>63698.364999999998</v>
      </c>
    </row>
    <row r="47" spans="1:27" x14ac:dyDescent="0.35">
      <c r="A47">
        <v>44</v>
      </c>
      <c r="B47" t="s">
        <v>168</v>
      </c>
      <c r="C47" t="s">
        <v>168</v>
      </c>
      <c r="D47">
        <v>91.7</v>
      </c>
      <c r="E47">
        <v>332</v>
      </c>
      <c r="F47">
        <v>574174</v>
      </c>
      <c r="G47">
        <v>73</v>
      </c>
      <c r="H47">
        <v>8</v>
      </c>
      <c r="I47">
        <v>62</v>
      </c>
      <c r="J47">
        <v>9.7959999999999994</v>
      </c>
      <c r="K47">
        <v>0.14000000000000001</v>
      </c>
      <c r="M47" t="s">
        <v>208</v>
      </c>
      <c r="N47">
        <v>3350087.96</v>
      </c>
      <c r="O47">
        <v>16042978.880000001</v>
      </c>
      <c r="P47">
        <v>761079.95499999996</v>
      </c>
      <c r="Q47">
        <v>4661513.08</v>
      </c>
      <c r="R47">
        <v>9262.7950000000001</v>
      </c>
      <c r="S47">
        <v>10167.18</v>
      </c>
      <c r="T47">
        <v>22995.794999999998</v>
      </c>
      <c r="U47">
        <v>3638446.4</v>
      </c>
      <c r="V47">
        <v>21357008.079999998</v>
      </c>
      <c r="W47">
        <v>1312930.24</v>
      </c>
      <c r="X47">
        <v>9359754.5600000005</v>
      </c>
      <c r="Y47">
        <v>24862.264999999999</v>
      </c>
      <c r="Z47">
        <v>26944.334999999999</v>
      </c>
      <c r="AA47">
        <v>27975.875</v>
      </c>
    </row>
    <row r="48" spans="1:27" x14ac:dyDescent="0.35">
      <c r="A48">
        <v>45</v>
      </c>
      <c r="B48" t="s">
        <v>168</v>
      </c>
      <c r="C48" t="s">
        <v>168</v>
      </c>
      <c r="D48">
        <v>91.7</v>
      </c>
      <c r="E48">
        <v>2.5</v>
      </c>
      <c r="F48">
        <v>589980</v>
      </c>
      <c r="G48">
        <v>131</v>
      </c>
      <c r="H48">
        <v>3</v>
      </c>
      <c r="I48">
        <v>71</v>
      </c>
      <c r="J48">
        <v>9.9090000000000007</v>
      </c>
      <c r="K48">
        <v>2.39</v>
      </c>
      <c r="M48" t="s">
        <v>209</v>
      </c>
      <c r="N48">
        <v>81920.47</v>
      </c>
      <c r="O48">
        <v>77916.304999999993</v>
      </c>
      <c r="P48">
        <v>73274.399999999994</v>
      </c>
      <c r="Q48">
        <v>75066.145000000004</v>
      </c>
      <c r="R48">
        <v>9850.73</v>
      </c>
      <c r="S48">
        <v>5509.36</v>
      </c>
      <c r="T48">
        <v>53758.69</v>
      </c>
      <c r="U48">
        <v>73106.600000000006</v>
      </c>
      <c r="V48">
        <v>80263.03</v>
      </c>
      <c r="W48">
        <v>76172.845000000001</v>
      </c>
      <c r="X48">
        <v>91483.25</v>
      </c>
      <c r="Y48">
        <v>40649.71</v>
      </c>
      <c r="Z48">
        <v>66251.085000000006</v>
      </c>
      <c r="AA48">
        <v>64896.08</v>
      </c>
    </row>
    <row r="49" spans="1:27" x14ac:dyDescent="0.35">
      <c r="A49">
        <v>46</v>
      </c>
      <c r="B49" t="s">
        <v>168</v>
      </c>
      <c r="C49" t="s">
        <v>168</v>
      </c>
      <c r="D49">
        <v>91.7</v>
      </c>
      <c r="E49">
        <v>2.8</v>
      </c>
      <c r="F49">
        <v>56848</v>
      </c>
      <c r="G49">
        <v>73</v>
      </c>
      <c r="H49">
        <v>1</v>
      </c>
      <c r="I49">
        <v>79</v>
      </c>
      <c r="J49">
        <v>10.015000000000001</v>
      </c>
      <c r="K49">
        <v>0</v>
      </c>
      <c r="L49" t="s">
        <v>174</v>
      </c>
      <c r="M49" t="s">
        <v>134</v>
      </c>
      <c r="N49">
        <v>70192.160000000003</v>
      </c>
      <c r="O49">
        <v>131308.875</v>
      </c>
      <c r="P49">
        <v>51115.724999999999</v>
      </c>
      <c r="Q49">
        <v>79411.5</v>
      </c>
      <c r="R49">
        <v>10665.615</v>
      </c>
      <c r="S49">
        <v>13303.225</v>
      </c>
      <c r="T49">
        <v>41914.514999999999</v>
      </c>
      <c r="U49">
        <v>69919.539999999994</v>
      </c>
      <c r="V49">
        <v>137348.97</v>
      </c>
      <c r="W49">
        <v>57614.05</v>
      </c>
      <c r="X49">
        <v>100701.395</v>
      </c>
      <c r="Y49">
        <v>40918.15</v>
      </c>
      <c r="Z49">
        <v>52109.69</v>
      </c>
      <c r="AA49">
        <v>45817.13</v>
      </c>
    </row>
    <row r="50" spans="1:27" x14ac:dyDescent="0.35">
      <c r="A50">
        <v>47</v>
      </c>
      <c r="B50" t="s">
        <v>168</v>
      </c>
      <c r="C50" t="s">
        <v>168</v>
      </c>
      <c r="D50">
        <v>83.3</v>
      </c>
      <c r="E50">
        <v>3.1</v>
      </c>
      <c r="F50">
        <v>107959</v>
      </c>
      <c r="G50">
        <v>174</v>
      </c>
      <c r="H50">
        <v>10</v>
      </c>
      <c r="I50">
        <v>92</v>
      </c>
      <c r="J50">
        <v>10.032</v>
      </c>
      <c r="K50">
        <v>0.35</v>
      </c>
      <c r="M50" t="s">
        <v>210</v>
      </c>
      <c r="N50">
        <v>39545.434999999998</v>
      </c>
      <c r="O50">
        <v>72365.78</v>
      </c>
      <c r="P50">
        <v>29726.54</v>
      </c>
      <c r="Q50">
        <v>41663.565000000002</v>
      </c>
      <c r="R50">
        <v>0</v>
      </c>
      <c r="S50">
        <v>0</v>
      </c>
      <c r="T50">
        <v>25804.34</v>
      </c>
      <c r="U50">
        <v>33200.184999999998</v>
      </c>
      <c r="V50">
        <v>55403.574999999997</v>
      </c>
      <c r="W50">
        <v>31261.51</v>
      </c>
      <c r="X50">
        <v>43279.934999999998</v>
      </c>
      <c r="Y50">
        <v>0</v>
      </c>
      <c r="Z50">
        <v>28017.955000000002</v>
      </c>
      <c r="AA50">
        <v>26454.14</v>
      </c>
    </row>
    <row r="51" spans="1:27" x14ac:dyDescent="0.35">
      <c r="A51">
        <v>48</v>
      </c>
      <c r="B51" t="s">
        <v>168</v>
      </c>
      <c r="C51" t="s">
        <v>168</v>
      </c>
      <c r="D51">
        <v>100</v>
      </c>
      <c r="E51" t="s">
        <v>175</v>
      </c>
      <c r="F51">
        <v>100937528</v>
      </c>
      <c r="G51">
        <v>246</v>
      </c>
      <c r="H51">
        <v>1</v>
      </c>
      <c r="I51">
        <v>76</v>
      </c>
      <c r="J51">
        <v>10.220000000000001</v>
      </c>
      <c r="K51">
        <v>0</v>
      </c>
      <c r="L51" t="s">
        <v>174</v>
      </c>
      <c r="M51" t="s">
        <v>211</v>
      </c>
      <c r="N51">
        <v>9930.09</v>
      </c>
      <c r="O51">
        <v>37802.364999999998</v>
      </c>
      <c r="P51">
        <v>0</v>
      </c>
      <c r="Q51">
        <v>11039.45</v>
      </c>
      <c r="R51">
        <v>0</v>
      </c>
      <c r="S51">
        <v>0</v>
      </c>
      <c r="T51">
        <v>0</v>
      </c>
      <c r="U51">
        <v>9799.0650000000005</v>
      </c>
      <c r="V51">
        <v>45815.199999999997</v>
      </c>
      <c r="W51">
        <v>4856.9399999999996</v>
      </c>
      <c r="X51">
        <v>17238.86</v>
      </c>
      <c r="Y51">
        <v>0</v>
      </c>
      <c r="Z51">
        <v>0</v>
      </c>
      <c r="AA51">
        <v>0</v>
      </c>
    </row>
    <row r="52" spans="1:27" x14ac:dyDescent="0.35">
      <c r="A52">
        <v>49</v>
      </c>
      <c r="B52" t="s">
        <v>168</v>
      </c>
      <c r="C52" t="s">
        <v>168</v>
      </c>
      <c r="D52">
        <v>100</v>
      </c>
      <c r="E52" t="s">
        <v>175</v>
      </c>
      <c r="F52">
        <v>115695</v>
      </c>
      <c r="G52">
        <v>218</v>
      </c>
      <c r="H52">
        <v>1</v>
      </c>
      <c r="I52">
        <v>76</v>
      </c>
      <c r="J52">
        <v>10.316000000000001</v>
      </c>
      <c r="K52">
        <v>0</v>
      </c>
      <c r="L52" t="s">
        <v>174</v>
      </c>
      <c r="M52" t="s">
        <v>212</v>
      </c>
      <c r="N52">
        <v>717.20500000000004</v>
      </c>
      <c r="O52">
        <v>10911.615</v>
      </c>
      <c r="P52">
        <v>0</v>
      </c>
      <c r="Q52">
        <v>0</v>
      </c>
      <c r="R52">
        <v>0</v>
      </c>
      <c r="S52">
        <v>0</v>
      </c>
      <c r="T52">
        <v>0</v>
      </c>
      <c r="U52">
        <v>1418.3050000000001</v>
      </c>
      <c r="V52">
        <v>15073.395</v>
      </c>
      <c r="W52">
        <v>0</v>
      </c>
      <c r="X52">
        <v>0</v>
      </c>
      <c r="Y52">
        <v>0</v>
      </c>
      <c r="Z52">
        <v>0</v>
      </c>
      <c r="AA52">
        <v>0</v>
      </c>
    </row>
    <row r="53" spans="1:27" x14ac:dyDescent="0.35">
      <c r="A53">
        <v>50</v>
      </c>
      <c r="B53" t="s">
        <v>168</v>
      </c>
      <c r="C53" t="s">
        <v>168</v>
      </c>
      <c r="D53">
        <v>91.7</v>
      </c>
      <c r="E53">
        <v>2</v>
      </c>
      <c r="F53">
        <v>334485</v>
      </c>
      <c r="G53">
        <v>73</v>
      </c>
      <c r="H53">
        <v>1</v>
      </c>
      <c r="I53">
        <v>87</v>
      </c>
      <c r="J53">
        <v>10.47</v>
      </c>
      <c r="K53">
        <v>0</v>
      </c>
      <c r="L53" t="s">
        <v>174</v>
      </c>
      <c r="M53" t="s">
        <v>135</v>
      </c>
      <c r="N53">
        <v>45009.13</v>
      </c>
      <c r="O53">
        <v>68985.964999999997</v>
      </c>
      <c r="P53">
        <v>36507.345000000001</v>
      </c>
      <c r="Q53">
        <v>50357.125</v>
      </c>
      <c r="R53">
        <v>11934.62</v>
      </c>
      <c r="S53">
        <v>17545.314999999999</v>
      </c>
      <c r="T53">
        <v>31273.935000000001</v>
      </c>
      <c r="U53">
        <v>41648.264999999999</v>
      </c>
      <c r="V53">
        <v>77315.520000000004</v>
      </c>
      <c r="W53">
        <v>36403.769999999997</v>
      </c>
      <c r="X53">
        <v>56526.474999999999</v>
      </c>
      <c r="Y53">
        <v>41576.660000000003</v>
      </c>
      <c r="Z53">
        <v>54230.794999999998</v>
      </c>
      <c r="AA53">
        <v>30366.5</v>
      </c>
    </row>
    <row r="54" spans="1:27" x14ac:dyDescent="0.35">
      <c r="A54">
        <v>51</v>
      </c>
      <c r="B54" t="s">
        <v>168</v>
      </c>
      <c r="C54" t="s">
        <v>168</v>
      </c>
      <c r="D54">
        <v>91.7</v>
      </c>
      <c r="E54">
        <v>3.7</v>
      </c>
      <c r="F54">
        <v>617481</v>
      </c>
      <c r="G54">
        <v>73</v>
      </c>
      <c r="H54">
        <v>4</v>
      </c>
      <c r="I54">
        <v>80</v>
      </c>
      <c r="J54">
        <v>10.813000000000001</v>
      </c>
      <c r="K54">
        <v>0.17</v>
      </c>
      <c r="M54" t="s">
        <v>136</v>
      </c>
      <c r="N54">
        <v>61086.934999999998</v>
      </c>
      <c r="O54">
        <v>164529.45499999999</v>
      </c>
      <c r="P54">
        <v>31597.61</v>
      </c>
      <c r="Q54">
        <v>63838.964999999997</v>
      </c>
      <c r="R54">
        <v>9191.4500000000007</v>
      </c>
      <c r="S54">
        <v>13817.455</v>
      </c>
      <c r="T54">
        <v>23354.615000000002</v>
      </c>
      <c r="U54">
        <v>57351.754999999997</v>
      </c>
      <c r="V54">
        <v>187602.55499999999</v>
      </c>
      <c r="W54">
        <v>37623.53</v>
      </c>
      <c r="X54">
        <v>77800.179999999993</v>
      </c>
      <c r="Y54">
        <v>26919.715</v>
      </c>
      <c r="Z54">
        <v>30389.145</v>
      </c>
      <c r="AA54">
        <v>27900.57</v>
      </c>
    </row>
    <row r="55" spans="1:27" x14ac:dyDescent="0.35">
      <c r="A55">
        <v>52</v>
      </c>
      <c r="B55" t="s">
        <v>168</v>
      </c>
      <c r="C55" t="s">
        <v>168</v>
      </c>
      <c r="D55">
        <v>83.3</v>
      </c>
      <c r="E55">
        <v>2.2999999999999998</v>
      </c>
      <c r="F55">
        <v>660888</v>
      </c>
      <c r="G55">
        <v>174</v>
      </c>
      <c r="H55">
        <v>7</v>
      </c>
      <c r="I55">
        <v>80</v>
      </c>
      <c r="J55">
        <v>10.946999999999999</v>
      </c>
      <c r="K55">
        <v>0.11</v>
      </c>
      <c r="M55" t="s">
        <v>213</v>
      </c>
      <c r="N55">
        <v>50608.654999999999</v>
      </c>
      <c r="O55">
        <v>56344.595000000001</v>
      </c>
      <c r="P55">
        <v>48974.53</v>
      </c>
      <c r="Q55">
        <v>61567.805</v>
      </c>
      <c r="R55">
        <v>0</v>
      </c>
      <c r="S55">
        <v>0</v>
      </c>
      <c r="T55">
        <v>47422.45</v>
      </c>
      <c r="U55">
        <v>51527.199999999997</v>
      </c>
      <c r="V55">
        <v>60875.014999999999</v>
      </c>
      <c r="W55">
        <v>52669.89</v>
      </c>
      <c r="X55">
        <v>61517</v>
      </c>
      <c r="Y55">
        <v>0</v>
      </c>
      <c r="Z55">
        <v>49720.56</v>
      </c>
      <c r="AA55">
        <v>45852.53</v>
      </c>
    </row>
    <row r="56" spans="1:27" x14ac:dyDescent="0.35">
      <c r="A56">
        <v>53</v>
      </c>
      <c r="B56" t="s">
        <v>168</v>
      </c>
      <c r="C56" t="s">
        <v>168</v>
      </c>
      <c r="D56">
        <v>100</v>
      </c>
      <c r="E56" t="s">
        <v>175</v>
      </c>
      <c r="F56">
        <v>71307</v>
      </c>
      <c r="G56">
        <v>254</v>
      </c>
      <c r="H56">
        <v>3</v>
      </c>
      <c r="I56">
        <v>86</v>
      </c>
      <c r="J56">
        <v>11.237</v>
      </c>
      <c r="K56">
        <v>0.55000000000000004</v>
      </c>
      <c r="L56" t="s">
        <v>178</v>
      </c>
      <c r="M56" t="s">
        <v>214</v>
      </c>
      <c r="N56">
        <v>6765.915</v>
      </c>
      <c r="O56">
        <v>120103.45</v>
      </c>
      <c r="P56">
        <v>0</v>
      </c>
      <c r="Q56">
        <v>14579.1</v>
      </c>
      <c r="R56">
        <v>0</v>
      </c>
      <c r="S56">
        <v>0</v>
      </c>
      <c r="T56">
        <v>0</v>
      </c>
      <c r="U56">
        <v>0</v>
      </c>
      <c r="V56">
        <v>12260.14</v>
      </c>
      <c r="W56">
        <v>0</v>
      </c>
      <c r="X56">
        <v>6019.9549999999999</v>
      </c>
      <c r="Y56">
        <v>0</v>
      </c>
      <c r="Z56">
        <v>0</v>
      </c>
      <c r="AA56">
        <v>0</v>
      </c>
    </row>
    <row r="57" spans="1:27" x14ac:dyDescent="0.35">
      <c r="A57">
        <v>54</v>
      </c>
      <c r="B57" t="s">
        <v>168</v>
      </c>
      <c r="C57" t="s">
        <v>168</v>
      </c>
      <c r="D57">
        <v>83.3</v>
      </c>
      <c r="E57">
        <v>2.6</v>
      </c>
      <c r="F57">
        <v>463003</v>
      </c>
      <c r="G57">
        <v>174</v>
      </c>
      <c r="H57">
        <v>9</v>
      </c>
      <c r="I57">
        <v>66</v>
      </c>
      <c r="J57">
        <v>11.304</v>
      </c>
      <c r="K57">
        <v>7.0000000000000007E-2</v>
      </c>
      <c r="L57" t="s">
        <v>184</v>
      </c>
      <c r="M57" t="s">
        <v>137</v>
      </c>
      <c r="N57">
        <v>130052.5</v>
      </c>
      <c r="O57">
        <v>153374.07999999999</v>
      </c>
      <c r="P57">
        <v>118312.735</v>
      </c>
      <c r="Q57">
        <v>149133.10500000001</v>
      </c>
      <c r="R57">
        <v>0</v>
      </c>
      <c r="S57">
        <v>0</v>
      </c>
      <c r="T57">
        <v>103139.36500000001</v>
      </c>
      <c r="U57">
        <v>122671.435</v>
      </c>
      <c r="V57">
        <v>171412.26500000001</v>
      </c>
      <c r="W57">
        <v>127313.45</v>
      </c>
      <c r="X57">
        <v>147426.09</v>
      </c>
      <c r="Y57">
        <v>0</v>
      </c>
      <c r="Z57">
        <v>122212.245</v>
      </c>
      <c r="AA57">
        <v>114992.175</v>
      </c>
    </row>
    <row r="58" spans="1:27" x14ac:dyDescent="0.35">
      <c r="A58">
        <v>55</v>
      </c>
      <c r="B58" t="s">
        <v>168</v>
      </c>
      <c r="C58" t="s">
        <v>168</v>
      </c>
      <c r="D58">
        <v>83.3</v>
      </c>
      <c r="E58">
        <v>2.6</v>
      </c>
      <c r="F58">
        <v>56122</v>
      </c>
      <c r="G58">
        <v>174</v>
      </c>
      <c r="H58">
        <v>5</v>
      </c>
      <c r="I58">
        <v>67</v>
      </c>
      <c r="J58">
        <v>11.305</v>
      </c>
      <c r="K58">
        <v>0.17</v>
      </c>
      <c r="M58" t="s">
        <v>215</v>
      </c>
      <c r="N58">
        <v>130052.5</v>
      </c>
      <c r="O58">
        <v>153374.07999999999</v>
      </c>
      <c r="P58">
        <v>118312.735</v>
      </c>
      <c r="Q58">
        <v>149133.10500000001</v>
      </c>
      <c r="R58">
        <v>0</v>
      </c>
      <c r="S58">
        <v>0</v>
      </c>
      <c r="T58">
        <v>103139.36500000001</v>
      </c>
      <c r="U58">
        <v>122671.435</v>
      </c>
      <c r="V58">
        <v>171412.26500000001</v>
      </c>
      <c r="W58">
        <v>127313.45</v>
      </c>
      <c r="X58">
        <v>147426.09</v>
      </c>
      <c r="Y58">
        <v>0</v>
      </c>
      <c r="Z58">
        <v>122212.245</v>
      </c>
      <c r="AA58">
        <v>114992.175</v>
      </c>
    </row>
    <row r="59" spans="1:27" x14ac:dyDescent="0.35">
      <c r="A59">
        <v>56</v>
      </c>
      <c r="B59" t="s">
        <v>168</v>
      </c>
      <c r="C59" t="s">
        <v>168</v>
      </c>
      <c r="D59">
        <v>83.3</v>
      </c>
      <c r="E59">
        <v>82.7</v>
      </c>
      <c r="F59">
        <v>111820</v>
      </c>
      <c r="G59">
        <v>74</v>
      </c>
      <c r="H59">
        <v>1</v>
      </c>
      <c r="I59">
        <v>88</v>
      </c>
      <c r="J59">
        <v>11.305</v>
      </c>
      <c r="K59">
        <v>0</v>
      </c>
      <c r="L59" t="s">
        <v>174</v>
      </c>
      <c r="M59" t="s">
        <v>216</v>
      </c>
      <c r="N59">
        <v>16717.59</v>
      </c>
      <c r="O59">
        <v>20565.54</v>
      </c>
      <c r="P59">
        <v>15217.81</v>
      </c>
      <c r="Q59">
        <v>17472.165000000001</v>
      </c>
      <c r="R59">
        <v>600.79999999999995</v>
      </c>
      <c r="S59">
        <v>1000.235</v>
      </c>
      <c r="T59">
        <v>13341.12</v>
      </c>
      <c r="U59">
        <v>16085.355</v>
      </c>
      <c r="V59">
        <v>20927.34</v>
      </c>
      <c r="W59">
        <v>16228.934999999999</v>
      </c>
      <c r="X59">
        <v>17099.775000000001</v>
      </c>
      <c r="Y59">
        <v>4702.0200000000004</v>
      </c>
      <c r="Z59">
        <v>5775277.4400000004</v>
      </c>
      <c r="AA59">
        <v>14939.02</v>
      </c>
    </row>
    <row r="60" spans="1:27" x14ac:dyDescent="0.35">
      <c r="A60">
        <v>57</v>
      </c>
      <c r="B60" t="s">
        <v>168</v>
      </c>
      <c r="C60" t="s">
        <v>168</v>
      </c>
      <c r="D60">
        <v>91.7</v>
      </c>
      <c r="E60">
        <v>2.2000000000000002</v>
      </c>
      <c r="F60">
        <v>6263108</v>
      </c>
      <c r="G60">
        <v>73</v>
      </c>
      <c r="H60">
        <v>3</v>
      </c>
      <c r="I60">
        <v>65</v>
      </c>
      <c r="J60">
        <v>11.786</v>
      </c>
      <c r="K60">
        <v>0.35</v>
      </c>
      <c r="L60" t="s">
        <v>170</v>
      </c>
      <c r="M60" t="s">
        <v>217</v>
      </c>
      <c r="N60">
        <v>130953.63499999999</v>
      </c>
      <c r="O60">
        <v>160502.85999999999</v>
      </c>
      <c r="P60">
        <v>118455.86</v>
      </c>
      <c r="Q60">
        <v>140812.89499999999</v>
      </c>
      <c r="R60">
        <v>11299.78</v>
      </c>
      <c r="S60">
        <v>16923.805</v>
      </c>
      <c r="T60">
        <v>103948.87</v>
      </c>
      <c r="U60">
        <v>125881.95</v>
      </c>
      <c r="V60">
        <v>170916.43</v>
      </c>
      <c r="W60">
        <v>123223.26</v>
      </c>
      <c r="X60">
        <v>147697.77499999999</v>
      </c>
      <c r="Y60">
        <v>82569.17</v>
      </c>
      <c r="Z60">
        <v>118671.38499999999</v>
      </c>
      <c r="AA60">
        <v>115768.425</v>
      </c>
    </row>
    <row r="61" spans="1:27" x14ac:dyDescent="0.35">
      <c r="A61">
        <v>58</v>
      </c>
      <c r="B61" t="s">
        <v>168</v>
      </c>
      <c r="C61" t="s">
        <v>168</v>
      </c>
      <c r="D61">
        <v>91.7</v>
      </c>
      <c r="E61">
        <v>2.5</v>
      </c>
      <c r="F61">
        <v>1133637</v>
      </c>
      <c r="G61">
        <v>73</v>
      </c>
      <c r="H61">
        <v>1</v>
      </c>
      <c r="I61">
        <v>99</v>
      </c>
      <c r="J61">
        <v>11.872999999999999</v>
      </c>
      <c r="K61">
        <v>0</v>
      </c>
      <c r="L61" t="s">
        <v>174</v>
      </c>
      <c r="M61" t="s">
        <v>218</v>
      </c>
      <c r="N61">
        <v>36424.19</v>
      </c>
      <c r="O61">
        <v>65328.925000000003</v>
      </c>
      <c r="P61">
        <v>26481.57</v>
      </c>
      <c r="Q61">
        <v>40015.599999999999</v>
      </c>
      <c r="R61">
        <v>8460.9349999999995</v>
      </c>
      <c r="S61">
        <v>10835.7</v>
      </c>
      <c r="T61">
        <v>22801.75</v>
      </c>
      <c r="U61">
        <v>30957.205000000002</v>
      </c>
      <c r="V61">
        <v>63687.224999999999</v>
      </c>
      <c r="W61">
        <v>27838.924999999999</v>
      </c>
      <c r="X61">
        <v>39658.019999999997</v>
      </c>
      <c r="Y61">
        <v>66188.69</v>
      </c>
      <c r="Z61">
        <v>30606.84</v>
      </c>
      <c r="AA61">
        <v>30118.705000000002</v>
      </c>
    </row>
    <row r="62" spans="1:27" x14ac:dyDescent="0.35">
      <c r="A62">
        <v>59</v>
      </c>
      <c r="B62" t="s">
        <v>172</v>
      </c>
      <c r="C62" t="s">
        <v>172</v>
      </c>
      <c r="D62">
        <v>25</v>
      </c>
      <c r="E62">
        <v>6.4</v>
      </c>
      <c r="F62">
        <v>84662</v>
      </c>
      <c r="G62">
        <v>149</v>
      </c>
      <c r="H62">
        <v>1</v>
      </c>
      <c r="I62">
        <v>90</v>
      </c>
      <c r="J62">
        <v>12.11</v>
      </c>
      <c r="K62">
        <v>0</v>
      </c>
      <c r="L62" t="s">
        <v>174</v>
      </c>
      <c r="M62" t="s">
        <v>219</v>
      </c>
      <c r="N62">
        <v>1689.3050000000001</v>
      </c>
      <c r="O62">
        <v>8066.68</v>
      </c>
      <c r="P62">
        <v>0</v>
      </c>
      <c r="Q62">
        <v>705.94</v>
      </c>
      <c r="R62">
        <v>344.04</v>
      </c>
      <c r="S62">
        <v>5548.21</v>
      </c>
      <c r="T62">
        <v>0</v>
      </c>
      <c r="U62">
        <v>1746.52</v>
      </c>
      <c r="V62">
        <v>7348.5450000000001</v>
      </c>
      <c r="W62">
        <v>0</v>
      </c>
      <c r="X62">
        <v>0</v>
      </c>
      <c r="Y62">
        <v>38085.279999999999</v>
      </c>
      <c r="Z62">
        <v>0</v>
      </c>
      <c r="AA62">
        <v>0</v>
      </c>
    </row>
    <row r="63" spans="1:27" x14ac:dyDescent="0.35">
      <c r="A63">
        <v>60</v>
      </c>
      <c r="B63" t="s">
        <v>172</v>
      </c>
      <c r="C63" t="s">
        <v>168</v>
      </c>
      <c r="D63">
        <v>33.299999999999997</v>
      </c>
      <c r="E63">
        <v>5.5</v>
      </c>
      <c r="F63">
        <v>535751</v>
      </c>
      <c r="G63">
        <v>156</v>
      </c>
      <c r="H63">
        <v>1</v>
      </c>
      <c r="I63">
        <v>82</v>
      </c>
      <c r="J63">
        <v>12.172000000000001</v>
      </c>
      <c r="K63">
        <v>0</v>
      </c>
      <c r="L63" t="s">
        <v>174</v>
      </c>
      <c r="M63" t="s">
        <v>220</v>
      </c>
      <c r="N63">
        <v>4053.085</v>
      </c>
      <c r="O63">
        <v>49299.67</v>
      </c>
      <c r="P63">
        <v>2061.4949999999999</v>
      </c>
      <c r="Q63">
        <v>5246.6350000000002</v>
      </c>
      <c r="R63">
        <v>0</v>
      </c>
      <c r="S63">
        <v>11623.07</v>
      </c>
      <c r="T63">
        <v>0</v>
      </c>
      <c r="U63">
        <v>687.16499999999996</v>
      </c>
      <c r="V63">
        <v>51949.464999999997</v>
      </c>
      <c r="W63">
        <v>0</v>
      </c>
      <c r="X63">
        <v>20358.560000000001</v>
      </c>
      <c r="Y63">
        <v>5974.2049999999999</v>
      </c>
      <c r="Z63">
        <v>0</v>
      </c>
      <c r="AA63">
        <v>0</v>
      </c>
    </row>
    <row r="64" spans="1:27" x14ac:dyDescent="0.35">
      <c r="A64">
        <v>61</v>
      </c>
      <c r="B64" t="s">
        <v>172</v>
      </c>
      <c r="C64" t="s">
        <v>172</v>
      </c>
      <c r="D64">
        <v>16.7</v>
      </c>
      <c r="E64">
        <v>18.399999999999999</v>
      </c>
      <c r="F64">
        <v>629732</v>
      </c>
      <c r="G64">
        <v>57</v>
      </c>
      <c r="H64">
        <v>1</v>
      </c>
      <c r="I64">
        <v>94</v>
      </c>
      <c r="J64">
        <v>12.225</v>
      </c>
      <c r="K64">
        <v>0</v>
      </c>
      <c r="L64" t="s">
        <v>221</v>
      </c>
      <c r="M64" t="s">
        <v>222</v>
      </c>
      <c r="N64">
        <v>12283.475</v>
      </c>
      <c r="O64">
        <v>8373.3549999999996</v>
      </c>
      <c r="P64">
        <v>9087.4950000000008</v>
      </c>
      <c r="Q64">
        <v>8879.35</v>
      </c>
      <c r="R64">
        <v>192419.85</v>
      </c>
      <c r="S64">
        <v>31814.845000000001</v>
      </c>
      <c r="T64">
        <v>7123.27</v>
      </c>
      <c r="U64">
        <v>9149.3050000000003</v>
      </c>
      <c r="V64">
        <v>11478.575000000001</v>
      </c>
      <c r="W64">
        <v>8446.43</v>
      </c>
      <c r="X64">
        <v>10316.995000000001</v>
      </c>
      <c r="Y64">
        <v>523408.13500000001</v>
      </c>
      <c r="Z64">
        <v>16373.055</v>
      </c>
      <c r="AA64">
        <v>13405.17</v>
      </c>
    </row>
    <row r="65" spans="1:27" x14ac:dyDescent="0.35">
      <c r="A65">
        <v>62</v>
      </c>
      <c r="B65" t="s">
        <v>168</v>
      </c>
      <c r="C65" t="s">
        <v>168</v>
      </c>
      <c r="D65">
        <v>100</v>
      </c>
      <c r="E65" t="s">
        <v>175</v>
      </c>
      <c r="F65">
        <v>100937528</v>
      </c>
      <c r="G65">
        <v>246</v>
      </c>
      <c r="H65">
        <v>2</v>
      </c>
      <c r="I65">
        <v>76</v>
      </c>
      <c r="J65">
        <v>12.398</v>
      </c>
      <c r="K65">
        <v>0.45</v>
      </c>
      <c r="L65" t="s">
        <v>223</v>
      </c>
      <c r="M65" t="s">
        <v>224</v>
      </c>
      <c r="N65">
        <v>25810.814999999999</v>
      </c>
      <c r="O65">
        <v>175497.29</v>
      </c>
      <c r="P65">
        <v>7165.06</v>
      </c>
      <c r="Q65">
        <v>39977.050000000003</v>
      </c>
      <c r="R65">
        <v>0</v>
      </c>
      <c r="S65">
        <v>0</v>
      </c>
      <c r="T65">
        <v>0</v>
      </c>
      <c r="U65">
        <v>27858.95</v>
      </c>
      <c r="V65">
        <v>176667.66</v>
      </c>
      <c r="W65">
        <v>3029.085</v>
      </c>
      <c r="X65">
        <v>13989.14</v>
      </c>
      <c r="Y65">
        <v>1039.6500000000001</v>
      </c>
      <c r="Z65">
        <v>0</v>
      </c>
      <c r="AA65">
        <v>0</v>
      </c>
    </row>
    <row r="66" spans="1:27" x14ac:dyDescent="0.35">
      <c r="A66">
        <v>63</v>
      </c>
      <c r="B66" t="s">
        <v>168</v>
      </c>
      <c r="C66" t="s">
        <v>168</v>
      </c>
      <c r="D66">
        <v>100</v>
      </c>
      <c r="E66" t="s">
        <v>175</v>
      </c>
      <c r="F66">
        <v>56860</v>
      </c>
      <c r="G66">
        <v>246</v>
      </c>
      <c r="H66">
        <v>5</v>
      </c>
      <c r="I66">
        <v>89</v>
      </c>
      <c r="J66">
        <v>12.4</v>
      </c>
      <c r="K66">
        <v>0.12</v>
      </c>
      <c r="L66" t="s">
        <v>178</v>
      </c>
      <c r="M66" t="s">
        <v>138</v>
      </c>
      <c r="N66">
        <v>25453.615000000002</v>
      </c>
      <c r="O66">
        <v>172043.73</v>
      </c>
      <c r="P66">
        <v>7165.06</v>
      </c>
      <c r="Q66">
        <v>39550.29</v>
      </c>
      <c r="R66">
        <v>0</v>
      </c>
      <c r="S66">
        <v>0</v>
      </c>
      <c r="T66">
        <v>0</v>
      </c>
      <c r="U66">
        <v>27549.575000000001</v>
      </c>
      <c r="V66">
        <v>175045.785</v>
      </c>
      <c r="W66">
        <v>3029.085</v>
      </c>
      <c r="X66">
        <v>13684.58</v>
      </c>
      <c r="Y66">
        <v>701.25</v>
      </c>
      <c r="Z66">
        <v>0</v>
      </c>
      <c r="AA66">
        <v>0</v>
      </c>
    </row>
    <row r="67" spans="1:27" x14ac:dyDescent="0.35">
      <c r="A67">
        <v>64</v>
      </c>
      <c r="B67" t="s">
        <v>172</v>
      </c>
      <c r="C67" t="s">
        <v>172</v>
      </c>
      <c r="D67">
        <v>58.3</v>
      </c>
      <c r="E67">
        <v>1.9</v>
      </c>
      <c r="F67">
        <v>490799</v>
      </c>
      <c r="G67">
        <v>355</v>
      </c>
      <c r="H67">
        <v>2</v>
      </c>
      <c r="I67">
        <v>73</v>
      </c>
      <c r="J67">
        <v>12.467000000000001</v>
      </c>
      <c r="K67">
        <v>7.0000000000000007E-2</v>
      </c>
      <c r="M67" t="s">
        <v>225</v>
      </c>
      <c r="N67">
        <v>11690.89</v>
      </c>
      <c r="O67">
        <v>7838.66</v>
      </c>
      <c r="P67">
        <v>6679.0550000000003</v>
      </c>
      <c r="Q67">
        <v>9456.57</v>
      </c>
      <c r="R67">
        <v>6293.9549999999999</v>
      </c>
      <c r="S67">
        <v>9305.3050000000003</v>
      </c>
      <c r="T67">
        <v>8033.94</v>
      </c>
      <c r="U67">
        <v>11743.805</v>
      </c>
      <c r="V67">
        <v>16460.79</v>
      </c>
      <c r="W67">
        <v>10705.125</v>
      </c>
      <c r="X67">
        <v>19826.535</v>
      </c>
      <c r="Y67">
        <v>37906.629999999997</v>
      </c>
      <c r="Z67">
        <v>5049.66</v>
      </c>
      <c r="AA67">
        <v>3513.89</v>
      </c>
    </row>
    <row r="68" spans="1:27" x14ac:dyDescent="0.35">
      <c r="A68">
        <v>65</v>
      </c>
      <c r="B68" t="s">
        <v>172</v>
      </c>
      <c r="C68" t="s">
        <v>172</v>
      </c>
      <c r="D68">
        <v>58.3</v>
      </c>
      <c r="E68">
        <v>1.9</v>
      </c>
      <c r="F68">
        <v>28822733</v>
      </c>
      <c r="G68">
        <v>355</v>
      </c>
      <c r="H68">
        <v>2</v>
      </c>
      <c r="I68">
        <v>67</v>
      </c>
      <c r="J68">
        <v>12.468</v>
      </c>
      <c r="K68">
        <v>0.12</v>
      </c>
      <c r="M68" t="s">
        <v>226</v>
      </c>
      <c r="N68">
        <v>12044.33</v>
      </c>
      <c r="O68">
        <v>8146.98</v>
      </c>
      <c r="P68">
        <v>7095.3050000000003</v>
      </c>
      <c r="Q68">
        <v>10170.969999999999</v>
      </c>
      <c r="R68">
        <v>6766.4549999999999</v>
      </c>
      <c r="S68">
        <v>11399.625</v>
      </c>
      <c r="T68">
        <v>8418.3150000000005</v>
      </c>
      <c r="U68">
        <v>12311.93</v>
      </c>
      <c r="V68">
        <v>17188.29</v>
      </c>
      <c r="W68">
        <v>11353.875</v>
      </c>
      <c r="X68">
        <v>20830.455000000002</v>
      </c>
      <c r="Y68">
        <v>47603.67</v>
      </c>
      <c r="Z68">
        <v>5355.2849999999999</v>
      </c>
      <c r="AA68">
        <v>3513.89</v>
      </c>
    </row>
    <row r="69" spans="1:27" x14ac:dyDescent="0.35">
      <c r="A69">
        <v>66</v>
      </c>
      <c r="B69" t="s">
        <v>172</v>
      </c>
      <c r="C69" t="s">
        <v>168</v>
      </c>
      <c r="D69">
        <v>50</v>
      </c>
      <c r="E69">
        <v>2</v>
      </c>
      <c r="F69">
        <v>51434</v>
      </c>
      <c r="G69">
        <v>355</v>
      </c>
      <c r="H69">
        <v>1</v>
      </c>
      <c r="I69">
        <v>74</v>
      </c>
      <c r="J69">
        <v>12.48</v>
      </c>
      <c r="K69">
        <v>0</v>
      </c>
      <c r="L69" t="s">
        <v>227</v>
      </c>
      <c r="M69" t="s">
        <v>228</v>
      </c>
      <c r="N69">
        <v>11706.83</v>
      </c>
      <c r="O69">
        <v>8146.98</v>
      </c>
      <c r="P69">
        <v>6645.3050000000003</v>
      </c>
      <c r="Q69">
        <v>9991.4699999999993</v>
      </c>
      <c r="R69">
        <v>6766.4549999999999</v>
      </c>
      <c r="S69">
        <v>12982.125</v>
      </c>
      <c r="T69">
        <v>8418.3150000000005</v>
      </c>
      <c r="U69">
        <v>11700.93</v>
      </c>
      <c r="V69">
        <v>17188.29</v>
      </c>
      <c r="W69">
        <v>11962.184999999999</v>
      </c>
      <c r="X69">
        <v>20146.830000000002</v>
      </c>
      <c r="Y69">
        <v>55964.014999999999</v>
      </c>
      <c r="Z69">
        <v>5064.66</v>
      </c>
      <c r="AA69">
        <v>4083.89</v>
      </c>
    </row>
    <row r="70" spans="1:27" x14ac:dyDescent="0.35">
      <c r="A70">
        <v>67</v>
      </c>
      <c r="B70" t="s">
        <v>168</v>
      </c>
      <c r="C70" t="s">
        <v>168</v>
      </c>
      <c r="D70">
        <v>83.3</v>
      </c>
      <c r="E70">
        <v>2.5</v>
      </c>
      <c r="F70">
        <v>64040</v>
      </c>
      <c r="G70">
        <v>174</v>
      </c>
      <c r="H70">
        <v>5</v>
      </c>
      <c r="I70">
        <v>66</v>
      </c>
      <c r="J70">
        <v>12.537000000000001</v>
      </c>
      <c r="K70">
        <v>0.08</v>
      </c>
      <c r="M70" t="s">
        <v>229</v>
      </c>
      <c r="N70">
        <v>116000.77499999999</v>
      </c>
      <c r="O70">
        <v>120217.175</v>
      </c>
      <c r="P70">
        <v>115553.155</v>
      </c>
      <c r="Q70">
        <v>132637.09</v>
      </c>
      <c r="R70">
        <v>0</v>
      </c>
      <c r="S70">
        <v>0</v>
      </c>
      <c r="T70">
        <v>97192.04</v>
      </c>
      <c r="U70">
        <v>115500.4</v>
      </c>
      <c r="V70">
        <v>140822.85</v>
      </c>
      <c r="W70">
        <v>116210.765</v>
      </c>
      <c r="X70">
        <v>135621.07500000001</v>
      </c>
      <c r="Y70">
        <v>0</v>
      </c>
      <c r="Z70">
        <v>113140.18</v>
      </c>
      <c r="AA70">
        <v>108917.87</v>
      </c>
    </row>
    <row r="71" spans="1:27" x14ac:dyDescent="0.35">
      <c r="A71">
        <v>68</v>
      </c>
      <c r="B71" t="s">
        <v>168</v>
      </c>
      <c r="C71" t="s">
        <v>168</v>
      </c>
      <c r="D71">
        <v>100</v>
      </c>
      <c r="E71" t="s">
        <v>175</v>
      </c>
      <c r="F71">
        <v>0</v>
      </c>
      <c r="G71">
        <v>451</v>
      </c>
      <c r="H71">
        <v>1</v>
      </c>
      <c r="I71">
        <v>75</v>
      </c>
      <c r="J71">
        <v>12.831</v>
      </c>
      <c r="K71">
        <v>0</v>
      </c>
      <c r="L71" t="s">
        <v>174</v>
      </c>
      <c r="M71" t="s">
        <v>139</v>
      </c>
      <c r="N71">
        <v>0</v>
      </c>
      <c r="O71">
        <v>72849.960000000006</v>
      </c>
      <c r="P71">
        <v>0</v>
      </c>
      <c r="Q71">
        <v>0</v>
      </c>
      <c r="R71">
        <v>0</v>
      </c>
      <c r="S71">
        <v>0</v>
      </c>
      <c r="T71">
        <v>0</v>
      </c>
      <c r="U71">
        <v>0</v>
      </c>
      <c r="V71">
        <v>0</v>
      </c>
      <c r="W71">
        <v>0</v>
      </c>
      <c r="X71">
        <v>0</v>
      </c>
      <c r="Y71">
        <v>0</v>
      </c>
      <c r="Z71">
        <v>0</v>
      </c>
      <c r="AA71">
        <v>0</v>
      </c>
    </row>
    <row r="72" spans="1:27" x14ac:dyDescent="0.35">
      <c r="A72">
        <v>69</v>
      </c>
      <c r="B72" t="s">
        <v>168</v>
      </c>
      <c r="C72" t="s">
        <v>168</v>
      </c>
      <c r="D72">
        <v>91.7</v>
      </c>
      <c r="E72">
        <v>3.4</v>
      </c>
      <c r="F72">
        <v>127173</v>
      </c>
      <c r="G72">
        <v>73</v>
      </c>
      <c r="H72">
        <v>5</v>
      </c>
      <c r="I72">
        <v>71</v>
      </c>
      <c r="J72">
        <v>12.946999999999999</v>
      </c>
      <c r="K72">
        <v>0.09</v>
      </c>
      <c r="M72" t="s">
        <v>230</v>
      </c>
      <c r="N72">
        <v>67096.240000000005</v>
      </c>
      <c r="O72">
        <v>108667.02499999999</v>
      </c>
      <c r="P72">
        <v>62898.294999999998</v>
      </c>
      <c r="Q72">
        <v>91465.005000000005</v>
      </c>
      <c r="R72">
        <v>11465.15</v>
      </c>
      <c r="S72">
        <v>15894.9</v>
      </c>
      <c r="T72">
        <v>57813.25</v>
      </c>
      <c r="U72">
        <v>68251.77</v>
      </c>
      <c r="V72">
        <v>123730.55</v>
      </c>
      <c r="W72">
        <v>69055.654999999999</v>
      </c>
      <c r="X72">
        <v>100667.46</v>
      </c>
      <c r="Y72">
        <v>51056.775000000001</v>
      </c>
      <c r="Z72">
        <v>49815.3</v>
      </c>
      <c r="AA72">
        <v>572707.19499999995</v>
      </c>
    </row>
    <row r="73" spans="1:27" x14ac:dyDescent="0.35">
      <c r="A73">
        <v>70</v>
      </c>
      <c r="B73" t="s">
        <v>168</v>
      </c>
      <c r="C73" t="s">
        <v>168</v>
      </c>
      <c r="D73">
        <v>83.3</v>
      </c>
      <c r="E73">
        <v>2.7</v>
      </c>
      <c r="F73">
        <v>660888</v>
      </c>
      <c r="G73">
        <v>174</v>
      </c>
      <c r="H73">
        <v>3</v>
      </c>
      <c r="I73">
        <v>80</v>
      </c>
      <c r="J73">
        <v>13.337999999999999</v>
      </c>
      <c r="K73">
        <v>0.27</v>
      </c>
      <c r="L73" t="s">
        <v>184</v>
      </c>
      <c r="M73" t="s">
        <v>140</v>
      </c>
      <c r="N73">
        <v>29268.93</v>
      </c>
      <c r="O73">
        <v>31518.285</v>
      </c>
      <c r="P73">
        <v>27684.145</v>
      </c>
      <c r="Q73">
        <v>28932.525000000001</v>
      </c>
      <c r="R73">
        <v>0</v>
      </c>
      <c r="S73">
        <v>0</v>
      </c>
      <c r="T73">
        <v>20939.919999999998</v>
      </c>
      <c r="U73">
        <v>26186.584999999999</v>
      </c>
      <c r="V73">
        <v>33152.985000000001</v>
      </c>
      <c r="W73">
        <v>26455.15</v>
      </c>
      <c r="X73">
        <v>29832.805</v>
      </c>
      <c r="Y73">
        <v>0</v>
      </c>
      <c r="Z73">
        <v>26169.01</v>
      </c>
      <c r="AA73">
        <v>27898.02</v>
      </c>
    </row>
    <row r="74" spans="1:27" x14ac:dyDescent="0.35">
      <c r="A74">
        <v>71</v>
      </c>
      <c r="B74" t="s">
        <v>168</v>
      </c>
      <c r="C74" t="s">
        <v>168</v>
      </c>
      <c r="D74">
        <v>91.7</v>
      </c>
      <c r="E74">
        <v>585.29999999999995</v>
      </c>
      <c r="F74">
        <v>124107</v>
      </c>
      <c r="G74">
        <v>74</v>
      </c>
      <c r="H74">
        <v>1</v>
      </c>
      <c r="I74">
        <v>93</v>
      </c>
      <c r="J74">
        <v>13.627000000000001</v>
      </c>
      <c r="K74">
        <v>0</v>
      </c>
      <c r="L74" t="s">
        <v>174</v>
      </c>
      <c r="M74" t="s">
        <v>231</v>
      </c>
      <c r="N74">
        <v>21349.115000000002</v>
      </c>
      <c r="O74">
        <v>109069.61500000001</v>
      </c>
      <c r="P74">
        <v>5713.09</v>
      </c>
      <c r="Q74">
        <v>18950.514999999999</v>
      </c>
      <c r="R74">
        <v>0</v>
      </c>
      <c r="S74">
        <v>1002.02</v>
      </c>
      <c r="T74">
        <v>1067.96</v>
      </c>
      <c r="U74">
        <v>7468.0450000000001</v>
      </c>
      <c r="V74">
        <v>22617.96</v>
      </c>
      <c r="W74">
        <v>4147.8599999999997</v>
      </c>
      <c r="X74">
        <v>9110.9249999999993</v>
      </c>
      <c r="Y74">
        <v>10723.514999999999</v>
      </c>
      <c r="Z74">
        <v>6449001.7199999997</v>
      </c>
      <c r="AA74">
        <v>5640.07</v>
      </c>
    </row>
    <row r="75" spans="1:27" x14ac:dyDescent="0.35">
      <c r="A75">
        <v>72</v>
      </c>
      <c r="B75" t="s">
        <v>168</v>
      </c>
      <c r="C75" t="s">
        <v>168</v>
      </c>
      <c r="D75">
        <v>83.3</v>
      </c>
      <c r="E75">
        <v>1708.3</v>
      </c>
      <c r="F75">
        <v>110601</v>
      </c>
      <c r="G75">
        <v>174</v>
      </c>
      <c r="H75">
        <v>8</v>
      </c>
      <c r="I75">
        <v>96</v>
      </c>
      <c r="J75">
        <v>13.654999999999999</v>
      </c>
      <c r="K75">
        <v>0.1</v>
      </c>
      <c r="M75" t="s">
        <v>141</v>
      </c>
      <c r="N75">
        <v>2013961.5</v>
      </c>
      <c r="O75">
        <v>11560492.08</v>
      </c>
      <c r="P75">
        <v>262420.20500000002</v>
      </c>
      <c r="Q75">
        <v>1171718.8899999999</v>
      </c>
      <c r="R75">
        <v>0</v>
      </c>
      <c r="S75">
        <v>0</v>
      </c>
      <c r="T75">
        <v>2041.645</v>
      </c>
      <c r="U75">
        <v>306728.08</v>
      </c>
      <c r="V75">
        <v>1517358.63</v>
      </c>
      <c r="W75">
        <v>130484.01</v>
      </c>
      <c r="X75">
        <v>466453.53499999997</v>
      </c>
      <c r="Y75">
        <v>0</v>
      </c>
      <c r="Z75">
        <v>3571.2150000000001</v>
      </c>
      <c r="AA75">
        <v>5257.65</v>
      </c>
    </row>
    <row r="76" spans="1:27" x14ac:dyDescent="0.35">
      <c r="A76">
        <v>73</v>
      </c>
      <c r="B76" t="s">
        <v>172</v>
      </c>
      <c r="C76" t="s">
        <v>172</v>
      </c>
      <c r="D76">
        <v>0</v>
      </c>
      <c r="E76" t="s">
        <v>175</v>
      </c>
      <c r="F76">
        <v>161886595</v>
      </c>
      <c r="G76">
        <v>77</v>
      </c>
      <c r="H76">
        <v>1</v>
      </c>
      <c r="I76">
        <v>86</v>
      </c>
      <c r="J76">
        <v>13.842000000000001</v>
      </c>
      <c r="K76">
        <v>0</v>
      </c>
      <c r="L76" t="s">
        <v>174</v>
      </c>
      <c r="M76" t="s">
        <v>232</v>
      </c>
      <c r="N76">
        <v>11540.885</v>
      </c>
      <c r="O76">
        <v>11534.56</v>
      </c>
      <c r="P76">
        <v>9442.0149999999994</v>
      </c>
      <c r="Q76">
        <v>12388.325000000001</v>
      </c>
      <c r="R76">
        <v>15374.91</v>
      </c>
      <c r="S76">
        <v>1386318.0349999999</v>
      </c>
      <c r="T76">
        <v>8549.8700000000008</v>
      </c>
      <c r="U76">
        <v>10753.584999999999</v>
      </c>
      <c r="V76">
        <v>12146.67</v>
      </c>
      <c r="W76">
        <v>9183.4950000000008</v>
      </c>
      <c r="X76">
        <v>10447.424999999999</v>
      </c>
      <c r="Y76">
        <v>42141.654999999999</v>
      </c>
      <c r="Z76">
        <v>12278.32</v>
      </c>
      <c r="AA76">
        <v>11104.555</v>
      </c>
    </row>
    <row r="77" spans="1:27" x14ac:dyDescent="0.35">
      <c r="A77">
        <v>74</v>
      </c>
      <c r="B77" t="s">
        <v>168</v>
      </c>
      <c r="C77" t="s">
        <v>168</v>
      </c>
      <c r="D77">
        <v>100</v>
      </c>
      <c r="E77" t="s">
        <v>175</v>
      </c>
      <c r="F77">
        <v>585182</v>
      </c>
      <c r="G77">
        <v>357</v>
      </c>
      <c r="H77">
        <v>1</v>
      </c>
      <c r="I77">
        <v>74</v>
      </c>
      <c r="J77">
        <v>13.96</v>
      </c>
      <c r="K77">
        <v>0</v>
      </c>
      <c r="L77" t="s">
        <v>227</v>
      </c>
      <c r="M77" t="s">
        <v>233</v>
      </c>
      <c r="N77">
        <v>31712.82</v>
      </c>
      <c r="O77">
        <v>200490.33</v>
      </c>
      <c r="P77">
        <v>2642.4250000000002</v>
      </c>
      <c r="Q77">
        <v>21131.715</v>
      </c>
      <c r="R77">
        <v>0</v>
      </c>
      <c r="S77">
        <v>0</v>
      </c>
      <c r="T77">
        <v>0</v>
      </c>
      <c r="U77">
        <v>7877.7150000000001</v>
      </c>
      <c r="V77">
        <v>48349.025000000001</v>
      </c>
      <c r="W77">
        <v>2417.9299999999998</v>
      </c>
      <c r="X77">
        <v>17713.37</v>
      </c>
      <c r="Y77">
        <v>0</v>
      </c>
      <c r="Z77">
        <v>0</v>
      </c>
      <c r="AA77">
        <v>0</v>
      </c>
    </row>
    <row r="78" spans="1:27" x14ac:dyDescent="0.35">
      <c r="A78">
        <v>75</v>
      </c>
      <c r="B78" t="s">
        <v>168</v>
      </c>
      <c r="C78" t="s">
        <v>168</v>
      </c>
      <c r="D78">
        <v>91.7</v>
      </c>
      <c r="E78">
        <v>3.5</v>
      </c>
      <c r="F78">
        <v>34363285</v>
      </c>
      <c r="G78">
        <v>73</v>
      </c>
      <c r="H78">
        <v>4</v>
      </c>
      <c r="I78">
        <v>90</v>
      </c>
      <c r="J78">
        <v>13.962</v>
      </c>
      <c r="K78">
        <v>0.05</v>
      </c>
      <c r="L78" t="s">
        <v>178</v>
      </c>
      <c r="M78" t="s">
        <v>142</v>
      </c>
      <c r="N78">
        <v>63706.955000000002</v>
      </c>
      <c r="O78">
        <v>272964.005</v>
      </c>
      <c r="P78">
        <v>26947.125</v>
      </c>
      <c r="Q78">
        <v>62527.824999999997</v>
      </c>
      <c r="R78">
        <v>7387.54</v>
      </c>
      <c r="S78">
        <v>18775.325000000001</v>
      </c>
      <c r="T78">
        <v>20362.560000000001</v>
      </c>
      <c r="U78">
        <v>35583.964999999997</v>
      </c>
      <c r="V78">
        <v>106414.215</v>
      </c>
      <c r="W78">
        <v>27731.18</v>
      </c>
      <c r="X78">
        <v>50265.375</v>
      </c>
      <c r="Y78">
        <v>41045.85</v>
      </c>
      <c r="Z78">
        <v>24812.935000000001</v>
      </c>
      <c r="AA78">
        <v>36471.165000000001</v>
      </c>
    </row>
    <row r="79" spans="1:27" x14ac:dyDescent="0.35">
      <c r="A79">
        <v>76</v>
      </c>
      <c r="B79" t="s">
        <v>168</v>
      </c>
      <c r="C79" t="s">
        <v>172</v>
      </c>
      <c r="D79">
        <v>91.7</v>
      </c>
      <c r="E79">
        <v>2</v>
      </c>
      <c r="F79">
        <v>5704041</v>
      </c>
      <c r="G79">
        <v>73</v>
      </c>
      <c r="H79">
        <v>1</v>
      </c>
      <c r="I79">
        <v>74</v>
      </c>
      <c r="J79">
        <v>14.295</v>
      </c>
      <c r="K79">
        <v>0</v>
      </c>
      <c r="L79" t="s">
        <v>174</v>
      </c>
      <c r="M79" t="s">
        <v>234</v>
      </c>
      <c r="N79">
        <v>23246.575000000001</v>
      </c>
      <c r="O79">
        <v>45575.105000000003</v>
      </c>
      <c r="P79">
        <v>17505.8</v>
      </c>
      <c r="Q79">
        <v>30758.02</v>
      </c>
      <c r="R79">
        <v>6590.27</v>
      </c>
      <c r="S79">
        <v>15303.245000000001</v>
      </c>
      <c r="T79">
        <v>12950.985000000001</v>
      </c>
      <c r="U79">
        <v>22488.82</v>
      </c>
      <c r="V79">
        <v>54242.375</v>
      </c>
      <c r="W79">
        <v>17300.86</v>
      </c>
      <c r="X79">
        <v>26414.424999999999</v>
      </c>
      <c r="Y79">
        <v>32828.19</v>
      </c>
      <c r="Z79">
        <v>16502.395</v>
      </c>
      <c r="AA79">
        <v>22367.17</v>
      </c>
    </row>
    <row r="80" spans="1:27" x14ac:dyDescent="0.35">
      <c r="A80">
        <v>77</v>
      </c>
      <c r="B80" t="s">
        <v>168</v>
      </c>
      <c r="C80" t="s">
        <v>168</v>
      </c>
      <c r="D80">
        <v>91.7</v>
      </c>
      <c r="E80">
        <v>3.1</v>
      </c>
      <c r="F80">
        <v>123999</v>
      </c>
      <c r="G80">
        <v>73</v>
      </c>
      <c r="H80">
        <v>1</v>
      </c>
      <c r="I80">
        <v>69</v>
      </c>
      <c r="J80">
        <v>14.382</v>
      </c>
      <c r="K80">
        <v>0</v>
      </c>
      <c r="L80" t="s">
        <v>174</v>
      </c>
      <c r="M80" t="s">
        <v>143</v>
      </c>
      <c r="N80">
        <v>30694.11</v>
      </c>
      <c r="O80">
        <v>58338.205000000002</v>
      </c>
      <c r="P80">
        <v>23312.799999999999</v>
      </c>
      <c r="Q80">
        <v>38221.699999999997</v>
      </c>
      <c r="R80">
        <v>9782.26</v>
      </c>
      <c r="S80">
        <v>13641.38</v>
      </c>
      <c r="T80">
        <v>17912.924999999999</v>
      </c>
      <c r="U80">
        <v>28197.715</v>
      </c>
      <c r="V80">
        <v>54037.07</v>
      </c>
      <c r="W80">
        <v>25011.52</v>
      </c>
      <c r="X80">
        <v>33861.555</v>
      </c>
      <c r="Y80">
        <v>38119.15</v>
      </c>
      <c r="Z80">
        <v>22576.48</v>
      </c>
      <c r="AA80">
        <v>191420.77</v>
      </c>
    </row>
    <row r="81" spans="1:27" x14ac:dyDescent="0.35">
      <c r="A81">
        <v>78</v>
      </c>
      <c r="B81" t="s">
        <v>168</v>
      </c>
      <c r="C81" t="s">
        <v>168</v>
      </c>
      <c r="D81">
        <v>100</v>
      </c>
      <c r="E81" t="s">
        <v>175</v>
      </c>
      <c r="F81">
        <v>68940</v>
      </c>
      <c r="G81">
        <v>265</v>
      </c>
      <c r="H81">
        <v>2</v>
      </c>
      <c r="I81">
        <v>80</v>
      </c>
      <c r="J81">
        <v>14.446</v>
      </c>
      <c r="K81">
        <v>0.17</v>
      </c>
      <c r="M81" t="s">
        <v>235</v>
      </c>
      <c r="N81">
        <v>2158.355</v>
      </c>
      <c r="O81">
        <v>65687.12</v>
      </c>
      <c r="P81">
        <v>0</v>
      </c>
      <c r="Q81">
        <v>5800.36</v>
      </c>
      <c r="R81">
        <v>0</v>
      </c>
      <c r="S81">
        <v>0</v>
      </c>
      <c r="T81">
        <v>0</v>
      </c>
      <c r="U81">
        <v>6533.0050000000001</v>
      </c>
      <c r="V81">
        <v>88797.395000000004</v>
      </c>
      <c r="W81">
        <v>0</v>
      </c>
      <c r="X81">
        <v>4882.7950000000001</v>
      </c>
      <c r="Y81">
        <v>997.5</v>
      </c>
      <c r="Z81">
        <v>0</v>
      </c>
      <c r="AA81">
        <v>326.25</v>
      </c>
    </row>
    <row r="82" spans="1:27" x14ac:dyDescent="0.35">
      <c r="A82">
        <v>79</v>
      </c>
      <c r="B82" t="s">
        <v>172</v>
      </c>
      <c r="C82" t="s">
        <v>168</v>
      </c>
      <c r="D82">
        <v>58.3</v>
      </c>
      <c r="E82">
        <v>40.4</v>
      </c>
      <c r="F82">
        <v>70268</v>
      </c>
      <c r="G82">
        <v>142</v>
      </c>
      <c r="H82">
        <v>1</v>
      </c>
      <c r="I82">
        <v>69</v>
      </c>
      <c r="J82">
        <v>14.532999999999999</v>
      </c>
      <c r="K82">
        <v>0</v>
      </c>
      <c r="L82" t="s">
        <v>174</v>
      </c>
      <c r="M82" t="s">
        <v>236</v>
      </c>
      <c r="N82">
        <v>8113.3149999999996</v>
      </c>
      <c r="O82">
        <v>48316.525000000001</v>
      </c>
      <c r="P82">
        <v>0</v>
      </c>
      <c r="Q82">
        <v>9126.2549999999992</v>
      </c>
      <c r="R82">
        <v>0</v>
      </c>
      <c r="S82">
        <v>709.69500000000005</v>
      </c>
      <c r="T82">
        <v>0</v>
      </c>
      <c r="U82">
        <v>3253.2649999999999</v>
      </c>
      <c r="V82">
        <v>23225.9</v>
      </c>
      <c r="W82">
        <v>0</v>
      </c>
      <c r="X82">
        <v>1238.27</v>
      </c>
      <c r="Y82">
        <v>7187.07</v>
      </c>
      <c r="Z82">
        <v>0</v>
      </c>
      <c r="AA82">
        <v>0</v>
      </c>
    </row>
    <row r="83" spans="1:27" x14ac:dyDescent="0.35">
      <c r="A83">
        <v>80</v>
      </c>
      <c r="B83" t="s">
        <v>168</v>
      </c>
      <c r="C83" t="s">
        <v>168</v>
      </c>
      <c r="D83">
        <v>91.7</v>
      </c>
      <c r="E83">
        <v>2.6</v>
      </c>
      <c r="F83">
        <v>5949291</v>
      </c>
      <c r="G83">
        <v>73</v>
      </c>
      <c r="H83">
        <v>3</v>
      </c>
      <c r="I83">
        <v>76</v>
      </c>
      <c r="J83">
        <v>14.563000000000001</v>
      </c>
      <c r="K83">
        <v>0.26</v>
      </c>
      <c r="M83" t="s">
        <v>144</v>
      </c>
      <c r="N83">
        <v>30768.404999999999</v>
      </c>
      <c r="O83">
        <v>80312.164999999994</v>
      </c>
      <c r="P83">
        <v>20676.805</v>
      </c>
      <c r="Q83">
        <v>39197.54</v>
      </c>
      <c r="R83">
        <v>7789.47</v>
      </c>
      <c r="S83">
        <v>14234.89</v>
      </c>
      <c r="T83">
        <v>15104.62</v>
      </c>
      <c r="U83">
        <v>28595.43</v>
      </c>
      <c r="V83">
        <v>69693.53</v>
      </c>
      <c r="W83">
        <v>21294.724999999999</v>
      </c>
      <c r="X83">
        <v>51197.89</v>
      </c>
      <c r="Y83">
        <v>35461.675000000003</v>
      </c>
      <c r="Z83">
        <v>17792.54</v>
      </c>
      <c r="AA83">
        <v>29792.560000000001</v>
      </c>
    </row>
    <row r="84" spans="1:27" x14ac:dyDescent="0.35">
      <c r="A84">
        <v>81</v>
      </c>
      <c r="B84" t="s">
        <v>168</v>
      </c>
      <c r="C84" t="s">
        <v>168</v>
      </c>
      <c r="D84">
        <v>83.3</v>
      </c>
      <c r="E84">
        <v>4.9000000000000004</v>
      </c>
      <c r="F84">
        <v>93629</v>
      </c>
      <c r="G84">
        <v>312</v>
      </c>
      <c r="H84">
        <v>10</v>
      </c>
      <c r="I84">
        <v>96</v>
      </c>
      <c r="J84">
        <v>14.72</v>
      </c>
      <c r="K84">
        <v>0.26</v>
      </c>
      <c r="L84" t="s">
        <v>170</v>
      </c>
      <c r="M84" t="s">
        <v>237</v>
      </c>
      <c r="N84">
        <v>13060780.720000001</v>
      </c>
      <c r="O84">
        <v>9165699.3200000003</v>
      </c>
      <c r="P84">
        <v>16099279.76</v>
      </c>
      <c r="Q84">
        <v>11971854.039999999</v>
      </c>
      <c r="R84">
        <v>0</v>
      </c>
      <c r="S84">
        <v>15003.72</v>
      </c>
      <c r="T84">
        <v>5047925.3650000002</v>
      </c>
      <c r="U84">
        <v>14624962.560000001</v>
      </c>
      <c r="V84">
        <v>7536215.5599999996</v>
      </c>
      <c r="W84">
        <v>17142198.16</v>
      </c>
      <c r="X84">
        <v>10589801.960000001</v>
      </c>
      <c r="Y84">
        <v>0</v>
      </c>
      <c r="Z84">
        <v>7281962.8799999999</v>
      </c>
      <c r="AA84">
        <v>16400124.08</v>
      </c>
    </row>
    <row r="85" spans="1:27" x14ac:dyDescent="0.35">
      <c r="A85">
        <v>82</v>
      </c>
      <c r="B85" t="s">
        <v>168</v>
      </c>
      <c r="C85" t="s">
        <v>168</v>
      </c>
      <c r="D85">
        <v>100</v>
      </c>
      <c r="E85" t="s">
        <v>175</v>
      </c>
      <c r="F85">
        <v>1824948</v>
      </c>
      <c r="G85">
        <v>204</v>
      </c>
      <c r="H85">
        <v>3</v>
      </c>
      <c r="I85">
        <v>86</v>
      </c>
      <c r="J85">
        <v>14.893000000000001</v>
      </c>
      <c r="K85">
        <v>0.36</v>
      </c>
      <c r="M85" t="s">
        <v>238</v>
      </c>
      <c r="N85">
        <v>110947.435</v>
      </c>
      <c r="O85">
        <v>482522.12</v>
      </c>
      <c r="P85">
        <v>22492.94</v>
      </c>
      <c r="Q85">
        <v>99462.53</v>
      </c>
      <c r="R85">
        <v>0</v>
      </c>
      <c r="S85">
        <v>0</v>
      </c>
      <c r="T85">
        <v>0</v>
      </c>
      <c r="U85">
        <v>1254.17</v>
      </c>
      <c r="V85">
        <v>7027.0450000000001</v>
      </c>
      <c r="W85">
        <v>0</v>
      </c>
      <c r="X85">
        <v>1083.75</v>
      </c>
      <c r="Y85">
        <v>0</v>
      </c>
      <c r="Z85">
        <v>0</v>
      </c>
      <c r="AA85">
        <v>22850.34</v>
      </c>
    </row>
    <row r="86" spans="1:27" x14ac:dyDescent="0.35">
      <c r="A86">
        <v>83</v>
      </c>
      <c r="B86" t="s">
        <v>168</v>
      </c>
      <c r="C86" t="s">
        <v>168</v>
      </c>
      <c r="D86">
        <v>91.7</v>
      </c>
      <c r="E86">
        <v>2.9</v>
      </c>
      <c r="F86">
        <v>544638</v>
      </c>
      <c r="G86">
        <v>73</v>
      </c>
      <c r="H86">
        <v>1</v>
      </c>
      <c r="I86">
        <v>83</v>
      </c>
      <c r="J86">
        <v>14.933</v>
      </c>
      <c r="K86">
        <v>0</v>
      </c>
      <c r="L86" t="s">
        <v>174</v>
      </c>
      <c r="M86" t="s">
        <v>239</v>
      </c>
      <c r="N86">
        <v>48965.745000000003</v>
      </c>
      <c r="O86">
        <v>90768.104999999996</v>
      </c>
      <c r="P86">
        <v>38416.03</v>
      </c>
      <c r="Q86">
        <v>53981.224999999999</v>
      </c>
      <c r="R86">
        <v>8490.8549999999996</v>
      </c>
      <c r="S86">
        <v>15061.88</v>
      </c>
      <c r="T86">
        <v>30286.9</v>
      </c>
      <c r="U86">
        <v>43600.15</v>
      </c>
      <c r="V86">
        <v>61672.105000000003</v>
      </c>
      <c r="W86">
        <v>38079.199999999997</v>
      </c>
      <c r="X86">
        <v>50636.89</v>
      </c>
      <c r="Y86">
        <v>46242.945</v>
      </c>
      <c r="Z86">
        <v>40780.544999999998</v>
      </c>
      <c r="AA86">
        <v>215554.89499999999</v>
      </c>
    </row>
    <row r="87" spans="1:27" x14ac:dyDescent="0.35">
      <c r="A87">
        <v>84</v>
      </c>
      <c r="B87" t="s">
        <v>168</v>
      </c>
      <c r="C87" t="s">
        <v>168</v>
      </c>
      <c r="D87">
        <v>100</v>
      </c>
      <c r="E87" t="s">
        <v>175</v>
      </c>
      <c r="F87">
        <v>73245</v>
      </c>
      <c r="G87">
        <v>264</v>
      </c>
      <c r="H87">
        <v>3</v>
      </c>
      <c r="I87">
        <v>91</v>
      </c>
      <c r="J87">
        <v>15.077</v>
      </c>
      <c r="K87">
        <v>0.16</v>
      </c>
      <c r="M87" t="s">
        <v>147</v>
      </c>
      <c r="N87">
        <v>698.43</v>
      </c>
      <c r="O87">
        <v>74989.205000000002</v>
      </c>
      <c r="P87">
        <v>0</v>
      </c>
      <c r="Q87">
        <v>15962.004999999999</v>
      </c>
      <c r="R87">
        <v>0</v>
      </c>
      <c r="S87">
        <v>0</v>
      </c>
      <c r="T87">
        <v>0</v>
      </c>
      <c r="U87">
        <v>2999.44</v>
      </c>
      <c r="V87">
        <v>43015.324999999997</v>
      </c>
      <c r="W87">
        <v>0</v>
      </c>
      <c r="X87">
        <v>8576.3950000000004</v>
      </c>
      <c r="Y87">
        <v>0</v>
      </c>
      <c r="Z87">
        <v>0</v>
      </c>
      <c r="AA87">
        <v>561704.99</v>
      </c>
    </row>
    <row r="88" spans="1:27" x14ac:dyDescent="0.35">
      <c r="A88">
        <v>85</v>
      </c>
      <c r="B88" t="s">
        <v>168</v>
      </c>
      <c r="C88" t="s">
        <v>168</v>
      </c>
      <c r="D88">
        <v>91.7</v>
      </c>
      <c r="E88">
        <v>11.1</v>
      </c>
      <c r="F88">
        <v>1990290</v>
      </c>
      <c r="G88">
        <v>73</v>
      </c>
      <c r="H88">
        <v>3</v>
      </c>
      <c r="I88">
        <v>95</v>
      </c>
      <c r="J88">
        <v>15.254</v>
      </c>
      <c r="K88">
        <v>0.23</v>
      </c>
      <c r="M88" t="s">
        <v>148</v>
      </c>
      <c r="N88">
        <v>194399.59</v>
      </c>
      <c r="O88">
        <v>842600.17</v>
      </c>
      <c r="P88">
        <v>50641.65</v>
      </c>
      <c r="Q88">
        <v>144739.07999999999</v>
      </c>
      <c r="R88">
        <v>9153.2649999999994</v>
      </c>
      <c r="S88">
        <v>15034.485000000001</v>
      </c>
      <c r="T88">
        <v>23583.32</v>
      </c>
      <c r="U88">
        <v>120956.98</v>
      </c>
      <c r="V88">
        <v>449357.21</v>
      </c>
      <c r="W88">
        <v>38495.99</v>
      </c>
      <c r="X88">
        <v>64819.584999999999</v>
      </c>
      <c r="Y88">
        <v>52876.01</v>
      </c>
      <c r="Z88">
        <v>24031.875</v>
      </c>
      <c r="AA88">
        <v>376534.33500000002</v>
      </c>
    </row>
    <row r="89" spans="1:27" x14ac:dyDescent="0.35">
      <c r="A89">
        <v>86</v>
      </c>
      <c r="B89" t="s">
        <v>168</v>
      </c>
      <c r="C89" t="s">
        <v>168</v>
      </c>
      <c r="D89">
        <v>91.7</v>
      </c>
      <c r="E89">
        <v>12.7</v>
      </c>
      <c r="F89">
        <v>87785</v>
      </c>
      <c r="G89">
        <v>73</v>
      </c>
      <c r="H89">
        <v>1</v>
      </c>
      <c r="I89">
        <v>92</v>
      </c>
      <c r="J89">
        <v>15.254</v>
      </c>
      <c r="K89">
        <v>0</v>
      </c>
      <c r="L89" t="s">
        <v>240</v>
      </c>
      <c r="M89" t="s">
        <v>241</v>
      </c>
      <c r="N89">
        <v>180272.58</v>
      </c>
      <c r="O89">
        <v>795272.17500000005</v>
      </c>
      <c r="P89">
        <v>42834.15</v>
      </c>
      <c r="Q89">
        <v>128945.76</v>
      </c>
      <c r="R89">
        <v>6727.6450000000004</v>
      </c>
      <c r="S89">
        <v>11593.495000000001</v>
      </c>
      <c r="T89">
        <v>18033.32</v>
      </c>
      <c r="U89">
        <v>108143.23</v>
      </c>
      <c r="V89">
        <v>418768.46</v>
      </c>
      <c r="W89">
        <v>30853.7</v>
      </c>
      <c r="X89">
        <v>54219.49</v>
      </c>
      <c r="Y89">
        <v>40845.230000000003</v>
      </c>
      <c r="Z89">
        <v>18285.605</v>
      </c>
      <c r="AA89">
        <v>246452.77499999999</v>
      </c>
    </row>
    <row r="90" spans="1:27" x14ac:dyDescent="0.35">
      <c r="A90">
        <v>87</v>
      </c>
      <c r="B90" t="s">
        <v>168</v>
      </c>
      <c r="C90" t="s">
        <v>168</v>
      </c>
      <c r="D90">
        <v>91.7</v>
      </c>
      <c r="E90">
        <v>11.1</v>
      </c>
      <c r="F90">
        <v>59234</v>
      </c>
      <c r="G90">
        <v>73</v>
      </c>
      <c r="H90">
        <v>2</v>
      </c>
      <c r="I90">
        <v>88</v>
      </c>
      <c r="J90">
        <v>15.254</v>
      </c>
      <c r="K90">
        <v>0</v>
      </c>
      <c r="M90" t="s">
        <v>242</v>
      </c>
      <c r="N90">
        <v>194399.59</v>
      </c>
      <c r="O90">
        <v>842600.17</v>
      </c>
      <c r="P90">
        <v>50641.65</v>
      </c>
      <c r="Q90">
        <v>144739.07999999999</v>
      </c>
      <c r="R90">
        <v>9153.2649999999994</v>
      </c>
      <c r="S90">
        <v>15034.485000000001</v>
      </c>
      <c r="T90">
        <v>23583.32</v>
      </c>
      <c r="U90">
        <v>120956.98</v>
      </c>
      <c r="V90">
        <v>449357.21</v>
      </c>
      <c r="W90">
        <v>38495.99</v>
      </c>
      <c r="X90">
        <v>64819.584999999999</v>
      </c>
      <c r="Y90">
        <v>52876.01</v>
      </c>
      <c r="Z90">
        <v>24031.875</v>
      </c>
      <c r="AA90">
        <v>376534.33500000002</v>
      </c>
    </row>
    <row r="91" spans="1:27" x14ac:dyDescent="0.35">
      <c r="A91">
        <v>88</v>
      </c>
      <c r="B91" t="s">
        <v>168</v>
      </c>
      <c r="C91" t="s">
        <v>168</v>
      </c>
      <c r="D91">
        <v>91.7</v>
      </c>
      <c r="E91">
        <v>149.1</v>
      </c>
      <c r="F91">
        <v>1990290</v>
      </c>
      <c r="G91">
        <v>73</v>
      </c>
      <c r="H91">
        <v>4</v>
      </c>
      <c r="I91">
        <v>88</v>
      </c>
      <c r="J91">
        <v>15.257</v>
      </c>
      <c r="K91">
        <v>5.09</v>
      </c>
      <c r="L91" t="s">
        <v>178</v>
      </c>
      <c r="M91" t="s">
        <v>243</v>
      </c>
      <c r="N91">
        <v>345729.12</v>
      </c>
      <c r="O91">
        <v>1130144.895</v>
      </c>
      <c r="P91">
        <v>159666.57999999999</v>
      </c>
      <c r="Q91">
        <v>312914.13500000001</v>
      </c>
      <c r="R91">
        <v>47305.29</v>
      </c>
      <c r="S91">
        <v>76681.59</v>
      </c>
      <c r="T91">
        <v>112637.14</v>
      </c>
      <c r="U91">
        <v>270202.35499999998</v>
      </c>
      <c r="V91">
        <v>734607.25</v>
      </c>
      <c r="W91">
        <v>148504.495</v>
      </c>
      <c r="X91">
        <v>209224.79500000001</v>
      </c>
      <c r="Y91">
        <v>262142.005</v>
      </c>
      <c r="Z91">
        <v>127512.72</v>
      </c>
      <c r="AA91">
        <v>151509813</v>
      </c>
    </row>
    <row r="92" spans="1:27" x14ac:dyDescent="0.35">
      <c r="A92">
        <v>89</v>
      </c>
      <c r="B92" t="s">
        <v>168</v>
      </c>
      <c r="C92" t="s">
        <v>168</v>
      </c>
      <c r="D92">
        <v>100</v>
      </c>
      <c r="E92" t="s">
        <v>175</v>
      </c>
      <c r="F92">
        <v>608071</v>
      </c>
      <c r="G92">
        <v>174</v>
      </c>
      <c r="H92">
        <v>1</v>
      </c>
      <c r="I92">
        <v>66</v>
      </c>
      <c r="J92">
        <v>15.297000000000001</v>
      </c>
      <c r="K92">
        <v>0</v>
      </c>
      <c r="L92" t="s">
        <v>221</v>
      </c>
      <c r="M92" t="s">
        <v>244</v>
      </c>
      <c r="N92">
        <v>8147.5</v>
      </c>
      <c r="O92">
        <v>47268.574999999997</v>
      </c>
      <c r="P92">
        <v>1388.4549999999999</v>
      </c>
      <c r="Q92">
        <v>6638.35</v>
      </c>
      <c r="R92">
        <v>0</v>
      </c>
      <c r="S92">
        <v>0</v>
      </c>
      <c r="T92">
        <v>0</v>
      </c>
      <c r="U92">
        <v>2728.18</v>
      </c>
      <c r="V92">
        <v>12446.004999999999</v>
      </c>
      <c r="W92">
        <v>0</v>
      </c>
      <c r="X92">
        <v>2590.2800000000002</v>
      </c>
      <c r="Y92">
        <v>0</v>
      </c>
      <c r="Z92">
        <v>1549.615</v>
      </c>
      <c r="AA92">
        <v>89170.274999999994</v>
      </c>
    </row>
    <row r="93" spans="1:27" x14ac:dyDescent="0.35">
      <c r="A93">
        <v>90</v>
      </c>
      <c r="B93" t="s">
        <v>168</v>
      </c>
      <c r="C93" t="s">
        <v>168</v>
      </c>
      <c r="D93">
        <v>91.7</v>
      </c>
      <c r="E93">
        <v>352</v>
      </c>
      <c r="F93">
        <v>579362</v>
      </c>
      <c r="G93">
        <v>73</v>
      </c>
      <c r="H93">
        <v>2</v>
      </c>
      <c r="I93">
        <v>84</v>
      </c>
      <c r="J93">
        <v>15.318</v>
      </c>
      <c r="K93">
        <v>0.25</v>
      </c>
      <c r="M93" t="s">
        <v>245</v>
      </c>
      <c r="N93">
        <v>53994.004999999997</v>
      </c>
      <c r="O93">
        <v>95002.51</v>
      </c>
      <c r="P93">
        <v>32744.465</v>
      </c>
      <c r="Q93">
        <v>50650.67</v>
      </c>
      <c r="R93">
        <v>10131.83</v>
      </c>
      <c r="S93">
        <v>16205.72</v>
      </c>
      <c r="T93">
        <v>24436.080000000002</v>
      </c>
      <c r="U93">
        <v>51282.764999999999</v>
      </c>
      <c r="V93">
        <v>111396.53</v>
      </c>
      <c r="W93">
        <v>31768.724999999999</v>
      </c>
      <c r="X93">
        <v>41411.855000000003</v>
      </c>
      <c r="Y93">
        <v>52912.959999999999</v>
      </c>
      <c r="Z93">
        <v>33727.42</v>
      </c>
      <c r="AA93">
        <v>78137831.760000005</v>
      </c>
    </row>
    <row r="94" spans="1:27" x14ac:dyDescent="0.35">
      <c r="A94">
        <v>91</v>
      </c>
      <c r="B94" t="s">
        <v>168</v>
      </c>
      <c r="C94" t="s">
        <v>168</v>
      </c>
      <c r="D94">
        <v>91.7</v>
      </c>
      <c r="E94">
        <v>104.4</v>
      </c>
      <c r="F94">
        <v>579362</v>
      </c>
      <c r="G94">
        <v>73</v>
      </c>
      <c r="H94">
        <v>2</v>
      </c>
      <c r="I94">
        <v>81</v>
      </c>
      <c r="J94">
        <v>15.368</v>
      </c>
      <c r="K94">
        <v>12.58</v>
      </c>
      <c r="M94" t="s">
        <v>246</v>
      </c>
      <c r="N94">
        <v>505111.17499999999</v>
      </c>
      <c r="O94">
        <v>1574668.175</v>
      </c>
      <c r="P94">
        <v>259777.02</v>
      </c>
      <c r="Q94">
        <v>481188.56</v>
      </c>
      <c r="R94">
        <v>78938.320000000007</v>
      </c>
      <c r="S94">
        <v>129852.98</v>
      </c>
      <c r="T94">
        <v>191791.88500000001</v>
      </c>
      <c r="U94">
        <v>412891.34</v>
      </c>
      <c r="V94">
        <v>1067283.575</v>
      </c>
      <c r="W94">
        <v>246855.815</v>
      </c>
      <c r="X94">
        <v>343502.11499999999</v>
      </c>
      <c r="Y94">
        <v>480793.05</v>
      </c>
      <c r="Z94">
        <v>213306.55499999999</v>
      </c>
      <c r="AA94">
        <v>179144837.5</v>
      </c>
    </row>
    <row r="95" spans="1:27" x14ac:dyDescent="0.35">
      <c r="A95">
        <v>92</v>
      </c>
      <c r="B95" t="s">
        <v>168</v>
      </c>
      <c r="C95" t="s">
        <v>168</v>
      </c>
      <c r="D95">
        <v>91.7</v>
      </c>
      <c r="E95">
        <v>91.3</v>
      </c>
      <c r="F95">
        <v>1772038</v>
      </c>
      <c r="G95">
        <v>73</v>
      </c>
      <c r="H95">
        <v>2</v>
      </c>
      <c r="I95">
        <v>82</v>
      </c>
      <c r="J95">
        <v>15.398</v>
      </c>
      <c r="K95">
        <v>9.39</v>
      </c>
      <c r="M95" t="s">
        <v>247</v>
      </c>
      <c r="N95">
        <v>438159.73</v>
      </c>
      <c r="O95">
        <v>1446610.65</v>
      </c>
      <c r="P95">
        <v>208080.065</v>
      </c>
      <c r="Q95">
        <v>400411.1</v>
      </c>
      <c r="R95">
        <v>61781.195</v>
      </c>
      <c r="S95">
        <v>100327.51</v>
      </c>
      <c r="T95">
        <v>148492.11499999999</v>
      </c>
      <c r="U95">
        <v>343444.54</v>
      </c>
      <c r="V95">
        <v>932085.35499999998</v>
      </c>
      <c r="W95">
        <v>190147.42</v>
      </c>
      <c r="X95">
        <v>271976.36</v>
      </c>
      <c r="Y95">
        <v>379961.935</v>
      </c>
      <c r="Z95">
        <v>165901.01500000001</v>
      </c>
      <c r="AA95">
        <v>120212984.59999999</v>
      </c>
    </row>
    <row r="96" spans="1:27" x14ac:dyDescent="0.35">
      <c r="A96">
        <v>93</v>
      </c>
      <c r="B96" t="s">
        <v>168</v>
      </c>
      <c r="C96" t="s">
        <v>168</v>
      </c>
      <c r="D96">
        <v>100</v>
      </c>
      <c r="E96" t="s">
        <v>175</v>
      </c>
      <c r="F96">
        <v>56871</v>
      </c>
      <c r="G96">
        <v>174</v>
      </c>
      <c r="H96">
        <v>6</v>
      </c>
      <c r="I96">
        <v>85</v>
      </c>
      <c r="J96">
        <v>15.615</v>
      </c>
      <c r="K96">
        <v>0.09</v>
      </c>
      <c r="L96" t="s">
        <v>178</v>
      </c>
      <c r="M96" t="s">
        <v>149</v>
      </c>
      <c r="N96">
        <v>23089.17</v>
      </c>
      <c r="O96">
        <v>183472.51</v>
      </c>
      <c r="P96">
        <v>5307.27</v>
      </c>
      <c r="Q96">
        <v>27947.235000000001</v>
      </c>
      <c r="R96">
        <v>0</v>
      </c>
      <c r="S96">
        <v>0</v>
      </c>
      <c r="T96">
        <v>0</v>
      </c>
      <c r="U96">
        <v>30602.48</v>
      </c>
      <c r="V96">
        <v>210827.16500000001</v>
      </c>
      <c r="W96">
        <v>5348.81</v>
      </c>
      <c r="X96">
        <v>26426.174999999999</v>
      </c>
      <c r="Y96">
        <v>858.40499999999997</v>
      </c>
      <c r="Z96">
        <v>0</v>
      </c>
      <c r="AA96">
        <v>0</v>
      </c>
    </row>
    <row r="97" spans="1:27" x14ac:dyDescent="0.35">
      <c r="A97">
        <v>94</v>
      </c>
      <c r="B97" t="s">
        <v>172</v>
      </c>
      <c r="C97" t="s">
        <v>168</v>
      </c>
      <c r="D97">
        <v>41.7</v>
      </c>
      <c r="E97">
        <v>238.8</v>
      </c>
      <c r="F97">
        <v>112390</v>
      </c>
      <c r="G97">
        <v>74</v>
      </c>
      <c r="H97">
        <v>1</v>
      </c>
      <c r="I97">
        <v>93</v>
      </c>
      <c r="J97">
        <v>15.731999999999999</v>
      </c>
      <c r="K97">
        <v>0</v>
      </c>
      <c r="L97" t="s">
        <v>221</v>
      </c>
      <c r="M97" t="s">
        <v>248</v>
      </c>
      <c r="N97">
        <v>3639.8150000000001</v>
      </c>
      <c r="O97">
        <v>8402.2749999999996</v>
      </c>
      <c r="P97">
        <v>4635.5349999999999</v>
      </c>
      <c r="Q97">
        <v>3850.875</v>
      </c>
      <c r="R97">
        <v>0</v>
      </c>
      <c r="S97">
        <v>8609.8050000000003</v>
      </c>
      <c r="T97">
        <v>1755.99</v>
      </c>
      <c r="U97">
        <v>4771.6899999999996</v>
      </c>
      <c r="V97">
        <v>8115.52</v>
      </c>
      <c r="W97">
        <v>2826.47</v>
      </c>
      <c r="X97">
        <v>4059.4850000000001</v>
      </c>
      <c r="Y97">
        <v>45072.474999999999</v>
      </c>
      <c r="Z97">
        <v>6117111.2400000002</v>
      </c>
      <c r="AA97">
        <v>10575.83</v>
      </c>
    </row>
    <row r="98" spans="1:27" x14ac:dyDescent="0.35">
      <c r="A98">
        <v>95</v>
      </c>
      <c r="B98" t="s">
        <v>168</v>
      </c>
      <c r="C98" t="s">
        <v>168</v>
      </c>
      <c r="D98">
        <v>100</v>
      </c>
      <c r="E98" t="s">
        <v>175</v>
      </c>
      <c r="F98">
        <v>60184</v>
      </c>
      <c r="G98">
        <v>218</v>
      </c>
      <c r="H98">
        <v>1</v>
      </c>
      <c r="I98">
        <v>95</v>
      </c>
      <c r="J98">
        <v>15.787000000000001</v>
      </c>
      <c r="K98">
        <v>0</v>
      </c>
      <c r="L98" t="s">
        <v>174</v>
      </c>
      <c r="M98" t="s">
        <v>150</v>
      </c>
      <c r="N98">
        <v>17952.810000000001</v>
      </c>
      <c r="O98">
        <v>139501.85</v>
      </c>
      <c r="P98">
        <v>2195.6550000000002</v>
      </c>
      <c r="Q98">
        <v>23849.01</v>
      </c>
      <c r="R98">
        <v>0</v>
      </c>
      <c r="S98">
        <v>0</v>
      </c>
      <c r="T98">
        <v>0</v>
      </c>
      <c r="U98">
        <v>22988.17</v>
      </c>
      <c r="V98">
        <v>161618.03</v>
      </c>
      <c r="W98">
        <v>2235.9299999999998</v>
      </c>
      <c r="X98">
        <v>14740.09</v>
      </c>
      <c r="Y98">
        <v>0</v>
      </c>
      <c r="Z98">
        <v>0</v>
      </c>
      <c r="AA98">
        <v>2468.8150000000001</v>
      </c>
    </row>
    <row r="99" spans="1:27" x14ac:dyDescent="0.35">
      <c r="A99">
        <v>96</v>
      </c>
      <c r="B99" t="s">
        <v>168</v>
      </c>
      <c r="C99" t="s">
        <v>168</v>
      </c>
      <c r="D99">
        <v>100</v>
      </c>
      <c r="E99" t="s">
        <v>175</v>
      </c>
      <c r="F99">
        <v>60184</v>
      </c>
      <c r="G99">
        <v>218</v>
      </c>
      <c r="H99">
        <v>1</v>
      </c>
      <c r="I99">
        <v>94</v>
      </c>
      <c r="J99">
        <v>15.788</v>
      </c>
      <c r="K99">
        <v>0</v>
      </c>
      <c r="L99" t="s">
        <v>174</v>
      </c>
      <c r="M99" t="s">
        <v>249</v>
      </c>
      <c r="N99">
        <v>17952.810000000001</v>
      </c>
      <c r="O99">
        <v>139501.85</v>
      </c>
      <c r="P99">
        <v>2195.6550000000002</v>
      </c>
      <c r="Q99">
        <v>23849.01</v>
      </c>
      <c r="R99">
        <v>0</v>
      </c>
      <c r="S99">
        <v>0</v>
      </c>
      <c r="T99">
        <v>0</v>
      </c>
      <c r="U99">
        <v>22988.17</v>
      </c>
      <c r="V99">
        <v>161618.03</v>
      </c>
      <c r="W99">
        <v>2235.9299999999998</v>
      </c>
      <c r="X99">
        <v>14740.09</v>
      </c>
      <c r="Y99">
        <v>0</v>
      </c>
      <c r="Z99">
        <v>0</v>
      </c>
      <c r="AA99">
        <v>2468.8150000000001</v>
      </c>
    </row>
    <row r="100" spans="1:27" x14ac:dyDescent="0.35">
      <c r="A100">
        <v>97</v>
      </c>
      <c r="B100" t="s">
        <v>168</v>
      </c>
      <c r="C100" t="s">
        <v>168</v>
      </c>
      <c r="D100">
        <v>100</v>
      </c>
      <c r="E100" t="s">
        <v>175</v>
      </c>
      <c r="F100">
        <v>123784</v>
      </c>
      <c r="G100">
        <v>204</v>
      </c>
      <c r="H100">
        <v>1</v>
      </c>
      <c r="I100">
        <v>87</v>
      </c>
      <c r="J100">
        <v>16.530999999999999</v>
      </c>
      <c r="K100">
        <v>0</v>
      </c>
      <c r="L100" t="s">
        <v>221</v>
      </c>
      <c r="M100" t="s">
        <v>250</v>
      </c>
      <c r="N100">
        <v>630</v>
      </c>
      <c r="O100">
        <v>14178.094999999999</v>
      </c>
      <c r="P100">
        <v>0</v>
      </c>
      <c r="Q100">
        <v>0</v>
      </c>
      <c r="R100">
        <v>0</v>
      </c>
      <c r="S100">
        <v>0</v>
      </c>
      <c r="T100">
        <v>0</v>
      </c>
      <c r="U100">
        <v>0</v>
      </c>
      <c r="V100">
        <v>7735.98</v>
      </c>
      <c r="W100">
        <v>0</v>
      </c>
      <c r="X100">
        <v>0</v>
      </c>
      <c r="Y100">
        <v>0</v>
      </c>
      <c r="Z100">
        <v>0</v>
      </c>
      <c r="AA100">
        <v>619.57500000000005</v>
      </c>
    </row>
    <row r="101" spans="1:27" x14ac:dyDescent="0.35">
      <c r="A101">
        <v>98</v>
      </c>
      <c r="B101" t="s">
        <v>168</v>
      </c>
      <c r="C101" t="s">
        <v>168</v>
      </c>
      <c r="D101">
        <v>91.7</v>
      </c>
      <c r="E101">
        <v>2.2999999999999998</v>
      </c>
      <c r="F101">
        <v>1133637</v>
      </c>
      <c r="G101">
        <v>73</v>
      </c>
      <c r="H101">
        <v>2</v>
      </c>
      <c r="I101">
        <v>99</v>
      </c>
      <c r="J101">
        <v>16.79</v>
      </c>
      <c r="K101">
        <v>0.31</v>
      </c>
      <c r="M101" t="s">
        <v>251</v>
      </c>
      <c r="N101">
        <v>41926.43</v>
      </c>
      <c r="O101">
        <v>105243.54</v>
      </c>
      <c r="P101">
        <v>26235.82</v>
      </c>
      <c r="Q101">
        <v>41668.050000000003</v>
      </c>
      <c r="R101">
        <v>12634.905000000001</v>
      </c>
      <c r="S101">
        <v>20837.48</v>
      </c>
      <c r="T101">
        <v>21000.395</v>
      </c>
      <c r="U101">
        <v>34301.58</v>
      </c>
      <c r="V101">
        <v>73637.740000000005</v>
      </c>
      <c r="W101">
        <v>27464.9</v>
      </c>
      <c r="X101">
        <v>42081.11</v>
      </c>
      <c r="Y101">
        <v>76554.8</v>
      </c>
      <c r="Z101">
        <v>24053.435000000001</v>
      </c>
      <c r="AA101">
        <v>45237.16</v>
      </c>
    </row>
    <row r="102" spans="1:27" x14ac:dyDescent="0.35">
      <c r="A102">
        <v>99</v>
      </c>
      <c r="B102" t="s">
        <v>168</v>
      </c>
      <c r="C102" t="s">
        <v>168</v>
      </c>
      <c r="D102">
        <v>91.7</v>
      </c>
      <c r="E102">
        <v>4.2</v>
      </c>
      <c r="F102">
        <v>64519820</v>
      </c>
      <c r="G102">
        <v>73</v>
      </c>
      <c r="H102">
        <v>10</v>
      </c>
      <c r="I102">
        <v>96</v>
      </c>
      <c r="J102">
        <v>16.881</v>
      </c>
      <c r="K102">
        <v>0.32</v>
      </c>
      <c r="M102" t="s">
        <v>151</v>
      </c>
      <c r="N102">
        <v>195198.54500000001</v>
      </c>
      <c r="O102">
        <v>363526.10499999998</v>
      </c>
      <c r="P102">
        <v>104291.72</v>
      </c>
      <c r="Q102">
        <v>139562.70499999999</v>
      </c>
      <c r="R102">
        <v>11526.684999999999</v>
      </c>
      <c r="S102">
        <v>20206.95</v>
      </c>
      <c r="T102">
        <v>58432.574999999997</v>
      </c>
      <c r="U102">
        <v>117043.125</v>
      </c>
      <c r="V102">
        <v>158980.45499999999</v>
      </c>
      <c r="W102">
        <v>91202.975000000006</v>
      </c>
      <c r="X102">
        <v>117401.425</v>
      </c>
      <c r="Y102">
        <v>79504.705000000002</v>
      </c>
      <c r="Z102">
        <v>268287.44500000001</v>
      </c>
      <c r="AA102">
        <v>178045.95</v>
      </c>
    </row>
    <row r="103" spans="1:27" x14ac:dyDescent="0.35">
      <c r="A103">
        <v>100</v>
      </c>
      <c r="B103" t="s">
        <v>172</v>
      </c>
      <c r="C103" t="s">
        <v>168</v>
      </c>
      <c r="D103">
        <v>50</v>
      </c>
      <c r="E103">
        <v>5.4</v>
      </c>
      <c r="F103">
        <v>28822733</v>
      </c>
      <c r="G103">
        <v>355</v>
      </c>
      <c r="H103">
        <v>1</v>
      </c>
      <c r="I103">
        <v>67</v>
      </c>
      <c r="J103">
        <v>17.012</v>
      </c>
      <c r="K103">
        <v>0</v>
      </c>
      <c r="L103" t="s">
        <v>227</v>
      </c>
      <c r="M103" t="s">
        <v>252</v>
      </c>
      <c r="N103">
        <v>3655.31</v>
      </c>
      <c r="O103">
        <v>3324.72</v>
      </c>
      <c r="P103">
        <v>762.26499999999999</v>
      </c>
      <c r="Q103">
        <v>3375.26</v>
      </c>
      <c r="R103">
        <v>12599.424999999999</v>
      </c>
      <c r="S103">
        <v>3953.8</v>
      </c>
      <c r="T103">
        <v>4026.74</v>
      </c>
      <c r="U103">
        <v>5461.7349999999997</v>
      </c>
      <c r="V103">
        <v>5573.84</v>
      </c>
      <c r="W103">
        <v>4403.3149999999996</v>
      </c>
      <c r="X103">
        <v>6819.91</v>
      </c>
      <c r="Y103">
        <v>93547.33</v>
      </c>
      <c r="Z103">
        <v>798.75</v>
      </c>
      <c r="AA103">
        <v>2215.4499999999998</v>
      </c>
    </row>
    <row r="104" spans="1:27" x14ac:dyDescent="0.35">
      <c r="A104">
        <v>101</v>
      </c>
      <c r="B104" t="s">
        <v>168</v>
      </c>
      <c r="C104" t="s">
        <v>168</v>
      </c>
      <c r="D104">
        <v>91.7</v>
      </c>
      <c r="E104">
        <v>4.4000000000000004</v>
      </c>
      <c r="F104">
        <v>87898</v>
      </c>
      <c r="G104">
        <v>73</v>
      </c>
      <c r="H104">
        <v>6</v>
      </c>
      <c r="I104">
        <v>83</v>
      </c>
      <c r="J104">
        <v>17.177</v>
      </c>
      <c r="K104">
        <v>0.25</v>
      </c>
      <c r="M104" t="s">
        <v>253</v>
      </c>
      <c r="N104">
        <v>56506.105000000003</v>
      </c>
      <c r="O104">
        <v>180541.91500000001</v>
      </c>
      <c r="P104">
        <v>31240.855</v>
      </c>
      <c r="Q104">
        <v>62100.404999999999</v>
      </c>
      <c r="R104">
        <v>10753.14</v>
      </c>
      <c r="S104">
        <v>20345.16</v>
      </c>
      <c r="T104">
        <v>20936.580000000002</v>
      </c>
      <c r="U104">
        <v>46257.875</v>
      </c>
      <c r="V104">
        <v>136313.58499999999</v>
      </c>
      <c r="W104">
        <v>29666.005000000001</v>
      </c>
      <c r="X104">
        <v>52069.495000000003</v>
      </c>
      <c r="Y104">
        <v>103645.82</v>
      </c>
      <c r="Z104">
        <v>25583.314999999999</v>
      </c>
      <c r="AA104">
        <v>268537.96000000002</v>
      </c>
    </row>
    <row r="105" spans="1:27" x14ac:dyDescent="0.35">
      <c r="A105">
        <v>102</v>
      </c>
      <c r="B105" t="s">
        <v>172</v>
      </c>
      <c r="C105" t="s">
        <v>172</v>
      </c>
      <c r="D105">
        <v>25</v>
      </c>
      <c r="E105">
        <v>168.8</v>
      </c>
      <c r="F105">
        <v>108321999</v>
      </c>
      <c r="G105">
        <v>74</v>
      </c>
      <c r="H105">
        <v>2</v>
      </c>
      <c r="I105">
        <v>92</v>
      </c>
      <c r="J105">
        <v>17.652999999999999</v>
      </c>
      <c r="K105">
        <v>0.14000000000000001</v>
      </c>
      <c r="M105" t="s">
        <v>254</v>
      </c>
      <c r="N105">
        <v>2823.76</v>
      </c>
      <c r="O105">
        <v>6136.1</v>
      </c>
      <c r="P105">
        <v>922.5</v>
      </c>
      <c r="Q105">
        <v>4180.9049999999997</v>
      </c>
      <c r="R105">
        <v>777.28499999999997</v>
      </c>
      <c r="S105">
        <v>9859.2649999999994</v>
      </c>
      <c r="T105">
        <v>619.57500000000005</v>
      </c>
      <c r="U105">
        <v>2592.1999999999998</v>
      </c>
      <c r="V105">
        <v>4910.22</v>
      </c>
      <c r="W105">
        <v>1893.06</v>
      </c>
      <c r="X105">
        <v>1475.55</v>
      </c>
      <c r="Y105">
        <v>80226.25</v>
      </c>
      <c r="Z105">
        <v>2567499.44</v>
      </c>
      <c r="AA105">
        <v>2572.585</v>
      </c>
    </row>
    <row r="106" spans="1:27" x14ac:dyDescent="0.35">
      <c r="A106">
        <v>103</v>
      </c>
      <c r="B106" t="s">
        <v>168</v>
      </c>
      <c r="C106" t="s">
        <v>168</v>
      </c>
      <c r="D106">
        <v>100</v>
      </c>
      <c r="E106" t="s">
        <v>175</v>
      </c>
      <c r="F106">
        <v>124209</v>
      </c>
      <c r="G106">
        <v>144</v>
      </c>
      <c r="H106">
        <v>1</v>
      </c>
      <c r="I106">
        <v>69</v>
      </c>
      <c r="J106">
        <v>17.786000000000001</v>
      </c>
      <c r="K106">
        <v>0</v>
      </c>
      <c r="L106" t="s">
        <v>221</v>
      </c>
      <c r="M106" t="s">
        <v>255</v>
      </c>
      <c r="N106">
        <v>0</v>
      </c>
      <c r="O106">
        <v>4654.45</v>
      </c>
      <c r="P106">
        <v>0</v>
      </c>
      <c r="Q106">
        <v>0</v>
      </c>
      <c r="R106">
        <v>0</v>
      </c>
      <c r="S106">
        <v>0</v>
      </c>
      <c r="T106">
        <v>0</v>
      </c>
      <c r="U106">
        <v>0</v>
      </c>
      <c r="V106">
        <v>0</v>
      </c>
      <c r="W106">
        <v>0</v>
      </c>
      <c r="X106">
        <v>0</v>
      </c>
      <c r="Y106">
        <v>2173.27</v>
      </c>
      <c r="Z106">
        <v>0</v>
      </c>
      <c r="AA106">
        <v>0</v>
      </c>
    </row>
    <row r="107" spans="1:27" x14ac:dyDescent="0.35">
      <c r="A107">
        <v>104</v>
      </c>
      <c r="B107" t="s">
        <v>168</v>
      </c>
      <c r="C107" t="s">
        <v>168</v>
      </c>
      <c r="D107">
        <v>100</v>
      </c>
      <c r="E107" t="s">
        <v>175</v>
      </c>
      <c r="F107">
        <v>7541493</v>
      </c>
      <c r="G107">
        <v>143</v>
      </c>
      <c r="H107">
        <v>2</v>
      </c>
      <c r="I107">
        <v>94</v>
      </c>
      <c r="J107">
        <v>18.033000000000001</v>
      </c>
      <c r="K107">
        <v>0.05</v>
      </c>
      <c r="M107" t="s">
        <v>256</v>
      </c>
      <c r="N107">
        <v>506605.48499999999</v>
      </c>
      <c r="O107">
        <v>6124912.5199999996</v>
      </c>
      <c r="P107">
        <v>0</v>
      </c>
      <c r="Q107">
        <v>9838.06</v>
      </c>
      <c r="R107">
        <v>281.25</v>
      </c>
      <c r="S107">
        <v>0</v>
      </c>
      <c r="T107">
        <v>0</v>
      </c>
      <c r="U107">
        <v>668.39</v>
      </c>
      <c r="V107">
        <v>15276.745000000001</v>
      </c>
      <c r="W107">
        <v>0</v>
      </c>
      <c r="X107">
        <v>1821.175</v>
      </c>
      <c r="Y107">
        <v>8543.24</v>
      </c>
      <c r="Z107">
        <v>915</v>
      </c>
      <c r="AA107">
        <v>882.42499999999995</v>
      </c>
    </row>
    <row r="108" spans="1:27" x14ac:dyDescent="0.35">
      <c r="A108">
        <v>105</v>
      </c>
      <c r="B108" t="s">
        <v>168</v>
      </c>
      <c r="C108" t="s">
        <v>168</v>
      </c>
      <c r="D108">
        <v>100</v>
      </c>
      <c r="E108" t="s">
        <v>175</v>
      </c>
      <c r="F108">
        <v>7541493</v>
      </c>
      <c r="G108">
        <v>143</v>
      </c>
      <c r="H108">
        <v>1</v>
      </c>
      <c r="I108">
        <v>82</v>
      </c>
      <c r="J108">
        <v>18.033999999999999</v>
      </c>
      <c r="K108">
        <v>0</v>
      </c>
      <c r="L108" t="s">
        <v>205</v>
      </c>
      <c r="M108" t="s">
        <v>257</v>
      </c>
      <c r="N108">
        <v>519516.73499999999</v>
      </c>
      <c r="O108">
        <v>6212795.6449999996</v>
      </c>
      <c r="P108">
        <v>0</v>
      </c>
      <c r="Q108">
        <v>10580.56</v>
      </c>
      <c r="R108">
        <v>281.25</v>
      </c>
      <c r="S108">
        <v>0</v>
      </c>
      <c r="T108">
        <v>0</v>
      </c>
      <c r="U108">
        <v>668.39</v>
      </c>
      <c r="V108">
        <v>16179.145</v>
      </c>
      <c r="W108">
        <v>0</v>
      </c>
      <c r="X108">
        <v>1821.175</v>
      </c>
      <c r="Y108">
        <v>9445.1149999999998</v>
      </c>
      <c r="Z108">
        <v>915</v>
      </c>
      <c r="AA108">
        <v>882.42499999999995</v>
      </c>
    </row>
    <row r="109" spans="1:27" x14ac:dyDescent="0.35">
      <c r="A109">
        <v>106</v>
      </c>
      <c r="B109" t="s">
        <v>168</v>
      </c>
      <c r="C109" t="s">
        <v>168</v>
      </c>
      <c r="D109">
        <v>100</v>
      </c>
      <c r="E109" t="s">
        <v>175</v>
      </c>
      <c r="F109">
        <v>585182</v>
      </c>
      <c r="G109">
        <v>357</v>
      </c>
      <c r="H109">
        <v>1</v>
      </c>
      <c r="I109">
        <v>74</v>
      </c>
      <c r="J109">
        <v>18.193000000000001</v>
      </c>
      <c r="K109">
        <v>0</v>
      </c>
      <c r="L109" t="s">
        <v>240</v>
      </c>
      <c r="M109" t="s">
        <v>258</v>
      </c>
      <c r="N109">
        <v>5352.4</v>
      </c>
      <c r="O109">
        <v>28299.334999999999</v>
      </c>
      <c r="P109">
        <v>0</v>
      </c>
      <c r="Q109">
        <v>4038.6149999999998</v>
      </c>
      <c r="R109">
        <v>0</v>
      </c>
      <c r="S109">
        <v>0</v>
      </c>
      <c r="T109">
        <v>0</v>
      </c>
      <c r="U109">
        <v>0</v>
      </c>
      <c r="V109">
        <v>8073.7449999999999</v>
      </c>
      <c r="W109">
        <v>0</v>
      </c>
      <c r="X109">
        <v>1272.9449999999999</v>
      </c>
      <c r="Y109">
        <v>966.44</v>
      </c>
      <c r="Z109">
        <v>0</v>
      </c>
      <c r="AA109">
        <v>0</v>
      </c>
    </row>
    <row r="110" spans="1:27" x14ac:dyDescent="0.35">
      <c r="A110">
        <v>107</v>
      </c>
      <c r="B110" t="s">
        <v>168</v>
      </c>
      <c r="C110" t="s">
        <v>168</v>
      </c>
      <c r="D110">
        <v>100</v>
      </c>
      <c r="E110" t="s">
        <v>175</v>
      </c>
      <c r="F110">
        <v>2280015</v>
      </c>
      <c r="G110">
        <v>202</v>
      </c>
      <c r="H110">
        <v>1</v>
      </c>
      <c r="I110">
        <v>85</v>
      </c>
      <c r="J110">
        <v>18.341999999999999</v>
      </c>
      <c r="K110">
        <v>0</v>
      </c>
      <c r="L110" t="s">
        <v>174</v>
      </c>
      <c r="M110" t="s">
        <v>259</v>
      </c>
      <c r="N110">
        <v>574.51499999999999</v>
      </c>
      <c r="O110">
        <v>23443.89</v>
      </c>
      <c r="P110">
        <v>0</v>
      </c>
      <c r="Q110">
        <v>1820.37</v>
      </c>
      <c r="R110">
        <v>0</v>
      </c>
      <c r="S110">
        <v>0</v>
      </c>
      <c r="T110">
        <v>0</v>
      </c>
      <c r="U110">
        <v>2007.9849999999999</v>
      </c>
      <c r="V110">
        <v>25034.68</v>
      </c>
      <c r="W110">
        <v>0</v>
      </c>
      <c r="X110">
        <v>1577.1</v>
      </c>
      <c r="Y110">
        <v>1087.5</v>
      </c>
      <c r="Z110">
        <v>0</v>
      </c>
      <c r="AA110">
        <v>0</v>
      </c>
    </row>
    <row r="111" spans="1:27" x14ac:dyDescent="0.35">
      <c r="A111">
        <v>108</v>
      </c>
      <c r="B111" t="s">
        <v>168</v>
      </c>
      <c r="C111" t="s">
        <v>168</v>
      </c>
      <c r="D111">
        <v>100</v>
      </c>
      <c r="E111" t="s">
        <v>175</v>
      </c>
      <c r="F111">
        <v>73223</v>
      </c>
      <c r="G111">
        <v>202</v>
      </c>
      <c r="H111">
        <v>2</v>
      </c>
      <c r="I111">
        <v>82</v>
      </c>
      <c r="J111">
        <v>18.344999999999999</v>
      </c>
      <c r="K111">
        <v>0.05</v>
      </c>
      <c r="M111" t="s">
        <v>152</v>
      </c>
      <c r="N111">
        <v>574.51499999999999</v>
      </c>
      <c r="O111">
        <v>23443.89</v>
      </c>
      <c r="P111">
        <v>0</v>
      </c>
      <c r="Q111">
        <v>1820.37</v>
      </c>
      <c r="R111">
        <v>0</v>
      </c>
      <c r="S111">
        <v>0</v>
      </c>
      <c r="T111">
        <v>0</v>
      </c>
      <c r="U111">
        <v>2007.9849999999999</v>
      </c>
      <c r="V111">
        <v>23893.52</v>
      </c>
      <c r="W111">
        <v>0</v>
      </c>
      <c r="X111">
        <v>1577.1</v>
      </c>
      <c r="Y111">
        <v>1087.5</v>
      </c>
      <c r="Z111">
        <v>0</v>
      </c>
      <c r="AA111">
        <v>0</v>
      </c>
    </row>
    <row r="112" spans="1:27" x14ac:dyDescent="0.35">
      <c r="A112">
        <v>109</v>
      </c>
      <c r="B112" t="s">
        <v>168</v>
      </c>
      <c r="C112" t="s">
        <v>172</v>
      </c>
      <c r="D112">
        <v>91.7</v>
      </c>
      <c r="E112">
        <v>1.9</v>
      </c>
      <c r="F112">
        <v>60333</v>
      </c>
      <c r="G112">
        <v>73</v>
      </c>
      <c r="H112">
        <v>1</v>
      </c>
      <c r="I112">
        <v>81</v>
      </c>
      <c r="J112">
        <v>18.375</v>
      </c>
      <c r="K112">
        <v>0</v>
      </c>
      <c r="L112" t="s">
        <v>174</v>
      </c>
      <c r="M112" t="s">
        <v>260</v>
      </c>
      <c r="N112">
        <v>22250.33</v>
      </c>
      <c r="O112">
        <v>68008.87</v>
      </c>
      <c r="P112">
        <v>18415.035</v>
      </c>
      <c r="Q112">
        <v>24558.525000000001</v>
      </c>
      <c r="R112">
        <v>9090.8449999999993</v>
      </c>
      <c r="S112">
        <v>14077.33</v>
      </c>
      <c r="T112">
        <v>14579.61</v>
      </c>
      <c r="U112">
        <v>16380.965</v>
      </c>
      <c r="V112">
        <v>29763.01</v>
      </c>
      <c r="W112">
        <v>17060.23</v>
      </c>
      <c r="X112">
        <v>19807.830000000002</v>
      </c>
      <c r="Y112">
        <v>46996.5</v>
      </c>
      <c r="Z112">
        <v>15816.46</v>
      </c>
      <c r="AA112">
        <v>18395.95</v>
      </c>
    </row>
    <row r="113" spans="1:27" x14ac:dyDescent="0.35">
      <c r="A113">
        <v>110</v>
      </c>
      <c r="B113" t="s">
        <v>168</v>
      </c>
      <c r="C113" t="s">
        <v>172</v>
      </c>
      <c r="D113">
        <v>91.7</v>
      </c>
      <c r="E113">
        <v>2</v>
      </c>
      <c r="F113">
        <v>112798</v>
      </c>
      <c r="G113">
        <v>73</v>
      </c>
      <c r="H113">
        <v>1</v>
      </c>
      <c r="I113">
        <v>87</v>
      </c>
      <c r="J113">
        <v>18.495999999999999</v>
      </c>
      <c r="K113">
        <v>0</v>
      </c>
      <c r="L113" t="s">
        <v>227</v>
      </c>
      <c r="M113" t="s">
        <v>153</v>
      </c>
      <c r="N113">
        <v>38555.154999999999</v>
      </c>
      <c r="O113">
        <v>110779.52499999999</v>
      </c>
      <c r="P113">
        <v>24392.48</v>
      </c>
      <c r="Q113">
        <v>31097.535</v>
      </c>
      <c r="R113">
        <v>11395.51</v>
      </c>
      <c r="S113">
        <v>20953.044999999998</v>
      </c>
      <c r="T113">
        <v>21655.584999999999</v>
      </c>
      <c r="U113">
        <v>27014.974999999999</v>
      </c>
      <c r="V113">
        <v>45918.315000000002</v>
      </c>
      <c r="W113">
        <v>24841.185000000001</v>
      </c>
      <c r="X113">
        <v>32410.105</v>
      </c>
      <c r="Y113">
        <v>71772.77</v>
      </c>
      <c r="Z113">
        <v>23276.154999999999</v>
      </c>
      <c r="AA113">
        <v>29469.41</v>
      </c>
    </row>
    <row r="114" spans="1:27" x14ac:dyDescent="0.35">
      <c r="A114">
        <v>111</v>
      </c>
      <c r="B114" t="s">
        <v>168</v>
      </c>
      <c r="C114" t="s">
        <v>168</v>
      </c>
      <c r="D114">
        <v>83.3</v>
      </c>
      <c r="E114">
        <v>2.8</v>
      </c>
      <c r="F114">
        <v>535751</v>
      </c>
      <c r="G114">
        <v>156</v>
      </c>
      <c r="H114">
        <v>1</v>
      </c>
      <c r="I114">
        <v>82</v>
      </c>
      <c r="J114">
        <v>18.5</v>
      </c>
      <c r="K114">
        <v>0</v>
      </c>
      <c r="L114" t="s">
        <v>174</v>
      </c>
      <c r="M114" t="s">
        <v>261</v>
      </c>
      <c r="N114">
        <v>8801.33</v>
      </c>
      <c r="O114">
        <v>20651.48</v>
      </c>
      <c r="P114">
        <v>7109.2650000000003</v>
      </c>
      <c r="Q114">
        <v>9886.59</v>
      </c>
      <c r="R114">
        <v>0</v>
      </c>
      <c r="S114">
        <v>0</v>
      </c>
      <c r="T114">
        <v>7629.7</v>
      </c>
      <c r="U114">
        <v>7919.31</v>
      </c>
      <c r="V114">
        <v>13639.695</v>
      </c>
      <c r="W114">
        <v>9207.52</v>
      </c>
      <c r="X114">
        <v>11474.764999999999</v>
      </c>
      <c r="Y114">
        <v>9079.15</v>
      </c>
      <c r="Z114">
        <v>3091.57</v>
      </c>
      <c r="AA114">
        <v>7593.25</v>
      </c>
    </row>
    <row r="115" spans="1:27" x14ac:dyDescent="0.35">
      <c r="A115">
        <v>112</v>
      </c>
      <c r="B115" t="s">
        <v>168</v>
      </c>
      <c r="C115" t="s">
        <v>168</v>
      </c>
      <c r="D115">
        <v>91.7</v>
      </c>
      <c r="E115">
        <v>3.3</v>
      </c>
      <c r="F115">
        <v>298817</v>
      </c>
      <c r="G115">
        <v>117</v>
      </c>
      <c r="H115">
        <v>6</v>
      </c>
      <c r="I115">
        <v>90</v>
      </c>
      <c r="J115">
        <v>18.667999999999999</v>
      </c>
      <c r="K115">
        <v>0.18</v>
      </c>
      <c r="M115" t="s">
        <v>262</v>
      </c>
      <c r="N115">
        <v>78200.904999999999</v>
      </c>
      <c r="O115">
        <v>137540.345</v>
      </c>
      <c r="P115">
        <v>40183.584999999999</v>
      </c>
      <c r="Q115">
        <v>50182.864999999998</v>
      </c>
      <c r="R115">
        <v>8736.31</v>
      </c>
      <c r="S115">
        <v>10864.094999999999</v>
      </c>
      <c r="T115">
        <v>27303.97</v>
      </c>
      <c r="U115">
        <v>50103.605000000003</v>
      </c>
      <c r="V115">
        <v>54176.15</v>
      </c>
      <c r="W115">
        <v>40243.11</v>
      </c>
      <c r="X115">
        <v>43841.315000000002</v>
      </c>
      <c r="Y115">
        <v>27800.645</v>
      </c>
      <c r="Z115">
        <v>101940.955</v>
      </c>
      <c r="AA115">
        <v>58924.08</v>
      </c>
    </row>
    <row r="116" spans="1:27" x14ac:dyDescent="0.35">
      <c r="A116">
        <v>113</v>
      </c>
      <c r="B116" t="s">
        <v>168</v>
      </c>
      <c r="C116" t="s">
        <v>168</v>
      </c>
      <c r="D116">
        <v>91.7</v>
      </c>
      <c r="E116">
        <v>2.2999999999999998</v>
      </c>
      <c r="F116">
        <v>57114</v>
      </c>
      <c r="G116">
        <v>73</v>
      </c>
      <c r="H116">
        <v>6</v>
      </c>
      <c r="I116">
        <v>92</v>
      </c>
      <c r="J116">
        <v>18.670999999999999</v>
      </c>
      <c r="K116">
        <v>0.59</v>
      </c>
      <c r="L116" t="s">
        <v>178</v>
      </c>
      <c r="M116" t="s">
        <v>154</v>
      </c>
      <c r="N116">
        <v>92112.475000000006</v>
      </c>
      <c r="O116">
        <v>179994.845</v>
      </c>
      <c r="P116">
        <v>51959.54</v>
      </c>
      <c r="Q116">
        <v>71137.324999999997</v>
      </c>
      <c r="R116">
        <v>15270.3</v>
      </c>
      <c r="S116">
        <v>30151.71</v>
      </c>
      <c r="T116">
        <v>44128.834999999999</v>
      </c>
      <c r="U116">
        <v>66822.8</v>
      </c>
      <c r="V116">
        <v>87423.095000000001</v>
      </c>
      <c r="W116">
        <v>56698.995000000003</v>
      </c>
      <c r="X116">
        <v>67041.875</v>
      </c>
      <c r="Y116">
        <v>85823.595000000001</v>
      </c>
      <c r="Z116">
        <v>106618.485</v>
      </c>
      <c r="AA116">
        <v>74117.95</v>
      </c>
    </row>
    <row r="117" spans="1:27" x14ac:dyDescent="0.35">
      <c r="A117">
        <v>114</v>
      </c>
      <c r="B117" t="s">
        <v>172</v>
      </c>
      <c r="C117" t="s">
        <v>172</v>
      </c>
      <c r="D117">
        <v>25</v>
      </c>
      <c r="E117">
        <v>91.5</v>
      </c>
      <c r="F117">
        <v>630035</v>
      </c>
      <c r="G117">
        <v>57</v>
      </c>
      <c r="H117">
        <v>1</v>
      </c>
      <c r="I117">
        <v>88</v>
      </c>
      <c r="J117">
        <v>19.164000000000001</v>
      </c>
      <c r="K117">
        <v>0</v>
      </c>
      <c r="L117" t="s">
        <v>227</v>
      </c>
      <c r="M117" t="s">
        <v>263</v>
      </c>
      <c r="N117">
        <v>6073.66</v>
      </c>
      <c r="O117">
        <v>7852.26</v>
      </c>
      <c r="P117">
        <v>3768.61</v>
      </c>
      <c r="Q117">
        <v>3654.07</v>
      </c>
      <c r="R117">
        <v>137989.54500000001</v>
      </c>
      <c r="S117">
        <v>17942.665000000001</v>
      </c>
      <c r="T117">
        <v>2023.165</v>
      </c>
      <c r="U117">
        <v>4860.82</v>
      </c>
      <c r="V117">
        <v>7019.79</v>
      </c>
      <c r="W117">
        <v>3566.145</v>
      </c>
      <c r="X117">
        <v>2916.9250000000002</v>
      </c>
      <c r="Y117">
        <v>2592299.6</v>
      </c>
      <c r="Z117">
        <v>10226.275</v>
      </c>
      <c r="AA117">
        <v>7543.375</v>
      </c>
    </row>
    <row r="118" spans="1:27" x14ac:dyDescent="0.35">
      <c r="A118">
        <v>115</v>
      </c>
      <c r="B118" t="s">
        <v>168</v>
      </c>
      <c r="C118" t="s">
        <v>168</v>
      </c>
      <c r="D118">
        <v>66.7</v>
      </c>
      <c r="E118">
        <v>363</v>
      </c>
      <c r="F118">
        <v>1824948</v>
      </c>
      <c r="G118">
        <v>204</v>
      </c>
      <c r="H118">
        <v>2</v>
      </c>
      <c r="I118">
        <v>86</v>
      </c>
      <c r="J118">
        <v>19.186</v>
      </c>
      <c r="K118">
        <v>0.01</v>
      </c>
      <c r="L118" t="s">
        <v>178</v>
      </c>
      <c r="M118" t="s">
        <v>264</v>
      </c>
      <c r="N118">
        <v>142981.47500000001</v>
      </c>
      <c r="O118">
        <v>1033257.235</v>
      </c>
      <c r="P118">
        <v>44646.375</v>
      </c>
      <c r="Q118">
        <v>252824.505</v>
      </c>
      <c r="R118">
        <v>0</v>
      </c>
      <c r="S118">
        <v>0</v>
      </c>
      <c r="T118">
        <v>2179.77</v>
      </c>
      <c r="U118">
        <v>154857.125</v>
      </c>
      <c r="V118">
        <v>1020613.855</v>
      </c>
      <c r="W118">
        <v>77499.7</v>
      </c>
      <c r="X118">
        <v>438552.85</v>
      </c>
      <c r="Y118">
        <v>698.43</v>
      </c>
      <c r="Z118">
        <v>0</v>
      </c>
      <c r="AA118">
        <v>0</v>
      </c>
    </row>
    <row r="119" spans="1:27" x14ac:dyDescent="0.35">
      <c r="A119">
        <v>116</v>
      </c>
      <c r="B119" t="s">
        <v>172</v>
      </c>
      <c r="C119" t="s">
        <v>168</v>
      </c>
      <c r="D119">
        <v>41.7</v>
      </c>
      <c r="E119">
        <v>142.6</v>
      </c>
      <c r="F119">
        <v>1120281</v>
      </c>
      <c r="G119">
        <v>74</v>
      </c>
      <c r="H119">
        <v>1</v>
      </c>
      <c r="I119">
        <v>95</v>
      </c>
      <c r="J119">
        <v>19.413</v>
      </c>
      <c r="K119">
        <v>0</v>
      </c>
      <c r="L119" t="s">
        <v>221</v>
      </c>
      <c r="M119" t="s">
        <v>265</v>
      </c>
      <c r="N119">
        <v>2847</v>
      </c>
      <c r="O119">
        <v>5421.71</v>
      </c>
      <c r="P119">
        <v>664.63499999999999</v>
      </c>
      <c r="Q119">
        <v>2079.395</v>
      </c>
      <c r="R119">
        <v>837.36500000000001</v>
      </c>
      <c r="S119">
        <v>5391.2849999999999</v>
      </c>
      <c r="T119">
        <v>687.16499999999996</v>
      </c>
      <c r="U119">
        <v>1508.365</v>
      </c>
      <c r="V119">
        <v>6842.57</v>
      </c>
      <c r="W119">
        <v>1480.94</v>
      </c>
      <c r="X119">
        <v>3502.625</v>
      </c>
      <c r="Y119">
        <v>32065.57</v>
      </c>
      <c r="Z119">
        <v>2118416.0350000001</v>
      </c>
      <c r="AA119">
        <v>2920.0949999999998</v>
      </c>
    </row>
    <row r="120" spans="1:27" x14ac:dyDescent="0.35">
      <c r="A120">
        <v>117</v>
      </c>
      <c r="B120" t="s">
        <v>172</v>
      </c>
      <c r="C120" t="s">
        <v>172</v>
      </c>
      <c r="D120">
        <v>25</v>
      </c>
      <c r="E120">
        <v>248.1</v>
      </c>
      <c r="F120">
        <v>646311</v>
      </c>
      <c r="G120">
        <v>57</v>
      </c>
      <c r="H120">
        <v>2</v>
      </c>
      <c r="I120">
        <v>91</v>
      </c>
      <c r="J120">
        <v>20.007999999999999</v>
      </c>
      <c r="K120">
        <v>0.22</v>
      </c>
      <c r="M120" t="s">
        <v>266</v>
      </c>
      <c r="N120">
        <v>10053.334999999999</v>
      </c>
      <c r="O120">
        <v>11071.98</v>
      </c>
      <c r="P120">
        <v>6965.7950000000001</v>
      </c>
      <c r="Q120">
        <v>5511.7150000000001</v>
      </c>
      <c r="R120">
        <v>192810.96</v>
      </c>
      <c r="S120">
        <v>23523.264999999999</v>
      </c>
      <c r="T120">
        <v>2319.58</v>
      </c>
      <c r="U120">
        <v>8246.2649999999994</v>
      </c>
      <c r="V120">
        <v>8779.4249999999993</v>
      </c>
      <c r="W120">
        <v>5359.9949999999999</v>
      </c>
      <c r="X120">
        <v>5549.21</v>
      </c>
      <c r="Y120">
        <v>9409567.9600000009</v>
      </c>
      <c r="Z120">
        <v>15309.365</v>
      </c>
      <c r="AA120">
        <v>9935.16</v>
      </c>
    </row>
    <row r="121" spans="1:27" x14ac:dyDescent="0.35">
      <c r="A121">
        <v>118</v>
      </c>
      <c r="B121" t="s">
        <v>168</v>
      </c>
      <c r="C121" t="s">
        <v>168</v>
      </c>
      <c r="D121">
        <v>75</v>
      </c>
      <c r="E121">
        <v>2.2999999999999998</v>
      </c>
      <c r="F121">
        <v>53411704</v>
      </c>
      <c r="G121">
        <v>73</v>
      </c>
      <c r="H121">
        <v>1</v>
      </c>
      <c r="I121">
        <v>85</v>
      </c>
      <c r="J121">
        <v>20.048999999999999</v>
      </c>
      <c r="K121">
        <v>0</v>
      </c>
      <c r="L121" t="s">
        <v>174</v>
      </c>
      <c r="M121" t="s">
        <v>155</v>
      </c>
      <c r="N121">
        <v>21550.87</v>
      </c>
      <c r="O121">
        <v>49693.11</v>
      </c>
      <c r="P121">
        <v>14731.344999999999</v>
      </c>
      <c r="Q121">
        <v>21075.279999999999</v>
      </c>
      <c r="R121">
        <v>11194.455</v>
      </c>
      <c r="S121">
        <v>21932.345000000001</v>
      </c>
      <c r="T121">
        <v>11096.95</v>
      </c>
      <c r="U121">
        <v>23342.445</v>
      </c>
      <c r="V121">
        <v>78196.69</v>
      </c>
      <c r="W121">
        <v>15180.075000000001</v>
      </c>
      <c r="X121">
        <v>33180.230000000003</v>
      </c>
      <c r="Y121">
        <v>68754.84</v>
      </c>
      <c r="Z121">
        <v>19109.52</v>
      </c>
      <c r="AA121">
        <v>21252.965</v>
      </c>
    </row>
    <row r="122" spans="1:27" x14ac:dyDescent="0.35">
      <c r="A122">
        <v>119</v>
      </c>
      <c r="B122" t="s">
        <v>172</v>
      </c>
      <c r="C122" t="s">
        <v>172</v>
      </c>
      <c r="D122">
        <v>25</v>
      </c>
      <c r="E122">
        <v>288.2</v>
      </c>
      <c r="F122">
        <v>630035</v>
      </c>
      <c r="G122">
        <v>57</v>
      </c>
      <c r="H122">
        <v>1</v>
      </c>
      <c r="I122">
        <v>88</v>
      </c>
      <c r="J122">
        <v>20.811</v>
      </c>
      <c r="K122">
        <v>0</v>
      </c>
      <c r="L122" t="s">
        <v>202</v>
      </c>
      <c r="M122" t="s">
        <v>267</v>
      </c>
      <c r="N122">
        <v>10991.795</v>
      </c>
      <c r="O122">
        <v>9466.3549999999996</v>
      </c>
      <c r="P122">
        <v>8811.6450000000004</v>
      </c>
      <c r="Q122">
        <v>8028.6750000000002</v>
      </c>
      <c r="R122">
        <v>182940.44500000001</v>
      </c>
      <c r="S122">
        <v>29662.33</v>
      </c>
      <c r="T122">
        <v>4482.9799999999996</v>
      </c>
      <c r="U122">
        <v>7301.5950000000003</v>
      </c>
      <c r="V122">
        <v>8841.9650000000001</v>
      </c>
      <c r="W122">
        <v>6974.75</v>
      </c>
      <c r="X122">
        <v>4804.29</v>
      </c>
      <c r="Y122">
        <v>14557523.16</v>
      </c>
      <c r="Z122">
        <v>20013.974999999999</v>
      </c>
      <c r="AA122">
        <v>11426.05</v>
      </c>
    </row>
    <row r="123" spans="1:27" x14ac:dyDescent="0.35">
      <c r="A123">
        <v>120</v>
      </c>
      <c r="B123" t="s">
        <v>172</v>
      </c>
      <c r="C123" t="s">
        <v>168</v>
      </c>
      <c r="D123">
        <v>58.3</v>
      </c>
      <c r="E123">
        <v>125.9</v>
      </c>
      <c r="F123">
        <v>929771</v>
      </c>
      <c r="G123">
        <v>74</v>
      </c>
      <c r="H123">
        <v>1</v>
      </c>
      <c r="I123">
        <v>95</v>
      </c>
      <c r="J123">
        <v>21.041</v>
      </c>
      <c r="K123">
        <v>0</v>
      </c>
      <c r="L123" t="s">
        <v>174</v>
      </c>
      <c r="M123" t="s">
        <v>156</v>
      </c>
      <c r="N123">
        <v>2311.86</v>
      </c>
      <c r="O123">
        <v>5797.165</v>
      </c>
      <c r="P123">
        <v>1365.9949999999999</v>
      </c>
      <c r="Q123">
        <v>2197.5700000000002</v>
      </c>
      <c r="R123">
        <v>324.375</v>
      </c>
      <c r="S123">
        <v>3314.2150000000001</v>
      </c>
      <c r="T123">
        <v>286.875</v>
      </c>
      <c r="U123">
        <v>2299.4</v>
      </c>
      <c r="V123">
        <v>3474.7249999999999</v>
      </c>
      <c r="W123">
        <v>1789.51</v>
      </c>
      <c r="X123">
        <v>1072.51</v>
      </c>
      <c r="Y123">
        <v>19545.73</v>
      </c>
      <c r="Z123">
        <v>1550856.21</v>
      </c>
      <c r="AA123">
        <v>1358.375</v>
      </c>
    </row>
    <row r="124" spans="1:27" x14ac:dyDescent="0.35">
      <c r="A124">
        <v>121</v>
      </c>
      <c r="B124" t="s">
        <v>172</v>
      </c>
      <c r="C124" t="s">
        <v>168</v>
      </c>
      <c r="D124">
        <v>33.299999999999997</v>
      </c>
      <c r="E124">
        <v>7.9</v>
      </c>
      <c r="F124">
        <v>117817</v>
      </c>
      <c r="G124">
        <v>149</v>
      </c>
      <c r="H124">
        <v>1</v>
      </c>
      <c r="I124">
        <v>95</v>
      </c>
      <c r="J124">
        <v>21.048999999999999</v>
      </c>
      <c r="K124">
        <v>0</v>
      </c>
      <c r="L124" t="s">
        <v>174</v>
      </c>
      <c r="M124" t="s">
        <v>268</v>
      </c>
      <c r="N124">
        <v>2630.52</v>
      </c>
      <c r="O124">
        <v>6535.64</v>
      </c>
      <c r="P124">
        <v>837.36500000000001</v>
      </c>
      <c r="Q124">
        <v>2740.25</v>
      </c>
      <c r="R124">
        <v>16211.955</v>
      </c>
      <c r="S124">
        <v>9820.9050000000007</v>
      </c>
      <c r="T124">
        <v>1548.585</v>
      </c>
      <c r="U124">
        <v>1813.665</v>
      </c>
      <c r="V124">
        <v>5387.0349999999999</v>
      </c>
      <c r="W124">
        <v>2547.15</v>
      </c>
      <c r="X124">
        <v>3245.42</v>
      </c>
      <c r="Y124">
        <v>138052.43</v>
      </c>
      <c r="Z124">
        <v>19494.02</v>
      </c>
      <c r="AA124">
        <v>2909.7950000000001</v>
      </c>
    </row>
    <row r="125" spans="1:27" x14ac:dyDescent="0.35">
      <c r="A125">
        <v>122</v>
      </c>
      <c r="B125" t="s">
        <v>168</v>
      </c>
      <c r="C125" t="s">
        <v>168</v>
      </c>
      <c r="D125">
        <v>100</v>
      </c>
      <c r="E125" t="s">
        <v>175</v>
      </c>
      <c r="F125">
        <v>72480</v>
      </c>
      <c r="G125">
        <v>369</v>
      </c>
      <c r="H125">
        <v>1</v>
      </c>
      <c r="I125">
        <v>88</v>
      </c>
      <c r="J125">
        <v>21.369</v>
      </c>
      <c r="K125">
        <v>0</v>
      </c>
      <c r="L125" t="s">
        <v>174</v>
      </c>
      <c r="M125" t="s">
        <v>157</v>
      </c>
      <c r="N125">
        <v>2214.355</v>
      </c>
      <c r="O125">
        <v>12409.805</v>
      </c>
      <c r="P125">
        <v>0</v>
      </c>
      <c r="Q125">
        <v>596.25</v>
      </c>
      <c r="R125">
        <v>0</v>
      </c>
      <c r="S125">
        <v>0</v>
      </c>
      <c r="T125">
        <v>0</v>
      </c>
      <c r="U125">
        <v>0</v>
      </c>
      <c r="V125">
        <v>2683.3649999999998</v>
      </c>
      <c r="W125">
        <v>0</v>
      </c>
      <c r="X125">
        <v>0</v>
      </c>
      <c r="Y125">
        <v>0</v>
      </c>
      <c r="Z125">
        <v>0</v>
      </c>
      <c r="AA125">
        <v>0</v>
      </c>
    </row>
    <row r="126" spans="1:27" x14ac:dyDescent="0.35">
      <c r="A126">
        <v>123</v>
      </c>
      <c r="B126" t="s">
        <v>172</v>
      </c>
      <c r="C126" t="s">
        <v>172</v>
      </c>
      <c r="D126">
        <v>16.7</v>
      </c>
      <c r="E126">
        <v>271.3</v>
      </c>
      <c r="F126">
        <v>593497</v>
      </c>
      <c r="G126">
        <v>57</v>
      </c>
      <c r="H126">
        <v>1</v>
      </c>
      <c r="I126">
        <v>87</v>
      </c>
      <c r="J126">
        <v>21.576000000000001</v>
      </c>
      <c r="K126">
        <v>0</v>
      </c>
      <c r="L126" t="s">
        <v>174</v>
      </c>
      <c r="M126" t="s">
        <v>269</v>
      </c>
      <c r="N126">
        <v>17309.514999999999</v>
      </c>
      <c r="O126">
        <v>15152.13</v>
      </c>
      <c r="P126">
        <v>13312.97</v>
      </c>
      <c r="Q126">
        <v>11365.15</v>
      </c>
      <c r="R126">
        <v>190928.21</v>
      </c>
      <c r="S126">
        <v>51545.184999999998</v>
      </c>
      <c r="T126">
        <v>8650.7199999999993</v>
      </c>
      <c r="U126">
        <v>11115.58</v>
      </c>
      <c r="V126">
        <v>11569.33</v>
      </c>
      <c r="W126">
        <v>9840.2150000000001</v>
      </c>
      <c r="X126">
        <v>9023.0849999999991</v>
      </c>
      <c r="Y126">
        <v>16139985.76</v>
      </c>
      <c r="Z126">
        <v>28766.075000000001</v>
      </c>
      <c r="AA126">
        <v>19761.48</v>
      </c>
    </row>
    <row r="127" spans="1:27" x14ac:dyDescent="0.35">
      <c r="A127">
        <v>124</v>
      </c>
      <c r="B127" t="s">
        <v>168</v>
      </c>
      <c r="C127" t="s">
        <v>172</v>
      </c>
      <c r="D127">
        <v>75</v>
      </c>
      <c r="E127">
        <v>1.5</v>
      </c>
      <c r="F127">
        <v>6988814</v>
      </c>
      <c r="G127">
        <v>73</v>
      </c>
      <c r="H127">
        <v>2</v>
      </c>
      <c r="I127">
        <v>80</v>
      </c>
      <c r="J127">
        <v>21.715</v>
      </c>
      <c r="K127">
        <v>0.25</v>
      </c>
      <c r="M127" t="s">
        <v>270</v>
      </c>
      <c r="N127">
        <v>35007.565000000002</v>
      </c>
      <c r="O127">
        <v>48786.775000000001</v>
      </c>
      <c r="P127">
        <v>33610.735000000001</v>
      </c>
      <c r="Q127">
        <v>31622.555</v>
      </c>
      <c r="R127">
        <v>20638.34</v>
      </c>
      <c r="S127">
        <v>34239.425000000003</v>
      </c>
      <c r="T127">
        <v>23823.48</v>
      </c>
      <c r="U127">
        <v>25608.13</v>
      </c>
      <c r="V127">
        <v>45861.46</v>
      </c>
      <c r="W127">
        <v>24760.68</v>
      </c>
      <c r="X127">
        <v>29457.45</v>
      </c>
      <c r="Y127">
        <v>98499.77</v>
      </c>
      <c r="Z127">
        <v>34145.599999999999</v>
      </c>
      <c r="AA127">
        <v>31370.48</v>
      </c>
    </row>
    <row r="128" spans="1:27" x14ac:dyDescent="0.35">
      <c r="A128">
        <v>125</v>
      </c>
      <c r="B128" t="s">
        <v>172</v>
      </c>
      <c r="C128" t="s">
        <v>172</v>
      </c>
      <c r="D128">
        <v>58.3</v>
      </c>
      <c r="E128">
        <v>1.7</v>
      </c>
      <c r="F128">
        <v>58617</v>
      </c>
      <c r="G128">
        <v>73</v>
      </c>
      <c r="H128">
        <v>1</v>
      </c>
      <c r="I128">
        <v>75</v>
      </c>
      <c r="J128">
        <v>21.765999999999998</v>
      </c>
      <c r="K128">
        <v>0</v>
      </c>
      <c r="L128" t="s">
        <v>202</v>
      </c>
      <c r="M128" t="s">
        <v>271</v>
      </c>
      <c r="N128">
        <v>34837.440000000002</v>
      </c>
      <c r="O128">
        <v>85366.11</v>
      </c>
      <c r="P128">
        <v>28852.81</v>
      </c>
      <c r="Q128">
        <v>37749.894999999997</v>
      </c>
      <c r="R128">
        <v>21474.01</v>
      </c>
      <c r="S128">
        <v>41393.235000000001</v>
      </c>
      <c r="T128">
        <v>23128.12</v>
      </c>
      <c r="U128">
        <v>27260.424999999999</v>
      </c>
      <c r="V128">
        <v>56453.3</v>
      </c>
      <c r="W128">
        <v>27778.12</v>
      </c>
      <c r="X128">
        <v>39595.65</v>
      </c>
      <c r="Y128">
        <v>104339.22500000001</v>
      </c>
      <c r="Z128">
        <v>30854.224999999999</v>
      </c>
      <c r="AA128">
        <v>32463.46</v>
      </c>
    </row>
    <row r="129" spans="1:27" x14ac:dyDescent="0.35">
      <c r="A129">
        <v>126</v>
      </c>
      <c r="B129" t="s">
        <v>168</v>
      </c>
      <c r="C129" t="s">
        <v>168</v>
      </c>
      <c r="D129">
        <v>75</v>
      </c>
      <c r="E129">
        <v>102</v>
      </c>
      <c r="F129">
        <v>1824948</v>
      </c>
      <c r="G129">
        <v>204</v>
      </c>
      <c r="H129">
        <v>3</v>
      </c>
      <c r="I129">
        <v>86</v>
      </c>
      <c r="J129">
        <v>22.503</v>
      </c>
      <c r="K129">
        <v>0.76</v>
      </c>
      <c r="L129" t="s">
        <v>178</v>
      </c>
      <c r="M129" t="s">
        <v>272</v>
      </c>
      <c r="N129">
        <v>32044.58</v>
      </c>
      <c r="O129">
        <v>89227.96</v>
      </c>
      <c r="P129">
        <v>18102.439999999999</v>
      </c>
      <c r="Q129">
        <v>62555.385000000002</v>
      </c>
      <c r="R129">
        <v>0</v>
      </c>
      <c r="S129">
        <v>0</v>
      </c>
      <c r="T129">
        <v>997.5</v>
      </c>
      <c r="U129">
        <v>35202.535000000003</v>
      </c>
      <c r="V129">
        <v>105648.49</v>
      </c>
      <c r="W129">
        <v>14098.24</v>
      </c>
      <c r="X129">
        <v>100115.825</v>
      </c>
      <c r="Y129">
        <v>878.67</v>
      </c>
      <c r="Z129">
        <v>0</v>
      </c>
      <c r="AA129">
        <v>0</v>
      </c>
    </row>
    <row r="130" spans="1:27" x14ac:dyDescent="0.35">
      <c r="A130">
        <v>127</v>
      </c>
      <c r="B130" t="s">
        <v>172</v>
      </c>
      <c r="C130" t="s">
        <v>168</v>
      </c>
      <c r="D130">
        <v>41.7</v>
      </c>
      <c r="E130">
        <v>47</v>
      </c>
      <c r="F130">
        <v>2442491</v>
      </c>
      <c r="G130">
        <v>74</v>
      </c>
      <c r="H130">
        <v>1</v>
      </c>
      <c r="I130">
        <v>96</v>
      </c>
      <c r="J130">
        <v>22.548999999999999</v>
      </c>
      <c r="K130">
        <v>0</v>
      </c>
      <c r="L130" t="s">
        <v>174</v>
      </c>
      <c r="M130" t="s">
        <v>273</v>
      </c>
      <c r="N130">
        <v>4036.145</v>
      </c>
      <c r="O130">
        <v>9962.6200000000008</v>
      </c>
      <c r="P130">
        <v>3627.99</v>
      </c>
      <c r="Q130">
        <v>4337.49</v>
      </c>
      <c r="R130">
        <v>3809.895</v>
      </c>
      <c r="S130">
        <v>8003.98</v>
      </c>
      <c r="T130">
        <v>1174.52</v>
      </c>
      <c r="U130">
        <v>1919.05</v>
      </c>
      <c r="V130">
        <v>7530.6549999999997</v>
      </c>
      <c r="W130">
        <v>3826.8449999999998</v>
      </c>
      <c r="X130">
        <v>4025.24</v>
      </c>
      <c r="Y130">
        <v>22946.03</v>
      </c>
      <c r="Z130">
        <v>1033049.37</v>
      </c>
      <c r="AA130">
        <v>5414.9</v>
      </c>
    </row>
    <row r="131" spans="1:27" x14ac:dyDescent="0.35">
      <c r="A131">
        <v>128</v>
      </c>
      <c r="B131" t="s">
        <v>168</v>
      </c>
      <c r="C131" t="s">
        <v>168</v>
      </c>
      <c r="D131">
        <v>91.7</v>
      </c>
      <c r="E131">
        <v>7.6</v>
      </c>
      <c r="F131">
        <v>118003</v>
      </c>
      <c r="G131">
        <v>73</v>
      </c>
      <c r="H131">
        <v>6</v>
      </c>
      <c r="I131">
        <v>91</v>
      </c>
      <c r="J131">
        <v>22.765000000000001</v>
      </c>
      <c r="K131">
        <v>0.13</v>
      </c>
      <c r="M131" t="s">
        <v>158</v>
      </c>
      <c r="N131">
        <v>89118.12</v>
      </c>
      <c r="O131">
        <v>1344018.165</v>
      </c>
      <c r="P131">
        <v>45456.995000000003</v>
      </c>
      <c r="Q131">
        <v>165965.16500000001</v>
      </c>
      <c r="R131">
        <v>27007.11</v>
      </c>
      <c r="S131">
        <v>42832.01</v>
      </c>
      <c r="T131">
        <v>24134.89</v>
      </c>
      <c r="U131">
        <v>93256.535000000003</v>
      </c>
      <c r="V131">
        <v>667588.255</v>
      </c>
      <c r="W131">
        <v>49746.68</v>
      </c>
      <c r="X131">
        <v>166418.73000000001</v>
      </c>
      <c r="Y131">
        <v>110160.41</v>
      </c>
      <c r="Z131">
        <v>37309.775000000001</v>
      </c>
      <c r="AA131">
        <v>34608.269999999997</v>
      </c>
    </row>
    <row r="132" spans="1:27" x14ac:dyDescent="0.35">
      <c r="A132">
        <v>129</v>
      </c>
      <c r="B132" t="s">
        <v>172</v>
      </c>
      <c r="C132" t="s">
        <v>172</v>
      </c>
      <c r="D132">
        <v>8.3000000000000007</v>
      </c>
      <c r="E132">
        <v>1.5</v>
      </c>
      <c r="F132">
        <v>123944</v>
      </c>
      <c r="G132">
        <v>399</v>
      </c>
      <c r="H132">
        <v>1</v>
      </c>
      <c r="I132">
        <v>84</v>
      </c>
      <c r="J132">
        <v>22.863</v>
      </c>
      <c r="K132">
        <v>0</v>
      </c>
      <c r="L132" t="s">
        <v>174</v>
      </c>
      <c r="M132" t="s">
        <v>274</v>
      </c>
      <c r="N132">
        <v>645.86</v>
      </c>
      <c r="O132">
        <v>11307.19</v>
      </c>
      <c r="P132">
        <v>0</v>
      </c>
      <c r="Q132">
        <v>663.75</v>
      </c>
      <c r="R132">
        <v>0</v>
      </c>
      <c r="S132">
        <v>0</v>
      </c>
      <c r="T132">
        <v>14804.32</v>
      </c>
      <c r="U132">
        <v>0</v>
      </c>
      <c r="V132">
        <v>3178.2</v>
      </c>
      <c r="W132">
        <v>0</v>
      </c>
      <c r="X132">
        <v>5882.37</v>
      </c>
      <c r="Y132">
        <v>0</v>
      </c>
      <c r="Z132">
        <v>0</v>
      </c>
      <c r="AA132">
        <v>0</v>
      </c>
    </row>
    <row r="133" spans="1:27" x14ac:dyDescent="0.35">
      <c r="A133">
        <v>130</v>
      </c>
      <c r="B133" t="s">
        <v>172</v>
      </c>
      <c r="C133" t="s">
        <v>168</v>
      </c>
      <c r="D133">
        <v>58.3</v>
      </c>
      <c r="E133">
        <v>4.8</v>
      </c>
      <c r="F133">
        <v>626971</v>
      </c>
      <c r="G133">
        <v>59</v>
      </c>
      <c r="H133">
        <v>1</v>
      </c>
      <c r="I133">
        <v>80</v>
      </c>
      <c r="J133">
        <v>22.898</v>
      </c>
      <c r="K133">
        <v>0</v>
      </c>
      <c r="L133" t="s">
        <v>221</v>
      </c>
      <c r="M133" t="s">
        <v>275</v>
      </c>
      <c r="N133">
        <v>2180.5500000000002</v>
      </c>
      <c r="O133">
        <v>10061.965</v>
      </c>
      <c r="P133">
        <v>2628.62</v>
      </c>
      <c r="Q133">
        <v>4937.7</v>
      </c>
      <c r="R133">
        <v>634.59500000000003</v>
      </c>
      <c r="S133">
        <v>4216.0600000000004</v>
      </c>
      <c r="T133">
        <v>1369.75</v>
      </c>
      <c r="U133">
        <v>1862.48</v>
      </c>
      <c r="V133">
        <v>8233.5450000000001</v>
      </c>
      <c r="W133">
        <v>1399.55</v>
      </c>
      <c r="X133">
        <v>6384.68</v>
      </c>
      <c r="Y133">
        <v>57537.294999999998</v>
      </c>
      <c r="Z133">
        <v>3165.4650000000001</v>
      </c>
      <c r="AA133">
        <v>2845.5349999999999</v>
      </c>
    </row>
    <row r="134" spans="1:27" x14ac:dyDescent="0.35">
      <c r="A134">
        <v>131</v>
      </c>
      <c r="B134" t="s">
        <v>172</v>
      </c>
      <c r="C134" t="s">
        <v>172</v>
      </c>
      <c r="D134">
        <v>25</v>
      </c>
      <c r="E134">
        <v>34</v>
      </c>
      <c r="F134">
        <v>5802824</v>
      </c>
      <c r="G134">
        <v>74</v>
      </c>
      <c r="H134">
        <v>1</v>
      </c>
      <c r="I134">
        <v>98</v>
      </c>
      <c r="J134">
        <v>23.952999999999999</v>
      </c>
      <c r="K134">
        <v>0</v>
      </c>
      <c r="L134" t="s">
        <v>174</v>
      </c>
      <c r="M134" t="s">
        <v>276</v>
      </c>
      <c r="N134">
        <v>4989.8149999999996</v>
      </c>
      <c r="O134">
        <v>8309.49</v>
      </c>
      <c r="P134">
        <v>6257.1450000000004</v>
      </c>
      <c r="Q134">
        <v>7814.1350000000002</v>
      </c>
      <c r="R134">
        <v>5407.18</v>
      </c>
      <c r="S134">
        <v>10599.584999999999</v>
      </c>
      <c r="T134">
        <v>5589.8450000000003</v>
      </c>
      <c r="U134">
        <v>5897.6850000000004</v>
      </c>
      <c r="V134">
        <v>8042.5550000000003</v>
      </c>
      <c r="W134">
        <v>5958.29</v>
      </c>
      <c r="X134">
        <v>5833.0550000000003</v>
      </c>
      <c r="Y134">
        <v>26220.884999999998</v>
      </c>
      <c r="Z134">
        <v>791560.22</v>
      </c>
      <c r="AA134">
        <v>7561.2150000000001</v>
      </c>
    </row>
    <row r="135" spans="1:27" x14ac:dyDescent="0.35">
      <c r="A135">
        <v>132</v>
      </c>
      <c r="B135" t="s">
        <v>172</v>
      </c>
      <c r="C135" t="s">
        <v>172</v>
      </c>
      <c r="D135">
        <v>50</v>
      </c>
      <c r="E135">
        <v>1.7</v>
      </c>
      <c r="F135">
        <v>20398349</v>
      </c>
      <c r="G135">
        <v>73</v>
      </c>
      <c r="H135">
        <v>2</v>
      </c>
      <c r="I135">
        <v>93</v>
      </c>
      <c r="J135">
        <v>24.745000000000001</v>
      </c>
      <c r="K135">
        <v>0.21</v>
      </c>
      <c r="M135" t="s">
        <v>277</v>
      </c>
      <c r="N135">
        <v>77621.759999999995</v>
      </c>
      <c r="O135">
        <v>190167.15</v>
      </c>
      <c r="P135">
        <v>73150.289999999994</v>
      </c>
      <c r="Q135">
        <v>74224.945000000007</v>
      </c>
      <c r="R135">
        <v>65615.899999999994</v>
      </c>
      <c r="S135">
        <v>97793.64</v>
      </c>
      <c r="T135">
        <v>54599.004999999997</v>
      </c>
      <c r="U135">
        <v>65885.820000000007</v>
      </c>
      <c r="V135">
        <v>140042.64000000001</v>
      </c>
      <c r="W135">
        <v>63626.675000000003</v>
      </c>
      <c r="X135">
        <v>70521.69</v>
      </c>
      <c r="Y135">
        <v>185464.64</v>
      </c>
      <c r="Z135">
        <v>86317.27</v>
      </c>
      <c r="AA135">
        <v>82512.42</v>
      </c>
    </row>
    <row r="136" spans="1:27" x14ac:dyDescent="0.35">
      <c r="A136">
        <v>133</v>
      </c>
      <c r="B136" t="s">
        <v>172</v>
      </c>
      <c r="C136" t="s">
        <v>172</v>
      </c>
      <c r="D136">
        <v>58.3</v>
      </c>
      <c r="E136">
        <v>1.6</v>
      </c>
      <c r="F136">
        <v>131997</v>
      </c>
      <c r="G136">
        <v>73</v>
      </c>
      <c r="H136">
        <v>1</v>
      </c>
      <c r="I136">
        <v>83</v>
      </c>
      <c r="J136">
        <v>24.751000000000001</v>
      </c>
      <c r="K136">
        <v>0</v>
      </c>
      <c r="L136" t="s">
        <v>202</v>
      </c>
      <c r="M136" t="s">
        <v>278</v>
      </c>
      <c r="N136">
        <v>61740.51</v>
      </c>
      <c r="O136">
        <v>164440.27499999999</v>
      </c>
      <c r="P136">
        <v>57510.77</v>
      </c>
      <c r="Q136">
        <v>59549.32</v>
      </c>
      <c r="R136">
        <v>50092.525000000001</v>
      </c>
      <c r="S136">
        <v>76943.985000000001</v>
      </c>
      <c r="T136">
        <v>42132.13</v>
      </c>
      <c r="U136">
        <v>50694.57</v>
      </c>
      <c r="V136">
        <v>118788.17</v>
      </c>
      <c r="W136">
        <v>49695.425000000003</v>
      </c>
      <c r="X136">
        <v>55756.065000000002</v>
      </c>
      <c r="Y136">
        <v>145210.26500000001</v>
      </c>
      <c r="Z136">
        <v>68915.429999999993</v>
      </c>
      <c r="AA136">
        <v>64395.285000000003</v>
      </c>
    </row>
    <row r="137" spans="1:27" x14ac:dyDescent="0.35">
      <c r="A137">
        <v>134</v>
      </c>
      <c r="B137" t="s">
        <v>172</v>
      </c>
      <c r="C137" t="s">
        <v>168</v>
      </c>
      <c r="D137">
        <v>50</v>
      </c>
      <c r="E137">
        <v>8.9</v>
      </c>
      <c r="F137">
        <v>55682923</v>
      </c>
      <c r="G137">
        <v>74</v>
      </c>
      <c r="H137">
        <v>1</v>
      </c>
      <c r="I137">
        <v>97</v>
      </c>
      <c r="J137">
        <v>25.266999999999999</v>
      </c>
      <c r="K137">
        <v>0</v>
      </c>
      <c r="L137" t="s">
        <v>174</v>
      </c>
      <c r="M137" t="s">
        <v>279</v>
      </c>
      <c r="N137">
        <v>11548.535</v>
      </c>
      <c r="O137">
        <v>12217.025</v>
      </c>
      <c r="P137">
        <v>11246.635</v>
      </c>
      <c r="Q137">
        <v>9269.4050000000007</v>
      </c>
      <c r="R137">
        <v>10692.14</v>
      </c>
      <c r="S137">
        <v>14373.514999999999</v>
      </c>
      <c r="T137">
        <v>8013</v>
      </c>
      <c r="U137">
        <v>10018.605</v>
      </c>
      <c r="V137">
        <v>10059.92</v>
      </c>
      <c r="W137">
        <v>8282.6450000000004</v>
      </c>
      <c r="X137">
        <v>9835.1450000000004</v>
      </c>
      <c r="Y137">
        <v>28330.134999999998</v>
      </c>
      <c r="Z137">
        <v>521507.81</v>
      </c>
      <c r="AA137">
        <v>14026.754999999999</v>
      </c>
    </row>
    <row r="138" spans="1:27" x14ac:dyDescent="0.35">
      <c r="A138">
        <v>135</v>
      </c>
      <c r="B138" t="s">
        <v>172</v>
      </c>
      <c r="C138" t="s">
        <v>172</v>
      </c>
      <c r="D138">
        <v>25</v>
      </c>
      <c r="E138">
        <v>12.6</v>
      </c>
      <c r="F138">
        <v>14167590</v>
      </c>
      <c r="G138">
        <v>57</v>
      </c>
      <c r="H138">
        <v>1</v>
      </c>
      <c r="I138">
        <v>94</v>
      </c>
      <c r="J138">
        <v>25.686</v>
      </c>
      <c r="K138">
        <v>0</v>
      </c>
      <c r="L138" t="s">
        <v>174</v>
      </c>
      <c r="M138" t="s">
        <v>280</v>
      </c>
      <c r="N138">
        <v>13090.61</v>
      </c>
      <c r="O138">
        <v>11506.445</v>
      </c>
      <c r="P138">
        <v>11326.07</v>
      </c>
      <c r="Q138">
        <v>9271.31</v>
      </c>
      <c r="R138">
        <v>40520.83</v>
      </c>
      <c r="S138">
        <v>38074.47</v>
      </c>
      <c r="T138">
        <v>5933.86</v>
      </c>
      <c r="U138">
        <v>9515.2649999999994</v>
      </c>
      <c r="V138">
        <v>7388.5450000000001</v>
      </c>
      <c r="W138">
        <v>8104.665</v>
      </c>
      <c r="X138">
        <v>6693.46</v>
      </c>
      <c r="Y138">
        <v>758242.07</v>
      </c>
      <c r="Z138">
        <v>32149.57</v>
      </c>
      <c r="AA138">
        <v>16894.580000000002</v>
      </c>
    </row>
    <row r="139" spans="1:27" x14ac:dyDescent="0.35">
      <c r="A139">
        <v>136</v>
      </c>
      <c r="B139" t="s">
        <v>172</v>
      </c>
      <c r="C139" t="s">
        <v>172</v>
      </c>
      <c r="D139">
        <v>16.7</v>
      </c>
      <c r="E139">
        <v>10.4</v>
      </c>
      <c r="F139">
        <v>629732</v>
      </c>
      <c r="G139">
        <v>57</v>
      </c>
      <c r="H139">
        <v>1</v>
      </c>
      <c r="I139">
        <v>94</v>
      </c>
      <c r="J139">
        <v>26.294</v>
      </c>
      <c r="K139">
        <v>0</v>
      </c>
      <c r="L139" t="s">
        <v>174</v>
      </c>
      <c r="M139" t="s">
        <v>281</v>
      </c>
      <c r="N139">
        <v>11633.04</v>
      </c>
      <c r="O139">
        <v>11004.725</v>
      </c>
      <c r="P139">
        <v>9577.7999999999993</v>
      </c>
      <c r="Q139">
        <v>7560.3850000000002</v>
      </c>
      <c r="R139">
        <v>41516.705000000002</v>
      </c>
      <c r="S139">
        <v>39369.879999999997</v>
      </c>
      <c r="T139">
        <v>6251.47</v>
      </c>
      <c r="U139">
        <v>8866.6299999999992</v>
      </c>
      <c r="V139">
        <v>8620.9549999999999</v>
      </c>
      <c r="W139">
        <v>6534.085</v>
      </c>
      <c r="X139">
        <v>5900.8149999999996</v>
      </c>
      <c r="Y139">
        <v>433130.26500000001</v>
      </c>
      <c r="Z139">
        <v>21930.91</v>
      </c>
      <c r="AA139">
        <v>15586.225</v>
      </c>
    </row>
    <row r="140" spans="1:27" x14ac:dyDescent="0.35">
      <c r="A140">
        <v>137</v>
      </c>
      <c r="B140" t="s">
        <v>172</v>
      </c>
      <c r="C140" t="s">
        <v>168</v>
      </c>
      <c r="D140">
        <v>50</v>
      </c>
      <c r="E140">
        <v>4.5999999999999996</v>
      </c>
      <c r="F140">
        <v>629834</v>
      </c>
      <c r="G140">
        <v>74</v>
      </c>
      <c r="H140">
        <v>1</v>
      </c>
      <c r="I140">
        <v>97</v>
      </c>
      <c r="J140">
        <v>26.501000000000001</v>
      </c>
      <c r="K140">
        <v>0</v>
      </c>
      <c r="L140" t="s">
        <v>174</v>
      </c>
      <c r="M140" t="s">
        <v>282</v>
      </c>
      <c r="N140">
        <v>18854.95</v>
      </c>
      <c r="O140">
        <v>15373.434999999999</v>
      </c>
      <c r="P140">
        <v>18767.615000000002</v>
      </c>
      <c r="Q140">
        <v>15984.22</v>
      </c>
      <c r="R140">
        <v>19817.34</v>
      </c>
      <c r="S140">
        <v>23397.93</v>
      </c>
      <c r="T140">
        <v>13531.075000000001</v>
      </c>
      <c r="U140">
        <v>15312.254999999999</v>
      </c>
      <c r="V140">
        <v>14351.285</v>
      </c>
      <c r="W140">
        <v>15914.985000000001</v>
      </c>
      <c r="X140">
        <v>11955.66</v>
      </c>
      <c r="Y140">
        <v>38476.305</v>
      </c>
      <c r="Z140">
        <v>391943.73</v>
      </c>
      <c r="AA140">
        <v>20385.224999999999</v>
      </c>
    </row>
    <row r="141" spans="1:27" x14ac:dyDescent="0.35">
      <c r="A141">
        <v>138</v>
      </c>
      <c r="B141" t="s">
        <v>168</v>
      </c>
      <c r="C141" t="s">
        <v>168</v>
      </c>
      <c r="D141">
        <v>75</v>
      </c>
      <c r="E141">
        <v>87.6</v>
      </c>
      <c r="F141">
        <v>96822</v>
      </c>
      <c r="G141">
        <v>204</v>
      </c>
      <c r="H141">
        <v>1</v>
      </c>
      <c r="I141">
        <v>74</v>
      </c>
      <c r="J141">
        <v>27.59</v>
      </c>
      <c r="K141">
        <v>0</v>
      </c>
      <c r="L141" t="s">
        <v>221</v>
      </c>
      <c r="M141" t="s">
        <v>283</v>
      </c>
      <c r="N141">
        <v>86914.37</v>
      </c>
      <c r="O141">
        <v>254797.245</v>
      </c>
      <c r="P141">
        <v>1268.42</v>
      </c>
      <c r="Q141">
        <v>21272.62</v>
      </c>
      <c r="R141">
        <v>0</v>
      </c>
      <c r="S141">
        <v>1152.03</v>
      </c>
      <c r="T141">
        <v>0</v>
      </c>
      <c r="U141">
        <v>6613.44</v>
      </c>
      <c r="V141">
        <v>48961.2</v>
      </c>
      <c r="W141">
        <v>5280.62</v>
      </c>
      <c r="X141">
        <v>21626.514999999999</v>
      </c>
      <c r="Y141">
        <v>7365.83</v>
      </c>
      <c r="Z141">
        <v>567.005</v>
      </c>
      <c r="AA141">
        <v>0</v>
      </c>
    </row>
    <row r="143" spans="1:27" x14ac:dyDescent="0.35">
      <c r="A143" s="25"/>
    </row>
  </sheetData>
  <pageMargins left="0.7" right="0.7" top="0.75" bottom="0.75" header="0.3" footer="0.3"/>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1D51C42-091E-44AB-9956-095B6A3B1E0F}">
  <dimension ref="A1:Q86"/>
  <sheetViews>
    <sheetView zoomScale="70" zoomScaleNormal="70" workbookViewId="0">
      <selection activeCell="J48" sqref="J48"/>
    </sheetView>
  </sheetViews>
  <sheetFormatPr defaultRowHeight="14.5" x14ac:dyDescent="0.35"/>
  <cols>
    <col min="6" max="6" width="46.90625" bestFit="1" customWidth="1"/>
    <col min="7" max="7" width="10.6328125" customWidth="1"/>
    <col min="8" max="8" width="11.1796875" customWidth="1"/>
    <col min="9" max="9" width="10.6328125" customWidth="1"/>
    <col min="10" max="10" width="11.08984375" customWidth="1"/>
    <col min="11" max="11" width="11.1796875" customWidth="1"/>
    <col min="12" max="12" width="11.26953125" customWidth="1"/>
    <col min="13" max="13" width="11.36328125" customWidth="1"/>
    <col min="14" max="14" width="11.7265625" customWidth="1"/>
    <col min="15" max="16" width="14.54296875" bestFit="1" customWidth="1"/>
    <col min="17" max="17" width="16" bestFit="1" customWidth="1"/>
  </cols>
  <sheetData>
    <row r="1" spans="1:17" x14ac:dyDescent="0.35">
      <c r="A1" s="25" t="s">
        <v>1234</v>
      </c>
    </row>
    <row r="3" spans="1:17" x14ac:dyDescent="0.35">
      <c r="G3" s="25" t="s">
        <v>159</v>
      </c>
      <c r="H3" s="25"/>
      <c r="I3" s="25"/>
      <c r="J3" s="25"/>
      <c r="K3" s="25"/>
      <c r="L3" s="25"/>
      <c r="M3" s="25" t="s">
        <v>160</v>
      </c>
    </row>
    <row r="4" spans="1:17" x14ac:dyDescent="0.35">
      <c r="B4" t="s">
        <v>2</v>
      </c>
      <c r="C4" t="s">
        <v>3</v>
      </c>
      <c r="D4" t="s">
        <v>4</v>
      </c>
      <c r="E4" t="s">
        <v>5</v>
      </c>
      <c r="F4" t="s">
        <v>6</v>
      </c>
      <c r="G4" t="s">
        <v>397</v>
      </c>
      <c r="H4" t="s">
        <v>398</v>
      </c>
      <c r="I4" t="s">
        <v>399</v>
      </c>
      <c r="J4" t="s">
        <v>400</v>
      </c>
      <c r="K4" t="s">
        <v>1254</v>
      </c>
      <c r="M4" t="s">
        <v>397</v>
      </c>
      <c r="N4" t="s">
        <v>398</v>
      </c>
      <c r="O4" t="s">
        <v>399</v>
      </c>
      <c r="P4" t="s">
        <v>400</v>
      </c>
      <c r="Q4" t="s">
        <v>1254</v>
      </c>
    </row>
    <row r="5" spans="1:17" x14ac:dyDescent="0.35">
      <c r="A5">
        <v>1</v>
      </c>
      <c r="B5">
        <v>79141</v>
      </c>
      <c r="C5">
        <v>147</v>
      </c>
      <c r="D5">
        <v>82</v>
      </c>
      <c r="E5">
        <v>5.2240000000000002</v>
      </c>
      <c r="F5" t="s">
        <v>119</v>
      </c>
      <c r="G5" s="19" t="s">
        <v>120</v>
      </c>
      <c r="H5" s="19" t="s">
        <v>120</v>
      </c>
      <c r="I5" s="19" t="s">
        <v>120</v>
      </c>
      <c r="J5" s="19" t="s">
        <v>120</v>
      </c>
      <c r="K5" s="20">
        <f>[1]algae_fiehn_Peakabund!K4/[1]algae_fiehn_Peakabund!$K$32</f>
        <v>0.48035653824517255</v>
      </c>
      <c r="L5" s="19"/>
      <c r="M5" s="20">
        <f>([1]algae_fiehn_Peakabund!M4/[1]algae_fiehn_Peakabund!$M$32)-Q5</f>
        <v>5.6249226961643407E-3</v>
      </c>
      <c r="N5" s="19" t="s">
        <v>120</v>
      </c>
      <c r="O5" s="20">
        <f>([1]algae_fiehn_Peakabund!O4/[1]algae_fiehn_Peakabund!$O$32)-Q5</f>
        <v>1.3419252572398151E-2</v>
      </c>
      <c r="P5" s="20">
        <f>([1]algae_fiehn_Peakabund!P4/[1]algae_fiehn_Peakabund!$P$32)-Q5</f>
        <v>5.4134921570688638E-5</v>
      </c>
      <c r="Q5" s="20">
        <f>[1]algae_fiehn_Peakabund!Q4/[1]algae_fiehn_Peakabund!$Q$32</f>
        <v>9.3406729677353601E-3</v>
      </c>
    </row>
    <row r="6" spans="1:17" x14ac:dyDescent="0.35">
      <c r="A6">
        <v>2</v>
      </c>
      <c r="B6">
        <v>144627</v>
      </c>
      <c r="C6">
        <v>147</v>
      </c>
      <c r="D6">
        <v>75</v>
      </c>
      <c r="E6">
        <v>5.58</v>
      </c>
      <c r="F6" t="s">
        <v>121</v>
      </c>
      <c r="G6" s="19" t="s">
        <v>120</v>
      </c>
      <c r="H6" s="19" t="s">
        <v>120</v>
      </c>
      <c r="I6" s="19" t="s">
        <v>120</v>
      </c>
      <c r="J6" s="19" t="s">
        <v>120</v>
      </c>
      <c r="K6" s="20">
        <f>[1]algae_fiehn_Peakabund!K5/[1]algae_fiehn_Peakabund!$K$32</f>
        <v>0.2649269647793932</v>
      </c>
      <c r="L6" s="19"/>
      <c r="M6" s="19" t="s">
        <v>120</v>
      </c>
      <c r="N6" s="19" t="s">
        <v>120</v>
      </c>
      <c r="O6" s="20">
        <f>([1]algae_fiehn_Peakabund!O5/[1]algae_fiehn_Peakabund!$O$32)-Q6</f>
        <v>7.4317959697914049E-3</v>
      </c>
      <c r="P6" s="19" t="s">
        <v>120</v>
      </c>
      <c r="Q6" s="20">
        <f>[1]algae_fiehn_Peakabund!Q5/[1]algae_fiehn_Peakabund!$Q$32</f>
        <v>5.2157322258666886E-2</v>
      </c>
    </row>
    <row r="7" spans="1:17" x14ac:dyDescent="0.35">
      <c r="A7">
        <v>5</v>
      </c>
      <c r="B7">
        <v>111115</v>
      </c>
      <c r="C7">
        <v>74</v>
      </c>
      <c r="D7">
        <v>96</v>
      </c>
      <c r="E7">
        <v>5.9480000000000004</v>
      </c>
      <c r="F7" t="s">
        <v>122</v>
      </c>
      <c r="G7" s="19" t="s">
        <v>120</v>
      </c>
      <c r="H7" s="19" t="s">
        <v>120</v>
      </c>
      <c r="I7" s="19" t="s">
        <v>120</v>
      </c>
      <c r="J7" s="19" t="s">
        <v>120</v>
      </c>
      <c r="K7" s="20">
        <f>[1]algae_fiehn_Peakabund!K6/[1]algae_fiehn_Peakabund!$K$32</f>
        <v>0.23021590645518011</v>
      </c>
      <c r="L7" s="19"/>
      <c r="M7" s="20">
        <f>([1]algae_fiehn_Peakabund!M6/[1]algae_fiehn_Peakabund!$M$32)-Q7</f>
        <v>4.4216816977984692E-5</v>
      </c>
      <c r="N7" s="19" t="s">
        <v>120</v>
      </c>
      <c r="O7" s="20">
        <f>([1]algae_fiehn_Peakabund!O6/[1]algae_fiehn_Peakabund!$O$32)-Q7</f>
        <v>3.3022961104866709E-4</v>
      </c>
      <c r="P7" s="20">
        <f>([1]algae_fiehn_Peakabund!P6/[1]algae_fiehn_Peakabund!$P$32)-Q7</f>
        <v>1.9701238590467583E-4</v>
      </c>
      <c r="Q7" s="20">
        <f>[1]algae_fiehn_Peakabund!Q6/[1]algae_fiehn_Peakabund!$Q$32</f>
        <v>2.8618786838976963E-4</v>
      </c>
    </row>
    <row r="8" spans="1:17" x14ac:dyDescent="0.35">
      <c r="A8">
        <v>18</v>
      </c>
      <c r="B8">
        <v>57136</v>
      </c>
      <c r="C8">
        <v>147</v>
      </c>
      <c r="D8">
        <v>76</v>
      </c>
      <c r="E8">
        <v>7.6020000000000003</v>
      </c>
      <c r="F8" t="s">
        <v>123</v>
      </c>
      <c r="G8" s="19" t="s">
        <v>120</v>
      </c>
      <c r="H8" s="19" t="s">
        <v>120</v>
      </c>
      <c r="I8" s="19" t="s">
        <v>120</v>
      </c>
      <c r="J8" s="19" t="s">
        <v>120</v>
      </c>
      <c r="K8" s="20">
        <f>[1]algae_fiehn_Peakabund!K10/[1]algae_fiehn_Peakabund!$K$32</f>
        <v>6.8795938607225118E-2</v>
      </c>
      <c r="L8" s="19"/>
      <c r="M8" s="20">
        <f>([1]algae_fiehn_Peakabund!M10/[1]algae_fiehn_Peakabund!$M$32)-Q8</f>
        <v>1.8055960921959028E-3</v>
      </c>
      <c r="N8" s="19" t="s">
        <v>120</v>
      </c>
      <c r="O8" s="20">
        <f>([1]algae_fiehn_Peakabund!O10/[1]algae_fiehn_Peakabund!$O$32)-Q8</f>
        <v>1.6471910067723298E-3</v>
      </c>
      <c r="P8" s="19" t="s">
        <v>120</v>
      </c>
      <c r="Q8" s="20">
        <f>[1]algae_fiehn_Peakabund!Q10/[1]algae_fiehn_Peakabund!$Q$32</f>
        <v>3.0306688181394319E-3</v>
      </c>
    </row>
    <row r="9" spans="1:17" x14ac:dyDescent="0.35">
      <c r="A9">
        <v>20</v>
      </c>
      <c r="B9">
        <v>96264</v>
      </c>
      <c r="C9">
        <v>73</v>
      </c>
      <c r="D9">
        <v>75</v>
      </c>
      <c r="E9">
        <v>7.6959999999999997</v>
      </c>
      <c r="F9" t="s">
        <v>124</v>
      </c>
      <c r="G9" s="19" t="s">
        <v>120</v>
      </c>
      <c r="H9" s="19" t="s">
        <v>120</v>
      </c>
      <c r="I9" s="19" t="s">
        <v>120</v>
      </c>
      <c r="J9" s="19" t="s">
        <v>120</v>
      </c>
      <c r="K9" s="20">
        <f>[1]algae_fiehn_Peakabund!K11/[1]algae_fiehn_Peakabund!$K$32</f>
        <v>0.76318406368550729</v>
      </c>
      <c r="L9" s="19"/>
      <c r="M9" s="19" t="s">
        <v>120</v>
      </c>
      <c r="N9" s="19" t="s">
        <v>120</v>
      </c>
      <c r="O9" s="20">
        <f>([1]algae_fiehn_Peakabund!O11/[1]algae_fiehn_Peakabund!$O$32)-Q9</f>
        <v>2.3502826197637286E-3</v>
      </c>
      <c r="P9" s="19" t="s">
        <v>120</v>
      </c>
      <c r="Q9" s="20">
        <f>[1]algae_fiehn_Peakabund!Q11/[1]algae_fiehn_Peakabund!$Q$32</f>
        <v>6.4456242213084998E-3</v>
      </c>
    </row>
    <row r="10" spans="1:17" x14ac:dyDescent="0.35">
      <c r="A10">
        <v>22</v>
      </c>
      <c r="B10">
        <v>141435</v>
      </c>
      <c r="C10">
        <v>174</v>
      </c>
      <c r="D10">
        <v>94</v>
      </c>
      <c r="E10">
        <v>7.8639999999999999</v>
      </c>
      <c r="F10" t="s">
        <v>125</v>
      </c>
      <c r="G10" s="20">
        <f>([1]algae_fiehn_Peakabund!G12/[1]algae_fiehn_Peakabund!$G$32)-K10</f>
        <v>2.6065563177144386E-2</v>
      </c>
      <c r="H10" s="20">
        <f>([1]algae_fiehn_Peakabund!H12/[1]algae_fiehn_Peakabund!$H$32)-K10</f>
        <v>2.1775377857027279E-3</v>
      </c>
      <c r="I10" s="20">
        <f>([1]algae_fiehn_Peakabund!I12/[1]algae_fiehn_Peakabund!$I$32)-K10</f>
        <v>1.6295143595910017E-2</v>
      </c>
      <c r="J10" s="20">
        <f>([1]algae_fiehn_Peakabund!J12/[1]algae_fiehn_Peakabund!$J$32)-K10</f>
        <v>2.1798750458500438E-3</v>
      </c>
      <c r="K10" s="20">
        <f>[1]algae_fiehn_Peakabund!K12/[1]algae_fiehn_Peakabund!$K$32</f>
        <v>0</v>
      </c>
      <c r="L10" s="19"/>
      <c r="M10" s="20">
        <f>([1]algae_fiehn_Peakabund!M12/[1]algae_fiehn_Peakabund!$M$32)-Q10</f>
        <v>0.18139743939950626</v>
      </c>
      <c r="N10" s="20">
        <f>([1]algae_fiehn_Peakabund!N12/[1]algae_fiehn_Peakabund!$N$32)-Q10</f>
        <v>1.2028413495922945E-2</v>
      </c>
      <c r="O10" s="20">
        <f>([1]algae_fiehn_Peakabund!O12/[1]algae_fiehn_Peakabund!$O$32)-Q10</f>
        <v>0.1228745171805377</v>
      </c>
      <c r="P10" s="20">
        <f>([1]algae_fiehn_Peakabund!P12/[1]algae_fiehn_Peakabund!$P$32)-Q10</f>
        <v>1.5801011487705654E-2</v>
      </c>
      <c r="Q10" s="20">
        <f>[1]algae_fiehn_Peakabund!Q12/[1]algae_fiehn_Peakabund!$Q$32</f>
        <v>7.0350584511861517E-4</v>
      </c>
    </row>
    <row r="11" spans="1:17" x14ac:dyDescent="0.35">
      <c r="A11">
        <v>23</v>
      </c>
      <c r="B11">
        <v>7664382</v>
      </c>
      <c r="C11">
        <v>299</v>
      </c>
      <c r="D11">
        <v>96</v>
      </c>
      <c r="E11">
        <v>7.9560000000000004</v>
      </c>
      <c r="F11" t="s">
        <v>126</v>
      </c>
      <c r="G11" s="20">
        <f>([1]algae_fiehn_Peakabund!G13/[1]algae_fiehn_Peakabund!$G$32)-K11</f>
        <v>0.10716413781119859</v>
      </c>
      <c r="H11" s="20">
        <f>([1]algae_fiehn_Peakabund!H13/[1]algae_fiehn_Peakabund!$H$32)-K11</f>
        <v>2.5583092606621758E-2</v>
      </c>
      <c r="I11" s="20">
        <f>([1]algae_fiehn_Peakabund!I13/[1]algae_fiehn_Peakabund!$I$32)-K11</f>
        <v>8.5327902541998776E-2</v>
      </c>
      <c r="J11" s="20">
        <f>([1]algae_fiehn_Peakabund!J13/[1]algae_fiehn_Peakabund!$J$32)-K11</f>
        <v>2.3402860079876867E-2</v>
      </c>
      <c r="K11" s="20">
        <f>[1]algae_fiehn_Peakabund!K13/[1]algae_fiehn_Peakabund!$K$32</f>
        <v>0</v>
      </c>
      <c r="L11" s="19"/>
      <c r="M11" s="20">
        <f>([1]algae_fiehn_Peakabund!M13/[1]algae_fiehn_Peakabund!$M$32)-Q11</f>
        <v>1.0345578625319181</v>
      </c>
      <c r="N11" s="20">
        <f>([1]algae_fiehn_Peakabund!N13/[1]algae_fiehn_Peakabund!$N$32)-Q11</f>
        <v>0.14430417087571978</v>
      </c>
      <c r="O11" s="20">
        <f>([1]algae_fiehn_Peakabund!O13/[1]algae_fiehn_Peakabund!$O$32)-Q11</f>
        <v>1.1871782090345211</v>
      </c>
      <c r="P11" s="20">
        <f>([1]algae_fiehn_Peakabund!P13/[1]algae_fiehn_Peakabund!$P$32)-Q11</f>
        <v>0.21624846947783388</v>
      </c>
      <c r="Q11" s="20">
        <f>[1]algae_fiehn_Peakabund!Q13/[1]algae_fiehn_Peakabund!$Q$32</f>
        <v>1.7793374209287966E-2</v>
      </c>
    </row>
    <row r="12" spans="1:17" x14ac:dyDescent="0.35">
      <c r="A12">
        <v>25</v>
      </c>
      <c r="B12">
        <v>443798</v>
      </c>
      <c r="C12">
        <v>158</v>
      </c>
      <c r="D12">
        <v>91</v>
      </c>
      <c r="E12">
        <v>8.2439999999999998</v>
      </c>
      <c r="F12" t="s">
        <v>127</v>
      </c>
      <c r="G12" s="20">
        <f>([1]algae_fiehn_Peakabund!G14/[1]algae_fiehn_Peakabund!$G$32)-K12</f>
        <v>3.1665224220988907E-3</v>
      </c>
      <c r="H12" s="20">
        <f>([1]algae_fiehn_Peakabund!H14/[1]algae_fiehn_Peakabund!$H$32)-K12</f>
        <v>5.4387029299002982E-4</v>
      </c>
      <c r="I12" s="20">
        <f>([1]algae_fiehn_Peakabund!I14/[1]algae_fiehn_Peakabund!$I$32)-K12</f>
        <v>3.0365958078734196E-3</v>
      </c>
      <c r="J12" s="20">
        <f>([1]algae_fiehn_Peakabund!J14/[1]algae_fiehn_Peakabund!$J$32)-K12</f>
        <v>2.4543672641806218E-4</v>
      </c>
      <c r="K12" s="20">
        <f>[1]algae_fiehn_Peakabund!K14/[1]algae_fiehn_Peakabund!$K$32</f>
        <v>0</v>
      </c>
      <c r="L12" s="19"/>
      <c r="M12" s="20">
        <f>([1]algae_fiehn_Peakabund!M14/[1]algae_fiehn_Peakabund!$M$32)-Q12</f>
        <v>2.5200448643999455E-2</v>
      </c>
      <c r="N12" s="20">
        <f>([1]algae_fiehn_Peakabund!N14/[1]algae_fiehn_Peakabund!$N$32)-Q12</f>
        <v>3.8437926862663514E-3</v>
      </c>
      <c r="O12" s="20">
        <f>([1]algae_fiehn_Peakabund!O14/[1]algae_fiehn_Peakabund!$O$32)-Q12</f>
        <v>3.3610096869361568E-2</v>
      </c>
      <c r="P12" s="20">
        <f>([1]algae_fiehn_Peakabund!P14/[1]algae_fiehn_Peakabund!$P$32)-Q12</f>
        <v>2.5085502165517453E-3</v>
      </c>
      <c r="Q12" s="20">
        <f>[1]algae_fiehn_Peakabund!Q14/[1]algae_fiehn_Peakabund!$Q$32</f>
        <v>0</v>
      </c>
    </row>
    <row r="13" spans="1:17" x14ac:dyDescent="0.35">
      <c r="A13">
        <v>28</v>
      </c>
      <c r="B13">
        <v>56406</v>
      </c>
      <c r="C13">
        <v>174</v>
      </c>
      <c r="D13">
        <v>94</v>
      </c>
      <c r="E13">
        <v>8.4060000000000006</v>
      </c>
      <c r="F13" t="s">
        <v>128</v>
      </c>
      <c r="G13" s="20">
        <f>([1]algae_fiehn_Peakabund!G15/[1]algae_fiehn_Peakabund!$G$32)-K13</f>
        <v>1.3702444274709083E-2</v>
      </c>
      <c r="H13" s="20">
        <f>([1]algae_fiehn_Peakabund!H15/[1]algae_fiehn_Peakabund!$H$32)-K13</f>
        <v>3.5394415681610741E-3</v>
      </c>
      <c r="I13" s="20">
        <f>([1]algae_fiehn_Peakabund!I15/[1]algae_fiehn_Peakabund!$I$32)-K13</f>
        <v>1.0223357795728137E-2</v>
      </c>
      <c r="J13" s="20">
        <f>([1]algae_fiehn_Peakabund!J15/[1]algae_fiehn_Peakabund!$J$32)-K13</f>
        <v>2.3525358080447819E-3</v>
      </c>
      <c r="K13" s="20">
        <f>[1]algae_fiehn_Peakabund!K15/[1]algae_fiehn_Peakabund!$K$32</f>
        <v>0</v>
      </c>
      <c r="L13" s="19"/>
      <c r="M13" s="20">
        <f>([1]algae_fiehn_Peakabund!M15/[1]algae_fiehn_Peakabund!$M$32)-Q13</f>
        <v>7.9641976437966736E-2</v>
      </c>
      <c r="N13" s="20">
        <f>([1]algae_fiehn_Peakabund!N15/[1]algae_fiehn_Peakabund!$N$32)-Q13</f>
        <v>9.847774121272166E-3</v>
      </c>
      <c r="O13" s="20">
        <f>([1]algae_fiehn_Peakabund!O15/[1]algae_fiehn_Peakabund!$O$32)-Q13</f>
        <v>8.0451419116694053E-2</v>
      </c>
      <c r="P13" s="20">
        <f>([1]algae_fiehn_Peakabund!P15/[1]algae_fiehn_Peakabund!$P$32)-Q13</f>
        <v>4.203380084534818E-3</v>
      </c>
      <c r="Q13" s="20">
        <f>[1]algae_fiehn_Peakabund!Q15/[1]algae_fiehn_Peakabund!$Q$32</f>
        <v>4.8630354502083722E-3</v>
      </c>
    </row>
    <row r="14" spans="1:17" x14ac:dyDescent="0.35">
      <c r="A14">
        <v>30</v>
      </c>
      <c r="B14">
        <v>29915386</v>
      </c>
      <c r="C14">
        <v>147</v>
      </c>
      <c r="D14">
        <v>91</v>
      </c>
      <c r="E14">
        <v>8.5719999999999992</v>
      </c>
      <c r="F14" t="s">
        <v>129</v>
      </c>
      <c r="G14" s="19" t="s">
        <v>120</v>
      </c>
      <c r="H14" s="19" t="s">
        <v>120</v>
      </c>
      <c r="I14" s="19" t="s">
        <v>120</v>
      </c>
      <c r="J14" s="19" t="s">
        <v>120</v>
      </c>
      <c r="K14" s="20">
        <f>[1]algae_fiehn_Peakabund!K16/[1]algae_fiehn_Peakabund!$K$32</f>
        <v>0.27089248533029775</v>
      </c>
      <c r="L14" s="19"/>
      <c r="M14" s="20">
        <f>([1]algae_fiehn_Peakabund!M16/[1]algae_fiehn_Peakabund!$M$32)-Q14</f>
        <v>3.0370090301603796E-2</v>
      </c>
      <c r="N14" s="20">
        <f>([1]algae_fiehn_Peakabund!N16/[1]algae_fiehn_Peakabund!$N$32)-Q14</f>
        <v>2.0656205458384116E-3</v>
      </c>
      <c r="O14" s="20">
        <f>([1]algae_fiehn_Peakabund!O16/[1]algae_fiehn_Peakabund!$O$32)-Q14</f>
        <v>3.8997479491564166E-2</v>
      </c>
      <c r="P14" s="20">
        <f>([1]algae_fiehn_Peakabund!P16/[1]algae_fiehn_Peakabund!$P$32)-Q14</f>
        <v>5.076962272391258E-3</v>
      </c>
      <c r="Q14" s="20">
        <f>[1]algae_fiehn_Peakabund!Q16/[1]algae_fiehn_Peakabund!$Q$32</f>
        <v>7.7475462040630903E-3</v>
      </c>
    </row>
    <row r="15" spans="1:17" x14ac:dyDescent="0.35">
      <c r="A15">
        <v>31</v>
      </c>
      <c r="B15">
        <v>110429</v>
      </c>
      <c r="C15">
        <v>74</v>
      </c>
      <c r="D15">
        <v>95</v>
      </c>
      <c r="E15">
        <v>8.7349999999999994</v>
      </c>
      <c r="F15" t="s">
        <v>130</v>
      </c>
      <c r="G15" s="19" t="s">
        <v>120</v>
      </c>
      <c r="H15" s="19" t="s">
        <v>120</v>
      </c>
      <c r="I15" s="19" t="s">
        <v>120</v>
      </c>
      <c r="J15" s="19" t="s">
        <v>120</v>
      </c>
      <c r="K15" s="20">
        <f>[1]algae_fiehn_Peakabund!K17/[1]algae_fiehn_Peakabund!$K$32</f>
        <v>0.16705290421307692</v>
      </c>
      <c r="L15" s="19"/>
      <c r="M15" s="20">
        <f>([1]algae_fiehn_Peakabund!M17/[1]algae_fiehn_Peakabund!$M$32)-Q15</f>
        <v>8.1066762100648754E-3</v>
      </c>
      <c r="N15" s="20">
        <f>([1]algae_fiehn_Peakabund!N17/[1]algae_fiehn_Peakabund!$N$32)-Q15</f>
        <v>8.9443218058077897E-4</v>
      </c>
      <c r="O15" s="20">
        <f>([1]algae_fiehn_Peakabund!O17/[1]algae_fiehn_Peakabund!$O$32)-Q15</f>
        <v>4.9206637021372854E-3</v>
      </c>
      <c r="P15" s="20">
        <f>([1]algae_fiehn_Peakabund!P17/[1]algae_fiehn_Peakabund!$P$32)-Q15</f>
        <v>7.1047352594155407E-4</v>
      </c>
      <c r="Q15" s="20">
        <f>[1]algae_fiehn_Peakabund!Q17/[1]algae_fiehn_Peakabund!$Q$32</f>
        <v>1.2394666219476159E-3</v>
      </c>
    </row>
    <row r="16" spans="1:17" x14ac:dyDescent="0.35">
      <c r="A16">
        <v>35</v>
      </c>
      <c r="B16">
        <v>66228</v>
      </c>
      <c r="C16">
        <v>241</v>
      </c>
      <c r="D16">
        <v>91</v>
      </c>
      <c r="E16">
        <v>8.8629999999999995</v>
      </c>
      <c r="F16" t="s">
        <v>131</v>
      </c>
      <c r="G16" s="20">
        <f>([1]algae_fiehn_Peakabund!G18/[1]algae_fiehn_Peakabund!$G$32)-K16</f>
        <v>1.620450220681649E-3</v>
      </c>
      <c r="H16" s="20">
        <f>([1]algae_fiehn_Peakabund!H18/[1]algae_fiehn_Peakabund!$H$32)-K16</f>
        <v>4.8278308817958671E-4</v>
      </c>
      <c r="I16" s="20">
        <f>([1]algae_fiehn_Peakabund!I18/[1]algae_fiehn_Peakabund!$I$32)-K16</f>
        <v>1.2908692875314186E-3</v>
      </c>
      <c r="J16" s="20">
        <f>([1]algae_fiehn_Peakabund!J18/[1]algae_fiehn_Peakabund!$J$32)-K16</f>
        <v>4.2848297117107975E-4</v>
      </c>
      <c r="K16" s="20">
        <f>[1]algae_fiehn_Peakabund!K18/[1]algae_fiehn_Peakabund!$K$32</f>
        <v>0</v>
      </c>
      <c r="L16" s="19"/>
      <c r="M16" s="20">
        <f>([1]algae_fiehn_Peakabund!M18/[1]algae_fiehn_Peakabund!$M$32)-Q16</f>
        <v>1.3164918506723062E-2</v>
      </c>
      <c r="N16" s="20">
        <f>([1]algae_fiehn_Peakabund!N18/[1]algae_fiehn_Peakabund!$N$32)-Q16</f>
        <v>2.2731336031092692E-3</v>
      </c>
      <c r="O16" s="20">
        <f>([1]algae_fiehn_Peakabund!O18/[1]algae_fiehn_Peakabund!$O$32)-Q16</f>
        <v>1.1098014600018873E-2</v>
      </c>
      <c r="P16" s="20">
        <f>([1]algae_fiehn_Peakabund!P18/[1]algae_fiehn_Peakabund!$P$32)-Q16</f>
        <v>1.6849550515395323E-3</v>
      </c>
      <c r="Q16" s="20">
        <f>[1]algae_fiehn_Peakabund!Q18/[1]algae_fiehn_Peakabund!$Q$32</f>
        <v>7.0552449620062661E-4</v>
      </c>
    </row>
    <row r="17" spans="1:17" x14ac:dyDescent="0.35">
      <c r="A17">
        <v>38</v>
      </c>
      <c r="B17">
        <v>56451</v>
      </c>
      <c r="C17">
        <v>204</v>
      </c>
      <c r="D17">
        <v>83</v>
      </c>
      <c r="E17">
        <v>9.1549999999999994</v>
      </c>
      <c r="F17" t="s">
        <v>132</v>
      </c>
      <c r="G17" s="20">
        <f>([1]algae_fiehn_Peakabund!G19/[1]algae_fiehn_Peakabund!$G$32)-K17</f>
        <v>1.1894813436542089E-3</v>
      </c>
      <c r="H17" s="20">
        <f>([1]algae_fiehn_Peakabund!H19/[1]algae_fiehn_Peakabund!$H$32)-K17</f>
        <v>9.2073684170821706E-5</v>
      </c>
      <c r="I17" s="20">
        <f>([1]algae_fiehn_Peakabund!I19/[1]algae_fiehn_Peakabund!$I$32)-K17</f>
        <v>1.453577054490673E-3</v>
      </c>
      <c r="J17" s="20">
        <f>([1]algae_fiehn_Peakabund!J19/[1]algae_fiehn_Peakabund!$J$32)-K17</f>
        <v>1.5875910280574961E-4</v>
      </c>
      <c r="K17" s="20">
        <f>[1]algae_fiehn_Peakabund!K19/[1]algae_fiehn_Peakabund!$K$32</f>
        <v>0</v>
      </c>
      <c r="L17" s="19"/>
      <c r="M17" s="20">
        <f>([1]algae_fiehn_Peakabund!M19/[1]algae_fiehn_Peakabund!$M$32)-Q17</f>
        <v>1.040926902236637E-2</v>
      </c>
      <c r="N17" s="20">
        <f>([1]algae_fiehn_Peakabund!N19/[1]algae_fiehn_Peakabund!$N$32)-Q17</f>
        <v>1.6829473473934482E-3</v>
      </c>
      <c r="O17" s="20">
        <f>([1]algae_fiehn_Peakabund!O19/[1]algae_fiehn_Peakabund!$O$32)-Q17</f>
        <v>1.7345300032792769E-2</v>
      </c>
      <c r="P17" s="20">
        <f>([1]algae_fiehn_Peakabund!P19/[1]algae_fiehn_Peakabund!$P$32)-Q17</f>
        <v>1.5552949018509388E-3</v>
      </c>
      <c r="Q17" s="20">
        <f>[1]algae_fiehn_Peakabund!Q19/[1]algae_fiehn_Peakabund!$Q$32</f>
        <v>0</v>
      </c>
    </row>
    <row r="18" spans="1:17" x14ac:dyDescent="0.35">
      <c r="A18">
        <v>40</v>
      </c>
      <c r="B18">
        <v>72195</v>
      </c>
      <c r="C18">
        <v>73</v>
      </c>
      <c r="D18">
        <v>79</v>
      </c>
      <c r="E18">
        <v>9.4819999999999993</v>
      </c>
      <c r="F18" t="s">
        <v>133</v>
      </c>
      <c r="G18" s="19" t="s">
        <v>120</v>
      </c>
      <c r="H18" s="19" t="s">
        <v>120</v>
      </c>
      <c r="I18" s="19" t="s">
        <v>120</v>
      </c>
      <c r="J18" s="19" t="s">
        <v>120</v>
      </c>
      <c r="K18" s="20">
        <f>[1]algae_fiehn_Peakabund!K20/[1]algae_fiehn_Peakabund!$K$32</f>
        <v>0.78201306076092525</v>
      </c>
      <c r="L18" s="19"/>
      <c r="M18" s="20">
        <f>([1]algae_fiehn_Peakabund!M20/[1]algae_fiehn_Peakabund!$M$32)-Q18</f>
        <v>1.0036415125246948E-2</v>
      </c>
      <c r="N18" s="19" t="s">
        <v>120</v>
      </c>
      <c r="O18" s="20">
        <f>([1]algae_fiehn_Peakabund!O20/[1]algae_fiehn_Peakabund!$O$32)-Q18</f>
        <v>1.9268245328937256E-2</v>
      </c>
      <c r="P18" s="19" t="s">
        <v>120</v>
      </c>
      <c r="Q18" s="20">
        <f>[1]algae_fiehn_Peakabund!Q20/[1]algae_fiehn_Peakabund!$Q$32</f>
        <v>6.4616397116642292E-3</v>
      </c>
    </row>
    <row r="19" spans="1:17" x14ac:dyDescent="0.35">
      <c r="A19">
        <v>46</v>
      </c>
      <c r="B19">
        <v>56848</v>
      </c>
      <c r="C19">
        <v>73</v>
      </c>
      <c r="D19">
        <v>79</v>
      </c>
      <c r="E19">
        <v>10.015000000000001</v>
      </c>
      <c r="F19" t="s">
        <v>134</v>
      </c>
      <c r="G19" s="19" t="s">
        <v>120</v>
      </c>
      <c r="H19" s="19" t="s">
        <v>120</v>
      </c>
      <c r="I19" s="19" t="s">
        <v>120</v>
      </c>
      <c r="J19" s="19" t="s">
        <v>120</v>
      </c>
      <c r="K19" s="20">
        <f>[1]algae_fiehn_Peakabund!K21/[1]algae_fiehn_Peakabund!$K$32</f>
        <v>0.88666177454656292</v>
      </c>
      <c r="L19" s="19"/>
      <c r="M19" s="20">
        <f>([1]algae_fiehn_Peakabund!M21/[1]algae_fiehn_Peakabund!$M$32)-Q19</f>
        <v>6.0228012438336524E-3</v>
      </c>
      <c r="N19" s="19" t="s">
        <v>120</v>
      </c>
      <c r="O19" s="20">
        <f>([1]algae_fiehn_Peakabund!O21/[1]algae_fiehn_Peakabund!$O$32)-Q19</f>
        <v>9.9218761471800299E-3</v>
      </c>
      <c r="P19" s="20">
        <f>([1]algae_fiehn_Peakabund!P21/[1]algae_fiehn_Peakabund!$P$32)-Q19</f>
        <v>1.2059651665254408E-3</v>
      </c>
      <c r="Q19" s="20">
        <f>[1]algae_fiehn_Peakabund!Q21/[1]algae_fiehn_Peakabund!$Q$32</f>
        <v>8.3033151184476305E-3</v>
      </c>
    </row>
    <row r="20" spans="1:17" x14ac:dyDescent="0.35">
      <c r="A20">
        <v>50</v>
      </c>
      <c r="B20">
        <v>334485</v>
      </c>
      <c r="C20">
        <v>73</v>
      </c>
      <c r="D20">
        <v>87</v>
      </c>
      <c r="E20">
        <v>10.47</v>
      </c>
      <c r="F20" t="s">
        <v>135</v>
      </c>
      <c r="G20" s="19" t="s">
        <v>120</v>
      </c>
      <c r="H20" s="19" t="s">
        <v>120</v>
      </c>
      <c r="I20" s="19" t="s">
        <v>120</v>
      </c>
      <c r="J20" s="19" t="s">
        <v>120</v>
      </c>
      <c r="K20" s="20">
        <f>[1]algae_fiehn_Peakabund!K22/[1]algae_fiehn_Peakabund!$K$32</f>
        <v>1.1693976560479411</v>
      </c>
      <c r="L20" s="19"/>
      <c r="M20" s="20">
        <f>([1]algae_fiehn_Peakabund!M22/[1]algae_fiehn_Peakabund!$M$32)-Q20</f>
        <v>1.3311322979287317E-3</v>
      </c>
      <c r="N20" s="19" t="s">
        <v>120</v>
      </c>
      <c r="O20" s="20">
        <f>([1]algae_fiehn_Peakabund!O22/[1]algae_fiehn_Peakabund!$O$32)-Q20</f>
        <v>4.0637933872507111E-3</v>
      </c>
      <c r="P20" s="19" t="s">
        <v>120</v>
      </c>
      <c r="Q20" s="20">
        <f>[1]algae_fiehn_Peakabund!Q22/[1]algae_fiehn_Peakabund!$Q$32</f>
        <v>6.195403604189507E-3</v>
      </c>
    </row>
    <row r="21" spans="1:17" x14ac:dyDescent="0.35">
      <c r="A21">
        <v>51</v>
      </c>
      <c r="B21">
        <v>617481</v>
      </c>
      <c r="C21">
        <v>73</v>
      </c>
      <c r="D21">
        <v>80</v>
      </c>
      <c r="E21">
        <v>10.813000000000001</v>
      </c>
      <c r="F21" t="s">
        <v>136</v>
      </c>
      <c r="G21" s="19" t="s">
        <v>120</v>
      </c>
      <c r="H21" s="19" t="s">
        <v>120</v>
      </c>
      <c r="I21" s="19" t="s">
        <v>120</v>
      </c>
      <c r="J21" s="19" t="s">
        <v>120</v>
      </c>
      <c r="K21" s="20">
        <f>[1]algae_fiehn_Peakabund!K23/[1]algae_fiehn_Peakabund!$K$32</f>
        <v>0.92093527471851244</v>
      </c>
      <c r="L21" s="19"/>
      <c r="M21" s="20">
        <f>([1]algae_fiehn_Peakabund!M23/[1]algae_fiehn_Peakabund!$M$32)-Q21</f>
        <v>1.3323985195697573E-2</v>
      </c>
      <c r="N21" s="20">
        <f>([1]algae_fiehn_Peakabund!N23/[1]algae_fiehn_Peakabund!$N$32)-Q21</f>
        <v>7.058440030479644E-4</v>
      </c>
      <c r="O21" s="20">
        <f>([1]algae_fiehn_Peakabund!O23/[1]algae_fiehn_Peakabund!$O$32)-Q21</f>
        <v>2.0266892950634829E-2</v>
      </c>
      <c r="P21" s="20">
        <f>([1]algae_fiehn_Peakabund!P23/[1]algae_fiehn_Peakabund!$P$32)-Q21</f>
        <v>2.7201308152184989E-3</v>
      </c>
      <c r="Q21" s="20">
        <f>[1]algae_fiehn_Peakabund!Q23/[1]algae_fiehn_Peakabund!$Q$32</f>
        <v>4.6265769224582464E-3</v>
      </c>
    </row>
    <row r="22" spans="1:17" x14ac:dyDescent="0.35">
      <c r="A22">
        <v>54</v>
      </c>
      <c r="B22">
        <v>463003</v>
      </c>
      <c r="C22">
        <v>174</v>
      </c>
      <c r="D22">
        <v>66</v>
      </c>
      <c r="E22">
        <v>11.304</v>
      </c>
      <c r="F22" t="s">
        <v>137</v>
      </c>
      <c r="G22" s="20">
        <f>([1]algae_fiehn_Peakabund!G24/[1]algae_fiehn_Peakabund!$G$32)-K22</f>
        <v>9.957482847931699E-3</v>
      </c>
      <c r="H22" s="20">
        <f>([1]algae_fiehn_Peakabund!H24/[1]algae_fiehn_Peakabund!$H$32)-K22</f>
        <v>7.348945838804642E-3</v>
      </c>
      <c r="I22" s="20">
        <f>([1]algae_fiehn_Peakabund!I24/[1]algae_fiehn_Peakabund!$I$32)-K22</f>
        <v>8.3878119001490302E-3</v>
      </c>
      <c r="J22" s="20">
        <f>([1]algae_fiehn_Peakabund!J24/[1]algae_fiehn_Peakabund!$J$32)-K22</f>
        <v>7.426903411784997E-3</v>
      </c>
      <c r="K22" s="20">
        <f>[1]algae_fiehn_Peakabund!K24/[1]algae_fiehn_Peakabund!$K$32</f>
        <v>0</v>
      </c>
      <c r="L22" s="19"/>
      <c r="M22" s="19" t="s">
        <v>120</v>
      </c>
      <c r="N22" s="19" t="s">
        <v>120</v>
      </c>
      <c r="O22" s="20">
        <f>([1]algae_fiehn_Peakabund!O24/[1]algae_fiehn_Peakabund!$O$32)-Q22</f>
        <v>2.3131077811784605E-3</v>
      </c>
      <c r="P22" s="19" t="s">
        <v>120</v>
      </c>
      <c r="Q22" s="20">
        <f>[1]algae_fiehn_Peakabund!Q24/[1]algae_fiehn_Peakabund!$Q$32</f>
        <v>2.0432030496155607E-2</v>
      </c>
    </row>
    <row r="23" spans="1:17" x14ac:dyDescent="0.35">
      <c r="A23">
        <v>63</v>
      </c>
      <c r="B23">
        <v>56860</v>
      </c>
      <c r="C23">
        <v>246</v>
      </c>
      <c r="D23">
        <v>89</v>
      </c>
      <c r="E23">
        <v>12.4</v>
      </c>
      <c r="F23" t="s">
        <v>138</v>
      </c>
      <c r="G23" s="20">
        <f>([1]algae_fiehn_Peakabund!G25/[1]algae_fiehn_Peakabund!$G$32)-K23</f>
        <v>1.9488586131012028E-3</v>
      </c>
      <c r="H23" s="20">
        <f>([1]algae_fiehn_Peakabund!H25/[1]algae_fiehn_Peakabund!$H$32)-K23</f>
        <v>4.4505469231003272E-4</v>
      </c>
      <c r="I23" s="20">
        <f>([1]algae_fiehn_Peakabund!I25/[1]algae_fiehn_Peakabund!$I$32)-K23</f>
        <v>1.8837364462970174E-3</v>
      </c>
      <c r="J23" s="20">
        <f>([1]algae_fiehn_Peakabund!J25/[1]algae_fiehn_Peakabund!$J$32)-K23</f>
        <v>1.7670341759718614E-4</v>
      </c>
      <c r="K23" s="20">
        <f>[1]algae_fiehn_Peakabund!K25/[1]algae_fiehn_Peakabund!$K$32</f>
        <v>0</v>
      </c>
      <c r="L23" s="19"/>
      <c r="M23" s="20">
        <f>([1]algae_fiehn_Peakabund!M25/[1]algae_fiehn_Peakabund!$M$32)-Q23</f>
        <v>1.8770387724217703E-2</v>
      </c>
      <c r="N23" s="20">
        <f>([1]algae_fiehn_Peakabund!N25/[1]algae_fiehn_Peakabund!$N$32)-Q23</f>
        <v>3.303606097088681E-3</v>
      </c>
      <c r="O23" s="20">
        <f>([1]algae_fiehn_Peakabund!O25/[1]algae_fiehn_Peakabund!$O$32)-Q23</f>
        <v>2.3227279475534601E-2</v>
      </c>
      <c r="P23" s="20">
        <f>([1]algae_fiehn_Peakabund!P25/[1]algae_fiehn_Peakabund!$P$32)-Q23</f>
        <v>1.2922413517919161E-3</v>
      </c>
      <c r="Q23" s="20">
        <f>[1]algae_fiehn_Peakabund!Q25/[1]algae_fiehn_Peakabund!$Q$32</f>
        <v>0</v>
      </c>
    </row>
    <row r="24" spans="1:17" x14ac:dyDescent="0.35">
      <c r="A24">
        <v>68</v>
      </c>
      <c r="B24">
        <v>0</v>
      </c>
      <c r="C24">
        <v>451</v>
      </c>
      <c r="D24">
        <v>75</v>
      </c>
      <c r="E24">
        <v>12.831</v>
      </c>
      <c r="F24" t="s">
        <v>139</v>
      </c>
      <c r="G24" s="19" t="s">
        <v>120</v>
      </c>
      <c r="H24" s="19" t="s">
        <v>120</v>
      </c>
      <c r="I24" s="19" t="s">
        <v>120</v>
      </c>
      <c r="J24" s="19" t="s">
        <v>120</v>
      </c>
      <c r="K24" s="20">
        <f>[1]algae_fiehn_Peakabund!K26/[1]algae_fiehn_Peakabund!$K$32</f>
        <v>0</v>
      </c>
      <c r="L24" s="19"/>
      <c r="M24" s="20">
        <f>([1]algae_fiehn_Peakabund!M26/[1]algae_fiehn_Peakabund!$M$32)-Q24</f>
        <v>7.9481071172644822E-3</v>
      </c>
      <c r="N24" s="19" t="s">
        <v>120</v>
      </c>
      <c r="O24" s="19" t="s">
        <v>120</v>
      </c>
      <c r="P24" s="19" t="s">
        <v>120</v>
      </c>
      <c r="Q24" s="20">
        <f>[1]algae_fiehn_Peakabund!Q26/[1]algae_fiehn_Peakabund!$Q$32</f>
        <v>0</v>
      </c>
    </row>
    <row r="25" spans="1:17" x14ac:dyDescent="0.35">
      <c r="A25">
        <v>70</v>
      </c>
      <c r="B25">
        <v>660888</v>
      </c>
      <c r="C25">
        <v>174</v>
      </c>
      <c r="D25">
        <v>80</v>
      </c>
      <c r="E25">
        <v>13.337999999999999</v>
      </c>
      <c r="F25" t="s">
        <v>140</v>
      </c>
      <c r="G25" s="20">
        <f>([1]algae_fiehn_Peakabund!G27/[1]algae_fiehn_Peakabund!$G$32)-K25</f>
        <v>2.2409785928936762E-3</v>
      </c>
      <c r="H25" s="20">
        <f>([1]algae_fiehn_Peakabund!H27/[1]algae_fiehn_Peakabund!$H$32)-K25</f>
        <v>1.7195890383111265E-3</v>
      </c>
      <c r="I25" s="20">
        <f>([1]algae_fiehn_Peakabund!I27/[1]algae_fiehn_Peakabund!$I$32)-K25</f>
        <v>1.7905403102790078E-3</v>
      </c>
      <c r="J25" s="20">
        <f>([1]algae_fiehn_Peakabund!J27/[1]algae_fiehn_Peakabund!$J$32)-K25</f>
        <v>1.5432764079073107E-3</v>
      </c>
      <c r="K25" s="20">
        <f>[1]algae_fiehn_Peakabund!K27/[1]algae_fiehn_Peakabund!$K$32</f>
        <v>0</v>
      </c>
      <c r="L25" s="19"/>
      <c r="M25" s="19" t="s">
        <v>120</v>
      </c>
      <c r="N25" s="19" t="s">
        <v>120</v>
      </c>
      <c r="O25" s="20">
        <f>([1]algae_fiehn_Peakabund!O27/[1]algae_fiehn_Peakabund!$O$32)-Q25</f>
        <v>2.5093263553060616E-4</v>
      </c>
      <c r="P25" s="19" t="s">
        <v>120</v>
      </c>
      <c r="Q25" s="20">
        <f>[1]algae_fiehn_Peakabund!Q27/[1]algae_fiehn_Peakabund!$Q$32</f>
        <v>4.1482229799171344E-3</v>
      </c>
    </row>
    <row r="26" spans="1:17" x14ac:dyDescent="0.35">
      <c r="A26">
        <v>72</v>
      </c>
      <c r="B26">
        <v>110601</v>
      </c>
      <c r="C26">
        <v>174</v>
      </c>
      <c r="D26">
        <v>96</v>
      </c>
      <c r="E26">
        <v>13.654999999999999</v>
      </c>
      <c r="F26" t="s">
        <v>141</v>
      </c>
      <c r="G26" s="20">
        <f>([1]algae_fiehn_Peakabund!G28/[1]algae_fiehn_Peakabund!$G$32)-K26</f>
        <v>0.1541991664338935</v>
      </c>
      <c r="H26" s="20">
        <f>([1]algae_fiehn_Peakabund!H28/[1]algae_fiehn_Peakabund!$H$32)-K26</f>
        <v>1.6300120807392016E-2</v>
      </c>
      <c r="I26" s="20">
        <f>([1]algae_fiehn_Peakabund!I28/[1]algae_fiehn_Peakabund!$I$32)-K26</f>
        <v>2.097291386160045E-2</v>
      </c>
      <c r="J26" s="20">
        <f>([1]algae_fiehn_Peakabund!J28/[1]algae_fiehn_Peakabund!$J$32)-K26</f>
        <v>7.6118598549674869E-3</v>
      </c>
      <c r="K26" s="20">
        <f>[1]algae_fiehn_Peakabund!K28/[1]algae_fiehn_Peakabund!$K$32</f>
        <v>0</v>
      </c>
      <c r="L26" s="19"/>
      <c r="M26" s="20">
        <f>([1]algae_fiehn_Peakabund!M28/[1]algae_fiehn_Peakabund!$M$32)-Q26</f>
        <v>1.2608732392797408</v>
      </c>
      <c r="N26" s="20">
        <f>([1]algae_fiehn_Peakabund!N28/[1]algae_fiehn_Peakabund!$N$32)-Q26</f>
        <v>9.7468348866995541E-2</v>
      </c>
      <c r="O26" s="20">
        <f>([1]algae_fiehn_Peakabund!O28/[1]algae_fiehn_Peakabund!$O$32)-Q26</f>
        <v>0.20093780203911732</v>
      </c>
      <c r="P26" s="20">
        <f>([1]algae_fiehn_Peakabund!P28/[1]algae_fiehn_Peakabund!$P$32)-Q26</f>
        <v>4.3642975292360393E-2</v>
      </c>
      <c r="Q26" s="20">
        <f>[1]algae_fiehn_Peakabund!Q28/[1]algae_fiehn_Peakabund!$Q$32</f>
        <v>4.0445229522523816E-4</v>
      </c>
    </row>
    <row r="27" spans="1:17" x14ac:dyDescent="0.35">
      <c r="A27">
        <v>75</v>
      </c>
      <c r="B27">
        <v>34363285</v>
      </c>
      <c r="C27">
        <v>73</v>
      </c>
      <c r="D27">
        <v>90</v>
      </c>
      <c r="E27">
        <v>13.962</v>
      </c>
      <c r="F27" t="s">
        <v>142</v>
      </c>
      <c r="G27" s="19" t="s">
        <v>120</v>
      </c>
      <c r="H27" s="19" t="s">
        <v>120</v>
      </c>
      <c r="I27" s="19" t="s">
        <v>120</v>
      </c>
      <c r="J27" s="19" t="s">
        <v>120</v>
      </c>
      <c r="K27" s="20">
        <f>[1]algae_fiehn_Peakabund!K29/[1]algae_fiehn_Peakabund!$K$32</f>
        <v>1.2513779915914103</v>
      </c>
      <c r="L27" s="19"/>
      <c r="M27" s="20">
        <f>([1]algae_fiehn_Peakabund!M29/[1]algae_fiehn_Peakabund!$M$32)-Q27</f>
        <v>2.5747186929825385E-2</v>
      </c>
      <c r="N27" s="20">
        <f>([1]algae_fiehn_Peakabund!N29/[1]algae_fiehn_Peakabund!$N$32)-Q27</f>
        <v>1.1890551041076718E-3</v>
      </c>
      <c r="O27" s="20">
        <f>([1]algae_fiehn_Peakabund!O29/[1]algae_fiehn_Peakabund!$O$32)-Q27</f>
        <v>1.0086531066084176E-2</v>
      </c>
      <c r="P27" s="20">
        <f>([1]algae_fiehn_Peakabund!P29/[1]algae_fiehn_Peakabund!$P$32)-Q27</f>
        <v>7.1273581916228394E-4</v>
      </c>
      <c r="Q27" s="20">
        <f>[1]algae_fiehn_Peakabund!Q29/[1]algae_fiehn_Peakabund!$Q$32</f>
        <v>4.033847279356473E-3</v>
      </c>
    </row>
    <row r="28" spans="1:17" x14ac:dyDescent="0.35">
      <c r="A28">
        <v>77</v>
      </c>
      <c r="B28">
        <v>123999</v>
      </c>
      <c r="C28">
        <v>73</v>
      </c>
      <c r="D28">
        <v>69</v>
      </c>
      <c r="E28">
        <v>14.382</v>
      </c>
      <c r="F28" t="s">
        <v>143</v>
      </c>
      <c r="G28" s="19" t="s">
        <v>120</v>
      </c>
      <c r="H28" s="19" t="s">
        <v>120</v>
      </c>
      <c r="I28" s="19" t="s">
        <v>120</v>
      </c>
      <c r="J28" s="19" t="s">
        <v>120</v>
      </c>
      <c r="K28" s="20">
        <f>[1]algae_fiehn_Peakabund!K30/[1]algae_fiehn_Peakabund!$K$32</f>
        <v>0.90919985177004414</v>
      </c>
      <c r="L28" s="19"/>
      <c r="M28" s="20">
        <f>([1]algae_fiehn_Peakabund!M30/[1]algae_fiehn_Peakabund!$M$32)-Q28</f>
        <v>2.8162678102046524E-3</v>
      </c>
      <c r="N28" s="19" t="s">
        <v>120</v>
      </c>
      <c r="O28" s="20">
        <f>([1]algae_fiehn_Peakabund!O30/[1]algae_fiehn_Peakabund!$O$32)-Q28</f>
        <v>3.6217473693049753E-3</v>
      </c>
      <c r="P28" s="19" t="s">
        <v>120</v>
      </c>
      <c r="Q28" s="20">
        <f>[1]algae_fiehn_Peakabund!Q30/[1]algae_fiehn_Peakabund!$Q$32</f>
        <v>3.5485716813881711E-3</v>
      </c>
    </row>
    <row r="29" spans="1:17" x14ac:dyDescent="0.35">
      <c r="A29">
        <v>80</v>
      </c>
      <c r="B29">
        <v>5949291</v>
      </c>
      <c r="C29">
        <v>73</v>
      </c>
      <c r="D29">
        <v>76</v>
      </c>
      <c r="E29">
        <v>14.563000000000001</v>
      </c>
      <c r="F29" t="s">
        <v>144</v>
      </c>
      <c r="G29" s="19" t="s">
        <v>120</v>
      </c>
      <c r="H29" s="19" t="s">
        <v>120</v>
      </c>
      <c r="I29" s="19" t="s">
        <v>120</v>
      </c>
      <c r="J29" s="19" t="s">
        <v>120</v>
      </c>
      <c r="K29" s="20">
        <f>[1]algae_fiehn_Peakabund!K31/[1]algae_fiehn_Peakabund!$K$32</f>
        <v>0.94875737483769529</v>
      </c>
      <c r="L29" s="19"/>
      <c r="M29" s="20">
        <f>([1]algae_fiehn_Peakabund!M31/[1]algae_fiehn_Peakabund!$M$32)-Q29</f>
        <v>5.7700086290315995E-3</v>
      </c>
      <c r="N29" s="20">
        <f>([1]algae_fiehn_Peakabund!N31/[1]algae_fiehn_Peakabund!$N$32)-Q29</f>
        <v>2.8189802267491971E-4</v>
      </c>
      <c r="O29" s="20">
        <f>([1]algae_fiehn_Peakabund!O31/[1]algae_fiehn_Peakabund!$O$32)-Q29</f>
        <v>6.2555722272484744E-3</v>
      </c>
      <c r="P29" s="20">
        <f>([1]algae_fiehn_Peakabund!P31/[1]algae_fiehn_Peakabund!$P$32)-Q29</f>
        <v>1.8423977991845961E-3</v>
      </c>
      <c r="Q29" s="20">
        <f>[1]algae_fiehn_Peakabund!Q31/[1]algae_fiehn_Peakabund!$Q$32</f>
        <v>2.9922431311541209E-3</v>
      </c>
    </row>
    <row r="30" spans="1:17" x14ac:dyDescent="0.35">
      <c r="A30" s="1">
        <v>81</v>
      </c>
      <c r="B30" s="1">
        <v>93629</v>
      </c>
      <c r="C30" s="1">
        <v>312</v>
      </c>
      <c r="D30" s="1">
        <v>96</v>
      </c>
      <c r="E30" s="1">
        <v>14.72</v>
      </c>
      <c r="F30" s="1" t="s">
        <v>145</v>
      </c>
      <c r="G30" s="20">
        <f>([1]algae_fiehn_Peakabund!G32/[1]algae_fiehn_Peakabund!$G$32)-K30</f>
        <v>0</v>
      </c>
      <c r="H30" s="20">
        <f>([1]algae_fiehn_Peakabund!H32/[1]algae_fiehn_Peakabund!$H$32)-K30</f>
        <v>0</v>
      </c>
      <c r="I30" s="20">
        <f>([1]algae_fiehn_Peakabund!I32/[1]algae_fiehn_Peakabund!$I$32)-K30</f>
        <v>0</v>
      </c>
      <c r="J30" s="20">
        <f>([1]algae_fiehn_Peakabund!J32/[1]algae_fiehn_Peakabund!$J$32)-K30</f>
        <v>0</v>
      </c>
      <c r="K30" s="20">
        <f>[1]algae_fiehn_Peakabund!K32/[1]algae_fiehn_Peakabund!$K$32</f>
        <v>1</v>
      </c>
      <c r="L30" s="19"/>
      <c r="M30" s="20">
        <f>([1]algae_fiehn_Peakabund!M32/[1]algae_fiehn_Peakabund!$M$32)-Q30</f>
        <v>0</v>
      </c>
      <c r="N30" s="20">
        <f>([1]algae_fiehn_Peakabund!N32/[1]algae_fiehn_Peakabund!$N$32)-Q30</f>
        <v>0</v>
      </c>
      <c r="O30" s="20">
        <f>([1]algae_fiehn_Peakabund!O32/[1]algae_fiehn_Peakabund!$O$32)-Q30</f>
        <v>0</v>
      </c>
      <c r="P30" s="20">
        <f>([1]algae_fiehn_Peakabund!P32/[1]algae_fiehn_Peakabund!$P$32)-Q30</f>
        <v>0</v>
      </c>
      <c r="Q30" s="20">
        <f>[1]algae_fiehn_Peakabund!Q32/[1]algae_fiehn_Peakabund!$Q$32</f>
        <v>1</v>
      </c>
    </row>
    <row r="31" spans="1:17" x14ac:dyDescent="0.35">
      <c r="A31">
        <v>82</v>
      </c>
      <c r="B31">
        <v>1824948</v>
      </c>
      <c r="C31">
        <v>204</v>
      </c>
      <c r="D31">
        <v>86</v>
      </c>
      <c r="E31">
        <v>14.893000000000001</v>
      </c>
      <c r="F31" t="s">
        <v>146</v>
      </c>
      <c r="G31" s="20">
        <f>([1]algae_fiehn_Peakabund!G33/[1]algae_fiehn_Peakabund!$G$32)-K31</f>
        <v>8.4947016092305934E-3</v>
      </c>
      <c r="H31" s="20">
        <f>([1]algae_fiehn_Peakabund!H33/[1]algae_fiehn_Peakabund!$H$32)-K31</f>
        <v>1.3971395202340517E-3</v>
      </c>
      <c r="I31" s="20">
        <f>([1]algae_fiehn_Peakabund!I33/[1]algae_fiehn_Peakabund!$I$32)-K31</f>
        <v>8.5755433209123476E-5</v>
      </c>
      <c r="J31" s="19" t="s">
        <v>120</v>
      </c>
      <c r="K31" s="20">
        <f>[1]algae_fiehn_Peakabund!K33/[1]algae_fiehn_Peakabund!$K$32</f>
        <v>0</v>
      </c>
      <c r="L31" s="19"/>
      <c r="M31" s="20">
        <f>([1]algae_fiehn_Peakabund!M33/[1]algae_fiehn_Peakabund!$M$32)-Q31</f>
        <v>5.2644332216649083E-2</v>
      </c>
      <c r="N31" s="20">
        <f>([1]algae_fiehn_Peakabund!N33/[1]algae_fiehn_Peakabund!$N$32)-Q31</f>
        <v>8.3080306248039318E-3</v>
      </c>
      <c r="O31" s="20">
        <f>([1]algae_fiehn_Peakabund!O33/[1]algae_fiehn_Peakabund!$O$32)-Q31</f>
        <v>9.3243683703757936E-4</v>
      </c>
      <c r="P31" s="20">
        <f>([1]algae_fiehn_Peakabund!P33/[1]algae_fiehn_Peakabund!$P$32)-Q31</f>
        <v>1.0233902428897255E-4</v>
      </c>
      <c r="Q31" s="20">
        <f>[1]algae_fiehn_Peakabund!Q33/[1]algae_fiehn_Peakabund!$Q$32</f>
        <v>0</v>
      </c>
    </row>
    <row r="32" spans="1:17" x14ac:dyDescent="0.35">
      <c r="A32">
        <v>84</v>
      </c>
      <c r="B32">
        <v>73245</v>
      </c>
      <c r="C32">
        <v>264</v>
      </c>
      <c r="D32">
        <v>91</v>
      </c>
      <c r="E32">
        <v>15.077</v>
      </c>
      <c r="F32" t="s">
        <v>147</v>
      </c>
      <c r="G32" s="20">
        <f>([1]algae_fiehn_Peakabund!G34/[1]algae_fiehn_Peakabund!$G$32)-K32</f>
        <v>5.3475363760647525E-5</v>
      </c>
      <c r="H32" s="19" t="s">
        <v>120</v>
      </c>
      <c r="I32" s="20">
        <f>([1]algae_fiehn_Peakabund!I34/[1]algae_fiehn_Peakabund!$I$32)-K32</f>
        <v>2.0509043956144343E-4</v>
      </c>
      <c r="J32" s="19" t="s">
        <v>120</v>
      </c>
      <c r="K32" s="20">
        <f>[1]algae_fiehn_Peakabund!K34/[1]algae_fiehn_Peakabund!$K$32</f>
        <v>0</v>
      </c>
      <c r="L32" s="19"/>
      <c r="M32" s="20">
        <f>([1]algae_fiehn_Peakabund!M34/[1]algae_fiehn_Peakabund!$M$32)-Q32</f>
        <v>8.1815039291513042E-3</v>
      </c>
      <c r="N32" s="20">
        <f>([1]algae_fiehn_Peakabund!N34/[1]algae_fiehn_Peakabund!$N$32)-Q32</f>
        <v>1.3332943207182942E-3</v>
      </c>
      <c r="O32" s="20">
        <f>([1]algae_fiehn_Peakabund!O34/[1]algae_fiehn_Peakabund!$O$32)-Q32</f>
        <v>5.7078151039510923E-3</v>
      </c>
      <c r="P32" s="20">
        <f>([1]algae_fiehn_Peakabund!P34/[1]algae_fiehn_Peakabund!$P$32)-Q32</f>
        <v>8.0987302995792158E-4</v>
      </c>
      <c r="Q32" s="20">
        <f>[1]algae_fiehn_Peakabund!Q34/[1]algae_fiehn_Peakabund!$Q$32</f>
        <v>0</v>
      </c>
    </row>
    <row r="33" spans="1:17" x14ac:dyDescent="0.35">
      <c r="A33">
        <v>85</v>
      </c>
      <c r="B33">
        <v>1990290</v>
      </c>
      <c r="C33">
        <v>73</v>
      </c>
      <c r="D33">
        <v>95</v>
      </c>
      <c r="E33">
        <v>15.254</v>
      </c>
      <c r="F33" t="s">
        <v>148</v>
      </c>
      <c r="G33" s="19" t="s">
        <v>120</v>
      </c>
      <c r="H33" s="19" t="s">
        <v>120</v>
      </c>
      <c r="I33" s="19" t="s">
        <v>120</v>
      </c>
      <c r="J33" s="19" t="s">
        <v>120</v>
      </c>
      <c r="K33" s="20">
        <f>[1]algae_fiehn_Peakabund!K35/[1]algae_fiehn_Peakabund!$K$32</f>
        <v>1.0020504914780601</v>
      </c>
      <c r="L33" s="19"/>
      <c r="M33" s="20">
        <f>([1]algae_fiehn_Peakabund!M35/[1]algae_fiehn_Peakabund!$M$32)-Q33</f>
        <v>8.7257836117652074E-2</v>
      </c>
      <c r="N33" s="20">
        <f>([1]algae_fiehn_Peakabund!N35/[1]algae_fiehn_Peakabund!$N$32)-Q33</f>
        <v>7.4180632760973775E-3</v>
      </c>
      <c r="O33" s="20">
        <f>([1]algae_fiehn_Peakabund!O35/[1]algae_fiehn_Peakabund!$O$32)-Q33</f>
        <v>5.4954490674260927E-2</v>
      </c>
      <c r="P33" s="20">
        <f>([1]algae_fiehn_Peakabund!P35/[1]algae_fiehn_Peakabund!$P$32)-Q33</f>
        <v>1.4490603677560516E-3</v>
      </c>
      <c r="Q33" s="20">
        <f>[1]algae_fiehn_Peakabund!Q35/[1]algae_fiehn_Peakabund!$Q$32</f>
        <v>4.671883654127843E-3</v>
      </c>
    </row>
    <row r="34" spans="1:17" x14ac:dyDescent="0.35">
      <c r="A34">
        <v>93</v>
      </c>
      <c r="B34">
        <v>56871</v>
      </c>
      <c r="C34">
        <v>174</v>
      </c>
      <c r="D34">
        <v>85</v>
      </c>
      <c r="E34">
        <v>15.615</v>
      </c>
      <c r="F34" t="s">
        <v>149</v>
      </c>
      <c r="G34" s="21">
        <f>([1]algae_fiehn_Peakabund!G36/[1]algae_fiehn_Peakabund!$G$32)-K34</f>
        <v>1.7678246419558783E-3</v>
      </c>
      <c r="H34" s="21">
        <f>([1]algae_fiehn_Peakabund!H36/[1]algae_fiehn_Peakabund!$H$32)-K34</f>
        <v>3.2965884680046903E-4</v>
      </c>
      <c r="I34" s="20">
        <f>([1]algae_fiehn_Peakabund!I36/[1]algae_fiehn_Peakabund!$I$32)-K34</f>
        <v>2.0924826217129308E-3</v>
      </c>
      <c r="J34" s="20">
        <f>([1]algae_fiehn_Peakabund!J36/[1]algae_fiehn_Peakabund!$J$32)-K34</f>
        <v>3.1202591115072329E-4</v>
      </c>
      <c r="K34" s="20">
        <f>[1]algae_fiehn_Peakabund!K36/[1]algae_fiehn_Peakabund!$K$32</f>
        <v>0</v>
      </c>
      <c r="L34" s="19"/>
      <c r="M34" s="20">
        <f>([1]algae_fiehn_Peakabund!M36/[1]algae_fiehn_Peakabund!$M$32)-Q34</f>
        <v>2.0017295308789006E-2</v>
      </c>
      <c r="N34" s="20">
        <f>([1]algae_fiehn_Peakabund!N36/[1]algae_fiehn_Peakabund!$N$32)-Q34</f>
        <v>2.3344116046372437E-3</v>
      </c>
      <c r="O34" s="20">
        <f>([1]algae_fiehn_Peakabund!O36/[1]algae_fiehn_Peakabund!$O$32)-Q34</f>
        <v>2.7975203644519529E-2</v>
      </c>
      <c r="P34" s="20">
        <f>([1]algae_fiehn_Peakabund!P36/[1]algae_fiehn_Peakabund!$P$32)-Q34</f>
        <v>2.4954361847196248E-3</v>
      </c>
      <c r="Q34" s="20">
        <f>[1]algae_fiehn_Peakabund!Q36/[1]algae_fiehn_Peakabund!$Q$32</f>
        <v>0</v>
      </c>
    </row>
    <row r="35" spans="1:17" x14ac:dyDescent="0.35">
      <c r="A35">
        <v>95</v>
      </c>
      <c r="B35">
        <v>60184</v>
      </c>
      <c r="C35">
        <v>218</v>
      </c>
      <c r="D35">
        <v>95</v>
      </c>
      <c r="E35">
        <v>15.787000000000001</v>
      </c>
      <c r="F35" t="s">
        <v>150</v>
      </c>
      <c r="G35" s="21">
        <f>([1]algae_fiehn_Peakabund!G37/[1]algae_fiehn_Peakabund!$G$32)-K35</f>
        <v>1.3745587178037528E-3</v>
      </c>
      <c r="H35" s="21">
        <f>([1]algae_fiehn_Peakabund!H37/[1]algae_fiehn_Peakabund!$H$32)-K35</f>
        <v>1.3638218806876049E-4</v>
      </c>
      <c r="I35" s="20">
        <f>([1]algae_fiehn_Peakabund!I37/[1]algae_fiehn_Peakabund!$I$32)-K35</f>
        <v>1.5718447076831998E-3</v>
      </c>
      <c r="J35" s="20">
        <f>([1]algae_fiehn_Peakabund!J37/[1]algae_fiehn_Peakabund!$J$32)-K35</f>
        <v>1.3043426398006393E-4</v>
      </c>
      <c r="K35" s="20">
        <f>[1]algae_fiehn_Peakabund!K37/[1]algae_fiehn_Peakabund!$K$32</f>
        <v>0</v>
      </c>
      <c r="L35" s="19"/>
      <c r="M35" s="20">
        <f>([1]algae_fiehn_Peakabund!M37/[1]algae_fiehn_Peakabund!$M$32)-Q35</f>
        <v>1.5219989782515412E-2</v>
      </c>
      <c r="N35" s="20">
        <f>([1]algae_fiehn_Peakabund!N37/[1]algae_fiehn_Peakabund!$N$32)-Q35</f>
        <v>1.9920899403147001E-3</v>
      </c>
      <c r="O35" s="20">
        <f>([1]algae_fiehn_Peakabund!O37/[1]algae_fiehn_Peakabund!$O$32)-Q35</f>
        <v>2.1445515818021631E-2</v>
      </c>
      <c r="P35" s="20">
        <f>([1]algae_fiehn_Peakabund!P37/[1]algae_fiehn_Peakabund!$P$32)-Q35</f>
        <v>1.3919136595449463E-3</v>
      </c>
      <c r="Q35" s="20">
        <f>[1]algae_fiehn_Peakabund!Q37/[1]algae_fiehn_Peakabund!$Q$32</f>
        <v>0</v>
      </c>
    </row>
    <row r="36" spans="1:17" x14ac:dyDescent="0.35">
      <c r="A36">
        <v>99</v>
      </c>
      <c r="B36">
        <v>64519820</v>
      </c>
      <c r="C36">
        <v>73</v>
      </c>
      <c r="D36">
        <v>96</v>
      </c>
      <c r="E36">
        <v>16.881</v>
      </c>
      <c r="F36" t="s">
        <v>151</v>
      </c>
      <c r="G36" s="19" t="s">
        <v>120</v>
      </c>
      <c r="H36" s="19" t="s">
        <v>120</v>
      </c>
      <c r="I36" s="19" t="s">
        <v>120</v>
      </c>
      <c r="J36" s="19" t="s">
        <v>120</v>
      </c>
      <c r="K36" s="20">
        <f>[1]algae_fiehn_Peakabund!K38/[1]algae_fiehn_Peakabund!$K$32</f>
        <v>1.3467959945932293</v>
      </c>
      <c r="L36" s="19"/>
      <c r="M36" s="20">
        <f>([1]algae_fiehn_Peakabund!M38/[1]algae_fiehn_Peakabund!$M$32)-Q36</f>
        <v>2.8086016319170588E-2</v>
      </c>
      <c r="N36" s="20">
        <f>([1]algae_fiehn_Peakabund!N38/[1]algae_fiehn_Peakabund!$N$32)-Q36</f>
        <v>8.200581454946218E-5</v>
      </c>
      <c r="O36" s="20">
        <f>([1]algae_fiehn_Peakabund!O38/[1]algae_fiehn_Peakabund!$O$32)-Q36</f>
        <v>9.5199667569804761E-3</v>
      </c>
      <c r="P36" s="19" t="s">
        <v>120</v>
      </c>
      <c r="Q36" s="20">
        <f>[1]algae_fiehn_Peakabund!Q38/[1]algae_fiehn_Peakabund!$Q$32</f>
        <v>1.1575562389481309E-2</v>
      </c>
    </row>
    <row r="37" spans="1:17" x14ac:dyDescent="0.35">
      <c r="A37">
        <v>108</v>
      </c>
      <c r="B37">
        <v>73223</v>
      </c>
      <c r="C37">
        <v>202</v>
      </c>
      <c r="D37">
        <v>82</v>
      </c>
      <c r="E37">
        <v>18.344999999999999</v>
      </c>
      <c r="F37" t="s">
        <v>152</v>
      </c>
      <c r="G37" s="20">
        <f>([1]algae_fiehn_Peakabund!G39/[1]algae_fiehn_Peakabund!$G$32)-K37</f>
        <v>4.3987799222461457E-5</v>
      </c>
      <c r="H37" s="19" t="s">
        <v>120</v>
      </c>
      <c r="I37" s="20">
        <f>([1]algae_fiehn_Peakabund!I39/[1]algae_fiehn_Peakabund!$I$32)-K37</f>
        <v>1.3729847114220869E-4</v>
      </c>
      <c r="J37" s="19" t="s">
        <v>120</v>
      </c>
      <c r="K37" s="20">
        <f>[1]algae_fiehn_Peakabund!K39/[1]algae_fiehn_Peakabund!$K$32</f>
        <v>0</v>
      </c>
      <c r="L37" s="19"/>
      <c r="M37" s="20">
        <f>([1]algae_fiehn_Peakabund!M39/[1]algae_fiehn_Peakabund!$M$32)-Q37</f>
        <v>2.5577851925432109E-3</v>
      </c>
      <c r="N37" s="20">
        <f>([1]algae_fiehn_Peakabund!N39/[1]algae_fiehn_Peakabund!$N$32)-Q37</f>
        <v>1.5205414248436414E-4</v>
      </c>
      <c r="O37" s="20">
        <f>([1]algae_fiehn_Peakabund!O39/[1]algae_fiehn_Peakabund!$O$32)-Q37</f>
        <v>3.1704931752243059E-3</v>
      </c>
      <c r="P37" s="20">
        <f>([1]algae_fiehn_Peakabund!P39/[1]algae_fiehn_Peakabund!$P$32)-Q37</f>
        <v>1.489262977680737E-4</v>
      </c>
      <c r="Q37" s="20">
        <f>[1]algae_fiehn_Peakabund!Q39/[1]algae_fiehn_Peakabund!$Q$32</f>
        <v>0</v>
      </c>
    </row>
    <row r="38" spans="1:17" x14ac:dyDescent="0.35">
      <c r="A38">
        <v>110</v>
      </c>
      <c r="B38">
        <v>112798</v>
      </c>
      <c r="C38">
        <v>73</v>
      </c>
      <c r="D38">
        <v>87</v>
      </c>
      <c r="E38">
        <v>18.495999999999999</v>
      </c>
      <c r="F38" t="s">
        <v>153</v>
      </c>
      <c r="G38" s="19" t="s">
        <v>120</v>
      </c>
      <c r="H38" s="19" t="s">
        <v>120</v>
      </c>
      <c r="I38" s="19" t="s">
        <v>120</v>
      </c>
      <c r="J38" s="19" t="s">
        <v>120</v>
      </c>
      <c r="K38" s="20">
        <f>[1]algae_fiehn_Peakabund!K40/[1]algae_fiehn_Peakabund!$K$32</f>
        <v>1.3965233288810377</v>
      </c>
      <c r="L38" s="19"/>
      <c r="M38" s="20">
        <f>([1]algae_fiehn_Peakabund!M40/[1]algae_fiehn_Peakabund!$M$32)-Q38</f>
        <v>7.7963174793383863E-3</v>
      </c>
      <c r="N38" s="19" t="s">
        <v>120</v>
      </c>
      <c r="O38" s="20">
        <f>([1]algae_fiehn_Peakabund!O40/[1]algae_fiehn_Peakabund!$O$32)-Q38</f>
        <v>1.8030233156803507E-3</v>
      </c>
      <c r="P38" s="19" t="s">
        <v>120</v>
      </c>
      <c r="Q38" s="20">
        <f>[1]algae_fiehn_Peakabund!Q40/[1]algae_fiehn_Peakabund!$Q$32</f>
        <v>4.2899970649625677E-3</v>
      </c>
    </row>
    <row r="39" spans="1:17" x14ac:dyDescent="0.35">
      <c r="A39">
        <v>113</v>
      </c>
      <c r="B39">
        <v>57114</v>
      </c>
      <c r="C39">
        <v>73</v>
      </c>
      <c r="D39">
        <v>92</v>
      </c>
      <c r="E39">
        <v>18.670999999999999</v>
      </c>
      <c r="F39" t="s">
        <v>154</v>
      </c>
      <c r="G39" s="19" t="s">
        <v>120</v>
      </c>
      <c r="H39" s="19" t="s">
        <v>120</v>
      </c>
      <c r="I39" s="19" t="s">
        <v>120</v>
      </c>
      <c r="J39" s="19" t="s">
        <v>120</v>
      </c>
      <c r="K39" s="20">
        <f>[1]algae_fiehn_Peakabund!K41/[1]algae_fiehn_Peakabund!$K$32</f>
        <v>2.0096156153272919</v>
      </c>
      <c r="L39" s="19"/>
      <c r="M39" s="20">
        <f>([1]algae_fiehn_Peakabund!M41/[1]algae_fiehn_Peakabund!$M$32)-Q39</f>
        <v>1.0895899096628931E-2</v>
      </c>
      <c r="N39" s="19" t="s">
        <v>120</v>
      </c>
      <c r="O39" s="20">
        <f>([1]algae_fiehn_Peakabund!O41/[1]algae_fiehn_Peakabund!$O$32)-Q39</f>
        <v>2.8584228125973846E-3</v>
      </c>
      <c r="P39" s="19" t="s">
        <v>120</v>
      </c>
      <c r="Q39" s="20">
        <f>[1]algae_fiehn_Peakabund!Q41/[1]algae_fiehn_Peakabund!$Q$32</f>
        <v>8.7419745359094102E-3</v>
      </c>
    </row>
    <row r="40" spans="1:17" x14ac:dyDescent="0.35">
      <c r="A40">
        <v>118</v>
      </c>
      <c r="B40">
        <v>53411704</v>
      </c>
      <c r="C40">
        <v>73</v>
      </c>
      <c r="D40">
        <v>85</v>
      </c>
      <c r="E40">
        <v>20.048999999999999</v>
      </c>
      <c r="F40" t="s">
        <v>155</v>
      </c>
      <c r="G40" s="19" t="s">
        <v>120</v>
      </c>
      <c r="H40" s="19" t="s">
        <v>120</v>
      </c>
      <c r="I40" s="19" t="s">
        <v>120</v>
      </c>
      <c r="J40" s="19" t="s">
        <v>120</v>
      </c>
      <c r="K40" s="20">
        <f>[1]algae_fiehn_Peakabund!K42/[1]algae_fiehn_Peakabund!$K$32</f>
        <v>1.4617938084687578</v>
      </c>
      <c r="L40" s="19"/>
      <c r="M40" s="20">
        <f>([1]algae_fiehn_Peakabund!M42/[1]algae_fiehn_Peakabund!$M$32)-Q40</f>
        <v>3.2233197317202335E-3</v>
      </c>
      <c r="N40" s="19" t="s">
        <v>120</v>
      </c>
      <c r="O40" s="20">
        <f>([1]algae_fiehn_Peakabund!O42/[1]algae_fiehn_Peakabund!$O$32)-Q40</f>
        <v>8.1778027731139701E-3</v>
      </c>
      <c r="P40" s="20">
        <f>([1]algae_fiehn_Peakabund!P42/[1]algae_fiehn_Peakabund!$P$32)-Q40</f>
        <v>9.34905835533263E-4</v>
      </c>
      <c r="Q40" s="20">
        <f>[1]algae_fiehn_Peakabund!Q42/[1]algae_fiehn_Peakabund!$Q$32</f>
        <v>2.1983189523642954E-3</v>
      </c>
    </row>
    <row r="41" spans="1:17" x14ac:dyDescent="0.35">
      <c r="A41">
        <v>120</v>
      </c>
      <c r="B41">
        <v>929771</v>
      </c>
      <c r="C41">
        <v>74</v>
      </c>
      <c r="D41">
        <v>95</v>
      </c>
      <c r="E41">
        <v>21.041</v>
      </c>
      <c r="F41" t="s">
        <v>156</v>
      </c>
      <c r="G41" s="19" t="s">
        <v>120</v>
      </c>
      <c r="H41" s="19" t="s">
        <v>120</v>
      </c>
      <c r="I41" s="19" t="s">
        <v>120</v>
      </c>
      <c r="J41" s="19" t="s">
        <v>120</v>
      </c>
      <c r="K41" s="20">
        <f>[1]algae_fiehn_Peakabund!K43/[1]algae_fiehn_Peakabund!$K$32</f>
        <v>0.22089288523112799</v>
      </c>
      <c r="L41" s="19"/>
      <c r="M41" s="20">
        <f>([1]algae_fiehn_Peakabund!M43/[1]algae_fiehn_Peakabund!$M$32)-Q41</f>
        <v>5.7565446767000633E-4</v>
      </c>
      <c r="N41" s="20">
        <f>([1]algae_fiehn_Peakabund!N43/[1]algae_fiehn_Peakabund!$N$32)-Q41</f>
        <v>1.2673109828854629E-4</v>
      </c>
      <c r="O41" s="20">
        <f>([1]algae_fiehn_Peakabund!O43/[1]algae_fiehn_Peakabund!$O$32)-Q41</f>
        <v>4.0423999991958781E-4</v>
      </c>
      <c r="P41" s="20">
        <f>([1]algae_fiehn_Peakabund!P43/[1]algae_fiehn_Peakabund!$P$32)-Q41</f>
        <v>4.4447348140838501E-5</v>
      </c>
      <c r="Q41" s="20">
        <f>[1]algae_fiehn_Peakabund!Q43/[1]algae_fiehn_Peakabund!$Q$32</f>
        <v>5.6830277640174648E-5</v>
      </c>
    </row>
    <row r="42" spans="1:17" x14ac:dyDescent="0.35">
      <c r="A42">
        <v>122</v>
      </c>
      <c r="B42">
        <v>72480</v>
      </c>
      <c r="C42">
        <v>369</v>
      </c>
      <c r="D42">
        <v>88</v>
      </c>
      <c r="E42">
        <v>21.369</v>
      </c>
      <c r="F42" t="s">
        <v>157</v>
      </c>
      <c r="G42" s="20">
        <f>([1]algae_fiehn_Peakabund!G44/[1]algae_fiehn_Peakabund!$G$32)-K42</f>
        <v>1.695423150783599E-4</v>
      </c>
      <c r="H42" s="19" t="s">
        <v>120</v>
      </c>
      <c r="I42" s="19" t="s">
        <v>120</v>
      </c>
      <c r="J42" s="19" t="s">
        <v>120</v>
      </c>
      <c r="K42" s="20">
        <f>[1]algae_fiehn_Peakabund!K44/[1]algae_fiehn_Peakabund!$K$32</f>
        <v>0</v>
      </c>
      <c r="L42" s="19"/>
      <c r="M42" s="20">
        <f>([1]algae_fiehn_Peakabund!M44/[1]algae_fiehn_Peakabund!$M$32)-Q42</f>
        <v>1.3539397886336119E-3</v>
      </c>
      <c r="N42" s="20">
        <f>([1]algae_fiehn_Peakabund!N44/[1]algae_fiehn_Peakabund!$N$32)-Q42</f>
        <v>4.9804315856843752E-5</v>
      </c>
      <c r="O42" s="20">
        <f>([1]algae_fiehn_Peakabund!O44/[1]algae_fiehn_Peakabund!$O$32)-Q42</f>
        <v>3.5606266548987841E-4</v>
      </c>
      <c r="P42" s="19" t="s">
        <v>120</v>
      </c>
      <c r="Q42" s="20">
        <f>[1]algae_fiehn_Peakabund!Q44/[1]algae_fiehn_Peakabund!$Q$32</f>
        <v>0</v>
      </c>
    </row>
    <row r="43" spans="1:17" x14ac:dyDescent="0.35">
      <c r="A43">
        <v>128</v>
      </c>
      <c r="B43">
        <v>118003</v>
      </c>
      <c r="C43">
        <v>73</v>
      </c>
      <c r="D43">
        <v>91</v>
      </c>
      <c r="E43">
        <v>22.765000000000001</v>
      </c>
      <c r="F43" t="s">
        <v>158</v>
      </c>
      <c r="G43" s="19" t="s">
        <v>120</v>
      </c>
      <c r="H43" s="19" t="s">
        <v>120</v>
      </c>
      <c r="I43" s="19" t="s">
        <v>120</v>
      </c>
      <c r="J43" s="19" t="s">
        <v>120</v>
      </c>
      <c r="K43" s="20">
        <f>[1]algae_fiehn_Peakabund!K45/[1]algae_fiehn_Peakabund!$K$32</f>
        <v>2.854759353013864</v>
      </c>
      <c r="L43" s="19"/>
      <c r="M43" s="20">
        <f>([1]algae_fiehn_Peakabund!M45/[1]algae_fiehn_Peakabund!$M$32)-Q43</f>
        <v>0.14185448740166332</v>
      </c>
      <c r="N43" s="20">
        <f>([1]algae_fiehn_Peakabund!N45/[1]algae_fiehn_Peakabund!$N$32)-Q43</f>
        <v>9.0817955849788329E-3</v>
      </c>
      <c r="O43" s="20">
        <f>([1]algae_fiehn_Peakabund!O45/[1]algae_fiehn_Peakabund!$O$32)-Q43</f>
        <v>8.380286769891919E-2</v>
      </c>
      <c r="P43" s="20">
        <f>([1]algae_fiehn_Peakabund!P45/[1]algae_fiehn_Peakabund!$P$32)-Q43</f>
        <v>1.0933848938199897E-2</v>
      </c>
      <c r="Q43" s="20">
        <f>[1]algae_fiehn_Peakabund!Q45/[1]algae_fiehn_Peakabund!$Q$32</f>
        <v>4.7811503251101919E-3</v>
      </c>
    </row>
    <row r="44" spans="1:17" x14ac:dyDescent="0.35">
      <c r="G44" s="19"/>
      <c r="H44" s="19"/>
      <c r="I44" s="19"/>
      <c r="J44" s="19"/>
      <c r="K44" s="20"/>
      <c r="L44" s="19"/>
      <c r="M44" s="20"/>
      <c r="N44" s="20"/>
      <c r="O44" s="20"/>
      <c r="P44" s="20"/>
      <c r="Q44" s="20"/>
    </row>
    <row r="45" spans="1:17" x14ac:dyDescent="0.35">
      <c r="G45" s="26" t="s">
        <v>427</v>
      </c>
      <c r="H45" s="19"/>
      <c r="I45" s="19"/>
      <c r="J45" s="19"/>
      <c r="K45" s="20"/>
      <c r="L45" s="19"/>
      <c r="M45" s="20"/>
      <c r="N45" s="20"/>
      <c r="O45" s="20"/>
      <c r="P45" s="20"/>
      <c r="Q45" s="20"/>
    </row>
    <row r="47" spans="1:17" x14ac:dyDescent="0.35">
      <c r="G47" t="s">
        <v>1262</v>
      </c>
      <c r="H47" t="s">
        <v>1263</v>
      </c>
      <c r="I47" t="s">
        <v>1265</v>
      </c>
      <c r="J47" t="s">
        <v>1266</v>
      </c>
      <c r="K47" t="s">
        <v>1256</v>
      </c>
      <c r="L47" t="s">
        <v>1257</v>
      </c>
      <c r="M47" t="s">
        <v>1259</v>
      </c>
      <c r="N47" t="s">
        <v>1260</v>
      </c>
    </row>
    <row r="48" spans="1:17" x14ac:dyDescent="0.35">
      <c r="G48">
        <v>2.11</v>
      </c>
      <c r="H48">
        <v>0.42</v>
      </c>
      <c r="I48">
        <v>2.16</v>
      </c>
      <c r="J48">
        <v>0.48</v>
      </c>
      <c r="K48">
        <v>2.11</v>
      </c>
      <c r="L48">
        <v>0.42</v>
      </c>
      <c r="M48">
        <v>2.16</v>
      </c>
      <c r="N48">
        <v>0.48</v>
      </c>
    </row>
    <row r="49" spans="6:16" x14ac:dyDescent="0.35">
      <c r="F49" s="16" t="s">
        <v>119</v>
      </c>
      <c r="G49" s="22" t="str">
        <f t="shared" ref="G49:G54" si="0">IFERROR(G5*1000,"nd")</f>
        <v>nd</v>
      </c>
      <c r="H49" s="22" t="str">
        <f t="shared" ref="H49:J49" si="1">IFERROR(H5*1000,"nd")</f>
        <v>nd</v>
      </c>
      <c r="I49" s="22" t="str">
        <f t="shared" si="1"/>
        <v>nd</v>
      </c>
      <c r="J49" s="22" t="str">
        <f t="shared" si="1"/>
        <v>nd</v>
      </c>
      <c r="K49" s="22">
        <f t="shared" ref="K49:K73" si="2">IFERROR(M5*1000,"nd")</f>
        <v>5.624922696164341</v>
      </c>
      <c r="L49" s="22" t="str">
        <f t="shared" ref="L49:L73" si="3">IFERROR(N5*1000,"nd")</f>
        <v>nd</v>
      </c>
      <c r="M49" s="22">
        <f t="shared" ref="M49:M73" si="4">IFERROR(O5*1000,"nd")</f>
        <v>13.41925257239815</v>
      </c>
      <c r="N49" s="22">
        <f t="shared" ref="N49:N73" si="5">IFERROR(P5*1000,"nd")</f>
        <v>5.4134921570688638E-2</v>
      </c>
      <c r="P49" s="16"/>
    </row>
    <row r="50" spans="6:16" x14ac:dyDescent="0.35">
      <c r="F50" s="16" t="s">
        <v>121</v>
      </c>
      <c r="G50" s="22" t="str">
        <f t="shared" si="0"/>
        <v>nd</v>
      </c>
      <c r="H50" s="22" t="str">
        <f t="shared" ref="H50:J54" si="6">IFERROR(H6*1000,"nd")</f>
        <v>nd</v>
      </c>
      <c r="I50" s="22" t="str">
        <f t="shared" si="6"/>
        <v>nd</v>
      </c>
      <c r="J50" s="22" t="str">
        <f t="shared" si="6"/>
        <v>nd</v>
      </c>
      <c r="K50" s="22" t="str">
        <f t="shared" si="2"/>
        <v>nd</v>
      </c>
      <c r="L50" s="22" t="str">
        <f t="shared" si="3"/>
        <v>nd</v>
      </c>
      <c r="M50" s="22">
        <f t="shared" si="4"/>
        <v>7.4317959697914047</v>
      </c>
      <c r="N50" s="22" t="str">
        <f t="shared" si="5"/>
        <v>nd</v>
      </c>
      <c r="P50" s="16"/>
    </row>
    <row r="51" spans="6:16" x14ac:dyDescent="0.35">
      <c r="F51" s="16" t="s">
        <v>122</v>
      </c>
      <c r="G51" s="22" t="str">
        <f t="shared" si="0"/>
        <v>nd</v>
      </c>
      <c r="H51" s="22" t="str">
        <f t="shared" si="6"/>
        <v>nd</v>
      </c>
      <c r="I51" s="22" t="str">
        <f t="shared" si="6"/>
        <v>nd</v>
      </c>
      <c r="J51" s="22" t="str">
        <f t="shared" si="6"/>
        <v>nd</v>
      </c>
      <c r="K51" s="22">
        <f t="shared" si="2"/>
        <v>4.4216816977984692E-2</v>
      </c>
      <c r="L51" s="22" t="str">
        <f t="shared" si="3"/>
        <v>nd</v>
      </c>
      <c r="M51" s="22">
        <f t="shared" si="4"/>
        <v>0.3302296110486671</v>
      </c>
      <c r="N51" s="22">
        <f t="shared" si="5"/>
        <v>0.19701238590467582</v>
      </c>
      <c r="P51" s="16"/>
    </row>
    <row r="52" spans="6:16" x14ac:dyDescent="0.35">
      <c r="F52" s="16" t="s">
        <v>123</v>
      </c>
      <c r="G52" s="22" t="str">
        <f t="shared" si="0"/>
        <v>nd</v>
      </c>
      <c r="H52" s="22" t="str">
        <f t="shared" si="6"/>
        <v>nd</v>
      </c>
      <c r="I52" s="22" t="str">
        <f t="shared" si="6"/>
        <v>nd</v>
      </c>
      <c r="J52" s="22" t="str">
        <f t="shared" si="6"/>
        <v>nd</v>
      </c>
      <c r="K52" s="22">
        <f t="shared" si="2"/>
        <v>1.8055960921959029</v>
      </c>
      <c r="L52" s="22" t="str">
        <f t="shared" si="3"/>
        <v>nd</v>
      </c>
      <c r="M52" s="22">
        <f t="shared" si="4"/>
        <v>1.6471910067723297</v>
      </c>
      <c r="N52" s="22" t="str">
        <f t="shared" si="5"/>
        <v>nd</v>
      </c>
      <c r="P52" s="16"/>
    </row>
    <row r="53" spans="6:16" x14ac:dyDescent="0.35">
      <c r="F53" s="16" t="s">
        <v>124</v>
      </c>
      <c r="G53" s="22" t="str">
        <f t="shared" si="0"/>
        <v>nd</v>
      </c>
      <c r="H53" s="22" t="str">
        <f t="shared" si="6"/>
        <v>nd</v>
      </c>
      <c r="I53" s="22" t="str">
        <f t="shared" si="6"/>
        <v>nd</v>
      </c>
      <c r="J53" s="22" t="str">
        <f t="shared" si="6"/>
        <v>nd</v>
      </c>
      <c r="K53" s="22" t="str">
        <f t="shared" si="2"/>
        <v>nd</v>
      </c>
      <c r="L53" s="22" t="str">
        <f t="shared" si="3"/>
        <v>nd</v>
      </c>
      <c r="M53" s="22">
        <f t="shared" si="4"/>
        <v>2.3502826197637288</v>
      </c>
      <c r="N53" s="22" t="str">
        <f t="shared" si="5"/>
        <v>nd</v>
      </c>
      <c r="P53" s="16"/>
    </row>
    <row r="54" spans="6:16" x14ac:dyDescent="0.35">
      <c r="F54" s="16" t="s">
        <v>125</v>
      </c>
      <c r="G54" s="22">
        <f t="shared" si="0"/>
        <v>26.065563177144387</v>
      </c>
      <c r="H54" s="22">
        <f t="shared" si="6"/>
        <v>2.1775377857027278</v>
      </c>
      <c r="I54" s="22">
        <f t="shared" si="6"/>
        <v>16.295143595910016</v>
      </c>
      <c r="J54" s="22">
        <f t="shared" si="6"/>
        <v>2.1798750458500438</v>
      </c>
      <c r="K54" s="22">
        <f t="shared" si="2"/>
        <v>181.39743939950625</v>
      </c>
      <c r="L54" s="22">
        <f t="shared" si="3"/>
        <v>12.028413495922946</v>
      </c>
      <c r="M54" s="22">
        <f t="shared" si="4"/>
        <v>122.87451718053769</v>
      </c>
      <c r="N54" s="22">
        <f t="shared" si="5"/>
        <v>15.801011487705654</v>
      </c>
      <c r="P54" s="16"/>
    </row>
    <row r="55" spans="6:16" x14ac:dyDescent="0.35">
      <c r="F55" s="16" t="s">
        <v>126</v>
      </c>
      <c r="G55" s="22">
        <f t="shared" ref="G55:J70" si="7">IFERROR(G11*1000,"nd")</f>
        <v>107.16413781119859</v>
      </c>
      <c r="H55" s="22">
        <f t="shared" si="7"/>
        <v>25.583092606621758</v>
      </c>
      <c r="I55" s="22">
        <f t="shared" si="7"/>
        <v>85.327902541998782</v>
      </c>
      <c r="J55" s="22">
        <f t="shared" si="7"/>
        <v>23.402860079876866</v>
      </c>
      <c r="K55" s="22">
        <f t="shared" si="2"/>
        <v>1034.5578625319181</v>
      </c>
      <c r="L55" s="22">
        <f t="shared" si="3"/>
        <v>144.30417087571979</v>
      </c>
      <c r="M55" s="22">
        <f t="shared" si="4"/>
        <v>1187.1782090345212</v>
      </c>
      <c r="N55" s="22">
        <f t="shared" si="5"/>
        <v>216.24846947783388</v>
      </c>
      <c r="P55" s="16"/>
    </row>
    <row r="56" spans="6:16" x14ac:dyDescent="0.35">
      <c r="F56" s="16" t="s">
        <v>127</v>
      </c>
      <c r="G56" s="22">
        <f t="shared" si="7"/>
        <v>3.1665224220988906</v>
      </c>
      <c r="H56" s="22">
        <f t="shared" si="7"/>
        <v>0.54387029299002987</v>
      </c>
      <c r="I56" s="22">
        <f t="shared" si="7"/>
        <v>3.0365958078734194</v>
      </c>
      <c r="J56" s="22">
        <f t="shared" si="7"/>
        <v>0.24543672641806219</v>
      </c>
      <c r="K56" s="22">
        <f t="shared" si="2"/>
        <v>25.200448643999454</v>
      </c>
      <c r="L56" s="22">
        <f t="shared" si="3"/>
        <v>3.8437926862663514</v>
      </c>
      <c r="M56" s="22">
        <f t="shared" si="4"/>
        <v>33.61009686936157</v>
      </c>
      <c r="N56" s="22">
        <f t="shared" si="5"/>
        <v>2.5085502165517455</v>
      </c>
      <c r="P56" s="16"/>
    </row>
    <row r="57" spans="6:16" x14ac:dyDescent="0.35">
      <c r="F57" s="16" t="s">
        <v>128</v>
      </c>
      <c r="G57" s="22">
        <f t="shared" si="7"/>
        <v>13.702444274709084</v>
      </c>
      <c r="H57" s="22">
        <f t="shared" si="7"/>
        <v>3.5394415681610742</v>
      </c>
      <c r="I57" s="22">
        <f t="shared" si="7"/>
        <v>10.223357795728138</v>
      </c>
      <c r="J57" s="22">
        <f t="shared" si="7"/>
        <v>2.3525358080447818</v>
      </c>
      <c r="K57" s="22">
        <f t="shared" si="2"/>
        <v>79.641976437966733</v>
      </c>
      <c r="L57" s="22">
        <f t="shared" si="3"/>
        <v>9.8477741212721668</v>
      </c>
      <c r="M57" s="22">
        <f t="shared" si="4"/>
        <v>80.451419116694055</v>
      </c>
      <c r="N57" s="22">
        <f t="shared" si="5"/>
        <v>4.2033800845348184</v>
      </c>
      <c r="P57" s="16"/>
    </row>
    <row r="58" spans="6:16" x14ac:dyDescent="0.35">
      <c r="F58" s="16" t="s">
        <v>129</v>
      </c>
      <c r="G58" s="22" t="str">
        <f t="shared" si="7"/>
        <v>nd</v>
      </c>
      <c r="H58" s="22" t="str">
        <f t="shared" si="7"/>
        <v>nd</v>
      </c>
      <c r="I58" s="22" t="str">
        <f t="shared" si="7"/>
        <v>nd</v>
      </c>
      <c r="J58" s="22" t="str">
        <f t="shared" si="7"/>
        <v>nd</v>
      </c>
      <c r="K58" s="22">
        <f t="shared" si="2"/>
        <v>30.370090301603796</v>
      </c>
      <c r="L58" s="22">
        <f t="shared" si="3"/>
        <v>2.0656205458384114</v>
      </c>
      <c r="M58" s="22">
        <f t="shared" si="4"/>
        <v>38.997479491564164</v>
      </c>
      <c r="N58" s="22">
        <f t="shared" si="5"/>
        <v>5.076962272391258</v>
      </c>
      <c r="P58" s="16"/>
    </row>
    <row r="59" spans="6:16" x14ac:dyDescent="0.35">
      <c r="F59" s="16" t="s">
        <v>130</v>
      </c>
      <c r="G59" s="22" t="str">
        <f t="shared" si="7"/>
        <v>nd</v>
      </c>
      <c r="H59" s="22" t="str">
        <f t="shared" si="7"/>
        <v>nd</v>
      </c>
      <c r="I59" s="22" t="str">
        <f t="shared" si="7"/>
        <v>nd</v>
      </c>
      <c r="J59" s="22" t="str">
        <f t="shared" si="7"/>
        <v>nd</v>
      </c>
      <c r="K59" s="22">
        <f t="shared" si="2"/>
        <v>8.1066762100648759</v>
      </c>
      <c r="L59" s="22">
        <f t="shared" si="3"/>
        <v>0.894432180580779</v>
      </c>
      <c r="M59" s="22">
        <f t="shared" si="4"/>
        <v>4.9206637021372854</v>
      </c>
      <c r="N59" s="22">
        <f t="shared" si="5"/>
        <v>0.71047352594155411</v>
      </c>
      <c r="P59" s="16"/>
    </row>
    <row r="60" spans="6:16" x14ac:dyDescent="0.35">
      <c r="F60" s="16" t="s">
        <v>131</v>
      </c>
      <c r="G60" s="22">
        <f t="shared" si="7"/>
        <v>1.6204502206816489</v>
      </c>
      <c r="H60" s="22">
        <f t="shared" si="7"/>
        <v>0.48278308817958671</v>
      </c>
      <c r="I60" s="22">
        <f t="shared" si="7"/>
        <v>1.2908692875314187</v>
      </c>
      <c r="J60" s="22">
        <f t="shared" si="7"/>
        <v>0.42848297117107975</v>
      </c>
      <c r="K60" s="22">
        <f t="shared" si="2"/>
        <v>13.164918506723062</v>
      </c>
      <c r="L60" s="22">
        <f t="shared" si="3"/>
        <v>2.2731336031092693</v>
      </c>
      <c r="M60" s="22">
        <f t="shared" si="4"/>
        <v>11.098014600018873</v>
      </c>
      <c r="N60" s="22">
        <f t="shared" si="5"/>
        <v>1.6849550515395324</v>
      </c>
      <c r="P60" s="16"/>
    </row>
    <row r="61" spans="6:16" x14ac:dyDescent="0.35">
      <c r="F61" s="16" t="s">
        <v>132</v>
      </c>
      <c r="G61" s="22">
        <f t="shared" si="7"/>
        <v>1.1894813436542089</v>
      </c>
      <c r="H61" s="22">
        <f t="shared" si="7"/>
        <v>9.2073684170821707E-2</v>
      </c>
      <c r="I61" s="22">
        <f t="shared" si="7"/>
        <v>1.453577054490673</v>
      </c>
      <c r="J61" s="22">
        <f t="shared" si="7"/>
        <v>0.15875910280574962</v>
      </c>
      <c r="K61" s="22">
        <f t="shared" si="2"/>
        <v>10.40926902236637</v>
      </c>
      <c r="L61" s="22">
        <f t="shared" si="3"/>
        <v>1.6829473473934482</v>
      </c>
      <c r="M61" s="22">
        <f t="shared" si="4"/>
        <v>17.345300032792771</v>
      </c>
      <c r="N61" s="22">
        <f t="shared" si="5"/>
        <v>1.5552949018509388</v>
      </c>
      <c r="P61" s="16"/>
    </row>
    <row r="62" spans="6:16" x14ac:dyDescent="0.35">
      <c r="F62" s="16" t="s">
        <v>133</v>
      </c>
      <c r="G62" s="22" t="str">
        <f t="shared" si="7"/>
        <v>nd</v>
      </c>
      <c r="H62" s="22" t="str">
        <f t="shared" si="7"/>
        <v>nd</v>
      </c>
      <c r="I62" s="22" t="str">
        <f t="shared" si="7"/>
        <v>nd</v>
      </c>
      <c r="J62" s="22" t="str">
        <f t="shared" si="7"/>
        <v>nd</v>
      </c>
      <c r="K62" s="22">
        <f t="shared" si="2"/>
        <v>10.036415125246949</v>
      </c>
      <c r="L62" s="22" t="str">
        <f t="shared" si="3"/>
        <v>nd</v>
      </c>
      <c r="M62" s="22">
        <f t="shared" si="4"/>
        <v>19.268245328937255</v>
      </c>
      <c r="N62" s="22" t="str">
        <f t="shared" si="5"/>
        <v>nd</v>
      </c>
      <c r="P62" s="16"/>
    </row>
    <row r="63" spans="6:16" x14ac:dyDescent="0.35">
      <c r="F63" s="16" t="s">
        <v>134</v>
      </c>
      <c r="G63" s="22" t="str">
        <f t="shared" si="7"/>
        <v>nd</v>
      </c>
      <c r="H63" s="22" t="str">
        <f t="shared" si="7"/>
        <v>nd</v>
      </c>
      <c r="I63" s="22" t="str">
        <f t="shared" si="7"/>
        <v>nd</v>
      </c>
      <c r="J63" s="22" t="str">
        <f t="shared" si="7"/>
        <v>nd</v>
      </c>
      <c r="K63" s="22">
        <f t="shared" si="2"/>
        <v>6.0228012438336522</v>
      </c>
      <c r="L63" s="22" t="str">
        <f t="shared" si="3"/>
        <v>nd</v>
      </c>
      <c r="M63" s="22">
        <f t="shared" si="4"/>
        <v>9.9218761471800292</v>
      </c>
      <c r="N63" s="22">
        <f t="shared" si="5"/>
        <v>1.2059651665254407</v>
      </c>
      <c r="P63" s="16"/>
    </row>
    <row r="64" spans="6:16" x14ac:dyDescent="0.35">
      <c r="F64" s="16" t="s">
        <v>135</v>
      </c>
      <c r="G64" s="22" t="str">
        <f t="shared" si="7"/>
        <v>nd</v>
      </c>
      <c r="H64" s="22" t="str">
        <f t="shared" si="7"/>
        <v>nd</v>
      </c>
      <c r="I64" s="22" t="str">
        <f t="shared" si="7"/>
        <v>nd</v>
      </c>
      <c r="J64" s="22" t="str">
        <f t="shared" si="7"/>
        <v>nd</v>
      </c>
      <c r="K64" s="22">
        <f t="shared" si="2"/>
        <v>1.3311322979287317</v>
      </c>
      <c r="L64" s="22" t="str">
        <f t="shared" si="3"/>
        <v>nd</v>
      </c>
      <c r="M64" s="22">
        <f t="shared" si="4"/>
        <v>4.063793387250711</v>
      </c>
      <c r="N64" s="22" t="str">
        <f t="shared" si="5"/>
        <v>nd</v>
      </c>
      <c r="P64" s="16"/>
    </row>
    <row r="65" spans="6:16" x14ac:dyDescent="0.35">
      <c r="F65" s="16" t="s">
        <v>136</v>
      </c>
      <c r="G65" s="22" t="str">
        <f t="shared" si="7"/>
        <v>nd</v>
      </c>
      <c r="H65" s="22" t="str">
        <f t="shared" si="7"/>
        <v>nd</v>
      </c>
      <c r="I65" s="22" t="str">
        <f t="shared" si="7"/>
        <v>nd</v>
      </c>
      <c r="J65" s="22" t="str">
        <f t="shared" si="7"/>
        <v>nd</v>
      </c>
      <c r="K65" s="22">
        <f t="shared" si="2"/>
        <v>13.323985195697572</v>
      </c>
      <c r="L65" s="22">
        <f t="shared" si="3"/>
        <v>0.70584400304796435</v>
      </c>
      <c r="M65" s="22">
        <f t="shared" si="4"/>
        <v>20.26689295063483</v>
      </c>
      <c r="N65" s="22">
        <f t="shared" si="5"/>
        <v>2.7201308152184991</v>
      </c>
      <c r="P65" s="16"/>
    </row>
    <row r="66" spans="6:16" x14ac:dyDescent="0.35">
      <c r="F66" s="16" t="s">
        <v>137</v>
      </c>
      <c r="G66" s="22">
        <f t="shared" si="7"/>
        <v>9.9574828479316988</v>
      </c>
      <c r="H66" s="22">
        <f t="shared" si="7"/>
        <v>7.3489458388046422</v>
      </c>
      <c r="I66" s="22">
        <f t="shared" si="7"/>
        <v>8.3878119001490301</v>
      </c>
      <c r="J66" s="22">
        <f t="shared" si="7"/>
        <v>7.4269034117849975</v>
      </c>
      <c r="K66" s="22" t="str">
        <f t="shared" si="2"/>
        <v>nd</v>
      </c>
      <c r="L66" s="22" t="str">
        <f t="shared" si="3"/>
        <v>nd</v>
      </c>
      <c r="M66" s="22">
        <f t="shared" si="4"/>
        <v>2.3131077811784606</v>
      </c>
      <c r="N66" s="22" t="str">
        <f t="shared" si="5"/>
        <v>nd</v>
      </c>
      <c r="P66" s="16"/>
    </row>
    <row r="67" spans="6:16" x14ac:dyDescent="0.35">
      <c r="F67" s="16" t="s">
        <v>138</v>
      </c>
      <c r="G67" s="22">
        <f t="shared" si="7"/>
        <v>1.9488586131012027</v>
      </c>
      <c r="H67" s="22">
        <f t="shared" si="7"/>
        <v>0.4450546923100327</v>
      </c>
      <c r="I67" s="22">
        <f t="shared" si="7"/>
        <v>1.8837364462970174</v>
      </c>
      <c r="J67" s="22">
        <f t="shared" si="7"/>
        <v>0.17670341759718614</v>
      </c>
      <c r="K67" s="22">
        <f t="shared" si="2"/>
        <v>18.770387724217702</v>
      </c>
      <c r="L67" s="22">
        <f t="shared" si="3"/>
        <v>3.3036060970886809</v>
      </c>
      <c r="M67" s="22">
        <f t="shared" si="4"/>
        <v>23.227279475534601</v>
      </c>
      <c r="N67" s="22">
        <f t="shared" si="5"/>
        <v>1.292241351791916</v>
      </c>
      <c r="P67" s="16"/>
    </row>
    <row r="68" spans="6:16" x14ac:dyDescent="0.35">
      <c r="F68" s="16" t="s">
        <v>139</v>
      </c>
      <c r="G68" s="22" t="str">
        <f t="shared" si="7"/>
        <v>nd</v>
      </c>
      <c r="H68" s="22" t="str">
        <f t="shared" si="7"/>
        <v>nd</v>
      </c>
      <c r="I68" s="22" t="str">
        <f t="shared" si="7"/>
        <v>nd</v>
      </c>
      <c r="J68" s="22" t="str">
        <f t="shared" si="7"/>
        <v>nd</v>
      </c>
      <c r="K68" s="22">
        <f t="shared" si="2"/>
        <v>7.9481071172644819</v>
      </c>
      <c r="L68" s="22" t="str">
        <f t="shared" si="3"/>
        <v>nd</v>
      </c>
      <c r="M68" s="22" t="str">
        <f t="shared" si="4"/>
        <v>nd</v>
      </c>
      <c r="N68" s="22" t="str">
        <f t="shared" si="5"/>
        <v>nd</v>
      </c>
      <c r="P68" s="16"/>
    </row>
    <row r="69" spans="6:16" x14ac:dyDescent="0.35">
      <c r="F69" s="16" t="s">
        <v>140</v>
      </c>
      <c r="G69" s="22">
        <f t="shared" si="7"/>
        <v>2.2409785928936761</v>
      </c>
      <c r="H69" s="22">
        <f t="shared" si="7"/>
        <v>1.7195890383111265</v>
      </c>
      <c r="I69" s="22">
        <f t="shared" si="7"/>
        <v>1.7905403102790078</v>
      </c>
      <c r="J69" s="22">
        <f t="shared" si="7"/>
        <v>1.5432764079073107</v>
      </c>
      <c r="K69" s="22" t="str">
        <f t="shared" si="2"/>
        <v>nd</v>
      </c>
      <c r="L69" s="22" t="str">
        <f t="shared" si="3"/>
        <v>nd</v>
      </c>
      <c r="M69" s="22">
        <f t="shared" si="4"/>
        <v>0.25093263553060619</v>
      </c>
      <c r="N69" s="22" t="str">
        <f t="shared" si="5"/>
        <v>nd</v>
      </c>
      <c r="P69" s="16"/>
    </row>
    <row r="70" spans="6:16" x14ac:dyDescent="0.35">
      <c r="F70" s="16" t="s">
        <v>141</v>
      </c>
      <c r="G70" s="22">
        <f t="shared" si="7"/>
        <v>154.19916643389351</v>
      </c>
      <c r="H70" s="22">
        <f t="shared" si="7"/>
        <v>16.300120807392016</v>
      </c>
      <c r="I70" s="22">
        <f t="shared" si="7"/>
        <v>20.97291386160045</v>
      </c>
      <c r="J70" s="22">
        <f t="shared" si="7"/>
        <v>7.611859854967487</v>
      </c>
      <c r="K70" s="22">
        <f t="shared" si="2"/>
        <v>1260.8732392797408</v>
      </c>
      <c r="L70" s="22">
        <f t="shared" si="3"/>
        <v>97.468348866995541</v>
      </c>
      <c r="M70" s="22">
        <f t="shared" si="4"/>
        <v>200.93780203911732</v>
      </c>
      <c r="N70" s="22">
        <f t="shared" si="5"/>
        <v>43.64297529236039</v>
      </c>
      <c r="P70" s="16"/>
    </row>
    <row r="71" spans="6:16" x14ac:dyDescent="0.35">
      <c r="F71" s="16" t="s">
        <v>142</v>
      </c>
      <c r="G71" s="22" t="str">
        <f t="shared" ref="G71:J73" si="8">IFERROR(G27*1000,"nd")</f>
        <v>nd</v>
      </c>
      <c r="H71" s="22" t="str">
        <f t="shared" si="8"/>
        <v>nd</v>
      </c>
      <c r="I71" s="22" t="str">
        <f t="shared" si="8"/>
        <v>nd</v>
      </c>
      <c r="J71" s="22" t="str">
        <f t="shared" si="8"/>
        <v>nd</v>
      </c>
      <c r="K71" s="22">
        <f t="shared" si="2"/>
        <v>25.747186929825386</v>
      </c>
      <c r="L71" s="22">
        <f t="shared" si="3"/>
        <v>1.1890551041076718</v>
      </c>
      <c r="M71" s="22">
        <f t="shared" si="4"/>
        <v>10.086531066084175</v>
      </c>
      <c r="N71" s="22">
        <f t="shared" si="5"/>
        <v>0.7127358191622839</v>
      </c>
      <c r="P71" s="16"/>
    </row>
    <row r="72" spans="6:16" x14ac:dyDescent="0.35">
      <c r="F72" s="16" t="s">
        <v>143</v>
      </c>
      <c r="G72" s="22" t="str">
        <f t="shared" si="8"/>
        <v>nd</v>
      </c>
      <c r="H72" s="22" t="str">
        <f t="shared" si="8"/>
        <v>nd</v>
      </c>
      <c r="I72" s="22" t="str">
        <f t="shared" si="8"/>
        <v>nd</v>
      </c>
      <c r="J72" s="22" t="str">
        <f t="shared" si="8"/>
        <v>nd</v>
      </c>
      <c r="K72" s="22">
        <f t="shared" si="2"/>
        <v>2.8162678102046526</v>
      </c>
      <c r="L72" s="22" t="str">
        <f t="shared" si="3"/>
        <v>nd</v>
      </c>
      <c r="M72" s="22">
        <f t="shared" si="4"/>
        <v>3.6217473693049751</v>
      </c>
      <c r="N72" s="22" t="str">
        <f t="shared" si="5"/>
        <v>nd</v>
      </c>
      <c r="P72" s="16"/>
    </row>
    <row r="73" spans="6:16" x14ac:dyDescent="0.35">
      <c r="F73" s="16" t="s">
        <v>144</v>
      </c>
      <c r="G73" s="22" t="str">
        <f t="shared" si="8"/>
        <v>nd</v>
      </c>
      <c r="H73" s="22" t="str">
        <f t="shared" si="8"/>
        <v>nd</v>
      </c>
      <c r="I73" s="22" t="str">
        <f t="shared" si="8"/>
        <v>nd</v>
      </c>
      <c r="J73" s="22" t="str">
        <f t="shared" si="8"/>
        <v>nd</v>
      </c>
      <c r="K73" s="22">
        <f t="shared" si="2"/>
        <v>5.7700086290315991</v>
      </c>
      <c r="L73" s="22">
        <f t="shared" si="3"/>
        <v>0.2818980226749197</v>
      </c>
      <c r="M73" s="22">
        <f t="shared" si="4"/>
        <v>6.2555722272484742</v>
      </c>
      <c r="N73" s="22">
        <f t="shared" si="5"/>
        <v>1.8423977991845961</v>
      </c>
      <c r="P73" s="16"/>
    </row>
    <row r="74" spans="6:16" x14ac:dyDescent="0.35">
      <c r="F74" s="16" t="s">
        <v>146</v>
      </c>
      <c r="G74" s="22">
        <f t="shared" ref="G74:J86" si="9">IFERROR(G31*1000,"nd")</f>
        <v>8.494701609230594</v>
      </c>
      <c r="H74" s="22">
        <f t="shared" si="9"/>
        <v>1.3971395202340517</v>
      </c>
      <c r="I74" s="22">
        <f t="shared" si="9"/>
        <v>8.5755433209123474E-2</v>
      </c>
      <c r="J74" s="22" t="str">
        <f t="shared" si="9"/>
        <v>nd</v>
      </c>
      <c r="K74" s="22">
        <f t="shared" ref="K74:N86" si="10">IFERROR(M31*1000,"nd")</f>
        <v>52.644332216649083</v>
      </c>
      <c r="L74" s="22">
        <f t="shared" si="10"/>
        <v>8.3080306248039317</v>
      </c>
      <c r="M74" s="22">
        <f t="shared" si="10"/>
        <v>0.9324368370375794</v>
      </c>
      <c r="N74" s="22">
        <f t="shared" si="10"/>
        <v>0.10233902428897255</v>
      </c>
      <c r="P74" s="16"/>
    </row>
    <row r="75" spans="6:16" x14ac:dyDescent="0.35">
      <c r="F75" s="16" t="s">
        <v>147</v>
      </c>
      <c r="G75" s="22">
        <f t="shared" si="9"/>
        <v>5.3475363760647522E-2</v>
      </c>
      <c r="H75" s="22" t="str">
        <f t="shared" si="9"/>
        <v>nd</v>
      </c>
      <c r="I75" s="22">
        <f t="shared" si="9"/>
        <v>0.20509043956144343</v>
      </c>
      <c r="J75" s="22" t="str">
        <f t="shared" si="9"/>
        <v>nd</v>
      </c>
      <c r="K75" s="22">
        <f t="shared" si="10"/>
        <v>8.1815039291513045</v>
      </c>
      <c r="L75" s="22">
        <f t="shared" si="10"/>
        <v>1.3332943207182941</v>
      </c>
      <c r="M75" s="22">
        <f t="shared" si="10"/>
        <v>5.7078151039510923</v>
      </c>
      <c r="N75" s="22">
        <f t="shared" si="10"/>
        <v>0.80987302995792154</v>
      </c>
      <c r="P75" s="16"/>
    </row>
    <row r="76" spans="6:16" x14ac:dyDescent="0.35">
      <c r="F76" s="16" t="s">
        <v>148</v>
      </c>
      <c r="G76" s="22" t="str">
        <f t="shared" si="9"/>
        <v>nd</v>
      </c>
      <c r="H76" s="22" t="str">
        <f t="shared" si="9"/>
        <v>nd</v>
      </c>
      <c r="I76" s="22" t="str">
        <f t="shared" si="9"/>
        <v>nd</v>
      </c>
      <c r="J76" s="22" t="str">
        <f t="shared" si="9"/>
        <v>nd</v>
      </c>
      <c r="K76" s="22">
        <f t="shared" si="10"/>
        <v>87.257836117652076</v>
      </c>
      <c r="L76" s="22">
        <f t="shared" si="10"/>
        <v>7.4180632760973779</v>
      </c>
      <c r="M76" s="22">
        <f t="shared" si="10"/>
        <v>54.954490674260924</v>
      </c>
      <c r="N76" s="22">
        <f t="shared" si="10"/>
        <v>1.4490603677560516</v>
      </c>
      <c r="P76" s="16"/>
    </row>
    <row r="77" spans="6:16" x14ac:dyDescent="0.35">
      <c r="F77" s="16" t="s">
        <v>149</v>
      </c>
      <c r="G77" s="22">
        <f t="shared" si="9"/>
        <v>1.7678246419558783</v>
      </c>
      <c r="H77" s="22">
        <f t="shared" si="9"/>
        <v>0.32965884680046903</v>
      </c>
      <c r="I77" s="22">
        <f t="shared" si="9"/>
        <v>2.0924826217129309</v>
      </c>
      <c r="J77" s="22">
        <f t="shared" si="9"/>
        <v>0.31202591115072331</v>
      </c>
      <c r="K77" s="22">
        <f t="shared" si="10"/>
        <v>20.017295308789006</v>
      </c>
      <c r="L77" s="22">
        <f t="shared" si="10"/>
        <v>2.3344116046372436</v>
      </c>
      <c r="M77" s="22">
        <f t="shared" si="10"/>
        <v>27.975203644519528</v>
      </c>
      <c r="N77" s="22">
        <f t="shared" si="10"/>
        <v>2.4954361847196247</v>
      </c>
      <c r="P77" s="16"/>
    </row>
    <row r="78" spans="6:16" x14ac:dyDescent="0.35">
      <c r="F78" s="16" t="s">
        <v>150</v>
      </c>
      <c r="G78" s="22">
        <f t="shared" si="9"/>
        <v>1.3745587178037528</v>
      </c>
      <c r="H78" s="22">
        <f t="shared" si="9"/>
        <v>0.13638218806876048</v>
      </c>
      <c r="I78" s="22">
        <f t="shared" si="9"/>
        <v>1.5718447076831998</v>
      </c>
      <c r="J78" s="22">
        <f t="shared" si="9"/>
        <v>0.13043426398006394</v>
      </c>
      <c r="K78" s="22">
        <f t="shared" si="10"/>
        <v>15.219989782515412</v>
      </c>
      <c r="L78" s="22">
        <f t="shared" si="10"/>
        <v>1.9920899403147001</v>
      </c>
      <c r="M78" s="22">
        <f t="shared" si="10"/>
        <v>21.445515818021633</v>
      </c>
      <c r="N78" s="22">
        <f t="shared" si="10"/>
        <v>1.3919136595449462</v>
      </c>
      <c r="P78" s="16"/>
    </row>
    <row r="79" spans="6:16" x14ac:dyDescent="0.35">
      <c r="F79" s="16" t="s">
        <v>151</v>
      </c>
      <c r="G79" s="22" t="str">
        <f t="shared" si="9"/>
        <v>nd</v>
      </c>
      <c r="H79" s="22" t="str">
        <f t="shared" si="9"/>
        <v>nd</v>
      </c>
      <c r="I79" s="22" t="str">
        <f t="shared" si="9"/>
        <v>nd</v>
      </c>
      <c r="J79" s="22" t="str">
        <f t="shared" si="9"/>
        <v>nd</v>
      </c>
      <c r="K79" s="22">
        <f t="shared" si="10"/>
        <v>28.086016319170589</v>
      </c>
      <c r="L79" s="22">
        <f t="shared" si="10"/>
        <v>8.200581454946218E-2</v>
      </c>
      <c r="M79" s="22">
        <f t="shared" si="10"/>
        <v>9.5199667569804767</v>
      </c>
      <c r="N79" s="22" t="str">
        <f t="shared" si="10"/>
        <v>nd</v>
      </c>
      <c r="P79" s="16"/>
    </row>
    <row r="80" spans="6:16" x14ac:dyDescent="0.35">
      <c r="F80" s="16" t="s">
        <v>152</v>
      </c>
      <c r="G80" s="22">
        <f t="shared" si="9"/>
        <v>4.398779922246146E-2</v>
      </c>
      <c r="H80" s="22" t="str">
        <f t="shared" si="9"/>
        <v>nd</v>
      </c>
      <c r="I80" s="22">
        <f t="shared" si="9"/>
        <v>0.13729847114220869</v>
      </c>
      <c r="J80" s="22" t="str">
        <f t="shared" si="9"/>
        <v>nd</v>
      </c>
      <c r="K80" s="22">
        <f t="shared" si="10"/>
        <v>2.5577851925432107</v>
      </c>
      <c r="L80" s="22">
        <f t="shared" si="10"/>
        <v>0.15205414248436414</v>
      </c>
      <c r="M80" s="22">
        <f t="shared" si="10"/>
        <v>3.1704931752243057</v>
      </c>
      <c r="N80" s="22">
        <f t="shared" si="10"/>
        <v>0.1489262977680737</v>
      </c>
      <c r="P80" s="16"/>
    </row>
    <row r="81" spans="6:16" x14ac:dyDescent="0.35">
      <c r="F81" s="16" t="s">
        <v>153</v>
      </c>
      <c r="G81" s="22" t="str">
        <f t="shared" si="9"/>
        <v>nd</v>
      </c>
      <c r="H81" s="22" t="str">
        <f t="shared" si="9"/>
        <v>nd</v>
      </c>
      <c r="I81" s="22" t="str">
        <f t="shared" si="9"/>
        <v>nd</v>
      </c>
      <c r="J81" s="22" t="str">
        <f t="shared" si="9"/>
        <v>nd</v>
      </c>
      <c r="K81" s="22">
        <f t="shared" si="10"/>
        <v>7.796317479338386</v>
      </c>
      <c r="L81" s="22" t="str">
        <f t="shared" si="10"/>
        <v>nd</v>
      </c>
      <c r="M81" s="22">
        <f t="shared" si="10"/>
        <v>1.8030233156803508</v>
      </c>
      <c r="N81" s="22" t="str">
        <f t="shared" si="10"/>
        <v>nd</v>
      </c>
      <c r="P81" s="16"/>
    </row>
    <row r="82" spans="6:16" x14ac:dyDescent="0.35">
      <c r="F82" s="16" t="s">
        <v>154</v>
      </c>
      <c r="G82" s="22" t="str">
        <f t="shared" si="9"/>
        <v>nd</v>
      </c>
      <c r="H82" s="22" t="str">
        <f t="shared" si="9"/>
        <v>nd</v>
      </c>
      <c r="I82" s="22" t="str">
        <f t="shared" si="9"/>
        <v>nd</v>
      </c>
      <c r="J82" s="22" t="str">
        <f t="shared" si="9"/>
        <v>nd</v>
      </c>
      <c r="K82" s="22">
        <f t="shared" si="10"/>
        <v>10.895899096628931</v>
      </c>
      <c r="L82" s="22" t="str">
        <f t="shared" si="10"/>
        <v>nd</v>
      </c>
      <c r="M82" s="22">
        <f t="shared" si="10"/>
        <v>2.8584228125973845</v>
      </c>
      <c r="N82" s="22" t="str">
        <f t="shared" si="10"/>
        <v>nd</v>
      </c>
      <c r="P82" s="16"/>
    </row>
    <row r="83" spans="6:16" x14ac:dyDescent="0.35">
      <c r="F83" s="16" t="s">
        <v>155</v>
      </c>
      <c r="G83" s="22" t="str">
        <f t="shared" si="9"/>
        <v>nd</v>
      </c>
      <c r="H83" s="22" t="str">
        <f t="shared" si="9"/>
        <v>nd</v>
      </c>
      <c r="I83" s="22" t="str">
        <f t="shared" si="9"/>
        <v>nd</v>
      </c>
      <c r="J83" s="22" t="str">
        <f t="shared" si="9"/>
        <v>nd</v>
      </c>
      <c r="K83" s="22">
        <f t="shared" si="10"/>
        <v>3.2233197317202333</v>
      </c>
      <c r="L83" s="22" t="str">
        <f t="shared" si="10"/>
        <v>nd</v>
      </c>
      <c r="M83" s="22">
        <f t="shared" si="10"/>
        <v>8.1778027731139709</v>
      </c>
      <c r="N83" s="22">
        <f t="shared" si="10"/>
        <v>0.93490583553326301</v>
      </c>
      <c r="P83" s="16"/>
    </row>
    <row r="84" spans="6:16" x14ac:dyDescent="0.35">
      <c r="F84" s="16" t="s">
        <v>156</v>
      </c>
      <c r="G84" s="22" t="str">
        <f t="shared" si="9"/>
        <v>nd</v>
      </c>
      <c r="H84" s="22" t="str">
        <f t="shared" si="9"/>
        <v>nd</v>
      </c>
      <c r="I84" s="22" t="str">
        <f t="shared" si="9"/>
        <v>nd</v>
      </c>
      <c r="J84" s="22" t="str">
        <f t="shared" si="9"/>
        <v>nd</v>
      </c>
      <c r="K84" s="22">
        <f t="shared" si="10"/>
        <v>0.57565446767000639</v>
      </c>
      <c r="L84" s="22">
        <f t="shared" si="10"/>
        <v>0.12673109828854628</v>
      </c>
      <c r="M84" s="22">
        <f t="shared" si="10"/>
        <v>0.40423999991958781</v>
      </c>
      <c r="N84" s="22">
        <f t="shared" si="10"/>
        <v>4.4447348140838498E-2</v>
      </c>
      <c r="P84" s="16"/>
    </row>
    <row r="85" spans="6:16" x14ac:dyDescent="0.35">
      <c r="F85" s="16" t="s">
        <v>157</v>
      </c>
      <c r="G85" s="22">
        <f t="shared" si="9"/>
        <v>0.1695423150783599</v>
      </c>
      <c r="H85" s="22" t="str">
        <f t="shared" si="9"/>
        <v>nd</v>
      </c>
      <c r="I85" s="22" t="str">
        <f t="shared" si="9"/>
        <v>nd</v>
      </c>
      <c r="J85" s="22" t="str">
        <f t="shared" si="9"/>
        <v>nd</v>
      </c>
      <c r="K85" s="22">
        <f t="shared" si="10"/>
        <v>1.353939788633612</v>
      </c>
      <c r="L85" s="22">
        <f t="shared" si="10"/>
        <v>4.9804315856843751E-2</v>
      </c>
      <c r="M85" s="22">
        <f t="shared" si="10"/>
        <v>0.35606266548987842</v>
      </c>
      <c r="N85" s="22" t="str">
        <f t="shared" si="10"/>
        <v>nd</v>
      </c>
      <c r="P85" s="16"/>
    </row>
    <row r="86" spans="6:16" x14ac:dyDescent="0.35">
      <c r="F86" s="16" t="s">
        <v>158</v>
      </c>
      <c r="G86" s="22" t="str">
        <f>IFERROR(G43*1000,"nd")</f>
        <v>nd</v>
      </c>
      <c r="H86" s="22" t="str">
        <f t="shared" si="9"/>
        <v>nd</v>
      </c>
      <c r="I86" s="22" t="str">
        <f t="shared" si="9"/>
        <v>nd</v>
      </c>
      <c r="J86" s="22" t="str">
        <f t="shared" si="9"/>
        <v>nd</v>
      </c>
      <c r="K86" s="22">
        <f t="shared" si="10"/>
        <v>141.85448740166331</v>
      </c>
      <c r="L86" s="22">
        <f t="shared" si="10"/>
        <v>9.081795584978833</v>
      </c>
      <c r="M86" s="22">
        <f t="shared" si="10"/>
        <v>83.802867698919187</v>
      </c>
      <c r="N86" s="22">
        <f t="shared" si="10"/>
        <v>10.933848938199898</v>
      </c>
      <c r="P86" s="16"/>
    </row>
  </sheetData>
  <conditionalFormatting sqref="G49:J86">
    <cfRule type="colorScale" priority="2">
      <colorScale>
        <cfvo type="min"/>
        <cfvo type="percentile" val="50"/>
        <cfvo type="max"/>
        <color theme="0"/>
        <color theme="7" tint="0.39997558519241921"/>
        <color theme="8" tint="0.39997558519241921"/>
      </colorScale>
    </cfRule>
  </conditionalFormatting>
  <conditionalFormatting sqref="K49:N86">
    <cfRule type="colorScale" priority="1">
      <colorScale>
        <cfvo type="min"/>
        <cfvo type="percentile" val="50"/>
        <cfvo type="max"/>
        <color theme="0"/>
        <color theme="7" tint="0.39997558519241921"/>
        <color theme="8" tint="0.39997558519241921"/>
      </colorScale>
    </cfRule>
  </conditionalFormatting>
  <pageMargins left="0.7" right="0.7" top="0.75" bottom="0.75" header="0.3" footer="0.3"/>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4C8A750-2328-4937-900D-A07B6D6C1E74}">
  <dimension ref="A1:H159"/>
  <sheetViews>
    <sheetView workbookViewId="0">
      <selection activeCell="H15" sqref="H15"/>
    </sheetView>
  </sheetViews>
  <sheetFormatPr defaultRowHeight="14.5" x14ac:dyDescent="0.35"/>
  <cols>
    <col min="1" max="1" width="13" style="27" customWidth="1"/>
    <col min="2" max="2" width="10.6328125" customWidth="1"/>
    <col min="4" max="4" width="28.08984375" style="27" bestFit="1" customWidth="1"/>
    <col min="7" max="7" width="14" customWidth="1"/>
    <col min="8" max="8" width="30.6328125" bestFit="1" customWidth="1"/>
  </cols>
  <sheetData>
    <row r="1" spans="1:8" x14ac:dyDescent="0.35">
      <c r="A1" s="29" t="s">
        <v>477</v>
      </c>
    </row>
    <row r="2" spans="1:8" x14ac:dyDescent="0.35">
      <c r="A2" s="29"/>
    </row>
    <row r="3" spans="1:8" x14ac:dyDescent="0.35">
      <c r="A3" s="29" t="s">
        <v>396</v>
      </c>
      <c r="G3" t="s">
        <v>655</v>
      </c>
    </row>
    <row r="4" spans="1:8" x14ac:dyDescent="0.35">
      <c r="A4" s="99" t="s">
        <v>474</v>
      </c>
      <c r="G4" t="s">
        <v>1267</v>
      </c>
    </row>
    <row r="5" spans="1:8" x14ac:dyDescent="0.35">
      <c r="A5" s="99" t="s">
        <v>473</v>
      </c>
      <c r="G5" t="s">
        <v>1268</v>
      </c>
    </row>
    <row r="6" spans="1:8" x14ac:dyDescent="0.35">
      <c r="A6" s="99" t="s">
        <v>118</v>
      </c>
      <c r="G6" t="s">
        <v>1269</v>
      </c>
    </row>
    <row r="7" spans="1:8" x14ac:dyDescent="0.35">
      <c r="A7" s="99" t="s">
        <v>1270</v>
      </c>
      <c r="G7" t="s">
        <v>1271</v>
      </c>
    </row>
    <row r="8" spans="1:8" x14ac:dyDescent="0.35">
      <c r="A8" s="99" t="s">
        <v>472</v>
      </c>
    </row>
    <row r="10" spans="1:8" x14ac:dyDescent="0.35">
      <c r="A10" s="29" t="s">
        <v>404</v>
      </c>
      <c r="B10" s="25" t="s">
        <v>478</v>
      </c>
      <c r="C10" s="25" t="s">
        <v>479</v>
      </c>
      <c r="D10" s="29" t="s">
        <v>480</v>
      </c>
      <c r="G10" s="29" t="s">
        <v>404</v>
      </c>
      <c r="H10" s="25" t="s">
        <v>1272</v>
      </c>
    </row>
    <row r="11" spans="1:8" x14ac:dyDescent="0.35">
      <c r="A11" s="27">
        <v>101</v>
      </c>
      <c r="B11" t="s">
        <v>443</v>
      </c>
      <c r="C11" t="s">
        <v>462</v>
      </c>
      <c r="D11" s="28">
        <v>1.03</v>
      </c>
      <c r="G11" s="27" t="s">
        <v>492</v>
      </c>
      <c r="H11" s="16">
        <v>130</v>
      </c>
    </row>
    <row r="12" spans="1:8" x14ac:dyDescent="0.35">
      <c r="A12" s="27">
        <v>102</v>
      </c>
      <c r="B12" t="s">
        <v>443</v>
      </c>
      <c r="C12" t="s">
        <v>462</v>
      </c>
      <c r="D12" s="28">
        <v>1.07</v>
      </c>
      <c r="G12" s="27" t="s">
        <v>491</v>
      </c>
      <c r="H12" s="16">
        <v>73</v>
      </c>
    </row>
    <row r="13" spans="1:8" x14ac:dyDescent="0.35">
      <c r="A13" s="27">
        <v>103</v>
      </c>
      <c r="B13" t="s">
        <v>443</v>
      </c>
      <c r="C13" t="s">
        <v>462</v>
      </c>
      <c r="D13" s="28">
        <v>1.32</v>
      </c>
      <c r="G13" s="27" t="s">
        <v>490</v>
      </c>
      <c r="H13" s="16">
        <v>13</v>
      </c>
    </row>
    <row r="14" spans="1:8" x14ac:dyDescent="0.35">
      <c r="A14" s="27">
        <v>111</v>
      </c>
      <c r="B14" t="s">
        <v>442</v>
      </c>
      <c r="C14" t="s">
        <v>462</v>
      </c>
      <c r="D14" s="28">
        <v>0.79</v>
      </c>
      <c r="G14" s="27" t="s">
        <v>489</v>
      </c>
      <c r="H14" s="16">
        <v>130</v>
      </c>
    </row>
    <row r="15" spans="1:8" x14ac:dyDescent="0.35">
      <c r="A15" s="27">
        <v>112</v>
      </c>
      <c r="B15" t="s">
        <v>442</v>
      </c>
      <c r="C15" t="s">
        <v>462</v>
      </c>
      <c r="D15" s="28">
        <v>0.76</v>
      </c>
      <c r="G15" s="27" t="s">
        <v>488</v>
      </c>
      <c r="H15" s="16">
        <v>73</v>
      </c>
    </row>
    <row r="16" spans="1:8" x14ac:dyDescent="0.35">
      <c r="A16" s="27">
        <v>113</v>
      </c>
      <c r="B16" t="s">
        <v>442</v>
      </c>
      <c r="C16" t="s">
        <v>462</v>
      </c>
      <c r="D16" s="28">
        <v>0.52</v>
      </c>
      <c r="G16" s="27" t="s">
        <v>487</v>
      </c>
      <c r="H16" s="16">
        <v>13</v>
      </c>
    </row>
    <row r="17" spans="1:8" x14ac:dyDescent="0.35">
      <c r="A17" s="27">
        <v>121</v>
      </c>
      <c r="B17" t="s">
        <v>441</v>
      </c>
      <c r="C17" t="s">
        <v>462</v>
      </c>
      <c r="D17" s="28">
        <v>0.85</v>
      </c>
      <c r="G17" s="27" t="s">
        <v>486</v>
      </c>
      <c r="H17" s="16">
        <v>130</v>
      </c>
    </row>
    <row r="18" spans="1:8" x14ac:dyDescent="0.35">
      <c r="A18" s="27" t="s">
        <v>471</v>
      </c>
      <c r="B18" t="s">
        <v>441</v>
      </c>
      <c r="C18" t="s">
        <v>462</v>
      </c>
      <c r="D18" s="28">
        <v>0.85</v>
      </c>
      <c r="G18" s="27" t="s">
        <v>484</v>
      </c>
      <c r="H18" s="16">
        <v>73</v>
      </c>
    </row>
    <row r="19" spans="1:8" x14ac:dyDescent="0.35">
      <c r="A19" s="27">
        <v>122</v>
      </c>
      <c r="B19" t="s">
        <v>441</v>
      </c>
      <c r="C19" t="s">
        <v>462</v>
      </c>
      <c r="D19" s="28">
        <v>1.08</v>
      </c>
      <c r="G19" s="27" t="s">
        <v>482</v>
      </c>
      <c r="H19" s="16">
        <v>13</v>
      </c>
    </row>
    <row r="20" spans="1:8" x14ac:dyDescent="0.35">
      <c r="A20" s="27">
        <v>131</v>
      </c>
      <c r="B20" t="s">
        <v>435</v>
      </c>
      <c r="C20" t="s">
        <v>462</v>
      </c>
      <c r="D20" s="28">
        <v>1.3</v>
      </c>
    </row>
    <row r="21" spans="1:8" x14ac:dyDescent="0.35">
      <c r="A21" s="27" t="s">
        <v>470</v>
      </c>
      <c r="B21" t="s">
        <v>435</v>
      </c>
      <c r="C21" t="s">
        <v>462</v>
      </c>
      <c r="D21" s="28">
        <v>1.3</v>
      </c>
      <c r="E21" s="27"/>
    </row>
    <row r="22" spans="1:8" x14ac:dyDescent="0.35">
      <c r="A22" s="27">
        <v>132</v>
      </c>
      <c r="B22" t="s">
        <v>435</v>
      </c>
      <c r="C22" t="s">
        <v>462</v>
      </c>
      <c r="D22" s="28">
        <v>0.83</v>
      </c>
      <c r="E22" s="2"/>
    </row>
    <row r="23" spans="1:8" x14ac:dyDescent="0.35">
      <c r="A23" s="27">
        <v>141</v>
      </c>
      <c r="B23" t="s">
        <v>434</v>
      </c>
      <c r="C23" t="s">
        <v>462</v>
      </c>
      <c r="D23" s="28">
        <v>0.93</v>
      </c>
      <c r="E23" s="2"/>
    </row>
    <row r="24" spans="1:8" x14ac:dyDescent="0.35">
      <c r="A24" s="27" t="s">
        <v>469</v>
      </c>
      <c r="B24" t="s">
        <v>434</v>
      </c>
      <c r="C24" t="s">
        <v>462</v>
      </c>
      <c r="D24" s="28">
        <v>0.93</v>
      </c>
      <c r="E24" s="27"/>
    </row>
    <row r="25" spans="1:8" x14ac:dyDescent="0.35">
      <c r="A25" s="27">
        <v>142</v>
      </c>
      <c r="B25" t="s">
        <v>434</v>
      </c>
      <c r="C25" t="s">
        <v>462</v>
      </c>
      <c r="D25" s="28">
        <v>0.81</v>
      </c>
      <c r="E25" s="2"/>
    </row>
    <row r="26" spans="1:8" x14ac:dyDescent="0.35">
      <c r="A26" s="27">
        <v>151</v>
      </c>
      <c r="B26" t="s">
        <v>433</v>
      </c>
      <c r="C26" t="s">
        <v>462</v>
      </c>
      <c r="D26" s="28">
        <v>1.36</v>
      </c>
      <c r="E26" s="2"/>
    </row>
    <row r="27" spans="1:8" x14ac:dyDescent="0.35">
      <c r="A27" s="27">
        <v>152</v>
      </c>
      <c r="B27" t="s">
        <v>433</v>
      </c>
      <c r="C27" t="s">
        <v>462</v>
      </c>
      <c r="D27" s="28">
        <v>1.05</v>
      </c>
      <c r="E27" s="2"/>
    </row>
    <row r="28" spans="1:8" x14ac:dyDescent="0.35">
      <c r="A28" s="27">
        <v>153</v>
      </c>
      <c r="B28" t="s">
        <v>433</v>
      </c>
      <c r="C28" t="s">
        <v>462</v>
      </c>
      <c r="D28" s="28">
        <v>1.39</v>
      </c>
      <c r="E28" s="2"/>
    </row>
    <row r="29" spans="1:8" x14ac:dyDescent="0.35">
      <c r="A29" s="27">
        <v>154</v>
      </c>
      <c r="B29" t="s">
        <v>433</v>
      </c>
      <c r="C29" t="s">
        <v>462</v>
      </c>
      <c r="D29" s="27">
        <v>0.87</v>
      </c>
      <c r="E29" s="2"/>
    </row>
    <row r="30" spans="1:8" x14ac:dyDescent="0.35">
      <c r="A30" s="27">
        <v>161</v>
      </c>
      <c r="B30" t="s">
        <v>431</v>
      </c>
      <c r="C30" t="s">
        <v>462</v>
      </c>
      <c r="D30" s="28">
        <v>0.55000000000005045</v>
      </c>
      <c r="E30" s="2"/>
    </row>
    <row r="31" spans="1:8" x14ac:dyDescent="0.35">
      <c r="A31" s="27" t="s">
        <v>468</v>
      </c>
      <c r="B31" t="s">
        <v>431</v>
      </c>
      <c r="C31" t="s">
        <v>462</v>
      </c>
      <c r="D31" s="28">
        <v>0.55000000000005045</v>
      </c>
      <c r="E31" s="2"/>
    </row>
    <row r="32" spans="1:8" x14ac:dyDescent="0.35">
      <c r="A32" s="27" t="s">
        <v>467</v>
      </c>
      <c r="B32" t="s">
        <v>431</v>
      </c>
      <c r="C32" t="s">
        <v>462</v>
      </c>
      <c r="D32" s="28">
        <v>0.55000000000005045</v>
      </c>
      <c r="E32" s="2"/>
    </row>
    <row r="33" spans="1:5" x14ac:dyDescent="0.35">
      <c r="A33" s="27">
        <v>171</v>
      </c>
      <c r="B33" t="s">
        <v>437</v>
      </c>
      <c r="C33" t="s">
        <v>462</v>
      </c>
      <c r="D33" s="28">
        <v>0.89999999999990088</v>
      </c>
      <c r="E33" s="2"/>
    </row>
    <row r="34" spans="1:5" x14ac:dyDescent="0.35">
      <c r="A34" s="27" t="s">
        <v>466</v>
      </c>
      <c r="B34" t="s">
        <v>437</v>
      </c>
      <c r="C34" t="s">
        <v>462</v>
      </c>
      <c r="D34" s="28">
        <v>0.89999999999990088</v>
      </c>
      <c r="E34" s="2"/>
    </row>
    <row r="35" spans="1:5" x14ac:dyDescent="0.35">
      <c r="A35" s="27" t="s">
        <v>465</v>
      </c>
      <c r="B35" t="s">
        <v>437</v>
      </c>
      <c r="C35" t="s">
        <v>462</v>
      </c>
      <c r="D35" s="28">
        <v>0.89999999999990088</v>
      </c>
      <c r="E35" s="2"/>
    </row>
    <row r="36" spans="1:5" x14ac:dyDescent="0.35">
      <c r="A36" s="27">
        <v>181</v>
      </c>
      <c r="B36" t="s">
        <v>436</v>
      </c>
      <c r="C36" t="s">
        <v>462</v>
      </c>
      <c r="D36" s="28">
        <v>0.48</v>
      </c>
      <c r="E36" s="2"/>
    </row>
    <row r="37" spans="1:5" x14ac:dyDescent="0.35">
      <c r="A37" s="27" t="s">
        <v>464</v>
      </c>
      <c r="B37" t="s">
        <v>436</v>
      </c>
      <c r="C37" t="s">
        <v>462</v>
      </c>
      <c r="D37" s="28">
        <v>0.48</v>
      </c>
      <c r="E37" s="2"/>
    </row>
    <row r="38" spans="1:5" x14ac:dyDescent="0.35">
      <c r="A38" s="27" t="s">
        <v>463</v>
      </c>
      <c r="B38" t="s">
        <v>436</v>
      </c>
      <c r="C38" t="s">
        <v>462</v>
      </c>
      <c r="D38" s="28">
        <v>0.48</v>
      </c>
      <c r="E38" s="2"/>
    </row>
    <row r="39" spans="1:5" x14ac:dyDescent="0.35">
      <c r="A39" s="27">
        <v>191</v>
      </c>
      <c r="B39" t="s">
        <v>435</v>
      </c>
      <c r="C39" t="s">
        <v>454</v>
      </c>
      <c r="D39" s="28">
        <v>1.3</v>
      </c>
      <c r="E39" s="2"/>
    </row>
    <row r="40" spans="1:5" x14ac:dyDescent="0.35">
      <c r="A40" s="27" t="s">
        <v>461</v>
      </c>
      <c r="B40" t="s">
        <v>435</v>
      </c>
      <c r="C40" t="s">
        <v>454</v>
      </c>
      <c r="D40" s="28">
        <v>1.3</v>
      </c>
      <c r="E40" s="2"/>
    </row>
    <row r="41" spans="1:5" x14ac:dyDescent="0.35">
      <c r="A41" s="27">
        <v>192</v>
      </c>
      <c r="B41" t="s">
        <v>435</v>
      </c>
      <c r="C41" t="s">
        <v>454</v>
      </c>
      <c r="D41" s="28">
        <v>0.49</v>
      </c>
      <c r="E41" s="2"/>
    </row>
    <row r="42" spans="1:5" x14ac:dyDescent="0.35">
      <c r="A42" s="27">
        <v>201</v>
      </c>
      <c r="B42" t="s">
        <v>434</v>
      </c>
      <c r="C42" t="s">
        <v>454</v>
      </c>
      <c r="D42" s="28">
        <v>1.05</v>
      </c>
      <c r="E42" s="2"/>
    </row>
    <row r="43" spans="1:5" x14ac:dyDescent="0.35">
      <c r="A43" s="27" t="s">
        <v>460</v>
      </c>
      <c r="B43" t="s">
        <v>434</v>
      </c>
      <c r="C43" t="s">
        <v>454</v>
      </c>
      <c r="D43" s="28">
        <v>1.05</v>
      </c>
      <c r="E43" s="2"/>
    </row>
    <row r="44" spans="1:5" x14ac:dyDescent="0.35">
      <c r="A44" s="27">
        <v>202</v>
      </c>
      <c r="B44" t="s">
        <v>434</v>
      </c>
      <c r="C44" t="s">
        <v>454</v>
      </c>
      <c r="D44" s="28">
        <v>1.34</v>
      </c>
      <c r="E44" s="2"/>
    </row>
    <row r="45" spans="1:5" x14ac:dyDescent="0.35">
      <c r="A45" s="27">
        <v>21</v>
      </c>
      <c r="B45" t="s">
        <v>442</v>
      </c>
      <c r="C45" t="s">
        <v>430</v>
      </c>
      <c r="D45" s="28">
        <v>1.36</v>
      </c>
      <c r="E45" s="2"/>
    </row>
    <row r="46" spans="1:5" x14ac:dyDescent="0.35">
      <c r="A46" s="27">
        <v>211</v>
      </c>
      <c r="B46" t="s">
        <v>431</v>
      </c>
      <c r="C46" t="s">
        <v>454</v>
      </c>
      <c r="D46" s="28">
        <v>0.82</v>
      </c>
      <c r="E46" s="2"/>
    </row>
    <row r="47" spans="1:5" x14ac:dyDescent="0.35">
      <c r="A47" s="27" t="s">
        <v>459</v>
      </c>
      <c r="B47" t="s">
        <v>431</v>
      </c>
      <c r="C47" t="s">
        <v>454</v>
      </c>
      <c r="D47" s="28">
        <v>0.82</v>
      </c>
      <c r="E47" s="2"/>
    </row>
    <row r="48" spans="1:5" x14ac:dyDescent="0.35">
      <c r="A48" s="27" t="s">
        <v>458</v>
      </c>
      <c r="B48" t="s">
        <v>431</v>
      </c>
      <c r="C48" t="s">
        <v>454</v>
      </c>
      <c r="D48" s="28">
        <v>0.82</v>
      </c>
      <c r="E48" s="2"/>
    </row>
    <row r="49" spans="1:5" x14ac:dyDescent="0.35">
      <c r="A49" s="27">
        <v>22</v>
      </c>
      <c r="B49" t="s">
        <v>442</v>
      </c>
      <c r="C49" t="s">
        <v>430</v>
      </c>
      <c r="D49" s="28">
        <v>1.27</v>
      </c>
      <c r="E49" s="2"/>
    </row>
    <row r="50" spans="1:5" x14ac:dyDescent="0.35">
      <c r="A50" s="27">
        <v>221</v>
      </c>
      <c r="B50" t="s">
        <v>437</v>
      </c>
      <c r="C50" t="s">
        <v>454</v>
      </c>
      <c r="D50" s="28">
        <v>0.97</v>
      </c>
      <c r="E50" s="2"/>
    </row>
    <row r="51" spans="1:5" x14ac:dyDescent="0.35">
      <c r="A51" s="27" t="s">
        <v>457</v>
      </c>
      <c r="B51" t="s">
        <v>437</v>
      </c>
      <c r="C51" t="s">
        <v>454</v>
      </c>
      <c r="D51" s="28">
        <v>0.97</v>
      </c>
      <c r="E51" s="2"/>
    </row>
    <row r="52" spans="1:5" x14ac:dyDescent="0.35">
      <c r="A52" s="27" t="s">
        <v>456</v>
      </c>
      <c r="B52" t="s">
        <v>437</v>
      </c>
      <c r="C52" t="s">
        <v>454</v>
      </c>
      <c r="D52" s="28">
        <v>0.97</v>
      </c>
      <c r="E52" s="2"/>
    </row>
    <row r="53" spans="1:5" x14ac:dyDescent="0.35">
      <c r="A53" s="27">
        <v>23</v>
      </c>
      <c r="B53" t="s">
        <v>442</v>
      </c>
      <c r="C53" t="s">
        <v>430</v>
      </c>
      <c r="D53" s="28">
        <v>1.05</v>
      </c>
      <c r="E53" s="2"/>
    </row>
    <row r="54" spans="1:5" x14ac:dyDescent="0.35">
      <c r="A54" s="27">
        <v>231</v>
      </c>
      <c r="B54" t="s">
        <v>436</v>
      </c>
      <c r="C54" t="s">
        <v>454</v>
      </c>
      <c r="D54" s="28">
        <v>0.94</v>
      </c>
      <c r="E54" s="2"/>
    </row>
    <row r="55" spans="1:5" x14ac:dyDescent="0.35">
      <c r="A55" s="27" t="s">
        <v>455</v>
      </c>
      <c r="B55" t="s">
        <v>436</v>
      </c>
      <c r="C55" t="s">
        <v>454</v>
      </c>
      <c r="D55" s="28">
        <v>0.94</v>
      </c>
      <c r="E55" s="2"/>
    </row>
    <row r="56" spans="1:5" x14ac:dyDescent="0.35">
      <c r="A56" s="27">
        <v>232</v>
      </c>
      <c r="B56" t="s">
        <v>436</v>
      </c>
      <c r="C56" t="s">
        <v>454</v>
      </c>
      <c r="D56" s="28">
        <v>0.42</v>
      </c>
      <c r="E56" s="2"/>
    </row>
    <row r="57" spans="1:5" x14ac:dyDescent="0.35">
      <c r="A57" s="27">
        <v>241</v>
      </c>
      <c r="B57" t="s">
        <v>443</v>
      </c>
      <c r="C57" t="s">
        <v>432</v>
      </c>
      <c r="D57" s="28">
        <v>1.07</v>
      </c>
      <c r="E57" s="2"/>
    </row>
    <row r="58" spans="1:5" x14ac:dyDescent="0.35">
      <c r="A58" s="27" t="s">
        <v>453</v>
      </c>
      <c r="B58" t="s">
        <v>443</v>
      </c>
      <c r="C58" t="s">
        <v>432</v>
      </c>
      <c r="D58" s="28">
        <v>1.07</v>
      </c>
      <c r="E58" s="2"/>
    </row>
    <row r="59" spans="1:5" x14ac:dyDescent="0.35">
      <c r="A59" s="27">
        <v>242</v>
      </c>
      <c r="B59" t="s">
        <v>443</v>
      </c>
      <c r="C59" t="s">
        <v>432</v>
      </c>
      <c r="D59" s="28">
        <v>1.27</v>
      </c>
      <c r="E59" s="2"/>
    </row>
    <row r="60" spans="1:5" x14ac:dyDescent="0.35">
      <c r="A60" s="27">
        <v>251</v>
      </c>
      <c r="B60" t="s">
        <v>442</v>
      </c>
      <c r="C60" t="s">
        <v>432</v>
      </c>
      <c r="D60" s="28">
        <v>1.1200000000000001</v>
      </c>
      <c r="E60" s="2"/>
    </row>
    <row r="61" spans="1:5" x14ac:dyDescent="0.35">
      <c r="A61" s="27">
        <v>252</v>
      </c>
      <c r="B61" t="s">
        <v>442</v>
      </c>
      <c r="C61" t="s">
        <v>432</v>
      </c>
      <c r="D61" s="28">
        <v>1.28</v>
      </c>
      <c r="E61" s="2"/>
    </row>
    <row r="62" spans="1:5" x14ac:dyDescent="0.35">
      <c r="A62" s="27">
        <v>253</v>
      </c>
      <c r="B62" t="s">
        <v>442</v>
      </c>
      <c r="C62" t="s">
        <v>432</v>
      </c>
      <c r="D62" s="28">
        <v>1.1599999999999999</v>
      </c>
      <c r="E62" s="2"/>
    </row>
    <row r="63" spans="1:5" x14ac:dyDescent="0.35">
      <c r="A63" s="27">
        <v>261</v>
      </c>
      <c r="B63" t="s">
        <v>441</v>
      </c>
      <c r="C63" t="s">
        <v>432</v>
      </c>
      <c r="D63" s="28">
        <v>1.01</v>
      </c>
      <c r="E63" s="2"/>
    </row>
    <row r="64" spans="1:5" x14ac:dyDescent="0.35">
      <c r="A64" s="27">
        <v>262</v>
      </c>
      <c r="B64" t="s">
        <v>441</v>
      </c>
      <c r="C64" t="s">
        <v>432</v>
      </c>
      <c r="D64" s="28">
        <v>1.1299999999999999</v>
      </c>
      <c r="E64" s="2"/>
    </row>
    <row r="65" spans="1:5" x14ac:dyDescent="0.35">
      <c r="A65" s="27">
        <v>263</v>
      </c>
      <c r="B65" t="s">
        <v>441</v>
      </c>
      <c r="C65" t="s">
        <v>432</v>
      </c>
      <c r="D65" s="28">
        <v>0.9</v>
      </c>
      <c r="E65" s="2"/>
    </row>
    <row r="66" spans="1:5" x14ac:dyDescent="0.35">
      <c r="A66" s="27">
        <v>271</v>
      </c>
      <c r="B66" t="s">
        <v>441</v>
      </c>
      <c r="C66" t="s">
        <v>450</v>
      </c>
      <c r="D66" s="28">
        <v>1.01</v>
      </c>
      <c r="E66" s="2"/>
    </row>
    <row r="67" spans="1:5" x14ac:dyDescent="0.35">
      <c r="A67" s="27">
        <v>272</v>
      </c>
      <c r="B67" t="s">
        <v>441</v>
      </c>
      <c r="C67" t="s">
        <v>450</v>
      </c>
      <c r="D67" s="28">
        <v>1.24</v>
      </c>
      <c r="E67" s="2"/>
    </row>
    <row r="68" spans="1:5" x14ac:dyDescent="0.35">
      <c r="A68" s="27">
        <v>273</v>
      </c>
      <c r="B68" t="s">
        <v>441</v>
      </c>
      <c r="C68" t="s">
        <v>450</v>
      </c>
      <c r="D68" s="28">
        <v>0.5</v>
      </c>
      <c r="E68" s="2"/>
    </row>
    <row r="69" spans="1:5" x14ac:dyDescent="0.35">
      <c r="A69" s="27">
        <v>281</v>
      </c>
      <c r="B69" t="s">
        <v>435</v>
      </c>
      <c r="C69" t="s">
        <v>450</v>
      </c>
      <c r="D69" s="28">
        <v>1.24</v>
      </c>
      <c r="E69" s="2"/>
    </row>
    <row r="70" spans="1:5" x14ac:dyDescent="0.35">
      <c r="A70" s="27">
        <v>282</v>
      </c>
      <c r="B70" t="s">
        <v>435</v>
      </c>
      <c r="C70" t="s">
        <v>450</v>
      </c>
      <c r="D70" s="28">
        <v>1.23</v>
      </c>
      <c r="E70" s="2"/>
    </row>
    <row r="71" spans="1:5" x14ac:dyDescent="0.35">
      <c r="A71" s="27">
        <v>283</v>
      </c>
      <c r="B71" t="s">
        <v>435</v>
      </c>
      <c r="C71" t="s">
        <v>450</v>
      </c>
      <c r="D71" s="28">
        <v>0.63</v>
      </c>
      <c r="E71" s="2"/>
    </row>
    <row r="72" spans="1:5" x14ac:dyDescent="0.35">
      <c r="A72" s="27">
        <v>291</v>
      </c>
      <c r="B72" t="s">
        <v>434</v>
      </c>
      <c r="C72" t="s">
        <v>450</v>
      </c>
      <c r="D72" s="28">
        <v>1.4</v>
      </c>
    </row>
    <row r="73" spans="1:5" x14ac:dyDescent="0.35">
      <c r="A73" s="27">
        <v>292</v>
      </c>
      <c r="B73" t="s">
        <v>434</v>
      </c>
      <c r="C73" t="s">
        <v>450</v>
      </c>
      <c r="D73" s="28">
        <v>1.04</v>
      </c>
    </row>
    <row r="74" spans="1:5" x14ac:dyDescent="0.35">
      <c r="A74" s="27">
        <v>293</v>
      </c>
      <c r="B74" t="s">
        <v>434</v>
      </c>
      <c r="C74" t="s">
        <v>450</v>
      </c>
      <c r="D74" s="28">
        <v>0.23</v>
      </c>
    </row>
    <row r="75" spans="1:5" x14ac:dyDescent="0.35">
      <c r="A75" s="27">
        <v>301</v>
      </c>
      <c r="B75" t="s">
        <v>433</v>
      </c>
      <c r="C75" t="s">
        <v>450</v>
      </c>
      <c r="D75" s="28">
        <v>1.39</v>
      </c>
    </row>
    <row r="76" spans="1:5" x14ac:dyDescent="0.35">
      <c r="A76" s="27">
        <v>302</v>
      </c>
      <c r="B76" t="s">
        <v>433</v>
      </c>
      <c r="C76" t="s">
        <v>450</v>
      </c>
      <c r="D76" s="28">
        <v>1.1200000000000001</v>
      </c>
    </row>
    <row r="77" spans="1:5" x14ac:dyDescent="0.35">
      <c r="A77" s="27">
        <v>303</v>
      </c>
      <c r="B77" t="s">
        <v>433</v>
      </c>
      <c r="C77" t="s">
        <v>450</v>
      </c>
      <c r="D77" s="28">
        <v>0.55000000000000004</v>
      </c>
    </row>
    <row r="78" spans="1:5" x14ac:dyDescent="0.35">
      <c r="A78" s="27">
        <v>311</v>
      </c>
      <c r="B78" t="s">
        <v>431</v>
      </c>
      <c r="C78" t="s">
        <v>450</v>
      </c>
      <c r="D78" s="28">
        <v>0.99</v>
      </c>
    </row>
    <row r="79" spans="1:5" x14ac:dyDescent="0.35">
      <c r="A79" s="27" t="s">
        <v>452</v>
      </c>
      <c r="B79" t="s">
        <v>431</v>
      </c>
      <c r="C79" t="s">
        <v>450</v>
      </c>
      <c r="D79" s="28">
        <v>0.99</v>
      </c>
    </row>
    <row r="80" spans="1:5" x14ac:dyDescent="0.35">
      <c r="A80" s="27">
        <v>312</v>
      </c>
      <c r="B80" t="s">
        <v>431</v>
      </c>
      <c r="C80" t="s">
        <v>450</v>
      </c>
      <c r="D80" s="28">
        <v>1.2</v>
      </c>
    </row>
    <row r="81" spans="1:5" x14ac:dyDescent="0.35">
      <c r="A81" s="27">
        <v>321</v>
      </c>
      <c r="B81" t="s">
        <v>437</v>
      </c>
      <c r="C81" t="s">
        <v>450</v>
      </c>
      <c r="D81" s="28">
        <v>1.1599999999999999</v>
      </c>
    </row>
    <row r="82" spans="1:5" x14ac:dyDescent="0.35">
      <c r="A82" s="27" t="s">
        <v>451</v>
      </c>
      <c r="B82" t="s">
        <v>437</v>
      </c>
      <c r="C82" t="s">
        <v>450</v>
      </c>
      <c r="D82" s="28">
        <v>1.1599999999999999</v>
      </c>
      <c r="E82" s="2"/>
    </row>
    <row r="83" spans="1:5" x14ac:dyDescent="0.35">
      <c r="A83" s="27">
        <v>322</v>
      </c>
      <c r="B83" t="s">
        <v>437</v>
      </c>
      <c r="C83" t="s">
        <v>450</v>
      </c>
      <c r="D83" s="28">
        <v>0.78</v>
      </c>
      <c r="E83" s="2"/>
    </row>
    <row r="84" spans="1:5" x14ac:dyDescent="0.35">
      <c r="A84" s="27">
        <v>331</v>
      </c>
      <c r="B84" t="s">
        <v>436</v>
      </c>
      <c r="C84" t="s">
        <v>450</v>
      </c>
      <c r="D84" s="28">
        <v>1.1399999999999999</v>
      </c>
      <c r="E84" s="2"/>
    </row>
    <row r="85" spans="1:5" x14ac:dyDescent="0.35">
      <c r="A85" s="27">
        <v>332</v>
      </c>
      <c r="B85" t="s">
        <v>436</v>
      </c>
      <c r="C85" t="s">
        <v>450</v>
      </c>
      <c r="D85" s="28">
        <v>1.1200000000000001</v>
      </c>
      <c r="E85" s="2"/>
    </row>
    <row r="86" spans="1:5" x14ac:dyDescent="0.35">
      <c r="A86" s="27">
        <v>333</v>
      </c>
      <c r="B86" t="s">
        <v>436</v>
      </c>
      <c r="C86" t="s">
        <v>450</v>
      </c>
      <c r="D86" s="28">
        <v>1.05</v>
      </c>
      <c r="E86" s="2"/>
    </row>
    <row r="87" spans="1:5" x14ac:dyDescent="0.35">
      <c r="A87" s="27">
        <v>371</v>
      </c>
      <c r="B87" t="s">
        <v>443</v>
      </c>
      <c r="C87" t="s">
        <v>444</v>
      </c>
      <c r="D87" s="28">
        <v>1</v>
      </c>
      <c r="E87" s="2"/>
    </row>
    <row r="88" spans="1:5" x14ac:dyDescent="0.35">
      <c r="A88" s="27">
        <v>372</v>
      </c>
      <c r="B88" t="s">
        <v>443</v>
      </c>
      <c r="C88" t="s">
        <v>444</v>
      </c>
      <c r="D88" s="28">
        <v>1.0900000000000001</v>
      </c>
      <c r="E88" s="2"/>
    </row>
    <row r="89" spans="1:5" x14ac:dyDescent="0.35">
      <c r="A89" s="27">
        <v>373</v>
      </c>
      <c r="B89" t="s">
        <v>443</v>
      </c>
      <c r="C89" t="s">
        <v>444</v>
      </c>
      <c r="D89" s="28">
        <v>0.87</v>
      </c>
      <c r="E89" s="2"/>
    </row>
    <row r="90" spans="1:5" x14ac:dyDescent="0.35">
      <c r="A90" s="27">
        <v>381</v>
      </c>
      <c r="B90" t="s">
        <v>442</v>
      </c>
      <c r="C90" t="s">
        <v>444</v>
      </c>
      <c r="D90" s="28">
        <v>1.2</v>
      </c>
      <c r="E90" s="2"/>
    </row>
    <row r="91" spans="1:5" x14ac:dyDescent="0.35">
      <c r="A91" s="27">
        <v>382</v>
      </c>
      <c r="B91" t="s">
        <v>442</v>
      </c>
      <c r="C91" t="s">
        <v>444</v>
      </c>
      <c r="D91" s="28">
        <v>1.1200000000000001</v>
      </c>
    </row>
    <row r="92" spans="1:5" x14ac:dyDescent="0.35">
      <c r="A92" s="27">
        <v>383</v>
      </c>
      <c r="B92" t="s">
        <v>442</v>
      </c>
      <c r="C92" t="s">
        <v>444</v>
      </c>
      <c r="D92" s="28">
        <v>1.33</v>
      </c>
    </row>
    <row r="93" spans="1:5" x14ac:dyDescent="0.35">
      <c r="A93" s="27">
        <v>391</v>
      </c>
      <c r="B93" t="s">
        <v>441</v>
      </c>
      <c r="C93" t="s">
        <v>444</v>
      </c>
      <c r="D93" s="28">
        <v>1.17</v>
      </c>
    </row>
    <row r="94" spans="1:5" x14ac:dyDescent="0.35">
      <c r="A94" s="27" t="s">
        <v>449</v>
      </c>
      <c r="B94" t="s">
        <v>441</v>
      </c>
      <c r="C94" t="s">
        <v>444</v>
      </c>
      <c r="D94" s="28">
        <v>1.17</v>
      </c>
    </row>
    <row r="95" spans="1:5" x14ac:dyDescent="0.35">
      <c r="A95" s="27">
        <v>392</v>
      </c>
      <c r="B95" t="s">
        <v>441</v>
      </c>
      <c r="C95" t="s">
        <v>444</v>
      </c>
      <c r="D95" s="28">
        <v>1.23</v>
      </c>
    </row>
    <row r="96" spans="1:5" x14ac:dyDescent="0.35">
      <c r="A96" s="27">
        <v>401</v>
      </c>
      <c r="B96" t="s">
        <v>435</v>
      </c>
      <c r="C96" t="s">
        <v>444</v>
      </c>
      <c r="D96" s="28">
        <v>1.1000000000000001</v>
      </c>
    </row>
    <row r="97" spans="1:5" x14ac:dyDescent="0.35">
      <c r="A97" s="27">
        <v>402</v>
      </c>
      <c r="B97" t="s">
        <v>435</v>
      </c>
      <c r="C97" t="s">
        <v>444</v>
      </c>
      <c r="D97" s="28">
        <v>0.92</v>
      </c>
    </row>
    <row r="98" spans="1:5" x14ac:dyDescent="0.35">
      <c r="A98" s="27">
        <v>403</v>
      </c>
      <c r="B98" t="s">
        <v>435</v>
      </c>
      <c r="C98" t="s">
        <v>444</v>
      </c>
      <c r="D98" s="28">
        <v>0.87</v>
      </c>
    </row>
    <row r="99" spans="1:5" x14ac:dyDescent="0.35">
      <c r="A99" s="27">
        <v>411</v>
      </c>
      <c r="B99" t="s">
        <v>434</v>
      </c>
      <c r="C99" t="s">
        <v>444</v>
      </c>
      <c r="D99" s="28">
        <v>0.97</v>
      </c>
      <c r="E99" s="2"/>
    </row>
    <row r="100" spans="1:5" x14ac:dyDescent="0.35">
      <c r="A100" s="27">
        <v>412</v>
      </c>
      <c r="B100" t="s">
        <v>434</v>
      </c>
      <c r="C100" t="s">
        <v>444</v>
      </c>
      <c r="D100" s="28">
        <v>0.88</v>
      </c>
      <c r="E100" s="2"/>
    </row>
    <row r="101" spans="1:5" x14ac:dyDescent="0.35">
      <c r="A101" s="27">
        <v>413</v>
      </c>
      <c r="B101" t="s">
        <v>434</v>
      </c>
      <c r="C101" t="s">
        <v>444</v>
      </c>
      <c r="D101" s="28">
        <v>0.95</v>
      </c>
      <c r="E101" s="2"/>
    </row>
    <row r="102" spans="1:5" x14ac:dyDescent="0.35">
      <c r="A102" s="27">
        <v>421</v>
      </c>
      <c r="B102" t="s">
        <v>433</v>
      </c>
      <c r="C102" t="s">
        <v>444</v>
      </c>
      <c r="D102" s="28">
        <v>1.05</v>
      </c>
      <c r="E102" s="2"/>
    </row>
    <row r="103" spans="1:5" x14ac:dyDescent="0.35">
      <c r="A103" s="27" t="s">
        <v>448</v>
      </c>
      <c r="B103" t="s">
        <v>433</v>
      </c>
      <c r="C103" t="s">
        <v>444</v>
      </c>
      <c r="D103" s="28">
        <v>1.05</v>
      </c>
      <c r="E103" s="2"/>
    </row>
    <row r="104" spans="1:5" x14ac:dyDescent="0.35">
      <c r="A104" s="27">
        <v>422</v>
      </c>
      <c r="B104" t="s">
        <v>433</v>
      </c>
      <c r="C104" t="s">
        <v>444</v>
      </c>
      <c r="D104" s="28">
        <v>1.18</v>
      </c>
      <c r="E104" s="2"/>
    </row>
    <row r="105" spans="1:5" x14ac:dyDescent="0.35">
      <c r="A105" s="27">
        <v>431</v>
      </c>
      <c r="B105" t="s">
        <v>431</v>
      </c>
      <c r="C105" t="s">
        <v>444</v>
      </c>
      <c r="D105" s="28">
        <v>1.1399999999999999</v>
      </c>
      <c r="E105" s="2"/>
    </row>
    <row r="106" spans="1:5" x14ac:dyDescent="0.35">
      <c r="A106" s="27" t="s">
        <v>447</v>
      </c>
      <c r="B106" t="s">
        <v>431</v>
      </c>
      <c r="C106" t="s">
        <v>444</v>
      </c>
      <c r="D106" s="28">
        <v>1.1399999999999999</v>
      </c>
    </row>
    <row r="107" spans="1:5" x14ac:dyDescent="0.35">
      <c r="A107" s="27">
        <v>432</v>
      </c>
      <c r="B107" t="s">
        <v>431</v>
      </c>
      <c r="C107" t="s">
        <v>444</v>
      </c>
      <c r="D107" s="28">
        <v>0.78</v>
      </c>
    </row>
    <row r="108" spans="1:5" x14ac:dyDescent="0.35">
      <c r="A108" s="27">
        <v>441</v>
      </c>
      <c r="B108" t="s">
        <v>437</v>
      </c>
      <c r="C108" t="s">
        <v>444</v>
      </c>
      <c r="D108" s="28">
        <v>1</v>
      </c>
    </row>
    <row r="109" spans="1:5" x14ac:dyDescent="0.35">
      <c r="A109" s="27" t="s">
        <v>446</v>
      </c>
      <c r="B109" t="s">
        <v>437</v>
      </c>
      <c r="C109" t="s">
        <v>444</v>
      </c>
      <c r="D109" s="28">
        <v>1</v>
      </c>
      <c r="E109" s="2"/>
    </row>
    <row r="110" spans="1:5" x14ac:dyDescent="0.35">
      <c r="A110" s="27">
        <v>442</v>
      </c>
      <c r="B110" t="s">
        <v>437</v>
      </c>
      <c r="C110" t="s">
        <v>444</v>
      </c>
      <c r="D110" s="28">
        <v>1.1299999999999999</v>
      </c>
      <c r="E110" s="2"/>
    </row>
    <row r="111" spans="1:5" x14ac:dyDescent="0.35">
      <c r="A111" s="27">
        <v>451</v>
      </c>
      <c r="B111" t="s">
        <v>436</v>
      </c>
      <c r="C111" t="s">
        <v>444</v>
      </c>
      <c r="D111" s="28">
        <v>0.56000000000000005</v>
      </c>
      <c r="E111" s="2"/>
    </row>
    <row r="112" spans="1:5" x14ac:dyDescent="0.35">
      <c r="A112" s="27" t="s">
        <v>445</v>
      </c>
      <c r="B112" t="s">
        <v>436</v>
      </c>
      <c r="C112" t="s">
        <v>444</v>
      </c>
      <c r="D112" s="28">
        <v>0.56000000000000005</v>
      </c>
      <c r="E112" s="2"/>
    </row>
    <row r="113" spans="1:5" x14ac:dyDescent="0.35">
      <c r="A113" s="27">
        <v>461</v>
      </c>
      <c r="B113" t="s">
        <v>443</v>
      </c>
      <c r="C113" t="s">
        <v>438</v>
      </c>
      <c r="D113" s="28">
        <v>1.1599999999999999</v>
      </c>
      <c r="E113" s="2"/>
    </row>
    <row r="114" spans="1:5" x14ac:dyDescent="0.35">
      <c r="A114" s="27">
        <v>462</v>
      </c>
      <c r="B114" t="s">
        <v>443</v>
      </c>
      <c r="C114" t="s">
        <v>438</v>
      </c>
      <c r="D114" s="28">
        <v>1.21</v>
      </c>
      <c r="E114" s="2"/>
    </row>
    <row r="115" spans="1:5" x14ac:dyDescent="0.35">
      <c r="A115" s="27">
        <v>463</v>
      </c>
      <c r="B115" t="s">
        <v>443</v>
      </c>
      <c r="C115" t="s">
        <v>438</v>
      </c>
      <c r="D115" s="28">
        <v>1.48</v>
      </c>
      <c r="E115" s="2"/>
    </row>
    <row r="116" spans="1:5" x14ac:dyDescent="0.35">
      <c r="A116" s="27">
        <v>471</v>
      </c>
      <c r="B116" t="s">
        <v>442</v>
      </c>
      <c r="C116" t="s">
        <v>438</v>
      </c>
      <c r="D116" s="28">
        <v>1.01</v>
      </c>
      <c r="E116" s="2"/>
    </row>
    <row r="117" spans="1:5" x14ac:dyDescent="0.35">
      <c r="A117" s="27">
        <v>472</v>
      </c>
      <c r="B117" t="s">
        <v>442</v>
      </c>
      <c r="C117" t="s">
        <v>438</v>
      </c>
      <c r="D117" s="28">
        <v>1.03</v>
      </c>
      <c r="E117" s="2"/>
    </row>
    <row r="118" spans="1:5" x14ac:dyDescent="0.35">
      <c r="A118" s="27">
        <v>473</v>
      </c>
      <c r="B118" t="s">
        <v>442</v>
      </c>
      <c r="C118" t="s">
        <v>438</v>
      </c>
      <c r="D118" s="28">
        <v>1.26</v>
      </c>
      <c r="E118" s="2"/>
    </row>
    <row r="119" spans="1:5" x14ac:dyDescent="0.35">
      <c r="A119" s="27">
        <v>481</v>
      </c>
      <c r="B119" t="s">
        <v>441</v>
      </c>
      <c r="C119" t="s">
        <v>438</v>
      </c>
      <c r="D119" s="28">
        <v>1.08</v>
      </c>
      <c r="E119" s="2"/>
    </row>
    <row r="120" spans="1:5" x14ac:dyDescent="0.35">
      <c r="A120" s="27">
        <v>482</v>
      </c>
      <c r="B120" t="s">
        <v>441</v>
      </c>
      <c r="C120" t="s">
        <v>438</v>
      </c>
      <c r="D120" s="28">
        <v>1.21</v>
      </c>
      <c r="E120" s="2"/>
    </row>
    <row r="121" spans="1:5" x14ac:dyDescent="0.35">
      <c r="A121" s="27">
        <v>483</v>
      </c>
      <c r="B121" t="s">
        <v>441</v>
      </c>
      <c r="C121" t="s">
        <v>438</v>
      </c>
      <c r="D121" s="28">
        <v>1.03</v>
      </c>
      <c r="E121" s="2"/>
    </row>
    <row r="122" spans="1:5" x14ac:dyDescent="0.35">
      <c r="A122" s="27">
        <v>491</v>
      </c>
      <c r="B122" t="s">
        <v>435</v>
      </c>
      <c r="C122" t="s">
        <v>438</v>
      </c>
      <c r="D122" s="28">
        <v>1.18</v>
      </c>
      <c r="E122" s="2"/>
    </row>
    <row r="123" spans="1:5" x14ac:dyDescent="0.35">
      <c r="A123" s="27">
        <v>492</v>
      </c>
      <c r="B123" t="s">
        <v>435</v>
      </c>
      <c r="C123" t="s">
        <v>438</v>
      </c>
      <c r="D123" s="28">
        <v>1.24</v>
      </c>
      <c r="E123" s="2"/>
    </row>
    <row r="124" spans="1:5" x14ac:dyDescent="0.35">
      <c r="A124" s="27">
        <v>493</v>
      </c>
      <c r="B124" t="s">
        <v>435</v>
      </c>
      <c r="C124" t="s">
        <v>438</v>
      </c>
      <c r="D124" s="28">
        <v>1.29</v>
      </c>
      <c r="E124" s="2"/>
    </row>
    <row r="125" spans="1:5" x14ac:dyDescent="0.35">
      <c r="A125" s="27">
        <v>501</v>
      </c>
      <c r="B125" t="s">
        <v>434</v>
      </c>
      <c r="C125" t="s">
        <v>438</v>
      </c>
      <c r="D125" s="28">
        <v>1.19</v>
      </c>
      <c r="E125" s="2"/>
    </row>
    <row r="126" spans="1:5" x14ac:dyDescent="0.35">
      <c r="A126" s="27">
        <v>502</v>
      </c>
      <c r="B126" t="s">
        <v>434</v>
      </c>
      <c r="C126" t="s">
        <v>438</v>
      </c>
      <c r="D126" s="28">
        <v>1.19</v>
      </c>
    </row>
    <row r="127" spans="1:5" x14ac:dyDescent="0.35">
      <c r="A127" s="27">
        <v>503</v>
      </c>
      <c r="B127" t="s">
        <v>434</v>
      </c>
      <c r="C127" t="s">
        <v>438</v>
      </c>
      <c r="D127" s="28">
        <v>1.29</v>
      </c>
    </row>
    <row r="128" spans="1:5" x14ac:dyDescent="0.35">
      <c r="A128" s="27">
        <v>51</v>
      </c>
      <c r="B128" t="s">
        <v>434</v>
      </c>
      <c r="C128" t="s">
        <v>430</v>
      </c>
      <c r="D128" s="28">
        <v>1.28</v>
      </c>
    </row>
    <row r="129" spans="1:5" x14ac:dyDescent="0.35">
      <c r="A129" s="27">
        <v>511</v>
      </c>
      <c r="B129" t="s">
        <v>433</v>
      </c>
      <c r="C129" t="s">
        <v>438</v>
      </c>
      <c r="D129" s="28">
        <v>1.06</v>
      </c>
    </row>
    <row r="130" spans="1:5" x14ac:dyDescent="0.35">
      <c r="A130" s="27">
        <v>512</v>
      </c>
      <c r="B130" t="s">
        <v>433</v>
      </c>
      <c r="C130" t="s">
        <v>438</v>
      </c>
      <c r="D130" s="28">
        <v>1.08</v>
      </c>
    </row>
    <row r="131" spans="1:5" x14ac:dyDescent="0.35">
      <c r="A131" s="27">
        <v>513</v>
      </c>
      <c r="B131" t="s">
        <v>433</v>
      </c>
      <c r="C131" t="s">
        <v>438</v>
      </c>
      <c r="D131" s="28">
        <v>1.52</v>
      </c>
    </row>
    <row r="132" spans="1:5" x14ac:dyDescent="0.35">
      <c r="A132" s="27">
        <v>52</v>
      </c>
      <c r="B132" t="s">
        <v>434</v>
      </c>
      <c r="C132" t="s">
        <v>430</v>
      </c>
      <c r="D132" s="28">
        <v>1.1200000000000001</v>
      </c>
    </row>
    <row r="133" spans="1:5" x14ac:dyDescent="0.35">
      <c r="A133" s="27">
        <v>521</v>
      </c>
      <c r="B133" t="s">
        <v>431</v>
      </c>
      <c r="C133" t="s">
        <v>438</v>
      </c>
      <c r="D133" s="28">
        <v>0.14000000000000001</v>
      </c>
    </row>
    <row r="134" spans="1:5" x14ac:dyDescent="0.35">
      <c r="A134" s="27">
        <v>53</v>
      </c>
      <c r="B134" t="s">
        <v>434</v>
      </c>
      <c r="C134" t="s">
        <v>430</v>
      </c>
      <c r="D134" s="28">
        <v>0.96</v>
      </c>
    </row>
    <row r="135" spans="1:5" x14ac:dyDescent="0.35">
      <c r="A135" s="27">
        <v>531</v>
      </c>
      <c r="B135" t="s">
        <v>437</v>
      </c>
      <c r="C135" t="s">
        <v>438</v>
      </c>
      <c r="D135" s="28">
        <v>1.27</v>
      </c>
    </row>
    <row r="136" spans="1:5" x14ac:dyDescent="0.35">
      <c r="A136" s="27" t="s">
        <v>440</v>
      </c>
      <c r="B136" t="s">
        <v>437</v>
      </c>
      <c r="C136" t="s">
        <v>438</v>
      </c>
      <c r="D136" s="28">
        <v>1.27</v>
      </c>
    </row>
    <row r="137" spans="1:5" x14ac:dyDescent="0.35">
      <c r="A137" s="27" t="s">
        <v>439</v>
      </c>
      <c r="B137" t="s">
        <v>437</v>
      </c>
      <c r="C137" t="s">
        <v>438</v>
      </c>
      <c r="D137" s="28">
        <v>1.27</v>
      </c>
    </row>
    <row r="138" spans="1:5" x14ac:dyDescent="0.35">
      <c r="A138" s="27">
        <v>542</v>
      </c>
      <c r="B138" t="s">
        <v>436</v>
      </c>
      <c r="C138" t="s">
        <v>438</v>
      </c>
      <c r="D138" s="28">
        <v>0.78</v>
      </c>
    </row>
    <row r="139" spans="1:5" x14ac:dyDescent="0.35">
      <c r="A139" s="27">
        <v>543</v>
      </c>
      <c r="B139" t="s">
        <v>436</v>
      </c>
      <c r="C139" t="s">
        <v>438</v>
      </c>
      <c r="D139" s="28">
        <v>0.64</v>
      </c>
    </row>
    <row r="140" spans="1:5" x14ac:dyDescent="0.35">
      <c r="A140" s="27">
        <v>552</v>
      </c>
      <c r="B140" t="s">
        <v>431</v>
      </c>
      <c r="C140" t="s">
        <v>432</v>
      </c>
      <c r="D140" s="28">
        <v>0.94</v>
      </c>
      <c r="E140" s="2"/>
    </row>
    <row r="141" spans="1:5" x14ac:dyDescent="0.35">
      <c r="A141" s="27">
        <v>553</v>
      </c>
      <c r="B141" t="s">
        <v>431</v>
      </c>
      <c r="C141" t="s">
        <v>432</v>
      </c>
      <c r="D141" s="28">
        <v>0.93</v>
      </c>
      <c r="E141" s="2"/>
    </row>
    <row r="142" spans="1:5" x14ac:dyDescent="0.35">
      <c r="A142" s="27">
        <v>561</v>
      </c>
      <c r="B142" t="s">
        <v>437</v>
      </c>
      <c r="C142" t="s">
        <v>432</v>
      </c>
      <c r="D142" s="28">
        <v>1.24</v>
      </c>
    </row>
    <row r="143" spans="1:5" x14ac:dyDescent="0.35">
      <c r="A143" s="27">
        <v>562</v>
      </c>
      <c r="B143" t="s">
        <v>437</v>
      </c>
      <c r="C143" t="s">
        <v>432</v>
      </c>
      <c r="D143" s="28">
        <v>1.33</v>
      </c>
    </row>
    <row r="144" spans="1:5" x14ac:dyDescent="0.35">
      <c r="A144" s="27">
        <v>563</v>
      </c>
      <c r="B144" t="s">
        <v>437</v>
      </c>
      <c r="C144" t="s">
        <v>432</v>
      </c>
      <c r="D144" s="28">
        <v>0.78</v>
      </c>
    </row>
    <row r="145" spans="1:4" x14ac:dyDescent="0.35">
      <c r="A145" s="27">
        <v>571</v>
      </c>
      <c r="B145" t="s">
        <v>436</v>
      </c>
      <c r="C145" t="s">
        <v>432</v>
      </c>
      <c r="D145" s="28">
        <v>1.1399999999999999</v>
      </c>
    </row>
    <row r="146" spans="1:4" x14ac:dyDescent="0.35">
      <c r="A146" s="27">
        <v>572</v>
      </c>
      <c r="B146" t="s">
        <v>436</v>
      </c>
      <c r="C146" t="s">
        <v>432</v>
      </c>
      <c r="D146" s="28">
        <v>1.02</v>
      </c>
    </row>
    <row r="147" spans="1:4" x14ac:dyDescent="0.35">
      <c r="A147" s="27">
        <v>573</v>
      </c>
      <c r="B147" t="s">
        <v>436</v>
      </c>
      <c r="C147" t="s">
        <v>432</v>
      </c>
      <c r="D147" s="28">
        <v>0.9</v>
      </c>
    </row>
    <row r="148" spans="1:4" x14ac:dyDescent="0.35">
      <c r="A148" s="27">
        <v>611</v>
      </c>
      <c r="B148" t="s">
        <v>435</v>
      </c>
      <c r="C148" t="s">
        <v>432</v>
      </c>
      <c r="D148" s="28">
        <v>1.1200000000000001</v>
      </c>
    </row>
    <row r="149" spans="1:4" x14ac:dyDescent="0.35">
      <c r="A149" s="27">
        <v>612</v>
      </c>
      <c r="B149" t="s">
        <v>435</v>
      </c>
      <c r="C149" t="s">
        <v>432</v>
      </c>
      <c r="D149" s="28">
        <v>1.04</v>
      </c>
    </row>
    <row r="150" spans="1:4" x14ac:dyDescent="0.35">
      <c r="A150" s="27">
        <v>613</v>
      </c>
      <c r="B150" t="s">
        <v>435</v>
      </c>
      <c r="C150" t="s">
        <v>432</v>
      </c>
      <c r="D150" s="28">
        <v>1.82</v>
      </c>
    </row>
    <row r="151" spans="1:4" x14ac:dyDescent="0.35">
      <c r="A151" s="27">
        <v>621</v>
      </c>
      <c r="B151" t="s">
        <v>434</v>
      </c>
      <c r="C151" t="s">
        <v>432</v>
      </c>
      <c r="D151" s="28">
        <v>0.98</v>
      </c>
    </row>
    <row r="152" spans="1:4" x14ac:dyDescent="0.35">
      <c r="A152" s="27">
        <v>622</v>
      </c>
      <c r="B152" t="s">
        <v>434</v>
      </c>
      <c r="C152" t="s">
        <v>432</v>
      </c>
      <c r="D152" s="28">
        <v>0.9</v>
      </c>
    </row>
    <row r="153" spans="1:4" x14ac:dyDescent="0.35">
      <c r="A153" s="27">
        <v>623</v>
      </c>
      <c r="B153" t="s">
        <v>434</v>
      </c>
      <c r="C153" t="s">
        <v>432</v>
      </c>
      <c r="D153" s="28">
        <v>1.42</v>
      </c>
    </row>
    <row r="154" spans="1:4" x14ac:dyDescent="0.35">
      <c r="A154" s="27">
        <v>631</v>
      </c>
      <c r="B154" t="s">
        <v>433</v>
      </c>
      <c r="C154" t="s">
        <v>432</v>
      </c>
      <c r="D154" s="28">
        <v>0.98</v>
      </c>
    </row>
    <row r="155" spans="1:4" x14ac:dyDescent="0.35">
      <c r="A155" s="27">
        <v>632</v>
      </c>
      <c r="B155" t="s">
        <v>433</v>
      </c>
      <c r="C155" t="s">
        <v>432</v>
      </c>
      <c r="D155" s="28">
        <v>1.31</v>
      </c>
    </row>
    <row r="156" spans="1:4" x14ac:dyDescent="0.35">
      <c r="A156" s="27">
        <v>633</v>
      </c>
      <c r="B156" t="s">
        <v>433</v>
      </c>
      <c r="C156" t="s">
        <v>432</v>
      </c>
      <c r="D156" s="28">
        <v>1.25</v>
      </c>
    </row>
    <row r="157" spans="1:4" x14ac:dyDescent="0.35">
      <c r="A157" s="27">
        <v>71</v>
      </c>
      <c r="B157" t="s">
        <v>431</v>
      </c>
      <c r="C157" t="s">
        <v>430</v>
      </c>
      <c r="D157" s="28">
        <v>1.1100000000000001</v>
      </c>
    </row>
    <row r="158" spans="1:4" x14ac:dyDescent="0.35">
      <c r="A158" s="27">
        <v>72</v>
      </c>
      <c r="B158" t="s">
        <v>431</v>
      </c>
      <c r="C158" t="s">
        <v>430</v>
      </c>
      <c r="D158" s="28">
        <v>1.27</v>
      </c>
    </row>
    <row r="159" spans="1:4" x14ac:dyDescent="0.35">
      <c r="A159" s="27">
        <v>73</v>
      </c>
      <c r="B159" t="s">
        <v>431</v>
      </c>
      <c r="C159" t="s">
        <v>430</v>
      </c>
      <c r="D159" s="28">
        <v>0.92</v>
      </c>
    </row>
  </sheetData>
  <pageMargins left="0.7" right="0.7" top="0.75" bottom="0.75" header="0.3" footer="0.3"/>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E4F7467-79FB-4DAB-BB67-B80B2588BD40}">
  <dimension ref="A1:C15"/>
  <sheetViews>
    <sheetView workbookViewId="0">
      <selection activeCell="C11" sqref="C11"/>
    </sheetView>
  </sheetViews>
  <sheetFormatPr defaultRowHeight="14.5" x14ac:dyDescent="0.35"/>
  <cols>
    <col min="1" max="1" width="34.08984375" customWidth="1"/>
    <col min="2" max="2" width="33.26953125" customWidth="1"/>
  </cols>
  <sheetData>
    <row r="1" spans="1:3" ht="188" customHeight="1" x14ac:dyDescent="0.35">
      <c r="A1" s="98" t="s">
        <v>1208</v>
      </c>
      <c r="B1" s="98"/>
    </row>
    <row r="3" spans="1:3" x14ac:dyDescent="0.35">
      <c r="A3" s="25" t="s">
        <v>1231</v>
      </c>
      <c r="B3" s="25" t="s">
        <v>1232</v>
      </c>
    </row>
    <row r="5" spans="1:3" x14ac:dyDescent="0.35">
      <c r="A5" t="s">
        <v>1213</v>
      </c>
      <c r="B5" t="s">
        <v>1214</v>
      </c>
    </row>
    <row r="6" spans="1:3" x14ac:dyDescent="0.35">
      <c r="A6" t="s">
        <v>1209</v>
      </c>
      <c r="B6" t="s">
        <v>1225</v>
      </c>
    </row>
    <row r="7" spans="1:3" x14ac:dyDescent="0.35">
      <c r="A7" t="s">
        <v>1210</v>
      </c>
      <c r="B7" t="s">
        <v>1224</v>
      </c>
      <c r="C7" t="s">
        <v>1233</v>
      </c>
    </row>
    <row r="8" spans="1:3" x14ac:dyDescent="0.35">
      <c r="A8" t="s">
        <v>1211</v>
      </c>
      <c r="B8" t="s">
        <v>1212</v>
      </c>
    </row>
    <row r="9" spans="1:3" x14ac:dyDescent="0.35">
      <c r="A9" t="s">
        <v>1215</v>
      </c>
      <c r="B9" t="s">
        <v>1222</v>
      </c>
    </row>
    <row r="10" spans="1:3" x14ac:dyDescent="0.35">
      <c r="A10" t="s">
        <v>1216</v>
      </c>
      <c r="B10" t="s">
        <v>1223</v>
      </c>
    </row>
    <row r="11" spans="1:3" x14ac:dyDescent="0.35">
      <c r="A11" t="s">
        <v>1217</v>
      </c>
      <c r="B11" t="s">
        <v>1226</v>
      </c>
    </row>
    <row r="12" spans="1:3" x14ac:dyDescent="0.35">
      <c r="A12" t="s">
        <v>1218</v>
      </c>
      <c r="B12" t="s">
        <v>1227</v>
      </c>
    </row>
    <row r="13" spans="1:3" x14ac:dyDescent="0.35">
      <c r="A13" t="s">
        <v>1219</v>
      </c>
      <c r="B13" t="s">
        <v>1228</v>
      </c>
    </row>
    <row r="14" spans="1:3" x14ac:dyDescent="0.35">
      <c r="A14" t="s">
        <v>1220</v>
      </c>
      <c r="B14" t="s">
        <v>1229</v>
      </c>
    </row>
    <row r="15" spans="1:3" x14ac:dyDescent="0.35">
      <c r="A15" t="s">
        <v>1221</v>
      </c>
      <c r="B15" t="s">
        <v>1230</v>
      </c>
    </row>
  </sheetData>
  <mergeCells count="1">
    <mergeCell ref="A1:B1"/>
  </mergeCells>
  <pageMargins left="0.7" right="0.7" top="0.75" bottom="0.75" header="0.3" footer="0.3"/>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8A136C9-63BA-4EBC-8D45-1258966A69BC}">
  <dimension ref="A1:R38"/>
  <sheetViews>
    <sheetView workbookViewId="0">
      <selection activeCell="C4" sqref="C4"/>
    </sheetView>
  </sheetViews>
  <sheetFormatPr defaultRowHeight="14.5" x14ac:dyDescent="0.35"/>
  <cols>
    <col min="2" max="2" width="10.36328125" bestFit="1" customWidth="1"/>
    <col min="4" max="4" width="10" customWidth="1"/>
    <col min="6" max="6" width="10.36328125" bestFit="1" customWidth="1"/>
    <col min="8" max="8" width="10.36328125" bestFit="1" customWidth="1"/>
    <col min="9" max="9" width="8.90625" customWidth="1"/>
    <col min="10" max="10" width="9.26953125" customWidth="1"/>
    <col min="12" max="12" width="10.36328125" bestFit="1" customWidth="1"/>
    <col min="14" max="14" width="10.36328125" bestFit="1" customWidth="1"/>
    <col min="16" max="16" width="10.36328125" bestFit="1" customWidth="1"/>
    <col min="18" max="18" width="10.36328125" bestFit="1" customWidth="1"/>
    <col min="20" max="20" width="10.36328125" bestFit="1" customWidth="1"/>
  </cols>
  <sheetData>
    <row r="1" spans="1:18" x14ac:dyDescent="0.35">
      <c r="A1" t="s">
        <v>533</v>
      </c>
    </row>
    <row r="3" spans="1:18" x14ac:dyDescent="0.35">
      <c r="A3" s="25" t="s">
        <v>532</v>
      </c>
      <c r="B3" s="53"/>
      <c r="C3" s="25" t="s">
        <v>1282</v>
      </c>
      <c r="D3" s="53"/>
      <c r="E3" s="25" t="s">
        <v>531</v>
      </c>
      <c r="F3" s="53"/>
      <c r="G3" s="25" t="s">
        <v>530</v>
      </c>
      <c r="H3" s="53"/>
      <c r="I3" s="25" t="s">
        <v>529</v>
      </c>
      <c r="J3" s="53"/>
      <c r="K3" s="25"/>
      <c r="L3" s="53"/>
      <c r="M3" s="25" t="s">
        <v>528</v>
      </c>
      <c r="N3" s="53"/>
      <c r="O3" s="25" t="s">
        <v>527</v>
      </c>
      <c r="P3" s="53"/>
      <c r="Q3" s="25" t="s">
        <v>526</v>
      </c>
      <c r="R3" s="16"/>
    </row>
    <row r="4" spans="1:18" x14ac:dyDescent="0.35">
      <c r="A4" s="100">
        <v>45702</v>
      </c>
      <c r="B4" s="53"/>
      <c r="C4" s="100">
        <v>45706</v>
      </c>
      <c r="D4" s="53"/>
      <c r="E4" s="101">
        <v>45706</v>
      </c>
      <c r="F4" s="53"/>
      <c r="G4" s="101">
        <v>45707</v>
      </c>
      <c r="H4" s="53"/>
      <c r="I4" s="100">
        <v>45708</v>
      </c>
      <c r="J4" s="53"/>
      <c r="K4" s="101">
        <v>45708</v>
      </c>
      <c r="L4" s="53"/>
      <c r="M4" s="101">
        <v>45712</v>
      </c>
      <c r="N4" s="53"/>
      <c r="O4" s="101">
        <v>45714</v>
      </c>
      <c r="P4" s="53"/>
      <c r="Q4" s="101">
        <v>45715</v>
      </c>
      <c r="R4" s="16"/>
    </row>
    <row r="5" spans="1:18" x14ac:dyDescent="0.35">
      <c r="A5">
        <v>1</v>
      </c>
      <c r="B5" s="16" t="s">
        <v>525</v>
      </c>
      <c r="C5">
        <v>1</v>
      </c>
      <c r="D5" s="16" t="s">
        <v>525</v>
      </c>
      <c r="E5">
        <v>1</v>
      </c>
      <c r="F5" s="16" t="s">
        <v>525</v>
      </c>
      <c r="G5">
        <v>1</v>
      </c>
      <c r="H5" s="16" t="s">
        <v>525</v>
      </c>
      <c r="I5" s="16"/>
      <c r="J5" s="16"/>
      <c r="K5">
        <v>1</v>
      </c>
      <c r="L5" s="16" t="s">
        <v>525</v>
      </c>
      <c r="M5">
        <v>1</v>
      </c>
      <c r="N5" s="16" t="s">
        <v>525</v>
      </c>
      <c r="O5">
        <v>1</v>
      </c>
      <c r="P5" s="16" t="s">
        <v>525</v>
      </c>
      <c r="Q5">
        <v>1</v>
      </c>
      <c r="R5" s="16" t="s">
        <v>525</v>
      </c>
    </row>
    <row r="6" spans="1:18" x14ac:dyDescent="0.35">
      <c r="A6">
        <v>2</v>
      </c>
      <c r="B6" s="16" t="s">
        <v>524</v>
      </c>
      <c r="C6">
        <v>2</v>
      </c>
      <c r="D6" s="16" t="s">
        <v>523</v>
      </c>
      <c r="E6">
        <v>2</v>
      </c>
      <c r="F6" s="16" t="s">
        <v>522</v>
      </c>
      <c r="G6">
        <v>2</v>
      </c>
      <c r="H6" s="16" t="s">
        <v>521</v>
      </c>
      <c r="I6" s="16"/>
      <c r="J6" s="16"/>
      <c r="K6">
        <v>2</v>
      </c>
      <c r="L6" s="16" t="s">
        <v>520</v>
      </c>
      <c r="M6">
        <v>2</v>
      </c>
      <c r="N6" s="16" t="s">
        <v>519</v>
      </c>
      <c r="O6">
        <v>2</v>
      </c>
      <c r="P6" s="16" t="s">
        <v>518</v>
      </c>
      <c r="Q6">
        <v>2</v>
      </c>
      <c r="R6" s="16" t="s">
        <v>517</v>
      </c>
    </row>
    <row r="7" spans="1:18" x14ac:dyDescent="0.35">
      <c r="A7">
        <v>3</v>
      </c>
      <c r="B7" s="16" t="s">
        <v>516</v>
      </c>
      <c r="C7">
        <v>3</v>
      </c>
      <c r="D7" s="16" t="s">
        <v>515</v>
      </c>
      <c r="E7">
        <v>3</v>
      </c>
      <c r="F7" s="16" t="s">
        <v>514</v>
      </c>
      <c r="G7">
        <v>3</v>
      </c>
      <c r="H7" s="16" t="s">
        <v>513</v>
      </c>
      <c r="I7" s="16"/>
      <c r="J7" s="16"/>
      <c r="K7">
        <v>3</v>
      </c>
      <c r="L7" s="16" t="s">
        <v>512</v>
      </c>
      <c r="M7">
        <v>3</v>
      </c>
      <c r="N7" s="16" t="s">
        <v>511</v>
      </c>
      <c r="O7">
        <v>3</v>
      </c>
      <c r="P7" s="16" t="s">
        <v>510</v>
      </c>
      <c r="Q7">
        <v>3</v>
      </c>
      <c r="R7" s="16" t="s">
        <v>509</v>
      </c>
    </row>
    <row r="8" spans="1:18" x14ac:dyDescent="0.35">
      <c r="A8">
        <v>4</v>
      </c>
      <c r="B8" s="16" t="s">
        <v>508</v>
      </c>
      <c r="C8">
        <v>4</v>
      </c>
      <c r="D8" s="16" t="s">
        <v>507</v>
      </c>
      <c r="E8">
        <v>4</v>
      </c>
      <c r="F8" s="16" t="s">
        <v>506</v>
      </c>
      <c r="G8">
        <v>4</v>
      </c>
      <c r="H8" s="16" t="s">
        <v>505</v>
      </c>
      <c r="I8" s="16"/>
      <c r="J8" s="16"/>
      <c r="K8">
        <v>4</v>
      </c>
      <c r="L8" s="16" t="s">
        <v>504</v>
      </c>
      <c r="M8">
        <v>4</v>
      </c>
      <c r="N8" s="16" t="s">
        <v>503</v>
      </c>
      <c r="O8">
        <v>4</v>
      </c>
      <c r="P8" s="16" t="s">
        <v>502</v>
      </c>
      <c r="Q8">
        <v>4</v>
      </c>
      <c r="R8" s="16" t="s">
        <v>501</v>
      </c>
    </row>
    <row r="9" spans="1:18" x14ac:dyDescent="0.35">
      <c r="A9">
        <v>5</v>
      </c>
      <c r="B9" s="16">
        <v>72</v>
      </c>
      <c r="C9">
        <v>5</v>
      </c>
      <c r="D9" s="16">
        <v>511</v>
      </c>
      <c r="E9">
        <v>5</v>
      </c>
      <c r="F9" s="16" t="s">
        <v>459</v>
      </c>
      <c r="G9">
        <v>5</v>
      </c>
      <c r="H9" s="16" t="s">
        <v>457</v>
      </c>
      <c r="I9" s="16"/>
      <c r="J9" s="16"/>
      <c r="K9">
        <v>5</v>
      </c>
      <c r="L9" s="16" t="s">
        <v>451</v>
      </c>
      <c r="M9">
        <v>5</v>
      </c>
      <c r="N9" s="16">
        <v>232</v>
      </c>
      <c r="O9">
        <v>5</v>
      </c>
      <c r="P9" s="16">
        <v>391</v>
      </c>
      <c r="Q9">
        <v>5</v>
      </c>
      <c r="R9" s="16">
        <v>22</v>
      </c>
    </row>
    <row r="10" spans="1:18" x14ac:dyDescent="0.35">
      <c r="A10">
        <v>6</v>
      </c>
      <c r="B10" s="16">
        <v>102</v>
      </c>
      <c r="C10">
        <v>6</v>
      </c>
      <c r="D10" s="16">
        <v>631</v>
      </c>
      <c r="E10">
        <v>6</v>
      </c>
      <c r="F10" s="16">
        <v>283</v>
      </c>
      <c r="G10">
        <v>6</v>
      </c>
      <c r="H10" s="16">
        <v>202</v>
      </c>
      <c r="I10" s="16"/>
      <c r="J10" s="16"/>
      <c r="K10">
        <v>6</v>
      </c>
      <c r="L10" s="16">
        <v>471</v>
      </c>
      <c r="M10">
        <v>6</v>
      </c>
      <c r="N10" s="16">
        <v>303</v>
      </c>
      <c r="O10">
        <v>6</v>
      </c>
      <c r="P10" s="16" t="s">
        <v>452</v>
      </c>
      <c r="Q10">
        <v>6</v>
      </c>
      <c r="R10" s="16">
        <v>321</v>
      </c>
    </row>
    <row r="11" spans="1:18" x14ac:dyDescent="0.35">
      <c r="A11">
        <v>7</v>
      </c>
      <c r="B11" s="16">
        <v>383</v>
      </c>
      <c r="C11">
        <v>7</v>
      </c>
      <c r="D11" s="16">
        <v>622</v>
      </c>
      <c r="E11">
        <v>7</v>
      </c>
      <c r="F11" s="16">
        <v>211</v>
      </c>
      <c r="G11">
        <v>7</v>
      </c>
      <c r="H11" s="16">
        <v>192</v>
      </c>
      <c r="I11" s="16"/>
      <c r="J11" s="16"/>
      <c r="K11">
        <v>7</v>
      </c>
      <c r="L11" s="16">
        <v>442</v>
      </c>
      <c r="M11">
        <v>7</v>
      </c>
      <c r="N11" s="16" t="s">
        <v>456</v>
      </c>
      <c r="O11">
        <v>7</v>
      </c>
      <c r="P11" s="16" t="s">
        <v>439</v>
      </c>
      <c r="Q11">
        <v>7</v>
      </c>
      <c r="R11" s="16">
        <v>71</v>
      </c>
    </row>
    <row r="12" spans="1:18" x14ac:dyDescent="0.35">
      <c r="A12">
        <v>8</v>
      </c>
      <c r="B12" s="16">
        <v>312</v>
      </c>
      <c r="C12">
        <v>8</v>
      </c>
      <c r="D12" s="16">
        <v>481</v>
      </c>
      <c r="E12">
        <v>8</v>
      </c>
      <c r="F12" s="16">
        <v>563</v>
      </c>
      <c r="G12">
        <v>8</v>
      </c>
      <c r="H12" s="16">
        <v>261</v>
      </c>
      <c r="I12" s="16"/>
      <c r="J12" s="16"/>
      <c r="K12">
        <v>8</v>
      </c>
      <c r="L12" s="16">
        <v>241</v>
      </c>
      <c r="M12">
        <v>8</v>
      </c>
      <c r="N12" s="16">
        <v>401</v>
      </c>
      <c r="O12">
        <v>8</v>
      </c>
      <c r="P12" s="16">
        <v>181</v>
      </c>
      <c r="Q12">
        <v>8</v>
      </c>
      <c r="R12" s="16">
        <v>382</v>
      </c>
    </row>
    <row r="13" spans="1:18" x14ac:dyDescent="0.35">
      <c r="A13">
        <v>9</v>
      </c>
      <c r="B13" s="16">
        <v>463</v>
      </c>
      <c r="C13">
        <v>9</v>
      </c>
      <c r="D13" s="16">
        <v>272</v>
      </c>
      <c r="E13">
        <v>9</v>
      </c>
      <c r="F13" s="16">
        <v>571</v>
      </c>
      <c r="G13">
        <v>9</v>
      </c>
      <c r="H13" s="16" t="s">
        <v>445</v>
      </c>
      <c r="I13" s="16"/>
      <c r="J13" s="16"/>
      <c r="K13">
        <v>9</v>
      </c>
      <c r="L13" s="16">
        <v>262</v>
      </c>
      <c r="M13">
        <v>9</v>
      </c>
      <c r="N13" s="16">
        <v>483</v>
      </c>
      <c r="O13">
        <v>9</v>
      </c>
      <c r="P13" s="16">
        <v>613</v>
      </c>
      <c r="Q13">
        <v>9</v>
      </c>
      <c r="R13" s="16">
        <v>441</v>
      </c>
    </row>
    <row r="14" spans="1:18" x14ac:dyDescent="0.35">
      <c r="A14">
        <v>10</v>
      </c>
      <c r="B14" s="16">
        <v>632</v>
      </c>
      <c r="C14">
        <v>10</v>
      </c>
      <c r="D14" s="16">
        <v>302</v>
      </c>
      <c r="E14">
        <v>10</v>
      </c>
      <c r="F14" s="16">
        <v>121</v>
      </c>
      <c r="G14">
        <v>10</v>
      </c>
      <c r="H14" s="16">
        <v>633</v>
      </c>
      <c r="I14" s="16"/>
      <c r="J14" s="16"/>
      <c r="K14">
        <v>10</v>
      </c>
      <c r="L14" s="16">
        <v>281</v>
      </c>
      <c r="M14">
        <v>10</v>
      </c>
      <c r="N14" s="16">
        <v>392</v>
      </c>
      <c r="O14">
        <v>10</v>
      </c>
      <c r="P14" s="16">
        <v>552</v>
      </c>
      <c r="Q14">
        <v>10</v>
      </c>
      <c r="R14" s="16">
        <v>151</v>
      </c>
    </row>
    <row r="15" spans="1:18" x14ac:dyDescent="0.35">
      <c r="A15">
        <v>11</v>
      </c>
      <c r="B15" s="16">
        <v>73</v>
      </c>
      <c r="C15">
        <v>11</v>
      </c>
      <c r="D15" s="16">
        <v>161</v>
      </c>
      <c r="E15">
        <v>11</v>
      </c>
      <c r="F15" s="16">
        <v>231</v>
      </c>
      <c r="G15">
        <v>11</v>
      </c>
      <c r="H15" s="16" t="s">
        <v>465</v>
      </c>
      <c r="I15" s="16"/>
      <c r="J15" s="16"/>
      <c r="K15">
        <v>11</v>
      </c>
      <c r="L15" s="16" t="s">
        <v>461</v>
      </c>
      <c r="M15">
        <v>11</v>
      </c>
      <c r="N15" s="16">
        <v>311</v>
      </c>
      <c r="O15">
        <v>11</v>
      </c>
      <c r="P15" s="16" t="s">
        <v>469</v>
      </c>
      <c r="Q15">
        <v>11</v>
      </c>
      <c r="R15" s="16">
        <v>491</v>
      </c>
    </row>
    <row r="16" spans="1:18" x14ac:dyDescent="0.35">
      <c r="A16">
        <v>12</v>
      </c>
      <c r="B16" s="16">
        <v>371</v>
      </c>
      <c r="C16">
        <v>12</v>
      </c>
      <c r="D16" s="16">
        <v>402</v>
      </c>
      <c r="E16">
        <v>12</v>
      </c>
      <c r="F16" s="16">
        <v>492</v>
      </c>
      <c r="G16">
        <v>12</v>
      </c>
      <c r="H16" s="16">
        <v>452</v>
      </c>
      <c r="I16" s="16"/>
      <c r="J16" s="16"/>
      <c r="K16">
        <v>12</v>
      </c>
      <c r="L16" s="16">
        <v>332</v>
      </c>
      <c r="M16">
        <v>12</v>
      </c>
      <c r="N16" s="16">
        <v>493</v>
      </c>
      <c r="O16">
        <v>12</v>
      </c>
      <c r="P16" s="16">
        <v>23</v>
      </c>
      <c r="Q16">
        <v>12</v>
      </c>
      <c r="R16" s="16">
        <v>221</v>
      </c>
    </row>
    <row r="17" spans="1:18" x14ac:dyDescent="0.35">
      <c r="A17">
        <v>13</v>
      </c>
      <c r="B17" s="16">
        <v>113</v>
      </c>
      <c r="C17">
        <v>13</v>
      </c>
      <c r="D17" s="16" t="s">
        <v>466</v>
      </c>
      <c r="E17">
        <v>13</v>
      </c>
      <c r="F17" s="16">
        <v>252</v>
      </c>
      <c r="G17">
        <v>13</v>
      </c>
      <c r="H17" s="16" t="s">
        <v>449</v>
      </c>
      <c r="I17" s="16"/>
      <c r="J17" s="16"/>
      <c r="K17">
        <v>13</v>
      </c>
      <c r="L17" s="16">
        <v>421</v>
      </c>
      <c r="M17">
        <v>13</v>
      </c>
      <c r="N17" s="16">
        <v>201</v>
      </c>
      <c r="O17">
        <v>13</v>
      </c>
      <c r="P17" s="16">
        <v>153</v>
      </c>
      <c r="Q17">
        <v>13</v>
      </c>
      <c r="R17" s="16" t="s">
        <v>448</v>
      </c>
    </row>
    <row r="18" spans="1:18" x14ac:dyDescent="0.35">
      <c r="A18">
        <v>14</v>
      </c>
      <c r="B18" s="16">
        <v>403</v>
      </c>
      <c r="C18">
        <v>14</v>
      </c>
      <c r="D18" s="16" t="s">
        <v>447</v>
      </c>
      <c r="E18">
        <v>14</v>
      </c>
      <c r="F18" s="16">
        <v>531</v>
      </c>
      <c r="G18">
        <v>14</v>
      </c>
      <c r="H18" s="16">
        <v>432</v>
      </c>
      <c r="I18" s="16"/>
      <c r="J18" s="16"/>
      <c r="K18">
        <v>14</v>
      </c>
      <c r="L18" s="16" t="s">
        <v>471</v>
      </c>
      <c r="M18">
        <v>14</v>
      </c>
      <c r="N18" s="16">
        <v>611</v>
      </c>
      <c r="O18">
        <v>14</v>
      </c>
      <c r="P18" s="16" t="s">
        <v>455</v>
      </c>
      <c r="Q18">
        <v>14</v>
      </c>
      <c r="R18" s="16">
        <v>503</v>
      </c>
    </row>
    <row r="19" spans="1:18" x14ac:dyDescent="0.35">
      <c r="A19">
        <v>15</v>
      </c>
      <c r="B19" s="16">
        <v>112</v>
      </c>
      <c r="C19">
        <v>15</v>
      </c>
      <c r="D19" s="16">
        <v>251</v>
      </c>
      <c r="E19">
        <v>15</v>
      </c>
      <c r="F19" s="16">
        <v>472</v>
      </c>
      <c r="H19" s="16"/>
      <c r="I19">
        <v>15</v>
      </c>
      <c r="J19" s="16">
        <v>122</v>
      </c>
      <c r="K19">
        <v>15</v>
      </c>
      <c r="L19" s="16" t="s">
        <v>464</v>
      </c>
      <c r="M19">
        <v>15</v>
      </c>
      <c r="N19" s="16">
        <v>322</v>
      </c>
      <c r="O19">
        <v>15</v>
      </c>
      <c r="P19" s="16">
        <v>462</v>
      </c>
      <c r="Q19">
        <v>15</v>
      </c>
      <c r="R19" s="16" t="s">
        <v>492</v>
      </c>
    </row>
    <row r="20" spans="1:18" x14ac:dyDescent="0.35">
      <c r="A20">
        <v>16</v>
      </c>
      <c r="B20" s="16">
        <v>501</v>
      </c>
      <c r="C20">
        <v>16</v>
      </c>
      <c r="D20" s="16">
        <v>373</v>
      </c>
      <c r="E20">
        <v>16</v>
      </c>
      <c r="F20" s="16">
        <v>51</v>
      </c>
      <c r="H20" s="16"/>
      <c r="I20">
        <v>16</v>
      </c>
      <c r="J20" s="16">
        <v>291</v>
      </c>
      <c r="K20">
        <v>16</v>
      </c>
      <c r="L20" s="16" t="s">
        <v>463</v>
      </c>
      <c r="M20">
        <v>16</v>
      </c>
      <c r="N20" s="16">
        <v>413</v>
      </c>
      <c r="O20">
        <v>16</v>
      </c>
      <c r="P20" s="16">
        <v>53</v>
      </c>
      <c r="Q20">
        <v>16</v>
      </c>
      <c r="R20" s="16" t="s">
        <v>491</v>
      </c>
    </row>
    <row r="21" spans="1:18" x14ac:dyDescent="0.35">
      <c r="A21">
        <v>17</v>
      </c>
      <c r="B21" s="16">
        <v>542</v>
      </c>
      <c r="C21">
        <v>17</v>
      </c>
      <c r="D21" s="16">
        <v>154</v>
      </c>
      <c r="E21">
        <v>17</v>
      </c>
      <c r="F21" s="16">
        <v>502</v>
      </c>
      <c r="H21" s="16"/>
      <c r="I21">
        <v>17</v>
      </c>
      <c r="J21" s="16">
        <v>473</v>
      </c>
      <c r="K21">
        <v>17</v>
      </c>
      <c r="L21" s="16">
        <v>253</v>
      </c>
      <c r="M21">
        <v>17</v>
      </c>
      <c r="N21" s="16">
        <v>521</v>
      </c>
      <c r="O21">
        <v>17</v>
      </c>
      <c r="P21" s="16">
        <v>331</v>
      </c>
      <c r="Q21">
        <v>17</v>
      </c>
      <c r="R21" s="16" t="s">
        <v>490</v>
      </c>
    </row>
    <row r="22" spans="1:18" x14ac:dyDescent="0.35">
      <c r="A22">
        <v>18</v>
      </c>
      <c r="B22" s="16">
        <v>103</v>
      </c>
      <c r="C22">
        <v>18</v>
      </c>
      <c r="D22" s="16" t="s">
        <v>470</v>
      </c>
      <c r="E22">
        <v>18</v>
      </c>
      <c r="F22" s="16">
        <v>623</v>
      </c>
      <c r="H22" s="16"/>
      <c r="I22">
        <v>18</v>
      </c>
      <c r="J22" s="16">
        <v>333</v>
      </c>
      <c r="K22">
        <v>18</v>
      </c>
      <c r="L22" s="16">
        <v>573</v>
      </c>
      <c r="M22">
        <v>18</v>
      </c>
      <c r="N22" s="16">
        <v>381</v>
      </c>
      <c r="O22">
        <v>18</v>
      </c>
      <c r="P22" s="16">
        <v>513</v>
      </c>
      <c r="Q22">
        <v>18</v>
      </c>
      <c r="R22" s="16" t="s">
        <v>489</v>
      </c>
    </row>
    <row r="23" spans="1:18" x14ac:dyDescent="0.35">
      <c r="A23">
        <v>19</v>
      </c>
      <c r="B23" s="16">
        <v>422</v>
      </c>
      <c r="C23">
        <v>19</v>
      </c>
      <c r="D23" s="16">
        <v>101</v>
      </c>
      <c r="E23">
        <v>19</v>
      </c>
      <c r="F23" s="16">
        <v>21</v>
      </c>
      <c r="H23" s="16"/>
      <c r="I23">
        <v>19</v>
      </c>
      <c r="J23" s="16">
        <v>191</v>
      </c>
      <c r="K23">
        <v>19</v>
      </c>
      <c r="L23" s="16">
        <v>562</v>
      </c>
      <c r="M23">
        <v>19</v>
      </c>
      <c r="N23" s="16">
        <v>273</v>
      </c>
      <c r="O23">
        <v>19</v>
      </c>
      <c r="P23" s="16">
        <v>572</v>
      </c>
      <c r="Q23">
        <v>19</v>
      </c>
      <c r="R23" s="16" t="s">
        <v>488</v>
      </c>
    </row>
    <row r="24" spans="1:18" x14ac:dyDescent="0.35">
      <c r="A24">
        <v>20</v>
      </c>
      <c r="B24" s="16">
        <v>152</v>
      </c>
      <c r="C24">
        <v>20</v>
      </c>
      <c r="D24" s="16">
        <v>372</v>
      </c>
      <c r="E24">
        <v>20</v>
      </c>
      <c r="F24" s="16" t="s">
        <v>468</v>
      </c>
      <c r="H24" s="16"/>
      <c r="I24">
        <v>20</v>
      </c>
      <c r="J24" s="16">
        <v>131</v>
      </c>
      <c r="K24">
        <v>20</v>
      </c>
      <c r="L24" s="16">
        <v>461</v>
      </c>
      <c r="M24">
        <v>20</v>
      </c>
      <c r="N24" s="16" t="s">
        <v>453</v>
      </c>
      <c r="O24">
        <v>20</v>
      </c>
      <c r="P24" s="16">
        <v>431</v>
      </c>
      <c r="Q24">
        <v>20</v>
      </c>
      <c r="R24" s="16" t="s">
        <v>487</v>
      </c>
    </row>
    <row r="25" spans="1:18" x14ac:dyDescent="0.35">
      <c r="A25">
        <v>21</v>
      </c>
      <c r="B25" s="16">
        <v>621</v>
      </c>
      <c r="C25">
        <v>21</v>
      </c>
      <c r="D25" s="16" t="s">
        <v>440</v>
      </c>
      <c r="E25">
        <v>21</v>
      </c>
      <c r="F25" s="16">
        <v>52</v>
      </c>
      <c r="H25" s="16"/>
      <c r="I25">
        <v>21</v>
      </c>
      <c r="J25" s="16">
        <v>282</v>
      </c>
      <c r="K25">
        <v>21</v>
      </c>
      <c r="L25" s="16">
        <v>293</v>
      </c>
      <c r="M25">
        <v>21</v>
      </c>
      <c r="N25" s="16">
        <v>482</v>
      </c>
      <c r="O25">
        <v>21</v>
      </c>
      <c r="P25" s="16">
        <v>301</v>
      </c>
      <c r="Q25">
        <v>21</v>
      </c>
      <c r="R25" s="16" t="s">
        <v>486</v>
      </c>
    </row>
    <row r="26" spans="1:18" x14ac:dyDescent="0.35">
      <c r="A26">
        <v>22</v>
      </c>
      <c r="B26" s="16" t="s">
        <v>467</v>
      </c>
      <c r="C26">
        <v>22</v>
      </c>
      <c r="D26" s="16">
        <v>142</v>
      </c>
      <c r="E26">
        <v>22</v>
      </c>
      <c r="F26" s="16">
        <v>171</v>
      </c>
      <c r="H26" s="16"/>
      <c r="I26">
        <v>22</v>
      </c>
      <c r="J26" s="16">
        <v>242</v>
      </c>
      <c r="K26">
        <v>22</v>
      </c>
      <c r="L26" s="16">
        <v>411</v>
      </c>
      <c r="M26">
        <v>22</v>
      </c>
      <c r="N26" s="16">
        <v>271</v>
      </c>
      <c r="O26">
        <v>22</v>
      </c>
      <c r="P26" s="16">
        <v>412</v>
      </c>
      <c r="Q26">
        <v>22</v>
      </c>
      <c r="R26" s="16" t="s">
        <v>484</v>
      </c>
    </row>
    <row r="27" spans="1:18" x14ac:dyDescent="0.35">
      <c r="A27">
        <v>23</v>
      </c>
      <c r="B27" s="16" t="s">
        <v>460</v>
      </c>
      <c r="C27">
        <v>23</v>
      </c>
      <c r="D27" s="16">
        <v>543</v>
      </c>
      <c r="E27">
        <v>23</v>
      </c>
      <c r="F27" s="16">
        <v>553</v>
      </c>
      <c r="H27" s="16"/>
      <c r="I27">
        <v>23</v>
      </c>
      <c r="J27" s="16">
        <v>263</v>
      </c>
      <c r="K27">
        <v>23</v>
      </c>
      <c r="L27" s="16">
        <v>292</v>
      </c>
      <c r="M27">
        <v>23</v>
      </c>
      <c r="N27" s="16">
        <v>132</v>
      </c>
      <c r="O27">
        <v>23</v>
      </c>
      <c r="P27" s="16">
        <v>561</v>
      </c>
      <c r="Q27">
        <v>23</v>
      </c>
      <c r="R27" s="16" t="s">
        <v>482</v>
      </c>
    </row>
    <row r="28" spans="1:18" x14ac:dyDescent="0.35">
      <c r="A28">
        <v>24</v>
      </c>
      <c r="B28" s="16">
        <v>111</v>
      </c>
      <c r="C28">
        <v>24</v>
      </c>
      <c r="D28" s="16">
        <v>612</v>
      </c>
      <c r="E28">
        <v>24</v>
      </c>
      <c r="F28" s="16" t="s">
        <v>458</v>
      </c>
      <c r="H28" s="16"/>
      <c r="I28">
        <v>24</v>
      </c>
      <c r="J28" s="16" t="s">
        <v>446</v>
      </c>
      <c r="K28">
        <v>24</v>
      </c>
      <c r="L28" s="16">
        <v>141</v>
      </c>
      <c r="M28">
        <v>24</v>
      </c>
      <c r="N28" s="16">
        <v>451</v>
      </c>
      <c r="O28">
        <v>24</v>
      </c>
      <c r="P28" s="16">
        <v>512</v>
      </c>
      <c r="Q28">
        <v>24</v>
      </c>
      <c r="R28" s="16" t="s">
        <v>500</v>
      </c>
    </row>
    <row r="29" spans="1:18" x14ac:dyDescent="0.35">
      <c r="A29">
        <v>25</v>
      </c>
      <c r="B29" s="16" t="s">
        <v>499</v>
      </c>
      <c r="C29">
        <v>25</v>
      </c>
      <c r="D29" s="16" t="s">
        <v>498</v>
      </c>
      <c r="E29">
        <v>25</v>
      </c>
      <c r="F29" s="16" t="s">
        <v>497</v>
      </c>
      <c r="H29" s="16"/>
      <c r="I29">
        <v>25</v>
      </c>
      <c r="J29" s="16" t="s">
        <v>496</v>
      </c>
      <c r="K29">
        <v>25</v>
      </c>
      <c r="L29" s="16" t="s">
        <v>495</v>
      </c>
      <c r="M29">
        <v>25</v>
      </c>
      <c r="N29" s="16" t="s">
        <v>494</v>
      </c>
      <c r="O29">
        <v>25</v>
      </c>
      <c r="P29" s="16" t="s">
        <v>493</v>
      </c>
      <c r="R29" s="16"/>
    </row>
    <row r="30" spans="1:18" x14ac:dyDescent="0.35">
      <c r="B30" s="16"/>
      <c r="D30" s="16"/>
      <c r="F30" s="16"/>
      <c r="H30" s="16"/>
      <c r="J30" s="16"/>
      <c r="L30" s="16"/>
      <c r="N30" s="16"/>
      <c r="P30" s="16"/>
      <c r="R30" s="16"/>
    </row>
    <row r="31" spans="1:18" x14ac:dyDescent="0.35">
      <c r="B31" s="16"/>
      <c r="D31" s="16"/>
      <c r="F31" s="16"/>
      <c r="H31" s="16"/>
      <c r="I31" s="16"/>
      <c r="J31" s="16"/>
      <c r="L31" s="16"/>
      <c r="N31" s="16"/>
      <c r="P31" s="16"/>
      <c r="R31" s="16"/>
    </row>
    <row r="32" spans="1:18" x14ac:dyDescent="0.35">
      <c r="B32" s="16"/>
      <c r="D32" s="16"/>
      <c r="F32" s="16"/>
      <c r="H32" s="16"/>
      <c r="I32" s="16"/>
      <c r="J32" s="16"/>
      <c r="L32" s="16"/>
      <c r="N32" s="16"/>
      <c r="P32" s="16"/>
      <c r="R32" s="16"/>
    </row>
    <row r="33" spans="2:18" x14ac:dyDescent="0.35">
      <c r="B33" s="16"/>
      <c r="D33" s="16"/>
      <c r="F33" s="16"/>
      <c r="H33" s="16"/>
      <c r="I33" s="16"/>
      <c r="J33" s="16"/>
      <c r="L33" s="16"/>
      <c r="N33" s="16"/>
      <c r="P33" s="16"/>
      <c r="R33" s="16"/>
    </row>
    <row r="34" spans="2:18" x14ac:dyDescent="0.35">
      <c r="B34" s="16"/>
      <c r="D34" s="16"/>
      <c r="F34" s="16"/>
      <c r="H34" s="16"/>
      <c r="I34" s="16"/>
      <c r="J34" s="16"/>
      <c r="L34" s="16"/>
      <c r="N34" s="16"/>
      <c r="P34" s="16"/>
      <c r="R34" s="16"/>
    </row>
    <row r="35" spans="2:18" x14ac:dyDescent="0.35">
      <c r="B35" s="16"/>
      <c r="D35" s="16"/>
      <c r="F35" s="16"/>
      <c r="H35" s="16"/>
      <c r="I35" s="16"/>
      <c r="J35" s="16"/>
      <c r="L35" s="16"/>
      <c r="N35" s="16"/>
      <c r="P35" s="16"/>
      <c r="R35" s="16"/>
    </row>
    <row r="36" spans="2:18" x14ac:dyDescent="0.35">
      <c r="B36" s="16"/>
      <c r="D36" s="16"/>
      <c r="F36" s="16"/>
      <c r="H36" s="16"/>
      <c r="I36" s="16"/>
      <c r="J36" s="16"/>
      <c r="L36" s="16"/>
      <c r="N36" s="16"/>
      <c r="P36" s="16"/>
      <c r="R36" s="16"/>
    </row>
    <row r="37" spans="2:18" x14ac:dyDescent="0.35">
      <c r="B37" s="16"/>
      <c r="D37" s="16"/>
      <c r="F37" s="16"/>
      <c r="H37" s="16"/>
      <c r="I37" s="16"/>
      <c r="J37" s="16"/>
      <c r="L37" s="16"/>
      <c r="N37" s="16"/>
      <c r="P37" s="16"/>
      <c r="R37" s="16"/>
    </row>
    <row r="38" spans="2:18" x14ac:dyDescent="0.35">
      <c r="B38" s="16"/>
      <c r="D38" s="16"/>
      <c r="F38" s="16"/>
      <c r="H38" s="16"/>
      <c r="I38" s="16"/>
      <c r="J38" s="16"/>
      <c r="L38" s="16"/>
      <c r="N38" s="16"/>
      <c r="P38" s="16"/>
      <c r="R38" s="16"/>
    </row>
  </sheetData>
  <pageMargins left="0.7" right="0.7" top="0.75" bottom="0.75" header="0.3" footer="0.3"/>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00D586D-B342-407A-BD74-AA00AA9414BF}">
  <dimension ref="A1:GU144"/>
  <sheetViews>
    <sheetView topLeftCell="FI1" zoomScale="70" zoomScaleNormal="70" workbookViewId="0">
      <selection activeCell="N3" sqref="N3:GU3"/>
    </sheetView>
  </sheetViews>
  <sheetFormatPr defaultRowHeight="14.5" x14ac:dyDescent="0.35"/>
  <cols>
    <col min="13" max="13" width="52.7265625" bestFit="1" customWidth="1"/>
    <col min="196" max="196" width="10.6328125" customWidth="1"/>
    <col min="197" max="197" width="11.6328125" customWidth="1"/>
    <col min="198" max="198" width="11.453125" customWidth="1"/>
    <col min="199" max="199" width="11.36328125" customWidth="1"/>
  </cols>
  <sheetData>
    <row r="1" spans="1:203" x14ac:dyDescent="0.35">
      <c r="A1" s="25" t="s">
        <v>654</v>
      </c>
    </row>
    <row r="3" spans="1:203" x14ac:dyDescent="0.35">
      <c r="B3" t="s">
        <v>161</v>
      </c>
      <c r="C3" t="s">
        <v>162</v>
      </c>
      <c r="D3" t="s">
        <v>163</v>
      </c>
      <c r="E3" t="s">
        <v>164</v>
      </c>
      <c r="F3" t="s">
        <v>2</v>
      </c>
      <c r="G3" t="s">
        <v>3</v>
      </c>
      <c r="H3" t="s">
        <v>653</v>
      </c>
      <c r="I3" t="s">
        <v>4</v>
      </c>
      <c r="J3" t="s">
        <v>5</v>
      </c>
      <c r="K3" t="s">
        <v>166</v>
      </c>
      <c r="L3" t="s">
        <v>167</v>
      </c>
      <c r="M3" t="s">
        <v>6</v>
      </c>
      <c r="N3" s="102">
        <v>101</v>
      </c>
      <c r="O3" s="102">
        <v>102</v>
      </c>
      <c r="P3" s="102">
        <v>103</v>
      </c>
      <c r="Q3" s="102">
        <v>111</v>
      </c>
      <c r="R3" s="102">
        <v>112</v>
      </c>
      <c r="S3" s="102">
        <v>113</v>
      </c>
      <c r="T3" s="102">
        <v>121</v>
      </c>
      <c r="U3" s="102" t="s">
        <v>471</v>
      </c>
      <c r="V3" s="102">
        <v>122</v>
      </c>
      <c r="W3" s="102">
        <v>131</v>
      </c>
      <c r="X3" s="102" t="s">
        <v>470</v>
      </c>
      <c r="Y3" s="102">
        <v>132</v>
      </c>
      <c r="Z3" s="102">
        <v>141</v>
      </c>
      <c r="AA3" s="102" t="s">
        <v>469</v>
      </c>
      <c r="AB3" s="102">
        <v>142</v>
      </c>
      <c r="AC3" s="102">
        <v>151</v>
      </c>
      <c r="AD3" s="102">
        <v>152</v>
      </c>
      <c r="AE3" s="102">
        <v>153</v>
      </c>
      <c r="AF3" s="102">
        <v>154</v>
      </c>
      <c r="AG3" s="102">
        <v>161</v>
      </c>
      <c r="AH3" s="102" t="s">
        <v>468</v>
      </c>
      <c r="AI3" s="102" t="s">
        <v>842</v>
      </c>
      <c r="AJ3" s="102">
        <v>171</v>
      </c>
      <c r="AK3" s="102" t="s">
        <v>466</v>
      </c>
      <c r="AL3" s="102" t="s">
        <v>465</v>
      </c>
      <c r="AM3" s="102">
        <v>181</v>
      </c>
      <c r="AN3" s="102" t="s">
        <v>464</v>
      </c>
      <c r="AO3" s="102" t="s">
        <v>463</v>
      </c>
      <c r="AP3" s="102">
        <v>191</v>
      </c>
      <c r="AQ3" s="102" t="s">
        <v>461</v>
      </c>
      <c r="AR3" s="102">
        <v>192</v>
      </c>
      <c r="AS3" s="102">
        <v>201</v>
      </c>
      <c r="AT3" s="102" t="s">
        <v>841</v>
      </c>
      <c r="AU3" s="102">
        <v>202</v>
      </c>
      <c r="AV3" s="102">
        <v>21</v>
      </c>
      <c r="AW3" s="102">
        <v>211</v>
      </c>
      <c r="AX3" s="102" t="s">
        <v>459</v>
      </c>
      <c r="AY3" s="102" t="s">
        <v>458</v>
      </c>
      <c r="AZ3" s="102">
        <v>22</v>
      </c>
      <c r="BA3" s="102">
        <v>221</v>
      </c>
      <c r="BB3" s="102" t="s">
        <v>457</v>
      </c>
      <c r="BC3" s="102" t="s">
        <v>456</v>
      </c>
      <c r="BD3" s="102">
        <v>23</v>
      </c>
      <c r="BE3" s="102">
        <v>231</v>
      </c>
      <c r="BF3" s="102" t="s">
        <v>455</v>
      </c>
      <c r="BG3" s="102">
        <v>232</v>
      </c>
      <c r="BH3" s="102">
        <v>241</v>
      </c>
      <c r="BI3" s="102" t="s">
        <v>453</v>
      </c>
      <c r="BJ3" s="102">
        <v>242</v>
      </c>
      <c r="BK3" s="102">
        <v>251</v>
      </c>
      <c r="BL3" s="102">
        <v>252</v>
      </c>
      <c r="BM3" s="102">
        <v>253</v>
      </c>
      <c r="BN3" s="102" t="s">
        <v>840</v>
      </c>
      <c r="BO3" s="102">
        <v>262</v>
      </c>
      <c r="BP3" s="102">
        <v>263</v>
      </c>
      <c r="BQ3" s="102">
        <v>271</v>
      </c>
      <c r="BR3" s="102">
        <v>272</v>
      </c>
      <c r="BS3" s="102">
        <v>273</v>
      </c>
      <c r="BT3" s="102">
        <v>281</v>
      </c>
      <c r="BU3" s="102">
        <v>282</v>
      </c>
      <c r="BV3" s="102">
        <v>283</v>
      </c>
      <c r="BW3" s="102">
        <v>291</v>
      </c>
      <c r="BX3" s="102">
        <v>292</v>
      </c>
      <c r="BY3" s="102">
        <v>293</v>
      </c>
      <c r="BZ3" s="102">
        <v>301</v>
      </c>
      <c r="CA3" s="102">
        <v>302</v>
      </c>
      <c r="CB3" s="102">
        <v>303</v>
      </c>
      <c r="CC3" s="102">
        <v>311</v>
      </c>
      <c r="CD3" s="102" t="s">
        <v>452</v>
      </c>
      <c r="CE3" s="102">
        <v>312</v>
      </c>
      <c r="CF3" s="102">
        <v>321</v>
      </c>
      <c r="CG3" s="102" t="s">
        <v>451</v>
      </c>
      <c r="CH3" s="102">
        <v>322</v>
      </c>
      <c r="CI3" s="102">
        <v>331</v>
      </c>
      <c r="CJ3" s="102">
        <v>332</v>
      </c>
      <c r="CK3" s="102" t="s">
        <v>839</v>
      </c>
      <c r="CL3" s="102">
        <v>371</v>
      </c>
      <c r="CM3" s="102">
        <v>372</v>
      </c>
      <c r="CN3" s="102">
        <v>373</v>
      </c>
      <c r="CO3" s="102">
        <v>381</v>
      </c>
      <c r="CP3" s="102">
        <v>382</v>
      </c>
      <c r="CQ3" s="102">
        <v>383</v>
      </c>
      <c r="CR3" s="102">
        <v>391</v>
      </c>
      <c r="CS3" s="102" t="s">
        <v>449</v>
      </c>
      <c r="CT3" s="102">
        <v>392</v>
      </c>
      <c r="CU3" s="102">
        <v>401</v>
      </c>
      <c r="CV3" s="102">
        <v>402</v>
      </c>
      <c r="CW3" s="102">
        <v>403</v>
      </c>
      <c r="CX3" s="102">
        <v>411</v>
      </c>
      <c r="CY3" s="102">
        <v>412</v>
      </c>
      <c r="CZ3" s="102">
        <v>413</v>
      </c>
      <c r="DA3" s="102">
        <v>421</v>
      </c>
      <c r="DB3" s="102" t="s">
        <v>448</v>
      </c>
      <c r="DC3" s="102">
        <v>422</v>
      </c>
      <c r="DD3" s="102">
        <v>431</v>
      </c>
      <c r="DE3" s="102" t="s">
        <v>447</v>
      </c>
      <c r="DF3" s="102">
        <v>432</v>
      </c>
      <c r="DG3" s="102">
        <v>441</v>
      </c>
      <c r="DH3" s="102" t="s">
        <v>446</v>
      </c>
      <c r="DI3" s="102">
        <v>442</v>
      </c>
      <c r="DJ3" s="102">
        <v>451</v>
      </c>
      <c r="DK3" s="102" t="s">
        <v>445</v>
      </c>
      <c r="DL3" s="102">
        <v>461</v>
      </c>
      <c r="DM3" s="102">
        <v>462</v>
      </c>
      <c r="DN3" s="102">
        <v>463</v>
      </c>
      <c r="DO3" s="102">
        <v>471</v>
      </c>
      <c r="DP3" s="102">
        <v>472</v>
      </c>
      <c r="DQ3" s="102">
        <v>473</v>
      </c>
      <c r="DR3" s="102">
        <v>481</v>
      </c>
      <c r="DS3" s="102">
        <v>482</v>
      </c>
      <c r="DT3" s="102">
        <v>483</v>
      </c>
      <c r="DU3" s="102">
        <v>491</v>
      </c>
      <c r="DV3" s="102">
        <v>492</v>
      </c>
      <c r="DW3" s="102">
        <v>493</v>
      </c>
      <c r="DX3" s="102">
        <v>501</v>
      </c>
      <c r="DY3" s="102">
        <v>502</v>
      </c>
      <c r="DZ3" s="102">
        <v>503</v>
      </c>
      <c r="EA3" s="102">
        <v>51</v>
      </c>
      <c r="EB3" s="102">
        <v>511</v>
      </c>
      <c r="EC3" s="102">
        <v>512</v>
      </c>
      <c r="ED3" s="102">
        <v>513</v>
      </c>
      <c r="EE3" s="102">
        <v>52</v>
      </c>
      <c r="EF3" s="102">
        <v>521</v>
      </c>
      <c r="EG3" s="102">
        <v>53</v>
      </c>
      <c r="EH3" s="102">
        <v>531</v>
      </c>
      <c r="EI3" s="102" t="s">
        <v>440</v>
      </c>
      <c r="EJ3" s="102" t="s">
        <v>439</v>
      </c>
      <c r="EK3" s="102">
        <v>542</v>
      </c>
      <c r="EL3" s="102">
        <v>543</v>
      </c>
      <c r="EM3" s="102">
        <v>552</v>
      </c>
      <c r="EN3" s="102">
        <v>553</v>
      </c>
      <c r="EO3" s="102">
        <v>561</v>
      </c>
      <c r="EP3" s="102">
        <v>562</v>
      </c>
      <c r="EQ3" s="102">
        <v>563</v>
      </c>
      <c r="ER3" s="102">
        <v>571</v>
      </c>
      <c r="ES3" s="102">
        <v>572</v>
      </c>
      <c r="ET3" s="102">
        <v>573</v>
      </c>
      <c r="EU3" s="102">
        <v>611</v>
      </c>
      <c r="EV3" s="102">
        <v>612</v>
      </c>
      <c r="EW3" s="102">
        <v>613</v>
      </c>
      <c r="EX3" s="102">
        <v>621</v>
      </c>
      <c r="EY3" s="102">
        <v>622</v>
      </c>
      <c r="EZ3" s="102">
        <v>623</v>
      </c>
      <c r="FA3" s="102">
        <v>631</v>
      </c>
      <c r="FB3" s="102">
        <v>632</v>
      </c>
      <c r="FC3" s="102">
        <v>633</v>
      </c>
      <c r="FD3" s="102">
        <v>71</v>
      </c>
      <c r="FE3" s="102">
        <v>72</v>
      </c>
      <c r="FF3" s="102">
        <v>73</v>
      </c>
      <c r="FG3" s="102" t="s">
        <v>1284</v>
      </c>
      <c r="FH3" s="102" t="s">
        <v>1288</v>
      </c>
      <c r="FI3" s="102" t="s">
        <v>1285</v>
      </c>
      <c r="FJ3" s="102" t="s">
        <v>1286</v>
      </c>
      <c r="FK3" s="102" t="s">
        <v>829</v>
      </c>
      <c r="FL3" s="102" t="s">
        <v>828</v>
      </c>
      <c r="FM3" s="102" t="s">
        <v>827</v>
      </c>
      <c r="FN3" s="102" t="s">
        <v>826</v>
      </c>
      <c r="FO3" s="102" t="s">
        <v>1287</v>
      </c>
      <c r="FP3" s="102" t="s">
        <v>1289</v>
      </c>
      <c r="FQ3" s="102" t="s">
        <v>514</v>
      </c>
      <c r="FR3" s="102" t="s">
        <v>513</v>
      </c>
      <c r="FS3" s="102" t="s">
        <v>512</v>
      </c>
      <c r="FT3" s="102" t="s">
        <v>511</v>
      </c>
      <c r="FU3" s="102" t="s">
        <v>510</v>
      </c>
      <c r="FV3" s="102" t="s">
        <v>509</v>
      </c>
      <c r="FW3" s="102" t="s">
        <v>1273</v>
      </c>
      <c r="FX3" s="102" t="s">
        <v>1274</v>
      </c>
      <c r="FY3" s="102" t="s">
        <v>1275</v>
      </c>
      <c r="FZ3" s="102" t="s">
        <v>1276</v>
      </c>
      <c r="GA3" s="102" t="s">
        <v>1277</v>
      </c>
      <c r="GB3" s="102" t="s">
        <v>1278</v>
      </c>
      <c r="GC3" s="102" t="s">
        <v>1279</v>
      </c>
      <c r="GD3" s="102" t="s">
        <v>1280</v>
      </c>
      <c r="GE3" s="102" t="s">
        <v>1281</v>
      </c>
      <c r="GF3" s="102" t="s">
        <v>499</v>
      </c>
      <c r="GG3" s="102" t="s">
        <v>992</v>
      </c>
      <c r="GH3" s="102" t="s">
        <v>497</v>
      </c>
      <c r="GI3" s="102" t="s">
        <v>496</v>
      </c>
      <c r="GJ3" s="102" t="s">
        <v>495</v>
      </c>
      <c r="GK3" s="102" t="s">
        <v>494</v>
      </c>
      <c r="GL3" s="102" t="s">
        <v>493</v>
      </c>
      <c r="GM3" s="102" t="s">
        <v>500</v>
      </c>
      <c r="GN3" s="102" t="s">
        <v>508</v>
      </c>
      <c r="GO3" s="102" t="s">
        <v>1283</v>
      </c>
      <c r="GP3" s="102" t="s">
        <v>506</v>
      </c>
      <c r="GQ3" s="102" t="s">
        <v>505</v>
      </c>
      <c r="GR3" s="102" t="s">
        <v>504</v>
      </c>
      <c r="GS3" s="102" t="s">
        <v>503</v>
      </c>
      <c r="GT3" s="102" t="s">
        <v>502</v>
      </c>
      <c r="GU3" s="102" t="s">
        <v>501</v>
      </c>
    </row>
    <row r="4" spans="1:203" x14ac:dyDescent="0.35">
      <c r="A4">
        <v>1</v>
      </c>
      <c r="B4" t="s">
        <v>172</v>
      </c>
      <c r="C4" t="s">
        <v>172</v>
      </c>
      <c r="D4">
        <v>96.6</v>
      </c>
      <c r="E4">
        <v>6.2</v>
      </c>
      <c r="F4">
        <v>513859</v>
      </c>
      <c r="G4">
        <v>117</v>
      </c>
      <c r="H4">
        <v>5</v>
      </c>
      <c r="I4">
        <v>79</v>
      </c>
      <c r="J4">
        <v>4.6139999999999999</v>
      </c>
      <c r="K4">
        <v>0.12</v>
      </c>
      <c r="L4" t="s">
        <v>537</v>
      </c>
      <c r="M4" t="s">
        <v>620</v>
      </c>
      <c r="N4">
        <v>0</v>
      </c>
      <c r="O4">
        <v>0</v>
      </c>
      <c r="P4">
        <v>0</v>
      </c>
      <c r="Q4">
        <v>0</v>
      </c>
      <c r="R4">
        <v>0</v>
      </c>
      <c r="S4">
        <v>0</v>
      </c>
      <c r="T4">
        <v>0</v>
      </c>
      <c r="U4">
        <v>0</v>
      </c>
      <c r="V4">
        <v>0</v>
      </c>
      <c r="W4">
        <v>0</v>
      </c>
      <c r="X4">
        <v>0</v>
      </c>
      <c r="Y4">
        <v>0</v>
      </c>
      <c r="Z4">
        <v>0</v>
      </c>
      <c r="AA4">
        <v>0</v>
      </c>
      <c r="AB4">
        <v>0</v>
      </c>
      <c r="AC4">
        <v>20659.634999999998</v>
      </c>
      <c r="AD4">
        <v>0</v>
      </c>
      <c r="AE4">
        <v>0</v>
      </c>
      <c r="AF4">
        <v>0</v>
      </c>
      <c r="AG4">
        <v>0</v>
      </c>
      <c r="AH4">
        <v>287.64</v>
      </c>
      <c r="AI4">
        <v>0</v>
      </c>
      <c r="AJ4">
        <v>0</v>
      </c>
      <c r="AK4">
        <v>637.5</v>
      </c>
      <c r="AL4">
        <v>0</v>
      </c>
      <c r="AM4">
        <v>0</v>
      </c>
      <c r="AN4">
        <v>0</v>
      </c>
      <c r="AO4">
        <v>0</v>
      </c>
      <c r="AP4">
        <v>0</v>
      </c>
      <c r="AQ4">
        <v>0</v>
      </c>
      <c r="AR4">
        <v>0</v>
      </c>
      <c r="AS4">
        <v>0</v>
      </c>
      <c r="AT4">
        <v>0</v>
      </c>
      <c r="AU4">
        <v>0</v>
      </c>
      <c r="AV4">
        <v>359.08</v>
      </c>
      <c r="AW4">
        <v>0</v>
      </c>
      <c r="AX4">
        <v>0</v>
      </c>
      <c r="AY4">
        <v>0</v>
      </c>
      <c r="AZ4">
        <v>0</v>
      </c>
      <c r="BA4">
        <v>2001.605</v>
      </c>
      <c r="BB4">
        <v>0</v>
      </c>
      <c r="BC4">
        <v>0</v>
      </c>
      <c r="BD4">
        <v>5969.1549999999997</v>
      </c>
      <c r="BE4">
        <v>0</v>
      </c>
      <c r="BF4">
        <v>0</v>
      </c>
      <c r="BG4">
        <v>0</v>
      </c>
      <c r="BH4">
        <v>0</v>
      </c>
      <c r="BI4">
        <v>301.875</v>
      </c>
      <c r="BJ4">
        <v>0</v>
      </c>
      <c r="BK4">
        <v>0</v>
      </c>
      <c r="BL4">
        <v>0</v>
      </c>
      <c r="BM4">
        <v>0</v>
      </c>
      <c r="BN4">
        <v>0</v>
      </c>
      <c r="BO4">
        <v>0</v>
      </c>
      <c r="BP4">
        <v>0</v>
      </c>
      <c r="BQ4">
        <v>0</v>
      </c>
      <c r="BR4">
        <v>0</v>
      </c>
      <c r="BS4">
        <v>0</v>
      </c>
      <c r="BT4">
        <v>0</v>
      </c>
      <c r="BU4">
        <v>0</v>
      </c>
      <c r="BV4">
        <v>0</v>
      </c>
      <c r="BW4">
        <v>0</v>
      </c>
      <c r="BX4">
        <v>0</v>
      </c>
      <c r="BY4">
        <v>0</v>
      </c>
      <c r="BZ4">
        <v>8074.29</v>
      </c>
      <c r="CA4">
        <v>0</v>
      </c>
      <c r="CB4">
        <v>0</v>
      </c>
      <c r="CC4">
        <v>0</v>
      </c>
      <c r="CD4">
        <v>459.375</v>
      </c>
      <c r="CE4">
        <v>0</v>
      </c>
      <c r="CF4">
        <v>12216</v>
      </c>
      <c r="CG4">
        <v>0</v>
      </c>
      <c r="CH4">
        <v>0</v>
      </c>
      <c r="CI4">
        <v>385.4</v>
      </c>
      <c r="CJ4">
        <v>0</v>
      </c>
      <c r="CK4">
        <v>0</v>
      </c>
      <c r="CL4">
        <v>0</v>
      </c>
      <c r="CM4">
        <v>0</v>
      </c>
      <c r="CN4">
        <v>0</v>
      </c>
      <c r="CO4">
        <v>318.75</v>
      </c>
      <c r="CP4">
        <v>0</v>
      </c>
      <c r="CQ4">
        <v>0</v>
      </c>
      <c r="CR4">
        <v>0</v>
      </c>
      <c r="CS4">
        <v>0</v>
      </c>
      <c r="CT4">
        <v>0</v>
      </c>
      <c r="CU4">
        <v>0</v>
      </c>
      <c r="CV4">
        <v>0</v>
      </c>
      <c r="CW4">
        <v>0</v>
      </c>
      <c r="CX4">
        <v>0</v>
      </c>
      <c r="CY4">
        <v>6967.9</v>
      </c>
      <c r="CZ4">
        <v>0</v>
      </c>
      <c r="DA4">
        <v>0</v>
      </c>
      <c r="DB4">
        <v>494.44</v>
      </c>
      <c r="DC4">
        <v>0</v>
      </c>
      <c r="DD4">
        <v>459.375</v>
      </c>
      <c r="DE4">
        <v>0</v>
      </c>
      <c r="DF4">
        <v>0</v>
      </c>
      <c r="DG4">
        <v>2586.4299999999998</v>
      </c>
      <c r="DH4">
        <v>0</v>
      </c>
      <c r="DI4">
        <v>0</v>
      </c>
      <c r="DJ4">
        <v>3592.5</v>
      </c>
      <c r="DK4">
        <v>0</v>
      </c>
      <c r="DL4">
        <v>0</v>
      </c>
      <c r="DM4">
        <v>0</v>
      </c>
      <c r="DN4">
        <v>0</v>
      </c>
      <c r="DO4">
        <v>0</v>
      </c>
      <c r="DP4">
        <v>0</v>
      </c>
      <c r="DQ4">
        <v>0</v>
      </c>
      <c r="DR4">
        <v>0</v>
      </c>
      <c r="DS4">
        <v>0</v>
      </c>
      <c r="DT4">
        <v>0</v>
      </c>
      <c r="DU4">
        <v>4149.3900000000003</v>
      </c>
      <c r="DV4">
        <v>350.625</v>
      </c>
      <c r="DW4">
        <v>0</v>
      </c>
      <c r="DX4">
        <v>0</v>
      </c>
      <c r="DY4">
        <v>0</v>
      </c>
      <c r="DZ4">
        <v>0</v>
      </c>
      <c r="EA4">
        <v>0</v>
      </c>
      <c r="EB4">
        <v>0</v>
      </c>
      <c r="EC4">
        <v>1204.5250000000001</v>
      </c>
      <c r="ED4">
        <v>1047.0350000000001</v>
      </c>
      <c r="EE4">
        <v>567.005</v>
      </c>
      <c r="EF4">
        <v>0</v>
      </c>
      <c r="EG4">
        <v>448.125</v>
      </c>
      <c r="EH4">
        <v>574.51499999999999</v>
      </c>
      <c r="EI4">
        <v>0</v>
      </c>
      <c r="EJ4">
        <v>1211.6400000000001</v>
      </c>
      <c r="EK4">
        <v>0</v>
      </c>
      <c r="EL4">
        <v>0</v>
      </c>
      <c r="EM4">
        <v>0</v>
      </c>
      <c r="EN4">
        <v>0</v>
      </c>
      <c r="EO4">
        <v>645.86</v>
      </c>
      <c r="EP4">
        <v>0</v>
      </c>
      <c r="EQ4">
        <v>0</v>
      </c>
      <c r="ER4">
        <v>0</v>
      </c>
      <c r="ES4">
        <v>366.6</v>
      </c>
      <c r="ET4">
        <v>0</v>
      </c>
      <c r="EU4">
        <v>0</v>
      </c>
      <c r="EV4">
        <v>0</v>
      </c>
      <c r="EW4">
        <v>0</v>
      </c>
      <c r="EX4">
        <v>0</v>
      </c>
      <c r="EY4">
        <v>0</v>
      </c>
      <c r="EZ4">
        <v>0</v>
      </c>
      <c r="FA4">
        <v>0</v>
      </c>
      <c r="FB4">
        <v>0</v>
      </c>
      <c r="FC4">
        <v>0</v>
      </c>
      <c r="FD4">
        <v>9001.1049999999996</v>
      </c>
      <c r="FE4">
        <v>0</v>
      </c>
      <c r="FF4">
        <v>0</v>
      </c>
      <c r="FG4">
        <v>0</v>
      </c>
      <c r="FH4">
        <v>0</v>
      </c>
      <c r="FI4">
        <v>0</v>
      </c>
      <c r="FJ4">
        <v>0</v>
      </c>
      <c r="FK4">
        <v>0</v>
      </c>
      <c r="FL4">
        <v>0</v>
      </c>
      <c r="FM4">
        <v>0</v>
      </c>
      <c r="FN4">
        <v>1559.2650000000001</v>
      </c>
      <c r="FO4">
        <v>0</v>
      </c>
      <c r="FP4">
        <v>0</v>
      </c>
      <c r="FQ4">
        <v>0</v>
      </c>
      <c r="FR4">
        <v>0</v>
      </c>
      <c r="FS4">
        <v>0</v>
      </c>
      <c r="FT4">
        <v>0</v>
      </c>
      <c r="FU4">
        <v>0</v>
      </c>
      <c r="FV4">
        <v>626.25</v>
      </c>
      <c r="FW4">
        <v>4049.58</v>
      </c>
      <c r="FX4">
        <v>33878.31</v>
      </c>
      <c r="FY4">
        <v>24233.71</v>
      </c>
      <c r="FZ4">
        <v>3408.2</v>
      </c>
      <c r="GA4">
        <v>36284.94</v>
      </c>
      <c r="GB4">
        <v>25984.775000000001</v>
      </c>
      <c r="GC4">
        <v>5011.74</v>
      </c>
      <c r="GD4">
        <v>24747.825000000001</v>
      </c>
      <c r="GE4">
        <v>20518.16</v>
      </c>
      <c r="GF4">
        <v>0</v>
      </c>
      <c r="GG4">
        <v>0</v>
      </c>
      <c r="GH4">
        <v>0</v>
      </c>
      <c r="GI4">
        <v>0</v>
      </c>
      <c r="GJ4">
        <v>0</v>
      </c>
      <c r="GK4">
        <v>0</v>
      </c>
      <c r="GL4">
        <v>352.5</v>
      </c>
      <c r="GM4">
        <v>1141.875</v>
      </c>
      <c r="GN4">
        <v>0</v>
      </c>
      <c r="GO4">
        <v>0</v>
      </c>
      <c r="GP4">
        <v>893.69</v>
      </c>
      <c r="GQ4">
        <v>0</v>
      </c>
      <c r="GR4">
        <v>663.75</v>
      </c>
      <c r="GS4">
        <v>0</v>
      </c>
      <c r="GT4">
        <v>705</v>
      </c>
      <c r="GU4">
        <v>16851.195</v>
      </c>
    </row>
    <row r="5" spans="1:203" x14ac:dyDescent="0.35">
      <c r="A5">
        <v>2</v>
      </c>
      <c r="B5" t="s">
        <v>168</v>
      </c>
      <c r="C5" t="s">
        <v>172</v>
      </c>
      <c r="D5">
        <v>68.400000000000006</v>
      </c>
      <c r="E5">
        <v>1.5</v>
      </c>
      <c r="F5">
        <v>627010</v>
      </c>
      <c r="G5">
        <v>58</v>
      </c>
      <c r="H5">
        <v>4</v>
      </c>
      <c r="I5">
        <v>74</v>
      </c>
      <c r="J5">
        <v>4.6710000000000003</v>
      </c>
      <c r="K5">
        <v>0.27</v>
      </c>
      <c r="L5" t="s">
        <v>537</v>
      </c>
      <c r="M5" t="s">
        <v>619</v>
      </c>
      <c r="N5">
        <v>17387.86</v>
      </c>
      <c r="O5">
        <v>25195.375</v>
      </c>
      <c r="P5">
        <v>21005.200000000001</v>
      </c>
      <c r="Q5">
        <v>19937.535</v>
      </c>
      <c r="R5">
        <v>21461.58</v>
      </c>
      <c r="S5">
        <v>20898.73</v>
      </c>
      <c r="T5">
        <v>18691.825000000001</v>
      </c>
      <c r="U5">
        <v>18306.185000000001</v>
      </c>
      <c r="V5">
        <v>17492.514999999999</v>
      </c>
      <c r="W5">
        <v>22445.89</v>
      </c>
      <c r="X5">
        <v>23583.23</v>
      </c>
      <c r="Y5">
        <v>16584.27</v>
      </c>
      <c r="Z5">
        <v>19271.384999999998</v>
      </c>
      <c r="AA5">
        <v>18451.68</v>
      </c>
      <c r="AB5">
        <v>20301.965</v>
      </c>
      <c r="AC5">
        <v>29283</v>
      </c>
      <c r="AD5">
        <v>20456.009999999998</v>
      </c>
      <c r="AE5">
        <v>25617.26</v>
      </c>
      <c r="AF5">
        <v>19868.68</v>
      </c>
      <c r="AG5">
        <v>18138.654999999999</v>
      </c>
      <c r="AH5">
        <v>18697.61</v>
      </c>
      <c r="AI5">
        <v>18447.525000000001</v>
      </c>
      <c r="AJ5">
        <v>15966.635</v>
      </c>
      <c r="AK5">
        <v>16894.465</v>
      </c>
      <c r="AL5">
        <v>20770.79</v>
      </c>
      <c r="AM5">
        <v>17660.145</v>
      </c>
      <c r="AN5">
        <v>18463.48</v>
      </c>
      <c r="AO5">
        <v>17877.560000000001</v>
      </c>
      <c r="AP5">
        <v>19544.095000000001</v>
      </c>
      <c r="AQ5">
        <v>17961.005000000001</v>
      </c>
      <c r="AR5">
        <v>17801.865000000002</v>
      </c>
      <c r="AS5">
        <v>17342.685000000001</v>
      </c>
      <c r="AT5">
        <v>20243.48</v>
      </c>
      <c r="AU5">
        <v>17821.939999999999</v>
      </c>
      <c r="AV5">
        <v>18200.599999999999</v>
      </c>
      <c r="AW5">
        <v>18992.264999999999</v>
      </c>
      <c r="AX5">
        <v>16605.29</v>
      </c>
      <c r="AY5">
        <v>18795.349999999999</v>
      </c>
      <c r="AZ5">
        <v>16986.07</v>
      </c>
      <c r="BA5">
        <v>22061.58</v>
      </c>
      <c r="BB5">
        <v>18178.82</v>
      </c>
      <c r="BC5">
        <v>17021.744999999999</v>
      </c>
      <c r="BD5">
        <v>21607.97</v>
      </c>
      <c r="BE5">
        <v>18882.014999999999</v>
      </c>
      <c r="BF5">
        <v>18798.974999999999</v>
      </c>
      <c r="BG5">
        <v>15888.205</v>
      </c>
      <c r="BH5">
        <v>18152.82</v>
      </c>
      <c r="BI5">
        <v>15894.334999999999</v>
      </c>
      <c r="BJ5">
        <v>17134.145</v>
      </c>
      <c r="BK5">
        <v>18008.12</v>
      </c>
      <c r="BL5">
        <v>18579.3</v>
      </c>
      <c r="BM5">
        <v>19253.805</v>
      </c>
      <c r="BN5">
        <v>20119.834999999999</v>
      </c>
      <c r="BO5">
        <v>19556.16</v>
      </c>
      <c r="BP5">
        <v>17906.775000000001</v>
      </c>
      <c r="BQ5">
        <v>17225.865000000002</v>
      </c>
      <c r="BR5">
        <v>16165.045</v>
      </c>
      <c r="BS5">
        <v>16342.22</v>
      </c>
      <c r="BT5">
        <v>18280.775000000001</v>
      </c>
      <c r="BU5">
        <v>17400.525000000001</v>
      </c>
      <c r="BV5">
        <v>17663.264999999999</v>
      </c>
      <c r="BW5">
        <v>19817.330000000002</v>
      </c>
      <c r="BX5">
        <v>18071.25</v>
      </c>
      <c r="BY5">
        <v>18960.165000000001</v>
      </c>
      <c r="BZ5">
        <v>24337.665000000001</v>
      </c>
      <c r="CA5">
        <v>18544.705000000002</v>
      </c>
      <c r="CB5">
        <v>15888.865</v>
      </c>
      <c r="CC5">
        <v>15180.655000000001</v>
      </c>
      <c r="CD5">
        <v>20198.865000000002</v>
      </c>
      <c r="CE5">
        <v>22797.61</v>
      </c>
      <c r="CF5">
        <v>22567.57</v>
      </c>
      <c r="CG5">
        <v>18401.98</v>
      </c>
      <c r="CH5">
        <v>14379.855</v>
      </c>
      <c r="CI5">
        <v>20630.11</v>
      </c>
      <c r="CJ5">
        <v>17670.63</v>
      </c>
      <c r="CK5">
        <v>18433.634999999998</v>
      </c>
      <c r="CL5">
        <v>21936.384999999998</v>
      </c>
      <c r="CM5">
        <v>16557.404999999999</v>
      </c>
      <c r="CN5">
        <v>17946.294999999998</v>
      </c>
      <c r="CO5">
        <v>17935.535</v>
      </c>
      <c r="CP5">
        <v>21205.904999999999</v>
      </c>
      <c r="CQ5">
        <v>23476.79</v>
      </c>
      <c r="CR5">
        <v>19264.37</v>
      </c>
      <c r="CS5">
        <v>18616.89</v>
      </c>
      <c r="CT5">
        <v>15589.48</v>
      </c>
      <c r="CU5">
        <v>18162.580000000002</v>
      </c>
      <c r="CV5">
        <v>18128.439999999999</v>
      </c>
      <c r="CW5">
        <v>20458.974999999999</v>
      </c>
      <c r="CX5">
        <v>19151.314999999999</v>
      </c>
      <c r="CY5">
        <v>23671.294999999998</v>
      </c>
      <c r="CZ5">
        <v>16314.35</v>
      </c>
      <c r="DA5">
        <v>18741.240000000002</v>
      </c>
      <c r="DB5">
        <v>84586.164999999994</v>
      </c>
      <c r="DC5">
        <v>20814.125</v>
      </c>
      <c r="DD5">
        <v>19291.985000000001</v>
      </c>
      <c r="DE5">
        <v>18460.689999999999</v>
      </c>
      <c r="DF5">
        <v>17036.465</v>
      </c>
      <c r="DG5">
        <v>21327.53</v>
      </c>
      <c r="DH5">
        <v>17603.285</v>
      </c>
      <c r="DI5">
        <v>19121.075000000001</v>
      </c>
      <c r="DJ5">
        <v>18724.834999999999</v>
      </c>
      <c r="DK5">
        <v>18744.560000000001</v>
      </c>
      <c r="DL5">
        <v>18899.48</v>
      </c>
      <c r="DM5">
        <v>19109.654999999999</v>
      </c>
      <c r="DN5">
        <v>23180.66</v>
      </c>
      <c r="DO5">
        <v>17961.325000000001</v>
      </c>
      <c r="DP5">
        <v>19065.45</v>
      </c>
      <c r="DQ5">
        <v>17542.89</v>
      </c>
      <c r="DR5">
        <v>16700.834999999999</v>
      </c>
      <c r="DS5">
        <v>17106.435000000001</v>
      </c>
      <c r="DT5">
        <v>16286.934999999999</v>
      </c>
      <c r="DU5">
        <v>26894.11</v>
      </c>
      <c r="DV5">
        <v>21786.14</v>
      </c>
      <c r="DW5">
        <v>17364.544999999998</v>
      </c>
      <c r="DX5">
        <v>19369.8</v>
      </c>
      <c r="DY5">
        <v>18776.715</v>
      </c>
      <c r="DZ5">
        <v>22256.314999999999</v>
      </c>
      <c r="EA5">
        <v>19029.25</v>
      </c>
      <c r="EB5">
        <v>18303.580000000002</v>
      </c>
      <c r="EC5">
        <v>22345.974999999999</v>
      </c>
      <c r="ED5">
        <v>22223.325000000001</v>
      </c>
      <c r="EE5">
        <v>17929.64</v>
      </c>
      <c r="EF5">
        <v>15802.754999999999</v>
      </c>
      <c r="EG5">
        <v>21434.94</v>
      </c>
      <c r="EH5">
        <v>18837.134999999998</v>
      </c>
      <c r="EI5">
        <v>17345.03</v>
      </c>
      <c r="EJ5">
        <v>19612.044999999998</v>
      </c>
      <c r="EK5">
        <v>19853.509999999998</v>
      </c>
      <c r="EL5">
        <v>17543.41</v>
      </c>
      <c r="EM5">
        <v>18529.009999999998</v>
      </c>
      <c r="EN5">
        <v>17378.165000000001</v>
      </c>
      <c r="EO5">
        <v>19736.474999999999</v>
      </c>
      <c r="EP5">
        <v>19419.715</v>
      </c>
      <c r="EQ5">
        <v>15955.5</v>
      </c>
      <c r="ER5">
        <v>18659.96</v>
      </c>
      <c r="ES5">
        <v>20022.849999999999</v>
      </c>
      <c r="ET5">
        <v>19522.924999999999</v>
      </c>
      <c r="EU5">
        <v>17462.39</v>
      </c>
      <c r="EV5">
        <v>18781.044999999998</v>
      </c>
      <c r="EW5">
        <v>19660.955000000002</v>
      </c>
      <c r="EX5">
        <v>19790.904999999999</v>
      </c>
      <c r="EY5">
        <v>17525.75</v>
      </c>
      <c r="EZ5">
        <v>19990.939999999999</v>
      </c>
      <c r="FA5">
        <v>17568.535</v>
      </c>
      <c r="FB5">
        <v>22629.924999999999</v>
      </c>
      <c r="FC5">
        <v>18883.115000000002</v>
      </c>
      <c r="FD5">
        <v>22610.7</v>
      </c>
      <c r="FE5">
        <v>25265.035</v>
      </c>
      <c r="FF5">
        <v>20923.77</v>
      </c>
      <c r="FG5">
        <v>28521.72</v>
      </c>
      <c r="FH5">
        <v>15323.28</v>
      </c>
      <c r="FI5">
        <v>15550.455</v>
      </c>
      <c r="FJ5">
        <v>15559.504999999999</v>
      </c>
      <c r="FK5">
        <v>17567.145</v>
      </c>
      <c r="FL5">
        <v>17420.014999999999</v>
      </c>
      <c r="FM5">
        <v>19698.514999999999</v>
      </c>
      <c r="FN5">
        <v>19476.34</v>
      </c>
      <c r="FO5">
        <v>25352.12</v>
      </c>
      <c r="FP5">
        <v>17026.384999999998</v>
      </c>
      <c r="FQ5">
        <v>14956.01</v>
      </c>
      <c r="FR5">
        <v>16681.47</v>
      </c>
      <c r="FS5">
        <v>17554.21</v>
      </c>
      <c r="FT5">
        <v>16405.04</v>
      </c>
      <c r="FU5">
        <v>18362.014999999999</v>
      </c>
      <c r="FV5">
        <v>20466.735000000001</v>
      </c>
      <c r="FW5">
        <v>49001.63</v>
      </c>
      <c r="FX5">
        <v>168124.38500000001</v>
      </c>
      <c r="FY5">
        <v>228651.53</v>
      </c>
      <c r="FZ5">
        <v>54929.264999999999</v>
      </c>
      <c r="GA5">
        <v>176574.93</v>
      </c>
      <c r="GB5">
        <v>239284.95499999999</v>
      </c>
      <c r="GC5">
        <v>57116.775000000001</v>
      </c>
      <c r="GD5">
        <v>264986.03999999998</v>
      </c>
      <c r="GE5">
        <v>203716.375</v>
      </c>
      <c r="GF5">
        <v>19242.97</v>
      </c>
      <c r="GG5">
        <v>19878.494999999999</v>
      </c>
      <c r="GH5">
        <v>19077.044999999998</v>
      </c>
      <c r="GI5">
        <v>18628.349999999999</v>
      </c>
      <c r="GJ5">
        <v>20222.235000000001</v>
      </c>
      <c r="GK5">
        <v>17505.68</v>
      </c>
      <c r="GL5">
        <v>21702.9</v>
      </c>
      <c r="GM5">
        <v>21759.775000000001</v>
      </c>
      <c r="GN5">
        <v>24742.41</v>
      </c>
      <c r="GO5">
        <v>15732.32</v>
      </c>
      <c r="GP5">
        <v>16756.955000000002</v>
      </c>
      <c r="GQ5">
        <v>17315.535</v>
      </c>
      <c r="GR5">
        <v>17558.64</v>
      </c>
      <c r="GS5">
        <v>15906.64</v>
      </c>
      <c r="GT5">
        <v>18142.29</v>
      </c>
      <c r="GU5">
        <v>24716.91</v>
      </c>
    </row>
    <row r="6" spans="1:203" x14ac:dyDescent="0.35">
      <c r="A6">
        <v>3</v>
      </c>
      <c r="B6" t="s">
        <v>168</v>
      </c>
      <c r="C6" t="s">
        <v>172</v>
      </c>
      <c r="D6">
        <v>74.099999999999994</v>
      </c>
      <c r="E6">
        <v>1.1000000000000001</v>
      </c>
      <c r="F6">
        <v>142085</v>
      </c>
      <c r="G6">
        <v>152</v>
      </c>
      <c r="H6">
        <v>189</v>
      </c>
      <c r="I6">
        <v>99</v>
      </c>
      <c r="J6">
        <v>4.7110000000000003</v>
      </c>
      <c r="K6">
        <v>0.3</v>
      </c>
      <c r="M6" t="s">
        <v>618</v>
      </c>
      <c r="N6">
        <v>442402.815</v>
      </c>
      <c r="O6">
        <v>361355.10499999998</v>
      </c>
      <c r="P6">
        <v>398601.95</v>
      </c>
      <c r="Q6">
        <v>401399.85499999998</v>
      </c>
      <c r="R6">
        <v>386034.4</v>
      </c>
      <c r="S6">
        <v>398665.99</v>
      </c>
      <c r="T6">
        <v>483280.85499999998</v>
      </c>
      <c r="U6">
        <v>520515.19500000001</v>
      </c>
      <c r="V6">
        <v>485589.74</v>
      </c>
      <c r="W6">
        <v>452765.45500000002</v>
      </c>
      <c r="X6">
        <v>449027.72499999998</v>
      </c>
      <c r="Y6">
        <v>479595.58500000002</v>
      </c>
      <c r="Z6">
        <v>485740.88500000001</v>
      </c>
      <c r="AA6">
        <v>494370.23499999999</v>
      </c>
      <c r="AB6">
        <v>449854.005</v>
      </c>
      <c r="AC6">
        <v>42011.955000000002</v>
      </c>
      <c r="AD6">
        <v>399660.29</v>
      </c>
      <c r="AE6">
        <v>561139.11499999999</v>
      </c>
      <c r="AF6">
        <v>448236.10499999998</v>
      </c>
      <c r="AG6">
        <v>414247.87</v>
      </c>
      <c r="AH6">
        <v>504051.38500000001</v>
      </c>
      <c r="AI6">
        <v>411112.94</v>
      </c>
      <c r="AJ6">
        <v>449196.255</v>
      </c>
      <c r="AK6">
        <v>422396.98499999999</v>
      </c>
      <c r="AL6">
        <v>489903.81</v>
      </c>
      <c r="AM6">
        <v>521544.46500000003</v>
      </c>
      <c r="AN6">
        <v>468595.09</v>
      </c>
      <c r="AO6">
        <v>478423.76500000001</v>
      </c>
      <c r="AP6">
        <v>477823.54</v>
      </c>
      <c r="AQ6">
        <v>484794.19500000001</v>
      </c>
      <c r="AR6">
        <v>507798.48</v>
      </c>
      <c r="AS6">
        <v>399016.05499999999</v>
      </c>
      <c r="AT6">
        <v>410800.63500000001</v>
      </c>
      <c r="AU6">
        <v>496365.04499999998</v>
      </c>
      <c r="AV6">
        <v>509320.98499999999</v>
      </c>
      <c r="AW6">
        <v>438238.69</v>
      </c>
      <c r="AX6">
        <v>445638.755</v>
      </c>
      <c r="AY6">
        <v>482514.94500000001</v>
      </c>
      <c r="AZ6">
        <v>333815.31</v>
      </c>
      <c r="BA6">
        <v>643729.19999999995</v>
      </c>
      <c r="BB6">
        <v>510196.59499999997</v>
      </c>
      <c r="BC6">
        <v>425623.12</v>
      </c>
      <c r="BD6">
        <v>616949.35499999998</v>
      </c>
      <c r="BE6">
        <v>463494.59</v>
      </c>
      <c r="BF6">
        <v>545109.47</v>
      </c>
      <c r="BG6">
        <v>417422.125</v>
      </c>
      <c r="BH6">
        <v>467256.935</v>
      </c>
      <c r="BI6">
        <v>492144.64000000001</v>
      </c>
      <c r="BJ6">
        <v>485721.245</v>
      </c>
      <c r="BK6">
        <v>430002.88500000001</v>
      </c>
      <c r="BL6">
        <v>483902.58</v>
      </c>
      <c r="BM6">
        <v>422609.05499999999</v>
      </c>
      <c r="BN6">
        <v>597534.19999999995</v>
      </c>
      <c r="BO6">
        <v>481491.625</v>
      </c>
      <c r="BP6">
        <v>485880.65500000003</v>
      </c>
      <c r="BQ6">
        <v>457499.94</v>
      </c>
      <c r="BR6">
        <v>443157.07</v>
      </c>
      <c r="BS6">
        <v>451528.98</v>
      </c>
      <c r="BT6">
        <v>507343.22499999998</v>
      </c>
      <c r="BU6">
        <v>483815.47499999998</v>
      </c>
      <c r="BV6">
        <v>439571.5</v>
      </c>
      <c r="BW6">
        <v>485859.19500000001</v>
      </c>
      <c r="BX6">
        <v>457435.54499999998</v>
      </c>
      <c r="BY6">
        <v>469007.04499999998</v>
      </c>
      <c r="BZ6">
        <v>647495.47</v>
      </c>
      <c r="CA6">
        <v>425490.01500000001</v>
      </c>
      <c r="CB6">
        <v>399310.38500000001</v>
      </c>
      <c r="CC6">
        <v>413241.85</v>
      </c>
      <c r="CD6">
        <v>598807.755</v>
      </c>
      <c r="CE6">
        <v>384107.40500000003</v>
      </c>
      <c r="CF6">
        <v>543899.93999999994</v>
      </c>
      <c r="CG6">
        <v>465392.745</v>
      </c>
      <c r="CH6">
        <v>393484.935</v>
      </c>
      <c r="CI6">
        <v>591042.51500000001</v>
      </c>
      <c r="CJ6">
        <v>469956.10499999998</v>
      </c>
      <c r="CK6">
        <v>483200.13</v>
      </c>
      <c r="CL6">
        <v>408749.43</v>
      </c>
      <c r="CM6">
        <v>437673.065</v>
      </c>
      <c r="CN6">
        <v>429865.86499999999</v>
      </c>
      <c r="CO6">
        <v>483869.18</v>
      </c>
      <c r="CP6">
        <v>473553.7</v>
      </c>
      <c r="CQ6">
        <v>371874.41</v>
      </c>
      <c r="CR6">
        <v>572745.26</v>
      </c>
      <c r="CS6">
        <v>452404.29</v>
      </c>
      <c r="CT6">
        <v>406090.4</v>
      </c>
      <c r="CU6">
        <v>432305.315</v>
      </c>
      <c r="CV6">
        <v>431217.79</v>
      </c>
      <c r="CW6">
        <v>388809.70500000002</v>
      </c>
      <c r="CX6">
        <v>463355.15500000003</v>
      </c>
      <c r="CY6">
        <v>423952.71500000003</v>
      </c>
      <c r="CZ6">
        <v>418574.46</v>
      </c>
      <c r="DA6">
        <v>481395.84499999997</v>
      </c>
      <c r="DB6">
        <v>6334.83</v>
      </c>
      <c r="DC6">
        <v>407382.01500000001</v>
      </c>
      <c r="DD6">
        <v>614203.88500000001</v>
      </c>
      <c r="DE6">
        <v>461418.03</v>
      </c>
      <c r="DF6">
        <v>471802.27</v>
      </c>
      <c r="DG6">
        <v>602273.94499999995</v>
      </c>
      <c r="DH6">
        <v>484908.70500000002</v>
      </c>
      <c r="DI6">
        <v>455065.23499999999</v>
      </c>
      <c r="DJ6">
        <v>419277.815</v>
      </c>
      <c r="DK6">
        <v>515278.60499999998</v>
      </c>
      <c r="DL6">
        <v>477088.61499999999</v>
      </c>
      <c r="DM6">
        <v>541696.17500000005</v>
      </c>
      <c r="DN6">
        <v>393920.04</v>
      </c>
      <c r="DO6">
        <v>466325.83500000002</v>
      </c>
      <c r="DP6">
        <v>483743.38500000001</v>
      </c>
      <c r="DQ6">
        <v>490887.54499999998</v>
      </c>
      <c r="DR6">
        <v>430096.625</v>
      </c>
      <c r="DS6">
        <v>435749.87</v>
      </c>
      <c r="DT6">
        <v>439296.38</v>
      </c>
      <c r="DU6">
        <v>674217.95499999996</v>
      </c>
      <c r="DV6">
        <v>512796.33</v>
      </c>
      <c r="DW6">
        <v>425397.92499999999</v>
      </c>
      <c r="DX6">
        <v>402773.35499999998</v>
      </c>
      <c r="DY6">
        <v>503278.83500000002</v>
      </c>
      <c r="DZ6">
        <v>585025.26</v>
      </c>
      <c r="EA6">
        <v>488458.30499999999</v>
      </c>
      <c r="EB6">
        <v>419414.80499999999</v>
      </c>
      <c r="EC6">
        <v>611580.31999999995</v>
      </c>
      <c r="ED6">
        <v>566859.66</v>
      </c>
      <c r="EE6">
        <v>493100.02500000002</v>
      </c>
      <c r="EF6">
        <v>447750.28499999997</v>
      </c>
      <c r="EG6">
        <v>577666.26500000001</v>
      </c>
      <c r="EH6">
        <v>484688.07</v>
      </c>
      <c r="EI6">
        <v>444527.4</v>
      </c>
      <c r="EJ6">
        <v>571384.85</v>
      </c>
      <c r="EK6">
        <v>420101.55</v>
      </c>
      <c r="EL6">
        <v>440143.78</v>
      </c>
      <c r="EM6">
        <v>473580.54499999998</v>
      </c>
      <c r="EN6">
        <v>487838.745</v>
      </c>
      <c r="EO6">
        <v>578394.65500000003</v>
      </c>
      <c r="EP6">
        <v>453848.95</v>
      </c>
      <c r="EQ6">
        <v>429598.815</v>
      </c>
      <c r="ER6">
        <v>449489.23499999999</v>
      </c>
      <c r="ES6">
        <v>583528.04500000004</v>
      </c>
      <c r="ET6">
        <v>451546.935</v>
      </c>
      <c r="EU6">
        <v>394528.93</v>
      </c>
      <c r="EV6">
        <v>440996.24</v>
      </c>
      <c r="EW6">
        <v>510860.16499999998</v>
      </c>
      <c r="EX6">
        <v>405282.56</v>
      </c>
      <c r="EY6">
        <v>439153.935</v>
      </c>
      <c r="EZ6">
        <v>492959.11</v>
      </c>
      <c r="FA6">
        <v>431487.255</v>
      </c>
      <c r="FB6">
        <v>387373.15</v>
      </c>
      <c r="FC6">
        <v>494552.875</v>
      </c>
      <c r="FD6">
        <v>599486.05000000005</v>
      </c>
      <c r="FE6">
        <v>354960.83</v>
      </c>
      <c r="FF6">
        <v>387665.96500000003</v>
      </c>
      <c r="FG6">
        <v>374315.745</v>
      </c>
      <c r="FH6">
        <v>404076.81</v>
      </c>
      <c r="FI6">
        <v>406274.685</v>
      </c>
      <c r="FJ6">
        <v>448597.03</v>
      </c>
      <c r="FK6">
        <v>426480.57</v>
      </c>
      <c r="FL6">
        <v>453647.65500000003</v>
      </c>
      <c r="FM6">
        <v>506670.15500000003</v>
      </c>
      <c r="FN6">
        <v>607491.35</v>
      </c>
      <c r="FO6">
        <v>344475.04499999998</v>
      </c>
      <c r="FP6">
        <v>381214.42499999999</v>
      </c>
      <c r="FQ6">
        <v>0</v>
      </c>
      <c r="FR6">
        <v>419938.67</v>
      </c>
      <c r="FS6">
        <v>401929.47499999998</v>
      </c>
      <c r="FT6">
        <v>366394.58</v>
      </c>
      <c r="FU6">
        <v>441376.42</v>
      </c>
      <c r="FV6">
        <v>551066.625</v>
      </c>
      <c r="FW6">
        <v>540315.02</v>
      </c>
      <c r="FX6">
        <v>625733.76500000001</v>
      </c>
      <c r="FY6">
        <v>663087.76500000001</v>
      </c>
      <c r="FZ6">
        <v>599714.84</v>
      </c>
      <c r="GA6">
        <v>676529.76</v>
      </c>
      <c r="GB6">
        <v>670660.21499999997</v>
      </c>
      <c r="GC6">
        <v>602748.31499999994</v>
      </c>
      <c r="GD6">
        <v>557873.755</v>
      </c>
      <c r="GE6">
        <v>639220.55500000005</v>
      </c>
      <c r="GF6">
        <v>424277.90500000003</v>
      </c>
      <c r="GG6">
        <v>454906.53</v>
      </c>
      <c r="GH6">
        <v>475338.08</v>
      </c>
      <c r="GI6">
        <v>487673.97</v>
      </c>
      <c r="GJ6">
        <v>567606.03</v>
      </c>
      <c r="GK6">
        <v>412644.46500000003</v>
      </c>
      <c r="GL6">
        <v>596058.18000000005</v>
      </c>
      <c r="GM6">
        <v>636322.13500000001</v>
      </c>
      <c r="GN6">
        <v>366302.69</v>
      </c>
      <c r="GO6">
        <v>397118.71500000003</v>
      </c>
      <c r="GP6">
        <v>407250.28499999997</v>
      </c>
      <c r="GQ6">
        <v>453647.22</v>
      </c>
      <c r="GR6">
        <v>445740.78</v>
      </c>
      <c r="GS6">
        <v>432016.44500000001</v>
      </c>
      <c r="GT6">
        <v>485262.89500000002</v>
      </c>
      <c r="GU6">
        <v>412716.35499999998</v>
      </c>
    </row>
    <row r="7" spans="1:203" x14ac:dyDescent="0.35">
      <c r="A7">
        <v>4</v>
      </c>
      <c r="B7" t="s">
        <v>168</v>
      </c>
      <c r="C7" t="s">
        <v>168</v>
      </c>
      <c r="D7">
        <v>75.900000000000006</v>
      </c>
      <c r="E7">
        <v>3.4</v>
      </c>
      <c r="F7">
        <v>504632</v>
      </c>
      <c r="G7">
        <v>147</v>
      </c>
      <c r="H7">
        <v>167</v>
      </c>
      <c r="I7">
        <v>81</v>
      </c>
      <c r="J7">
        <v>4.976</v>
      </c>
      <c r="K7">
        <v>0.42</v>
      </c>
      <c r="M7" t="s">
        <v>617</v>
      </c>
      <c r="N7">
        <v>14198.635</v>
      </c>
      <c r="O7">
        <v>14593.315000000001</v>
      </c>
      <c r="P7">
        <v>13751.575000000001</v>
      </c>
      <c r="Q7">
        <v>16357.305</v>
      </c>
      <c r="R7">
        <v>15092.36</v>
      </c>
      <c r="S7">
        <v>13914.18</v>
      </c>
      <c r="T7">
        <v>14701.08</v>
      </c>
      <c r="U7">
        <v>17405.715</v>
      </c>
      <c r="V7">
        <v>16780.509999999998</v>
      </c>
      <c r="W7">
        <v>28069.785</v>
      </c>
      <c r="X7">
        <v>20358.29</v>
      </c>
      <c r="Y7">
        <v>18032.305</v>
      </c>
      <c r="Z7">
        <v>16978.264999999999</v>
      </c>
      <c r="AA7">
        <v>17341.595000000001</v>
      </c>
      <c r="AB7">
        <v>18088.009999999998</v>
      </c>
      <c r="AC7">
        <v>19761.285</v>
      </c>
      <c r="AD7">
        <v>16172.82</v>
      </c>
      <c r="AE7">
        <v>23297.605</v>
      </c>
      <c r="AF7">
        <v>18585.740000000002</v>
      </c>
      <c r="AG7">
        <v>12594.09</v>
      </c>
      <c r="AH7">
        <v>16581.255000000001</v>
      </c>
      <c r="AI7">
        <v>13847.63</v>
      </c>
      <c r="AJ7">
        <v>17077.93</v>
      </c>
      <c r="AK7">
        <v>14365.924999999999</v>
      </c>
      <c r="AL7">
        <v>15345.28</v>
      </c>
      <c r="AM7">
        <v>15896.035</v>
      </c>
      <c r="AN7">
        <v>16909.23</v>
      </c>
      <c r="AO7">
        <v>15449.094999999999</v>
      </c>
      <c r="AP7">
        <v>18787.384999999998</v>
      </c>
      <c r="AQ7">
        <v>16998.689999999999</v>
      </c>
      <c r="AR7">
        <v>16713.994999999999</v>
      </c>
      <c r="AS7">
        <v>17972.32</v>
      </c>
      <c r="AT7">
        <v>17051.455000000002</v>
      </c>
      <c r="AU7">
        <v>18801.185000000001</v>
      </c>
      <c r="AV7">
        <v>14739.56</v>
      </c>
      <c r="AW7">
        <v>15370.27</v>
      </c>
      <c r="AX7">
        <v>16667.895</v>
      </c>
      <c r="AY7">
        <v>14700.225</v>
      </c>
      <c r="AZ7">
        <v>23980.63</v>
      </c>
      <c r="BA7">
        <v>20741.28</v>
      </c>
      <c r="BB7">
        <v>15926.23</v>
      </c>
      <c r="BC7">
        <v>14116.88</v>
      </c>
      <c r="BD7">
        <v>19223.145</v>
      </c>
      <c r="BE7">
        <v>15970.95</v>
      </c>
      <c r="BF7">
        <v>19249.115000000002</v>
      </c>
      <c r="BG7">
        <v>13893.295</v>
      </c>
      <c r="BH7">
        <v>14354.924999999999</v>
      </c>
      <c r="BI7">
        <v>17323.025000000001</v>
      </c>
      <c r="BJ7">
        <v>16115.13</v>
      </c>
      <c r="BK7">
        <v>15389.625</v>
      </c>
      <c r="BL7">
        <v>16149.575000000001</v>
      </c>
      <c r="BM7">
        <v>16005.275</v>
      </c>
      <c r="BN7">
        <v>21640.605</v>
      </c>
      <c r="BO7">
        <v>16820.41</v>
      </c>
      <c r="BP7">
        <v>15489.72</v>
      </c>
      <c r="BQ7">
        <v>14284.365</v>
      </c>
      <c r="BR7">
        <v>14209.95</v>
      </c>
      <c r="BS7">
        <v>15510.174999999999</v>
      </c>
      <c r="BT7">
        <v>17544.07</v>
      </c>
      <c r="BU7">
        <v>16903.93</v>
      </c>
      <c r="BV7">
        <v>14266.955</v>
      </c>
      <c r="BW7">
        <v>19914.115000000002</v>
      </c>
      <c r="BX7">
        <v>18242.7</v>
      </c>
      <c r="BY7">
        <v>14505.53</v>
      </c>
      <c r="BZ7">
        <v>22454.825000000001</v>
      </c>
      <c r="CA7">
        <v>12637.535</v>
      </c>
      <c r="CB7">
        <v>14428.305</v>
      </c>
      <c r="CC7">
        <v>13541.075000000001</v>
      </c>
      <c r="CD7">
        <v>16795.14</v>
      </c>
      <c r="CE7">
        <v>14871.184999999999</v>
      </c>
      <c r="CF7">
        <v>23177.33</v>
      </c>
      <c r="CG7">
        <v>15044.15</v>
      </c>
      <c r="CH7">
        <v>14838.14</v>
      </c>
      <c r="CI7">
        <v>17065.86</v>
      </c>
      <c r="CJ7">
        <v>16133.83</v>
      </c>
      <c r="CK7">
        <v>16019.525</v>
      </c>
      <c r="CL7">
        <v>14342.61</v>
      </c>
      <c r="CM7">
        <v>13567.855</v>
      </c>
      <c r="CN7">
        <v>14395.5</v>
      </c>
      <c r="CO7">
        <v>14406.35</v>
      </c>
      <c r="CP7">
        <v>16950.05</v>
      </c>
      <c r="CQ7">
        <v>13461.46</v>
      </c>
      <c r="CR7">
        <v>16847.825000000001</v>
      </c>
      <c r="CS7">
        <v>15797.514999999999</v>
      </c>
      <c r="CT7">
        <v>13673.18</v>
      </c>
      <c r="CU7">
        <v>15161.875</v>
      </c>
      <c r="CV7">
        <v>14759.225</v>
      </c>
      <c r="CW7">
        <v>14925.78</v>
      </c>
      <c r="CX7">
        <v>19068.345000000001</v>
      </c>
      <c r="CY7">
        <v>26404.29</v>
      </c>
      <c r="CZ7">
        <v>15172.31</v>
      </c>
      <c r="DA7">
        <v>18174.205000000002</v>
      </c>
      <c r="DB7">
        <v>11089.465</v>
      </c>
      <c r="DC7">
        <v>13529.014999999999</v>
      </c>
      <c r="DD7">
        <v>19744.724999999999</v>
      </c>
      <c r="DE7">
        <v>13994.775</v>
      </c>
      <c r="DF7">
        <v>15606.565000000001</v>
      </c>
      <c r="DG7">
        <v>23838.665000000001</v>
      </c>
      <c r="DH7">
        <v>15077.87</v>
      </c>
      <c r="DI7">
        <v>15800.025</v>
      </c>
      <c r="DJ7">
        <v>17545.535</v>
      </c>
      <c r="DK7">
        <v>16469.53</v>
      </c>
      <c r="DL7">
        <v>16804.37</v>
      </c>
      <c r="DM7">
        <v>17656.195</v>
      </c>
      <c r="DN7">
        <v>15469.915000000001</v>
      </c>
      <c r="DO7">
        <v>16144.934999999999</v>
      </c>
      <c r="DP7">
        <v>15972.07</v>
      </c>
      <c r="DQ7">
        <v>14635.07</v>
      </c>
      <c r="DR7">
        <v>13559.605</v>
      </c>
      <c r="DS7">
        <v>14500.084999999999</v>
      </c>
      <c r="DT7">
        <v>12612.525</v>
      </c>
      <c r="DU7">
        <v>23680.764999999999</v>
      </c>
      <c r="DV7">
        <v>15846.025</v>
      </c>
      <c r="DW7">
        <v>16063.19</v>
      </c>
      <c r="DX7">
        <v>15843.91</v>
      </c>
      <c r="DY7">
        <v>18549.22</v>
      </c>
      <c r="DZ7">
        <v>23046.095000000001</v>
      </c>
      <c r="EA7">
        <v>14138.575000000001</v>
      </c>
      <c r="EB7">
        <v>16164.47</v>
      </c>
      <c r="EC7">
        <v>21072.994999999999</v>
      </c>
      <c r="ED7">
        <v>19975.62</v>
      </c>
      <c r="EE7">
        <v>15537.31</v>
      </c>
      <c r="EF7">
        <v>13755.084999999999</v>
      </c>
      <c r="EG7">
        <v>20168.830000000002</v>
      </c>
      <c r="EH7">
        <v>15301.47</v>
      </c>
      <c r="EI7">
        <v>14225.84</v>
      </c>
      <c r="EJ7">
        <v>16899.830000000002</v>
      </c>
      <c r="EK7">
        <v>14415.334999999999</v>
      </c>
      <c r="EL7">
        <v>16395.255000000001</v>
      </c>
      <c r="EM7">
        <v>17307.34</v>
      </c>
      <c r="EN7">
        <v>15860.075000000001</v>
      </c>
      <c r="EO7">
        <v>17906.654999999999</v>
      </c>
      <c r="EP7">
        <v>26074.345000000001</v>
      </c>
      <c r="EQ7">
        <v>13659.99</v>
      </c>
      <c r="ER7">
        <v>13594.27</v>
      </c>
      <c r="ES7">
        <v>18840.525000000001</v>
      </c>
      <c r="ET7">
        <v>14530.23</v>
      </c>
      <c r="EU7">
        <v>16017.084999999999</v>
      </c>
      <c r="EV7">
        <v>14698.76</v>
      </c>
      <c r="EW7">
        <v>17166.445</v>
      </c>
      <c r="EX7">
        <v>14992.045</v>
      </c>
      <c r="EY7">
        <v>12705.68</v>
      </c>
      <c r="EZ7">
        <v>17887.165000000001</v>
      </c>
      <c r="FA7">
        <v>14515.615</v>
      </c>
      <c r="FB7">
        <v>14451.605</v>
      </c>
      <c r="FC7">
        <v>17315.189999999999</v>
      </c>
      <c r="FD7">
        <v>20655.82</v>
      </c>
      <c r="FE7">
        <v>15274.07</v>
      </c>
      <c r="FF7">
        <v>13895.155000000001</v>
      </c>
      <c r="FG7">
        <v>13894.02</v>
      </c>
      <c r="FH7">
        <v>14397.65</v>
      </c>
      <c r="FI7">
        <v>12277.01</v>
      </c>
      <c r="FJ7">
        <v>14483.95</v>
      </c>
      <c r="FK7">
        <v>14625.14</v>
      </c>
      <c r="FL7">
        <v>14818.22</v>
      </c>
      <c r="FM7">
        <v>15264.355</v>
      </c>
      <c r="FN7">
        <v>18989.814999999999</v>
      </c>
      <c r="FO7">
        <v>12243.655000000001</v>
      </c>
      <c r="FP7">
        <v>10758.05</v>
      </c>
      <c r="FQ7">
        <v>10947.245000000001</v>
      </c>
      <c r="FR7">
        <v>13813.115</v>
      </c>
      <c r="FS7">
        <v>13233.915000000001</v>
      </c>
      <c r="FT7">
        <v>12444.094999999999</v>
      </c>
      <c r="FU7">
        <v>13810.63</v>
      </c>
      <c r="FV7">
        <v>18552.12</v>
      </c>
      <c r="FW7">
        <v>70235.514999999999</v>
      </c>
      <c r="FX7">
        <v>2307673.9500000002</v>
      </c>
      <c r="FY7">
        <v>212135.95</v>
      </c>
      <c r="FZ7">
        <v>54180.995000000003</v>
      </c>
      <c r="GA7">
        <v>3509479.93</v>
      </c>
      <c r="GB7">
        <v>161322.85500000001</v>
      </c>
      <c r="GC7">
        <v>52633.775000000001</v>
      </c>
      <c r="GD7">
        <v>230545.9</v>
      </c>
      <c r="GE7">
        <v>201283.66500000001</v>
      </c>
      <c r="GF7">
        <v>14052.8</v>
      </c>
      <c r="GG7">
        <v>14937.025</v>
      </c>
      <c r="GH7">
        <v>17162.57</v>
      </c>
      <c r="GI7">
        <v>16812.13</v>
      </c>
      <c r="GJ7">
        <v>20606.669999999998</v>
      </c>
      <c r="GK7">
        <v>36751.915000000001</v>
      </c>
      <c r="GL7">
        <v>20243</v>
      </c>
      <c r="GM7">
        <v>21129.19</v>
      </c>
      <c r="GN7">
        <v>12245.24</v>
      </c>
      <c r="GO7">
        <v>15891.95</v>
      </c>
      <c r="GP7">
        <v>14275.875</v>
      </c>
      <c r="GQ7">
        <v>14427.615</v>
      </c>
      <c r="GR7">
        <v>13964.705</v>
      </c>
      <c r="GS7">
        <v>12313.52</v>
      </c>
      <c r="GT7">
        <v>15338.365</v>
      </c>
      <c r="GU7">
        <v>19516.555</v>
      </c>
    </row>
    <row r="8" spans="1:203" x14ac:dyDescent="0.35">
      <c r="A8">
        <v>5</v>
      </c>
      <c r="B8" t="s">
        <v>168</v>
      </c>
      <c r="C8" t="s">
        <v>168</v>
      </c>
      <c r="D8">
        <v>90.8</v>
      </c>
      <c r="E8">
        <v>34.200000000000003</v>
      </c>
      <c r="F8">
        <v>79334</v>
      </c>
      <c r="G8">
        <v>73</v>
      </c>
      <c r="H8">
        <v>182</v>
      </c>
      <c r="I8">
        <v>95</v>
      </c>
      <c r="J8">
        <v>5.0359999999999996</v>
      </c>
      <c r="K8">
        <v>0.74</v>
      </c>
      <c r="M8" t="s">
        <v>616</v>
      </c>
      <c r="N8">
        <v>274711.92</v>
      </c>
      <c r="O8">
        <v>162213.995</v>
      </c>
      <c r="P8">
        <v>139243.64499999999</v>
      </c>
      <c r="Q8">
        <v>204915.83499999999</v>
      </c>
      <c r="R8">
        <v>82714.455000000002</v>
      </c>
      <c r="S8">
        <v>79875.48</v>
      </c>
      <c r="T8">
        <v>66518.225000000006</v>
      </c>
      <c r="U8">
        <v>100224.185</v>
      </c>
      <c r="V8">
        <v>105321.02499999999</v>
      </c>
      <c r="W8">
        <v>2446604.5150000001</v>
      </c>
      <c r="X8">
        <v>1983423.395</v>
      </c>
      <c r="Y8">
        <v>271661.46999999997</v>
      </c>
      <c r="Z8">
        <v>231202.33499999999</v>
      </c>
      <c r="AA8">
        <v>245366.595</v>
      </c>
      <c r="AB8">
        <v>1180405.68</v>
      </c>
      <c r="AC8">
        <v>1707462.09</v>
      </c>
      <c r="AD8">
        <v>717461.98499999999</v>
      </c>
      <c r="AE8">
        <v>3297884.88</v>
      </c>
      <c r="AF8">
        <v>616153.66500000004</v>
      </c>
      <c r="AG8">
        <v>83823.14</v>
      </c>
      <c r="AH8">
        <v>77293.98</v>
      </c>
      <c r="AI8">
        <v>54863.724999999999</v>
      </c>
      <c r="AJ8">
        <v>54241.404999999999</v>
      </c>
      <c r="AK8">
        <v>71188.904999999999</v>
      </c>
      <c r="AL8">
        <v>66184.554999999993</v>
      </c>
      <c r="AM8">
        <v>72627.67</v>
      </c>
      <c r="AN8">
        <v>66424.789999999994</v>
      </c>
      <c r="AO8">
        <v>69992.89</v>
      </c>
      <c r="AP8">
        <v>408321.05</v>
      </c>
      <c r="AQ8">
        <v>416192.22499999998</v>
      </c>
      <c r="AR8">
        <v>161901.92499999999</v>
      </c>
      <c r="AS8">
        <v>417972.60499999998</v>
      </c>
      <c r="AT8">
        <v>303570.09999999998</v>
      </c>
      <c r="AU8">
        <v>250461.85</v>
      </c>
      <c r="AV8">
        <v>194576.09</v>
      </c>
      <c r="AW8">
        <v>56384.78</v>
      </c>
      <c r="AX8">
        <v>63721.824999999997</v>
      </c>
      <c r="AY8">
        <v>67917.285000000003</v>
      </c>
      <c r="AZ8">
        <v>88648.61</v>
      </c>
      <c r="BA8">
        <v>285094.07500000001</v>
      </c>
      <c r="BB8">
        <v>183629.26500000001</v>
      </c>
      <c r="BC8">
        <v>174624.565</v>
      </c>
      <c r="BD8">
        <v>134977.76999999999</v>
      </c>
      <c r="BE8">
        <v>75091.009999999995</v>
      </c>
      <c r="BF8">
        <v>98724.85</v>
      </c>
      <c r="BG8">
        <v>56705.81</v>
      </c>
      <c r="BH8">
        <v>100245.08</v>
      </c>
      <c r="BI8">
        <v>115959.2</v>
      </c>
      <c r="BJ8">
        <v>141738.96</v>
      </c>
      <c r="BK8">
        <v>117089.57</v>
      </c>
      <c r="BL8">
        <v>153712.26</v>
      </c>
      <c r="BM8">
        <v>137293.065</v>
      </c>
      <c r="BN8">
        <v>150533.745</v>
      </c>
      <c r="BO8">
        <v>116848.98</v>
      </c>
      <c r="BP8">
        <v>116892.6</v>
      </c>
      <c r="BQ8">
        <v>250518.47</v>
      </c>
      <c r="BR8">
        <v>151047.72500000001</v>
      </c>
      <c r="BS8">
        <v>435190.70500000002</v>
      </c>
      <c r="BT8">
        <v>209621.84</v>
      </c>
      <c r="BU8">
        <v>314157.565</v>
      </c>
      <c r="BV8">
        <v>162440.44</v>
      </c>
      <c r="BW8">
        <v>867037.64</v>
      </c>
      <c r="BX8">
        <v>299970.62</v>
      </c>
      <c r="BY8">
        <v>85378.695000000007</v>
      </c>
      <c r="BZ8">
        <v>438585.77</v>
      </c>
      <c r="CA8">
        <v>25427.21</v>
      </c>
      <c r="CB8">
        <v>99946.31</v>
      </c>
      <c r="CC8">
        <v>105250.77499999999</v>
      </c>
      <c r="CD8">
        <v>157144.035</v>
      </c>
      <c r="CE8">
        <v>64634.925000000003</v>
      </c>
      <c r="CF8">
        <v>153175.92000000001</v>
      </c>
      <c r="CG8">
        <v>93564.654999999999</v>
      </c>
      <c r="CH8">
        <v>93534.16</v>
      </c>
      <c r="CI8">
        <v>155754.32999999999</v>
      </c>
      <c r="CJ8">
        <v>87284.524999999994</v>
      </c>
      <c r="CK8">
        <v>129013.935</v>
      </c>
      <c r="CL8">
        <v>87664.445000000007</v>
      </c>
      <c r="CM8">
        <v>139131.80499999999</v>
      </c>
      <c r="CN8">
        <v>115787.88</v>
      </c>
      <c r="CO8">
        <v>299374.125</v>
      </c>
      <c r="CP8">
        <v>137018.39000000001</v>
      </c>
      <c r="CQ8">
        <v>56421.67</v>
      </c>
      <c r="CR8">
        <v>157889.97500000001</v>
      </c>
      <c r="CS8">
        <v>111807.58</v>
      </c>
      <c r="CT8">
        <v>103939.27499999999</v>
      </c>
      <c r="CU8">
        <v>202675.57500000001</v>
      </c>
      <c r="CV8">
        <v>89783.43</v>
      </c>
      <c r="CW8">
        <v>183189.57</v>
      </c>
      <c r="CX8">
        <v>364130.38</v>
      </c>
      <c r="CY8">
        <v>418316.23</v>
      </c>
      <c r="CZ8">
        <v>86514.74</v>
      </c>
      <c r="DA8">
        <v>281952.84000000003</v>
      </c>
      <c r="DB8">
        <v>104098.19</v>
      </c>
      <c r="DC8">
        <v>80021.554999999993</v>
      </c>
      <c r="DD8">
        <v>100999.73</v>
      </c>
      <c r="DE8">
        <v>88945.68</v>
      </c>
      <c r="DF8">
        <v>72693.875</v>
      </c>
      <c r="DG8">
        <v>92670.005000000005</v>
      </c>
      <c r="DH8">
        <v>108423.55499999999</v>
      </c>
      <c r="DI8">
        <v>69220.37</v>
      </c>
      <c r="DJ8">
        <v>62464.214999999997</v>
      </c>
      <c r="DK8">
        <v>65899.100000000006</v>
      </c>
      <c r="DL8">
        <v>222773.82</v>
      </c>
      <c r="DM8">
        <v>122619.25</v>
      </c>
      <c r="DN8">
        <v>260894.57500000001</v>
      </c>
      <c r="DO8">
        <v>266054.01500000001</v>
      </c>
      <c r="DP8">
        <v>163001.51500000001</v>
      </c>
      <c r="DQ8">
        <v>156054.29</v>
      </c>
      <c r="DR8">
        <v>92276.18</v>
      </c>
      <c r="DS8">
        <v>150370.60500000001</v>
      </c>
      <c r="DT8">
        <v>166547.1</v>
      </c>
      <c r="DU8">
        <v>2564381.5499999998</v>
      </c>
      <c r="DV8">
        <v>564184.99</v>
      </c>
      <c r="DW8">
        <v>909647.21</v>
      </c>
      <c r="DX8">
        <v>135399.70000000001</v>
      </c>
      <c r="DY8">
        <v>510917.66499999998</v>
      </c>
      <c r="DZ8">
        <v>918418.20499999996</v>
      </c>
      <c r="EA8">
        <v>145984.79500000001</v>
      </c>
      <c r="EB8">
        <v>791794.33</v>
      </c>
      <c r="EC8">
        <v>330528.60499999998</v>
      </c>
      <c r="ED8">
        <v>1562493.4950000001</v>
      </c>
      <c r="EE8">
        <v>176060.45499999999</v>
      </c>
      <c r="EF8">
        <v>42341.01</v>
      </c>
      <c r="EG8">
        <v>103725.04</v>
      </c>
      <c r="EH8">
        <v>91515.35</v>
      </c>
      <c r="EI8">
        <v>102960.29</v>
      </c>
      <c r="EJ8">
        <v>101401.55499999999</v>
      </c>
      <c r="EK8">
        <v>79633.964999999997</v>
      </c>
      <c r="EL8">
        <v>55529.754999999997</v>
      </c>
      <c r="EM8">
        <v>109884.01</v>
      </c>
      <c r="EN8">
        <v>98581.53</v>
      </c>
      <c r="EO8">
        <v>170240.1</v>
      </c>
      <c r="EP8">
        <v>183233.565</v>
      </c>
      <c r="EQ8">
        <v>61724.639999999999</v>
      </c>
      <c r="ER8">
        <v>183018.49</v>
      </c>
      <c r="ES8">
        <v>115557.48</v>
      </c>
      <c r="ET8">
        <v>69377.524999999994</v>
      </c>
      <c r="EU8">
        <v>175178.28</v>
      </c>
      <c r="EV8">
        <v>132632.49</v>
      </c>
      <c r="EW8">
        <v>231059.315</v>
      </c>
      <c r="EX8">
        <v>86869.425000000003</v>
      </c>
      <c r="EY8">
        <v>71475.615000000005</v>
      </c>
      <c r="EZ8">
        <v>630928.22</v>
      </c>
      <c r="FA8">
        <v>188022.42</v>
      </c>
      <c r="FB8">
        <v>84596.895000000004</v>
      </c>
      <c r="FC8">
        <v>217679.505</v>
      </c>
      <c r="FD8">
        <v>92067.83</v>
      </c>
      <c r="FE8">
        <v>54967.37</v>
      </c>
      <c r="FF8">
        <v>56552.51</v>
      </c>
      <c r="FG8">
        <v>34430.084999999999</v>
      </c>
      <c r="FH8">
        <v>25408.294999999998</v>
      </c>
      <c r="FI8">
        <v>40831.83</v>
      </c>
      <c r="FJ8">
        <v>41577.980000000003</v>
      </c>
      <c r="FK8">
        <v>38657.504999999997</v>
      </c>
      <c r="FL8">
        <v>62644.915000000001</v>
      </c>
      <c r="FM8">
        <v>44877.044999999998</v>
      </c>
      <c r="FN8">
        <v>68352.104999999996</v>
      </c>
      <c r="FO8">
        <v>32194.154999999999</v>
      </c>
      <c r="FP8">
        <v>32729.915000000001</v>
      </c>
      <c r="FQ8">
        <v>15922.83</v>
      </c>
      <c r="FR8">
        <v>26364.720000000001</v>
      </c>
      <c r="FS8">
        <v>29869.08</v>
      </c>
      <c r="FT8">
        <v>31799.855</v>
      </c>
      <c r="FU8">
        <v>31490.744999999999</v>
      </c>
      <c r="FV8">
        <v>45748.385000000002</v>
      </c>
      <c r="FW8">
        <v>7688296.1299999999</v>
      </c>
      <c r="FX8">
        <v>43549792.020000003</v>
      </c>
      <c r="FY8">
        <v>31676705.190000001</v>
      </c>
      <c r="FZ8">
        <v>7236065.0049999999</v>
      </c>
      <c r="GA8">
        <v>43802163.189999998</v>
      </c>
      <c r="GB8">
        <v>33388867.190000001</v>
      </c>
      <c r="GC8">
        <v>7576554.5</v>
      </c>
      <c r="GD8">
        <v>42265966.039999999</v>
      </c>
      <c r="GE8">
        <v>30462251.48</v>
      </c>
      <c r="GF8">
        <v>220771.17499999999</v>
      </c>
      <c r="GG8">
        <v>329858.39500000002</v>
      </c>
      <c r="GH8">
        <v>296690.61499999999</v>
      </c>
      <c r="GI8">
        <v>304204.065</v>
      </c>
      <c r="GJ8">
        <v>368246.21</v>
      </c>
      <c r="GK8">
        <v>253347.73</v>
      </c>
      <c r="GL8">
        <v>395069.625</v>
      </c>
      <c r="GM8">
        <v>483703.39500000002</v>
      </c>
      <c r="GN8">
        <v>24799.895</v>
      </c>
      <c r="GO8">
        <v>81436.09</v>
      </c>
      <c r="GP8">
        <v>54059.794999999998</v>
      </c>
      <c r="GQ8">
        <v>36047.589999999997</v>
      </c>
      <c r="GR8">
        <v>31174.334999999999</v>
      </c>
      <c r="GS8">
        <v>31435.125</v>
      </c>
      <c r="GT8">
        <v>37125.665000000001</v>
      </c>
      <c r="GU8">
        <v>49259.68</v>
      </c>
    </row>
    <row r="9" spans="1:203" x14ac:dyDescent="0.35">
      <c r="A9">
        <v>6</v>
      </c>
      <c r="B9" t="s">
        <v>168</v>
      </c>
      <c r="C9" t="s">
        <v>168</v>
      </c>
      <c r="D9">
        <v>90.8</v>
      </c>
      <c r="E9">
        <v>2.8</v>
      </c>
      <c r="F9">
        <v>142621</v>
      </c>
      <c r="G9">
        <v>75</v>
      </c>
      <c r="H9">
        <v>4</v>
      </c>
      <c r="I9">
        <v>83</v>
      </c>
      <c r="J9">
        <v>5.2510000000000003</v>
      </c>
      <c r="K9">
        <v>0.59</v>
      </c>
      <c r="L9" t="s">
        <v>537</v>
      </c>
      <c r="M9" t="s">
        <v>615</v>
      </c>
      <c r="N9">
        <v>69610.789999999994</v>
      </c>
      <c r="O9">
        <v>124729.235</v>
      </c>
      <c r="P9">
        <v>113956.06</v>
      </c>
      <c r="Q9">
        <v>99291.520000000004</v>
      </c>
      <c r="R9">
        <v>117266.72500000001</v>
      </c>
      <c r="S9">
        <v>121522.03</v>
      </c>
      <c r="T9">
        <v>51581.35</v>
      </c>
      <c r="U9">
        <v>53909.8</v>
      </c>
      <c r="V9">
        <v>57982.07</v>
      </c>
      <c r="W9">
        <v>88407.125</v>
      </c>
      <c r="X9">
        <v>86854.62</v>
      </c>
      <c r="Y9">
        <v>49061.41</v>
      </c>
      <c r="Z9">
        <v>55679.154999999999</v>
      </c>
      <c r="AA9">
        <v>55272.684999999998</v>
      </c>
      <c r="AB9">
        <v>76995.044999999998</v>
      </c>
      <c r="AC9">
        <v>91878.28</v>
      </c>
      <c r="AD9">
        <v>118863.12</v>
      </c>
      <c r="AE9">
        <v>86533.794999999998</v>
      </c>
      <c r="AF9">
        <v>78920.085000000006</v>
      </c>
      <c r="AG9">
        <v>79453.429999999993</v>
      </c>
      <c r="AH9">
        <v>65478.264999999999</v>
      </c>
      <c r="AI9">
        <v>124089.61500000001</v>
      </c>
      <c r="AJ9">
        <v>69698.535000000003</v>
      </c>
      <c r="AK9">
        <v>80713.904999999999</v>
      </c>
      <c r="AL9">
        <v>71421.73</v>
      </c>
      <c r="AM9">
        <v>49160.02</v>
      </c>
      <c r="AN9">
        <v>49245.66</v>
      </c>
      <c r="AO9">
        <v>48315.96</v>
      </c>
      <c r="AP9">
        <v>63772.41</v>
      </c>
      <c r="AQ9">
        <v>63930.31</v>
      </c>
      <c r="AR9">
        <v>56409.535000000003</v>
      </c>
      <c r="AS9">
        <v>54152.23</v>
      </c>
      <c r="AT9">
        <v>99486.714999999997</v>
      </c>
      <c r="AU9">
        <v>60105.99</v>
      </c>
      <c r="AV9">
        <v>77698.77</v>
      </c>
      <c r="AW9">
        <v>61420.184999999998</v>
      </c>
      <c r="AX9">
        <v>51978.915000000001</v>
      </c>
      <c r="AY9">
        <v>67129.19</v>
      </c>
      <c r="AZ9">
        <v>48395.205000000002</v>
      </c>
      <c r="BA9">
        <v>79144.490000000005</v>
      </c>
      <c r="BB9">
        <v>70713.37</v>
      </c>
      <c r="BC9">
        <v>61672.5</v>
      </c>
      <c r="BD9">
        <v>67377.149999999994</v>
      </c>
      <c r="BE9">
        <v>59338.195</v>
      </c>
      <c r="BF9">
        <v>62830.18</v>
      </c>
      <c r="BG9">
        <v>38983.915000000001</v>
      </c>
      <c r="BH9">
        <v>52016.24</v>
      </c>
      <c r="BI9">
        <v>48911.839999999997</v>
      </c>
      <c r="BJ9">
        <v>63774.135000000002</v>
      </c>
      <c r="BK9">
        <v>67936.145000000004</v>
      </c>
      <c r="BL9">
        <v>65048.074999999997</v>
      </c>
      <c r="BM9">
        <v>55415.375</v>
      </c>
      <c r="BN9">
        <v>56776.54</v>
      </c>
      <c r="BO9">
        <v>54895.57</v>
      </c>
      <c r="BP9">
        <v>57083.504999999997</v>
      </c>
      <c r="BQ9">
        <v>49274.334999999999</v>
      </c>
      <c r="BR9">
        <v>70831.33</v>
      </c>
      <c r="BS9">
        <v>52310.19</v>
      </c>
      <c r="BT9">
        <v>55999.025000000001</v>
      </c>
      <c r="BU9">
        <v>63938.605000000003</v>
      </c>
      <c r="BV9">
        <v>54509.254999999997</v>
      </c>
      <c r="BW9">
        <v>71470.58</v>
      </c>
      <c r="BX9">
        <v>59179.47</v>
      </c>
      <c r="BY9">
        <v>43166.84</v>
      </c>
      <c r="BZ9">
        <v>68450.2</v>
      </c>
      <c r="CA9">
        <v>21892.014999999999</v>
      </c>
      <c r="CB9">
        <v>40715.184999999998</v>
      </c>
      <c r="CC9">
        <v>46134.84</v>
      </c>
      <c r="CD9">
        <v>55027.464999999997</v>
      </c>
      <c r="CE9">
        <v>124587.155</v>
      </c>
      <c r="CF9">
        <v>71880.61</v>
      </c>
      <c r="CG9">
        <v>64879.544999999998</v>
      </c>
      <c r="CH9">
        <v>52899.635000000002</v>
      </c>
      <c r="CI9">
        <v>59066.025000000001</v>
      </c>
      <c r="CJ9">
        <v>64415.37</v>
      </c>
      <c r="CK9">
        <v>67711.520000000004</v>
      </c>
      <c r="CL9">
        <v>128391.8</v>
      </c>
      <c r="CM9">
        <v>61775.285000000003</v>
      </c>
      <c r="CN9">
        <v>64665.69</v>
      </c>
      <c r="CO9">
        <v>58714.764999999999</v>
      </c>
      <c r="CP9">
        <v>55824</v>
      </c>
      <c r="CQ9">
        <v>132989.12</v>
      </c>
      <c r="CR9">
        <v>62850.834999999999</v>
      </c>
      <c r="CS9">
        <v>56813.595000000001</v>
      </c>
      <c r="CT9">
        <v>50075.46</v>
      </c>
      <c r="CU9">
        <v>51752.11</v>
      </c>
      <c r="CV9">
        <v>67883.11</v>
      </c>
      <c r="CW9">
        <v>123597.81</v>
      </c>
      <c r="CX9">
        <v>62839.82</v>
      </c>
      <c r="CY9">
        <v>72337.214999999997</v>
      </c>
      <c r="CZ9">
        <v>48500.415000000001</v>
      </c>
      <c r="DA9">
        <v>59337.504999999997</v>
      </c>
      <c r="DB9">
        <v>120653.895</v>
      </c>
      <c r="DC9">
        <v>108111.24</v>
      </c>
      <c r="DD9">
        <v>58160.69</v>
      </c>
      <c r="DE9">
        <v>65944.824999999997</v>
      </c>
      <c r="DF9">
        <v>65138.415000000001</v>
      </c>
      <c r="DG9">
        <v>81937.675000000003</v>
      </c>
      <c r="DH9">
        <v>56848.385000000002</v>
      </c>
      <c r="DI9">
        <v>57147</v>
      </c>
      <c r="DJ9">
        <v>45440.894999999997</v>
      </c>
      <c r="DK9">
        <v>55571.934999999998</v>
      </c>
      <c r="DL9">
        <v>61785.23</v>
      </c>
      <c r="DM9">
        <v>48163.565000000002</v>
      </c>
      <c r="DN9">
        <v>133463.41</v>
      </c>
      <c r="DO9">
        <v>66299.59</v>
      </c>
      <c r="DP9">
        <v>61310.86</v>
      </c>
      <c r="DQ9">
        <v>59285.66</v>
      </c>
      <c r="DR9">
        <v>72869.934999999998</v>
      </c>
      <c r="DS9">
        <v>44435.305</v>
      </c>
      <c r="DT9">
        <v>49360.144999999997</v>
      </c>
      <c r="DU9">
        <v>96299.15</v>
      </c>
      <c r="DV9">
        <v>66008.794999999998</v>
      </c>
      <c r="DW9">
        <v>59832.74</v>
      </c>
      <c r="DX9">
        <v>117457.39</v>
      </c>
      <c r="DY9">
        <v>63706.985000000001</v>
      </c>
      <c r="DZ9">
        <v>79587.074999999997</v>
      </c>
      <c r="EA9">
        <v>80647.839999999997</v>
      </c>
      <c r="EB9">
        <v>97909.16</v>
      </c>
      <c r="EC9">
        <v>64620.364999999998</v>
      </c>
      <c r="ED9">
        <v>85438.195000000007</v>
      </c>
      <c r="EE9">
        <v>78171.774999999994</v>
      </c>
      <c r="EF9">
        <v>39990.394999999997</v>
      </c>
      <c r="EG9">
        <v>66045.41</v>
      </c>
      <c r="EH9">
        <v>73208.41</v>
      </c>
      <c r="EI9">
        <v>81560.274999999994</v>
      </c>
      <c r="EJ9">
        <v>75683.3</v>
      </c>
      <c r="EK9">
        <v>113866.36</v>
      </c>
      <c r="EL9">
        <v>70995.274999999994</v>
      </c>
      <c r="EM9">
        <v>59993.16</v>
      </c>
      <c r="EN9">
        <v>65057.02</v>
      </c>
      <c r="EO9">
        <v>70371.87</v>
      </c>
      <c r="EP9">
        <v>69436.205000000002</v>
      </c>
      <c r="EQ9">
        <v>63813.65</v>
      </c>
      <c r="ER9">
        <v>81817.085000000006</v>
      </c>
      <c r="ES9">
        <v>67165.164999999994</v>
      </c>
      <c r="ET9">
        <v>52046.14</v>
      </c>
      <c r="EU9">
        <v>46316.625</v>
      </c>
      <c r="EV9">
        <v>60686.764999999999</v>
      </c>
      <c r="EW9">
        <v>58144.62</v>
      </c>
      <c r="EX9">
        <v>99600.514999999999</v>
      </c>
      <c r="EY9">
        <v>66513.429999999993</v>
      </c>
      <c r="EZ9">
        <v>68480.88</v>
      </c>
      <c r="FA9">
        <v>77432.875</v>
      </c>
      <c r="FB9">
        <v>124310.24</v>
      </c>
      <c r="FC9">
        <v>61107.41</v>
      </c>
      <c r="FD9">
        <v>72061.31</v>
      </c>
      <c r="FE9">
        <v>133337.9</v>
      </c>
      <c r="FF9">
        <v>109548.71</v>
      </c>
      <c r="FG9">
        <v>35468.544999999998</v>
      </c>
      <c r="FH9">
        <v>26056.244999999999</v>
      </c>
      <c r="FI9">
        <v>25347.03</v>
      </c>
      <c r="FJ9">
        <v>34217.275000000001</v>
      </c>
      <c r="FK9">
        <v>25824.9</v>
      </c>
      <c r="FL9">
        <v>27968.814999999999</v>
      </c>
      <c r="FM9">
        <v>26943.314999999999</v>
      </c>
      <c r="FN9">
        <v>28138.334999999999</v>
      </c>
      <c r="FO9">
        <v>23580.25</v>
      </c>
      <c r="FP9">
        <v>19250.689999999999</v>
      </c>
      <c r="FQ9">
        <v>73973.41</v>
      </c>
      <c r="FR9">
        <v>25427.89</v>
      </c>
      <c r="FS9">
        <v>23098.055</v>
      </c>
      <c r="FT9">
        <v>20764.674999999999</v>
      </c>
      <c r="FU9">
        <v>23065.634999999998</v>
      </c>
      <c r="FV9">
        <v>27563.24</v>
      </c>
      <c r="FW9">
        <v>76128.929999999993</v>
      </c>
      <c r="FX9">
        <v>450428.34499999997</v>
      </c>
      <c r="FY9">
        <v>262157.07500000001</v>
      </c>
      <c r="FZ9">
        <v>86014.7</v>
      </c>
      <c r="GA9">
        <v>398509.78499999997</v>
      </c>
      <c r="GB9">
        <v>268814.33500000002</v>
      </c>
      <c r="GC9">
        <v>90322.125</v>
      </c>
      <c r="GD9">
        <v>392995.01</v>
      </c>
      <c r="GE9">
        <v>241190.935</v>
      </c>
      <c r="GF9">
        <v>97941.625</v>
      </c>
      <c r="GG9">
        <v>70689.37</v>
      </c>
      <c r="GH9">
        <v>72591.25</v>
      </c>
      <c r="GI9">
        <v>71758.28</v>
      </c>
      <c r="GJ9">
        <v>88005.964999999997</v>
      </c>
      <c r="GK9">
        <v>42010.06</v>
      </c>
      <c r="GL9">
        <v>71262.205000000002</v>
      </c>
      <c r="GM9">
        <v>84860.634999999995</v>
      </c>
      <c r="GN9">
        <v>24781.165000000001</v>
      </c>
      <c r="GO9">
        <v>20530.424999999999</v>
      </c>
      <c r="GP9">
        <v>24854.615000000002</v>
      </c>
      <c r="GQ9">
        <v>25332.95</v>
      </c>
      <c r="GR9">
        <v>23510.084999999999</v>
      </c>
      <c r="GS9">
        <v>22930.035</v>
      </c>
      <c r="GT9">
        <v>24464.76</v>
      </c>
      <c r="GU9">
        <v>27928.1</v>
      </c>
    </row>
    <row r="10" spans="1:203" x14ac:dyDescent="0.35">
      <c r="A10">
        <v>7</v>
      </c>
      <c r="B10" t="s">
        <v>168</v>
      </c>
      <c r="C10" t="s">
        <v>168</v>
      </c>
      <c r="D10">
        <v>95.4</v>
      </c>
      <c r="E10">
        <v>8.1999999999999993</v>
      </c>
      <c r="F10">
        <v>79141</v>
      </c>
      <c r="G10">
        <v>147</v>
      </c>
      <c r="H10">
        <v>94</v>
      </c>
      <c r="I10">
        <v>86</v>
      </c>
      <c r="J10">
        <v>5.2830000000000004</v>
      </c>
      <c r="K10">
        <v>0.99</v>
      </c>
      <c r="M10" t="s">
        <v>119</v>
      </c>
      <c r="N10">
        <v>14548.065000000001</v>
      </c>
      <c r="O10">
        <v>14066.43</v>
      </c>
      <c r="P10">
        <v>12193.08</v>
      </c>
      <c r="Q10">
        <v>12763.555</v>
      </c>
      <c r="R10">
        <v>8609.83</v>
      </c>
      <c r="S10">
        <v>6660.3950000000004</v>
      </c>
      <c r="T10">
        <v>14155.705</v>
      </c>
      <c r="U10">
        <v>23619.875</v>
      </c>
      <c r="V10">
        <v>21702.05</v>
      </c>
      <c r="W10">
        <v>55557.205000000002</v>
      </c>
      <c r="X10">
        <v>39182.855000000003</v>
      </c>
      <c r="Y10">
        <v>45285.035000000003</v>
      </c>
      <c r="Z10">
        <v>26633.794999999998</v>
      </c>
      <c r="AA10">
        <v>45679.65</v>
      </c>
      <c r="AB10">
        <v>24517.83</v>
      </c>
      <c r="AC10">
        <v>146881.69500000001</v>
      </c>
      <c r="AD10">
        <v>22033.435000000001</v>
      </c>
      <c r="AE10">
        <v>83551.009999999995</v>
      </c>
      <c r="AF10">
        <v>24034.42</v>
      </c>
      <c r="AG10">
        <v>10830.91</v>
      </c>
      <c r="AH10">
        <v>17525.04</v>
      </c>
      <c r="AI10">
        <v>11291.594999999999</v>
      </c>
      <c r="AJ10">
        <v>18048.96</v>
      </c>
      <c r="AK10">
        <v>16814.465</v>
      </c>
      <c r="AL10">
        <v>20940.650000000001</v>
      </c>
      <c r="AM10">
        <v>23831.255000000001</v>
      </c>
      <c r="AN10">
        <v>19231.18</v>
      </c>
      <c r="AO10">
        <v>18011.919999999998</v>
      </c>
      <c r="AP10">
        <v>21611.235000000001</v>
      </c>
      <c r="AQ10">
        <v>32085.7</v>
      </c>
      <c r="AR10">
        <v>14419.285</v>
      </c>
      <c r="AS10">
        <v>35637.684999999998</v>
      </c>
      <c r="AT10">
        <v>15060.82</v>
      </c>
      <c r="AU10">
        <v>21141.49</v>
      </c>
      <c r="AV10">
        <v>25301.61</v>
      </c>
      <c r="AW10">
        <v>14338.11</v>
      </c>
      <c r="AX10">
        <v>17033.605</v>
      </c>
      <c r="AY10">
        <v>17223.84</v>
      </c>
      <c r="AZ10">
        <v>34454.089999999997</v>
      </c>
      <c r="BA10">
        <v>108025.77499999999</v>
      </c>
      <c r="BB10">
        <v>48911.82</v>
      </c>
      <c r="BC10">
        <v>82417.125</v>
      </c>
      <c r="BD10">
        <v>57553.19</v>
      </c>
      <c r="BE10">
        <v>13643.225</v>
      </c>
      <c r="BF10">
        <v>40264.79</v>
      </c>
      <c r="BG10">
        <v>21336.34</v>
      </c>
      <c r="BH10">
        <v>20166.41</v>
      </c>
      <c r="BI10">
        <v>31268.87</v>
      </c>
      <c r="BJ10">
        <v>28668.674999999999</v>
      </c>
      <c r="BK10">
        <v>14570.98</v>
      </c>
      <c r="BL10">
        <v>15401.68</v>
      </c>
      <c r="BM10">
        <v>18261.494999999999</v>
      </c>
      <c r="BN10">
        <v>14272.715</v>
      </c>
      <c r="BO10">
        <v>23335.365000000002</v>
      </c>
      <c r="BP10">
        <v>25917.68</v>
      </c>
      <c r="BQ10">
        <v>32228.255000000001</v>
      </c>
      <c r="BR10">
        <v>13576.91</v>
      </c>
      <c r="BS10">
        <v>24547.83</v>
      </c>
      <c r="BT10">
        <v>22019.93</v>
      </c>
      <c r="BU10">
        <v>28819.18</v>
      </c>
      <c r="BV10">
        <v>13316.695</v>
      </c>
      <c r="BW10">
        <v>32146.57</v>
      </c>
      <c r="BX10">
        <v>26048.78</v>
      </c>
      <c r="BY10">
        <v>10973.96</v>
      </c>
      <c r="BZ10">
        <v>65784.34</v>
      </c>
      <c r="CA10">
        <v>4124.79</v>
      </c>
      <c r="CB10">
        <v>22739.814999999999</v>
      </c>
      <c r="CC10">
        <v>27787.435000000001</v>
      </c>
      <c r="CD10">
        <v>41924.339999999997</v>
      </c>
      <c r="CE10">
        <v>8202.64</v>
      </c>
      <c r="CF10">
        <v>87983.005000000005</v>
      </c>
      <c r="CG10">
        <v>29294.46</v>
      </c>
      <c r="CH10">
        <v>22069.994999999999</v>
      </c>
      <c r="CI10">
        <v>40568.050000000003</v>
      </c>
      <c r="CJ10">
        <v>25143.57</v>
      </c>
      <c r="CK10">
        <v>17699.445</v>
      </c>
      <c r="CL10">
        <v>11001.865</v>
      </c>
      <c r="CM10">
        <v>12563.514999999999</v>
      </c>
      <c r="CN10">
        <v>10498.89</v>
      </c>
      <c r="CO10">
        <v>58484.85</v>
      </c>
      <c r="CP10">
        <v>44620.92</v>
      </c>
      <c r="CQ10">
        <v>9598.0949999999993</v>
      </c>
      <c r="CR10">
        <v>47940.3</v>
      </c>
      <c r="CS10">
        <v>17811.235000000001</v>
      </c>
      <c r="CT10">
        <v>35683.019999999997</v>
      </c>
      <c r="CU10">
        <v>38023.415000000001</v>
      </c>
      <c r="CV10">
        <v>10534.2</v>
      </c>
      <c r="CW10">
        <v>11071.155000000001</v>
      </c>
      <c r="CX10">
        <v>26578.13</v>
      </c>
      <c r="CY10">
        <v>66330.44</v>
      </c>
      <c r="CZ10">
        <v>35300.635000000002</v>
      </c>
      <c r="DA10">
        <v>22278.080000000002</v>
      </c>
      <c r="DB10">
        <v>25154.54</v>
      </c>
      <c r="DC10">
        <v>9941.7549999999992</v>
      </c>
      <c r="DD10">
        <v>47478.49</v>
      </c>
      <c r="DE10">
        <v>13122.915000000001</v>
      </c>
      <c r="DF10">
        <v>15327.594999999999</v>
      </c>
      <c r="DG10">
        <v>48971.32</v>
      </c>
      <c r="DH10">
        <v>17826.919999999998</v>
      </c>
      <c r="DI10">
        <v>19906.345000000001</v>
      </c>
      <c r="DJ10">
        <v>32824.11</v>
      </c>
      <c r="DK10">
        <v>13189.885</v>
      </c>
      <c r="DL10">
        <v>25571.82</v>
      </c>
      <c r="DM10">
        <v>24443.165000000001</v>
      </c>
      <c r="DN10">
        <v>17002.13</v>
      </c>
      <c r="DO10">
        <v>44854.605000000003</v>
      </c>
      <c r="DP10">
        <v>20642.915000000001</v>
      </c>
      <c r="DQ10">
        <v>23734.325000000001</v>
      </c>
      <c r="DR10">
        <v>17345.075000000001</v>
      </c>
      <c r="DS10">
        <v>21686.66</v>
      </c>
      <c r="DT10">
        <v>31517.654999999999</v>
      </c>
      <c r="DU10">
        <v>112126.125</v>
      </c>
      <c r="DV10">
        <v>24929.455000000002</v>
      </c>
      <c r="DW10">
        <v>53554.834999999999</v>
      </c>
      <c r="DX10">
        <v>10898.985000000001</v>
      </c>
      <c r="DY10">
        <v>25126.544999999998</v>
      </c>
      <c r="DZ10">
        <v>67564.61</v>
      </c>
      <c r="EA10">
        <v>22333.77</v>
      </c>
      <c r="EB10">
        <v>25947.924999999999</v>
      </c>
      <c r="EC10">
        <v>51584.19</v>
      </c>
      <c r="ED10">
        <v>102029.85</v>
      </c>
      <c r="EE10">
        <v>20766.615000000002</v>
      </c>
      <c r="EF10">
        <v>7866.7749999999996</v>
      </c>
      <c r="EG10">
        <v>39533.074999999997</v>
      </c>
      <c r="EH10">
        <v>24883.865000000002</v>
      </c>
      <c r="EI10">
        <v>24260.44</v>
      </c>
      <c r="EJ10">
        <v>59891.635000000002</v>
      </c>
      <c r="EK10">
        <v>15455.514999999999</v>
      </c>
      <c r="EL10">
        <v>10250.334999999999</v>
      </c>
      <c r="EM10">
        <v>35383.910000000003</v>
      </c>
      <c r="EN10">
        <v>16812.924999999999</v>
      </c>
      <c r="EO10">
        <v>41312.58</v>
      </c>
      <c r="EP10">
        <v>35305.97</v>
      </c>
      <c r="EQ10">
        <v>9257.41</v>
      </c>
      <c r="ER10">
        <v>42969.11</v>
      </c>
      <c r="ES10">
        <v>41567.885000000002</v>
      </c>
      <c r="ET10">
        <v>17537.355</v>
      </c>
      <c r="EU10">
        <v>22122.705000000002</v>
      </c>
      <c r="EV10">
        <v>13128.834999999999</v>
      </c>
      <c r="EW10">
        <v>49650.845000000001</v>
      </c>
      <c r="EX10">
        <v>9678.2049999999999</v>
      </c>
      <c r="EY10">
        <v>7803.7449999999999</v>
      </c>
      <c r="EZ10">
        <v>25118.81</v>
      </c>
      <c r="FA10">
        <v>13447.15</v>
      </c>
      <c r="FB10">
        <v>9580.15</v>
      </c>
      <c r="FC10">
        <v>19740.62</v>
      </c>
      <c r="FD10">
        <v>37722.629999999997</v>
      </c>
      <c r="FE10">
        <v>16790.974999999999</v>
      </c>
      <c r="FF10">
        <v>12287.405000000001</v>
      </c>
      <c r="FG10">
        <v>6529.65</v>
      </c>
      <c r="FH10">
        <v>2518.0500000000002</v>
      </c>
      <c r="FI10">
        <v>3929.39</v>
      </c>
      <c r="FJ10">
        <v>5149.5</v>
      </c>
      <c r="FK10">
        <v>4699.1949999999997</v>
      </c>
      <c r="FL10">
        <v>9374.5049999999992</v>
      </c>
      <c r="FM10">
        <v>7270.0249999999996</v>
      </c>
      <c r="FN10">
        <v>8407.4150000000009</v>
      </c>
      <c r="FO10">
        <v>4955.085</v>
      </c>
      <c r="FP10">
        <v>3850.4650000000001</v>
      </c>
      <c r="FQ10">
        <v>0</v>
      </c>
      <c r="FR10">
        <v>3794.52</v>
      </c>
      <c r="FS10">
        <v>3964.0149999999999</v>
      </c>
      <c r="FT10">
        <v>5036.75</v>
      </c>
      <c r="FU10">
        <v>8550.7350000000006</v>
      </c>
      <c r="FV10">
        <v>10225.745000000001</v>
      </c>
      <c r="FW10">
        <v>82339.149999999994</v>
      </c>
      <c r="FX10">
        <v>815655.47499999998</v>
      </c>
      <c r="FY10">
        <v>468075.87</v>
      </c>
      <c r="FZ10">
        <v>84222.19</v>
      </c>
      <c r="GA10">
        <v>812020.09</v>
      </c>
      <c r="GB10">
        <v>484416.55</v>
      </c>
      <c r="GC10">
        <v>86251.524999999994</v>
      </c>
      <c r="GD10">
        <v>696985.85</v>
      </c>
      <c r="GE10">
        <v>424395.26</v>
      </c>
      <c r="GF10">
        <v>14652.55</v>
      </c>
      <c r="GG10">
        <v>17467.494999999999</v>
      </c>
      <c r="GH10">
        <v>27361.19</v>
      </c>
      <c r="GI10">
        <v>27917.875</v>
      </c>
      <c r="GJ10">
        <v>55983.14</v>
      </c>
      <c r="GK10">
        <v>42975.695</v>
      </c>
      <c r="GL10">
        <v>70714.759999999995</v>
      </c>
      <c r="GM10">
        <v>90211.89</v>
      </c>
      <c r="GN10">
        <v>5986.7449999999999</v>
      </c>
      <c r="GO10">
        <v>6584.08</v>
      </c>
      <c r="GP10">
        <v>4796.8599999999997</v>
      </c>
      <c r="GQ10">
        <v>5798.59</v>
      </c>
      <c r="GR10">
        <v>6012.5</v>
      </c>
      <c r="GS10">
        <v>6407.1450000000004</v>
      </c>
      <c r="GT10">
        <v>7659.61</v>
      </c>
      <c r="GU10">
        <v>8589.42</v>
      </c>
    </row>
    <row r="11" spans="1:203" x14ac:dyDescent="0.35">
      <c r="A11">
        <v>8</v>
      </c>
      <c r="B11" t="s">
        <v>168</v>
      </c>
      <c r="C11" t="s">
        <v>168</v>
      </c>
      <c r="D11">
        <v>100</v>
      </c>
      <c r="E11" t="s">
        <v>175</v>
      </c>
      <c r="F11">
        <v>56417</v>
      </c>
      <c r="G11">
        <v>116</v>
      </c>
      <c r="H11">
        <v>42</v>
      </c>
      <c r="I11">
        <v>77</v>
      </c>
      <c r="J11">
        <v>5.6390000000000002</v>
      </c>
      <c r="K11">
        <v>0.48</v>
      </c>
      <c r="L11" t="s">
        <v>178</v>
      </c>
      <c r="M11" t="s">
        <v>171</v>
      </c>
      <c r="N11">
        <v>40219.870000000003</v>
      </c>
      <c r="O11">
        <v>30628.705000000002</v>
      </c>
      <c r="P11">
        <v>31076.514999999999</v>
      </c>
      <c r="Q11">
        <v>42989.14</v>
      </c>
      <c r="R11">
        <v>15230.674999999999</v>
      </c>
      <c r="S11">
        <v>9796.6350000000002</v>
      </c>
      <c r="T11">
        <v>7946.01</v>
      </c>
      <c r="U11">
        <v>12957.245000000001</v>
      </c>
      <c r="V11">
        <v>20718.37</v>
      </c>
      <c r="W11">
        <v>553019.41500000004</v>
      </c>
      <c r="X11">
        <v>415537.97</v>
      </c>
      <c r="Y11">
        <v>25669.205000000002</v>
      </c>
      <c r="Z11">
        <v>28301.605</v>
      </c>
      <c r="AA11">
        <v>30228.115000000002</v>
      </c>
      <c r="AB11">
        <v>177259.58499999999</v>
      </c>
      <c r="AC11">
        <v>376224.56</v>
      </c>
      <c r="AD11">
        <v>168073.20499999999</v>
      </c>
      <c r="AE11">
        <v>690556.21499999997</v>
      </c>
      <c r="AF11">
        <v>80244.52</v>
      </c>
      <c r="AG11">
        <v>1384.64</v>
      </c>
      <c r="AH11">
        <v>3006.89</v>
      </c>
      <c r="AI11">
        <v>1384.82</v>
      </c>
      <c r="AJ11">
        <v>9396.19</v>
      </c>
      <c r="AK11">
        <v>7997.4650000000001</v>
      </c>
      <c r="AL11">
        <v>9079.3799999999992</v>
      </c>
      <c r="AM11">
        <v>8338.4650000000001</v>
      </c>
      <c r="AN11">
        <v>8733.07</v>
      </c>
      <c r="AO11">
        <v>7179.94</v>
      </c>
      <c r="AP11">
        <v>82386.464999999997</v>
      </c>
      <c r="AQ11">
        <v>73853.845000000001</v>
      </c>
      <c r="AR11">
        <v>22776.47</v>
      </c>
      <c r="AS11">
        <v>84488.14</v>
      </c>
      <c r="AT11">
        <v>64202.165000000001</v>
      </c>
      <c r="AU11">
        <v>55267.175000000003</v>
      </c>
      <c r="AV11">
        <v>14310.975</v>
      </c>
      <c r="AW11">
        <v>8889.7549999999992</v>
      </c>
      <c r="AX11">
        <v>15481.8</v>
      </c>
      <c r="AY11">
        <v>16140.235000000001</v>
      </c>
      <c r="AZ11">
        <v>30410.404999999999</v>
      </c>
      <c r="BA11">
        <v>34471.279999999999</v>
      </c>
      <c r="BB11">
        <v>24028.89</v>
      </c>
      <c r="BC11">
        <v>23780.25</v>
      </c>
      <c r="BD11">
        <v>21395.755000000001</v>
      </c>
      <c r="BE11">
        <v>14717.2</v>
      </c>
      <c r="BF11">
        <v>29973.55</v>
      </c>
      <c r="BG11">
        <v>7934.67</v>
      </c>
      <c r="BH11">
        <v>17700.595000000001</v>
      </c>
      <c r="BI11">
        <v>22172.895</v>
      </c>
      <c r="BJ11">
        <v>23533.09</v>
      </c>
      <c r="BK11">
        <v>28968.615000000002</v>
      </c>
      <c r="BL11">
        <v>23626.43</v>
      </c>
      <c r="BM11">
        <v>13278.36</v>
      </c>
      <c r="BN11">
        <v>27043.05</v>
      </c>
      <c r="BO11">
        <v>22130.794999999998</v>
      </c>
      <c r="BP11">
        <v>17630.8</v>
      </c>
      <c r="BQ11">
        <v>51316.445</v>
      </c>
      <c r="BR11">
        <v>35376.870000000003</v>
      </c>
      <c r="BS11">
        <v>64361.31</v>
      </c>
      <c r="BT11">
        <v>42336.05</v>
      </c>
      <c r="BU11">
        <v>76697.074999999997</v>
      </c>
      <c r="BV11">
        <v>15487.174999999999</v>
      </c>
      <c r="BW11">
        <v>182136.815</v>
      </c>
      <c r="BX11">
        <v>56014.78</v>
      </c>
      <c r="BY11">
        <v>5483.9</v>
      </c>
      <c r="BZ11">
        <v>64841.945</v>
      </c>
      <c r="CA11">
        <v>0</v>
      </c>
      <c r="CB11">
        <v>19450.16</v>
      </c>
      <c r="CC11">
        <v>25687.63</v>
      </c>
      <c r="CD11">
        <v>26930.035</v>
      </c>
      <c r="CE11">
        <v>16953.764999999999</v>
      </c>
      <c r="CF11">
        <v>38338.720000000001</v>
      </c>
      <c r="CG11">
        <v>21336.799999999999</v>
      </c>
      <c r="CH11">
        <v>21163.53</v>
      </c>
      <c r="CI11">
        <v>32121.5</v>
      </c>
      <c r="CJ11">
        <v>21018.685000000001</v>
      </c>
      <c r="CK11">
        <v>26514.19</v>
      </c>
      <c r="CL11">
        <v>25762.685000000001</v>
      </c>
      <c r="CM11">
        <v>33546.879999999997</v>
      </c>
      <c r="CN11">
        <v>30683.764999999999</v>
      </c>
      <c r="CO11">
        <v>53487.21</v>
      </c>
      <c r="CP11">
        <v>36719.065000000002</v>
      </c>
      <c r="CQ11">
        <v>22886.715</v>
      </c>
      <c r="CR11">
        <v>42006.6</v>
      </c>
      <c r="CS11">
        <v>39935.025000000001</v>
      </c>
      <c r="CT11">
        <v>32519.185000000001</v>
      </c>
      <c r="CU11">
        <v>51347.35</v>
      </c>
      <c r="CV11">
        <v>26681.724999999999</v>
      </c>
      <c r="CW11">
        <v>44745.43</v>
      </c>
      <c r="CX11">
        <v>74225.289999999994</v>
      </c>
      <c r="CY11">
        <v>150100.6</v>
      </c>
      <c r="CZ11">
        <v>28656.14</v>
      </c>
      <c r="DA11">
        <v>68814</v>
      </c>
      <c r="DB11">
        <v>14272.475</v>
      </c>
      <c r="DC11">
        <v>34840.434999999998</v>
      </c>
      <c r="DD11">
        <v>29272.924999999999</v>
      </c>
      <c r="DE11">
        <v>23253.465</v>
      </c>
      <c r="DF11">
        <v>40243.625</v>
      </c>
      <c r="DG11">
        <v>29405.084999999999</v>
      </c>
      <c r="DH11">
        <v>20271.25</v>
      </c>
      <c r="DI11">
        <v>19775.8</v>
      </c>
      <c r="DJ11">
        <v>24399.334999999999</v>
      </c>
      <c r="DK11">
        <v>9539.0400000000009</v>
      </c>
      <c r="DL11">
        <v>38802.415000000001</v>
      </c>
      <c r="DM11">
        <v>10584.19</v>
      </c>
      <c r="DN11">
        <v>58365.654999999999</v>
      </c>
      <c r="DO11">
        <v>27919.59</v>
      </c>
      <c r="DP11">
        <v>12856.1</v>
      </c>
      <c r="DQ11">
        <v>34000.705000000002</v>
      </c>
      <c r="DR11">
        <v>14828.6</v>
      </c>
      <c r="DS11">
        <v>11775.77</v>
      </c>
      <c r="DT11">
        <v>27797.695</v>
      </c>
      <c r="DU11">
        <v>450507.52500000002</v>
      </c>
      <c r="DV11">
        <v>68849.53</v>
      </c>
      <c r="DW11">
        <v>134560.29999999999</v>
      </c>
      <c r="DX11">
        <v>21102.215</v>
      </c>
      <c r="DY11">
        <v>62722.16</v>
      </c>
      <c r="DZ11">
        <v>133122.39000000001</v>
      </c>
      <c r="EA11">
        <v>19869.919999999998</v>
      </c>
      <c r="EB11">
        <v>126619.69</v>
      </c>
      <c r="EC11">
        <v>40747.879999999997</v>
      </c>
      <c r="ED11">
        <v>222815.63500000001</v>
      </c>
      <c r="EE11">
        <v>9979.7000000000007</v>
      </c>
      <c r="EF11">
        <v>1205.355</v>
      </c>
      <c r="EG11">
        <v>16925.150000000001</v>
      </c>
      <c r="EH11">
        <v>8995.14</v>
      </c>
      <c r="EI11">
        <v>10251.42</v>
      </c>
      <c r="EJ11">
        <v>17946.7</v>
      </c>
      <c r="EK11">
        <v>11387.514999999999</v>
      </c>
      <c r="EL11">
        <v>5811.06</v>
      </c>
      <c r="EM11">
        <v>21025.49</v>
      </c>
      <c r="EN11">
        <v>19484.34</v>
      </c>
      <c r="EO11">
        <v>37710.915000000001</v>
      </c>
      <c r="EP11">
        <v>24250.294999999998</v>
      </c>
      <c r="EQ11">
        <v>7964.81</v>
      </c>
      <c r="ER11">
        <v>43356.885000000002</v>
      </c>
      <c r="ES11">
        <v>26931.68</v>
      </c>
      <c r="ET11">
        <v>6557.2</v>
      </c>
      <c r="EU11">
        <v>33003.17</v>
      </c>
      <c r="EV11">
        <v>28958.165000000001</v>
      </c>
      <c r="EW11">
        <v>51279.195</v>
      </c>
      <c r="EX11">
        <v>14274.62</v>
      </c>
      <c r="EY11">
        <v>11007.42</v>
      </c>
      <c r="EZ11">
        <v>104854.36</v>
      </c>
      <c r="FA11">
        <v>33998.245000000003</v>
      </c>
      <c r="FB11">
        <v>20271.66</v>
      </c>
      <c r="FC11">
        <v>31091.9</v>
      </c>
      <c r="FD11">
        <v>11787.69</v>
      </c>
      <c r="FE11">
        <v>9081.6149999999998</v>
      </c>
      <c r="FF11">
        <v>10003.485000000001</v>
      </c>
      <c r="FG11">
        <v>0</v>
      </c>
      <c r="FH11">
        <v>0</v>
      </c>
      <c r="FI11">
        <v>0</v>
      </c>
      <c r="FJ11">
        <v>0</v>
      </c>
      <c r="FK11">
        <v>0</v>
      </c>
      <c r="FL11">
        <v>0</v>
      </c>
      <c r="FM11">
        <v>0</v>
      </c>
      <c r="FN11">
        <v>0</v>
      </c>
      <c r="FO11">
        <v>0</v>
      </c>
      <c r="FP11">
        <v>0</v>
      </c>
      <c r="FQ11">
        <v>0</v>
      </c>
      <c r="FR11">
        <v>0</v>
      </c>
      <c r="FS11">
        <v>0</v>
      </c>
      <c r="FT11">
        <v>0</v>
      </c>
      <c r="FU11">
        <v>0</v>
      </c>
      <c r="FV11">
        <v>0</v>
      </c>
      <c r="FW11">
        <v>1933202.07</v>
      </c>
      <c r="FX11">
        <v>30998389.219999999</v>
      </c>
      <c r="FY11">
        <v>15026184.85</v>
      </c>
      <c r="FZ11">
        <v>1146741.8400000001</v>
      </c>
      <c r="GA11">
        <v>22328291.960000001</v>
      </c>
      <c r="GB11">
        <v>13587953.890000001</v>
      </c>
      <c r="GC11">
        <v>1236685.665</v>
      </c>
      <c r="GD11">
        <v>24427486.199999999</v>
      </c>
      <c r="GE11">
        <v>13294269.609999999</v>
      </c>
      <c r="GF11">
        <v>44811.445</v>
      </c>
      <c r="GG11">
        <v>54554.86</v>
      </c>
      <c r="GH11">
        <v>49835.184999999998</v>
      </c>
      <c r="GI11">
        <v>54843.764999999999</v>
      </c>
      <c r="GJ11">
        <v>51371.144999999997</v>
      </c>
      <c r="GK11">
        <v>40936.824999999997</v>
      </c>
      <c r="GL11">
        <v>65277.754999999997</v>
      </c>
      <c r="GM11">
        <v>72053.09</v>
      </c>
      <c r="GN11">
        <v>0</v>
      </c>
      <c r="GO11">
        <v>0</v>
      </c>
      <c r="GP11">
        <v>0</v>
      </c>
      <c r="GQ11">
        <v>0</v>
      </c>
      <c r="GR11">
        <v>0</v>
      </c>
      <c r="GS11">
        <v>0</v>
      </c>
      <c r="GT11">
        <v>0</v>
      </c>
      <c r="GU11">
        <v>0</v>
      </c>
    </row>
    <row r="12" spans="1:203" x14ac:dyDescent="0.35">
      <c r="A12">
        <v>9</v>
      </c>
      <c r="B12" t="s">
        <v>168</v>
      </c>
      <c r="C12" t="s">
        <v>168</v>
      </c>
      <c r="D12">
        <v>96</v>
      </c>
      <c r="E12">
        <v>3.9</v>
      </c>
      <c r="F12">
        <v>565708</v>
      </c>
      <c r="G12">
        <v>73</v>
      </c>
      <c r="H12">
        <v>14</v>
      </c>
      <c r="I12">
        <v>87</v>
      </c>
      <c r="J12">
        <v>5.976</v>
      </c>
      <c r="K12">
        <v>0.45</v>
      </c>
      <c r="M12" t="s">
        <v>614</v>
      </c>
      <c r="N12">
        <v>10321.495000000001</v>
      </c>
      <c r="O12">
        <v>9502.99</v>
      </c>
      <c r="P12">
        <v>9071.85</v>
      </c>
      <c r="Q12">
        <v>11839.64</v>
      </c>
      <c r="R12">
        <v>8722.2649999999994</v>
      </c>
      <c r="S12">
        <v>7623.8249999999998</v>
      </c>
      <c r="T12">
        <v>8589.6650000000009</v>
      </c>
      <c r="U12">
        <v>11192.325000000001</v>
      </c>
      <c r="V12">
        <v>11776.28</v>
      </c>
      <c r="W12">
        <v>24010.974999999999</v>
      </c>
      <c r="X12">
        <v>21899.384999999998</v>
      </c>
      <c r="Y12">
        <v>14612.54</v>
      </c>
      <c r="Z12">
        <v>12376.125</v>
      </c>
      <c r="AA12">
        <v>16629.12</v>
      </c>
      <c r="AB12">
        <v>13215.605</v>
      </c>
      <c r="AC12">
        <v>36803.370000000003</v>
      </c>
      <c r="AD12">
        <v>13435.05</v>
      </c>
      <c r="AE12">
        <v>28590.825000000001</v>
      </c>
      <c r="AF12">
        <v>14574.49</v>
      </c>
      <c r="AG12">
        <v>7005.37</v>
      </c>
      <c r="AH12">
        <v>8538.7800000000007</v>
      </c>
      <c r="AI12">
        <v>7513.5450000000001</v>
      </c>
      <c r="AJ12">
        <v>9178.42</v>
      </c>
      <c r="AK12">
        <v>6817.8649999999998</v>
      </c>
      <c r="AL12">
        <v>10179.049999999999</v>
      </c>
      <c r="AM12">
        <v>11410.84</v>
      </c>
      <c r="AN12">
        <v>10038.094999999999</v>
      </c>
      <c r="AO12">
        <v>9680.375</v>
      </c>
      <c r="AP12">
        <v>14255.525</v>
      </c>
      <c r="AQ12">
        <v>13940.205</v>
      </c>
      <c r="AR12">
        <v>8833.1049999999996</v>
      </c>
      <c r="AS12">
        <v>14638.195</v>
      </c>
      <c r="AT12">
        <v>11899.74</v>
      </c>
      <c r="AU12">
        <v>11100.97</v>
      </c>
      <c r="AV12">
        <v>10525.995000000001</v>
      </c>
      <c r="AW12">
        <v>8602.18</v>
      </c>
      <c r="AX12">
        <v>7911.98</v>
      </c>
      <c r="AY12">
        <v>9813.56</v>
      </c>
      <c r="AZ12">
        <v>11196.32</v>
      </c>
      <c r="BA12">
        <v>19097.95</v>
      </c>
      <c r="BB12">
        <v>10038.18</v>
      </c>
      <c r="BC12">
        <v>9704.16</v>
      </c>
      <c r="BD12">
        <v>14579.955</v>
      </c>
      <c r="BE12">
        <v>8301.125</v>
      </c>
      <c r="BF12">
        <v>14048.89</v>
      </c>
      <c r="BG12">
        <v>9143.3150000000005</v>
      </c>
      <c r="BH12">
        <v>10811.63</v>
      </c>
      <c r="BI12">
        <v>12708.12</v>
      </c>
      <c r="BJ12">
        <v>13942.41</v>
      </c>
      <c r="BK12">
        <v>8004.1750000000002</v>
      </c>
      <c r="BL12">
        <v>16201.52</v>
      </c>
      <c r="BM12">
        <v>9668.02</v>
      </c>
      <c r="BN12">
        <v>10790.88</v>
      </c>
      <c r="BO12">
        <v>10670.61</v>
      </c>
      <c r="BP12">
        <v>12204.275</v>
      </c>
      <c r="BQ12">
        <v>12406.235000000001</v>
      </c>
      <c r="BR12">
        <v>8285.83</v>
      </c>
      <c r="BS12">
        <v>10407.61</v>
      </c>
      <c r="BT12">
        <v>10989.74</v>
      </c>
      <c r="BU12">
        <v>13956.355</v>
      </c>
      <c r="BV12">
        <v>8420.0550000000003</v>
      </c>
      <c r="BW12">
        <v>15317.79</v>
      </c>
      <c r="BX12">
        <v>12382.39</v>
      </c>
      <c r="BY12">
        <v>8090.5749999999998</v>
      </c>
      <c r="BZ12">
        <v>23915.54</v>
      </c>
      <c r="CA12">
        <v>4354.7049999999999</v>
      </c>
      <c r="CB12">
        <v>9028.67</v>
      </c>
      <c r="CC12">
        <v>11261.91</v>
      </c>
      <c r="CD12">
        <v>16985.895</v>
      </c>
      <c r="CE12">
        <v>8702.1650000000009</v>
      </c>
      <c r="CF12">
        <v>22112.23</v>
      </c>
      <c r="CG12">
        <v>11771.254999999999</v>
      </c>
      <c r="CH12">
        <v>8475.14</v>
      </c>
      <c r="CI12">
        <v>15260.995000000001</v>
      </c>
      <c r="CJ12">
        <v>10795.52</v>
      </c>
      <c r="CK12">
        <v>12643.72</v>
      </c>
      <c r="CL12">
        <v>8863.26</v>
      </c>
      <c r="CM12">
        <v>8292.16</v>
      </c>
      <c r="CN12">
        <v>7696.5550000000003</v>
      </c>
      <c r="CO12">
        <v>15660.92</v>
      </c>
      <c r="CP12">
        <v>16298.145</v>
      </c>
      <c r="CQ12">
        <v>9090.31</v>
      </c>
      <c r="CR12">
        <v>17551.724999999999</v>
      </c>
      <c r="CS12">
        <v>10483.34</v>
      </c>
      <c r="CT12">
        <v>13614.754999999999</v>
      </c>
      <c r="CU12">
        <v>12792.045</v>
      </c>
      <c r="CV12">
        <v>8270.2999999999993</v>
      </c>
      <c r="CW12">
        <v>9325.4050000000007</v>
      </c>
      <c r="CX12">
        <v>11972.85</v>
      </c>
      <c r="CY12">
        <v>23110.415000000001</v>
      </c>
      <c r="CZ12">
        <v>14104.285</v>
      </c>
      <c r="DA12">
        <v>11840.98</v>
      </c>
      <c r="DB12">
        <v>27123.48</v>
      </c>
      <c r="DC12">
        <v>7840.665</v>
      </c>
      <c r="DD12">
        <v>16851.474999999999</v>
      </c>
      <c r="DE12">
        <v>9042.1550000000007</v>
      </c>
      <c r="DF12">
        <v>9238.11</v>
      </c>
      <c r="DG12">
        <v>17911.25</v>
      </c>
      <c r="DH12">
        <v>10323.825000000001</v>
      </c>
      <c r="DI12">
        <v>11522.905000000001</v>
      </c>
      <c r="DJ12">
        <v>12573.97</v>
      </c>
      <c r="DK12">
        <v>12990.405000000001</v>
      </c>
      <c r="DL12">
        <v>12725.775</v>
      </c>
      <c r="DM12">
        <v>11667.125</v>
      </c>
      <c r="DN12">
        <v>10758.545</v>
      </c>
      <c r="DO12">
        <v>15438.805</v>
      </c>
      <c r="DP12">
        <v>15847.055</v>
      </c>
      <c r="DQ12">
        <v>10826.195</v>
      </c>
      <c r="DR12">
        <v>8944.65</v>
      </c>
      <c r="DS12">
        <v>9717.0450000000001</v>
      </c>
      <c r="DT12">
        <v>11690.49</v>
      </c>
      <c r="DU12">
        <v>37325.074999999997</v>
      </c>
      <c r="DV12">
        <v>12909.594999999999</v>
      </c>
      <c r="DW12">
        <v>17327.514999999999</v>
      </c>
      <c r="DX12">
        <v>8566.7000000000007</v>
      </c>
      <c r="DY12">
        <v>13438.18</v>
      </c>
      <c r="DZ12">
        <v>23450.715</v>
      </c>
      <c r="EA12">
        <v>11560.43</v>
      </c>
      <c r="EB12">
        <v>12170.395</v>
      </c>
      <c r="EC12">
        <v>18782.185000000001</v>
      </c>
      <c r="ED12">
        <v>32380.185000000001</v>
      </c>
      <c r="EE12">
        <v>9331.1749999999993</v>
      </c>
      <c r="EF12">
        <v>7308.085</v>
      </c>
      <c r="EG12">
        <v>13160.875</v>
      </c>
      <c r="EH12">
        <v>15187.895</v>
      </c>
      <c r="EI12">
        <v>8918.4950000000008</v>
      </c>
      <c r="EJ12">
        <v>11997.37</v>
      </c>
      <c r="EK12">
        <v>9011.6949999999997</v>
      </c>
      <c r="EL12">
        <v>7089.665</v>
      </c>
      <c r="EM12">
        <v>11897.05</v>
      </c>
      <c r="EN12">
        <v>9612.8950000000004</v>
      </c>
      <c r="EO12">
        <v>14443.73</v>
      </c>
      <c r="EP12">
        <v>10741.945</v>
      </c>
      <c r="EQ12">
        <v>6326.2250000000004</v>
      </c>
      <c r="ER12">
        <v>10438.19</v>
      </c>
      <c r="ES12">
        <v>14904.055</v>
      </c>
      <c r="ET12">
        <v>9206.4449999999997</v>
      </c>
      <c r="EU12">
        <v>9762.6749999999993</v>
      </c>
      <c r="EV12">
        <v>8988.2150000000001</v>
      </c>
      <c r="EW12">
        <v>18166.11</v>
      </c>
      <c r="EX12">
        <v>8525.68</v>
      </c>
      <c r="EY12">
        <v>8193.41</v>
      </c>
      <c r="EZ12">
        <v>12867.56</v>
      </c>
      <c r="FA12">
        <v>8312.0750000000007</v>
      </c>
      <c r="FB12">
        <v>9030.49</v>
      </c>
      <c r="FC12">
        <v>13746.415000000001</v>
      </c>
      <c r="FD12">
        <v>12306.334999999999</v>
      </c>
      <c r="FE12">
        <v>9284.15</v>
      </c>
      <c r="FF12">
        <v>8364.8799999999992</v>
      </c>
      <c r="FG12">
        <v>7547.875</v>
      </c>
      <c r="FH12">
        <v>2746.78</v>
      </c>
      <c r="FI12">
        <v>5371.2250000000004</v>
      </c>
      <c r="FJ12">
        <v>5076.375</v>
      </c>
      <c r="FK12">
        <v>5848.2650000000003</v>
      </c>
      <c r="FL12">
        <v>8042.4449999999997</v>
      </c>
      <c r="FM12">
        <v>6838.585</v>
      </c>
      <c r="FN12">
        <v>8343.875</v>
      </c>
      <c r="FO12">
        <v>7074.915</v>
      </c>
      <c r="FP12">
        <v>3308.0450000000001</v>
      </c>
      <c r="FQ12">
        <v>21916.95</v>
      </c>
      <c r="FR12">
        <v>5785.8950000000004</v>
      </c>
      <c r="FS12">
        <v>5971.6</v>
      </c>
      <c r="FT12">
        <v>7946.23</v>
      </c>
      <c r="FU12">
        <v>10021.605</v>
      </c>
      <c r="FV12">
        <v>17044.060000000001</v>
      </c>
      <c r="FW12">
        <v>59102.94</v>
      </c>
      <c r="FX12">
        <v>556074.74</v>
      </c>
      <c r="FY12">
        <v>346294.745</v>
      </c>
      <c r="FZ12">
        <v>59021.67</v>
      </c>
      <c r="GA12">
        <v>387077.625</v>
      </c>
      <c r="GB12">
        <v>379232.495</v>
      </c>
      <c r="GC12">
        <v>62547.89</v>
      </c>
      <c r="GD12">
        <v>531155.26500000001</v>
      </c>
      <c r="GE12">
        <v>313641.59999999998</v>
      </c>
      <c r="GF12">
        <v>11017.235000000001</v>
      </c>
      <c r="GG12">
        <v>10406.745000000001</v>
      </c>
      <c r="GH12">
        <v>12448.92</v>
      </c>
      <c r="GI12">
        <v>12416.565000000001</v>
      </c>
      <c r="GJ12">
        <v>19415.435000000001</v>
      </c>
      <c r="GK12">
        <v>9341.67</v>
      </c>
      <c r="GL12">
        <v>19341.055</v>
      </c>
      <c r="GM12">
        <v>22388.435000000001</v>
      </c>
      <c r="GN12">
        <v>6883.7349999999997</v>
      </c>
      <c r="GO12">
        <v>2840.645</v>
      </c>
      <c r="GP12">
        <v>6735.2150000000001</v>
      </c>
      <c r="GQ12">
        <v>6219.4250000000002</v>
      </c>
      <c r="GR12">
        <v>6977.65</v>
      </c>
      <c r="GS12">
        <v>6333.125</v>
      </c>
      <c r="GT12">
        <v>6712.28</v>
      </c>
      <c r="GU12">
        <v>10400.625</v>
      </c>
    </row>
    <row r="13" spans="1:203" x14ac:dyDescent="0.35">
      <c r="A13">
        <v>10</v>
      </c>
      <c r="B13" t="s">
        <v>168</v>
      </c>
      <c r="C13" t="s">
        <v>168</v>
      </c>
      <c r="D13">
        <v>100</v>
      </c>
      <c r="E13" t="s">
        <v>175</v>
      </c>
      <c r="F13">
        <v>111115</v>
      </c>
      <c r="G13">
        <v>74</v>
      </c>
      <c r="H13">
        <v>8</v>
      </c>
      <c r="I13">
        <v>97</v>
      </c>
      <c r="J13">
        <v>6.0149999999999997</v>
      </c>
      <c r="K13">
        <v>1.03</v>
      </c>
      <c r="L13" t="s">
        <v>535</v>
      </c>
      <c r="M13" t="s">
        <v>122</v>
      </c>
      <c r="N13">
        <v>0</v>
      </c>
      <c r="O13">
        <v>0</v>
      </c>
      <c r="P13">
        <v>0</v>
      </c>
      <c r="Q13">
        <v>0</v>
      </c>
      <c r="R13">
        <v>0</v>
      </c>
      <c r="S13">
        <v>0</v>
      </c>
      <c r="T13">
        <v>0</v>
      </c>
      <c r="U13">
        <v>0</v>
      </c>
      <c r="V13">
        <v>0</v>
      </c>
      <c r="W13">
        <v>0</v>
      </c>
      <c r="X13">
        <v>0</v>
      </c>
      <c r="Y13">
        <v>0</v>
      </c>
      <c r="Z13">
        <v>0</v>
      </c>
      <c r="AA13">
        <v>0</v>
      </c>
      <c r="AB13">
        <v>0</v>
      </c>
      <c r="AC13">
        <v>612.02499999999998</v>
      </c>
      <c r="AD13">
        <v>0</v>
      </c>
      <c r="AE13">
        <v>358.125</v>
      </c>
      <c r="AF13">
        <v>0</v>
      </c>
      <c r="AG13">
        <v>0</v>
      </c>
      <c r="AH13">
        <v>0</v>
      </c>
      <c r="AI13">
        <v>0</v>
      </c>
      <c r="AJ13">
        <v>0</v>
      </c>
      <c r="AK13">
        <v>0</v>
      </c>
      <c r="AL13">
        <v>0</v>
      </c>
      <c r="AM13">
        <v>0</v>
      </c>
      <c r="AN13">
        <v>0</v>
      </c>
      <c r="AO13">
        <v>0</v>
      </c>
      <c r="AP13">
        <v>0</v>
      </c>
      <c r="AQ13">
        <v>0</v>
      </c>
      <c r="AR13">
        <v>0</v>
      </c>
      <c r="AS13">
        <v>0</v>
      </c>
      <c r="AT13">
        <v>0</v>
      </c>
      <c r="AU13">
        <v>0</v>
      </c>
      <c r="AV13">
        <v>0</v>
      </c>
      <c r="AW13">
        <v>0</v>
      </c>
      <c r="AX13">
        <v>0</v>
      </c>
      <c r="AY13">
        <v>0</v>
      </c>
      <c r="AZ13">
        <v>0</v>
      </c>
      <c r="BA13">
        <v>0</v>
      </c>
      <c r="BB13">
        <v>0</v>
      </c>
      <c r="BC13">
        <v>0</v>
      </c>
      <c r="BD13">
        <v>0</v>
      </c>
      <c r="BE13">
        <v>0</v>
      </c>
      <c r="BF13">
        <v>0</v>
      </c>
      <c r="BG13">
        <v>0</v>
      </c>
      <c r="BH13">
        <v>0</v>
      </c>
      <c r="BI13">
        <v>0</v>
      </c>
      <c r="BJ13">
        <v>0</v>
      </c>
      <c r="BK13">
        <v>0</v>
      </c>
      <c r="BL13">
        <v>0</v>
      </c>
      <c r="BM13">
        <v>0</v>
      </c>
      <c r="BN13">
        <v>0</v>
      </c>
      <c r="BO13">
        <v>0</v>
      </c>
      <c r="BP13">
        <v>0</v>
      </c>
      <c r="BQ13">
        <v>0</v>
      </c>
      <c r="BR13">
        <v>0</v>
      </c>
      <c r="BS13">
        <v>0</v>
      </c>
      <c r="BT13">
        <v>0</v>
      </c>
      <c r="BU13">
        <v>0</v>
      </c>
      <c r="BV13">
        <v>0</v>
      </c>
      <c r="BW13">
        <v>0</v>
      </c>
      <c r="BX13">
        <v>0</v>
      </c>
      <c r="BY13">
        <v>0</v>
      </c>
      <c r="BZ13">
        <v>645</v>
      </c>
      <c r="CA13">
        <v>0</v>
      </c>
      <c r="CB13">
        <v>0</v>
      </c>
      <c r="CC13">
        <v>0</v>
      </c>
      <c r="CD13">
        <v>0</v>
      </c>
      <c r="CE13">
        <v>0</v>
      </c>
      <c r="CF13">
        <v>0</v>
      </c>
      <c r="CG13">
        <v>0</v>
      </c>
      <c r="CH13">
        <v>0</v>
      </c>
      <c r="CI13">
        <v>0</v>
      </c>
      <c r="CJ13">
        <v>0</v>
      </c>
      <c r="CK13">
        <v>0</v>
      </c>
      <c r="CL13">
        <v>0</v>
      </c>
      <c r="CM13">
        <v>0</v>
      </c>
      <c r="CN13">
        <v>0</v>
      </c>
      <c r="CO13">
        <v>0</v>
      </c>
      <c r="CP13">
        <v>0</v>
      </c>
      <c r="CQ13">
        <v>0</v>
      </c>
      <c r="CR13">
        <v>0</v>
      </c>
      <c r="CS13">
        <v>0</v>
      </c>
      <c r="CT13">
        <v>0</v>
      </c>
      <c r="CU13">
        <v>0</v>
      </c>
      <c r="CV13">
        <v>0</v>
      </c>
      <c r="CW13">
        <v>0</v>
      </c>
      <c r="CX13">
        <v>0</v>
      </c>
      <c r="CY13">
        <v>301.875</v>
      </c>
      <c r="CZ13">
        <v>0</v>
      </c>
      <c r="DA13">
        <v>0</v>
      </c>
      <c r="DB13">
        <v>2932.6550000000002</v>
      </c>
      <c r="DC13">
        <v>0</v>
      </c>
      <c r="DD13">
        <v>0</v>
      </c>
      <c r="DE13">
        <v>0</v>
      </c>
      <c r="DF13">
        <v>0</v>
      </c>
      <c r="DG13">
        <v>0</v>
      </c>
      <c r="DH13">
        <v>0</v>
      </c>
      <c r="DI13">
        <v>0</v>
      </c>
      <c r="DJ13">
        <v>293.27999999999997</v>
      </c>
      <c r="DK13">
        <v>0</v>
      </c>
      <c r="DL13">
        <v>0</v>
      </c>
      <c r="DM13">
        <v>0</v>
      </c>
      <c r="DN13">
        <v>0</v>
      </c>
      <c r="DO13">
        <v>0</v>
      </c>
      <c r="DP13">
        <v>0</v>
      </c>
      <c r="DQ13">
        <v>0</v>
      </c>
      <c r="DR13">
        <v>0</v>
      </c>
      <c r="DS13">
        <v>0</v>
      </c>
      <c r="DT13">
        <v>0</v>
      </c>
      <c r="DU13">
        <v>1869.59</v>
      </c>
      <c r="DV13">
        <v>0</v>
      </c>
      <c r="DW13">
        <v>0</v>
      </c>
      <c r="DX13">
        <v>0</v>
      </c>
      <c r="DY13">
        <v>0</v>
      </c>
      <c r="DZ13">
        <v>0</v>
      </c>
      <c r="EA13">
        <v>0</v>
      </c>
      <c r="EB13">
        <v>0</v>
      </c>
      <c r="EC13">
        <v>0</v>
      </c>
      <c r="ED13">
        <v>1165.3499999999999</v>
      </c>
      <c r="EE13">
        <v>0</v>
      </c>
      <c r="EF13">
        <v>0</v>
      </c>
      <c r="EG13">
        <v>0</v>
      </c>
      <c r="EH13">
        <v>0</v>
      </c>
      <c r="EI13">
        <v>0</v>
      </c>
      <c r="EJ13">
        <v>0</v>
      </c>
      <c r="EK13">
        <v>0</v>
      </c>
      <c r="EL13">
        <v>0</v>
      </c>
      <c r="EM13">
        <v>0</v>
      </c>
      <c r="EN13">
        <v>0</v>
      </c>
      <c r="EO13">
        <v>0</v>
      </c>
      <c r="EP13">
        <v>0</v>
      </c>
      <c r="EQ13">
        <v>0</v>
      </c>
      <c r="ER13">
        <v>0</v>
      </c>
      <c r="ES13">
        <v>0</v>
      </c>
      <c r="ET13">
        <v>0</v>
      </c>
      <c r="EU13">
        <v>0</v>
      </c>
      <c r="EV13">
        <v>0</v>
      </c>
      <c r="EW13">
        <v>0</v>
      </c>
      <c r="EX13">
        <v>0</v>
      </c>
      <c r="EY13">
        <v>0</v>
      </c>
      <c r="EZ13">
        <v>0</v>
      </c>
      <c r="FA13">
        <v>0</v>
      </c>
      <c r="FB13">
        <v>0</v>
      </c>
      <c r="FC13">
        <v>0</v>
      </c>
      <c r="FD13">
        <v>0</v>
      </c>
      <c r="FE13">
        <v>0</v>
      </c>
      <c r="FF13">
        <v>0</v>
      </c>
      <c r="FG13">
        <v>0</v>
      </c>
      <c r="FH13">
        <v>0</v>
      </c>
      <c r="FI13">
        <v>0</v>
      </c>
      <c r="FJ13">
        <v>0</v>
      </c>
      <c r="FK13">
        <v>0</v>
      </c>
      <c r="FL13">
        <v>0</v>
      </c>
      <c r="FM13">
        <v>0</v>
      </c>
      <c r="FN13">
        <v>0</v>
      </c>
      <c r="FO13">
        <v>1154945.52</v>
      </c>
      <c r="FP13">
        <v>1303791.5</v>
      </c>
      <c r="FQ13">
        <v>1706513.16</v>
      </c>
      <c r="FR13">
        <v>1411261.37</v>
      </c>
      <c r="FS13">
        <v>1281483.2250000001</v>
      </c>
      <c r="FT13">
        <v>1445093.0149999999</v>
      </c>
      <c r="FU13">
        <v>1851170.605</v>
      </c>
      <c r="FV13">
        <v>1512680.7749999999</v>
      </c>
      <c r="FW13">
        <v>1381.875</v>
      </c>
      <c r="FX13">
        <v>12550.985000000001</v>
      </c>
      <c r="FY13">
        <v>18614.849999999999</v>
      </c>
      <c r="FZ13">
        <v>1518.75</v>
      </c>
      <c r="GA13">
        <v>9684.625</v>
      </c>
      <c r="GB13">
        <v>26091.72</v>
      </c>
      <c r="GC13">
        <v>2926.5250000000001</v>
      </c>
      <c r="GD13">
        <v>30038.805</v>
      </c>
      <c r="GE13">
        <v>16181.055</v>
      </c>
      <c r="GF13">
        <v>0</v>
      </c>
      <c r="GG13">
        <v>0</v>
      </c>
      <c r="GH13">
        <v>0</v>
      </c>
      <c r="GI13">
        <v>0</v>
      </c>
      <c r="GJ13">
        <v>0</v>
      </c>
      <c r="GK13">
        <v>943.125</v>
      </c>
      <c r="GL13">
        <v>0</v>
      </c>
      <c r="GM13">
        <v>0</v>
      </c>
      <c r="GN13">
        <v>0</v>
      </c>
      <c r="GO13">
        <v>710.625</v>
      </c>
      <c r="GP13">
        <v>0</v>
      </c>
      <c r="GQ13">
        <v>0</v>
      </c>
      <c r="GR13">
        <v>0</v>
      </c>
      <c r="GS13">
        <v>0</v>
      </c>
      <c r="GT13">
        <v>0</v>
      </c>
      <c r="GU13">
        <v>0</v>
      </c>
    </row>
    <row r="14" spans="1:203" x14ac:dyDescent="0.35">
      <c r="A14">
        <v>11</v>
      </c>
      <c r="B14" t="s">
        <v>168</v>
      </c>
      <c r="C14" t="s">
        <v>168</v>
      </c>
      <c r="D14">
        <v>90.2</v>
      </c>
      <c r="E14">
        <v>4.4000000000000004</v>
      </c>
      <c r="F14">
        <v>144627</v>
      </c>
      <c r="G14">
        <v>147</v>
      </c>
      <c r="H14">
        <v>11</v>
      </c>
      <c r="I14">
        <v>81</v>
      </c>
      <c r="J14">
        <v>6.1040000000000001</v>
      </c>
      <c r="K14">
        <v>0.8</v>
      </c>
      <c r="M14" t="s">
        <v>121</v>
      </c>
      <c r="N14">
        <v>283.125</v>
      </c>
      <c r="O14">
        <v>1842.83</v>
      </c>
      <c r="P14">
        <v>1224.1300000000001</v>
      </c>
      <c r="Q14">
        <v>5315.48</v>
      </c>
      <c r="R14">
        <v>1208.3499999999999</v>
      </c>
      <c r="S14">
        <v>623.33000000000004</v>
      </c>
      <c r="T14">
        <v>1504.2650000000001</v>
      </c>
      <c r="U14">
        <v>3178.73</v>
      </c>
      <c r="V14">
        <v>1851.2149999999999</v>
      </c>
      <c r="W14">
        <v>1510.92</v>
      </c>
      <c r="X14">
        <v>4410.7150000000001</v>
      </c>
      <c r="Y14">
        <v>3595.33</v>
      </c>
      <c r="Z14">
        <v>4777.2849999999999</v>
      </c>
      <c r="AA14">
        <v>9116.7250000000004</v>
      </c>
      <c r="AB14">
        <v>2802.96</v>
      </c>
      <c r="AC14">
        <v>35661.815000000002</v>
      </c>
      <c r="AD14">
        <v>2568.7950000000001</v>
      </c>
      <c r="AE14">
        <v>10154.615</v>
      </c>
      <c r="AF14">
        <v>5946.57</v>
      </c>
      <c r="AG14">
        <v>0</v>
      </c>
      <c r="AH14">
        <v>657.125</v>
      </c>
      <c r="AI14">
        <v>3110.69</v>
      </c>
      <c r="AJ14">
        <v>2034.125</v>
      </c>
      <c r="AK14">
        <v>701.25</v>
      </c>
      <c r="AL14">
        <v>330</v>
      </c>
      <c r="AM14">
        <v>9938.84</v>
      </c>
      <c r="AN14">
        <v>3276.895</v>
      </c>
      <c r="AO14">
        <v>3869.4949999999999</v>
      </c>
      <c r="AP14">
        <v>0</v>
      </c>
      <c r="AQ14">
        <v>3711.875</v>
      </c>
      <c r="AR14">
        <v>1568.095</v>
      </c>
      <c r="AS14">
        <v>7941.9949999999999</v>
      </c>
      <c r="AT14">
        <v>5637.61</v>
      </c>
      <c r="AU14">
        <v>4698.0150000000003</v>
      </c>
      <c r="AV14">
        <v>3003.0650000000001</v>
      </c>
      <c r="AW14">
        <v>0</v>
      </c>
      <c r="AX14">
        <v>982.31</v>
      </c>
      <c r="AY14">
        <v>705.94</v>
      </c>
      <c r="AZ14">
        <v>6602.2449999999999</v>
      </c>
      <c r="BA14">
        <v>23352.615000000002</v>
      </c>
      <c r="BB14">
        <v>4887.2150000000001</v>
      </c>
      <c r="BC14">
        <v>11890.215</v>
      </c>
      <c r="BD14">
        <v>6481.77</v>
      </c>
      <c r="BE14">
        <v>0</v>
      </c>
      <c r="BF14">
        <v>9410.5450000000001</v>
      </c>
      <c r="BG14">
        <v>2667.95</v>
      </c>
      <c r="BH14">
        <v>2592.87</v>
      </c>
      <c r="BI14">
        <v>6962.5950000000003</v>
      </c>
      <c r="BJ14">
        <v>3250.105</v>
      </c>
      <c r="BK14">
        <v>1256.25</v>
      </c>
      <c r="BL14">
        <v>2731.92</v>
      </c>
      <c r="BM14">
        <v>3010.3150000000001</v>
      </c>
      <c r="BN14">
        <v>2928.91</v>
      </c>
      <c r="BO14">
        <v>2821.92</v>
      </c>
      <c r="BP14">
        <v>1597.335</v>
      </c>
      <c r="BQ14">
        <v>12295.09</v>
      </c>
      <c r="BR14">
        <v>1242.125</v>
      </c>
      <c r="BS14">
        <v>5325.2349999999997</v>
      </c>
      <c r="BT14">
        <v>3593.22</v>
      </c>
      <c r="BU14">
        <v>1159.5150000000001</v>
      </c>
      <c r="BV14">
        <v>589.53499999999997</v>
      </c>
      <c r="BW14">
        <v>3315.2449999999999</v>
      </c>
      <c r="BX14">
        <v>3766.4</v>
      </c>
      <c r="BY14">
        <v>1313.33</v>
      </c>
      <c r="BZ14">
        <v>21675.625</v>
      </c>
      <c r="CA14">
        <v>0</v>
      </c>
      <c r="CB14">
        <v>2600.9949999999999</v>
      </c>
      <c r="CC14">
        <v>6816.31</v>
      </c>
      <c r="CD14">
        <v>15093.63</v>
      </c>
      <c r="CE14">
        <v>303.75</v>
      </c>
      <c r="CF14">
        <v>16605.43</v>
      </c>
      <c r="CG14">
        <v>2514.96</v>
      </c>
      <c r="CH14">
        <v>5572.89</v>
      </c>
      <c r="CI14">
        <v>12655.855</v>
      </c>
      <c r="CJ14">
        <v>7096.9750000000004</v>
      </c>
      <c r="CK14">
        <v>679.65499999999997</v>
      </c>
      <c r="CL14">
        <v>1339.7149999999999</v>
      </c>
      <c r="CM14">
        <v>0</v>
      </c>
      <c r="CN14">
        <v>1479.0350000000001</v>
      </c>
      <c r="CO14">
        <v>7630.02</v>
      </c>
      <c r="CP14">
        <v>18184.07</v>
      </c>
      <c r="CQ14">
        <v>1167.8050000000001</v>
      </c>
      <c r="CR14">
        <v>20166.895</v>
      </c>
      <c r="CS14">
        <v>868.9</v>
      </c>
      <c r="CT14">
        <v>11976.775</v>
      </c>
      <c r="CU14">
        <v>9397.84</v>
      </c>
      <c r="CV14">
        <v>563.25</v>
      </c>
      <c r="CW14">
        <v>1173.75</v>
      </c>
      <c r="CX14">
        <v>5452.29</v>
      </c>
      <c r="CY14">
        <v>25895.605</v>
      </c>
      <c r="CZ14">
        <v>5734.335</v>
      </c>
      <c r="DA14">
        <v>3780.335</v>
      </c>
      <c r="DB14">
        <v>59390.07</v>
      </c>
      <c r="DC14">
        <v>570.76</v>
      </c>
      <c r="DD14">
        <v>14689.705</v>
      </c>
      <c r="DE14">
        <v>2530.87</v>
      </c>
      <c r="DF14">
        <v>1705.33</v>
      </c>
      <c r="DG14">
        <v>22430.334999999999</v>
      </c>
      <c r="DH14">
        <v>1148.2550000000001</v>
      </c>
      <c r="DI14">
        <v>2232.0250000000001</v>
      </c>
      <c r="DJ14">
        <v>11674.915000000001</v>
      </c>
      <c r="DK14">
        <v>0</v>
      </c>
      <c r="DL14">
        <v>3862.6</v>
      </c>
      <c r="DM14">
        <v>9431.14</v>
      </c>
      <c r="DN14">
        <v>2637.87</v>
      </c>
      <c r="DO14">
        <v>9676.2950000000001</v>
      </c>
      <c r="DP14">
        <v>3906.9850000000001</v>
      </c>
      <c r="DQ14">
        <v>0</v>
      </c>
      <c r="DR14">
        <v>0</v>
      </c>
      <c r="DS14">
        <v>5384.96</v>
      </c>
      <c r="DT14">
        <v>6105.87</v>
      </c>
      <c r="DU14">
        <v>22536.674999999999</v>
      </c>
      <c r="DV14">
        <v>2336.9850000000001</v>
      </c>
      <c r="DW14">
        <v>6875.6850000000004</v>
      </c>
      <c r="DX14">
        <v>1328.4649999999999</v>
      </c>
      <c r="DY14">
        <v>4159.43</v>
      </c>
      <c r="DZ14">
        <v>15726.945</v>
      </c>
      <c r="EA14">
        <v>3246.7150000000001</v>
      </c>
      <c r="EB14">
        <v>2203.7800000000002</v>
      </c>
      <c r="EC14">
        <v>11342.37</v>
      </c>
      <c r="ED14">
        <v>29462.15</v>
      </c>
      <c r="EE14">
        <v>3991.8</v>
      </c>
      <c r="EF14">
        <v>1249.5150000000001</v>
      </c>
      <c r="EG14">
        <v>7333.21</v>
      </c>
      <c r="EH14">
        <v>2800.3049999999998</v>
      </c>
      <c r="EI14">
        <v>1396.86</v>
      </c>
      <c r="EJ14">
        <v>6395.88</v>
      </c>
      <c r="EK14">
        <v>0</v>
      </c>
      <c r="EL14">
        <v>1257.06</v>
      </c>
      <c r="EM14">
        <v>8702.8950000000004</v>
      </c>
      <c r="EN14">
        <v>1354.615</v>
      </c>
      <c r="EO14">
        <v>11702.215</v>
      </c>
      <c r="EP14">
        <v>36338.68</v>
      </c>
      <c r="EQ14">
        <v>686.25</v>
      </c>
      <c r="ER14">
        <v>3948.9250000000002</v>
      </c>
      <c r="ES14">
        <v>8316.7199999999993</v>
      </c>
      <c r="ET14">
        <v>653.37</v>
      </c>
      <c r="EU14">
        <v>6373.5050000000001</v>
      </c>
      <c r="EV14">
        <v>652.5</v>
      </c>
      <c r="EW14">
        <v>19787.665000000001</v>
      </c>
      <c r="EX14">
        <v>597.04499999999996</v>
      </c>
      <c r="EY14">
        <v>593.29</v>
      </c>
      <c r="EZ14">
        <v>3140.625</v>
      </c>
      <c r="FA14">
        <v>0</v>
      </c>
      <c r="FB14">
        <v>603.75</v>
      </c>
      <c r="FC14">
        <v>0</v>
      </c>
      <c r="FD14">
        <v>2860.5</v>
      </c>
      <c r="FE14">
        <v>1291.72</v>
      </c>
      <c r="FF14">
        <v>1212.02</v>
      </c>
      <c r="FG14">
        <v>645.86</v>
      </c>
      <c r="FH14">
        <v>0</v>
      </c>
      <c r="FI14">
        <v>0</v>
      </c>
      <c r="FJ14">
        <v>638.35</v>
      </c>
      <c r="FK14">
        <v>0</v>
      </c>
      <c r="FL14">
        <v>1280.4549999999999</v>
      </c>
      <c r="FM14">
        <v>2927.66</v>
      </c>
      <c r="FN14">
        <v>3475.915</v>
      </c>
      <c r="FO14">
        <v>0</v>
      </c>
      <c r="FP14">
        <v>589.53499999999997</v>
      </c>
      <c r="FQ14">
        <v>3763.15</v>
      </c>
      <c r="FR14">
        <v>1275.8800000000001</v>
      </c>
      <c r="FS14">
        <v>0</v>
      </c>
      <c r="FT14">
        <v>1403.4549999999999</v>
      </c>
      <c r="FU14">
        <v>2721.5349999999999</v>
      </c>
      <c r="FV14">
        <v>4336.335</v>
      </c>
      <c r="FW14">
        <v>10637.96</v>
      </c>
      <c r="FX14">
        <v>34594.665000000001</v>
      </c>
      <c r="FY14">
        <v>19838.48</v>
      </c>
      <c r="FZ14">
        <v>8018.4</v>
      </c>
      <c r="GA14">
        <v>47777.19</v>
      </c>
      <c r="GB14">
        <v>18753.005000000001</v>
      </c>
      <c r="GC14">
        <v>9529.1149999999998</v>
      </c>
      <c r="GD14">
        <v>20547.259999999998</v>
      </c>
      <c r="GE14">
        <v>21024.305</v>
      </c>
      <c r="GF14">
        <v>5209.09</v>
      </c>
      <c r="GG14">
        <v>1329.27</v>
      </c>
      <c r="GH14">
        <v>3512.6350000000002</v>
      </c>
      <c r="GI14">
        <v>4102.29</v>
      </c>
      <c r="GJ14">
        <v>8459.94</v>
      </c>
      <c r="GK14">
        <v>23776.5</v>
      </c>
      <c r="GL14">
        <v>22463.48</v>
      </c>
      <c r="GM14">
        <v>21329.83</v>
      </c>
      <c r="GN14">
        <v>667.5</v>
      </c>
      <c r="GO14">
        <v>1602.115</v>
      </c>
      <c r="GP14">
        <v>0</v>
      </c>
      <c r="GQ14">
        <v>732.22500000000002</v>
      </c>
      <c r="GR14">
        <v>634.59500000000003</v>
      </c>
      <c r="GS14">
        <v>1411.08</v>
      </c>
      <c r="GT14">
        <v>2334.6350000000002</v>
      </c>
      <c r="GU14">
        <v>5633.56</v>
      </c>
    </row>
    <row r="15" spans="1:203" x14ac:dyDescent="0.35">
      <c r="A15">
        <v>12</v>
      </c>
      <c r="B15" t="s">
        <v>168</v>
      </c>
      <c r="C15" t="s">
        <v>172</v>
      </c>
      <c r="D15">
        <v>63.2</v>
      </c>
      <c r="E15">
        <v>1.7</v>
      </c>
      <c r="F15">
        <v>2043438</v>
      </c>
      <c r="G15">
        <v>73</v>
      </c>
      <c r="H15">
        <v>5</v>
      </c>
      <c r="I15">
        <v>81</v>
      </c>
      <c r="J15">
        <v>6.1440000000000001</v>
      </c>
      <c r="K15">
        <v>2.52</v>
      </c>
      <c r="L15" t="s">
        <v>537</v>
      </c>
      <c r="M15" t="s">
        <v>613</v>
      </c>
      <c r="N15">
        <v>438690.7</v>
      </c>
      <c r="O15">
        <v>186462.22500000001</v>
      </c>
      <c r="P15">
        <v>219626.64</v>
      </c>
      <c r="Q15">
        <v>273933.5</v>
      </c>
      <c r="R15">
        <v>183355.715</v>
      </c>
      <c r="S15">
        <v>188734.71</v>
      </c>
      <c r="T15">
        <v>274303.65500000003</v>
      </c>
      <c r="U15">
        <v>393034.755</v>
      </c>
      <c r="V15">
        <v>542415.29</v>
      </c>
      <c r="W15">
        <v>576293.255</v>
      </c>
      <c r="X15">
        <v>355713.96</v>
      </c>
      <c r="Y15">
        <v>435715.245</v>
      </c>
      <c r="Z15">
        <v>530002.79500000004</v>
      </c>
      <c r="AA15">
        <v>545998.22</v>
      </c>
      <c r="AB15">
        <v>397393.76500000001</v>
      </c>
      <c r="AC15">
        <v>2250272.2400000002</v>
      </c>
      <c r="AD15">
        <v>256070.065</v>
      </c>
      <c r="AE15">
        <v>586094.66</v>
      </c>
      <c r="AF15">
        <v>345803.71500000003</v>
      </c>
      <c r="AG15">
        <v>293226.48499999999</v>
      </c>
      <c r="AH15">
        <v>262269.76500000001</v>
      </c>
      <c r="AI15">
        <v>219737.13</v>
      </c>
      <c r="AJ15">
        <v>350504.69</v>
      </c>
      <c r="AK15">
        <v>316803.56</v>
      </c>
      <c r="AL15">
        <v>469011.27500000002</v>
      </c>
      <c r="AM15">
        <v>486968.36</v>
      </c>
      <c r="AN15">
        <v>470882.13</v>
      </c>
      <c r="AO15">
        <v>393796.03</v>
      </c>
      <c r="AP15">
        <v>590389.875</v>
      </c>
      <c r="AQ15">
        <v>473794.6</v>
      </c>
      <c r="AR15">
        <v>397437.685</v>
      </c>
      <c r="AS15">
        <v>639706.07499999995</v>
      </c>
      <c r="AT15">
        <v>316634.82</v>
      </c>
      <c r="AU15">
        <v>498895.1</v>
      </c>
      <c r="AV15">
        <v>260092.23499999999</v>
      </c>
      <c r="AW15">
        <v>311793.05499999999</v>
      </c>
      <c r="AX15">
        <v>835395.4</v>
      </c>
      <c r="AY15">
        <v>483110.85</v>
      </c>
      <c r="AZ15">
        <v>669961.94999999995</v>
      </c>
      <c r="BA15">
        <v>459075.35</v>
      </c>
      <c r="BB15">
        <v>465251.44</v>
      </c>
      <c r="BC15">
        <v>361032.40500000003</v>
      </c>
      <c r="BD15">
        <v>210483.63</v>
      </c>
      <c r="BE15">
        <v>229177.92</v>
      </c>
      <c r="BF15">
        <v>534275.14</v>
      </c>
      <c r="BG15">
        <v>348523.73499999999</v>
      </c>
      <c r="BH15">
        <v>322752.21000000002</v>
      </c>
      <c r="BI15">
        <v>305478.62</v>
      </c>
      <c r="BJ15">
        <v>477754.21</v>
      </c>
      <c r="BK15">
        <v>299734.25</v>
      </c>
      <c r="BL15">
        <v>231086.31</v>
      </c>
      <c r="BM15">
        <v>396521.76500000001</v>
      </c>
      <c r="BN15">
        <v>418872.69</v>
      </c>
      <c r="BO15">
        <v>308855.86</v>
      </c>
      <c r="BP15">
        <v>559601.79500000004</v>
      </c>
      <c r="BQ15">
        <v>484516.79499999998</v>
      </c>
      <c r="BR15">
        <v>262543.65500000003</v>
      </c>
      <c r="BS15">
        <v>293727.67499999999</v>
      </c>
      <c r="BT15">
        <v>333436.10499999998</v>
      </c>
      <c r="BU15">
        <v>589327.91</v>
      </c>
      <c r="BV15">
        <v>232856.91500000001</v>
      </c>
      <c r="BW15">
        <v>547881.04500000004</v>
      </c>
      <c r="BX15">
        <v>643156.01500000001</v>
      </c>
      <c r="BY15">
        <v>520120.41</v>
      </c>
      <c r="BZ15">
        <v>244738.95</v>
      </c>
      <c r="CA15">
        <v>250004.11</v>
      </c>
      <c r="CB15">
        <v>346194.79</v>
      </c>
      <c r="CC15">
        <v>537796.40500000003</v>
      </c>
      <c r="CD15">
        <v>360269.95</v>
      </c>
      <c r="CE15">
        <v>206402.035</v>
      </c>
      <c r="CF15">
        <v>178935.58499999999</v>
      </c>
      <c r="CG15">
        <v>308437.40000000002</v>
      </c>
      <c r="CH15">
        <v>506667.09499999997</v>
      </c>
      <c r="CI15">
        <v>426745.94</v>
      </c>
      <c r="CJ15">
        <v>377214.97</v>
      </c>
      <c r="CK15">
        <v>463807.16499999998</v>
      </c>
      <c r="CL15">
        <v>208342.37</v>
      </c>
      <c r="CM15">
        <v>362580.38500000001</v>
      </c>
      <c r="CN15">
        <v>357345.44500000001</v>
      </c>
      <c r="CO15">
        <v>318755.55</v>
      </c>
      <c r="CP15">
        <v>587729.28</v>
      </c>
      <c r="CQ15">
        <v>218694.53</v>
      </c>
      <c r="CR15">
        <v>538595.95499999996</v>
      </c>
      <c r="CS15">
        <v>486398.61499999999</v>
      </c>
      <c r="CT15">
        <v>425337.35</v>
      </c>
      <c r="CU15">
        <v>397382.58</v>
      </c>
      <c r="CV15">
        <v>364574.68</v>
      </c>
      <c r="CW15">
        <v>275426.33</v>
      </c>
      <c r="CX15">
        <v>562858.03500000003</v>
      </c>
      <c r="CY15">
        <v>1531677.5649999999</v>
      </c>
      <c r="CZ15">
        <v>495517.245</v>
      </c>
      <c r="DA15">
        <v>404662.36499999999</v>
      </c>
      <c r="DB15">
        <v>172605.52</v>
      </c>
      <c r="DC15">
        <v>242063.57</v>
      </c>
      <c r="DD15">
        <v>376953.27500000002</v>
      </c>
      <c r="DE15">
        <v>327636.04499999998</v>
      </c>
      <c r="DF15">
        <v>501937.06</v>
      </c>
      <c r="DG15">
        <v>368806.47</v>
      </c>
      <c r="DH15">
        <v>573990.53</v>
      </c>
      <c r="DI15">
        <v>301507.35499999998</v>
      </c>
      <c r="DJ15">
        <v>711365.05</v>
      </c>
      <c r="DK15">
        <v>421282.6</v>
      </c>
      <c r="DL15">
        <v>459368.21500000003</v>
      </c>
      <c r="DM15">
        <v>511125.04</v>
      </c>
      <c r="DN15">
        <v>245395.41500000001</v>
      </c>
      <c r="DO15">
        <v>372845.54499999998</v>
      </c>
      <c r="DP15">
        <v>220195.24</v>
      </c>
      <c r="DQ15">
        <v>453816.005</v>
      </c>
      <c r="DR15">
        <v>321512.11</v>
      </c>
      <c r="DS15">
        <v>487597.73</v>
      </c>
      <c r="DT15">
        <v>328816.57</v>
      </c>
      <c r="DU15">
        <v>516918.875</v>
      </c>
      <c r="DV15">
        <v>259578.36</v>
      </c>
      <c r="DW15">
        <v>246204.79500000001</v>
      </c>
      <c r="DX15">
        <v>155386.76</v>
      </c>
      <c r="DY15">
        <v>274665.05</v>
      </c>
      <c r="DZ15">
        <v>751730.90500000003</v>
      </c>
      <c r="EA15">
        <v>231247.89</v>
      </c>
      <c r="EB15">
        <v>288523.97499999998</v>
      </c>
      <c r="EC15">
        <v>428671.83</v>
      </c>
      <c r="ED15">
        <v>533883.18000000005</v>
      </c>
      <c r="EE15">
        <v>276286.73499999999</v>
      </c>
      <c r="EF15">
        <v>375238.59</v>
      </c>
      <c r="EG15">
        <v>347207.245</v>
      </c>
      <c r="EH15">
        <v>264796.98499999999</v>
      </c>
      <c r="EI15">
        <v>397242.495</v>
      </c>
      <c r="EJ15">
        <v>282641.48</v>
      </c>
      <c r="EK15">
        <v>247363.17</v>
      </c>
      <c r="EL15">
        <v>292381.27500000002</v>
      </c>
      <c r="EM15">
        <v>549517.28</v>
      </c>
      <c r="EN15">
        <v>374717.98499999999</v>
      </c>
      <c r="EO15">
        <v>523258.3</v>
      </c>
      <c r="EP15">
        <v>736799.59499999997</v>
      </c>
      <c r="EQ15">
        <v>224555.07500000001</v>
      </c>
      <c r="ER15">
        <v>260318.69</v>
      </c>
      <c r="ES15">
        <v>381704.73</v>
      </c>
      <c r="ET15">
        <v>254149.19</v>
      </c>
      <c r="EU15">
        <v>550288.92000000004</v>
      </c>
      <c r="EV15">
        <v>415081.64500000002</v>
      </c>
      <c r="EW15">
        <v>529927.93500000006</v>
      </c>
      <c r="EX15">
        <v>256440.74</v>
      </c>
      <c r="EY15">
        <v>288421.495</v>
      </c>
      <c r="EZ15">
        <v>333712.88</v>
      </c>
      <c r="FA15">
        <v>286416.5</v>
      </c>
      <c r="FB15">
        <v>184434.58499999999</v>
      </c>
      <c r="FC15">
        <v>511001.73499999999</v>
      </c>
      <c r="FD15">
        <v>202826.52499999999</v>
      </c>
      <c r="FE15">
        <v>193531.94</v>
      </c>
      <c r="FF15">
        <v>438210.28</v>
      </c>
      <c r="FG15">
        <v>310714.72499999998</v>
      </c>
      <c r="FH15">
        <v>689001.65500000003</v>
      </c>
      <c r="FI15">
        <v>183477.87</v>
      </c>
      <c r="FJ15">
        <v>336636.29</v>
      </c>
      <c r="FK15">
        <v>266589.28999999998</v>
      </c>
      <c r="FL15">
        <v>341069.065</v>
      </c>
      <c r="FM15">
        <v>415522.4</v>
      </c>
      <c r="FN15">
        <v>275850.90500000003</v>
      </c>
      <c r="FO15">
        <v>155116.54999999999</v>
      </c>
      <c r="FP15">
        <v>274138.36499999999</v>
      </c>
      <c r="FQ15">
        <v>55984.4</v>
      </c>
      <c r="FR15">
        <v>358761.8</v>
      </c>
      <c r="FS15">
        <v>300697.5</v>
      </c>
      <c r="FT15">
        <v>315568.08500000002</v>
      </c>
      <c r="FU15">
        <v>440243.32500000001</v>
      </c>
      <c r="FV15">
        <v>884984.72</v>
      </c>
      <c r="FW15">
        <v>862112.31499999994</v>
      </c>
      <c r="FX15">
        <v>2034342.0249999999</v>
      </c>
      <c r="FY15">
        <v>889756.28500000003</v>
      </c>
      <c r="FZ15">
        <v>666164.995</v>
      </c>
      <c r="GA15">
        <v>1956556.895</v>
      </c>
      <c r="GB15">
        <v>510448.54</v>
      </c>
      <c r="GC15">
        <v>606266.77500000002</v>
      </c>
      <c r="GD15">
        <v>669168.06000000006</v>
      </c>
      <c r="GE15">
        <v>892459.58499999996</v>
      </c>
      <c r="GF15">
        <v>272513.35499999998</v>
      </c>
      <c r="GG15">
        <v>480246.88500000001</v>
      </c>
      <c r="GH15">
        <v>347661.57500000001</v>
      </c>
      <c r="GI15">
        <v>498167.13</v>
      </c>
      <c r="GJ15">
        <v>515815.14500000002</v>
      </c>
      <c r="GK15">
        <v>835866.01500000001</v>
      </c>
      <c r="GL15">
        <v>632526.15</v>
      </c>
      <c r="GM15">
        <v>498123.98499999999</v>
      </c>
      <c r="GN15">
        <v>127659.14</v>
      </c>
      <c r="GO15">
        <v>835145.30500000005</v>
      </c>
      <c r="GP15">
        <v>159767.48000000001</v>
      </c>
      <c r="GQ15">
        <v>323434.78000000003</v>
      </c>
      <c r="GR15">
        <v>237964.57</v>
      </c>
      <c r="GS15">
        <v>292544.54499999998</v>
      </c>
      <c r="GT15">
        <v>478559.94500000001</v>
      </c>
      <c r="GU15">
        <v>89677.544999999998</v>
      </c>
    </row>
    <row r="16" spans="1:203" x14ac:dyDescent="0.35">
      <c r="A16">
        <v>13</v>
      </c>
      <c r="B16" t="s">
        <v>168</v>
      </c>
      <c r="C16" t="s">
        <v>172</v>
      </c>
      <c r="D16">
        <v>79.900000000000006</v>
      </c>
      <c r="E16">
        <v>1.3</v>
      </c>
      <c r="F16">
        <v>109002</v>
      </c>
      <c r="G16">
        <v>152</v>
      </c>
      <c r="H16">
        <v>28</v>
      </c>
      <c r="I16">
        <v>87</v>
      </c>
      <c r="J16">
        <v>6.1760000000000002</v>
      </c>
      <c r="K16">
        <v>0.89</v>
      </c>
      <c r="M16" t="s">
        <v>179</v>
      </c>
      <c r="N16">
        <v>80017.264999999999</v>
      </c>
      <c r="O16">
        <v>59398.23</v>
      </c>
      <c r="P16">
        <v>69315.684999999998</v>
      </c>
      <c r="Q16">
        <v>68522.86</v>
      </c>
      <c r="R16">
        <v>64463.754999999997</v>
      </c>
      <c r="S16">
        <v>65262.584999999999</v>
      </c>
      <c r="T16">
        <v>75750.03</v>
      </c>
      <c r="U16">
        <v>78379.304999999993</v>
      </c>
      <c r="V16">
        <v>73266.37</v>
      </c>
      <c r="W16">
        <v>61951.035000000003</v>
      </c>
      <c r="X16">
        <v>78131.460000000006</v>
      </c>
      <c r="Y16">
        <v>84822.865000000005</v>
      </c>
      <c r="Z16">
        <v>70409.494999999995</v>
      </c>
      <c r="AA16">
        <v>78912.02</v>
      </c>
      <c r="AB16">
        <v>77558.55</v>
      </c>
      <c r="AC16">
        <v>264947.18</v>
      </c>
      <c r="AD16">
        <v>71059.38</v>
      </c>
      <c r="AE16">
        <v>96009.04</v>
      </c>
      <c r="AF16">
        <v>78088.45</v>
      </c>
      <c r="AG16">
        <v>63734.815000000002</v>
      </c>
      <c r="AH16">
        <v>75288.514999999999</v>
      </c>
      <c r="AI16">
        <v>69703.354999999996</v>
      </c>
      <c r="AJ16">
        <v>71235.179999999993</v>
      </c>
      <c r="AK16">
        <v>66807.865000000005</v>
      </c>
      <c r="AL16">
        <v>65235.154999999999</v>
      </c>
      <c r="AM16">
        <v>75127.865000000005</v>
      </c>
      <c r="AN16">
        <v>64190.3</v>
      </c>
      <c r="AO16">
        <v>66681.664999999994</v>
      </c>
      <c r="AP16">
        <v>71356.315000000002</v>
      </c>
      <c r="AQ16">
        <v>68963.664999999994</v>
      </c>
      <c r="AR16">
        <v>83021.34</v>
      </c>
      <c r="AS16">
        <v>67899.259999999995</v>
      </c>
      <c r="AT16">
        <v>74964.12</v>
      </c>
      <c r="AU16">
        <v>80021.175000000003</v>
      </c>
      <c r="AV16">
        <v>79364.94</v>
      </c>
      <c r="AW16">
        <v>68274.464999999997</v>
      </c>
      <c r="AX16">
        <v>82995.960000000006</v>
      </c>
      <c r="AY16">
        <v>82712.164999999994</v>
      </c>
      <c r="AZ16">
        <v>59242.31</v>
      </c>
      <c r="BA16">
        <v>110428.83500000001</v>
      </c>
      <c r="BB16">
        <v>85202.925000000003</v>
      </c>
      <c r="BC16">
        <v>66937.8</v>
      </c>
      <c r="BD16">
        <v>113316.36500000001</v>
      </c>
      <c r="BE16">
        <v>71393.72</v>
      </c>
      <c r="BF16">
        <v>88446.57</v>
      </c>
      <c r="BG16">
        <v>67911.625</v>
      </c>
      <c r="BH16">
        <v>64762.345000000001</v>
      </c>
      <c r="BI16">
        <v>90724.175000000003</v>
      </c>
      <c r="BJ16">
        <v>68743.104999999996</v>
      </c>
      <c r="BK16">
        <v>74906.66</v>
      </c>
      <c r="BL16">
        <v>86892.324999999997</v>
      </c>
      <c r="BM16">
        <v>63925.864999999998</v>
      </c>
      <c r="BN16">
        <v>98973.27</v>
      </c>
      <c r="BO16">
        <v>67812.56</v>
      </c>
      <c r="BP16">
        <v>67535.34</v>
      </c>
      <c r="BQ16">
        <v>76513.445000000007</v>
      </c>
      <c r="BR16">
        <v>78907.104999999996</v>
      </c>
      <c r="BS16">
        <v>69740.134999999995</v>
      </c>
      <c r="BT16">
        <v>72619.47</v>
      </c>
      <c r="BU16">
        <v>71015.08</v>
      </c>
      <c r="BV16">
        <v>66297.75</v>
      </c>
      <c r="BW16">
        <v>75598.720000000001</v>
      </c>
      <c r="BX16">
        <v>69644.75</v>
      </c>
      <c r="BY16">
        <v>64058.894999999997</v>
      </c>
      <c r="BZ16">
        <v>131270.39000000001</v>
      </c>
      <c r="CA16">
        <v>64274.89</v>
      </c>
      <c r="CB16">
        <v>61059.56</v>
      </c>
      <c r="CC16">
        <v>71368.375</v>
      </c>
      <c r="CD16">
        <v>95205.264999999999</v>
      </c>
      <c r="CE16">
        <v>63430.52</v>
      </c>
      <c r="CF16">
        <v>121411.73</v>
      </c>
      <c r="CG16">
        <v>56500.23</v>
      </c>
      <c r="CH16">
        <v>62913.945</v>
      </c>
      <c r="CI16">
        <v>100408.76</v>
      </c>
      <c r="CJ16">
        <v>65285.154999999999</v>
      </c>
      <c r="CK16">
        <v>64034.625</v>
      </c>
      <c r="CL16">
        <v>69198.960000000006</v>
      </c>
      <c r="CM16">
        <v>76523.259999999995</v>
      </c>
      <c r="CN16">
        <v>74801.774999999994</v>
      </c>
      <c r="CO16">
        <v>81324.414999999994</v>
      </c>
      <c r="CP16">
        <v>69656.160000000003</v>
      </c>
      <c r="CQ16">
        <v>61488.3</v>
      </c>
      <c r="CR16">
        <v>95634.16</v>
      </c>
      <c r="CS16">
        <v>69159.38</v>
      </c>
      <c r="CT16">
        <v>68956.175000000003</v>
      </c>
      <c r="CU16">
        <v>71571.97</v>
      </c>
      <c r="CV16">
        <v>75364.375</v>
      </c>
      <c r="CW16">
        <v>67631.134999999995</v>
      </c>
      <c r="CX16">
        <v>68548.009999999995</v>
      </c>
      <c r="CY16">
        <v>187659.49</v>
      </c>
      <c r="CZ16">
        <v>73109.25</v>
      </c>
      <c r="DA16">
        <v>72792.324999999997</v>
      </c>
      <c r="DB16">
        <v>186129.6</v>
      </c>
      <c r="DC16">
        <v>71340.009999999995</v>
      </c>
      <c r="DD16">
        <v>109449.425</v>
      </c>
      <c r="DE16">
        <v>83791.28</v>
      </c>
      <c r="DF16">
        <v>68172.69</v>
      </c>
      <c r="DG16">
        <v>107404.13</v>
      </c>
      <c r="DH16">
        <v>72983.59</v>
      </c>
      <c r="DI16">
        <v>61787.985000000001</v>
      </c>
      <c r="DJ16">
        <v>129874.66</v>
      </c>
      <c r="DK16">
        <v>72408.710000000006</v>
      </c>
      <c r="DL16">
        <v>71181.005000000005</v>
      </c>
      <c r="DM16">
        <v>87092.535000000003</v>
      </c>
      <c r="DN16">
        <v>68183.964999999997</v>
      </c>
      <c r="DO16">
        <v>62067.925000000003</v>
      </c>
      <c r="DP16">
        <v>78879.804999999993</v>
      </c>
      <c r="DQ16">
        <v>75324.77</v>
      </c>
      <c r="DR16">
        <v>72926.014999999999</v>
      </c>
      <c r="DS16">
        <v>68776.759999999995</v>
      </c>
      <c r="DT16">
        <v>71314.720000000001</v>
      </c>
      <c r="DU16">
        <v>134380.24</v>
      </c>
      <c r="DV16">
        <v>86571.595000000001</v>
      </c>
      <c r="DW16">
        <v>67295.53</v>
      </c>
      <c r="DX16">
        <v>66627.05</v>
      </c>
      <c r="DY16">
        <v>82165.835000000006</v>
      </c>
      <c r="DZ16">
        <v>102613.59</v>
      </c>
      <c r="EA16">
        <v>78518.899999999994</v>
      </c>
      <c r="EB16">
        <v>70512.945000000007</v>
      </c>
      <c r="EC16">
        <v>109988.29</v>
      </c>
      <c r="ED16">
        <v>100879.44</v>
      </c>
      <c r="EE16">
        <v>77852.67</v>
      </c>
      <c r="EF16">
        <v>69189.445000000007</v>
      </c>
      <c r="EG16">
        <v>95598.87</v>
      </c>
      <c r="EH16">
        <v>75545.815000000002</v>
      </c>
      <c r="EI16">
        <v>72669.285000000003</v>
      </c>
      <c r="EJ16">
        <v>90234.4</v>
      </c>
      <c r="EK16">
        <v>69812.464999999997</v>
      </c>
      <c r="EL16">
        <v>69166.02</v>
      </c>
      <c r="EM16">
        <v>73277.75</v>
      </c>
      <c r="EN16">
        <v>82819.100000000006</v>
      </c>
      <c r="EO16">
        <v>95031.514999999999</v>
      </c>
      <c r="EP16">
        <v>77697.69</v>
      </c>
      <c r="EQ16">
        <v>63249.754999999997</v>
      </c>
      <c r="ER16">
        <v>69882.625</v>
      </c>
      <c r="ES16">
        <v>91144.63</v>
      </c>
      <c r="ET16">
        <v>61129.525000000001</v>
      </c>
      <c r="EU16">
        <v>63525.824999999997</v>
      </c>
      <c r="EV16">
        <v>74924.009999999995</v>
      </c>
      <c r="EW16">
        <v>82074.05</v>
      </c>
      <c r="EX16">
        <v>67810.125</v>
      </c>
      <c r="EY16">
        <v>68019.994999999995</v>
      </c>
      <c r="EZ16">
        <v>85033.69</v>
      </c>
      <c r="FA16">
        <v>68874.740000000005</v>
      </c>
      <c r="FB16">
        <v>64520.785000000003</v>
      </c>
      <c r="FC16">
        <v>76342.009999999995</v>
      </c>
      <c r="FD16">
        <v>111247.105</v>
      </c>
      <c r="FE16">
        <v>53960.81</v>
      </c>
      <c r="FF16">
        <v>67909.58</v>
      </c>
      <c r="FG16">
        <v>57248.42</v>
      </c>
      <c r="FH16">
        <v>65748.195000000007</v>
      </c>
      <c r="FI16">
        <v>57425.665000000001</v>
      </c>
      <c r="FJ16">
        <v>66161.354999999996</v>
      </c>
      <c r="FK16">
        <v>50166.275000000001</v>
      </c>
      <c r="FL16">
        <v>79521.8</v>
      </c>
      <c r="FM16">
        <v>75212.145000000004</v>
      </c>
      <c r="FN16">
        <v>98867.11</v>
      </c>
      <c r="FO16">
        <v>55895.885000000002</v>
      </c>
      <c r="FP16">
        <v>62611.254999999997</v>
      </c>
      <c r="FQ16">
        <v>10025.665000000001</v>
      </c>
      <c r="FR16">
        <v>67767.774999999994</v>
      </c>
      <c r="FS16">
        <v>56186.05</v>
      </c>
      <c r="FT16">
        <v>62019.334999999999</v>
      </c>
      <c r="FU16">
        <v>72219.914999999994</v>
      </c>
      <c r="FV16">
        <v>137554.02499999999</v>
      </c>
      <c r="FW16">
        <v>111656.83500000001</v>
      </c>
      <c r="FX16">
        <v>162080.25</v>
      </c>
      <c r="FY16">
        <v>160055.07999999999</v>
      </c>
      <c r="FZ16">
        <v>119105.345</v>
      </c>
      <c r="GA16">
        <v>189878.81</v>
      </c>
      <c r="GB16">
        <v>157260.38</v>
      </c>
      <c r="GC16">
        <v>126183.16</v>
      </c>
      <c r="GD16">
        <v>124217.15</v>
      </c>
      <c r="GE16">
        <v>144002.47</v>
      </c>
      <c r="GF16">
        <v>75224.544999999998</v>
      </c>
      <c r="GG16">
        <v>85377.53</v>
      </c>
      <c r="GH16">
        <v>76767.17</v>
      </c>
      <c r="GI16">
        <v>70123.554999999993</v>
      </c>
      <c r="GJ16">
        <v>104244.785</v>
      </c>
      <c r="GK16">
        <v>80334.67</v>
      </c>
      <c r="GL16">
        <v>98985.744999999995</v>
      </c>
      <c r="GM16">
        <v>116058.53</v>
      </c>
      <c r="GN16">
        <v>52533.334999999999</v>
      </c>
      <c r="GO16">
        <v>75800.214999999997</v>
      </c>
      <c r="GP16">
        <v>53456.36</v>
      </c>
      <c r="GQ16">
        <v>69000.95</v>
      </c>
      <c r="GR16">
        <v>52351.504999999997</v>
      </c>
      <c r="GS16">
        <v>67413.39</v>
      </c>
      <c r="GT16">
        <v>72098.83</v>
      </c>
      <c r="GU16">
        <v>132400.29500000001</v>
      </c>
    </row>
    <row r="17" spans="1:203" x14ac:dyDescent="0.35">
      <c r="A17">
        <v>14</v>
      </c>
      <c r="B17" t="s">
        <v>168</v>
      </c>
      <c r="C17" t="s">
        <v>168</v>
      </c>
      <c r="D17">
        <v>100</v>
      </c>
      <c r="E17" t="s">
        <v>175</v>
      </c>
      <c r="F17">
        <v>61905</v>
      </c>
      <c r="G17">
        <v>86</v>
      </c>
      <c r="H17">
        <v>9</v>
      </c>
      <c r="I17">
        <v>92</v>
      </c>
      <c r="J17">
        <v>6.4349999999999996</v>
      </c>
      <c r="K17">
        <v>0.55000000000000004</v>
      </c>
      <c r="L17" t="s">
        <v>535</v>
      </c>
      <c r="M17" t="s">
        <v>612</v>
      </c>
      <c r="N17">
        <v>5335.23</v>
      </c>
      <c r="O17">
        <v>3472.74</v>
      </c>
      <c r="P17">
        <v>4492.09</v>
      </c>
      <c r="Q17">
        <v>3502.9</v>
      </c>
      <c r="R17">
        <v>0</v>
      </c>
      <c r="S17">
        <v>0</v>
      </c>
      <c r="T17">
        <v>911.25</v>
      </c>
      <c r="U17">
        <v>0</v>
      </c>
      <c r="V17">
        <v>656.25</v>
      </c>
      <c r="W17">
        <v>24240.075000000001</v>
      </c>
      <c r="X17">
        <v>26567.924999999999</v>
      </c>
      <c r="Y17">
        <v>2730.375</v>
      </c>
      <c r="Z17">
        <v>2578.37</v>
      </c>
      <c r="AA17">
        <v>1824.115</v>
      </c>
      <c r="AB17">
        <v>17766.43</v>
      </c>
      <c r="AC17">
        <v>26082.37</v>
      </c>
      <c r="AD17">
        <v>11609.975</v>
      </c>
      <c r="AE17">
        <v>52952.02</v>
      </c>
      <c r="AF17">
        <v>10015.315000000001</v>
      </c>
      <c r="AG17">
        <v>0</v>
      </c>
      <c r="AH17">
        <v>0</v>
      </c>
      <c r="AI17">
        <v>1287.9649999999999</v>
      </c>
      <c r="AJ17">
        <v>0</v>
      </c>
      <c r="AK17">
        <v>0</v>
      </c>
      <c r="AL17">
        <v>0</v>
      </c>
      <c r="AM17">
        <v>0</v>
      </c>
      <c r="AN17">
        <v>0</v>
      </c>
      <c r="AO17">
        <v>0</v>
      </c>
      <c r="AP17">
        <v>4106.0950000000003</v>
      </c>
      <c r="AQ17">
        <v>5391.9350000000004</v>
      </c>
      <c r="AR17">
        <v>638.35</v>
      </c>
      <c r="AS17">
        <v>6662.2049999999999</v>
      </c>
      <c r="AT17">
        <v>6702.76</v>
      </c>
      <c r="AU17">
        <v>4119.3100000000004</v>
      </c>
      <c r="AV17">
        <v>1655.76</v>
      </c>
      <c r="AW17">
        <v>0</v>
      </c>
      <c r="AX17">
        <v>0</v>
      </c>
      <c r="AY17">
        <v>446.25</v>
      </c>
      <c r="AZ17">
        <v>0</v>
      </c>
      <c r="BA17">
        <v>1849.865</v>
      </c>
      <c r="BB17">
        <v>0</v>
      </c>
      <c r="BC17">
        <v>0</v>
      </c>
      <c r="BD17">
        <v>0</v>
      </c>
      <c r="BE17">
        <v>322.5</v>
      </c>
      <c r="BF17">
        <v>0</v>
      </c>
      <c r="BG17">
        <v>0</v>
      </c>
      <c r="BH17">
        <v>498.2</v>
      </c>
      <c r="BI17">
        <v>1770.93</v>
      </c>
      <c r="BJ17">
        <v>1253.32</v>
      </c>
      <c r="BK17">
        <v>2713.4549999999999</v>
      </c>
      <c r="BL17">
        <v>4121.84</v>
      </c>
      <c r="BM17">
        <v>1896.52</v>
      </c>
      <c r="BN17">
        <v>4733.53</v>
      </c>
      <c r="BO17">
        <v>934.57500000000005</v>
      </c>
      <c r="BP17">
        <v>0</v>
      </c>
      <c r="BQ17">
        <v>3043.97</v>
      </c>
      <c r="BR17">
        <v>4072.5250000000001</v>
      </c>
      <c r="BS17">
        <v>5440.3649999999998</v>
      </c>
      <c r="BT17">
        <v>3471.12</v>
      </c>
      <c r="BU17">
        <v>2441.1</v>
      </c>
      <c r="BV17">
        <v>1768.01</v>
      </c>
      <c r="BW17">
        <v>8898.2950000000001</v>
      </c>
      <c r="BX17">
        <v>3804.7849999999999</v>
      </c>
      <c r="BY17">
        <v>0</v>
      </c>
      <c r="BZ17">
        <v>8399.73</v>
      </c>
      <c r="CA17">
        <v>0</v>
      </c>
      <c r="CB17">
        <v>0</v>
      </c>
      <c r="CC17">
        <v>0</v>
      </c>
      <c r="CD17">
        <v>338.4</v>
      </c>
      <c r="CE17">
        <v>1317.12</v>
      </c>
      <c r="CF17">
        <v>954.375</v>
      </c>
      <c r="CG17">
        <v>0</v>
      </c>
      <c r="CH17">
        <v>0</v>
      </c>
      <c r="CI17">
        <v>0</v>
      </c>
      <c r="CJ17">
        <v>0</v>
      </c>
      <c r="CK17">
        <v>0</v>
      </c>
      <c r="CL17">
        <v>2833.2550000000001</v>
      </c>
      <c r="CM17">
        <v>3717.4749999999999</v>
      </c>
      <c r="CN17">
        <v>2510.8200000000002</v>
      </c>
      <c r="CO17">
        <v>2964.66</v>
      </c>
      <c r="CP17">
        <v>1249.575</v>
      </c>
      <c r="CQ17">
        <v>1422.35</v>
      </c>
      <c r="CR17">
        <v>2642.8049999999998</v>
      </c>
      <c r="CS17">
        <v>619.57500000000005</v>
      </c>
      <c r="CT17">
        <v>1620.81</v>
      </c>
      <c r="CU17">
        <v>3334.89</v>
      </c>
      <c r="CV17">
        <v>3554.2249999999999</v>
      </c>
      <c r="CW17">
        <v>5908.0349999999999</v>
      </c>
      <c r="CX17">
        <v>5969.3649999999998</v>
      </c>
      <c r="CY17">
        <v>11383.025</v>
      </c>
      <c r="CZ17">
        <v>1355.5550000000001</v>
      </c>
      <c r="DA17">
        <v>5611.38</v>
      </c>
      <c r="DB17">
        <v>5050.1450000000004</v>
      </c>
      <c r="DC17">
        <v>4781.2150000000001</v>
      </c>
      <c r="DD17">
        <v>5275.9549999999999</v>
      </c>
      <c r="DE17">
        <v>5855.1549999999997</v>
      </c>
      <c r="DF17">
        <v>0</v>
      </c>
      <c r="DG17">
        <v>3365.92</v>
      </c>
      <c r="DH17">
        <v>649.61500000000001</v>
      </c>
      <c r="DI17">
        <v>2190.415</v>
      </c>
      <c r="DJ17">
        <v>1314.25</v>
      </c>
      <c r="DK17">
        <v>589.53499999999997</v>
      </c>
      <c r="DL17">
        <v>3338.1750000000002</v>
      </c>
      <c r="DM17">
        <v>0</v>
      </c>
      <c r="DN17">
        <v>7486.125</v>
      </c>
      <c r="DO17">
        <v>615.82000000000005</v>
      </c>
      <c r="DP17">
        <v>751.02499999999998</v>
      </c>
      <c r="DQ17">
        <v>1053.72</v>
      </c>
      <c r="DR17">
        <v>1688.425</v>
      </c>
      <c r="DS17">
        <v>0</v>
      </c>
      <c r="DT17">
        <v>1907.915</v>
      </c>
      <c r="DU17">
        <v>40195.425000000003</v>
      </c>
      <c r="DV17">
        <v>8313.68</v>
      </c>
      <c r="DW17">
        <v>16297.32</v>
      </c>
      <c r="DX17">
        <v>2509.69</v>
      </c>
      <c r="DY17">
        <v>7286.7049999999999</v>
      </c>
      <c r="DZ17">
        <v>12489.334999999999</v>
      </c>
      <c r="EA17">
        <v>0</v>
      </c>
      <c r="EB17">
        <v>12391.195</v>
      </c>
      <c r="EC17">
        <v>4362.2150000000001</v>
      </c>
      <c r="ED17">
        <v>22715.125</v>
      </c>
      <c r="EE17">
        <v>0</v>
      </c>
      <c r="EF17">
        <v>0</v>
      </c>
      <c r="EG17">
        <v>0</v>
      </c>
      <c r="EH17">
        <v>0</v>
      </c>
      <c r="EI17">
        <v>0</v>
      </c>
      <c r="EJ17">
        <v>0</v>
      </c>
      <c r="EK17">
        <v>0</v>
      </c>
      <c r="EL17">
        <v>0</v>
      </c>
      <c r="EM17">
        <v>0</v>
      </c>
      <c r="EN17">
        <v>0</v>
      </c>
      <c r="EO17">
        <v>0</v>
      </c>
      <c r="EP17">
        <v>0</v>
      </c>
      <c r="EQ17">
        <v>0</v>
      </c>
      <c r="ER17">
        <v>1568.425</v>
      </c>
      <c r="ES17">
        <v>0</v>
      </c>
      <c r="ET17">
        <v>0</v>
      </c>
      <c r="EU17">
        <v>2405.5749999999998</v>
      </c>
      <c r="EV17">
        <v>1722.13</v>
      </c>
      <c r="EW17">
        <v>4269.4449999999997</v>
      </c>
      <c r="EX17">
        <v>0</v>
      </c>
      <c r="EY17">
        <v>950.625</v>
      </c>
      <c r="EZ17">
        <v>9946.01</v>
      </c>
      <c r="FA17">
        <v>4392.6450000000004</v>
      </c>
      <c r="FB17">
        <v>3561.085</v>
      </c>
      <c r="FC17">
        <v>948.55499999999995</v>
      </c>
      <c r="FD17">
        <v>0</v>
      </c>
      <c r="FE17">
        <v>3374.4650000000001</v>
      </c>
      <c r="FF17">
        <v>0</v>
      </c>
      <c r="FG17">
        <v>0</v>
      </c>
      <c r="FH17">
        <v>0</v>
      </c>
      <c r="FI17">
        <v>0</v>
      </c>
      <c r="FJ17">
        <v>0</v>
      </c>
      <c r="FK17">
        <v>0</v>
      </c>
      <c r="FL17">
        <v>0</v>
      </c>
      <c r="FM17">
        <v>0</v>
      </c>
      <c r="FN17">
        <v>0</v>
      </c>
      <c r="FO17">
        <v>0</v>
      </c>
      <c r="FP17">
        <v>0</v>
      </c>
      <c r="FQ17">
        <v>0</v>
      </c>
      <c r="FR17">
        <v>0</v>
      </c>
      <c r="FS17">
        <v>0</v>
      </c>
      <c r="FT17">
        <v>0</v>
      </c>
      <c r="FU17">
        <v>0</v>
      </c>
      <c r="FV17">
        <v>0</v>
      </c>
      <c r="FW17">
        <v>206725.21</v>
      </c>
      <c r="FX17">
        <v>1225266.5449999999</v>
      </c>
      <c r="FY17">
        <v>1905954.165</v>
      </c>
      <c r="FZ17">
        <v>304026.64500000002</v>
      </c>
      <c r="GA17">
        <v>1173866.0549999999</v>
      </c>
      <c r="GB17">
        <v>2486032.6549999998</v>
      </c>
      <c r="GC17">
        <v>321053.28499999997</v>
      </c>
      <c r="GD17">
        <v>2669065.0099999998</v>
      </c>
      <c r="GE17">
        <v>1659481.02</v>
      </c>
      <c r="GF17">
        <v>4790.4250000000002</v>
      </c>
      <c r="GG17">
        <v>7066.2550000000001</v>
      </c>
      <c r="GH17">
        <v>5285.7950000000001</v>
      </c>
      <c r="GI17">
        <v>2260.7150000000001</v>
      </c>
      <c r="GJ17">
        <v>6705.88</v>
      </c>
      <c r="GK17">
        <v>2635.19</v>
      </c>
      <c r="GL17">
        <v>4590.915</v>
      </c>
      <c r="GM17">
        <v>6320.45</v>
      </c>
      <c r="GN17">
        <v>0</v>
      </c>
      <c r="GO17">
        <v>0</v>
      </c>
      <c r="GP17">
        <v>0</v>
      </c>
      <c r="GQ17">
        <v>0</v>
      </c>
      <c r="GR17">
        <v>0</v>
      </c>
      <c r="GS17">
        <v>0</v>
      </c>
      <c r="GT17">
        <v>0</v>
      </c>
      <c r="GU17">
        <v>0</v>
      </c>
    </row>
    <row r="18" spans="1:203" x14ac:dyDescent="0.35">
      <c r="A18">
        <v>15</v>
      </c>
      <c r="B18" t="s">
        <v>168</v>
      </c>
      <c r="C18" t="s">
        <v>172</v>
      </c>
      <c r="D18">
        <v>93.1</v>
      </c>
      <c r="E18">
        <v>1.8</v>
      </c>
      <c r="F18">
        <v>2043438</v>
      </c>
      <c r="G18">
        <v>73</v>
      </c>
      <c r="H18">
        <v>1</v>
      </c>
      <c r="I18">
        <v>71</v>
      </c>
      <c r="J18">
        <v>6.5720000000000001</v>
      </c>
      <c r="K18">
        <v>0</v>
      </c>
      <c r="L18" t="s">
        <v>174</v>
      </c>
      <c r="M18" t="s">
        <v>611</v>
      </c>
      <c r="N18">
        <v>7746.01</v>
      </c>
      <c r="O18">
        <v>6918.47</v>
      </c>
      <c r="P18">
        <v>9243.6550000000007</v>
      </c>
      <c r="Q18">
        <v>7007.3950000000004</v>
      </c>
      <c r="R18">
        <v>7858.5450000000001</v>
      </c>
      <c r="S18">
        <v>6749.9</v>
      </c>
      <c r="T18">
        <v>5846.3249999999998</v>
      </c>
      <c r="U18">
        <v>6794.4350000000004</v>
      </c>
      <c r="V18">
        <v>5682.16</v>
      </c>
      <c r="W18">
        <v>8738.8050000000003</v>
      </c>
      <c r="X18">
        <v>8768.73</v>
      </c>
      <c r="Y18">
        <v>6262.21</v>
      </c>
      <c r="Z18">
        <v>6980.6949999999997</v>
      </c>
      <c r="AA18">
        <v>6243.2250000000004</v>
      </c>
      <c r="AB18">
        <v>7695.38</v>
      </c>
      <c r="AC18">
        <v>11987.084999999999</v>
      </c>
      <c r="AD18">
        <v>8814.3950000000004</v>
      </c>
      <c r="AE18">
        <v>9357.27</v>
      </c>
      <c r="AF18">
        <v>9580.5499999999993</v>
      </c>
      <c r="AG18">
        <v>6331.3249999999998</v>
      </c>
      <c r="AH18">
        <v>5961.66</v>
      </c>
      <c r="AI18">
        <v>7706.33</v>
      </c>
      <c r="AJ18">
        <v>5035.68</v>
      </c>
      <c r="AK18">
        <v>5663.0249999999996</v>
      </c>
      <c r="AL18">
        <v>5549.0249999999996</v>
      </c>
      <c r="AM18">
        <v>6038.89</v>
      </c>
      <c r="AN18">
        <v>5881.54</v>
      </c>
      <c r="AO18">
        <v>5261.21</v>
      </c>
      <c r="AP18">
        <v>7291.56</v>
      </c>
      <c r="AQ18">
        <v>7125.43</v>
      </c>
      <c r="AR18">
        <v>6344.33</v>
      </c>
      <c r="AS18">
        <v>5691.84</v>
      </c>
      <c r="AT18">
        <v>9717.1200000000008</v>
      </c>
      <c r="AU18">
        <v>6564.02</v>
      </c>
      <c r="AV18">
        <v>6618.34</v>
      </c>
      <c r="AW18">
        <v>5600.665</v>
      </c>
      <c r="AX18">
        <v>5582.07</v>
      </c>
      <c r="AY18">
        <v>6447.6450000000004</v>
      </c>
      <c r="AZ18">
        <v>5444.6949999999997</v>
      </c>
      <c r="BA18">
        <v>8509.65</v>
      </c>
      <c r="BB18">
        <v>5338.4</v>
      </c>
      <c r="BC18">
        <v>5264.94</v>
      </c>
      <c r="BD18">
        <v>7406.8249999999998</v>
      </c>
      <c r="BE18">
        <v>6164.84</v>
      </c>
      <c r="BF18">
        <v>7436.53</v>
      </c>
      <c r="BG18">
        <v>4735.1000000000004</v>
      </c>
      <c r="BH18">
        <v>5986.04</v>
      </c>
      <c r="BI18">
        <v>6293.68</v>
      </c>
      <c r="BJ18">
        <v>7180.93</v>
      </c>
      <c r="BK18">
        <v>8095.48</v>
      </c>
      <c r="BL18">
        <v>7616.05</v>
      </c>
      <c r="BM18">
        <v>5507.01</v>
      </c>
      <c r="BN18">
        <v>7851.46</v>
      </c>
      <c r="BO18">
        <v>6479.45</v>
      </c>
      <c r="BP18">
        <v>6599.6049999999996</v>
      </c>
      <c r="BQ18">
        <v>5751.9650000000001</v>
      </c>
      <c r="BR18">
        <v>8841.92</v>
      </c>
      <c r="BS18">
        <v>5684.1450000000004</v>
      </c>
      <c r="BT18">
        <v>6169.8050000000003</v>
      </c>
      <c r="BU18">
        <v>6900.11</v>
      </c>
      <c r="BV18">
        <v>5558.1149999999998</v>
      </c>
      <c r="BW18">
        <v>7170.5150000000003</v>
      </c>
      <c r="BX18">
        <v>7057.62</v>
      </c>
      <c r="BY18">
        <v>4555.42</v>
      </c>
      <c r="BZ18">
        <v>9478.02</v>
      </c>
      <c r="CA18">
        <v>5114.0550000000003</v>
      </c>
      <c r="CB18">
        <v>4985.0200000000004</v>
      </c>
      <c r="CC18">
        <v>5062.6899999999996</v>
      </c>
      <c r="CD18">
        <v>6436.5050000000001</v>
      </c>
      <c r="CE18">
        <v>7708.8249999999998</v>
      </c>
      <c r="CF18">
        <v>8741.3950000000004</v>
      </c>
      <c r="CG18">
        <v>6427.1750000000002</v>
      </c>
      <c r="CH18">
        <v>4715.91</v>
      </c>
      <c r="CI18">
        <v>7402.875</v>
      </c>
      <c r="CJ18">
        <v>6423.1049999999996</v>
      </c>
      <c r="CK18">
        <v>6263.4449999999997</v>
      </c>
      <c r="CL18">
        <v>7819.78</v>
      </c>
      <c r="CM18">
        <v>7050.9849999999997</v>
      </c>
      <c r="CN18">
        <v>7386.61</v>
      </c>
      <c r="CO18">
        <v>6803.97</v>
      </c>
      <c r="CP18">
        <v>6841.1049999999996</v>
      </c>
      <c r="CQ18">
        <v>8309.5049999999992</v>
      </c>
      <c r="CR18">
        <v>6564.3649999999998</v>
      </c>
      <c r="CS18">
        <v>6141.8450000000003</v>
      </c>
      <c r="CT18">
        <v>6013.62</v>
      </c>
      <c r="CU18">
        <v>5510.5249999999996</v>
      </c>
      <c r="CV18">
        <v>6364.7449999999999</v>
      </c>
      <c r="CW18">
        <v>8119.28</v>
      </c>
      <c r="CX18">
        <v>5731.6750000000002</v>
      </c>
      <c r="CY18">
        <v>9898.7900000000009</v>
      </c>
      <c r="CZ18">
        <v>5247.82</v>
      </c>
      <c r="DA18">
        <v>6114.02</v>
      </c>
      <c r="DB18">
        <v>25487.834999999999</v>
      </c>
      <c r="DC18">
        <v>8458.5849999999991</v>
      </c>
      <c r="DD18">
        <v>7317.89</v>
      </c>
      <c r="DE18">
        <v>7465.0349999999999</v>
      </c>
      <c r="DF18">
        <v>6069.1350000000002</v>
      </c>
      <c r="DG18">
        <v>8920.24</v>
      </c>
      <c r="DH18">
        <v>6185.27</v>
      </c>
      <c r="DI18">
        <v>6314.5150000000003</v>
      </c>
      <c r="DJ18">
        <v>5726.8</v>
      </c>
      <c r="DK18">
        <v>7632.4350000000004</v>
      </c>
      <c r="DL18">
        <v>7014.41</v>
      </c>
      <c r="DM18">
        <v>6530.05</v>
      </c>
      <c r="DN18">
        <v>9515.1350000000002</v>
      </c>
      <c r="DO18">
        <v>6982.49</v>
      </c>
      <c r="DP18">
        <v>7792.94</v>
      </c>
      <c r="DQ18">
        <v>6470.8249999999998</v>
      </c>
      <c r="DR18">
        <v>8221.5650000000005</v>
      </c>
      <c r="DS18">
        <v>5286.6149999999998</v>
      </c>
      <c r="DT18">
        <v>5743.7049999999999</v>
      </c>
      <c r="DU18">
        <v>10849.645</v>
      </c>
      <c r="DV18">
        <v>6892.4</v>
      </c>
      <c r="DW18">
        <v>6001.24</v>
      </c>
      <c r="DX18">
        <v>9244.5149999999994</v>
      </c>
      <c r="DY18">
        <v>6744.3549999999996</v>
      </c>
      <c r="DZ18">
        <v>8476.17</v>
      </c>
      <c r="EA18">
        <v>6135.82</v>
      </c>
      <c r="EB18">
        <v>7891.25</v>
      </c>
      <c r="EC18">
        <v>7979.0050000000001</v>
      </c>
      <c r="ED18">
        <v>9087.375</v>
      </c>
      <c r="EE18">
        <v>6744.63</v>
      </c>
      <c r="EF18">
        <v>4604.9250000000002</v>
      </c>
      <c r="EG18">
        <v>6822.74</v>
      </c>
      <c r="EH18">
        <v>7303.09</v>
      </c>
      <c r="EI18">
        <v>6327.8850000000002</v>
      </c>
      <c r="EJ18">
        <v>7426.8649999999998</v>
      </c>
      <c r="EK18">
        <v>8155.8149999999996</v>
      </c>
      <c r="EL18">
        <v>6250.67</v>
      </c>
      <c r="EM18">
        <v>6149.0950000000003</v>
      </c>
      <c r="EN18">
        <v>6496.36</v>
      </c>
      <c r="EO18">
        <v>6767.2950000000001</v>
      </c>
      <c r="EP18">
        <v>6678.8850000000002</v>
      </c>
      <c r="EQ18">
        <v>4633.665</v>
      </c>
      <c r="ER18">
        <v>7136.52</v>
      </c>
      <c r="ES18">
        <v>7500.9</v>
      </c>
      <c r="ET18">
        <v>6387.88</v>
      </c>
      <c r="EU18">
        <v>4653.0600000000004</v>
      </c>
      <c r="EV18">
        <v>6699.05</v>
      </c>
      <c r="EW18">
        <v>6576.9449999999997</v>
      </c>
      <c r="EX18">
        <v>7251.0450000000001</v>
      </c>
      <c r="EY18">
        <v>6231.83</v>
      </c>
      <c r="EZ18">
        <v>5852.98</v>
      </c>
      <c r="FA18">
        <v>7359.585</v>
      </c>
      <c r="FB18">
        <v>8227.4150000000009</v>
      </c>
      <c r="FC18">
        <v>7138.9449999999997</v>
      </c>
      <c r="FD18">
        <v>7890.75</v>
      </c>
      <c r="FE18">
        <v>7201.6949999999997</v>
      </c>
      <c r="FF18">
        <v>6312.62</v>
      </c>
      <c r="FG18">
        <v>4476.8950000000004</v>
      </c>
      <c r="FH18">
        <v>4155.7049999999999</v>
      </c>
      <c r="FI18">
        <v>4790.2150000000001</v>
      </c>
      <c r="FJ18">
        <v>4960.97</v>
      </c>
      <c r="FK18">
        <v>4420.16</v>
      </c>
      <c r="FL18">
        <v>4858.6350000000002</v>
      </c>
      <c r="FM18">
        <v>5657.1549999999997</v>
      </c>
      <c r="FN18">
        <v>6639.165</v>
      </c>
      <c r="FO18">
        <v>4990.7299999999996</v>
      </c>
      <c r="FP18">
        <v>4666.46</v>
      </c>
      <c r="FQ18">
        <v>1935</v>
      </c>
      <c r="FR18">
        <v>4974.8950000000004</v>
      </c>
      <c r="FS18">
        <v>4611.18</v>
      </c>
      <c r="FT18">
        <v>4506.79</v>
      </c>
      <c r="FU18">
        <v>4732.4449999999997</v>
      </c>
      <c r="FV18">
        <v>5074.2349999999997</v>
      </c>
      <c r="FW18">
        <v>12853.47</v>
      </c>
      <c r="FX18">
        <v>69996.585000000006</v>
      </c>
      <c r="FY18">
        <v>44101.394999999997</v>
      </c>
      <c r="FZ18">
        <v>12785.895</v>
      </c>
      <c r="GA18">
        <v>202595.73</v>
      </c>
      <c r="GB18">
        <v>43930.855000000003</v>
      </c>
      <c r="GC18">
        <v>13818.865</v>
      </c>
      <c r="GD18">
        <v>59439.32</v>
      </c>
      <c r="GE18">
        <v>38245.964999999997</v>
      </c>
      <c r="GF18">
        <v>8954.51</v>
      </c>
      <c r="GG18">
        <v>7340.7449999999999</v>
      </c>
      <c r="GH18">
        <v>6567.59</v>
      </c>
      <c r="GI18">
        <v>6674.45</v>
      </c>
      <c r="GJ18">
        <v>8065.3850000000002</v>
      </c>
      <c r="GK18">
        <v>4919.55</v>
      </c>
      <c r="GL18">
        <v>7592.4650000000001</v>
      </c>
      <c r="GM18">
        <v>9041.7000000000007</v>
      </c>
      <c r="GN18">
        <v>5890.87</v>
      </c>
      <c r="GO18">
        <v>4695.3599999999997</v>
      </c>
      <c r="GP18">
        <v>5063.55</v>
      </c>
      <c r="GQ18">
        <v>4700.1149999999998</v>
      </c>
      <c r="GR18">
        <v>5079.16</v>
      </c>
      <c r="GS18">
        <v>4275.07</v>
      </c>
      <c r="GT18">
        <v>6108.73</v>
      </c>
      <c r="GU18">
        <v>7059.5349999999999</v>
      </c>
    </row>
    <row r="19" spans="1:203" x14ac:dyDescent="0.35">
      <c r="A19">
        <v>16</v>
      </c>
      <c r="B19" t="s">
        <v>168</v>
      </c>
      <c r="C19" t="s">
        <v>168</v>
      </c>
      <c r="D19">
        <v>100</v>
      </c>
      <c r="E19" t="s">
        <v>175</v>
      </c>
      <c r="F19">
        <v>100618</v>
      </c>
      <c r="G19">
        <v>130</v>
      </c>
      <c r="H19">
        <v>9</v>
      </c>
      <c r="I19">
        <v>86</v>
      </c>
      <c r="J19">
        <v>6.625</v>
      </c>
      <c r="K19">
        <v>0.49</v>
      </c>
      <c r="L19" t="s">
        <v>535</v>
      </c>
      <c r="M19" t="s">
        <v>610</v>
      </c>
      <c r="N19">
        <v>0</v>
      </c>
      <c r="O19">
        <v>0</v>
      </c>
      <c r="P19">
        <v>0</v>
      </c>
      <c r="Q19">
        <v>0</v>
      </c>
      <c r="R19">
        <v>0</v>
      </c>
      <c r="S19">
        <v>0</v>
      </c>
      <c r="T19">
        <v>0</v>
      </c>
      <c r="U19">
        <v>0</v>
      </c>
      <c r="V19">
        <v>0</v>
      </c>
      <c r="W19">
        <v>17990.935000000001</v>
      </c>
      <c r="X19">
        <v>13576.33</v>
      </c>
      <c r="Y19">
        <v>0</v>
      </c>
      <c r="Z19">
        <v>0</v>
      </c>
      <c r="AA19">
        <v>0</v>
      </c>
      <c r="AB19">
        <v>7313</v>
      </c>
      <c r="AC19">
        <v>12815.785</v>
      </c>
      <c r="AD19">
        <v>4959.99</v>
      </c>
      <c r="AE19">
        <v>23309.88</v>
      </c>
      <c r="AF19">
        <v>2330.875</v>
      </c>
      <c r="AG19">
        <v>0</v>
      </c>
      <c r="AH19">
        <v>0</v>
      </c>
      <c r="AI19">
        <v>0</v>
      </c>
      <c r="AJ19">
        <v>0</v>
      </c>
      <c r="AK19">
        <v>0</v>
      </c>
      <c r="AL19">
        <v>0</v>
      </c>
      <c r="AM19">
        <v>0</v>
      </c>
      <c r="AN19">
        <v>0</v>
      </c>
      <c r="AO19">
        <v>0</v>
      </c>
      <c r="AP19">
        <v>585.78</v>
      </c>
      <c r="AQ19">
        <v>758.51</v>
      </c>
      <c r="AR19">
        <v>0</v>
      </c>
      <c r="AS19">
        <v>709.69500000000005</v>
      </c>
      <c r="AT19">
        <v>717.20500000000004</v>
      </c>
      <c r="AU19">
        <v>708.75</v>
      </c>
      <c r="AV19">
        <v>0</v>
      </c>
      <c r="AW19">
        <v>0</v>
      </c>
      <c r="AX19">
        <v>0</v>
      </c>
      <c r="AY19">
        <v>0</v>
      </c>
      <c r="AZ19">
        <v>0</v>
      </c>
      <c r="BA19">
        <v>0</v>
      </c>
      <c r="BB19">
        <v>0</v>
      </c>
      <c r="BC19">
        <v>0</v>
      </c>
      <c r="BD19">
        <v>0</v>
      </c>
      <c r="BE19">
        <v>0</v>
      </c>
      <c r="BF19">
        <v>0</v>
      </c>
      <c r="BG19">
        <v>0</v>
      </c>
      <c r="BH19">
        <v>0</v>
      </c>
      <c r="BI19">
        <v>0</v>
      </c>
      <c r="BJ19">
        <v>0</v>
      </c>
      <c r="BK19">
        <v>0</v>
      </c>
      <c r="BL19">
        <v>0</v>
      </c>
      <c r="BM19">
        <v>0</v>
      </c>
      <c r="BN19">
        <v>0</v>
      </c>
      <c r="BO19">
        <v>0</v>
      </c>
      <c r="BP19">
        <v>0</v>
      </c>
      <c r="BQ19">
        <v>0</v>
      </c>
      <c r="BR19">
        <v>0</v>
      </c>
      <c r="BS19">
        <v>1313.36</v>
      </c>
      <c r="BT19">
        <v>0</v>
      </c>
      <c r="BU19">
        <v>623.33000000000004</v>
      </c>
      <c r="BV19">
        <v>0</v>
      </c>
      <c r="BW19">
        <v>4440.5950000000003</v>
      </c>
      <c r="BX19">
        <v>597.04499999999996</v>
      </c>
      <c r="BY19">
        <v>0</v>
      </c>
      <c r="BZ19">
        <v>0</v>
      </c>
      <c r="CA19">
        <v>0</v>
      </c>
      <c r="CB19">
        <v>0</v>
      </c>
      <c r="CC19">
        <v>0</v>
      </c>
      <c r="CD19">
        <v>0</v>
      </c>
      <c r="CE19">
        <v>0</v>
      </c>
      <c r="CF19">
        <v>0</v>
      </c>
      <c r="CG19">
        <v>0</v>
      </c>
      <c r="CH19">
        <v>0</v>
      </c>
      <c r="CI19">
        <v>0</v>
      </c>
      <c r="CJ19">
        <v>0</v>
      </c>
      <c r="CK19">
        <v>0</v>
      </c>
      <c r="CL19">
        <v>0</v>
      </c>
      <c r="CM19">
        <v>0</v>
      </c>
      <c r="CN19">
        <v>0</v>
      </c>
      <c r="CO19">
        <v>0</v>
      </c>
      <c r="CP19">
        <v>0</v>
      </c>
      <c r="CQ19">
        <v>0</v>
      </c>
      <c r="CR19">
        <v>0</v>
      </c>
      <c r="CS19">
        <v>0</v>
      </c>
      <c r="CT19">
        <v>0</v>
      </c>
      <c r="CU19">
        <v>0</v>
      </c>
      <c r="CV19">
        <v>0</v>
      </c>
      <c r="CW19">
        <v>0</v>
      </c>
      <c r="CX19">
        <v>0</v>
      </c>
      <c r="CY19">
        <v>2179.4250000000002</v>
      </c>
      <c r="CZ19">
        <v>0</v>
      </c>
      <c r="DA19">
        <v>0</v>
      </c>
      <c r="DB19">
        <v>1060.25</v>
      </c>
      <c r="DC19">
        <v>0</v>
      </c>
      <c r="DD19">
        <v>0</v>
      </c>
      <c r="DE19">
        <v>0</v>
      </c>
      <c r="DF19">
        <v>0</v>
      </c>
      <c r="DG19">
        <v>0</v>
      </c>
      <c r="DH19">
        <v>0</v>
      </c>
      <c r="DI19">
        <v>0</v>
      </c>
      <c r="DJ19">
        <v>0</v>
      </c>
      <c r="DK19">
        <v>0</v>
      </c>
      <c r="DL19">
        <v>0</v>
      </c>
      <c r="DM19">
        <v>0</v>
      </c>
      <c r="DN19">
        <v>1313.4649999999999</v>
      </c>
      <c r="DO19">
        <v>0</v>
      </c>
      <c r="DP19">
        <v>0</v>
      </c>
      <c r="DQ19">
        <v>0</v>
      </c>
      <c r="DR19">
        <v>0</v>
      </c>
      <c r="DS19">
        <v>0</v>
      </c>
      <c r="DT19">
        <v>0</v>
      </c>
      <c r="DU19">
        <v>15392.22</v>
      </c>
      <c r="DV19">
        <v>1419.39</v>
      </c>
      <c r="DW19">
        <v>4275.5349999999999</v>
      </c>
      <c r="DX19">
        <v>0</v>
      </c>
      <c r="DY19">
        <v>1287.06</v>
      </c>
      <c r="DZ19">
        <v>3823.92</v>
      </c>
      <c r="EA19">
        <v>0</v>
      </c>
      <c r="EB19">
        <v>4815.8</v>
      </c>
      <c r="EC19">
        <v>0</v>
      </c>
      <c r="ED19">
        <v>7744.03</v>
      </c>
      <c r="EE19">
        <v>0</v>
      </c>
      <c r="EF19">
        <v>0</v>
      </c>
      <c r="EG19">
        <v>0</v>
      </c>
      <c r="EH19">
        <v>0</v>
      </c>
      <c r="EI19">
        <v>0</v>
      </c>
      <c r="EJ19">
        <v>0</v>
      </c>
      <c r="EK19">
        <v>0</v>
      </c>
      <c r="EL19">
        <v>0</v>
      </c>
      <c r="EM19">
        <v>0</v>
      </c>
      <c r="EN19">
        <v>0</v>
      </c>
      <c r="EO19">
        <v>0</v>
      </c>
      <c r="EP19">
        <v>0</v>
      </c>
      <c r="EQ19">
        <v>0</v>
      </c>
      <c r="ER19">
        <v>0</v>
      </c>
      <c r="ES19">
        <v>0</v>
      </c>
      <c r="ET19">
        <v>0</v>
      </c>
      <c r="EU19">
        <v>0</v>
      </c>
      <c r="EV19">
        <v>0</v>
      </c>
      <c r="EW19">
        <v>0</v>
      </c>
      <c r="EX19">
        <v>0</v>
      </c>
      <c r="EY19">
        <v>0</v>
      </c>
      <c r="EZ19">
        <v>3595.84</v>
      </c>
      <c r="FA19">
        <v>0</v>
      </c>
      <c r="FB19">
        <v>0</v>
      </c>
      <c r="FC19">
        <v>0</v>
      </c>
      <c r="FD19">
        <v>0</v>
      </c>
      <c r="FE19">
        <v>0</v>
      </c>
      <c r="FF19">
        <v>0</v>
      </c>
      <c r="FG19">
        <v>0</v>
      </c>
      <c r="FH19">
        <v>0</v>
      </c>
      <c r="FI19">
        <v>0</v>
      </c>
      <c r="FJ19">
        <v>0</v>
      </c>
      <c r="FK19">
        <v>0</v>
      </c>
      <c r="FL19">
        <v>0</v>
      </c>
      <c r="FM19">
        <v>0</v>
      </c>
      <c r="FN19">
        <v>0</v>
      </c>
      <c r="FO19">
        <v>0</v>
      </c>
      <c r="FP19">
        <v>0</v>
      </c>
      <c r="FQ19">
        <v>0</v>
      </c>
      <c r="FR19">
        <v>0</v>
      </c>
      <c r="FS19">
        <v>0</v>
      </c>
      <c r="FT19">
        <v>0</v>
      </c>
      <c r="FU19">
        <v>0</v>
      </c>
      <c r="FV19">
        <v>0</v>
      </c>
      <c r="FW19">
        <v>64428.595000000001</v>
      </c>
      <c r="FX19">
        <v>1342813.665</v>
      </c>
      <c r="FY19">
        <v>482568.90500000003</v>
      </c>
      <c r="FZ19">
        <v>41058.410000000003</v>
      </c>
      <c r="GA19">
        <v>900090.89500000002</v>
      </c>
      <c r="GB19">
        <v>446724.65500000003</v>
      </c>
      <c r="GC19">
        <v>42112.02</v>
      </c>
      <c r="GD19">
        <v>750414.19</v>
      </c>
      <c r="GE19">
        <v>387285.78</v>
      </c>
      <c r="GF19">
        <v>570.76</v>
      </c>
      <c r="GG19">
        <v>630.84</v>
      </c>
      <c r="GH19">
        <v>585.78</v>
      </c>
      <c r="GI19">
        <v>1137.7650000000001</v>
      </c>
      <c r="GJ19">
        <v>1302.1199999999999</v>
      </c>
      <c r="GK19">
        <v>0</v>
      </c>
      <c r="GL19">
        <v>1369.825</v>
      </c>
      <c r="GM19">
        <v>1148.28</v>
      </c>
      <c r="GN19">
        <v>0</v>
      </c>
      <c r="GO19">
        <v>0</v>
      </c>
      <c r="GP19">
        <v>0</v>
      </c>
      <c r="GQ19">
        <v>0</v>
      </c>
      <c r="GR19">
        <v>0</v>
      </c>
      <c r="GS19">
        <v>0</v>
      </c>
      <c r="GT19">
        <v>0</v>
      </c>
      <c r="GU19">
        <v>0</v>
      </c>
    </row>
    <row r="20" spans="1:203" x14ac:dyDescent="0.35">
      <c r="A20">
        <v>17</v>
      </c>
      <c r="B20" t="s">
        <v>168</v>
      </c>
      <c r="C20" t="s">
        <v>168</v>
      </c>
      <c r="D20">
        <v>100</v>
      </c>
      <c r="E20" t="s">
        <v>175</v>
      </c>
      <c r="F20">
        <v>500447</v>
      </c>
      <c r="G20">
        <v>147</v>
      </c>
      <c r="H20">
        <v>1</v>
      </c>
      <c r="I20">
        <v>85</v>
      </c>
      <c r="J20">
        <v>6.99</v>
      </c>
      <c r="K20">
        <v>0</v>
      </c>
      <c r="L20" t="s">
        <v>221</v>
      </c>
      <c r="M20" t="s">
        <v>609</v>
      </c>
      <c r="N20">
        <v>946.875</v>
      </c>
      <c r="O20">
        <v>2937.9349999999999</v>
      </c>
      <c r="P20">
        <v>1284.21</v>
      </c>
      <c r="Q20">
        <v>1669.74</v>
      </c>
      <c r="R20">
        <v>1194.5150000000001</v>
      </c>
      <c r="S20">
        <v>585.78</v>
      </c>
      <c r="T20">
        <v>0</v>
      </c>
      <c r="U20">
        <v>0</v>
      </c>
      <c r="V20">
        <v>0</v>
      </c>
      <c r="W20">
        <v>3085.41</v>
      </c>
      <c r="X20">
        <v>3450.125</v>
      </c>
      <c r="Y20">
        <v>0</v>
      </c>
      <c r="Z20">
        <v>0</v>
      </c>
      <c r="AA20">
        <v>0</v>
      </c>
      <c r="AB20">
        <v>1710.04</v>
      </c>
      <c r="AC20">
        <v>5104.3450000000003</v>
      </c>
      <c r="AD20">
        <v>3463.23</v>
      </c>
      <c r="AE20">
        <v>1843.95</v>
      </c>
      <c r="AF20">
        <v>3084.375</v>
      </c>
      <c r="AG20">
        <v>0</v>
      </c>
      <c r="AH20">
        <v>0</v>
      </c>
      <c r="AI20">
        <v>1934.675</v>
      </c>
      <c r="AJ20">
        <v>0</v>
      </c>
      <c r="AK20">
        <v>0</v>
      </c>
      <c r="AL20">
        <v>0</v>
      </c>
      <c r="AM20">
        <v>0</v>
      </c>
      <c r="AN20">
        <v>0</v>
      </c>
      <c r="AO20">
        <v>0</v>
      </c>
      <c r="AP20">
        <v>283.88</v>
      </c>
      <c r="AQ20">
        <v>294.375</v>
      </c>
      <c r="AR20">
        <v>0</v>
      </c>
      <c r="AS20">
        <v>0</v>
      </c>
      <c r="AT20">
        <v>2818.8</v>
      </c>
      <c r="AU20">
        <v>634.59500000000003</v>
      </c>
      <c r="AV20">
        <v>0</v>
      </c>
      <c r="AW20">
        <v>0</v>
      </c>
      <c r="AX20">
        <v>328.125</v>
      </c>
      <c r="AY20">
        <v>0</v>
      </c>
      <c r="AZ20">
        <v>0</v>
      </c>
      <c r="BA20">
        <v>0</v>
      </c>
      <c r="BB20">
        <v>0</v>
      </c>
      <c r="BC20">
        <v>0</v>
      </c>
      <c r="BD20">
        <v>0</v>
      </c>
      <c r="BE20">
        <v>0</v>
      </c>
      <c r="BF20">
        <v>0</v>
      </c>
      <c r="BG20">
        <v>0</v>
      </c>
      <c r="BH20">
        <v>776.25</v>
      </c>
      <c r="BI20">
        <v>0</v>
      </c>
      <c r="BJ20">
        <v>570.76</v>
      </c>
      <c r="BK20">
        <v>0</v>
      </c>
      <c r="BL20">
        <v>0</v>
      </c>
      <c r="BM20">
        <v>0</v>
      </c>
      <c r="BN20">
        <v>593.29</v>
      </c>
      <c r="BO20">
        <v>588.75</v>
      </c>
      <c r="BP20">
        <v>0</v>
      </c>
      <c r="BQ20">
        <v>0</v>
      </c>
      <c r="BR20">
        <v>0</v>
      </c>
      <c r="BS20">
        <v>0</v>
      </c>
      <c r="BT20">
        <v>0</v>
      </c>
      <c r="BU20">
        <v>642.10500000000002</v>
      </c>
      <c r="BV20">
        <v>0</v>
      </c>
      <c r="BW20">
        <v>0</v>
      </c>
      <c r="BX20">
        <v>0</v>
      </c>
      <c r="BY20">
        <v>0</v>
      </c>
      <c r="BZ20">
        <v>964.56500000000005</v>
      </c>
      <c r="CA20">
        <v>0</v>
      </c>
      <c r="CB20">
        <v>0</v>
      </c>
      <c r="CC20">
        <v>0</v>
      </c>
      <c r="CD20">
        <v>0</v>
      </c>
      <c r="CE20">
        <v>0</v>
      </c>
      <c r="CF20">
        <v>288.75</v>
      </c>
      <c r="CG20">
        <v>0</v>
      </c>
      <c r="CH20">
        <v>0</v>
      </c>
      <c r="CI20">
        <v>0</v>
      </c>
      <c r="CJ20">
        <v>0</v>
      </c>
      <c r="CK20">
        <v>0</v>
      </c>
      <c r="CL20">
        <v>642.10500000000002</v>
      </c>
      <c r="CM20">
        <v>0</v>
      </c>
      <c r="CN20">
        <v>0</v>
      </c>
      <c r="CO20">
        <v>0</v>
      </c>
      <c r="CP20">
        <v>0</v>
      </c>
      <c r="CQ20">
        <v>982.41</v>
      </c>
      <c r="CR20">
        <v>0</v>
      </c>
      <c r="CS20">
        <v>0</v>
      </c>
      <c r="CT20">
        <v>0</v>
      </c>
      <c r="CU20">
        <v>0</v>
      </c>
      <c r="CV20">
        <v>0</v>
      </c>
      <c r="CW20">
        <v>1816.625</v>
      </c>
      <c r="CX20">
        <v>0</v>
      </c>
      <c r="CY20">
        <v>1945.345</v>
      </c>
      <c r="CZ20">
        <v>0</v>
      </c>
      <c r="DA20">
        <v>0</v>
      </c>
      <c r="DB20">
        <v>4067.9650000000001</v>
      </c>
      <c r="DC20">
        <v>570.76</v>
      </c>
      <c r="DD20">
        <v>0</v>
      </c>
      <c r="DE20">
        <v>298.125</v>
      </c>
      <c r="DF20">
        <v>0</v>
      </c>
      <c r="DG20">
        <v>2197.5</v>
      </c>
      <c r="DH20">
        <v>0</v>
      </c>
      <c r="DI20">
        <v>0</v>
      </c>
      <c r="DJ20">
        <v>0</v>
      </c>
      <c r="DK20">
        <v>0</v>
      </c>
      <c r="DL20">
        <v>285</v>
      </c>
      <c r="DM20">
        <v>0</v>
      </c>
      <c r="DN20">
        <v>3420.855</v>
      </c>
      <c r="DO20">
        <v>0</v>
      </c>
      <c r="DP20">
        <v>0</v>
      </c>
      <c r="DQ20">
        <v>0</v>
      </c>
      <c r="DR20">
        <v>0</v>
      </c>
      <c r="DS20">
        <v>0</v>
      </c>
      <c r="DT20">
        <v>0</v>
      </c>
      <c r="DU20">
        <v>2939.0749999999998</v>
      </c>
      <c r="DV20">
        <v>0</v>
      </c>
      <c r="DW20">
        <v>0</v>
      </c>
      <c r="DX20">
        <v>1242.02</v>
      </c>
      <c r="DY20">
        <v>311.25</v>
      </c>
      <c r="DZ20">
        <v>952.5</v>
      </c>
      <c r="EA20">
        <v>0</v>
      </c>
      <c r="EB20">
        <v>1389.35</v>
      </c>
      <c r="EC20">
        <v>0</v>
      </c>
      <c r="ED20">
        <v>3388.95</v>
      </c>
      <c r="EE20">
        <v>750</v>
      </c>
      <c r="EF20">
        <v>0</v>
      </c>
      <c r="EG20">
        <v>0</v>
      </c>
      <c r="EH20">
        <v>0</v>
      </c>
      <c r="EI20">
        <v>0</v>
      </c>
      <c r="EJ20">
        <v>0</v>
      </c>
      <c r="EK20">
        <v>285</v>
      </c>
      <c r="EL20">
        <v>0</v>
      </c>
      <c r="EM20">
        <v>0</v>
      </c>
      <c r="EN20">
        <v>0</v>
      </c>
      <c r="EO20">
        <v>0</v>
      </c>
      <c r="EP20">
        <v>0</v>
      </c>
      <c r="EQ20">
        <v>0</v>
      </c>
      <c r="ER20">
        <v>0</v>
      </c>
      <c r="ES20">
        <v>0</v>
      </c>
      <c r="ET20">
        <v>0</v>
      </c>
      <c r="EU20">
        <v>0</v>
      </c>
      <c r="EV20">
        <v>0</v>
      </c>
      <c r="EW20">
        <v>0</v>
      </c>
      <c r="EX20">
        <v>0</v>
      </c>
      <c r="EY20">
        <v>0</v>
      </c>
      <c r="EZ20">
        <v>566.25</v>
      </c>
      <c r="FA20">
        <v>0</v>
      </c>
      <c r="FB20">
        <v>2569.44</v>
      </c>
      <c r="FC20">
        <v>603.75</v>
      </c>
      <c r="FD20">
        <v>0</v>
      </c>
      <c r="FE20">
        <v>2320.73</v>
      </c>
      <c r="FF20">
        <v>2835.8850000000002</v>
      </c>
      <c r="FG20">
        <v>0</v>
      </c>
      <c r="FH20">
        <v>0</v>
      </c>
      <c r="FI20">
        <v>0</v>
      </c>
      <c r="FJ20">
        <v>0</v>
      </c>
      <c r="FK20">
        <v>0</v>
      </c>
      <c r="FL20">
        <v>0</v>
      </c>
      <c r="FM20">
        <v>0</v>
      </c>
      <c r="FN20">
        <v>0</v>
      </c>
      <c r="FO20">
        <v>566.25</v>
      </c>
      <c r="FP20">
        <v>0</v>
      </c>
      <c r="FQ20">
        <v>0</v>
      </c>
      <c r="FR20">
        <v>0</v>
      </c>
      <c r="FS20">
        <v>0</v>
      </c>
      <c r="FT20">
        <v>0</v>
      </c>
      <c r="FU20">
        <v>0</v>
      </c>
      <c r="FV20">
        <v>1004.13</v>
      </c>
      <c r="FW20">
        <v>8502.4950000000008</v>
      </c>
      <c r="FX20">
        <v>58119.864999999998</v>
      </c>
      <c r="FY20">
        <v>52540.38</v>
      </c>
      <c r="FZ20">
        <v>9906.56</v>
      </c>
      <c r="GA20">
        <v>45152.055</v>
      </c>
      <c r="GB20">
        <v>54045.919999999998</v>
      </c>
      <c r="GC20">
        <v>10764.745000000001</v>
      </c>
      <c r="GD20">
        <v>76387.16</v>
      </c>
      <c r="GE20">
        <v>54112.04</v>
      </c>
      <c r="GF20">
        <v>2441.21</v>
      </c>
      <c r="GG20">
        <v>567.005</v>
      </c>
      <c r="GH20">
        <v>1245.76</v>
      </c>
      <c r="GI20">
        <v>0</v>
      </c>
      <c r="GJ20">
        <v>1249.5250000000001</v>
      </c>
      <c r="GK20">
        <v>1483.905</v>
      </c>
      <c r="GL20">
        <v>917.67499999999995</v>
      </c>
      <c r="GM20">
        <v>589.53499999999997</v>
      </c>
      <c r="GN20">
        <v>0</v>
      </c>
      <c r="GO20">
        <v>398.56</v>
      </c>
      <c r="GP20">
        <v>0</v>
      </c>
      <c r="GQ20">
        <v>0</v>
      </c>
      <c r="GR20">
        <v>0</v>
      </c>
      <c r="GS20">
        <v>0</v>
      </c>
      <c r="GT20">
        <v>0</v>
      </c>
      <c r="GU20">
        <v>0</v>
      </c>
    </row>
    <row r="21" spans="1:203" x14ac:dyDescent="0.35">
      <c r="A21">
        <v>18</v>
      </c>
      <c r="B21" t="s">
        <v>168</v>
      </c>
      <c r="C21" t="s">
        <v>168</v>
      </c>
      <c r="D21">
        <v>82.2</v>
      </c>
      <c r="E21">
        <v>2.1</v>
      </c>
      <c r="F21">
        <v>625081</v>
      </c>
      <c r="G21">
        <v>147</v>
      </c>
      <c r="H21">
        <v>16</v>
      </c>
      <c r="I21">
        <v>83</v>
      </c>
      <c r="J21">
        <v>7.165</v>
      </c>
      <c r="K21">
        <v>0.43</v>
      </c>
      <c r="M21" t="s">
        <v>185</v>
      </c>
      <c r="N21">
        <v>8012.73</v>
      </c>
      <c r="O21">
        <v>9321.3950000000004</v>
      </c>
      <c r="P21">
        <v>8403.1350000000002</v>
      </c>
      <c r="Q21">
        <v>7232.6549999999997</v>
      </c>
      <c r="R21">
        <v>8095.415</v>
      </c>
      <c r="S21">
        <v>7528.99</v>
      </c>
      <c r="T21">
        <v>8227.52</v>
      </c>
      <c r="U21">
        <v>8790.59</v>
      </c>
      <c r="V21">
        <v>8689.16</v>
      </c>
      <c r="W21">
        <v>10321.459999999999</v>
      </c>
      <c r="X21">
        <v>8124.4049999999997</v>
      </c>
      <c r="Y21">
        <v>8531.17</v>
      </c>
      <c r="Z21">
        <v>9162.16</v>
      </c>
      <c r="AA21">
        <v>9417.59</v>
      </c>
      <c r="AB21">
        <v>7909.76</v>
      </c>
      <c r="AC21">
        <v>24819.84</v>
      </c>
      <c r="AD21">
        <v>8392.9249999999993</v>
      </c>
      <c r="AE21">
        <v>12931.565000000001</v>
      </c>
      <c r="AF21">
        <v>9199.94</v>
      </c>
      <c r="AG21">
        <v>7038.0150000000003</v>
      </c>
      <c r="AH21">
        <v>7809.67</v>
      </c>
      <c r="AI21">
        <v>8452.98</v>
      </c>
      <c r="AJ21">
        <v>7632.4250000000002</v>
      </c>
      <c r="AK21">
        <v>6572.1350000000002</v>
      </c>
      <c r="AL21">
        <v>9604.6049999999996</v>
      </c>
      <c r="AM21">
        <v>8823.9449999999997</v>
      </c>
      <c r="AN21">
        <v>7282.96</v>
      </c>
      <c r="AO21">
        <v>8334.1450000000004</v>
      </c>
      <c r="AP21">
        <v>7311.2250000000004</v>
      </c>
      <c r="AQ21">
        <v>8300.3799999999992</v>
      </c>
      <c r="AR21">
        <v>9367</v>
      </c>
      <c r="AS21">
        <v>6848.1850000000004</v>
      </c>
      <c r="AT21">
        <v>8079.16</v>
      </c>
      <c r="AU21">
        <v>8439.4150000000009</v>
      </c>
      <c r="AV21">
        <v>8113.7650000000003</v>
      </c>
      <c r="AW21">
        <v>5385.03</v>
      </c>
      <c r="AX21">
        <v>6722.28</v>
      </c>
      <c r="AY21">
        <v>8565.65</v>
      </c>
      <c r="AZ21">
        <v>6056.0050000000001</v>
      </c>
      <c r="BA21">
        <v>14341.79</v>
      </c>
      <c r="BB21">
        <v>9225.43</v>
      </c>
      <c r="BC21">
        <v>7007.5249999999996</v>
      </c>
      <c r="BD21">
        <v>13328</v>
      </c>
      <c r="BE21">
        <v>7997.0649999999996</v>
      </c>
      <c r="BF21">
        <v>9124.59</v>
      </c>
      <c r="BG21">
        <v>7097.9</v>
      </c>
      <c r="BH21">
        <v>7747.78</v>
      </c>
      <c r="BI21">
        <v>10000.75</v>
      </c>
      <c r="BJ21">
        <v>8765.5049999999992</v>
      </c>
      <c r="BK21">
        <v>6087.4750000000004</v>
      </c>
      <c r="BL21">
        <v>8993.06</v>
      </c>
      <c r="BM21">
        <v>7990.415</v>
      </c>
      <c r="BN21">
        <v>10981.43</v>
      </c>
      <c r="BO21">
        <v>8840.41</v>
      </c>
      <c r="BP21">
        <v>8886.9349999999995</v>
      </c>
      <c r="BQ21">
        <v>8335.01</v>
      </c>
      <c r="BR21">
        <v>6679.3450000000003</v>
      </c>
      <c r="BS21">
        <v>7558.99</v>
      </c>
      <c r="BT21">
        <v>9088.99</v>
      </c>
      <c r="BU21">
        <v>9540.81</v>
      </c>
      <c r="BV21">
        <v>7972.335</v>
      </c>
      <c r="BW21">
        <v>8093</v>
      </c>
      <c r="BX21">
        <v>7985.3649999999998</v>
      </c>
      <c r="BY21">
        <v>8763.27</v>
      </c>
      <c r="BZ21">
        <v>15038.94</v>
      </c>
      <c r="CA21">
        <v>7247.625</v>
      </c>
      <c r="CB21">
        <v>6425.7250000000004</v>
      </c>
      <c r="CC21">
        <v>6585.1350000000002</v>
      </c>
      <c r="CD21">
        <v>11221.3</v>
      </c>
      <c r="CE21">
        <v>7748.2</v>
      </c>
      <c r="CF21">
        <v>14393.825000000001</v>
      </c>
      <c r="CG21">
        <v>9010.9950000000008</v>
      </c>
      <c r="CH21">
        <v>6005.71</v>
      </c>
      <c r="CI21">
        <v>12157.98</v>
      </c>
      <c r="CJ21">
        <v>6874.52</v>
      </c>
      <c r="CK21">
        <v>8827.2950000000001</v>
      </c>
      <c r="CL21">
        <v>6659.165</v>
      </c>
      <c r="CM21">
        <v>7995.25</v>
      </c>
      <c r="CN21">
        <v>8162.8950000000004</v>
      </c>
      <c r="CO21">
        <v>7765.15</v>
      </c>
      <c r="CP21">
        <v>9565.36</v>
      </c>
      <c r="CQ21">
        <v>6801.0950000000003</v>
      </c>
      <c r="CR21">
        <v>10121.885</v>
      </c>
      <c r="CS21">
        <v>6975.68</v>
      </c>
      <c r="CT21">
        <v>6796.74</v>
      </c>
      <c r="CU21">
        <v>7427.1049999999996</v>
      </c>
      <c r="CV21">
        <v>8103.39</v>
      </c>
      <c r="CW21">
        <v>9640.5349999999999</v>
      </c>
      <c r="CX21">
        <v>7948.62</v>
      </c>
      <c r="CY21">
        <v>15617.8</v>
      </c>
      <c r="CZ21">
        <v>7191.2349999999997</v>
      </c>
      <c r="DA21">
        <v>8831.7849999999999</v>
      </c>
      <c r="DB21">
        <v>26682.615000000002</v>
      </c>
      <c r="DC21">
        <v>7926.64</v>
      </c>
      <c r="DD21">
        <v>12985.87</v>
      </c>
      <c r="DE21">
        <v>6725.59</v>
      </c>
      <c r="DF21">
        <v>7548.58</v>
      </c>
      <c r="DG21">
        <v>14036.315000000001</v>
      </c>
      <c r="DH21">
        <v>7708.96</v>
      </c>
      <c r="DI21">
        <v>8569.0849999999991</v>
      </c>
      <c r="DJ21">
        <v>8874.3799999999992</v>
      </c>
      <c r="DK21">
        <v>9524.2800000000007</v>
      </c>
      <c r="DL21">
        <v>9550.08</v>
      </c>
      <c r="DM21">
        <v>10694.34</v>
      </c>
      <c r="DN21">
        <v>8881.3950000000004</v>
      </c>
      <c r="DO21">
        <v>10740.72</v>
      </c>
      <c r="DP21">
        <v>7775.16</v>
      </c>
      <c r="DQ21">
        <v>8955.9500000000007</v>
      </c>
      <c r="DR21">
        <v>7075.1549999999997</v>
      </c>
      <c r="DS21">
        <v>6877.5150000000003</v>
      </c>
      <c r="DT21">
        <v>7487.9049999999997</v>
      </c>
      <c r="DU21">
        <v>16817.935000000001</v>
      </c>
      <c r="DV21">
        <v>8492.4</v>
      </c>
      <c r="DW21">
        <v>7918.94</v>
      </c>
      <c r="DX21">
        <v>6875.44</v>
      </c>
      <c r="DY21">
        <v>8655.5499999999993</v>
      </c>
      <c r="DZ21">
        <v>12488.465</v>
      </c>
      <c r="EA21">
        <v>7746.77</v>
      </c>
      <c r="EB21">
        <v>6651.1850000000004</v>
      </c>
      <c r="EC21">
        <v>12134.33</v>
      </c>
      <c r="ED21">
        <v>12657.77</v>
      </c>
      <c r="EE21">
        <v>8163.4549999999999</v>
      </c>
      <c r="EF21">
        <v>6984.2449999999999</v>
      </c>
      <c r="EG21">
        <v>11254.33</v>
      </c>
      <c r="EH21">
        <v>8238.0650000000005</v>
      </c>
      <c r="EI21">
        <v>9543.6350000000002</v>
      </c>
      <c r="EJ21">
        <v>10901.745000000001</v>
      </c>
      <c r="EK21">
        <v>7773.93</v>
      </c>
      <c r="EL21">
        <v>7127.62</v>
      </c>
      <c r="EM21">
        <v>7720.42</v>
      </c>
      <c r="EN21">
        <v>8871.89</v>
      </c>
      <c r="EO21">
        <v>11190.81</v>
      </c>
      <c r="EP21">
        <v>6409.46</v>
      </c>
      <c r="EQ21">
        <v>6791.7950000000001</v>
      </c>
      <c r="ER21">
        <v>7386.5</v>
      </c>
      <c r="ES21">
        <v>11420.66</v>
      </c>
      <c r="ET21">
        <v>7448.9849999999997</v>
      </c>
      <c r="EU21">
        <v>5900.21</v>
      </c>
      <c r="EV21">
        <v>7041.84</v>
      </c>
      <c r="EW21">
        <v>10866.42</v>
      </c>
      <c r="EX21">
        <v>6017.43</v>
      </c>
      <c r="EY21">
        <v>6876.84</v>
      </c>
      <c r="EZ21">
        <v>8832.1200000000008</v>
      </c>
      <c r="FA21">
        <v>6504.4</v>
      </c>
      <c r="FB21">
        <v>8099.03</v>
      </c>
      <c r="FC21">
        <v>8309.31</v>
      </c>
      <c r="FD21">
        <v>13646.465</v>
      </c>
      <c r="FE21">
        <v>9449.9</v>
      </c>
      <c r="FF21">
        <v>8336.39</v>
      </c>
      <c r="FG21">
        <v>6073.09</v>
      </c>
      <c r="FH21">
        <v>4356.7299999999996</v>
      </c>
      <c r="FI21">
        <v>5824.84</v>
      </c>
      <c r="FJ21">
        <v>8429.18</v>
      </c>
      <c r="FK21">
        <v>5324.54</v>
      </c>
      <c r="FL21">
        <v>7116.06</v>
      </c>
      <c r="FM21">
        <v>9172.34</v>
      </c>
      <c r="FN21">
        <v>9427.09</v>
      </c>
      <c r="FO21">
        <v>6912.74</v>
      </c>
      <c r="FP21">
        <v>4902.03</v>
      </c>
      <c r="FQ21">
        <v>888.75</v>
      </c>
      <c r="FR21">
        <v>7097.5950000000003</v>
      </c>
      <c r="FS21">
        <v>5986.25</v>
      </c>
      <c r="FT21">
        <v>4920.01</v>
      </c>
      <c r="FU21">
        <v>7594.3549999999996</v>
      </c>
      <c r="FV21">
        <v>8166.64</v>
      </c>
      <c r="FW21">
        <v>17531.105</v>
      </c>
      <c r="FX21">
        <v>92135.595000000001</v>
      </c>
      <c r="FY21">
        <v>43921.724999999999</v>
      </c>
      <c r="FZ21">
        <v>17408.935000000001</v>
      </c>
      <c r="GA21">
        <v>624204.19999999995</v>
      </c>
      <c r="GB21">
        <v>46369.68</v>
      </c>
      <c r="GC21">
        <v>18154.34</v>
      </c>
      <c r="GD21">
        <v>47653.144999999997</v>
      </c>
      <c r="GE21">
        <v>42675.13</v>
      </c>
      <c r="GF21">
        <v>8028.0649999999996</v>
      </c>
      <c r="GG21">
        <v>7660.25</v>
      </c>
      <c r="GH21">
        <v>8095.3249999999998</v>
      </c>
      <c r="GI21">
        <v>8474.7049999999999</v>
      </c>
      <c r="GJ21">
        <v>11427.15</v>
      </c>
      <c r="GK21">
        <v>5667.0550000000003</v>
      </c>
      <c r="GL21">
        <v>12617.7</v>
      </c>
      <c r="GM21">
        <v>13642.924999999999</v>
      </c>
      <c r="GN21">
        <v>6469.7650000000003</v>
      </c>
      <c r="GO21">
        <v>6615.4949999999999</v>
      </c>
      <c r="GP21">
        <v>5802.2349999999997</v>
      </c>
      <c r="GQ21">
        <v>7067.5349999999999</v>
      </c>
      <c r="GR21">
        <v>6637.83</v>
      </c>
      <c r="GS21">
        <v>6748.79</v>
      </c>
      <c r="GT21">
        <v>8329.0049999999992</v>
      </c>
      <c r="GU21">
        <v>14189.405000000001</v>
      </c>
    </row>
    <row r="22" spans="1:203" x14ac:dyDescent="0.35">
      <c r="A22">
        <v>19</v>
      </c>
      <c r="B22" t="s">
        <v>168</v>
      </c>
      <c r="C22" t="s">
        <v>168</v>
      </c>
      <c r="D22">
        <v>100</v>
      </c>
      <c r="E22" t="s">
        <v>175</v>
      </c>
      <c r="F22">
        <v>72184</v>
      </c>
      <c r="G22">
        <v>144</v>
      </c>
      <c r="H22">
        <v>75</v>
      </c>
      <c r="I22">
        <v>89</v>
      </c>
      <c r="J22">
        <v>7.2309999999999999</v>
      </c>
      <c r="K22">
        <v>0.47</v>
      </c>
      <c r="L22" t="s">
        <v>178</v>
      </c>
      <c r="M22" t="s">
        <v>186</v>
      </c>
      <c r="N22">
        <v>19008.735000000001</v>
      </c>
      <c r="O22">
        <v>16386.79</v>
      </c>
      <c r="P22">
        <v>15722.48</v>
      </c>
      <c r="Q22">
        <v>24872.95</v>
      </c>
      <c r="R22">
        <v>7698.9449999999997</v>
      </c>
      <c r="S22">
        <v>5204.46</v>
      </c>
      <c r="T22">
        <v>4210.8450000000003</v>
      </c>
      <c r="U22">
        <v>3745.55</v>
      </c>
      <c r="V22">
        <v>8287.7150000000001</v>
      </c>
      <c r="W22">
        <v>256072.12</v>
      </c>
      <c r="X22">
        <v>203905.815</v>
      </c>
      <c r="Y22">
        <v>8440.8700000000008</v>
      </c>
      <c r="Z22">
        <v>12723.99</v>
      </c>
      <c r="AA22">
        <v>9991.48</v>
      </c>
      <c r="AB22">
        <v>90680.975000000006</v>
      </c>
      <c r="AC22">
        <v>135192.535</v>
      </c>
      <c r="AD22">
        <v>83030.914999999994</v>
      </c>
      <c r="AE22">
        <v>288988.79499999998</v>
      </c>
      <c r="AF22">
        <v>45020</v>
      </c>
      <c r="AG22">
        <v>0</v>
      </c>
      <c r="AH22">
        <v>0</v>
      </c>
      <c r="AI22">
        <v>0</v>
      </c>
      <c r="AJ22">
        <v>0</v>
      </c>
      <c r="AK22">
        <v>623.33000000000004</v>
      </c>
      <c r="AL22">
        <v>663.75</v>
      </c>
      <c r="AM22">
        <v>1478.37</v>
      </c>
      <c r="AN22">
        <v>1275.83</v>
      </c>
      <c r="AO22">
        <v>1219.605</v>
      </c>
      <c r="AP22">
        <v>31422.89</v>
      </c>
      <c r="AQ22">
        <v>28173.19</v>
      </c>
      <c r="AR22">
        <v>8012.71</v>
      </c>
      <c r="AS22">
        <v>28443.404999999999</v>
      </c>
      <c r="AT22">
        <v>28979.27</v>
      </c>
      <c r="AU22">
        <v>20890.68</v>
      </c>
      <c r="AV22">
        <v>1474.94</v>
      </c>
      <c r="AW22">
        <v>0</v>
      </c>
      <c r="AX22">
        <v>1204.5250000000001</v>
      </c>
      <c r="AY22">
        <v>1847.46</v>
      </c>
      <c r="AZ22">
        <v>5595.73</v>
      </c>
      <c r="BA22">
        <v>4601.9350000000004</v>
      </c>
      <c r="BB22">
        <v>3467.8</v>
      </c>
      <c r="BC22">
        <v>1512.085</v>
      </c>
      <c r="BD22">
        <v>3009.855</v>
      </c>
      <c r="BE22">
        <v>3100.5549999999998</v>
      </c>
      <c r="BF22">
        <v>5411.9849999999997</v>
      </c>
      <c r="BG22">
        <v>630</v>
      </c>
      <c r="BH22">
        <v>5513.39</v>
      </c>
      <c r="BI22">
        <v>7979.4</v>
      </c>
      <c r="BJ22">
        <v>9547.2199999999993</v>
      </c>
      <c r="BK22">
        <v>12110.775</v>
      </c>
      <c r="BL22">
        <v>11203.315000000001</v>
      </c>
      <c r="BM22">
        <v>5289.0349999999999</v>
      </c>
      <c r="BN22">
        <v>9744.5499999999993</v>
      </c>
      <c r="BO22">
        <v>10037.725</v>
      </c>
      <c r="BP22">
        <v>5059.4799999999996</v>
      </c>
      <c r="BQ22">
        <v>11342.42</v>
      </c>
      <c r="BR22">
        <v>13005.155000000001</v>
      </c>
      <c r="BS22">
        <v>29316.9</v>
      </c>
      <c r="BT22">
        <v>13106.525</v>
      </c>
      <c r="BU22">
        <v>25972.68</v>
      </c>
      <c r="BV22">
        <v>6962.88</v>
      </c>
      <c r="BW22">
        <v>78422.195000000007</v>
      </c>
      <c r="BX22">
        <v>19904.595000000001</v>
      </c>
      <c r="BY22">
        <v>585.78</v>
      </c>
      <c r="BZ22">
        <v>19459.145</v>
      </c>
      <c r="CA22">
        <v>0</v>
      </c>
      <c r="CB22">
        <v>5705.1850000000004</v>
      </c>
      <c r="CC22">
        <v>3396.375</v>
      </c>
      <c r="CD22">
        <v>5040.72</v>
      </c>
      <c r="CE22">
        <v>3707.7350000000001</v>
      </c>
      <c r="CF22">
        <v>9079.5750000000007</v>
      </c>
      <c r="CG22">
        <v>4473.0550000000003</v>
      </c>
      <c r="CH22">
        <v>3607.12</v>
      </c>
      <c r="CI22">
        <v>4525.8999999999996</v>
      </c>
      <c r="CJ22">
        <v>3508.06</v>
      </c>
      <c r="CK22">
        <v>5855.2049999999999</v>
      </c>
      <c r="CL22">
        <v>10659.905000000001</v>
      </c>
      <c r="CM22">
        <v>9665.7150000000001</v>
      </c>
      <c r="CN22">
        <v>10381.799999999999</v>
      </c>
      <c r="CO22">
        <v>14866.795</v>
      </c>
      <c r="CP22">
        <v>7690.835</v>
      </c>
      <c r="CQ22">
        <v>6577.1949999999997</v>
      </c>
      <c r="CR22">
        <v>10250.24</v>
      </c>
      <c r="CS22">
        <v>10929.47</v>
      </c>
      <c r="CT22">
        <v>7383.57</v>
      </c>
      <c r="CU22">
        <v>14235.97</v>
      </c>
      <c r="CV22">
        <v>7660.5649999999996</v>
      </c>
      <c r="CW22">
        <v>18997.53</v>
      </c>
      <c r="CX22">
        <v>28602.775000000001</v>
      </c>
      <c r="CY22">
        <v>34447.019999999997</v>
      </c>
      <c r="CZ22">
        <v>8238.9150000000009</v>
      </c>
      <c r="DA22">
        <v>24428.38</v>
      </c>
      <c r="DB22">
        <v>34013.125</v>
      </c>
      <c r="DC22">
        <v>14258.75</v>
      </c>
      <c r="DD22">
        <v>11444.69</v>
      </c>
      <c r="DE22">
        <v>10738.895</v>
      </c>
      <c r="DF22">
        <v>13173.85</v>
      </c>
      <c r="DG22">
        <v>9634.3150000000005</v>
      </c>
      <c r="DH22">
        <v>10618.56</v>
      </c>
      <c r="DI22">
        <v>8404.5</v>
      </c>
      <c r="DJ22">
        <v>6728.28</v>
      </c>
      <c r="DK22">
        <v>4927.8149999999996</v>
      </c>
      <c r="DL22">
        <v>16056.825000000001</v>
      </c>
      <c r="DM22">
        <v>1448.2650000000001</v>
      </c>
      <c r="DN22">
        <v>27363.55</v>
      </c>
      <c r="DO22">
        <v>9778.5750000000007</v>
      </c>
      <c r="DP22">
        <v>8419.06</v>
      </c>
      <c r="DQ22">
        <v>15811.754999999999</v>
      </c>
      <c r="DR22">
        <v>4247.26</v>
      </c>
      <c r="DS22">
        <v>4151.5749999999998</v>
      </c>
      <c r="DT22">
        <v>9124.8150000000005</v>
      </c>
      <c r="DU22">
        <v>181341.88</v>
      </c>
      <c r="DV22">
        <v>38505.915000000001</v>
      </c>
      <c r="DW22">
        <v>60117</v>
      </c>
      <c r="DX22">
        <v>11935.64</v>
      </c>
      <c r="DY22">
        <v>35659.599999999999</v>
      </c>
      <c r="DZ22">
        <v>54714.724999999999</v>
      </c>
      <c r="EA22">
        <v>3156.7150000000001</v>
      </c>
      <c r="EB22">
        <v>63429.93</v>
      </c>
      <c r="EC22">
        <v>16221.245000000001</v>
      </c>
      <c r="ED22">
        <v>88674.804999999993</v>
      </c>
      <c r="EE22">
        <v>1963.1</v>
      </c>
      <c r="EF22">
        <v>0</v>
      </c>
      <c r="EG22">
        <v>2210.54</v>
      </c>
      <c r="EH22">
        <v>668.39</v>
      </c>
      <c r="EI22">
        <v>678.75</v>
      </c>
      <c r="EJ22">
        <v>2286.04</v>
      </c>
      <c r="EK22">
        <v>0</v>
      </c>
      <c r="EL22">
        <v>1129.5</v>
      </c>
      <c r="EM22">
        <v>2668.72</v>
      </c>
      <c r="EN22">
        <v>4199.7250000000004</v>
      </c>
      <c r="EO22">
        <v>5148.5649999999996</v>
      </c>
      <c r="EP22">
        <v>2278.48</v>
      </c>
      <c r="EQ22">
        <v>963.75</v>
      </c>
      <c r="ER22">
        <v>12081.91</v>
      </c>
      <c r="ES22">
        <v>6079.9650000000001</v>
      </c>
      <c r="ET22">
        <v>892.5</v>
      </c>
      <c r="EU22">
        <v>9359.8050000000003</v>
      </c>
      <c r="EV22">
        <v>8385.4750000000004</v>
      </c>
      <c r="EW22">
        <v>14660.395</v>
      </c>
      <c r="EX22">
        <v>7349.0249999999996</v>
      </c>
      <c r="EY22">
        <v>4643.3599999999997</v>
      </c>
      <c r="EZ22">
        <v>56347.29</v>
      </c>
      <c r="FA22">
        <v>14050.145</v>
      </c>
      <c r="FB22">
        <v>9882.8349999999991</v>
      </c>
      <c r="FC22">
        <v>12168.725</v>
      </c>
      <c r="FD22">
        <v>653.37</v>
      </c>
      <c r="FE22">
        <v>683.41</v>
      </c>
      <c r="FF22">
        <v>1167.8050000000001</v>
      </c>
      <c r="FG22">
        <v>0</v>
      </c>
      <c r="FH22">
        <v>0</v>
      </c>
      <c r="FI22">
        <v>0</v>
      </c>
      <c r="FJ22">
        <v>0</v>
      </c>
      <c r="FK22">
        <v>0</v>
      </c>
      <c r="FL22">
        <v>0</v>
      </c>
      <c r="FM22">
        <v>0</v>
      </c>
      <c r="FN22">
        <v>0</v>
      </c>
      <c r="FO22">
        <v>0</v>
      </c>
      <c r="FP22">
        <v>0</v>
      </c>
      <c r="FQ22">
        <v>0</v>
      </c>
      <c r="FR22">
        <v>0</v>
      </c>
      <c r="FS22">
        <v>0</v>
      </c>
      <c r="FT22">
        <v>0</v>
      </c>
      <c r="FU22">
        <v>0</v>
      </c>
      <c r="FV22">
        <v>0</v>
      </c>
      <c r="FW22">
        <v>918429.35</v>
      </c>
      <c r="FX22">
        <v>16966160.600000001</v>
      </c>
      <c r="FY22">
        <v>6505977.5650000004</v>
      </c>
      <c r="FZ22">
        <v>489241.38500000001</v>
      </c>
      <c r="GA22">
        <v>11736333.300000001</v>
      </c>
      <c r="GB22">
        <v>5996555.1799999997</v>
      </c>
      <c r="GC22">
        <v>538139.505</v>
      </c>
      <c r="GD22">
        <v>10878663</v>
      </c>
      <c r="GE22">
        <v>5498493.2300000004</v>
      </c>
      <c r="GF22">
        <v>25068.94</v>
      </c>
      <c r="GG22">
        <v>23072.125</v>
      </c>
      <c r="GH22">
        <v>22670.935000000001</v>
      </c>
      <c r="GI22">
        <v>25999.525000000001</v>
      </c>
      <c r="GJ22">
        <v>23777.77</v>
      </c>
      <c r="GK22">
        <v>15308.9</v>
      </c>
      <c r="GL22">
        <v>25433.255000000001</v>
      </c>
      <c r="GM22">
        <v>27000.2</v>
      </c>
      <c r="GN22">
        <v>0</v>
      </c>
      <c r="GO22">
        <v>0</v>
      </c>
      <c r="GP22">
        <v>0</v>
      </c>
      <c r="GQ22">
        <v>0</v>
      </c>
      <c r="GR22">
        <v>0</v>
      </c>
      <c r="GS22">
        <v>0</v>
      </c>
      <c r="GT22">
        <v>0</v>
      </c>
      <c r="GU22">
        <v>0</v>
      </c>
    </row>
    <row r="23" spans="1:203" x14ac:dyDescent="0.35">
      <c r="A23">
        <v>20</v>
      </c>
      <c r="B23" t="s">
        <v>168</v>
      </c>
      <c r="C23" t="s">
        <v>168</v>
      </c>
      <c r="D23">
        <v>90.2</v>
      </c>
      <c r="E23">
        <v>34.5</v>
      </c>
      <c r="F23">
        <v>1731846</v>
      </c>
      <c r="G23">
        <v>74</v>
      </c>
      <c r="H23">
        <v>8</v>
      </c>
      <c r="I23">
        <v>97</v>
      </c>
      <c r="J23">
        <v>7.4249999999999998</v>
      </c>
      <c r="K23">
        <v>0.78</v>
      </c>
      <c r="L23" t="s">
        <v>537</v>
      </c>
      <c r="M23" t="s">
        <v>188</v>
      </c>
      <c r="N23">
        <v>4105.72</v>
      </c>
      <c r="O23">
        <v>1996.895</v>
      </c>
      <c r="P23">
        <v>2686.645</v>
      </c>
      <c r="Q23">
        <v>1287.03</v>
      </c>
      <c r="R23">
        <v>1309.58</v>
      </c>
      <c r="S23">
        <v>2342.0050000000001</v>
      </c>
      <c r="T23">
        <v>3603.5149999999999</v>
      </c>
      <c r="U23">
        <v>5249.9849999999997</v>
      </c>
      <c r="V23">
        <v>3256.895</v>
      </c>
      <c r="W23">
        <v>3070.8150000000001</v>
      </c>
      <c r="X23">
        <v>3374.3449999999998</v>
      </c>
      <c r="Y23">
        <v>5498.3</v>
      </c>
      <c r="Z23">
        <v>3801.52</v>
      </c>
      <c r="AA23">
        <v>4556.165</v>
      </c>
      <c r="AB23">
        <v>3872.8449999999998</v>
      </c>
      <c r="AC23">
        <v>13544.465</v>
      </c>
      <c r="AD23">
        <v>3377.585</v>
      </c>
      <c r="AE23">
        <v>6608.3850000000002</v>
      </c>
      <c r="AF23">
        <v>3756.82</v>
      </c>
      <c r="AG23">
        <v>3063.1350000000002</v>
      </c>
      <c r="AH23">
        <v>3534.47</v>
      </c>
      <c r="AI23">
        <v>2450.94</v>
      </c>
      <c r="AJ23">
        <v>4678.8850000000002</v>
      </c>
      <c r="AK23">
        <v>3632.6950000000002</v>
      </c>
      <c r="AL23">
        <v>0</v>
      </c>
      <c r="AM23">
        <v>3932.5050000000001</v>
      </c>
      <c r="AN23">
        <v>4567.4949999999999</v>
      </c>
      <c r="AO23">
        <v>3385.9250000000002</v>
      </c>
      <c r="AP23">
        <v>627.08500000000004</v>
      </c>
      <c r="AQ23">
        <v>4142.78</v>
      </c>
      <c r="AR23">
        <v>5142.4049999999997</v>
      </c>
      <c r="AS23">
        <v>4552.1899999999996</v>
      </c>
      <c r="AT23">
        <v>2273.4</v>
      </c>
      <c r="AU23">
        <v>4931.8549999999996</v>
      </c>
      <c r="AV23">
        <v>3059.2350000000001</v>
      </c>
      <c r="AW23">
        <v>2210.875</v>
      </c>
      <c r="AX23">
        <v>1335.9649999999999</v>
      </c>
      <c r="AY23">
        <v>5171.665</v>
      </c>
      <c r="AZ23">
        <v>8305.1049999999996</v>
      </c>
      <c r="BA23">
        <v>7727.125</v>
      </c>
      <c r="BB23">
        <v>4477.3999999999996</v>
      </c>
      <c r="BC23">
        <v>4330.9750000000004</v>
      </c>
      <c r="BD23">
        <v>7333.74</v>
      </c>
      <c r="BE23">
        <v>4161.18</v>
      </c>
      <c r="BF23">
        <v>5934.0050000000001</v>
      </c>
      <c r="BG23">
        <v>3576.5450000000001</v>
      </c>
      <c r="BH23">
        <v>3928.8850000000002</v>
      </c>
      <c r="BI23">
        <v>5483.77</v>
      </c>
      <c r="BJ23">
        <v>2342.1950000000002</v>
      </c>
      <c r="BK23">
        <v>3697.2249999999999</v>
      </c>
      <c r="BL23">
        <v>3727.27</v>
      </c>
      <c r="BM23">
        <v>3936.3</v>
      </c>
      <c r="BN23">
        <v>6823.625</v>
      </c>
      <c r="BO23">
        <v>4061.37</v>
      </c>
      <c r="BP23">
        <v>3647.8249999999998</v>
      </c>
      <c r="BQ23">
        <v>4675.7550000000001</v>
      </c>
      <c r="BR23">
        <v>3554.6849999999999</v>
      </c>
      <c r="BS23">
        <v>4357.25</v>
      </c>
      <c r="BT23">
        <v>3208.92</v>
      </c>
      <c r="BU23">
        <v>1966.2650000000001</v>
      </c>
      <c r="BV23">
        <v>2432.355</v>
      </c>
      <c r="BW23">
        <v>4728.8249999999998</v>
      </c>
      <c r="BX23">
        <v>3639.2649999999999</v>
      </c>
      <c r="BY23">
        <v>3415.5050000000001</v>
      </c>
      <c r="BZ23">
        <v>8289.8150000000005</v>
      </c>
      <c r="CA23">
        <v>3321.88</v>
      </c>
      <c r="CB23">
        <v>3974.66</v>
      </c>
      <c r="CC23">
        <v>3325.65</v>
      </c>
      <c r="CD23">
        <v>5708.59</v>
      </c>
      <c r="CE23">
        <v>563.25</v>
      </c>
      <c r="CF23">
        <v>8602.1</v>
      </c>
      <c r="CG23">
        <v>3246.78</v>
      </c>
      <c r="CH23">
        <v>3549.86</v>
      </c>
      <c r="CI23">
        <v>6895.44</v>
      </c>
      <c r="CJ23">
        <v>3144.875</v>
      </c>
      <c r="CK23">
        <v>622.5</v>
      </c>
      <c r="CL23">
        <v>1482.21</v>
      </c>
      <c r="CM23">
        <v>3463.86</v>
      </c>
      <c r="CN23">
        <v>4432.8050000000003</v>
      </c>
      <c r="CO23">
        <v>4324.12</v>
      </c>
      <c r="CP23">
        <v>5772.71</v>
      </c>
      <c r="CQ23">
        <v>863.65</v>
      </c>
      <c r="CR23">
        <v>6149.0950000000003</v>
      </c>
      <c r="CS23">
        <v>3179.42</v>
      </c>
      <c r="CT23">
        <v>3836.2049999999999</v>
      </c>
      <c r="CU23">
        <v>4462.7550000000001</v>
      </c>
      <c r="CV23">
        <v>3764.84</v>
      </c>
      <c r="CW23">
        <v>1674.73</v>
      </c>
      <c r="CX23">
        <v>3652.35</v>
      </c>
      <c r="CY23">
        <v>10895.28</v>
      </c>
      <c r="CZ23">
        <v>3772.2</v>
      </c>
      <c r="DA23">
        <v>4443.1549999999997</v>
      </c>
      <c r="DB23">
        <v>12958.885</v>
      </c>
      <c r="DC23">
        <v>2169.4850000000001</v>
      </c>
      <c r="DD23">
        <v>8933.2099999999991</v>
      </c>
      <c r="DE23">
        <v>4071.84</v>
      </c>
      <c r="DF23">
        <v>2323.3249999999998</v>
      </c>
      <c r="DG23">
        <v>7881.91</v>
      </c>
      <c r="DH23">
        <v>3164.4450000000002</v>
      </c>
      <c r="DI23">
        <v>3513.51</v>
      </c>
      <c r="DJ23">
        <v>6365.16</v>
      </c>
      <c r="DK23">
        <v>0</v>
      </c>
      <c r="DL23">
        <v>4474.3649999999998</v>
      </c>
      <c r="DM23">
        <v>5581.6850000000004</v>
      </c>
      <c r="DN23">
        <v>1609.835</v>
      </c>
      <c r="DO23">
        <v>3675.125</v>
      </c>
      <c r="DP23">
        <v>4375.8</v>
      </c>
      <c r="DQ23">
        <v>4016.4450000000002</v>
      </c>
      <c r="DR23">
        <v>3474.67</v>
      </c>
      <c r="DS23">
        <v>4386.9399999999996</v>
      </c>
      <c r="DT23">
        <v>3910.7550000000001</v>
      </c>
      <c r="DU23">
        <v>9332.94</v>
      </c>
      <c r="DV23">
        <v>4137.1049999999996</v>
      </c>
      <c r="DW23">
        <v>3881.43</v>
      </c>
      <c r="DX23">
        <v>2848.22</v>
      </c>
      <c r="DY23">
        <v>3989.6</v>
      </c>
      <c r="DZ23">
        <v>6073.5550000000003</v>
      </c>
      <c r="EA23">
        <v>3671.46</v>
      </c>
      <c r="EB23">
        <v>3363.38</v>
      </c>
      <c r="EC23">
        <v>6765.5749999999998</v>
      </c>
      <c r="ED23">
        <v>6277.5</v>
      </c>
      <c r="EE23">
        <v>3775.4349999999999</v>
      </c>
      <c r="EF23">
        <v>3794.08</v>
      </c>
      <c r="EG23">
        <v>5690.03</v>
      </c>
      <c r="EH23">
        <v>4260.72</v>
      </c>
      <c r="EI23">
        <v>3936.18</v>
      </c>
      <c r="EJ23">
        <v>5693.5550000000003</v>
      </c>
      <c r="EK23">
        <v>2796.5450000000001</v>
      </c>
      <c r="EL23">
        <v>3107.05</v>
      </c>
      <c r="EM23">
        <v>4116.92</v>
      </c>
      <c r="EN23">
        <v>4950.2049999999999</v>
      </c>
      <c r="EO23">
        <v>5998.71</v>
      </c>
      <c r="EP23">
        <v>0</v>
      </c>
      <c r="EQ23">
        <v>1808.75</v>
      </c>
      <c r="ER23">
        <v>3828.4349999999999</v>
      </c>
      <c r="ES23">
        <v>6985.1149999999998</v>
      </c>
      <c r="ET23">
        <v>3359.49</v>
      </c>
      <c r="EU23">
        <v>4875.4449999999997</v>
      </c>
      <c r="EV23">
        <v>5069.4350000000004</v>
      </c>
      <c r="EW23">
        <v>4491.95</v>
      </c>
      <c r="EX23">
        <v>2240.5500000000002</v>
      </c>
      <c r="EY23">
        <v>3996.4349999999999</v>
      </c>
      <c r="EZ23">
        <v>3314.165</v>
      </c>
      <c r="FA23">
        <v>3291.8</v>
      </c>
      <c r="FB23">
        <v>1253.3900000000001</v>
      </c>
      <c r="FC23">
        <v>0</v>
      </c>
      <c r="FD23">
        <v>7119.3450000000003</v>
      </c>
      <c r="FE23">
        <v>1978.115</v>
      </c>
      <c r="FF23">
        <v>0</v>
      </c>
      <c r="FG23">
        <v>0</v>
      </c>
      <c r="FH23">
        <v>1471.0450000000001</v>
      </c>
      <c r="FI23">
        <v>1876.55</v>
      </c>
      <c r="FJ23">
        <v>2894.1149999999998</v>
      </c>
      <c r="FK23">
        <v>2551.2049999999999</v>
      </c>
      <c r="FL23">
        <v>2957.63</v>
      </c>
      <c r="FM23">
        <v>4135.8050000000003</v>
      </c>
      <c r="FN23">
        <v>4177.74</v>
      </c>
      <c r="FO23">
        <v>1183680.625</v>
      </c>
      <c r="FP23">
        <v>1308577.0149999999</v>
      </c>
      <c r="FQ23">
        <v>1734642.06</v>
      </c>
      <c r="FR23">
        <v>1450006.83</v>
      </c>
      <c r="FS23">
        <v>1302336.5549999999</v>
      </c>
      <c r="FT23">
        <v>1510284.5449999999</v>
      </c>
      <c r="FU23">
        <v>1968207.0149999999</v>
      </c>
      <c r="FV23">
        <v>1608957.98</v>
      </c>
      <c r="FW23">
        <v>6420.05</v>
      </c>
      <c r="FX23">
        <v>25741.044999999998</v>
      </c>
      <c r="FY23">
        <v>16917.575000000001</v>
      </c>
      <c r="FZ23">
        <v>6649.8549999999996</v>
      </c>
      <c r="GA23">
        <v>35155.675000000003</v>
      </c>
      <c r="GB23">
        <v>16577.514999999999</v>
      </c>
      <c r="GC23">
        <v>7284.9750000000004</v>
      </c>
      <c r="GD23">
        <v>20067.875</v>
      </c>
      <c r="GE23">
        <v>14612.535</v>
      </c>
      <c r="GF23">
        <v>2516.105</v>
      </c>
      <c r="GG23">
        <v>4106.62</v>
      </c>
      <c r="GH23">
        <v>3288.125</v>
      </c>
      <c r="GI23">
        <v>2597.0650000000001</v>
      </c>
      <c r="GJ23">
        <v>5622.625</v>
      </c>
      <c r="GK23">
        <v>3497.6950000000002</v>
      </c>
      <c r="GL23">
        <v>6846.4849999999997</v>
      </c>
      <c r="GM23">
        <v>7566.51</v>
      </c>
      <c r="GN23">
        <v>0</v>
      </c>
      <c r="GO23">
        <v>1333.0250000000001</v>
      </c>
      <c r="GP23">
        <v>679.65499999999997</v>
      </c>
      <c r="GQ23">
        <v>3712.335</v>
      </c>
      <c r="GR23">
        <v>2477.3249999999998</v>
      </c>
      <c r="GS23">
        <v>2563.48</v>
      </c>
      <c r="GT23">
        <v>4368.3</v>
      </c>
      <c r="GU23">
        <v>6663.4250000000002</v>
      </c>
    </row>
    <row r="24" spans="1:203" x14ac:dyDescent="0.35">
      <c r="A24">
        <v>21</v>
      </c>
      <c r="B24" t="s">
        <v>168</v>
      </c>
      <c r="C24" t="s">
        <v>168</v>
      </c>
      <c r="D24">
        <v>87.4</v>
      </c>
      <c r="E24">
        <v>92.8</v>
      </c>
      <c r="F24">
        <v>57136</v>
      </c>
      <c r="G24">
        <v>147</v>
      </c>
      <c r="H24">
        <v>9</v>
      </c>
      <c r="I24">
        <v>85</v>
      </c>
      <c r="J24">
        <v>7.6520000000000001</v>
      </c>
      <c r="K24">
        <v>1.28</v>
      </c>
      <c r="L24" t="s">
        <v>537</v>
      </c>
      <c r="M24" t="s">
        <v>123</v>
      </c>
      <c r="N24">
        <v>2848.3049999999998</v>
      </c>
      <c r="O24">
        <v>3016.6849999999999</v>
      </c>
      <c r="P24">
        <v>657.125</v>
      </c>
      <c r="Q24">
        <v>3414.9749999999999</v>
      </c>
      <c r="R24">
        <v>2005.17</v>
      </c>
      <c r="S24">
        <v>3174.97</v>
      </c>
      <c r="T24">
        <v>600</v>
      </c>
      <c r="U24">
        <v>2800.9250000000002</v>
      </c>
      <c r="V24">
        <v>3036.8850000000002</v>
      </c>
      <c r="W24">
        <v>17018.04</v>
      </c>
      <c r="X24">
        <v>12090.79</v>
      </c>
      <c r="Y24">
        <v>2645.625</v>
      </c>
      <c r="Z24">
        <v>4727.0649999999996</v>
      </c>
      <c r="AA24">
        <v>5607.87</v>
      </c>
      <c r="AB24">
        <v>8229.9599999999991</v>
      </c>
      <c r="AC24">
        <v>16588.72</v>
      </c>
      <c r="AD24">
        <v>8906.0400000000009</v>
      </c>
      <c r="AE24">
        <v>31466.084999999999</v>
      </c>
      <c r="AF24">
        <v>8711.31</v>
      </c>
      <c r="AG24">
        <v>780</v>
      </c>
      <c r="AH24">
        <v>0</v>
      </c>
      <c r="AI24">
        <v>615.82000000000005</v>
      </c>
      <c r="AJ24">
        <v>0</v>
      </c>
      <c r="AK24">
        <v>3997.5</v>
      </c>
      <c r="AL24">
        <v>2454.5100000000002</v>
      </c>
      <c r="AM24">
        <v>1619.9</v>
      </c>
      <c r="AN24">
        <v>331.875</v>
      </c>
      <c r="AO24">
        <v>593.29</v>
      </c>
      <c r="AP24">
        <v>2559.9549999999999</v>
      </c>
      <c r="AQ24">
        <v>3767.93</v>
      </c>
      <c r="AR24">
        <v>1332.22</v>
      </c>
      <c r="AS24">
        <v>3617.71</v>
      </c>
      <c r="AT24">
        <v>3419.85</v>
      </c>
      <c r="AU24">
        <v>3347.2249999999999</v>
      </c>
      <c r="AV24">
        <v>2140.9899999999998</v>
      </c>
      <c r="AW24">
        <v>581.25</v>
      </c>
      <c r="AX24">
        <v>0</v>
      </c>
      <c r="AY24">
        <v>912.06</v>
      </c>
      <c r="AZ24">
        <v>4260.01</v>
      </c>
      <c r="BA24">
        <v>17763.509999999998</v>
      </c>
      <c r="BB24">
        <v>6298.97</v>
      </c>
      <c r="BC24">
        <v>5805.6049999999996</v>
      </c>
      <c r="BD24">
        <v>7387.1850000000004</v>
      </c>
      <c r="BE24">
        <v>773.53</v>
      </c>
      <c r="BF24">
        <v>3012.88</v>
      </c>
      <c r="BG24">
        <v>0</v>
      </c>
      <c r="BH24">
        <v>1449.43</v>
      </c>
      <c r="BI24">
        <v>1453.1849999999999</v>
      </c>
      <c r="BJ24">
        <v>6709.48</v>
      </c>
      <c r="BK24">
        <v>1363.0650000000001</v>
      </c>
      <c r="BL24">
        <v>1898.45</v>
      </c>
      <c r="BM24">
        <v>2184.1799999999998</v>
      </c>
      <c r="BN24">
        <v>5578.53</v>
      </c>
      <c r="BO24">
        <v>1944.1849999999999</v>
      </c>
      <c r="BP24">
        <v>1662.2049999999999</v>
      </c>
      <c r="BQ24">
        <v>4256.8549999999996</v>
      </c>
      <c r="BR24">
        <v>2068.145</v>
      </c>
      <c r="BS24">
        <v>4965.07</v>
      </c>
      <c r="BT24">
        <v>3944.67</v>
      </c>
      <c r="BU24">
        <v>3400.06</v>
      </c>
      <c r="BV24">
        <v>746.25</v>
      </c>
      <c r="BW24">
        <v>8426.81</v>
      </c>
      <c r="BX24">
        <v>4263.4549999999999</v>
      </c>
      <c r="BY24">
        <v>882.04</v>
      </c>
      <c r="BZ24">
        <v>12179.73</v>
      </c>
      <c r="CA24">
        <v>0</v>
      </c>
      <c r="CB24">
        <v>1051.875</v>
      </c>
      <c r="CC24">
        <v>0</v>
      </c>
      <c r="CD24">
        <v>3073.92</v>
      </c>
      <c r="CE24">
        <v>3079.67</v>
      </c>
      <c r="CF24">
        <v>9340.4050000000007</v>
      </c>
      <c r="CG24">
        <v>1013.32</v>
      </c>
      <c r="CH24">
        <v>588.75</v>
      </c>
      <c r="CI24">
        <v>6475.0950000000003</v>
      </c>
      <c r="CJ24">
        <v>4023.64</v>
      </c>
      <c r="CK24">
        <v>2720.585</v>
      </c>
      <c r="CL24">
        <v>1948.0550000000001</v>
      </c>
      <c r="CM24">
        <v>1182</v>
      </c>
      <c r="CN24">
        <v>2469.9250000000002</v>
      </c>
      <c r="CO24">
        <v>4549.6350000000002</v>
      </c>
      <c r="CP24">
        <v>6840.17</v>
      </c>
      <c r="CQ24">
        <v>2127.83</v>
      </c>
      <c r="CR24">
        <v>7109.24</v>
      </c>
      <c r="CS24">
        <v>2597.4450000000002</v>
      </c>
      <c r="CT24">
        <v>963.60500000000002</v>
      </c>
      <c r="CU24">
        <v>2822.7849999999999</v>
      </c>
      <c r="CV24">
        <v>1858.7249999999999</v>
      </c>
      <c r="CW24">
        <v>2889.45</v>
      </c>
      <c r="CX24">
        <v>6467.63</v>
      </c>
      <c r="CY24">
        <v>6892.4250000000002</v>
      </c>
      <c r="CZ24">
        <v>0</v>
      </c>
      <c r="DA24">
        <v>3426.43</v>
      </c>
      <c r="DB24">
        <v>23419.935000000001</v>
      </c>
      <c r="DC24">
        <v>2746.42</v>
      </c>
      <c r="DD24">
        <v>6629.4949999999999</v>
      </c>
      <c r="DE24">
        <v>1640.5550000000001</v>
      </c>
      <c r="DF24">
        <v>3941.2049999999999</v>
      </c>
      <c r="DG24">
        <v>12332.934999999999</v>
      </c>
      <c r="DH24">
        <v>2855.59</v>
      </c>
      <c r="DI24">
        <v>3663.44</v>
      </c>
      <c r="DJ24">
        <v>931.875</v>
      </c>
      <c r="DK24">
        <v>0</v>
      </c>
      <c r="DL24">
        <v>5490.2</v>
      </c>
      <c r="DM24">
        <v>653.37</v>
      </c>
      <c r="DN24">
        <v>6761.31</v>
      </c>
      <c r="DO24">
        <v>3712.55</v>
      </c>
      <c r="DP24">
        <v>929.81500000000005</v>
      </c>
      <c r="DQ24">
        <v>3509.93</v>
      </c>
      <c r="DR24">
        <v>932.68</v>
      </c>
      <c r="DS24">
        <v>1144.5</v>
      </c>
      <c r="DT24">
        <v>4637.9350000000004</v>
      </c>
      <c r="DU24">
        <v>26248.735000000001</v>
      </c>
      <c r="DV24">
        <v>6658.39</v>
      </c>
      <c r="DW24">
        <v>9246.9650000000001</v>
      </c>
      <c r="DX24">
        <v>3563.28</v>
      </c>
      <c r="DY24">
        <v>5592.75</v>
      </c>
      <c r="DZ24">
        <v>13451.78</v>
      </c>
      <c r="EA24">
        <v>2482.0549999999998</v>
      </c>
      <c r="EB24">
        <v>3895.0149999999999</v>
      </c>
      <c r="EC24">
        <v>6872.88</v>
      </c>
      <c r="ED24">
        <v>18862.439999999999</v>
      </c>
      <c r="EE24">
        <v>349.68</v>
      </c>
      <c r="EF24">
        <v>0</v>
      </c>
      <c r="EG24">
        <v>7492.5950000000003</v>
      </c>
      <c r="EH24">
        <v>1971.375</v>
      </c>
      <c r="EI24">
        <v>1992.9749999999999</v>
      </c>
      <c r="EJ24">
        <v>7453.2</v>
      </c>
      <c r="EK24">
        <v>1209.22</v>
      </c>
      <c r="EL24">
        <v>1203.75</v>
      </c>
      <c r="EM24">
        <v>3498.74</v>
      </c>
      <c r="EN24">
        <v>1887.155</v>
      </c>
      <c r="EO24">
        <v>4007.02</v>
      </c>
      <c r="EP24">
        <v>309.375</v>
      </c>
      <c r="EQ24">
        <v>0</v>
      </c>
      <c r="ER24">
        <v>4591.9449999999997</v>
      </c>
      <c r="ES24">
        <v>3501.1849999999999</v>
      </c>
      <c r="ET24">
        <v>385.4</v>
      </c>
      <c r="EU24">
        <v>2154.4850000000001</v>
      </c>
      <c r="EV24">
        <v>2555.62</v>
      </c>
      <c r="EW24">
        <v>3582.86</v>
      </c>
      <c r="EX24">
        <v>1317.2149999999999</v>
      </c>
      <c r="EY24">
        <v>717.20500000000004</v>
      </c>
      <c r="EZ24">
        <v>6415.8549999999996</v>
      </c>
      <c r="FA24">
        <v>2191.12</v>
      </c>
      <c r="FB24">
        <v>4025.12</v>
      </c>
      <c r="FC24">
        <v>7714.1750000000002</v>
      </c>
      <c r="FD24">
        <v>5652.9849999999997</v>
      </c>
      <c r="FE24">
        <v>5610.2550000000001</v>
      </c>
      <c r="FF24">
        <v>4019.42</v>
      </c>
      <c r="FG24">
        <v>0</v>
      </c>
      <c r="FH24">
        <v>578.27</v>
      </c>
      <c r="FI24">
        <v>698.43</v>
      </c>
      <c r="FJ24">
        <v>307.5</v>
      </c>
      <c r="FK24">
        <v>344.04</v>
      </c>
      <c r="FL24">
        <v>923.73</v>
      </c>
      <c r="FM24">
        <v>0</v>
      </c>
      <c r="FN24">
        <v>0</v>
      </c>
      <c r="FO24">
        <v>285</v>
      </c>
      <c r="FP24">
        <v>0</v>
      </c>
      <c r="FQ24">
        <v>0</v>
      </c>
      <c r="FR24">
        <v>612.06500000000005</v>
      </c>
      <c r="FS24">
        <v>604.55499999999995</v>
      </c>
      <c r="FT24">
        <v>300</v>
      </c>
      <c r="FU24">
        <v>0</v>
      </c>
      <c r="FV24">
        <v>1190.335</v>
      </c>
      <c r="FW24">
        <v>58334.224999999999</v>
      </c>
      <c r="FX24">
        <v>1026691.205</v>
      </c>
      <c r="FY24">
        <v>535199.19999999995</v>
      </c>
      <c r="FZ24">
        <v>48591.745000000003</v>
      </c>
      <c r="GA24">
        <v>831726.99</v>
      </c>
      <c r="GB24">
        <v>524587.98</v>
      </c>
      <c r="GC24">
        <v>53343.415000000001</v>
      </c>
      <c r="GD24">
        <v>775342.01</v>
      </c>
      <c r="GE24">
        <v>442758.67</v>
      </c>
      <c r="GF24">
        <v>3322.59</v>
      </c>
      <c r="GG24">
        <v>2140.35</v>
      </c>
      <c r="GH24">
        <v>4364.72</v>
      </c>
      <c r="GI24">
        <v>4800.8100000000004</v>
      </c>
      <c r="GJ24">
        <v>10200.48</v>
      </c>
      <c r="GK24">
        <v>0</v>
      </c>
      <c r="GL24">
        <v>8465.8349999999991</v>
      </c>
      <c r="GM24">
        <v>11987.82</v>
      </c>
      <c r="GN24">
        <v>0</v>
      </c>
      <c r="GO24">
        <v>0</v>
      </c>
      <c r="GP24">
        <v>2676.9</v>
      </c>
      <c r="GQ24">
        <v>0</v>
      </c>
      <c r="GR24">
        <v>578.27</v>
      </c>
      <c r="GS24">
        <v>664.63499999999999</v>
      </c>
      <c r="GT24">
        <v>585.78</v>
      </c>
      <c r="GU24">
        <v>2545.42</v>
      </c>
    </row>
    <row r="25" spans="1:203" x14ac:dyDescent="0.35">
      <c r="A25">
        <v>22</v>
      </c>
      <c r="B25" t="s">
        <v>168</v>
      </c>
      <c r="C25" t="s">
        <v>168</v>
      </c>
      <c r="D25">
        <v>78.2</v>
      </c>
      <c r="E25">
        <v>8.4</v>
      </c>
      <c r="F25">
        <v>65850</v>
      </c>
      <c r="G25">
        <v>179</v>
      </c>
      <c r="H25">
        <v>24</v>
      </c>
      <c r="I25">
        <v>91</v>
      </c>
      <c r="J25">
        <v>7.7320000000000002</v>
      </c>
      <c r="K25">
        <v>2.64</v>
      </c>
      <c r="L25" t="s">
        <v>178</v>
      </c>
      <c r="M25" t="s">
        <v>190</v>
      </c>
      <c r="N25">
        <v>0</v>
      </c>
      <c r="O25">
        <v>0</v>
      </c>
      <c r="P25">
        <v>0</v>
      </c>
      <c r="Q25">
        <v>3122.11</v>
      </c>
      <c r="R25">
        <v>0</v>
      </c>
      <c r="S25">
        <v>0</v>
      </c>
      <c r="T25">
        <v>0</v>
      </c>
      <c r="U25">
        <v>0</v>
      </c>
      <c r="V25">
        <v>0</v>
      </c>
      <c r="W25">
        <v>573.75</v>
      </c>
      <c r="X25">
        <v>1212.07</v>
      </c>
      <c r="Y25">
        <v>0</v>
      </c>
      <c r="Z25">
        <v>0</v>
      </c>
      <c r="AA25">
        <v>0</v>
      </c>
      <c r="AB25">
        <v>0</v>
      </c>
      <c r="AC25">
        <v>3084.41</v>
      </c>
      <c r="AD25">
        <v>0</v>
      </c>
      <c r="AE25">
        <v>6710.33</v>
      </c>
      <c r="AF25">
        <v>0</v>
      </c>
      <c r="AG25">
        <v>0</v>
      </c>
      <c r="AH25">
        <v>1260.855</v>
      </c>
      <c r="AI25">
        <v>18195.77</v>
      </c>
      <c r="AJ25">
        <v>0</v>
      </c>
      <c r="AK25">
        <v>6653.5749999999998</v>
      </c>
      <c r="AL25">
        <v>615.82000000000005</v>
      </c>
      <c r="AM25">
        <v>0</v>
      </c>
      <c r="AN25">
        <v>0</v>
      </c>
      <c r="AO25">
        <v>0</v>
      </c>
      <c r="AP25">
        <v>0</v>
      </c>
      <c r="AQ25">
        <v>0</v>
      </c>
      <c r="AR25">
        <v>0</v>
      </c>
      <c r="AS25">
        <v>0</v>
      </c>
      <c r="AT25">
        <v>7326.81</v>
      </c>
      <c r="AU25">
        <v>0</v>
      </c>
      <c r="AV25">
        <v>0</v>
      </c>
      <c r="AW25">
        <v>0</v>
      </c>
      <c r="AX25">
        <v>0</v>
      </c>
      <c r="AY25">
        <v>0</v>
      </c>
      <c r="AZ25">
        <v>0</v>
      </c>
      <c r="BA25">
        <v>7711.87</v>
      </c>
      <c r="BB25">
        <v>2078.7049999999999</v>
      </c>
      <c r="BC25">
        <v>1456.94</v>
      </c>
      <c r="BD25">
        <v>2818.1350000000002</v>
      </c>
      <c r="BE25">
        <v>0</v>
      </c>
      <c r="BF25">
        <v>0</v>
      </c>
      <c r="BG25">
        <v>0</v>
      </c>
      <c r="BH25">
        <v>0</v>
      </c>
      <c r="BI25">
        <v>0</v>
      </c>
      <c r="BJ25">
        <v>0</v>
      </c>
      <c r="BK25">
        <v>0</v>
      </c>
      <c r="BL25">
        <v>41321.695</v>
      </c>
      <c r="BM25">
        <v>0</v>
      </c>
      <c r="BN25">
        <v>0</v>
      </c>
      <c r="BO25">
        <v>0</v>
      </c>
      <c r="BP25">
        <v>0</v>
      </c>
      <c r="BQ25">
        <v>1298.335</v>
      </c>
      <c r="BR25">
        <v>0</v>
      </c>
      <c r="BS25">
        <v>3840.165</v>
      </c>
      <c r="BT25">
        <v>0</v>
      </c>
      <c r="BU25">
        <v>0</v>
      </c>
      <c r="BV25">
        <v>0</v>
      </c>
      <c r="BW25">
        <v>0</v>
      </c>
      <c r="BX25">
        <v>0</v>
      </c>
      <c r="BY25">
        <v>0</v>
      </c>
      <c r="BZ25">
        <v>3164.36</v>
      </c>
      <c r="CA25">
        <v>0</v>
      </c>
      <c r="CB25">
        <v>0</v>
      </c>
      <c r="CC25">
        <v>0</v>
      </c>
      <c r="CD25">
        <v>0</v>
      </c>
      <c r="CE25">
        <v>0</v>
      </c>
      <c r="CF25">
        <v>14447.334999999999</v>
      </c>
      <c r="CG25">
        <v>0</v>
      </c>
      <c r="CH25">
        <v>0</v>
      </c>
      <c r="CI25">
        <v>0</v>
      </c>
      <c r="CJ25">
        <v>0</v>
      </c>
      <c r="CK25">
        <v>0</v>
      </c>
      <c r="CL25">
        <v>0</v>
      </c>
      <c r="CM25">
        <v>0</v>
      </c>
      <c r="CN25">
        <v>0</v>
      </c>
      <c r="CO25">
        <v>0</v>
      </c>
      <c r="CP25">
        <v>720</v>
      </c>
      <c r="CQ25">
        <v>0</v>
      </c>
      <c r="CR25">
        <v>0</v>
      </c>
      <c r="CS25">
        <v>0</v>
      </c>
      <c r="CT25">
        <v>0</v>
      </c>
      <c r="CU25">
        <v>0</v>
      </c>
      <c r="CV25">
        <v>0</v>
      </c>
      <c r="CW25">
        <v>0</v>
      </c>
      <c r="CX25">
        <v>0</v>
      </c>
      <c r="CY25">
        <v>585.78</v>
      </c>
      <c r="CZ25">
        <v>0</v>
      </c>
      <c r="DA25">
        <v>0</v>
      </c>
      <c r="DB25">
        <v>4939.4750000000004</v>
      </c>
      <c r="DC25">
        <v>0</v>
      </c>
      <c r="DD25">
        <v>0</v>
      </c>
      <c r="DE25">
        <v>0</v>
      </c>
      <c r="DF25">
        <v>0</v>
      </c>
      <c r="DG25">
        <v>0</v>
      </c>
      <c r="DH25">
        <v>0</v>
      </c>
      <c r="DI25">
        <v>0</v>
      </c>
      <c r="DJ25">
        <v>0</v>
      </c>
      <c r="DK25">
        <v>0</v>
      </c>
      <c r="DL25">
        <v>0</v>
      </c>
      <c r="DM25">
        <v>0</v>
      </c>
      <c r="DN25">
        <v>0</v>
      </c>
      <c r="DO25">
        <v>0</v>
      </c>
      <c r="DP25">
        <v>6838.6750000000002</v>
      </c>
      <c r="DQ25">
        <v>0</v>
      </c>
      <c r="DR25">
        <v>0</v>
      </c>
      <c r="DS25">
        <v>0</v>
      </c>
      <c r="DT25">
        <v>0</v>
      </c>
      <c r="DU25">
        <v>2927.9349999999999</v>
      </c>
      <c r="DV25">
        <v>0</v>
      </c>
      <c r="DW25">
        <v>1455.7650000000001</v>
      </c>
      <c r="DX25">
        <v>0</v>
      </c>
      <c r="DY25">
        <v>0</v>
      </c>
      <c r="DZ25">
        <v>8904.5550000000003</v>
      </c>
      <c r="EA25">
        <v>4780.74</v>
      </c>
      <c r="EB25">
        <v>0</v>
      </c>
      <c r="EC25">
        <v>0</v>
      </c>
      <c r="ED25">
        <v>9912.2649999999994</v>
      </c>
      <c r="EE25">
        <v>0</v>
      </c>
      <c r="EF25">
        <v>0</v>
      </c>
      <c r="EG25">
        <v>567.005</v>
      </c>
      <c r="EH25">
        <v>5084.25</v>
      </c>
      <c r="EI25">
        <v>0</v>
      </c>
      <c r="EJ25">
        <v>751</v>
      </c>
      <c r="EK25">
        <v>0</v>
      </c>
      <c r="EL25">
        <v>0</v>
      </c>
      <c r="EM25">
        <v>0</v>
      </c>
      <c r="EN25">
        <v>0</v>
      </c>
      <c r="EO25">
        <v>4590.2</v>
      </c>
      <c r="EP25">
        <v>0</v>
      </c>
      <c r="EQ25">
        <v>0</v>
      </c>
      <c r="ER25">
        <v>0</v>
      </c>
      <c r="ES25">
        <v>8661.3050000000003</v>
      </c>
      <c r="ET25">
        <v>0</v>
      </c>
      <c r="EU25">
        <v>0</v>
      </c>
      <c r="EV25">
        <v>0</v>
      </c>
      <c r="EW25">
        <v>0</v>
      </c>
      <c r="EX25">
        <v>0</v>
      </c>
      <c r="EY25">
        <v>0</v>
      </c>
      <c r="EZ25">
        <v>0</v>
      </c>
      <c r="FA25">
        <v>0</v>
      </c>
      <c r="FB25">
        <v>0</v>
      </c>
      <c r="FC25">
        <v>0</v>
      </c>
      <c r="FD25">
        <v>0</v>
      </c>
      <c r="FE25">
        <v>0</v>
      </c>
      <c r="FF25">
        <v>0</v>
      </c>
      <c r="FG25">
        <v>630.84</v>
      </c>
      <c r="FH25">
        <v>0</v>
      </c>
      <c r="FI25">
        <v>0</v>
      </c>
      <c r="FJ25">
        <v>0</v>
      </c>
      <c r="FK25">
        <v>0</v>
      </c>
      <c r="FL25">
        <v>1314.25</v>
      </c>
      <c r="FM25">
        <v>0</v>
      </c>
      <c r="FN25">
        <v>0</v>
      </c>
      <c r="FO25">
        <v>0</v>
      </c>
      <c r="FP25">
        <v>0</v>
      </c>
      <c r="FQ25">
        <v>0</v>
      </c>
      <c r="FR25">
        <v>0</v>
      </c>
      <c r="FS25">
        <v>0</v>
      </c>
      <c r="FT25">
        <v>0</v>
      </c>
      <c r="FU25">
        <v>0</v>
      </c>
      <c r="FV25">
        <v>0</v>
      </c>
      <c r="FW25">
        <v>7355.93</v>
      </c>
      <c r="FX25">
        <v>119429.97500000001</v>
      </c>
      <c r="FY25">
        <v>64238.02</v>
      </c>
      <c r="FZ25">
        <v>6694.19</v>
      </c>
      <c r="GA25">
        <v>122899.565</v>
      </c>
      <c r="GB25">
        <v>69998.955000000002</v>
      </c>
      <c r="GC25">
        <v>8756.5450000000001</v>
      </c>
      <c r="GD25">
        <v>94695.3</v>
      </c>
      <c r="GE25">
        <v>57539.199999999997</v>
      </c>
      <c r="GF25">
        <v>0</v>
      </c>
      <c r="GG25">
        <v>0</v>
      </c>
      <c r="GH25">
        <v>0</v>
      </c>
      <c r="GI25">
        <v>0</v>
      </c>
      <c r="GJ25">
        <v>642.10500000000002</v>
      </c>
      <c r="GK25">
        <v>0</v>
      </c>
      <c r="GL25">
        <v>577.5</v>
      </c>
      <c r="GM25">
        <v>0</v>
      </c>
      <c r="GN25">
        <v>0</v>
      </c>
      <c r="GO25">
        <v>0</v>
      </c>
      <c r="GP25">
        <v>0</v>
      </c>
      <c r="GQ25">
        <v>0</v>
      </c>
      <c r="GR25">
        <v>0</v>
      </c>
      <c r="GS25">
        <v>0</v>
      </c>
      <c r="GT25">
        <v>0</v>
      </c>
      <c r="GU25">
        <v>0</v>
      </c>
    </row>
    <row r="26" spans="1:203" x14ac:dyDescent="0.35">
      <c r="A26">
        <v>23</v>
      </c>
      <c r="B26" t="s">
        <v>168</v>
      </c>
      <c r="C26" t="s">
        <v>168</v>
      </c>
      <c r="D26">
        <v>92</v>
      </c>
      <c r="E26">
        <v>2.5</v>
      </c>
      <c r="F26">
        <v>96264</v>
      </c>
      <c r="G26">
        <v>73</v>
      </c>
      <c r="H26">
        <v>13</v>
      </c>
      <c r="I26">
        <v>75</v>
      </c>
      <c r="J26">
        <v>7.7640000000000002</v>
      </c>
      <c r="K26">
        <v>0.34</v>
      </c>
      <c r="M26" t="s">
        <v>124</v>
      </c>
      <c r="N26">
        <v>12325.43</v>
      </c>
      <c r="O26">
        <v>8658.6350000000002</v>
      </c>
      <c r="P26">
        <v>9289.125</v>
      </c>
      <c r="Q26">
        <v>8899.86</v>
      </c>
      <c r="R26">
        <v>8457.7049999999999</v>
      </c>
      <c r="S26">
        <v>8526.9699999999993</v>
      </c>
      <c r="T26">
        <v>8566.5149999999994</v>
      </c>
      <c r="U26">
        <v>11394.23</v>
      </c>
      <c r="V26">
        <v>13163.82</v>
      </c>
      <c r="W26">
        <v>37383.39</v>
      </c>
      <c r="X26">
        <v>15999.89</v>
      </c>
      <c r="Y26">
        <v>15268.07</v>
      </c>
      <c r="Z26">
        <v>14605.6</v>
      </c>
      <c r="AA26">
        <v>14069.84</v>
      </c>
      <c r="AB26">
        <v>11998.99</v>
      </c>
      <c r="AC26">
        <v>42378.43</v>
      </c>
      <c r="AD26">
        <v>11684.295</v>
      </c>
      <c r="AE26">
        <v>29928.005000000001</v>
      </c>
      <c r="AF26">
        <v>14342.02</v>
      </c>
      <c r="AG26">
        <v>15522.995000000001</v>
      </c>
      <c r="AH26">
        <v>14331.535</v>
      </c>
      <c r="AI26">
        <v>13429.91</v>
      </c>
      <c r="AJ26">
        <v>19549.46</v>
      </c>
      <c r="AK26">
        <v>20697.435000000001</v>
      </c>
      <c r="AL26">
        <v>31042.58</v>
      </c>
      <c r="AM26">
        <v>11154.375</v>
      </c>
      <c r="AN26">
        <v>11095.59</v>
      </c>
      <c r="AO26">
        <v>10441.620000000001</v>
      </c>
      <c r="AP26">
        <v>14395.615</v>
      </c>
      <c r="AQ26">
        <v>16919.195</v>
      </c>
      <c r="AR26">
        <v>9777.0650000000005</v>
      </c>
      <c r="AS26">
        <v>16414.38</v>
      </c>
      <c r="AT26">
        <v>9424.3700000000008</v>
      </c>
      <c r="AU26">
        <v>11945.83</v>
      </c>
      <c r="AV26">
        <v>33411.974999999999</v>
      </c>
      <c r="AW26">
        <v>13432.674999999999</v>
      </c>
      <c r="AX26">
        <v>16827.455000000002</v>
      </c>
      <c r="AY26">
        <v>15933.235000000001</v>
      </c>
      <c r="AZ26">
        <v>36307.58</v>
      </c>
      <c r="BA26">
        <v>49163.99</v>
      </c>
      <c r="BB26">
        <v>14980.215</v>
      </c>
      <c r="BC26">
        <v>24155.08</v>
      </c>
      <c r="BD26">
        <v>39317.675000000003</v>
      </c>
      <c r="BE26">
        <v>9730.2199999999993</v>
      </c>
      <c r="BF26">
        <v>17220.59</v>
      </c>
      <c r="BG26">
        <v>9514.0849999999991</v>
      </c>
      <c r="BH26">
        <v>12652.87</v>
      </c>
      <c r="BI26">
        <v>13480.73</v>
      </c>
      <c r="BJ26">
        <v>15796.975</v>
      </c>
      <c r="BK26">
        <v>8626.24</v>
      </c>
      <c r="BL26">
        <v>11970.665000000001</v>
      </c>
      <c r="BM26">
        <v>10228.965</v>
      </c>
      <c r="BN26">
        <v>12800.95</v>
      </c>
      <c r="BO26">
        <v>12077.39</v>
      </c>
      <c r="BP26">
        <v>11566.684999999999</v>
      </c>
      <c r="BQ26">
        <v>14088.325000000001</v>
      </c>
      <c r="BR26">
        <v>7842.7849999999999</v>
      </c>
      <c r="BS26">
        <v>15888.135</v>
      </c>
      <c r="BT26">
        <v>11658.645</v>
      </c>
      <c r="BU26">
        <v>14570.25</v>
      </c>
      <c r="BV26">
        <v>7885.98</v>
      </c>
      <c r="BW26">
        <v>16117.43</v>
      </c>
      <c r="BX26">
        <v>15182.895</v>
      </c>
      <c r="BY26">
        <v>8532.6049999999996</v>
      </c>
      <c r="BZ26">
        <v>22177.95</v>
      </c>
      <c r="CA26">
        <v>6049.7849999999999</v>
      </c>
      <c r="CB26">
        <v>9900.0949999999993</v>
      </c>
      <c r="CC26">
        <v>10313.73</v>
      </c>
      <c r="CD26">
        <v>14606.73</v>
      </c>
      <c r="CE26">
        <v>8384.84</v>
      </c>
      <c r="CF26">
        <v>35665.269999999997</v>
      </c>
      <c r="CG26">
        <v>25081.53</v>
      </c>
      <c r="CH26">
        <v>15360.32</v>
      </c>
      <c r="CI26">
        <v>15519.215</v>
      </c>
      <c r="CJ26">
        <v>30510.474999999999</v>
      </c>
      <c r="CK26">
        <v>13336.16</v>
      </c>
      <c r="CL26">
        <v>8886.6299999999992</v>
      </c>
      <c r="CM26">
        <v>10268.705</v>
      </c>
      <c r="CN26">
        <v>9436.42</v>
      </c>
      <c r="CO26">
        <v>23258.055</v>
      </c>
      <c r="CP26">
        <v>14067.014999999999</v>
      </c>
      <c r="CQ26">
        <v>8654.9050000000007</v>
      </c>
      <c r="CR26">
        <v>16574.22</v>
      </c>
      <c r="CS26">
        <v>10615.51</v>
      </c>
      <c r="CT26">
        <v>13249.83</v>
      </c>
      <c r="CU26">
        <v>14199.23</v>
      </c>
      <c r="CV26">
        <v>7494.88</v>
      </c>
      <c r="CW26">
        <v>10202.620000000001</v>
      </c>
      <c r="CX26">
        <v>15943.995000000001</v>
      </c>
      <c r="CY26">
        <v>29555.17</v>
      </c>
      <c r="CZ26">
        <v>11957.745000000001</v>
      </c>
      <c r="DA26">
        <v>13459.57</v>
      </c>
      <c r="DB26">
        <v>42199.735000000001</v>
      </c>
      <c r="DC26">
        <v>8467.08</v>
      </c>
      <c r="DD26">
        <v>17204</v>
      </c>
      <c r="DE26">
        <v>8195.4650000000001</v>
      </c>
      <c r="DF26">
        <v>12743.105</v>
      </c>
      <c r="DG26">
        <v>18365.895</v>
      </c>
      <c r="DH26">
        <v>10741.615</v>
      </c>
      <c r="DI26">
        <v>10392.790000000001</v>
      </c>
      <c r="DJ26">
        <v>17154.97</v>
      </c>
      <c r="DK26">
        <v>12132.02</v>
      </c>
      <c r="DL26">
        <v>14768.24</v>
      </c>
      <c r="DM26">
        <v>11232.34</v>
      </c>
      <c r="DN26">
        <v>10347.51</v>
      </c>
      <c r="DO26">
        <v>15422.995000000001</v>
      </c>
      <c r="DP26">
        <v>13105.52</v>
      </c>
      <c r="DQ26">
        <v>15409.78</v>
      </c>
      <c r="DR26">
        <v>8788.2199999999993</v>
      </c>
      <c r="DS26">
        <v>11452.594999999999</v>
      </c>
      <c r="DT26">
        <v>14010.11</v>
      </c>
      <c r="DU26">
        <v>29457.69</v>
      </c>
      <c r="DV26">
        <v>12938.09</v>
      </c>
      <c r="DW26">
        <v>20536.55</v>
      </c>
      <c r="DX26">
        <v>9445.7849999999999</v>
      </c>
      <c r="DY26">
        <v>13059.174999999999</v>
      </c>
      <c r="DZ26">
        <v>22539.87</v>
      </c>
      <c r="EA26">
        <v>29957.52</v>
      </c>
      <c r="EB26">
        <v>10771.424999999999</v>
      </c>
      <c r="EC26">
        <v>19138.025000000001</v>
      </c>
      <c r="ED26">
        <v>24661.154999999999</v>
      </c>
      <c r="EE26">
        <v>18550.82</v>
      </c>
      <c r="EF26">
        <v>9130.74</v>
      </c>
      <c r="EG26">
        <v>30438.83</v>
      </c>
      <c r="EH26">
        <v>34747.875</v>
      </c>
      <c r="EI26">
        <v>31528.895</v>
      </c>
      <c r="EJ26">
        <v>77575.464999999997</v>
      </c>
      <c r="EK26">
        <v>9428.2000000000007</v>
      </c>
      <c r="EL26">
        <v>9901.51</v>
      </c>
      <c r="EM26">
        <v>17441.32</v>
      </c>
      <c r="EN26">
        <v>11065.17</v>
      </c>
      <c r="EO26">
        <v>23457.81</v>
      </c>
      <c r="EP26">
        <v>47663.974999999999</v>
      </c>
      <c r="EQ26">
        <v>9039.4599999999991</v>
      </c>
      <c r="ER26">
        <v>89960.22</v>
      </c>
      <c r="ES26">
        <v>24821.724999999999</v>
      </c>
      <c r="ET26">
        <v>10734.48</v>
      </c>
      <c r="EU26">
        <v>10793.174999999999</v>
      </c>
      <c r="EV26">
        <v>10023.02</v>
      </c>
      <c r="EW26">
        <v>13998.275</v>
      </c>
      <c r="EX26">
        <v>8710.8850000000002</v>
      </c>
      <c r="EY26">
        <v>8200.01</v>
      </c>
      <c r="EZ26">
        <v>13206.924999999999</v>
      </c>
      <c r="FA26">
        <v>8783.5650000000005</v>
      </c>
      <c r="FB26">
        <v>8789.1949999999997</v>
      </c>
      <c r="FC26">
        <v>12234.995000000001</v>
      </c>
      <c r="FD26">
        <v>34648.355000000003</v>
      </c>
      <c r="FE26">
        <v>14701.26</v>
      </c>
      <c r="FF26">
        <v>13152.71</v>
      </c>
      <c r="FG26">
        <v>8616.2549999999992</v>
      </c>
      <c r="FH26">
        <v>7048.6949999999997</v>
      </c>
      <c r="FI26">
        <v>5471.01</v>
      </c>
      <c r="FJ26">
        <v>6258</v>
      </c>
      <c r="FK26">
        <v>5912.82</v>
      </c>
      <c r="FL26">
        <v>9799.18</v>
      </c>
      <c r="FM26">
        <v>10157.14</v>
      </c>
      <c r="FN26">
        <v>10955.35</v>
      </c>
      <c r="FO26">
        <v>7555.9350000000004</v>
      </c>
      <c r="FP26">
        <v>4949.4750000000004</v>
      </c>
      <c r="FQ26">
        <v>4661.22</v>
      </c>
      <c r="FR26">
        <v>7112.58</v>
      </c>
      <c r="FS26">
        <v>7923.52</v>
      </c>
      <c r="FT26">
        <v>8666.77</v>
      </c>
      <c r="FU26">
        <v>10219.365</v>
      </c>
      <c r="FV26">
        <v>15715.045</v>
      </c>
      <c r="FW26">
        <v>22082.205000000002</v>
      </c>
      <c r="FX26">
        <v>92285.604999999996</v>
      </c>
      <c r="FY26">
        <v>56879.46</v>
      </c>
      <c r="FZ26">
        <v>20693.215</v>
      </c>
      <c r="GA26">
        <v>126627.97</v>
      </c>
      <c r="GB26">
        <v>55125.18</v>
      </c>
      <c r="GC26">
        <v>19369.169999999998</v>
      </c>
      <c r="GD26">
        <v>72331.38</v>
      </c>
      <c r="GE26">
        <v>50938.68</v>
      </c>
      <c r="GF26">
        <v>10231.325000000001</v>
      </c>
      <c r="GG26">
        <v>11507.225</v>
      </c>
      <c r="GH26">
        <v>23396.84</v>
      </c>
      <c r="GI26">
        <v>19919.564999999999</v>
      </c>
      <c r="GJ26">
        <v>29536.924999999999</v>
      </c>
      <c r="GK26">
        <v>23675.595000000001</v>
      </c>
      <c r="GL26">
        <v>23399.695</v>
      </c>
      <c r="GM26">
        <v>35700.36</v>
      </c>
      <c r="GN26">
        <v>7449.375</v>
      </c>
      <c r="GO26">
        <v>8556.1200000000008</v>
      </c>
      <c r="GP26">
        <v>6204.5249999999996</v>
      </c>
      <c r="GQ26">
        <v>7992.64</v>
      </c>
      <c r="GR26">
        <v>7097.0349999999999</v>
      </c>
      <c r="GS26">
        <v>8540.4</v>
      </c>
      <c r="GT26">
        <v>9069.9</v>
      </c>
      <c r="GU26">
        <v>12903.57</v>
      </c>
    </row>
    <row r="27" spans="1:203" x14ac:dyDescent="0.35">
      <c r="A27">
        <v>24</v>
      </c>
      <c r="B27" t="s">
        <v>168</v>
      </c>
      <c r="C27" t="s">
        <v>168</v>
      </c>
      <c r="D27">
        <v>95.4</v>
      </c>
      <c r="E27">
        <v>4.2</v>
      </c>
      <c r="F27">
        <v>56451</v>
      </c>
      <c r="G27">
        <v>73</v>
      </c>
      <c r="H27">
        <v>2</v>
      </c>
      <c r="I27">
        <v>94</v>
      </c>
      <c r="J27">
        <v>7.8330000000000002</v>
      </c>
      <c r="K27">
        <v>0</v>
      </c>
      <c r="L27" t="s">
        <v>537</v>
      </c>
      <c r="M27" t="s">
        <v>608</v>
      </c>
      <c r="N27">
        <v>8007.63</v>
      </c>
      <c r="O27">
        <v>7144.3850000000002</v>
      </c>
      <c r="P27">
        <v>6330.165</v>
      </c>
      <c r="Q27">
        <v>6546.38</v>
      </c>
      <c r="R27">
        <v>6329.7849999999999</v>
      </c>
      <c r="S27">
        <v>5954.0749999999998</v>
      </c>
      <c r="T27">
        <v>6772.98</v>
      </c>
      <c r="U27">
        <v>7362.82</v>
      </c>
      <c r="V27">
        <v>7869.14</v>
      </c>
      <c r="W27">
        <v>15247.934999999999</v>
      </c>
      <c r="X27">
        <v>13787.99</v>
      </c>
      <c r="Y27">
        <v>8503.11</v>
      </c>
      <c r="Z27">
        <v>8105.6350000000002</v>
      </c>
      <c r="AA27">
        <v>9002.1849999999995</v>
      </c>
      <c r="AB27">
        <v>10554.76</v>
      </c>
      <c r="AC27">
        <v>29689.17</v>
      </c>
      <c r="AD27">
        <v>9255.84</v>
      </c>
      <c r="AE27">
        <v>19856.485000000001</v>
      </c>
      <c r="AF27">
        <v>10852.96</v>
      </c>
      <c r="AG27">
        <v>5055.2700000000004</v>
      </c>
      <c r="AH27">
        <v>7471.3549999999996</v>
      </c>
      <c r="AI27">
        <v>6290.6450000000004</v>
      </c>
      <c r="AJ27">
        <v>7427.72</v>
      </c>
      <c r="AK27">
        <v>6624.7150000000001</v>
      </c>
      <c r="AL27">
        <v>8267.2950000000001</v>
      </c>
      <c r="AM27">
        <v>8390.7000000000007</v>
      </c>
      <c r="AN27">
        <v>7579.8649999999998</v>
      </c>
      <c r="AO27">
        <v>7595.2250000000004</v>
      </c>
      <c r="AP27">
        <v>10139.629999999999</v>
      </c>
      <c r="AQ27">
        <v>10609.22</v>
      </c>
      <c r="AR27">
        <v>6757.31</v>
      </c>
      <c r="AS27">
        <v>8606.0550000000003</v>
      </c>
      <c r="AT27">
        <v>7610.0550000000003</v>
      </c>
      <c r="AU27">
        <v>9185.94</v>
      </c>
      <c r="AV27">
        <v>7831.0749999999998</v>
      </c>
      <c r="AW27">
        <v>6200.7550000000001</v>
      </c>
      <c r="AX27">
        <v>6245.21</v>
      </c>
      <c r="AY27">
        <v>6718.99</v>
      </c>
      <c r="AZ27">
        <v>8510.9050000000007</v>
      </c>
      <c r="BA27">
        <v>14836.97</v>
      </c>
      <c r="BB27">
        <v>7307.5649999999996</v>
      </c>
      <c r="BC27">
        <v>7704.2049999999999</v>
      </c>
      <c r="BD27">
        <v>11249.82</v>
      </c>
      <c r="BE27">
        <v>6341.35</v>
      </c>
      <c r="BF27">
        <v>9872.3250000000007</v>
      </c>
      <c r="BG27">
        <v>6092.9849999999997</v>
      </c>
      <c r="BH27">
        <v>7857.585</v>
      </c>
      <c r="BI27">
        <v>7819.8950000000004</v>
      </c>
      <c r="BJ27">
        <v>9022.8950000000004</v>
      </c>
      <c r="BK27">
        <v>7037.165</v>
      </c>
      <c r="BL27">
        <v>10030.25</v>
      </c>
      <c r="BM27">
        <v>7059.8649999999998</v>
      </c>
      <c r="BN27">
        <v>11166.28</v>
      </c>
      <c r="BO27">
        <v>8135.34</v>
      </c>
      <c r="BP27">
        <v>7601.125</v>
      </c>
      <c r="BQ27">
        <v>8927.3700000000008</v>
      </c>
      <c r="BR27">
        <v>7275.68</v>
      </c>
      <c r="BS27">
        <v>7917.8149999999996</v>
      </c>
      <c r="BT27">
        <v>9067.0049999999992</v>
      </c>
      <c r="BU27">
        <v>10006.450000000001</v>
      </c>
      <c r="BV27">
        <v>7918.2349999999997</v>
      </c>
      <c r="BW27">
        <v>12185.32</v>
      </c>
      <c r="BX27">
        <v>9492.16</v>
      </c>
      <c r="BY27">
        <v>6513.7349999999997</v>
      </c>
      <c r="BZ27">
        <v>18539.654999999999</v>
      </c>
      <c r="CA27">
        <v>5051.7</v>
      </c>
      <c r="CB27">
        <v>6305.47</v>
      </c>
      <c r="CC27">
        <v>6876.95</v>
      </c>
      <c r="CD27">
        <v>10947.805</v>
      </c>
      <c r="CE27">
        <v>6476.0749999999998</v>
      </c>
      <c r="CF27">
        <v>13917.35</v>
      </c>
      <c r="CG27">
        <v>8526.4750000000004</v>
      </c>
      <c r="CH27">
        <v>6058.9650000000001</v>
      </c>
      <c r="CI27">
        <v>10666.885</v>
      </c>
      <c r="CJ27">
        <v>8391.49</v>
      </c>
      <c r="CK27">
        <v>8252.2849999999999</v>
      </c>
      <c r="CL27">
        <v>6311.375</v>
      </c>
      <c r="CM27">
        <v>7048.79</v>
      </c>
      <c r="CN27">
        <v>5727.89</v>
      </c>
      <c r="CO27">
        <v>9818.35</v>
      </c>
      <c r="CP27">
        <v>8788.4699999999993</v>
      </c>
      <c r="CQ27">
        <v>6142.2950000000001</v>
      </c>
      <c r="CR27">
        <v>10899.995000000001</v>
      </c>
      <c r="CS27">
        <v>7919.92</v>
      </c>
      <c r="CT27">
        <v>7448.4949999999999</v>
      </c>
      <c r="CU27">
        <v>8758.5249999999996</v>
      </c>
      <c r="CV27">
        <v>6455.58</v>
      </c>
      <c r="CW27">
        <v>6183.7049999999999</v>
      </c>
      <c r="CX27">
        <v>9285.4750000000004</v>
      </c>
      <c r="CY27">
        <v>17313.060000000001</v>
      </c>
      <c r="CZ27">
        <v>7075.27</v>
      </c>
      <c r="DA27">
        <v>10015.525</v>
      </c>
      <c r="DB27">
        <v>32127.075000000001</v>
      </c>
      <c r="DC27">
        <v>6798.86</v>
      </c>
      <c r="DD27">
        <v>11329.19</v>
      </c>
      <c r="DE27">
        <v>7128.1549999999997</v>
      </c>
      <c r="DF27">
        <v>7496.7</v>
      </c>
      <c r="DG27">
        <v>11813.09</v>
      </c>
      <c r="DH27">
        <v>7711.2</v>
      </c>
      <c r="DI27">
        <v>7814.875</v>
      </c>
      <c r="DJ27">
        <v>9493.875</v>
      </c>
      <c r="DK27">
        <v>7708.08</v>
      </c>
      <c r="DL27">
        <v>8728.1</v>
      </c>
      <c r="DM27">
        <v>7891.74</v>
      </c>
      <c r="DN27">
        <v>8121.875</v>
      </c>
      <c r="DO27">
        <v>8760.02</v>
      </c>
      <c r="DP27">
        <v>7930.3649999999998</v>
      </c>
      <c r="DQ27">
        <v>7286.415</v>
      </c>
      <c r="DR27">
        <v>6924.89</v>
      </c>
      <c r="DS27">
        <v>6493.6149999999998</v>
      </c>
      <c r="DT27">
        <v>7834.7950000000001</v>
      </c>
      <c r="DU27">
        <v>24485.75</v>
      </c>
      <c r="DV27">
        <v>9733.07</v>
      </c>
      <c r="DW27">
        <v>11384.165000000001</v>
      </c>
      <c r="DX27">
        <v>6588.35</v>
      </c>
      <c r="DY27">
        <v>10097.105</v>
      </c>
      <c r="DZ27">
        <v>13814.06</v>
      </c>
      <c r="EA27">
        <v>8873.85</v>
      </c>
      <c r="EB27">
        <v>9289.6</v>
      </c>
      <c r="EC27">
        <v>11181.45</v>
      </c>
      <c r="ED27">
        <v>18392.974999999999</v>
      </c>
      <c r="EE27">
        <v>8376.9549999999999</v>
      </c>
      <c r="EF27">
        <v>6193.06</v>
      </c>
      <c r="EG27">
        <v>10052.205</v>
      </c>
      <c r="EH27">
        <v>8463.25</v>
      </c>
      <c r="EI27">
        <v>7266.6049999999996</v>
      </c>
      <c r="EJ27">
        <v>12048.705</v>
      </c>
      <c r="EK27">
        <v>6686.81</v>
      </c>
      <c r="EL27">
        <v>6497.335</v>
      </c>
      <c r="EM27">
        <v>7392.0050000000001</v>
      </c>
      <c r="EN27">
        <v>6979.67</v>
      </c>
      <c r="EO27">
        <v>9924.56</v>
      </c>
      <c r="EP27">
        <v>8102.23</v>
      </c>
      <c r="EQ27">
        <v>6063.4949999999999</v>
      </c>
      <c r="ER27">
        <v>10484.709999999999</v>
      </c>
      <c r="ES27">
        <v>10866.924999999999</v>
      </c>
      <c r="ET27">
        <v>7377.25</v>
      </c>
      <c r="EU27">
        <v>6769.1949999999997</v>
      </c>
      <c r="EV27">
        <v>7240.6850000000004</v>
      </c>
      <c r="EW27">
        <v>9849.7999999999993</v>
      </c>
      <c r="EX27">
        <v>6338.94</v>
      </c>
      <c r="EY27">
        <v>5988.7349999999997</v>
      </c>
      <c r="EZ27">
        <v>10832.065000000001</v>
      </c>
      <c r="FA27">
        <v>6866.23</v>
      </c>
      <c r="FB27">
        <v>6741.7150000000001</v>
      </c>
      <c r="FC27">
        <v>9322.14</v>
      </c>
      <c r="FD27">
        <v>10515.844999999999</v>
      </c>
      <c r="FE27">
        <v>7378.66</v>
      </c>
      <c r="FF27">
        <v>5650.96</v>
      </c>
      <c r="FG27">
        <v>5489.2849999999999</v>
      </c>
      <c r="FH27">
        <v>4747.8950000000004</v>
      </c>
      <c r="FI27">
        <v>4795.6450000000004</v>
      </c>
      <c r="FJ27">
        <v>4930.47</v>
      </c>
      <c r="FK27">
        <v>5213.2700000000004</v>
      </c>
      <c r="FL27">
        <v>6260.1750000000002</v>
      </c>
      <c r="FM27">
        <v>6022.9849999999997</v>
      </c>
      <c r="FN27">
        <v>7437.65</v>
      </c>
      <c r="FO27">
        <v>5521.8450000000003</v>
      </c>
      <c r="FP27">
        <v>4053.2849999999999</v>
      </c>
      <c r="FQ27">
        <v>1293.7049999999999</v>
      </c>
      <c r="FR27">
        <v>5738.6049999999996</v>
      </c>
      <c r="FS27">
        <v>6007.0150000000003</v>
      </c>
      <c r="FT27">
        <v>5501.36</v>
      </c>
      <c r="FU27">
        <v>6334.0349999999999</v>
      </c>
      <c r="FV27">
        <v>10286.66</v>
      </c>
      <c r="FW27">
        <v>58156.480000000003</v>
      </c>
      <c r="FX27">
        <v>553076.11</v>
      </c>
      <c r="FY27">
        <v>458087.80499999999</v>
      </c>
      <c r="FZ27">
        <v>79713.52</v>
      </c>
      <c r="GA27">
        <v>457153.64</v>
      </c>
      <c r="GB27">
        <v>638501.46499999997</v>
      </c>
      <c r="GC27">
        <v>83138.48</v>
      </c>
      <c r="GD27">
        <v>712405.37</v>
      </c>
      <c r="GE27">
        <v>376741.90500000003</v>
      </c>
      <c r="GF27">
        <v>6968.165</v>
      </c>
      <c r="GG27">
        <v>7221.39</v>
      </c>
      <c r="GH27">
        <v>8448.7549999999992</v>
      </c>
      <c r="GI27">
        <v>8075.1549999999997</v>
      </c>
      <c r="GJ27">
        <v>12773.62</v>
      </c>
      <c r="GK27">
        <v>7982.92</v>
      </c>
      <c r="GL27">
        <v>11894.365</v>
      </c>
      <c r="GM27">
        <v>14617.865</v>
      </c>
      <c r="GN27">
        <v>5057.6000000000004</v>
      </c>
      <c r="GO27">
        <v>5393.4949999999999</v>
      </c>
      <c r="GP27">
        <v>5603.2550000000001</v>
      </c>
      <c r="GQ27">
        <v>5804.45</v>
      </c>
      <c r="GR27">
        <v>5595.85</v>
      </c>
      <c r="GS27">
        <v>5473.4049999999997</v>
      </c>
      <c r="GT27">
        <v>6462.585</v>
      </c>
      <c r="GU27">
        <v>8958.7150000000001</v>
      </c>
    </row>
    <row r="28" spans="1:203" x14ac:dyDescent="0.35">
      <c r="A28">
        <v>25</v>
      </c>
      <c r="B28" t="s">
        <v>168</v>
      </c>
      <c r="C28" t="s">
        <v>168</v>
      </c>
      <c r="D28">
        <v>100</v>
      </c>
      <c r="E28" t="s">
        <v>175</v>
      </c>
      <c r="F28">
        <v>141435</v>
      </c>
      <c r="G28">
        <v>174</v>
      </c>
      <c r="H28">
        <v>157</v>
      </c>
      <c r="I28">
        <v>94</v>
      </c>
      <c r="J28">
        <v>7.9279999999999999</v>
      </c>
      <c r="K28">
        <v>0.36</v>
      </c>
      <c r="L28" t="s">
        <v>178</v>
      </c>
      <c r="M28" t="s">
        <v>125</v>
      </c>
      <c r="N28">
        <v>59348.555</v>
      </c>
      <c r="O28">
        <v>53167.76</v>
      </c>
      <c r="P28">
        <v>55506.22</v>
      </c>
      <c r="Q28">
        <v>43635.695</v>
      </c>
      <c r="R28">
        <v>57026.544999999998</v>
      </c>
      <c r="S28">
        <v>28189.514999999999</v>
      </c>
      <c r="T28">
        <v>46899.114999999998</v>
      </c>
      <c r="U28">
        <v>45164.38</v>
      </c>
      <c r="V28">
        <v>69069.75</v>
      </c>
      <c r="W28">
        <v>105741.105</v>
      </c>
      <c r="X28">
        <v>100288.76</v>
      </c>
      <c r="Y28">
        <v>23154.805</v>
      </c>
      <c r="Z28">
        <v>59529.025000000001</v>
      </c>
      <c r="AA28">
        <v>40054.525000000001</v>
      </c>
      <c r="AB28">
        <v>57590.794999999998</v>
      </c>
      <c r="AC28">
        <v>117472.565</v>
      </c>
      <c r="AD28">
        <v>69058.384999999995</v>
      </c>
      <c r="AE28">
        <v>112677.845</v>
      </c>
      <c r="AF28">
        <v>43983.8</v>
      </c>
      <c r="AG28">
        <v>7638.0349999999999</v>
      </c>
      <c r="AH28">
        <v>9251.9950000000008</v>
      </c>
      <c r="AI28">
        <v>10613.145</v>
      </c>
      <c r="AJ28">
        <v>8655.5049999999992</v>
      </c>
      <c r="AK28">
        <v>9363.65</v>
      </c>
      <c r="AL28">
        <v>8868.4050000000007</v>
      </c>
      <c r="AM28">
        <v>31296.395</v>
      </c>
      <c r="AN28">
        <v>39869.730000000003</v>
      </c>
      <c r="AO28">
        <v>32513.255000000001</v>
      </c>
      <c r="AP28">
        <v>141742.13500000001</v>
      </c>
      <c r="AQ28">
        <v>134071.86499999999</v>
      </c>
      <c r="AR28">
        <v>67515.47</v>
      </c>
      <c r="AS28">
        <v>89946.23</v>
      </c>
      <c r="AT28">
        <v>109979.47</v>
      </c>
      <c r="AU28">
        <v>140217.035</v>
      </c>
      <c r="AV28">
        <v>32140.29</v>
      </c>
      <c r="AW28">
        <v>55687.455000000002</v>
      </c>
      <c r="AX28">
        <v>53257.875</v>
      </c>
      <c r="AY28">
        <v>71048.25</v>
      </c>
      <c r="AZ28">
        <v>10019.695</v>
      </c>
      <c r="BA28">
        <v>121148.095</v>
      </c>
      <c r="BB28">
        <v>91460.475000000006</v>
      </c>
      <c r="BC28">
        <v>70424.095000000001</v>
      </c>
      <c r="BD28">
        <v>22299.99</v>
      </c>
      <c r="BE28">
        <v>84493.03</v>
      </c>
      <c r="BF28">
        <v>66646.925000000003</v>
      </c>
      <c r="BG28">
        <v>20764.255000000001</v>
      </c>
      <c r="BH28">
        <v>94201.919999999998</v>
      </c>
      <c r="BI28">
        <v>114900.78</v>
      </c>
      <c r="BJ28">
        <v>110089.685</v>
      </c>
      <c r="BK28">
        <v>100001.515</v>
      </c>
      <c r="BL28">
        <v>120195.605</v>
      </c>
      <c r="BM28">
        <v>57279.584999999999</v>
      </c>
      <c r="BN28">
        <v>116088.485</v>
      </c>
      <c r="BO28">
        <v>85595.67</v>
      </c>
      <c r="BP28">
        <v>39015.86</v>
      </c>
      <c r="BQ28">
        <v>111263.355</v>
      </c>
      <c r="BR28">
        <v>117504.11500000001</v>
      </c>
      <c r="BS28">
        <v>30809.174999999999</v>
      </c>
      <c r="BT28">
        <v>116015.3</v>
      </c>
      <c r="BU28">
        <v>132694.15</v>
      </c>
      <c r="BV28">
        <v>56446.6</v>
      </c>
      <c r="BW28">
        <v>244601.29</v>
      </c>
      <c r="BX28">
        <v>125181.495</v>
      </c>
      <c r="BY28">
        <v>15489.934999999999</v>
      </c>
      <c r="BZ28">
        <v>215366.16500000001</v>
      </c>
      <c r="CA28">
        <v>0</v>
      </c>
      <c r="CB28">
        <v>68262.03</v>
      </c>
      <c r="CC28">
        <v>42153.919999999998</v>
      </c>
      <c r="CD28">
        <v>44285.635000000002</v>
      </c>
      <c r="CE28">
        <v>63952.735000000001</v>
      </c>
      <c r="CF28">
        <v>34436.300000000003</v>
      </c>
      <c r="CG28">
        <v>28395.63</v>
      </c>
      <c r="CH28">
        <v>13951.025</v>
      </c>
      <c r="CI28">
        <v>77892.445000000007</v>
      </c>
      <c r="CJ28">
        <v>92828.054999999993</v>
      </c>
      <c r="CK28">
        <v>138644.185</v>
      </c>
      <c r="CL28">
        <v>114467.485</v>
      </c>
      <c r="CM28">
        <v>123546.08500000001</v>
      </c>
      <c r="CN28">
        <v>94419.675000000003</v>
      </c>
      <c r="CO28">
        <v>79141.42</v>
      </c>
      <c r="CP28">
        <v>95900.554999999993</v>
      </c>
      <c r="CQ28">
        <v>130363.5</v>
      </c>
      <c r="CR28">
        <v>123995.69500000001</v>
      </c>
      <c r="CS28">
        <v>139916.75</v>
      </c>
      <c r="CT28">
        <v>116812.505</v>
      </c>
      <c r="CU28">
        <v>115815.69500000001</v>
      </c>
      <c r="CV28">
        <v>111789.52499999999</v>
      </c>
      <c r="CW28">
        <v>97250.7</v>
      </c>
      <c r="CX28">
        <v>116187.175</v>
      </c>
      <c r="CY28">
        <v>129481.05</v>
      </c>
      <c r="CZ28">
        <v>59374.33</v>
      </c>
      <c r="DA28">
        <v>173364.67499999999</v>
      </c>
      <c r="DB28">
        <v>325093.58</v>
      </c>
      <c r="DC28">
        <v>176137.54</v>
      </c>
      <c r="DD28">
        <v>161155.04</v>
      </c>
      <c r="DE28">
        <v>160584.255</v>
      </c>
      <c r="DF28">
        <v>67076.195000000007</v>
      </c>
      <c r="DG28">
        <v>121735.11</v>
      </c>
      <c r="DH28">
        <v>118094</v>
      </c>
      <c r="DI28">
        <v>128448.625</v>
      </c>
      <c r="DJ28">
        <v>50938.07</v>
      </c>
      <c r="DK28">
        <v>51097.2</v>
      </c>
      <c r="DL28">
        <v>85696.8</v>
      </c>
      <c r="DM28">
        <v>21138.755000000001</v>
      </c>
      <c r="DN28">
        <v>105632.57</v>
      </c>
      <c r="DO28">
        <v>127421.75</v>
      </c>
      <c r="DP28">
        <v>100208.32000000001</v>
      </c>
      <c r="DQ28">
        <v>58596.445</v>
      </c>
      <c r="DR28">
        <v>127016.175</v>
      </c>
      <c r="DS28">
        <v>23371.654999999999</v>
      </c>
      <c r="DT28">
        <v>51795.434999999998</v>
      </c>
      <c r="DU28">
        <v>97565.05</v>
      </c>
      <c r="DV28">
        <v>80530.125</v>
      </c>
      <c r="DW28">
        <v>51126.065000000002</v>
      </c>
      <c r="DX28">
        <v>96640.68</v>
      </c>
      <c r="DY28">
        <v>97195.315000000002</v>
      </c>
      <c r="DZ28">
        <v>51052.56</v>
      </c>
      <c r="EA28">
        <v>23838.195</v>
      </c>
      <c r="EB28">
        <v>73621.929999999993</v>
      </c>
      <c r="EC28">
        <v>57554.824999999997</v>
      </c>
      <c r="ED28">
        <v>191878.01</v>
      </c>
      <c r="EE28">
        <v>22952.59</v>
      </c>
      <c r="EF28">
        <v>14243.385</v>
      </c>
      <c r="EG28">
        <v>23753.62</v>
      </c>
      <c r="EH28">
        <v>21178.325000000001</v>
      </c>
      <c r="EI28">
        <v>19096.555</v>
      </c>
      <c r="EJ28">
        <v>20432.695</v>
      </c>
      <c r="EK28">
        <v>125204.27</v>
      </c>
      <c r="EL28">
        <v>21386.2</v>
      </c>
      <c r="EM28">
        <v>33301.760000000002</v>
      </c>
      <c r="EN28">
        <v>80487.425000000003</v>
      </c>
      <c r="EO28">
        <v>40871.065000000002</v>
      </c>
      <c r="EP28">
        <v>13458.365</v>
      </c>
      <c r="EQ28">
        <v>23459.764999999999</v>
      </c>
      <c r="ER28">
        <v>89018.014999999999</v>
      </c>
      <c r="ES28">
        <v>47403.445</v>
      </c>
      <c r="ET28">
        <v>52114.11</v>
      </c>
      <c r="EU28">
        <v>100026.99</v>
      </c>
      <c r="EV28">
        <v>115264.185</v>
      </c>
      <c r="EW28">
        <v>135372.76</v>
      </c>
      <c r="EX28">
        <v>79552.664999999994</v>
      </c>
      <c r="EY28">
        <v>76477.88</v>
      </c>
      <c r="EZ28">
        <v>143959.13500000001</v>
      </c>
      <c r="FA28">
        <v>86534.97</v>
      </c>
      <c r="FB28">
        <v>109203.87</v>
      </c>
      <c r="FC28">
        <v>135038.16</v>
      </c>
      <c r="FD28">
        <v>5520.85</v>
      </c>
      <c r="FE28">
        <v>21967.03</v>
      </c>
      <c r="FF28">
        <v>15539.565000000001</v>
      </c>
      <c r="FG28">
        <v>0</v>
      </c>
      <c r="FH28">
        <v>0</v>
      </c>
      <c r="FI28">
        <v>0</v>
      </c>
      <c r="FJ28">
        <v>0</v>
      </c>
      <c r="FK28">
        <v>0</v>
      </c>
      <c r="FL28">
        <v>0</v>
      </c>
      <c r="FM28">
        <v>0</v>
      </c>
      <c r="FN28">
        <v>0</v>
      </c>
      <c r="FO28">
        <v>0</v>
      </c>
      <c r="FP28">
        <v>0</v>
      </c>
      <c r="FQ28">
        <v>0</v>
      </c>
      <c r="FR28">
        <v>0</v>
      </c>
      <c r="FS28">
        <v>0</v>
      </c>
      <c r="FT28">
        <v>0</v>
      </c>
      <c r="FU28">
        <v>0</v>
      </c>
      <c r="FV28">
        <v>0</v>
      </c>
      <c r="FW28">
        <v>292325.24</v>
      </c>
      <c r="FX28">
        <v>3650106.5649999999</v>
      </c>
      <c r="FY28">
        <v>2103899.4649999999</v>
      </c>
      <c r="FZ28">
        <v>256108.04</v>
      </c>
      <c r="GA28">
        <v>3074351.9750000001</v>
      </c>
      <c r="GB28">
        <v>2078443.2949999999</v>
      </c>
      <c r="GC28">
        <v>250366.10500000001</v>
      </c>
      <c r="GD28">
        <v>3432500.68</v>
      </c>
      <c r="GE28">
        <v>1894044.37</v>
      </c>
      <c r="GF28">
        <v>46154.095000000001</v>
      </c>
      <c r="GG28">
        <v>92047.23</v>
      </c>
      <c r="GH28">
        <v>74644.02</v>
      </c>
      <c r="GI28">
        <v>80126.884999999995</v>
      </c>
      <c r="GJ28">
        <v>67098.115000000005</v>
      </c>
      <c r="GK28">
        <v>33022.415000000001</v>
      </c>
      <c r="GL28">
        <v>57259.955000000002</v>
      </c>
      <c r="GM28">
        <v>53309.775000000001</v>
      </c>
      <c r="GN28">
        <v>0</v>
      </c>
      <c r="GO28">
        <v>0</v>
      </c>
      <c r="GP28">
        <v>0</v>
      </c>
      <c r="GQ28">
        <v>0</v>
      </c>
      <c r="GR28">
        <v>0</v>
      </c>
      <c r="GS28">
        <v>0</v>
      </c>
      <c r="GT28">
        <v>0</v>
      </c>
      <c r="GU28">
        <v>0</v>
      </c>
    </row>
    <row r="29" spans="1:203" x14ac:dyDescent="0.35">
      <c r="A29">
        <v>26</v>
      </c>
      <c r="B29" t="s">
        <v>168</v>
      </c>
      <c r="C29" t="s">
        <v>168</v>
      </c>
      <c r="D29">
        <v>93.7</v>
      </c>
      <c r="E29">
        <v>14</v>
      </c>
      <c r="F29">
        <v>124072</v>
      </c>
      <c r="G29">
        <v>73</v>
      </c>
      <c r="H29">
        <v>3</v>
      </c>
      <c r="I29">
        <v>85</v>
      </c>
      <c r="J29">
        <v>7.9690000000000003</v>
      </c>
      <c r="K29">
        <v>0.31</v>
      </c>
      <c r="L29" t="s">
        <v>537</v>
      </c>
      <c r="M29" t="s">
        <v>607</v>
      </c>
      <c r="N29">
        <v>27813.744999999999</v>
      </c>
      <c r="O29">
        <v>16870.575000000001</v>
      </c>
      <c r="P29">
        <v>17942.48</v>
      </c>
      <c r="Q29">
        <v>23296.055</v>
      </c>
      <c r="R29">
        <v>16006.72</v>
      </c>
      <c r="S29">
        <v>11354.58</v>
      </c>
      <c r="T29">
        <v>16035.785</v>
      </c>
      <c r="U29">
        <v>21342.75</v>
      </c>
      <c r="V29">
        <v>27555.09</v>
      </c>
      <c r="W29">
        <v>84347.55</v>
      </c>
      <c r="X29">
        <v>50557.254999999997</v>
      </c>
      <c r="Y29">
        <v>36671.730000000003</v>
      </c>
      <c r="Z29">
        <v>27727.53</v>
      </c>
      <c r="AA29">
        <v>30416.764999999999</v>
      </c>
      <c r="AB29">
        <v>29770.34</v>
      </c>
      <c r="AC29">
        <v>393970.38</v>
      </c>
      <c r="AD29">
        <v>24514.645</v>
      </c>
      <c r="AE29">
        <v>244342.83499999999</v>
      </c>
      <c r="AF29">
        <v>26059.575000000001</v>
      </c>
      <c r="AG29">
        <v>27832.57</v>
      </c>
      <c r="AH29">
        <v>52972.474999999999</v>
      </c>
      <c r="AI29">
        <v>87535.97</v>
      </c>
      <c r="AJ29">
        <v>87246.304999999993</v>
      </c>
      <c r="AK29">
        <v>44078.95</v>
      </c>
      <c r="AL29">
        <v>102205.21</v>
      </c>
      <c r="AM29">
        <v>23878.075000000001</v>
      </c>
      <c r="AN29">
        <v>20491.865000000002</v>
      </c>
      <c r="AO29">
        <v>18324.93</v>
      </c>
      <c r="AP29">
        <v>45697.79</v>
      </c>
      <c r="AQ29">
        <v>46504.925000000003</v>
      </c>
      <c r="AR29">
        <v>22968.53</v>
      </c>
      <c r="AS29">
        <v>48149.47</v>
      </c>
      <c r="AT29">
        <v>40695.855000000003</v>
      </c>
      <c r="AU29">
        <v>30870.654999999999</v>
      </c>
      <c r="AV29">
        <v>105821.095</v>
      </c>
      <c r="AW29">
        <v>25676.85</v>
      </c>
      <c r="AX29">
        <v>45320.9</v>
      </c>
      <c r="AY29">
        <v>38057.089999999997</v>
      </c>
      <c r="AZ29">
        <v>479950.3</v>
      </c>
      <c r="BA29">
        <v>118609.05</v>
      </c>
      <c r="BB29">
        <v>44181.97</v>
      </c>
      <c r="BC29">
        <v>49548.69</v>
      </c>
      <c r="BD29">
        <v>192239.18</v>
      </c>
      <c r="BE29">
        <v>23759.584999999999</v>
      </c>
      <c r="BF29">
        <v>59357.214999999997</v>
      </c>
      <c r="BG29">
        <v>17304.095000000001</v>
      </c>
      <c r="BH29">
        <v>31739.1</v>
      </c>
      <c r="BI29">
        <v>43040.87</v>
      </c>
      <c r="BJ29">
        <v>31994.985000000001</v>
      </c>
      <c r="BK29">
        <v>24053.244999999999</v>
      </c>
      <c r="BL29">
        <v>50053.31</v>
      </c>
      <c r="BM29">
        <v>25492.2</v>
      </c>
      <c r="BN29">
        <v>55683.695</v>
      </c>
      <c r="BO29">
        <v>25802.39</v>
      </c>
      <c r="BP29">
        <v>24569.22</v>
      </c>
      <c r="BQ29">
        <v>46770.485000000001</v>
      </c>
      <c r="BR29">
        <v>26353.845000000001</v>
      </c>
      <c r="BS29">
        <v>38258.129999999997</v>
      </c>
      <c r="BT29">
        <v>31301.91</v>
      </c>
      <c r="BU29">
        <v>37846.654999999999</v>
      </c>
      <c r="BV29">
        <v>16728.439999999999</v>
      </c>
      <c r="BW29">
        <v>60634.035000000003</v>
      </c>
      <c r="BX29">
        <v>42130.04</v>
      </c>
      <c r="BY29">
        <v>18304.71</v>
      </c>
      <c r="BZ29">
        <v>80564.210000000006</v>
      </c>
      <c r="CA29">
        <v>6176.1549999999997</v>
      </c>
      <c r="CB29">
        <v>25726.075000000001</v>
      </c>
      <c r="CC29">
        <v>37224.635000000002</v>
      </c>
      <c r="CD29">
        <v>43098.62</v>
      </c>
      <c r="CE29">
        <v>16300.674999999999</v>
      </c>
      <c r="CF29">
        <v>153425.56</v>
      </c>
      <c r="CG29">
        <v>44108.09</v>
      </c>
      <c r="CH29">
        <v>107679.91499999999</v>
      </c>
      <c r="CI29">
        <v>62043.815000000002</v>
      </c>
      <c r="CJ29">
        <v>62604.324999999997</v>
      </c>
      <c r="CK29">
        <v>53857.154999999999</v>
      </c>
      <c r="CL29">
        <v>21070.305</v>
      </c>
      <c r="CM29">
        <v>29612.6</v>
      </c>
      <c r="CN29">
        <v>24895.02</v>
      </c>
      <c r="CO29">
        <v>65839.365000000005</v>
      </c>
      <c r="CP29">
        <v>54731.37</v>
      </c>
      <c r="CQ29">
        <v>22041.435000000001</v>
      </c>
      <c r="CR29">
        <v>64119.64</v>
      </c>
      <c r="CS29">
        <v>38625.084999999999</v>
      </c>
      <c r="CT29">
        <v>41769.68</v>
      </c>
      <c r="CU29">
        <v>43351.745000000003</v>
      </c>
      <c r="CV29">
        <v>23545.07</v>
      </c>
      <c r="CW29">
        <v>21382.605</v>
      </c>
      <c r="CX29">
        <v>41594.769999999997</v>
      </c>
      <c r="CY29">
        <v>137701.255</v>
      </c>
      <c r="CZ29">
        <v>32097.945</v>
      </c>
      <c r="DA29">
        <v>44537.440000000002</v>
      </c>
      <c r="DB29">
        <v>137994.255</v>
      </c>
      <c r="DC29">
        <v>32014.615000000002</v>
      </c>
      <c r="DD29">
        <v>75926.95</v>
      </c>
      <c r="DE29">
        <v>28127.89</v>
      </c>
      <c r="DF29">
        <v>89048.104999999996</v>
      </c>
      <c r="DG29">
        <v>65596.074999999997</v>
      </c>
      <c r="DH29">
        <v>31110.87</v>
      </c>
      <c r="DI29">
        <v>30161.41</v>
      </c>
      <c r="DJ29">
        <v>43978.84</v>
      </c>
      <c r="DK29">
        <v>20893.98</v>
      </c>
      <c r="DL29">
        <v>42610.67</v>
      </c>
      <c r="DM29">
        <v>34901.705000000002</v>
      </c>
      <c r="DN29">
        <v>25569.615000000002</v>
      </c>
      <c r="DO29">
        <v>41861.019999999997</v>
      </c>
      <c r="DP29">
        <v>30217.58</v>
      </c>
      <c r="DQ29">
        <v>28149.365000000002</v>
      </c>
      <c r="DR29">
        <v>29132.07</v>
      </c>
      <c r="DS29">
        <v>24081.115000000002</v>
      </c>
      <c r="DT29">
        <v>31603.98</v>
      </c>
      <c r="DU29">
        <v>251113.41500000001</v>
      </c>
      <c r="DV29">
        <v>29804.924999999999</v>
      </c>
      <c r="DW29">
        <v>49040.35</v>
      </c>
      <c r="DX29">
        <v>22326.125</v>
      </c>
      <c r="DY29">
        <v>33433.114999999998</v>
      </c>
      <c r="DZ29">
        <v>89525.705000000002</v>
      </c>
      <c r="EA29">
        <v>77138.12</v>
      </c>
      <c r="EB29">
        <v>26022.76</v>
      </c>
      <c r="EC29">
        <v>58673.714999999997</v>
      </c>
      <c r="ED29">
        <v>103853.66</v>
      </c>
      <c r="EE29">
        <v>74291.14</v>
      </c>
      <c r="EF29">
        <v>17433.044999999998</v>
      </c>
      <c r="EG29">
        <v>199960.72</v>
      </c>
      <c r="EH29">
        <v>75326.91</v>
      </c>
      <c r="EI29">
        <v>95585.044999999998</v>
      </c>
      <c r="EJ29">
        <v>296365.71999999997</v>
      </c>
      <c r="EK29">
        <v>27152.494999999999</v>
      </c>
      <c r="EL29">
        <v>26168.39</v>
      </c>
      <c r="EM29">
        <v>53211.214999999997</v>
      </c>
      <c r="EN29">
        <v>35544.824999999997</v>
      </c>
      <c r="EO29">
        <v>156680.72500000001</v>
      </c>
      <c r="EP29">
        <v>184816.565</v>
      </c>
      <c r="EQ29">
        <v>20203.924999999999</v>
      </c>
      <c r="ER29">
        <v>79270.184999999998</v>
      </c>
      <c r="ES29">
        <v>87486.565000000002</v>
      </c>
      <c r="ET29">
        <v>19936.43</v>
      </c>
      <c r="EU29">
        <v>33587.86</v>
      </c>
      <c r="EV29">
        <v>26718.43</v>
      </c>
      <c r="EW29">
        <v>47373.805</v>
      </c>
      <c r="EX29">
        <v>18017.715</v>
      </c>
      <c r="EY29">
        <v>17859.875</v>
      </c>
      <c r="EZ29">
        <v>37352.654999999999</v>
      </c>
      <c r="FA29">
        <v>22074.77</v>
      </c>
      <c r="FB29">
        <v>23259.665000000001</v>
      </c>
      <c r="FC29">
        <v>30055.52</v>
      </c>
      <c r="FD29">
        <v>406896.995</v>
      </c>
      <c r="FE29">
        <v>14200.08</v>
      </c>
      <c r="FF29">
        <v>62335.824999999997</v>
      </c>
      <c r="FG29">
        <v>8575.2199999999993</v>
      </c>
      <c r="FH29">
        <v>6221.17</v>
      </c>
      <c r="FI29">
        <v>4338.46</v>
      </c>
      <c r="FJ29">
        <v>5685.9449999999997</v>
      </c>
      <c r="FK29">
        <v>6095.0150000000003</v>
      </c>
      <c r="FL29">
        <v>10874.71</v>
      </c>
      <c r="FM29">
        <v>7739.1350000000002</v>
      </c>
      <c r="FN29">
        <v>8931.3950000000004</v>
      </c>
      <c r="FO29">
        <v>7223.1850000000004</v>
      </c>
      <c r="FP29">
        <v>5562.05</v>
      </c>
      <c r="FQ29">
        <v>3371.4050000000002</v>
      </c>
      <c r="FR29">
        <v>6351.8149999999996</v>
      </c>
      <c r="FS29">
        <v>6875.58</v>
      </c>
      <c r="FT29">
        <v>5747.165</v>
      </c>
      <c r="FU29">
        <v>6555.1450000000004</v>
      </c>
      <c r="FV29">
        <v>9840.8799999999992</v>
      </c>
      <c r="FW29">
        <v>52413.945</v>
      </c>
      <c r="FX29">
        <v>1290103.165</v>
      </c>
      <c r="FY29">
        <v>218094.76500000001</v>
      </c>
      <c r="FZ29">
        <v>46886.68</v>
      </c>
      <c r="GA29">
        <v>6153440.6799999997</v>
      </c>
      <c r="GB29">
        <v>222208.875</v>
      </c>
      <c r="GC29">
        <v>51220.294999999998</v>
      </c>
      <c r="GD29">
        <v>326841.05499999999</v>
      </c>
      <c r="GE29">
        <v>204049.03</v>
      </c>
      <c r="GF29">
        <v>22452.715</v>
      </c>
      <c r="GG29">
        <v>40251.99</v>
      </c>
      <c r="GH29">
        <v>48382.01</v>
      </c>
      <c r="GI29">
        <v>51203.03</v>
      </c>
      <c r="GJ29">
        <v>83180.460000000006</v>
      </c>
      <c r="GK29">
        <v>144427.10999999999</v>
      </c>
      <c r="GL29">
        <v>127203.26</v>
      </c>
      <c r="GM29">
        <v>149323.4</v>
      </c>
      <c r="GN29">
        <v>8311.3349999999991</v>
      </c>
      <c r="GO29">
        <v>5747.7950000000001</v>
      </c>
      <c r="GP29">
        <v>5241.165</v>
      </c>
      <c r="GQ29">
        <v>5212.3149999999996</v>
      </c>
      <c r="GR29">
        <v>6910.0050000000001</v>
      </c>
      <c r="GS29">
        <v>6062.31</v>
      </c>
      <c r="GT29">
        <v>6489.5550000000003</v>
      </c>
      <c r="GU29">
        <v>10440.815000000001</v>
      </c>
    </row>
    <row r="30" spans="1:203" x14ac:dyDescent="0.35">
      <c r="A30">
        <v>27</v>
      </c>
      <c r="B30" t="s">
        <v>168</v>
      </c>
      <c r="C30" t="s">
        <v>168</v>
      </c>
      <c r="D30">
        <v>92</v>
      </c>
      <c r="E30">
        <v>157.19999999999999</v>
      </c>
      <c r="F30">
        <v>7664382</v>
      </c>
      <c r="G30">
        <v>299</v>
      </c>
      <c r="H30">
        <v>164</v>
      </c>
      <c r="I30">
        <v>97</v>
      </c>
      <c r="J30">
        <v>8.0050000000000008</v>
      </c>
      <c r="K30">
        <v>0.77</v>
      </c>
      <c r="M30" t="s">
        <v>126</v>
      </c>
      <c r="N30">
        <v>296762.20500000002</v>
      </c>
      <c r="O30">
        <v>108849.765</v>
      </c>
      <c r="P30">
        <v>214526.505</v>
      </c>
      <c r="Q30">
        <v>243913.72</v>
      </c>
      <c r="R30">
        <v>120291.14</v>
      </c>
      <c r="S30">
        <v>71573.354999999996</v>
      </c>
      <c r="T30">
        <v>85211.914999999994</v>
      </c>
      <c r="U30">
        <v>102178.80499999999</v>
      </c>
      <c r="V30">
        <v>153454.22</v>
      </c>
      <c r="W30">
        <v>948449.25</v>
      </c>
      <c r="X30">
        <v>997612.28500000003</v>
      </c>
      <c r="Y30">
        <v>206775.215</v>
      </c>
      <c r="Z30">
        <v>159672.13500000001</v>
      </c>
      <c r="AA30">
        <v>143393.64499999999</v>
      </c>
      <c r="AB30">
        <v>456681.88500000001</v>
      </c>
      <c r="AC30">
        <v>726872.62</v>
      </c>
      <c r="AD30">
        <v>379618.45500000002</v>
      </c>
      <c r="AE30">
        <v>2087358.395</v>
      </c>
      <c r="AF30">
        <v>174841.595</v>
      </c>
      <c r="AG30">
        <v>637775.47499999998</v>
      </c>
      <c r="AH30">
        <v>929928.83</v>
      </c>
      <c r="AI30">
        <v>680051.86499999999</v>
      </c>
      <c r="AJ30">
        <v>1358029.0049999999</v>
      </c>
      <c r="AK30">
        <v>1131050.8</v>
      </c>
      <c r="AL30">
        <v>1478838.625</v>
      </c>
      <c r="AM30">
        <v>102533.77</v>
      </c>
      <c r="AN30">
        <v>94009.3</v>
      </c>
      <c r="AO30">
        <v>115477.28</v>
      </c>
      <c r="AP30">
        <v>340463.72499999998</v>
      </c>
      <c r="AQ30">
        <v>352942.38</v>
      </c>
      <c r="AR30">
        <v>119247.47</v>
      </c>
      <c r="AS30">
        <v>227618.19500000001</v>
      </c>
      <c r="AT30">
        <v>181455.61</v>
      </c>
      <c r="AU30">
        <v>176643.32</v>
      </c>
      <c r="AV30">
        <v>3224576.9449999998</v>
      </c>
      <c r="AW30">
        <v>249648.6</v>
      </c>
      <c r="AX30">
        <v>250880.36</v>
      </c>
      <c r="AY30">
        <v>310429.875</v>
      </c>
      <c r="AZ30">
        <v>2276285.4449999998</v>
      </c>
      <c r="BA30">
        <v>922700.81499999994</v>
      </c>
      <c r="BB30">
        <v>376052.64500000002</v>
      </c>
      <c r="BC30">
        <v>401633.2</v>
      </c>
      <c r="BD30">
        <v>2165334.33</v>
      </c>
      <c r="BE30">
        <v>234254.85500000001</v>
      </c>
      <c r="BF30">
        <v>343805.1</v>
      </c>
      <c r="BG30">
        <v>83104.14</v>
      </c>
      <c r="BH30">
        <v>250085.005</v>
      </c>
      <c r="BI30">
        <v>263491.88</v>
      </c>
      <c r="BJ30">
        <v>246801.77499999999</v>
      </c>
      <c r="BK30">
        <v>182132.52</v>
      </c>
      <c r="BL30">
        <v>267447.20500000002</v>
      </c>
      <c r="BM30">
        <v>196137.46</v>
      </c>
      <c r="BN30">
        <v>361542.44500000001</v>
      </c>
      <c r="BO30">
        <v>174748.94</v>
      </c>
      <c r="BP30">
        <v>150652.625</v>
      </c>
      <c r="BQ30">
        <v>251755.17</v>
      </c>
      <c r="BR30">
        <v>258230.58499999999</v>
      </c>
      <c r="BS30">
        <v>321550.05499999999</v>
      </c>
      <c r="BT30">
        <v>202247.69</v>
      </c>
      <c r="BU30">
        <v>272934.36499999999</v>
      </c>
      <c r="BV30">
        <v>137548.76500000001</v>
      </c>
      <c r="BW30">
        <v>512119.72</v>
      </c>
      <c r="BX30">
        <v>236933.46</v>
      </c>
      <c r="BY30">
        <v>84560.505000000005</v>
      </c>
      <c r="BZ30">
        <v>534553.41500000004</v>
      </c>
      <c r="CA30">
        <v>2203.125</v>
      </c>
      <c r="CB30">
        <v>150710.92499999999</v>
      </c>
      <c r="CC30">
        <v>204469.52499999999</v>
      </c>
      <c r="CD30">
        <v>261639.37</v>
      </c>
      <c r="CE30">
        <v>166527.71</v>
      </c>
      <c r="CF30">
        <v>1340083.125</v>
      </c>
      <c r="CG30">
        <v>554506.5</v>
      </c>
      <c r="CH30">
        <v>711692.33499999996</v>
      </c>
      <c r="CI30">
        <v>366262.3</v>
      </c>
      <c r="CJ30">
        <v>606137.48499999999</v>
      </c>
      <c r="CK30">
        <v>534351.79500000004</v>
      </c>
      <c r="CL30">
        <v>154947.34</v>
      </c>
      <c r="CM30">
        <v>239120.42499999999</v>
      </c>
      <c r="CN30">
        <v>199299.95</v>
      </c>
      <c r="CO30">
        <v>435383.495</v>
      </c>
      <c r="CP30">
        <v>267124.28999999998</v>
      </c>
      <c r="CQ30">
        <v>145755.67000000001</v>
      </c>
      <c r="CR30">
        <v>303156.59499999997</v>
      </c>
      <c r="CS30">
        <v>234246.67</v>
      </c>
      <c r="CT30">
        <v>219073.755</v>
      </c>
      <c r="CU30">
        <v>241780.755</v>
      </c>
      <c r="CV30">
        <v>149357.89000000001</v>
      </c>
      <c r="CW30">
        <v>179371.245</v>
      </c>
      <c r="CX30">
        <v>231214.53</v>
      </c>
      <c r="CY30">
        <v>475075.21</v>
      </c>
      <c r="CZ30">
        <v>154380.35999999999</v>
      </c>
      <c r="DA30">
        <v>339459.86499999999</v>
      </c>
      <c r="DB30">
        <v>1967256.6</v>
      </c>
      <c r="DC30">
        <v>176414.55</v>
      </c>
      <c r="DD30">
        <v>462850.16499999998</v>
      </c>
      <c r="DE30">
        <v>205324.32</v>
      </c>
      <c r="DF30">
        <v>863296.17</v>
      </c>
      <c r="DG30">
        <v>364680.01</v>
      </c>
      <c r="DH30">
        <v>185885.57</v>
      </c>
      <c r="DI30">
        <v>208323.22500000001</v>
      </c>
      <c r="DJ30">
        <v>177557.75</v>
      </c>
      <c r="DK30">
        <v>111156.405</v>
      </c>
      <c r="DL30">
        <v>285975.32</v>
      </c>
      <c r="DM30">
        <v>162570.54</v>
      </c>
      <c r="DN30">
        <v>290522.19500000001</v>
      </c>
      <c r="DO30">
        <v>336022.92499999999</v>
      </c>
      <c r="DP30">
        <v>224930.03</v>
      </c>
      <c r="DQ30">
        <v>232374.72500000001</v>
      </c>
      <c r="DR30">
        <v>257247.95</v>
      </c>
      <c r="DS30">
        <v>125548.27499999999</v>
      </c>
      <c r="DT30">
        <v>183048.17499999999</v>
      </c>
      <c r="DU30">
        <v>1631310.665</v>
      </c>
      <c r="DV30">
        <v>288721.65999999997</v>
      </c>
      <c r="DW30">
        <v>425604.27500000002</v>
      </c>
      <c r="DX30">
        <v>132772.61499999999</v>
      </c>
      <c r="DY30">
        <v>343452.73</v>
      </c>
      <c r="DZ30">
        <v>469140.04499999998</v>
      </c>
      <c r="EA30">
        <v>2903472.4750000001</v>
      </c>
      <c r="EB30">
        <v>356359.935</v>
      </c>
      <c r="EC30">
        <v>335414.14</v>
      </c>
      <c r="ED30">
        <v>634460.11</v>
      </c>
      <c r="EE30">
        <v>2228700.6</v>
      </c>
      <c r="EF30">
        <v>79416.335000000006</v>
      </c>
      <c r="EG30">
        <v>2274057.4649999999</v>
      </c>
      <c r="EH30">
        <v>2524914.4300000002</v>
      </c>
      <c r="EI30">
        <v>2534707.0550000002</v>
      </c>
      <c r="EJ30">
        <v>4502587.68</v>
      </c>
      <c r="EK30">
        <v>185647.11499999999</v>
      </c>
      <c r="EL30">
        <v>496350.38</v>
      </c>
      <c r="EM30">
        <v>285725.08</v>
      </c>
      <c r="EN30">
        <v>295307.85499999998</v>
      </c>
      <c r="EO30">
        <v>1151397.5900000001</v>
      </c>
      <c r="EP30">
        <v>1289481.74</v>
      </c>
      <c r="EQ30">
        <v>311681.67499999999</v>
      </c>
      <c r="ER30">
        <v>2457584.7149999999</v>
      </c>
      <c r="ES30">
        <v>681406.86</v>
      </c>
      <c r="ET30">
        <v>135771.68</v>
      </c>
      <c r="EU30">
        <v>160053.45499999999</v>
      </c>
      <c r="EV30">
        <v>188708.07500000001</v>
      </c>
      <c r="EW30">
        <v>222804.05</v>
      </c>
      <c r="EX30">
        <v>100767.44</v>
      </c>
      <c r="EY30">
        <v>104682.175</v>
      </c>
      <c r="EZ30">
        <v>326716.15500000003</v>
      </c>
      <c r="FA30">
        <v>191400.19500000001</v>
      </c>
      <c r="FB30">
        <v>148618.95000000001</v>
      </c>
      <c r="FC30">
        <v>150378.39499999999</v>
      </c>
      <c r="FD30">
        <v>5313656.6349999998</v>
      </c>
      <c r="FE30">
        <v>1161887.56</v>
      </c>
      <c r="FF30">
        <v>949269.83</v>
      </c>
      <c r="FG30">
        <v>0</v>
      </c>
      <c r="FH30">
        <v>4109.33</v>
      </c>
      <c r="FI30">
        <v>2499.9650000000001</v>
      </c>
      <c r="FJ30">
        <v>6234.0749999999998</v>
      </c>
      <c r="FK30">
        <v>7844.6549999999997</v>
      </c>
      <c r="FL30">
        <v>4308.3450000000003</v>
      </c>
      <c r="FM30">
        <v>3580.145</v>
      </c>
      <c r="FN30">
        <v>7047.24</v>
      </c>
      <c r="FO30">
        <v>0</v>
      </c>
      <c r="FP30">
        <v>0</v>
      </c>
      <c r="FQ30">
        <v>0</v>
      </c>
      <c r="FR30">
        <v>3648.355</v>
      </c>
      <c r="FS30">
        <v>6313.17</v>
      </c>
      <c r="FT30">
        <v>1245.885</v>
      </c>
      <c r="FU30">
        <v>2462.1849999999999</v>
      </c>
      <c r="FV30">
        <v>6611.6149999999998</v>
      </c>
      <c r="FW30">
        <v>117643.27</v>
      </c>
      <c r="FX30">
        <v>1389356.3</v>
      </c>
      <c r="FY30">
        <v>797459.91500000004</v>
      </c>
      <c r="FZ30">
        <v>129338.54</v>
      </c>
      <c r="GA30">
        <v>1126576.3049999999</v>
      </c>
      <c r="GB30">
        <v>859592.6</v>
      </c>
      <c r="GC30">
        <v>135174.21</v>
      </c>
      <c r="GD30">
        <v>1117784.04</v>
      </c>
      <c r="GE30">
        <v>695802.02</v>
      </c>
      <c r="GF30">
        <v>261260.04500000001</v>
      </c>
      <c r="GG30">
        <v>543645.22499999998</v>
      </c>
      <c r="GH30">
        <v>653382.16</v>
      </c>
      <c r="GI30">
        <v>529103.08499999996</v>
      </c>
      <c r="GJ30">
        <v>837593.89</v>
      </c>
      <c r="GK30">
        <v>415369.27</v>
      </c>
      <c r="GL30">
        <v>754799.42</v>
      </c>
      <c r="GM30">
        <v>1153542.73</v>
      </c>
      <c r="GN30">
        <v>563.25</v>
      </c>
      <c r="GO30">
        <v>0</v>
      </c>
      <c r="GP30">
        <v>1632.35</v>
      </c>
      <c r="GQ30">
        <v>4515.3249999999998</v>
      </c>
      <c r="GR30">
        <v>6758.3249999999998</v>
      </c>
      <c r="GS30">
        <v>2694.8</v>
      </c>
      <c r="GT30">
        <v>2496.02</v>
      </c>
      <c r="GU30">
        <v>9931.1849999999995</v>
      </c>
    </row>
    <row r="31" spans="1:203" x14ac:dyDescent="0.35">
      <c r="A31">
        <v>28</v>
      </c>
      <c r="B31" t="s">
        <v>168</v>
      </c>
      <c r="C31" t="s">
        <v>168</v>
      </c>
      <c r="D31">
        <v>100</v>
      </c>
      <c r="E31" t="s">
        <v>175</v>
      </c>
      <c r="F31">
        <v>61905</v>
      </c>
      <c r="G31">
        <v>158</v>
      </c>
      <c r="H31">
        <v>1</v>
      </c>
      <c r="I31">
        <v>81</v>
      </c>
      <c r="J31">
        <v>8.0120000000000005</v>
      </c>
      <c r="K31">
        <v>0</v>
      </c>
      <c r="L31" t="s">
        <v>227</v>
      </c>
      <c r="M31" t="s">
        <v>606</v>
      </c>
      <c r="N31">
        <v>13558.58</v>
      </c>
      <c r="O31">
        <v>11629.64</v>
      </c>
      <c r="P31">
        <v>11810.785</v>
      </c>
      <c r="Q31">
        <v>16930.060000000001</v>
      </c>
      <c r="R31">
        <v>5562.835</v>
      </c>
      <c r="S31">
        <v>4028.9549999999999</v>
      </c>
      <c r="T31">
        <v>3430.5</v>
      </c>
      <c r="U31">
        <v>3757.52</v>
      </c>
      <c r="V31">
        <v>5682.4350000000004</v>
      </c>
      <c r="W31">
        <v>230340.45499999999</v>
      </c>
      <c r="X31">
        <v>187747.27</v>
      </c>
      <c r="Y31">
        <v>6215.94</v>
      </c>
      <c r="Z31">
        <v>9053.02</v>
      </c>
      <c r="AA31">
        <v>6686.54</v>
      </c>
      <c r="AB31">
        <v>66357.8</v>
      </c>
      <c r="AC31">
        <v>81226.539999999994</v>
      </c>
      <c r="AD31">
        <v>65620.33</v>
      </c>
      <c r="AE31">
        <v>263495.84000000003</v>
      </c>
      <c r="AF31">
        <v>30013.474999999999</v>
      </c>
      <c r="AG31">
        <v>0</v>
      </c>
      <c r="AH31">
        <v>0</v>
      </c>
      <c r="AI31">
        <v>0</v>
      </c>
      <c r="AJ31">
        <v>2274.37</v>
      </c>
      <c r="AK31">
        <v>1418.4849999999999</v>
      </c>
      <c r="AL31">
        <v>1761.095</v>
      </c>
      <c r="AM31">
        <v>0</v>
      </c>
      <c r="AN31">
        <v>0</v>
      </c>
      <c r="AO31">
        <v>0</v>
      </c>
      <c r="AP31">
        <v>24143.224999999999</v>
      </c>
      <c r="AQ31">
        <v>19655.544999999998</v>
      </c>
      <c r="AR31">
        <v>6396.35</v>
      </c>
      <c r="AS31">
        <v>23036.955000000002</v>
      </c>
      <c r="AT31">
        <v>21210.36</v>
      </c>
      <c r="AU31">
        <v>17271.494999999999</v>
      </c>
      <c r="AV31">
        <v>3580.5949999999998</v>
      </c>
      <c r="AW31">
        <v>1171.56</v>
      </c>
      <c r="AX31">
        <v>1925.54</v>
      </c>
      <c r="AY31">
        <v>2623.73</v>
      </c>
      <c r="AZ31">
        <v>8046.5749999999998</v>
      </c>
      <c r="BA31">
        <v>7213.5450000000001</v>
      </c>
      <c r="BB31">
        <v>4056.94</v>
      </c>
      <c r="BC31">
        <v>2762.835</v>
      </c>
      <c r="BD31">
        <v>5095.93</v>
      </c>
      <c r="BE31">
        <v>3066.61</v>
      </c>
      <c r="BF31">
        <v>4237.57</v>
      </c>
      <c r="BG31">
        <v>0</v>
      </c>
      <c r="BH31">
        <v>4703.2650000000003</v>
      </c>
      <c r="BI31">
        <v>7347.0649999999996</v>
      </c>
      <c r="BJ31">
        <v>8844.0450000000001</v>
      </c>
      <c r="BK31">
        <v>9345.9699999999993</v>
      </c>
      <c r="BL31">
        <v>10268.049999999999</v>
      </c>
      <c r="BM31">
        <v>3245.38</v>
      </c>
      <c r="BN31">
        <v>11991.55</v>
      </c>
      <c r="BO31">
        <v>8074.8850000000002</v>
      </c>
      <c r="BP31">
        <v>4709.43</v>
      </c>
      <c r="BQ31">
        <v>10801.584999999999</v>
      </c>
      <c r="BR31">
        <v>11969.174999999999</v>
      </c>
      <c r="BS31">
        <v>20726.185000000001</v>
      </c>
      <c r="BT31">
        <v>9994.6200000000008</v>
      </c>
      <c r="BU31">
        <v>21708.575000000001</v>
      </c>
      <c r="BV31">
        <v>5318.5050000000001</v>
      </c>
      <c r="BW31">
        <v>68723.845000000001</v>
      </c>
      <c r="BX31">
        <v>13835.14</v>
      </c>
      <c r="BY31">
        <v>664.63499999999999</v>
      </c>
      <c r="BZ31">
        <v>17019.2</v>
      </c>
      <c r="CA31">
        <v>0</v>
      </c>
      <c r="CB31">
        <v>3828.38</v>
      </c>
      <c r="CC31">
        <v>3835.67</v>
      </c>
      <c r="CD31">
        <v>3899.605</v>
      </c>
      <c r="CE31">
        <v>4406.5</v>
      </c>
      <c r="CF31">
        <v>9495.5450000000001</v>
      </c>
      <c r="CG31">
        <v>4537.9799999999996</v>
      </c>
      <c r="CH31">
        <v>3287.42</v>
      </c>
      <c r="CI31">
        <v>3167.625</v>
      </c>
      <c r="CJ31">
        <v>5750.915</v>
      </c>
      <c r="CK31">
        <v>6894.6750000000002</v>
      </c>
      <c r="CL31">
        <v>7923.62</v>
      </c>
      <c r="CM31">
        <v>8342.9850000000006</v>
      </c>
      <c r="CN31">
        <v>7641.73</v>
      </c>
      <c r="CO31">
        <v>10865.434999999999</v>
      </c>
      <c r="CP31">
        <v>5584.84</v>
      </c>
      <c r="CQ31">
        <v>7255.89</v>
      </c>
      <c r="CR31">
        <v>8229.3150000000005</v>
      </c>
      <c r="CS31">
        <v>9383.35</v>
      </c>
      <c r="CT31">
        <v>7181.85</v>
      </c>
      <c r="CU31">
        <v>12261.55</v>
      </c>
      <c r="CV31">
        <v>6955.375</v>
      </c>
      <c r="CW31">
        <v>12949.79</v>
      </c>
      <c r="CX31">
        <v>21177.035</v>
      </c>
      <c r="CY31">
        <v>22263.86</v>
      </c>
      <c r="CZ31">
        <v>5614.71</v>
      </c>
      <c r="DA31">
        <v>20746.39</v>
      </c>
      <c r="DB31">
        <v>27034.035</v>
      </c>
      <c r="DC31">
        <v>14547.045</v>
      </c>
      <c r="DD31">
        <v>12671.11</v>
      </c>
      <c r="DE31">
        <v>11249.695</v>
      </c>
      <c r="DF31">
        <v>18804.625</v>
      </c>
      <c r="DG31">
        <v>9799.8649999999998</v>
      </c>
      <c r="DH31">
        <v>10103.865</v>
      </c>
      <c r="DI31">
        <v>6973.27</v>
      </c>
      <c r="DJ31">
        <v>4319.28</v>
      </c>
      <c r="DK31">
        <v>3872.1849999999999</v>
      </c>
      <c r="DL31">
        <v>13474.325000000001</v>
      </c>
      <c r="DM31">
        <v>1414.86</v>
      </c>
      <c r="DN31">
        <v>21393.055</v>
      </c>
      <c r="DO31">
        <v>7224.9750000000004</v>
      </c>
      <c r="DP31">
        <v>4916.8999999999996</v>
      </c>
      <c r="DQ31">
        <v>11348.645</v>
      </c>
      <c r="DR31">
        <v>3040.49</v>
      </c>
      <c r="DS31">
        <v>2717.53</v>
      </c>
      <c r="DT31">
        <v>6725.42</v>
      </c>
      <c r="DU31">
        <v>148195.55499999999</v>
      </c>
      <c r="DV31">
        <v>30305.09</v>
      </c>
      <c r="DW31">
        <v>41530.305</v>
      </c>
      <c r="DX31">
        <v>7315.96</v>
      </c>
      <c r="DY31">
        <v>26527.634999999998</v>
      </c>
      <c r="DZ31">
        <v>38077.660000000003</v>
      </c>
      <c r="EA31">
        <v>5497.22</v>
      </c>
      <c r="EB31">
        <v>43367.99</v>
      </c>
      <c r="EC31">
        <v>12097.36</v>
      </c>
      <c r="ED31">
        <v>65389.434999999998</v>
      </c>
      <c r="EE31">
        <v>2833.8649999999998</v>
      </c>
      <c r="EF31">
        <v>0</v>
      </c>
      <c r="EG31">
        <v>4908.8900000000003</v>
      </c>
      <c r="EH31">
        <v>2405.83</v>
      </c>
      <c r="EI31">
        <v>2957.58</v>
      </c>
      <c r="EJ31">
        <v>4841.2550000000001</v>
      </c>
      <c r="EK31">
        <v>0</v>
      </c>
      <c r="EL31">
        <v>645.86</v>
      </c>
      <c r="EM31">
        <v>1872.4849999999999</v>
      </c>
      <c r="EN31">
        <v>5738.0450000000001</v>
      </c>
      <c r="EO31">
        <v>6726.13</v>
      </c>
      <c r="EP31">
        <v>1680.97</v>
      </c>
      <c r="EQ31">
        <v>1260.92</v>
      </c>
      <c r="ER31">
        <v>18397.404999999999</v>
      </c>
      <c r="ES31">
        <v>5373.93</v>
      </c>
      <c r="ET31">
        <v>597.04499999999996</v>
      </c>
      <c r="EU31">
        <v>7150.1350000000002</v>
      </c>
      <c r="EV31">
        <v>7505.92</v>
      </c>
      <c r="EW31">
        <v>12104.86</v>
      </c>
      <c r="EX31">
        <v>5768.8149999999996</v>
      </c>
      <c r="EY31">
        <v>3873.25</v>
      </c>
      <c r="EZ31">
        <v>42802.06</v>
      </c>
      <c r="FA31">
        <v>8920.42</v>
      </c>
      <c r="FB31">
        <v>7727.0950000000003</v>
      </c>
      <c r="FC31">
        <v>8704.3250000000007</v>
      </c>
      <c r="FD31">
        <v>2537.0100000000002</v>
      </c>
      <c r="FE31">
        <v>1640.9349999999999</v>
      </c>
      <c r="FF31">
        <v>743.49</v>
      </c>
      <c r="FG31">
        <v>0</v>
      </c>
      <c r="FH31">
        <v>0</v>
      </c>
      <c r="FI31">
        <v>0</v>
      </c>
      <c r="FJ31">
        <v>0</v>
      </c>
      <c r="FK31">
        <v>0</v>
      </c>
      <c r="FL31">
        <v>0</v>
      </c>
      <c r="FM31">
        <v>0</v>
      </c>
      <c r="FN31">
        <v>0</v>
      </c>
      <c r="FO31">
        <v>0</v>
      </c>
      <c r="FP31">
        <v>0</v>
      </c>
      <c r="FQ31">
        <v>0</v>
      </c>
      <c r="FR31">
        <v>0</v>
      </c>
      <c r="FS31">
        <v>0</v>
      </c>
      <c r="FT31">
        <v>0</v>
      </c>
      <c r="FU31">
        <v>0</v>
      </c>
      <c r="FV31">
        <v>0</v>
      </c>
      <c r="FW31">
        <v>654703.46499999997</v>
      </c>
      <c r="FX31">
        <v>11971177.880000001</v>
      </c>
      <c r="FY31">
        <v>5344857.88</v>
      </c>
      <c r="FZ31">
        <v>339054.95</v>
      </c>
      <c r="GA31">
        <v>6970852.4400000004</v>
      </c>
      <c r="GB31">
        <v>4201540.41</v>
      </c>
      <c r="GC31">
        <v>348837.87</v>
      </c>
      <c r="GD31">
        <v>8712184.8399999999</v>
      </c>
      <c r="GE31">
        <v>4827914.2949999999</v>
      </c>
      <c r="GF31">
        <v>18954.560000000001</v>
      </c>
      <c r="GG31">
        <v>20878.23</v>
      </c>
      <c r="GH31">
        <v>17953.025000000001</v>
      </c>
      <c r="GI31">
        <v>23398.474999999999</v>
      </c>
      <c r="GJ31">
        <v>19504.07</v>
      </c>
      <c r="GK31">
        <v>8458.9599999999991</v>
      </c>
      <c r="GL31">
        <v>22244.264999999999</v>
      </c>
      <c r="GM31">
        <v>22416.744999999999</v>
      </c>
      <c r="GN31">
        <v>0</v>
      </c>
      <c r="GO31">
        <v>0</v>
      </c>
      <c r="GP31">
        <v>0</v>
      </c>
      <c r="GQ31">
        <v>0</v>
      </c>
      <c r="GR31">
        <v>0</v>
      </c>
      <c r="GS31">
        <v>0</v>
      </c>
      <c r="GT31">
        <v>0</v>
      </c>
      <c r="GU31">
        <v>0</v>
      </c>
    </row>
    <row r="32" spans="1:203" x14ac:dyDescent="0.35">
      <c r="A32">
        <v>29</v>
      </c>
      <c r="B32" t="s">
        <v>168</v>
      </c>
      <c r="C32" t="s">
        <v>168</v>
      </c>
      <c r="D32">
        <v>93.7</v>
      </c>
      <c r="E32">
        <v>70.8</v>
      </c>
      <c r="F32">
        <v>56815</v>
      </c>
      <c r="G32">
        <v>73</v>
      </c>
      <c r="H32">
        <v>183</v>
      </c>
      <c r="I32">
        <v>94</v>
      </c>
      <c r="J32">
        <v>8.048</v>
      </c>
      <c r="K32">
        <v>0.57999999999999996</v>
      </c>
      <c r="M32" t="s">
        <v>193</v>
      </c>
      <c r="N32">
        <v>759130.15</v>
      </c>
      <c r="O32">
        <v>575855.28</v>
      </c>
      <c r="P32">
        <v>575689.31999999995</v>
      </c>
      <c r="Q32">
        <v>634301.98499999999</v>
      </c>
      <c r="R32">
        <v>353797.94500000001</v>
      </c>
      <c r="S32">
        <v>218238.55499999999</v>
      </c>
      <c r="T32">
        <v>284952.87</v>
      </c>
      <c r="U32">
        <v>338365.55</v>
      </c>
      <c r="V32">
        <v>445625.11499999999</v>
      </c>
      <c r="W32">
        <v>6072037.0599999996</v>
      </c>
      <c r="X32">
        <v>5158211.28</v>
      </c>
      <c r="Y32">
        <v>714423.73</v>
      </c>
      <c r="Z32">
        <v>791388.88500000001</v>
      </c>
      <c r="AA32">
        <v>780389.04500000004</v>
      </c>
      <c r="AB32">
        <v>2706931.335</v>
      </c>
      <c r="AC32">
        <v>4263438.1950000003</v>
      </c>
      <c r="AD32">
        <v>2037502.125</v>
      </c>
      <c r="AE32">
        <v>7810545.1699999999</v>
      </c>
      <c r="AF32">
        <v>1546458.91</v>
      </c>
      <c r="AG32">
        <v>117715.285</v>
      </c>
      <c r="AH32">
        <v>174538.22</v>
      </c>
      <c r="AI32">
        <v>124350.77499999999</v>
      </c>
      <c r="AJ32">
        <v>147101.64000000001</v>
      </c>
      <c r="AK32">
        <v>147517.5</v>
      </c>
      <c r="AL32">
        <v>153622.23000000001</v>
      </c>
      <c r="AM32">
        <v>274829.37</v>
      </c>
      <c r="AN32">
        <v>276047.53499999997</v>
      </c>
      <c r="AO32">
        <v>244826.87</v>
      </c>
      <c r="AP32">
        <v>1106780.31</v>
      </c>
      <c r="AQ32">
        <v>1169632.7350000001</v>
      </c>
      <c r="AR32">
        <v>343757.82</v>
      </c>
      <c r="AS32">
        <v>1090617.57</v>
      </c>
      <c r="AT32">
        <v>863330.68500000006</v>
      </c>
      <c r="AU32">
        <v>750028.29500000004</v>
      </c>
      <c r="AV32">
        <v>301630.88</v>
      </c>
      <c r="AW32">
        <v>140904.29500000001</v>
      </c>
      <c r="AX32">
        <v>146093.6</v>
      </c>
      <c r="AY32">
        <v>170024.25</v>
      </c>
      <c r="AZ32">
        <v>175016.155</v>
      </c>
      <c r="BA32">
        <v>886453.19</v>
      </c>
      <c r="BB32">
        <v>517071.29</v>
      </c>
      <c r="BC32">
        <v>499545.73499999999</v>
      </c>
      <c r="BD32">
        <v>285571.10499999998</v>
      </c>
      <c r="BE32">
        <v>201569.92000000001</v>
      </c>
      <c r="BF32">
        <v>254580.905</v>
      </c>
      <c r="BG32">
        <v>94851.93</v>
      </c>
      <c r="BH32">
        <v>537356.36499999999</v>
      </c>
      <c r="BI32">
        <v>691852.98499999999</v>
      </c>
      <c r="BJ32">
        <v>694308.82</v>
      </c>
      <c r="BK32">
        <v>512660.5</v>
      </c>
      <c r="BL32">
        <v>703282.14500000002</v>
      </c>
      <c r="BM32">
        <v>494820.41499999998</v>
      </c>
      <c r="BN32">
        <v>661126.55000000005</v>
      </c>
      <c r="BO32">
        <v>501314.435</v>
      </c>
      <c r="BP32">
        <v>323218.57</v>
      </c>
      <c r="BQ32">
        <v>604422.59</v>
      </c>
      <c r="BR32">
        <v>471106.39</v>
      </c>
      <c r="BS32">
        <v>1090580.095</v>
      </c>
      <c r="BT32">
        <v>772949.8</v>
      </c>
      <c r="BU32">
        <v>996675.995</v>
      </c>
      <c r="BV32">
        <v>439550.65500000003</v>
      </c>
      <c r="BW32">
        <v>2462462.2149999999</v>
      </c>
      <c r="BX32">
        <v>860197.47</v>
      </c>
      <c r="BY32">
        <v>103441.545</v>
      </c>
      <c r="BZ32">
        <v>1743749.365</v>
      </c>
      <c r="CA32">
        <v>33581.294999999998</v>
      </c>
      <c r="CB32">
        <v>285580.125</v>
      </c>
      <c r="CC32">
        <v>173594.82500000001</v>
      </c>
      <c r="CD32">
        <v>251396.52</v>
      </c>
      <c r="CE32">
        <v>145037.45499999999</v>
      </c>
      <c r="CF32">
        <v>427413.83</v>
      </c>
      <c r="CG32">
        <v>218530.22500000001</v>
      </c>
      <c r="CH32">
        <v>112500.5</v>
      </c>
      <c r="CI32">
        <v>330335.185</v>
      </c>
      <c r="CJ32">
        <v>300181.2</v>
      </c>
      <c r="CK32">
        <v>251263.24</v>
      </c>
      <c r="CL32">
        <v>326252.21500000003</v>
      </c>
      <c r="CM32">
        <v>396365.375</v>
      </c>
      <c r="CN32">
        <v>333312.96999999997</v>
      </c>
      <c r="CO32">
        <v>835199.20499999996</v>
      </c>
      <c r="CP32">
        <v>414711.13</v>
      </c>
      <c r="CQ32">
        <v>253144.755</v>
      </c>
      <c r="CR32">
        <v>485475.83500000002</v>
      </c>
      <c r="CS32">
        <v>345397.08</v>
      </c>
      <c r="CT32">
        <v>392309.68</v>
      </c>
      <c r="CU32">
        <v>664041.46</v>
      </c>
      <c r="CV32">
        <v>319953.60499999998</v>
      </c>
      <c r="CW32">
        <v>577029.51</v>
      </c>
      <c r="CX32">
        <v>1055763.96</v>
      </c>
      <c r="CY32">
        <v>1221220.9550000001</v>
      </c>
      <c r="CZ32">
        <v>303695.52500000002</v>
      </c>
      <c r="DA32">
        <v>1085500.1299999999</v>
      </c>
      <c r="DB32">
        <v>3251972.77</v>
      </c>
      <c r="DC32">
        <v>502161.06</v>
      </c>
      <c r="DD32">
        <v>529430.02500000002</v>
      </c>
      <c r="DE32">
        <v>334243.52</v>
      </c>
      <c r="DF32">
        <v>247773.97</v>
      </c>
      <c r="DG32">
        <v>310471.34999999998</v>
      </c>
      <c r="DH32">
        <v>205456.01500000001</v>
      </c>
      <c r="DI32">
        <v>248249.92499999999</v>
      </c>
      <c r="DJ32">
        <v>245934.33</v>
      </c>
      <c r="DK32">
        <v>161126.73499999999</v>
      </c>
      <c r="DL32">
        <v>680232.65</v>
      </c>
      <c r="DM32">
        <v>220654.01</v>
      </c>
      <c r="DN32">
        <v>888417.495</v>
      </c>
      <c r="DO32">
        <v>1232249.9550000001</v>
      </c>
      <c r="DP32">
        <v>687448.95499999996</v>
      </c>
      <c r="DQ32">
        <v>493096.46500000003</v>
      </c>
      <c r="DR32">
        <v>604879.68000000005</v>
      </c>
      <c r="DS32">
        <v>221717.32500000001</v>
      </c>
      <c r="DT32">
        <v>416109.005</v>
      </c>
      <c r="DU32">
        <v>6074125</v>
      </c>
      <c r="DV32">
        <v>1626121.1</v>
      </c>
      <c r="DW32">
        <v>2440917.8250000002</v>
      </c>
      <c r="DX32">
        <v>446317.61</v>
      </c>
      <c r="DY32">
        <v>1369878.115</v>
      </c>
      <c r="DZ32">
        <v>2249074.9350000001</v>
      </c>
      <c r="EA32">
        <v>290527.87</v>
      </c>
      <c r="EB32">
        <v>2161252.65</v>
      </c>
      <c r="EC32">
        <v>1025860.155</v>
      </c>
      <c r="ED32">
        <v>4640671.05</v>
      </c>
      <c r="EE32">
        <v>275388.31</v>
      </c>
      <c r="EF32">
        <v>91314.4</v>
      </c>
      <c r="EG32">
        <v>208271.71</v>
      </c>
      <c r="EH32">
        <v>279617.90000000002</v>
      </c>
      <c r="EI32">
        <v>238569.13</v>
      </c>
      <c r="EJ32">
        <v>309898.36499999999</v>
      </c>
      <c r="EK32">
        <v>623880.34</v>
      </c>
      <c r="EL32">
        <v>126201.83500000001</v>
      </c>
      <c r="EM32">
        <v>163108.98499999999</v>
      </c>
      <c r="EN32">
        <v>162787.875</v>
      </c>
      <c r="EO32">
        <v>238383.77</v>
      </c>
      <c r="EP32">
        <v>272682.77</v>
      </c>
      <c r="EQ32">
        <v>139275.70499999999</v>
      </c>
      <c r="ER32">
        <v>942834.755</v>
      </c>
      <c r="ES32">
        <v>298381.32500000001</v>
      </c>
      <c r="ET32">
        <v>234304.30499999999</v>
      </c>
      <c r="EU32">
        <v>598223.46</v>
      </c>
      <c r="EV32">
        <v>502733.35499999998</v>
      </c>
      <c r="EW32">
        <v>956802.85499999998</v>
      </c>
      <c r="EX32">
        <v>369584.46</v>
      </c>
      <c r="EY32">
        <v>414970.72499999998</v>
      </c>
      <c r="EZ32">
        <v>2134616.5350000001</v>
      </c>
      <c r="FA32">
        <v>784025.55500000005</v>
      </c>
      <c r="FB32">
        <v>564919.35</v>
      </c>
      <c r="FC32">
        <v>743633.71</v>
      </c>
      <c r="FD32">
        <v>200637.32</v>
      </c>
      <c r="FE32">
        <v>280336.25</v>
      </c>
      <c r="FF32">
        <v>103338.23</v>
      </c>
      <c r="FG32">
        <v>21509.314999999999</v>
      </c>
      <c r="FH32">
        <v>30550.814999999999</v>
      </c>
      <c r="FI32">
        <v>33198.614999999998</v>
      </c>
      <c r="FJ32">
        <v>34357.004999999997</v>
      </c>
      <c r="FK32">
        <v>29284.185000000001</v>
      </c>
      <c r="FL32">
        <v>48986.845000000001</v>
      </c>
      <c r="FM32">
        <v>43214.85</v>
      </c>
      <c r="FN32">
        <v>51838.684999999998</v>
      </c>
      <c r="FO32">
        <v>19801.5</v>
      </c>
      <c r="FP32">
        <v>27268.91</v>
      </c>
      <c r="FQ32">
        <v>17817.7</v>
      </c>
      <c r="FR32">
        <v>28247.785</v>
      </c>
      <c r="FS32">
        <v>28467.47</v>
      </c>
      <c r="FT32">
        <v>27558.775000000001</v>
      </c>
      <c r="FU32">
        <v>35437.06</v>
      </c>
      <c r="FV32">
        <v>47086.264999999999</v>
      </c>
      <c r="FW32">
        <v>15991468.16</v>
      </c>
      <c r="FX32">
        <v>60851496.960000001</v>
      </c>
      <c r="FY32">
        <v>44041370.240000002</v>
      </c>
      <c r="FZ32">
        <v>14912261.439999999</v>
      </c>
      <c r="GA32">
        <v>61848119.039999999</v>
      </c>
      <c r="GB32">
        <v>42642231.039999999</v>
      </c>
      <c r="GC32">
        <v>15787553.800000001</v>
      </c>
      <c r="GD32">
        <v>44846939.520000003</v>
      </c>
      <c r="GE32">
        <v>44742830.719999999</v>
      </c>
      <c r="GF32">
        <v>692610.26</v>
      </c>
      <c r="GG32">
        <v>888682.98</v>
      </c>
      <c r="GH32">
        <v>1042215.98</v>
      </c>
      <c r="GI32">
        <v>967406.41</v>
      </c>
      <c r="GJ32">
        <v>1097027.97</v>
      </c>
      <c r="GK32">
        <v>689447.5</v>
      </c>
      <c r="GL32">
        <v>1276678.4750000001</v>
      </c>
      <c r="GM32">
        <v>1472305.1950000001</v>
      </c>
      <c r="GN32">
        <v>22516.6</v>
      </c>
      <c r="GO32">
        <v>37842.31</v>
      </c>
      <c r="GP32">
        <v>39439.474999999999</v>
      </c>
      <c r="GQ32">
        <v>31537.919999999998</v>
      </c>
      <c r="GR32">
        <v>32715.865000000002</v>
      </c>
      <c r="GS32">
        <v>35504.745000000003</v>
      </c>
      <c r="GT32">
        <v>42260.45</v>
      </c>
      <c r="GU32">
        <v>72196.73</v>
      </c>
    </row>
    <row r="33" spans="1:203" x14ac:dyDescent="0.35">
      <c r="A33">
        <v>30</v>
      </c>
      <c r="B33" t="s">
        <v>168</v>
      </c>
      <c r="C33" t="s">
        <v>168</v>
      </c>
      <c r="D33">
        <v>100</v>
      </c>
      <c r="E33" t="s">
        <v>175</v>
      </c>
      <c r="F33">
        <v>443798</v>
      </c>
      <c r="G33">
        <v>158</v>
      </c>
      <c r="H33">
        <v>46</v>
      </c>
      <c r="I33">
        <v>87</v>
      </c>
      <c r="J33">
        <v>8.3070000000000004</v>
      </c>
      <c r="K33">
        <v>0.65</v>
      </c>
      <c r="L33" t="s">
        <v>178</v>
      </c>
      <c r="M33" t="s">
        <v>127</v>
      </c>
      <c r="N33">
        <v>7975.9549999999999</v>
      </c>
      <c r="O33">
        <v>9850.4150000000009</v>
      </c>
      <c r="P33">
        <v>7859.1</v>
      </c>
      <c r="Q33">
        <v>12761.53</v>
      </c>
      <c r="R33">
        <v>3921.125</v>
      </c>
      <c r="S33">
        <v>2480.625</v>
      </c>
      <c r="T33">
        <v>608.30999999999995</v>
      </c>
      <c r="U33">
        <v>1403.6</v>
      </c>
      <c r="V33">
        <v>2953.66</v>
      </c>
      <c r="W33">
        <v>152791.69500000001</v>
      </c>
      <c r="X33">
        <v>122514.2</v>
      </c>
      <c r="Y33">
        <v>2620.15</v>
      </c>
      <c r="Z33">
        <v>6320.32</v>
      </c>
      <c r="AA33">
        <v>5628.9049999999997</v>
      </c>
      <c r="AB33">
        <v>48875.455000000002</v>
      </c>
      <c r="AC33">
        <v>51322.66</v>
      </c>
      <c r="AD33">
        <v>51721.394999999997</v>
      </c>
      <c r="AE33">
        <v>170381.06</v>
      </c>
      <c r="AF33">
        <v>24424.514999999999</v>
      </c>
      <c r="AG33">
        <v>0</v>
      </c>
      <c r="AH33">
        <v>0</v>
      </c>
      <c r="AI33">
        <v>0</v>
      </c>
      <c r="AJ33">
        <v>0</v>
      </c>
      <c r="AK33">
        <v>0</v>
      </c>
      <c r="AL33">
        <v>0</v>
      </c>
      <c r="AM33">
        <v>0</v>
      </c>
      <c r="AN33">
        <v>630.84</v>
      </c>
      <c r="AO33">
        <v>0</v>
      </c>
      <c r="AP33">
        <v>13067.415000000001</v>
      </c>
      <c r="AQ33">
        <v>13227.145</v>
      </c>
      <c r="AR33">
        <v>3257.75</v>
      </c>
      <c r="AS33">
        <v>13691.495000000001</v>
      </c>
      <c r="AT33">
        <v>14974.445</v>
      </c>
      <c r="AU33">
        <v>10303.125</v>
      </c>
      <c r="AV33">
        <v>0</v>
      </c>
      <c r="AW33">
        <v>0</v>
      </c>
      <c r="AX33">
        <v>0</v>
      </c>
      <c r="AY33">
        <v>0</v>
      </c>
      <c r="AZ33">
        <v>2398.5149999999999</v>
      </c>
      <c r="BA33">
        <v>1593.75</v>
      </c>
      <c r="BB33">
        <v>0</v>
      </c>
      <c r="BC33">
        <v>0</v>
      </c>
      <c r="BD33">
        <v>0</v>
      </c>
      <c r="BE33">
        <v>0</v>
      </c>
      <c r="BF33">
        <v>0</v>
      </c>
      <c r="BG33">
        <v>0</v>
      </c>
      <c r="BH33">
        <v>1614.65</v>
      </c>
      <c r="BI33">
        <v>3149.4349999999999</v>
      </c>
      <c r="BJ33">
        <v>3430.49</v>
      </c>
      <c r="BK33">
        <v>4908.95</v>
      </c>
      <c r="BL33">
        <v>5262.1</v>
      </c>
      <c r="BM33">
        <v>1482.16</v>
      </c>
      <c r="BN33">
        <v>5427.4650000000001</v>
      </c>
      <c r="BO33">
        <v>3700.96</v>
      </c>
      <c r="BP33">
        <v>709.69500000000005</v>
      </c>
      <c r="BQ33">
        <v>5748.94</v>
      </c>
      <c r="BR33">
        <v>4365.5450000000001</v>
      </c>
      <c r="BS33">
        <v>13827.165000000001</v>
      </c>
      <c r="BT33">
        <v>6433.85</v>
      </c>
      <c r="BU33">
        <v>15062.295</v>
      </c>
      <c r="BV33">
        <v>2424.7649999999999</v>
      </c>
      <c r="BW33">
        <v>44263.24</v>
      </c>
      <c r="BX33">
        <v>10176.195</v>
      </c>
      <c r="BY33">
        <v>0</v>
      </c>
      <c r="BZ33">
        <v>10929.785</v>
      </c>
      <c r="CA33">
        <v>0</v>
      </c>
      <c r="CB33">
        <v>1414.5450000000001</v>
      </c>
      <c r="CC33">
        <v>627.08500000000004</v>
      </c>
      <c r="CD33">
        <v>1468.2049999999999</v>
      </c>
      <c r="CE33">
        <v>1223.335</v>
      </c>
      <c r="CF33">
        <v>2927.4650000000001</v>
      </c>
      <c r="CG33">
        <v>1538.31</v>
      </c>
      <c r="CH33">
        <v>672.14499999999998</v>
      </c>
      <c r="CI33">
        <v>705</v>
      </c>
      <c r="CJ33">
        <v>0</v>
      </c>
      <c r="CK33">
        <v>2285.75</v>
      </c>
      <c r="CL33">
        <v>4867.3100000000004</v>
      </c>
      <c r="CM33">
        <v>5333.93</v>
      </c>
      <c r="CN33">
        <v>4729.8100000000004</v>
      </c>
      <c r="CO33">
        <v>7192.6</v>
      </c>
      <c r="CP33">
        <v>1594.825</v>
      </c>
      <c r="CQ33">
        <v>3055.395</v>
      </c>
      <c r="CR33">
        <v>5239.7150000000001</v>
      </c>
      <c r="CS33">
        <v>4085.62</v>
      </c>
      <c r="CT33">
        <v>4744.1899999999996</v>
      </c>
      <c r="CU33">
        <v>8190.165</v>
      </c>
      <c r="CV33">
        <v>3797.375</v>
      </c>
      <c r="CW33">
        <v>10197.584999999999</v>
      </c>
      <c r="CX33">
        <v>14198.455</v>
      </c>
      <c r="CY33">
        <v>10825.075000000001</v>
      </c>
      <c r="CZ33">
        <v>3547.04</v>
      </c>
      <c r="DA33">
        <v>12776.495000000001</v>
      </c>
      <c r="DB33">
        <v>19236.099999999999</v>
      </c>
      <c r="DC33">
        <v>8088.9949999999999</v>
      </c>
      <c r="DD33">
        <v>6024.13</v>
      </c>
      <c r="DE33">
        <v>4823.4750000000004</v>
      </c>
      <c r="DF33">
        <v>5846.6450000000004</v>
      </c>
      <c r="DG33">
        <v>4842.55</v>
      </c>
      <c r="DH33">
        <v>4372.5</v>
      </c>
      <c r="DI33">
        <v>3835.66</v>
      </c>
      <c r="DJ33">
        <v>657.125</v>
      </c>
      <c r="DK33">
        <v>1992.96</v>
      </c>
      <c r="DL33">
        <v>7534.59</v>
      </c>
      <c r="DM33">
        <v>0</v>
      </c>
      <c r="DN33">
        <v>13872.29</v>
      </c>
      <c r="DO33">
        <v>3753.3850000000002</v>
      </c>
      <c r="DP33">
        <v>3325.49</v>
      </c>
      <c r="DQ33">
        <v>6860.36</v>
      </c>
      <c r="DR33">
        <v>0</v>
      </c>
      <c r="DS33">
        <v>1453.1849999999999</v>
      </c>
      <c r="DT33">
        <v>3526.8649999999998</v>
      </c>
      <c r="DU33">
        <v>99624.23</v>
      </c>
      <c r="DV33">
        <v>19498.095000000001</v>
      </c>
      <c r="DW33">
        <v>28491.325000000001</v>
      </c>
      <c r="DX33">
        <v>4454.875</v>
      </c>
      <c r="DY33">
        <v>18011.16</v>
      </c>
      <c r="DZ33">
        <v>29127.53</v>
      </c>
      <c r="EA33">
        <v>570.76</v>
      </c>
      <c r="EB33">
        <v>33580.324999999997</v>
      </c>
      <c r="EC33">
        <v>6669.2349999999997</v>
      </c>
      <c r="ED33">
        <v>45352.12</v>
      </c>
      <c r="EE33">
        <v>0</v>
      </c>
      <c r="EF33">
        <v>0</v>
      </c>
      <c r="EG33">
        <v>1411.06</v>
      </c>
      <c r="EH33">
        <v>0</v>
      </c>
      <c r="EI33">
        <v>0</v>
      </c>
      <c r="EJ33">
        <v>0</v>
      </c>
      <c r="EK33">
        <v>0</v>
      </c>
      <c r="EL33">
        <v>0</v>
      </c>
      <c r="EM33">
        <v>1238.3800000000001</v>
      </c>
      <c r="EN33">
        <v>1426.0350000000001</v>
      </c>
      <c r="EO33">
        <v>1759.95</v>
      </c>
      <c r="EP33">
        <v>0</v>
      </c>
      <c r="EQ33">
        <v>0</v>
      </c>
      <c r="ER33">
        <v>6446.47</v>
      </c>
      <c r="ES33">
        <v>0</v>
      </c>
      <c r="ET33">
        <v>0</v>
      </c>
      <c r="EU33">
        <v>4894.53</v>
      </c>
      <c r="EV33">
        <v>3648.07</v>
      </c>
      <c r="EW33">
        <v>7086.2950000000001</v>
      </c>
      <c r="EX33">
        <v>3707.125</v>
      </c>
      <c r="EY33">
        <v>1302.9849999999999</v>
      </c>
      <c r="EZ33">
        <v>29856.904999999999</v>
      </c>
      <c r="FA33">
        <v>7829.48</v>
      </c>
      <c r="FB33">
        <v>4511.085</v>
      </c>
      <c r="FC33">
        <v>3948.1350000000002</v>
      </c>
      <c r="FD33">
        <v>0</v>
      </c>
      <c r="FE33">
        <v>0</v>
      </c>
      <c r="FF33">
        <v>0</v>
      </c>
      <c r="FG33">
        <v>0</v>
      </c>
      <c r="FH33">
        <v>0</v>
      </c>
      <c r="FI33">
        <v>0</v>
      </c>
      <c r="FJ33">
        <v>0</v>
      </c>
      <c r="FK33">
        <v>0</v>
      </c>
      <c r="FL33">
        <v>0</v>
      </c>
      <c r="FM33">
        <v>0</v>
      </c>
      <c r="FN33">
        <v>0</v>
      </c>
      <c r="FO33">
        <v>0</v>
      </c>
      <c r="FP33">
        <v>0</v>
      </c>
      <c r="FQ33">
        <v>0</v>
      </c>
      <c r="FR33">
        <v>0</v>
      </c>
      <c r="FS33">
        <v>0</v>
      </c>
      <c r="FT33">
        <v>0</v>
      </c>
      <c r="FU33">
        <v>0</v>
      </c>
      <c r="FV33">
        <v>0</v>
      </c>
      <c r="FW33">
        <v>539480.005</v>
      </c>
      <c r="FX33">
        <v>10168555.449999999</v>
      </c>
      <c r="FY33">
        <v>4629291.41</v>
      </c>
      <c r="FZ33">
        <v>307569.05</v>
      </c>
      <c r="GA33">
        <v>7647651.6749999998</v>
      </c>
      <c r="GB33">
        <v>3601059.1850000001</v>
      </c>
      <c r="GC33">
        <v>311933.39</v>
      </c>
      <c r="GD33">
        <v>7578567.9900000002</v>
      </c>
      <c r="GE33">
        <v>4128552.91</v>
      </c>
      <c r="GF33">
        <v>14394.04</v>
      </c>
      <c r="GG33">
        <v>10779.485000000001</v>
      </c>
      <c r="GH33">
        <v>10348.549999999999</v>
      </c>
      <c r="GI33">
        <v>13064.815000000001</v>
      </c>
      <c r="GJ33">
        <v>10238.875</v>
      </c>
      <c r="GK33">
        <v>5534.03</v>
      </c>
      <c r="GL33">
        <v>14304.094999999999</v>
      </c>
      <c r="GM33">
        <v>13721.995000000001</v>
      </c>
      <c r="GN33">
        <v>0</v>
      </c>
      <c r="GO33">
        <v>0</v>
      </c>
      <c r="GP33">
        <v>0</v>
      </c>
      <c r="GQ33">
        <v>0</v>
      </c>
      <c r="GR33">
        <v>0</v>
      </c>
      <c r="GS33">
        <v>0</v>
      </c>
      <c r="GT33">
        <v>0</v>
      </c>
      <c r="GU33">
        <v>0</v>
      </c>
    </row>
    <row r="34" spans="1:203" x14ac:dyDescent="0.35">
      <c r="A34">
        <v>31</v>
      </c>
      <c r="B34" t="s">
        <v>168</v>
      </c>
      <c r="C34" t="s">
        <v>168</v>
      </c>
      <c r="D34">
        <v>94.8</v>
      </c>
      <c r="E34">
        <v>13.9</v>
      </c>
      <c r="F34">
        <v>28954123</v>
      </c>
      <c r="G34">
        <v>73</v>
      </c>
      <c r="H34">
        <v>2</v>
      </c>
      <c r="I34">
        <v>90</v>
      </c>
      <c r="J34">
        <v>8.3230000000000004</v>
      </c>
      <c r="K34">
        <v>1.18</v>
      </c>
      <c r="L34" t="s">
        <v>540</v>
      </c>
      <c r="M34" t="s">
        <v>194</v>
      </c>
      <c r="N34">
        <v>35924.379999999997</v>
      </c>
      <c r="O34">
        <v>66524.66</v>
      </c>
      <c r="P34">
        <v>45566.474999999999</v>
      </c>
      <c r="Q34">
        <v>50334.894999999997</v>
      </c>
      <c r="R34">
        <v>36542.120000000003</v>
      </c>
      <c r="S34">
        <v>31963.83</v>
      </c>
      <c r="T34">
        <v>24342.86</v>
      </c>
      <c r="U34">
        <v>30971.91</v>
      </c>
      <c r="V34">
        <v>28328.09</v>
      </c>
      <c r="W34">
        <v>173977.29</v>
      </c>
      <c r="X34">
        <v>133525.05499999999</v>
      </c>
      <c r="Y34">
        <v>33981.26</v>
      </c>
      <c r="Z34">
        <v>34200.904999999999</v>
      </c>
      <c r="AA34">
        <v>34107.5</v>
      </c>
      <c r="AB34">
        <v>75229.919999999998</v>
      </c>
      <c r="AC34">
        <v>170846.92</v>
      </c>
      <c r="AD34">
        <v>92628.804999999993</v>
      </c>
      <c r="AE34">
        <v>220495.77</v>
      </c>
      <c r="AF34">
        <v>52778.52</v>
      </c>
      <c r="AG34">
        <v>22728.79</v>
      </c>
      <c r="AH34">
        <v>27391.74</v>
      </c>
      <c r="AI34">
        <v>28328.89</v>
      </c>
      <c r="AJ34">
        <v>26284.42</v>
      </c>
      <c r="AK34">
        <v>24681.634999999998</v>
      </c>
      <c r="AL34">
        <v>27968.99</v>
      </c>
      <c r="AM34">
        <v>23750.59</v>
      </c>
      <c r="AN34">
        <v>24711.305</v>
      </c>
      <c r="AO34">
        <v>25675.97</v>
      </c>
      <c r="AP34">
        <v>46603.695</v>
      </c>
      <c r="AQ34">
        <v>44243.394999999997</v>
      </c>
      <c r="AR34">
        <v>28368.044999999998</v>
      </c>
      <c r="AS34">
        <v>45327.06</v>
      </c>
      <c r="AT34">
        <v>54521.32</v>
      </c>
      <c r="AU34">
        <v>39945.764999999999</v>
      </c>
      <c r="AV34">
        <v>30286.134999999998</v>
      </c>
      <c r="AW34">
        <v>22499.78</v>
      </c>
      <c r="AX34">
        <v>23611.025000000001</v>
      </c>
      <c r="AY34">
        <v>25097.474999999999</v>
      </c>
      <c r="AZ34">
        <v>31301.224999999999</v>
      </c>
      <c r="BA34">
        <v>46396.18</v>
      </c>
      <c r="BB34">
        <v>27743.74</v>
      </c>
      <c r="BC34">
        <v>27407.15</v>
      </c>
      <c r="BD34">
        <v>36894.959999999999</v>
      </c>
      <c r="BE34">
        <v>21756.375</v>
      </c>
      <c r="BF34">
        <v>29462.084999999999</v>
      </c>
      <c r="BG34">
        <v>19464.79</v>
      </c>
      <c r="BH34">
        <v>30810.89</v>
      </c>
      <c r="BI34">
        <v>36578.754999999997</v>
      </c>
      <c r="BJ34">
        <v>34322.684999999998</v>
      </c>
      <c r="BK34">
        <v>25893.11</v>
      </c>
      <c r="BL34">
        <v>52695.360000000001</v>
      </c>
      <c r="BM34">
        <v>30424.595000000001</v>
      </c>
      <c r="BN34">
        <v>42700.105000000003</v>
      </c>
      <c r="BO34">
        <v>32363.31</v>
      </c>
      <c r="BP34">
        <v>28630.014999999999</v>
      </c>
      <c r="BQ34">
        <v>36825.050000000003</v>
      </c>
      <c r="BR34">
        <v>30316.9</v>
      </c>
      <c r="BS34">
        <v>42809.995000000003</v>
      </c>
      <c r="BT34">
        <v>39392.974999999999</v>
      </c>
      <c r="BU34">
        <v>45550.925000000003</v>
      </c>
      <c r="BV34">
        <v>27873.314999999999</v>
      </c>
      <c r="BW34">
        <v>73196.824999999997</v>
      </c>
      <c r="BX34">
        <v>40235.33</v>
      </c>
      <c r="BY34">
        <v>23402.465</v>
      </c>
      <c r="BZ34">
        <v>66288.77</v>
      </c>
      <c r="CA34">
        <v>16601.39</v>
      </c>
      <c r="CB34">
        <v>25339.035</v>
      </c>
      <c r="CC34">
        <v>27179.21</v>
      </c>
      <c r="CD34">
        <v>34938.81</v>
      </c>
      <c r="CE34">
        <v>28764.93</v>
      </c>
      <c r="CF34">
        <v>47699.485000000001</v>
      </c>
      <c r="CG34">
        <v>28376.305</v>
      </c>
      <c r="CH34">
        <v>24338.474999999999</v>
      </c>
      <c r="CI34">
        <v>36660.675000000003</v>
      </c>
      <c r="CJ34">
        <v>28965.1</v>
      </c>
      <c r="CK34">
        <v>32133.255000000001</v>
      </c>
      <c r="CL34">
        <v>36625.69</v>
      </c>
      <c r="CM34">
        <v>30663.794999999998</v>
      </c>
      <c r="CN34">
        <v>28165.21</v>
      </c>
      <c r="CO34">
        <v>39501.61</v>
      </c>
      <c r="CP34">
        <v>37750.85</v>
      </c>
      <c r="CQ34">
        <v>34533.074999999997</v>
      </c>
      <c r="CR34">
        <v>40972.934999999998</v>
      </c>
      <c r="CS34">
        <v>31975.084999999999</v>
      </c>
      <c r="CT34">
        <v>30665.72</v>
      </c>
      <c r="CU34">
        <v>38625.75</v>
      </c>
      <c r="CV34">
        <v>27307.215</v>
      </c>
      <c r="CW34">
        <v>47972.1</v>
      </c>
      <c r="CX34">
        <v>46709.135000000002</v>
      </c>
      <c r="CY34">
        <v>82309.164999999994</v>
      </c>
      <c r="CZ34">
        <v>23740.02</v>
      </c>
      <c r="DA34">
        <v>43815.59</v>
      </c>
      <c r="DB34">
        <v>116445.375</v>
      </c>
      <c r="DC34">
        <v>38092.080000000002</v>
      </c>
      <c r="DD34">
        <v>49599.28</v>
      </c>
      <c r="DE34">
        <v>27579.485000000001</v>
      </c>
      <c r="DF34">
        <v>34118.474999999999</v>
      </c>
      <c r="DG34">
        <v>44067.67</v>
      </c>
      <c r="DH34">
        <v>31724.514999999999</v>
      </c>
      <c r="DI34">
        <v>32175.715</v>
      </c>
      <c r="DJ34">
        <v>37604.595000000001</v>
      </c>
      <c r="DK34">
        <v>30906.285</v>
      </c>
      <c r="DL34">
        <v>35742.660000000003</v>
      </c>
      <c r="DM34">
        <v>29228.744999999999</v>
      </c>
      <c r="DN34">
        <v>61715.199999999997</v>
      </c>
      <c r="DO34">
        <v>36992.794999999998</v>
      </c>
      <c r="DP34">
        <v>38350.75</v>
      </c>
      <c r="DQ34">
        <v>35628.089999999997</v>
      </c>
      <c r="DR34">
        <v>29112.26</v>
      </c>
      <c r="DS34">
        <v>24830.75</v>
      </c>
      <c r="DT34">
        <v>31244.875</v>
      </c>
      <c r="DU34">
        <v>157889.95499999999</v>
      </c>
      <c r="DV34">
        <v>50958.574999999997</v>
      </c>
      <c r="DW34">
        <v>63309.254999999997</v>
      </c>
      <c r="DX34">
        <v>39333.955000000002</v>
      </c>
      <c r="DY34">
        <v>49951.175000000003</v>
      </c>
      <c r="DZ34">
        <v>72470.835000000006</v>
      </c>
      <c r="EA34">
        <v>34850.574999999997</v>
      </c>
      <c r="EB34">
        <v>70718.649999999994</v>
      </c>
      <c r="EC34">
        <v>49154.53</v>
      </c>
      <c r="ED34">
        <v>94870.264999999999</v>
      </c>
      <c r="EE34">
        <v>28387.86</v>
      </c>
      <c r="EF34">
        <v>17779.654999999999</v>
      </c>
      <c r="EG34">
        <v>35385.904999999999</v>
      </c>
      <c r="EH34">
        <v>45111.29</v>
      </c>
      <c r="EI34">
        <v>28386.38</v>
      </c>
      <c r="EJ34">
        <v>35117.705000000002</v>
      </c>
      <c r="EK34">
        <v>40645.014999999999</v>
      </c>
      <c r="EL34">
        <v>23105.05</v>
      </c>
      <c r="EM34">
        <v>27168.014999999999</v>
      </c>
      <c r="EN34">
        <v>28090.924999999999</v>
      </c>
      <c r="EO34">
        <v>38345.31</v>
      </c>
      <c r="EP34">
        <v>34316.86</v>
      </c>
      <c r="EQ34">
        <v>22113.27</v>
      </c>
      <c r="ER34">
        <v>40545.78</v>
      </c>
      <c r="ES34">
        <v>34364.120000000003</v>
      </c>
      <c r="ET34">
        <v>24469.775000000001</v>
      </c>
      <c r="EU34">
        <v>31173.18</v>
      </c>
      <c r="EV34">
        <v>28351.38</v>
      </c>
      <c r="EW34">
        <v>42935.97</v>
      </c>
      <c r="EX34">
        <v>34024.245000000003</v>
      </c>
      <c r="EY34">
        <v>28926.53</v>
      </c>
      <c r="EZ34">
        <v>58370.754999999997</v>
      </c>
      <c r="FA34">
        <v>39318.574999999997</v>
      </c>
      <c r="FB34">
        <v>42869.38</v>
      </c>
      <c r="FC34">
        <v>36700.660000000003</v>
      </c>
      <c r="FD34">
        <v>38384.14</v>
      </c>
      <c r="FE34">
        <v>28414.22</v>
      </c>
      <c r="FF34">
        <v>23210.12</v>
      </c>
      <c r="FG34">
        <v>13226.55</v>
      </c>
      <c r="FH34">
        <v>14924.915000000001</v>
      </c>
      <c r="FI34">
        <v>14976.93</v>
      </c>
      <c r="FJ34">
        <v>16545.09</v>
      </c>
      <c r="FK34">
        <v>15713.04</v>
      </c>
      <c r="FL34">
        <v>21154.53</v>
      </c>
      <c r="FM34">
        <v>17835.66</v>
      </c>
      <c r="FN34">
        <v>23992.29</v>
      </c>
      <c r="FO34">
        <v>12550.905000000001</v>
      </c>
      <c r="FP34">
        <v>13693.3</v>
      </c>
      <c r="FQ34">
        <v>8778.5750000000007</v>
      </c>
      <c r="FR34">
        <v>13719.45</v>
      </c>
      <c r="FS34">
        <v>13761.5</v>
      </c>
      <c r="FT34">
        <v>14340.434999999999</v>
      </c>
      <c r="FU34">
        <v>19183.689999999999</v>
      </c>
      <c r="FV34">
        <v>25541.805</v>
      </c>
      <c r="FW34">
        <v>592680.43999999994</v>
      </c>
      <c r="FX34">
        <v>10560444.26</v>
      </c>
      <c r="FY34">
        <v>4911631.01</v>
      </c>
      <c r="FZ34">
        <v>466476.375</v>
      </c>
      <c r="GA34">
        <v>9605320.8800000008</v>
      </c>
      <c r="GB34">
        <v>4307937.9550000001</v>
      </c>
      <c r="GC34">
        <v>465098.82500000001</v>
      </c>
      <c r="GD34">
        <v>8099797.3499999996</v>
      </c>
      <c r="GE34">
        <v>4336172.4550000001</v>
      </c>
      <c r="GF34">
        <v>46844.485000000001</v>
      </c>
      <c r="GG34">
        <v>35741.345000000001</v>
      </c>
      <c r="GH34">
        <v>40461.495000000003</v>
      </c>
      <c r="GI34">
        <v>42391.764999999999</v>
      </c>
      <c r="GJ34">
        <v>51609.38</v>
      </c>
      <c r="GK34">
        <v>36000.300000000003</v>
      </c>
      <c r="GL34">
        <v>46610.614999999998</v>
      </c>
      <c r="GM34">
        <v>58683.05</v>
      </c>
      <c r="GN34">
        <v>14311.9</v>
      </c>
      <c r="GO34">
        <v>18595.185000000001</v>
      </c>
      <c r="GP34">
        <v>17901.169999999998</v>
      </c>
      <c r="GQ34">
        <v>17771.89</v>
      </c>
      <c r="GR34">
        <v>18848.044999999998</v>
      </c>
      <c r="GS34">
        <v>17094.169999999998</v>
      </c>
      <c r="GT34">
        <v>21084.71</v>
      </c>
      <c r="GU34">
        <v>27206.560000000001</v>
      </c>
    </row>
    <row r="35" spans="1:203" x14ac:dyDescent="0.35">
      <c r="A35">
        <v>32</v>
      </c>
      <c r="B35" t="s">
        <v>168</v>
      </c>
      <c r="C35" t="s">
        <v>168</v>
      </c>
      <c r="D35">
        <v>94.8</v>
      </c>
      <c r="E35">
        <v>21.4</v>
      </c>
      <c r="F35">
        <v>72195</v>
      </c>
      <c r="G35">
        <v>73</v>
      </c>
      <c r="H35">
        <v>3</v>
      </c>
      <c r="I35">
        <v>92</v>
      </c>
      <c r="J35">
        <v>8.3290000000000006</v>
      </c>
      <c r="K35">
        <v>0.26</v>
      </c>
      <c r="L35" t="s">
        <v>537</v>
      </c>
      <c r="M35" t="s">
        <v>605</v>
      </c>
      <c r="N35">
        <v>17326.814999999999</v>
      </c>
      <c r="O35">
        <v>23373.974999999999</v>
      </c>
      <c r="P35">
        <v>19193.169999999998</v>
      </c>
      <c r="Q35">
        <v>21092.04</v>
      </c>
      <c r="R35">
        <v>16460.634999999998</v>
      </c>
      <c r="S35">
        <v>15183.375</v>
      </c>
      <c r="T35">
        <v>12442.22</v>
      </c>
      <c r="U35">
        <v>13954.985000000001</v>
      </c>
      <c r="V35">
        <v>13386.545</v>
      </c>
      <c r="W35">
        <v>94756.264999999999</v>
      </c>
      <c r="X35">
        <v>80519.264999999999</v>
      </c>
      <c r="Y35">
        <v>15017.855</v>
      </c>
      <c r="Z35">
        <v>17751.669999999998</v>
      </c>
      <c r="AA35">
        <v>13995.584999999999</v>
      </c>
      <c r="AB35">
        <v>41792.720000000001</v>
      </c>
      <c r="AC35">
        <v>87470.574999999997</v>
      </c>
      <c r="AD35">
        <v>40856.04</v>
      </c>
      <c r="AE35">
        <v>116036.815</v>
      </c>
      <c r="AF35">
        <v>28002.38</v>
      </c>
      <c r="AG35">
        <v>8928.02</v>
      </c>
      <c r="AH35">
        <v>11211.275</v>
      </c>
      <c r="AI35">
        <v>10712.014999999999</v>
      </c>
      <c r="AJ35">
        <v>11026.555</v>
      </c>
      <c r="AK35">
        <v>9658.6049999999996</v>
      </c>
      <c r="AL35">
        <v>12663.93</v>
      </c>
      <c r="AM35">
        <v>9611.8700000000008</v>
      </c>
      <c r="AN35">
        <v>10691.855</v>
      </c>
      <c r="AO35">
        <v>10781.445</v>
      </c>
      <c r="AP35">
        <v>23335.13</v>
      </c>
      <c r="AQ35">
        <v>24229.46</v>
      </c>
      <c r="AR35">
        <v>13701.025</v>
      </c>
      <c r="AS35">
        <v>21742.49</v>
      </c>
      <c r="AT35">
        <v>23889.355</v>
      </c>
      <c r="AU35">
        <v>20685.22</v>
      </c>
      <c r="AV35">
        <v>13290.375</v>
      </c>
      <c r="AW35">
        <v>10759.875</v>
      </c>
      <c r="AX35">
        <v>9486.09</v>
      </c>
      <c r="AY35">
        <v>11060.83</v>
      </c>
      <c r="AZ35">
        <v>12872.155000000001</v>
      </c>
      <c r="BA35">
        <v>22944.834999999999</v>
      </c>
      <c r="BB35">
        <v>13384.014999999999</v>
      </c>
      <c r="BC35">
        <v>12141.5</v>
      </c>
      <c r="BD35">
        <v>14695.045</v>
      </c>
      <c r="BE35">
        <v>10466.525</v>
      </c>
      <c r="BF35">
        <v>14581.605</v>
      </c>
      <c r="BG35">
        <v>8100.0249999999996</v>
      </c>
      <c r="BH35">
        <v>14437.725</v>
      </c>
      <c r="BI35">
        <v>17521.560000000001</v>
      </c>
      <c r="BJ35">
        <v>17539.400000000001</v>
      </c>
      <c r="BK35">
        <v>14165.615</v>
      </c>
      <c r="BL35">
        <v>27805.785</v>
      </c>
      <c r="BM35">
        <v>15052.27</v>
      </c>
      <c r="BN35">
        <v>20155.834999999999</v>
      </c>
      <c r="BO35">
        <v>15371.725</v>
      </c>
      <c r="BP35">
        <v>13219.19</v>
      </c>
      <c r="BQ35">
        <v>17139.595000000001</v>
      </c>
      <c r="BR35">
        <v>16370.82</v>
      </c>
      <c r="BS35">
        <v>21426.834999999999</v>
      </c>
      <c r="BT35">
        <v>19941.455000000002</v>
      </c>
      <c r="BU35">
        <v>22628.82</v>
      </c>
      <c r="BV35">
        <v>13576.455</v>
      </c>
      <c r="BW35">
        <v>38270.559999999998</v>
      </c>
      <c r="BX35">
        <v>19320.314999999999</v>
      </c>
      <c r="BY35">
        <v>9456.7250000000004</v>
      </c>
      <c r="BZ35">
        <v>31876.955000000002</v>
      </c>
      <c r="CA35">
        <v>7142.9650000000001</v>
      </c>
      <c r="CB35">
        <v>11509.885</v>
      </c>
      <c r="CC35">
        <v>12566.63</v>
      </c>
      <c r="CD35">
        <v>15705.96</v>
      </c>
      <c r="CE35">
        <v>14172.014999999999</v>
      </c>
      <c r="CF35">
        <v>20804.84</v>
      </c>
      <c r="CG35">
        <v>13660.495000000001</v>
      </c>
      <c r="CH35">
        <v>10139.4</v>
      </c>
      <c r="CI35">
        <v>17854.325000000001</v>
      </c>
      <c r="CJ35">
        <v>13247.165000000001</v>
      </c>
      <c r="CK35">
        <v>14613.84</v>
      </c>
      <c r="CL35">
        <v>17498.45</v>
      </c>
      <c r="CM35">
        <v>15218.545</v>
      </c>
      <c r="CN35">
        <v>13331.93</v>
      </c>
      <c r="CO35">
        <v>19475.599999999999</v>
      </c>
      <c r="CP35">
        <v>17126.400000000001</v>
      </c>
      <c r="CQ35">
        <v>17137.330000000002</v>
      </c>
      <c r="CR35">
        <v>20890.11</v>
      </c>
      <c r="CS35">
        <v>15388.2</v>
      </c>
      <c r="CT35">
        <v>14451.825000000001</v>
      </c>
      <c r="CU35">
        <v>18845.099999999999</v>
      </c>
      <c r="CV35">
        <v>13317.905000000001</v>
      </c>
      <c r="CW35">
        <v>21014.215</v>
      </c>
      <c r="CX35">
        <v>24180.16</v>
      </c>
      <c r="CY35">
        <v>41878.114999999998</v>
      </c>
      <c r="CZ35">
        <v>12105.44</v>
      </c>
      <c r="DA35">
        <v>25515.41</v>
      </c>
      <c r="DB35">
        <v>61404.09</v>
      </c>
      <c r="DC35">
        <v>20284.45</v>
      </c>
      <c r="DD35">
        <v>23489.98</v>
      </c>
      <c r="DE35">
        <v>14821.53</v>
      </c>
      <c r="DF35">
        <v>15262.64</v>
      </c>
      <c r="DG35">
        <v>21449.525000000001</v>
      </c>
      <c r="DH35">
        <v>15030.625</v>
      </c>
      <c r="DI35">
        <v>16293.215</v>
      </c>
      <c r="DJ35">
        <v>16096.08</v>
      </c>
      <c r="DK35">
        <v>13797.174999999999</v>
      </c>
      <c r="DL35">
        <v>18967.865000000002</v>
      </c>
      <c r="DM35">
        <v>12141.655000000001</v>
      </c>
      <c r="DN35">
        <v>21670.365000000002</v>
      </c>
      <c r="DO35">
        <v>17363.009999999998</v>
      </c>
      <c r="DP35">
        <v>17927.16</v>
      </c>
      <c r="DQ35">
        <v>17729.955000000002</v>
      </c>
      <c r="DR35">
        <v>13607.905000000001</v>
      </c>
      <c r="DS35">
        <v>11241.035</v>
      </c>
      <c r="DT35">
        <v>14803.48</v>
      </c>
      <c r="DU35">
        <v>85069.92</v>
      </c>
      <c r="DV35">
        <v>28403.51</v>
      </c>
      <c r="DW35">
        <v>35045.94</v>
      </c>
      <c r="DX35">
        <v>18519.009999999998</v>
      </c>
      <c r="DY35">
        <v>25268.294999999998</v>
      </c>
      <c r="DZ35">
        <v>35179.58</v>
      </c>
      <c r="EA35">
        <v>15317.81</v>
      </c>
      <c r="EB35">
        <v>36256.43</v>
      </c>
      <c r="EC35">
        <v>22923.955000000002</v>
      </c>
      <c r="ED35">
        <v>51329.904999999999</v>
      </c>
      <c r="EE35">
        <v>11590.92</v>
      </c>
      <c r="EF35">
        <v>6877.6149999999998</v>
      </c>
      <c r="EG35">
        <v>15146.555</v>
      </c>
      <c r="EH35">
        <v>17443.105</v>
      </c>
      <c r="EI35">
        <v>12200.99</v>
      </c>
      <c r="EJ35">
        <v>14020.88</v>
      </c>
      <c r="EK35">
        <v>19212.37</v>
      </c>
      <c r="EL35">
        <v>9830.8799999999992</v>
      </c>
      <c r="EM35">
        <v>12499.825000000001</v>
      </c>
      <c r="EN35">
        <v>13121.15</v>
      </c>
      <c r="EO35">
        <v>16369.63</v>
      </c>
      <c r="EP35">
        <v>15519.34</v>
      </c>
      <c r="EQ35">
        <v>9882.91</v>
      </c>
      <c r="ER35">
        <v>19005.939999999999</v>
      </c>
      <c r="ES35">
        <v>16708.435000000001</v>
      </c>
      <c r="ET35">
        <v>10828.94</v>
      </c>
      <c r="EU35">
        <v>14729.725</v>
      </c>
      <c r="EV35">
        <v>14180.575000000001</v>
      </c>
      <c r="EW35">
        <v>19919.014999999999</v>
      </c>
      <c r="EX35">
        <v>16124.5</v>
      </c>
      <c r="EY35">
        <v>13438.9</v>
      </c>
      <c r="EZ35">
        <v>32049.715</v>
      </c>
      <c r="FA35">
        <v>19857.060000000001</v>
      </c>
      <c r="FB35">
        <v>21805.16</v>
      </c>
      <c r="FC35">
        <v>15854.004999999999</v>
      </c>
      <c r="FD35">
        <v>15078.18</v>
      </c>
      <c r="FE35">
        <v>10674.105</v>
      </c>
      <c r="FF35">
        <v>8758.48</v>
      </c>
      <c r="FG35">
        <v>5174.72</v>
      </c>
      <c r="FH35">
        <v>5836.13</v>
      </c>
      <c r="FI35">
        <v>6844.375</v>
      </c>
      <c r="FJ35">
        <v>6523.4250000000002</v>
      </c>
      <c r="FK35">
        <v>5799.4750000000004</v>
      </c>
      <c r="FL35">
        <v>8799.09</v>
      </c>
      <c r="FM35">
        <v>5759.06</v>
      </c>
      <c r="FN35">
        <v>8296.6200000000008</v>
      </c>
      <c r="FO35">
        <v>4684.51</v>
      </c>
      <c r="FP35">
        <v>4645.33</v>
      </c>
      <c r="FQ35">
        <v>2774.9450000000002</v>
      </c>
      <c r="FR35">
        <v>5353.04</v>
      </c>
      <c r="FS35">
        <v>4885.84</v>
      </c>
      <c r="FT35">
        <v>4538.7049999999999</v>
      </c>
      <c r="FU35">
        <v>6122.6750000000002</v>
      </c>
      <c r="FV35">
        <v>9208.2000000000007</v>
      </c>
      <c r="FW35">
        <v>347030.875</v>
      </c>
      <c r="FX35">
        <v>5749943.5999999996</v>
      </c>
      <c r="FY35">
        <v>3021591.56</v>
      </c>
      <c r="FZ35">
        <v>313851.51500000001</v>
      </c>
      <c r="GA35">
        <v>5142624</v>
      </c>
      <c r="GB35">
        <v>2944355.24</v>
      </c>
      <c r="GC35">
        <v>309612.495</v>
      </c>
      <c r="GD35">
        <v>5147587.92</v>
      </c>
      <c r="GE35">
        <v>2640935.7999999998</v>
      </c>
      <c r="GF35">
        <v>19828.09</v>
      </c>
      <c r="GG35">
        <v>16801.900000000001</v>
      </c>
      <c r="GH35">
        <v>20590.53</v>
      </c>
      <c r="GI35">
        <v>20315.689999999999</v>
      </c>
      <c r="GJ35">
        <v>25454.19</v>
      </c>
      <c r="GK35">
        <v>17923.93</v>
      </c>
      <c r="GL35">
        <v>22968.99</v>
      </c>
      <c r="GM35">
        <v>27505.345000000001</v>
      </c>
      <c r="GN35">
        <v>6109.37</v>
      </c>
      <c r="GO35">
        <v>6376.57</v>
      </c>
      <c r="GP35">
        <v>7061.1549999999997</v>
      </c>
      <c r="GQ35">
        <v>7502.2550000000001</v>
      </c>
      <c r="GR35">
        <v>8393.8250000000007</v>
      </c>
      <c r="GS35">
        <v>6720.8249999999998</v>
      </c>
      <c r="GT35">
        <v>9206.3549999999996</v>
      </c>
      <c r="GU35">
        <v>11870.245000000001</v>
      </c>
    </row>
    <row r="36" spans="1:203" x14ac:dyDescent="0.35">
      <c r="A36">
        <v>33</v>
      </c>
      <c r="B36" t="s">
        <v>168</v>
      </c>
      <c r="C36" t="s">
        <v>168</v>
      </c>
      <c r="D36">
        <v>100</v>
      </c>
      <c r="E36" t="s">
        <v>175</v>
      </c>
      <c r="F36">
        <v>147853</v>
      </c>
      <c r="G36">
        <v>142</v>
      </c>
      <c r="H36">
        <v>17</v>
      </c>
      <c r="I36">
        <v>91</v>
      </c>
      <c r="J36">
        <v>8.3620000000000001</v>
      </c>
      <c r="K36">
        <v>0.54</v>
      </c>
      <c r="L36" t="s">
        <v>178</v>
      </c>
      <c r="M36" t="s">
        <v>195</v>
      </c>
      <c r="N36">
        <v>0</v>
      </c>
      <c r="O36">
        <v>2935.16</v>
      </c>
      <c r="P36">
        <v>615</v>
      </c>
      <c r="Q36">
        <v>4695.2349999999997</v>
      </c>
      <c r="R36">
        <v>0</v>
      </c>
      <c r="S36">
        <v>0</v>
      </c>
      <c r="T36">
        <v>0</v>
      </c>
      <c r="U36">
        <v>0</v>
      </c>
      <c r="V36">
        <v>0</v>
      </c>
      <c r="W36">
        <v>96190.384999999995</v>
      </c>
      <c r="X36">
        <v>26714.98</v>
      </c>
      <c r="Y36">
        <v>1257.0999999999999</v>
      </c>
      <c r="Z36">
        <v>1299.23</v>
      </c>
      <c r="AA36">
        <v>953.77</v>
      </c>
      <c r="AB36">
        <v>10355.040000000001</v>
      </c>
      <c r="AC36">
        <v>59588.055</v>
      </c>
      <c r="AD36">
        <v>24818.095000000001</v>
      </c>
      <c r="AE36">
        <v>136990.46</v>
      </c>
      <c r="AF36">
        <v>5974.71</v>
      </c>
      <c r="AG36">
        <v>0</v>
      </c>
      <c r="AH36">
        <v>0</v>
      </c>
      <c r="AI36">
        <v>0</v>
      </c>
      <c r="AJ36">
        <v>0</v>
      </c>
      <c r="AK36">
        <v>0</v>
      </c>
      <c r="AL36">
        <v>0</v>
      </c>
      <c r="AM36">
        <v>0</v>
      </c>
      <c r="AN36">
        <v>0</v>
      </c>
      <c r="AO36">
        <v>0</v>
      </c>
      <c r="AP36">
        <v>4523.3950000000004</v>
      </c>
      <c r="AQ36">
        <v>9391.01</v>
      </c>
      <c r="AR36">
        <v>663.75</v>
      </c>
      <c r="AS36">
        <v>7341.12</v>
      </c>
      <c r="AT36">
        <v>5127.6149999999998</v>
      </c>
      <c r="AU36">
        <v>4984.2349999999997</v>
      </c>
      <c r="AV36">
        <v>0</v>
      </c>
      <c r="AW36">
        <v>0</v>
      </c>
      <c r="AX36">
        <v>0</v>
      </c>
      <c r="AY36">
        <v>0</v>
      </c>
      <c r="AZ36">
        <v>6482.07</v>
      </c>
      <c r="BA36">
        <v>8902.83</v>
      </c>
      <c r="BB36">
        <v>4856.4049999999997</v>
      </c>
      <c r="BC36">
        <v>4718.1099999999997</v>
      </c>
      <c r="BD36">
        <v>0</v>
      </c>
      <c r="BE36">
        <v>0</v>
      </c>
      <c r="BF36">
        <v>649.61500000000001</v>
      </c>
      <c r="BG36">
        <v>0</v>
      </c>
      <c r="BH36">
        <v>0</v>
      </c>
      <c r="BI36">
        <v>1152.7850000000001</v>
      </c>
      <c r="BJ36">
        <v>0</v>
      </c>
      <c r="BK36">
        <v>0</v>
      </c>
      <c r="BL36">
        <v>0</v>
      </c>
      <c r="BM36">
        <v>0</v>
      </c>
      <c r="BN36">
        <v>1895.325</v>
      </c>
      <c r="BO36">
        <v>1508.61</v>
      </c>
      <c r="BP36">
        <v>0</v>
      </c>
      <c r="BQ36">
        <v>2379.54</v>
      </c>
      <c r="BR36">
        <v>0</v>
      </c>
      <c r="BS36">
        <v>7484.3450000000003</v>
      </c>
      <c r="BT36">
        <v>3070.28</v>
      </c>
      <c r="BU36">
        <v>5018.07</v>
      </c>
      <c r="BV36">
        <v>687.16499999999996</v>
      </c>
      <c r="BW36">
        <v>18153.294999999998</v>
      </c>
      <c r="BX36">
        <v>5041.0150000000003</v>
      </c>
      <c r="BY36">
        <v>0</v>
      </c>
      <c r="BZ36">
        <v>5207.6549999999997</v>
      </c>
      <c r="CA36">
        <v>0</v>
      </c>
      <c r="CB36">
        <v>0</v>
      </c>
      <c r="CC36">
        <v>0</v>
      </c>
      <c r="CD36">
        <v>600.79999999999995</v>
      </c>
      <c r="CE36">
        <v>0</v>
      </c>
      <c r="CF36">
        <v>1616.25</v>
      </c>
      <c r="CG36">
        <v>0</v>
      </c>
      <c r="CH36">
        <v>597.04499999999996</v>
      </c>
      <c r="CI36">
        <v>0</v>
      </c>
      <c r="CJ36">
        <v>0</v>
      </c>
      <c r="CK36">
        <v>0</v>
      </c>
      <c r="CL36">
        <v>0</v>
      </c>
      <c r="CM36">
        <v>0</v>
      </c>
      <c r="CN36">
        <v>0</v>
      </c>
      <c r="CO36">
        <v>2717.6750000000002</v>
      </c>
      <c r="CP36">
        <v>0</v>
      </c>
      <c r="CQ36">
        <v>0</v>
      </c>
      <c r="CR36">
        <v>0</v>
      </c>
      <c r="CS36">
        <v>0</v>
      </c>
      <c r="CT36">
        <v>0</v>
      </c>
      <c r="CU36">
        <v>1365.96</v>
      </c>
      <c r="CV36">
        <v>0</v>
      </c>
      <c r="CW36">
        <v>1220.375</v>
      </c>
      <c r="CX36">
        <v>6523.18</v>
      </c>
      <c r="CY36">
        <v>12377.254999999999</v>
      </c>
      <c r="CZ36">
        <v>0</v>
      </c>
      <c r="DA36">
        <v>6076.4650000000001</v>
      </c>
      <c r="DB36">
        <v>8335.56</v>
      </c>
      <c r="DC36">
        <v>611.25</v>
      </c>
      <c r="DD36">
        <v>777.28499999999997</v>
      </c>
      <c r="DE36">
        <v>0</v>
      </c>
      <c r="DF36">
        <v>1917.95</v>
      </c>
      <c r="DG36">
        <v>0</v>
      </c>
      <c r="DH36">
        <v>0</v>
      </c>
      <c r="DI36">
        <v>0</v>
      </c>
      <c r="DJ36">
        <v>0</v>
      </c>
      <c r="DK36">
        <v>0</v>
      </c>
      <c r="DL36">
        <v>2623.87</v>
      </c>
      <c r="DM36">
        <v>0</v>
      </c>
      <c r="DN36">
        <v>5449.6149999999998</v>
      </c>
      <c r="DO36">
        <v>2563.835</v>
      </c>
      <c r="DP36">
        <v>0</v>
      </c>
      <c r="DQ36">
        <v>4444.375</v>
      </c>
      <c r="DR36">
        <v>0</v>
      </c>
      <c r="DS36">
        <v>0</v>
      </c>
      <c r="DT36">
        <v>1872.83</v>
      </c>
      <c r="DU36">
        <v>73903.09</v>
      </c>
      <c r="DV36">
        <v>6000.1850000000004</v>
      </c>
      <c r="DW36">
        <v>16663.28</v>
      </c>
      <c r="DX36">
        <v>672.14499999999998</v>
      </c>
      <c r="DY36">
        <v>5791.44</v>
      </c>
      <c r="DZ36">
        <v>18618.965</v>
      </c>
      <c r="EA36">
        <v>0</v>
      </c>
      <c r="EB36">
        <v>12880.19</v>
      </c>
      <c r="EC36">
        <v>3861.8649999999998</v>
      </c>
      <c r="ED36">
        <v>30604.685000000001</v>
      </c>
      <c r="EE36">
        <v>0</v>
      </c>
      <c r="EF36">
        <v>0</v>
      </c>
      <c r="EG36">
        <v>612.06500000000005</v>
      </c>
      <c r="EH36">
        <v>0</v>
      </c>
      <c r="EI36">
        <v>0</v>
      </c>
      <c r="EJ36">
        <v>612.06500000000005</v>
      </c>
      <c r="EK36">
        <v>0</v>
      </c>
      <c r="EL36">
        <v>0</v>
      </c>
      <c r="EM36">
        <v>638.35</v>
      </c>
      <c r="EN36">
        <v>0</v>
      </c>
      <c r="EO36">
        <v>2660.79</v>
      </c>
      <c r="EP36">
        <v>0</v>
      </c>
      <c r="EQ36">
        <v>0</v>
      </c>
      <c r="ER36">
        <v>5780.44</v>
      </c>
      <c r="ES36">
        <v>1174.52</v>
      </c>
      <c r="ET36">
        <v>0</v>
      </c>
      <c r="EU36">
        <v>2049.4349999999999</v>
      </c>
      <c r="EV36">
        <v>0</v>
      </c>
      <c r="EW36">
        <v>4185.0450000000001</v>
      </c>
      <c r="EX36">
        <v>753.75</v>
      </c>
      <c r="EY36">
        <v>0</v>
      </c>
      <c r="EZ36">
        <v>5889.24</v>
      </c>
      <c r="FA36">
        <v>1508.5050000000001</v>
      </c>
      <c r="FB36">
        <v>1483.2249999999999</v>
      </c>
      <c r="FC36">
        <v>618.75</v>
      </c>
      <c r="FD36">
        <v>0</v>
      </c>
      <c r="FE36">
        <v>0</v>
      </c>
      <c r="FF36">
        <v>0</v>
      </c>
      <c r="FG36">
        <v>0</v>
      </c>
      <c r="FH36">
        <v>0</v>
      </c>
      <c r="FI36">
        <v>0</v>
      </c>
      <c r="FJ36">
        <v>0</v>
      </c>
      <c r="FK36">
        <v>0</v>
      </c>
      <c r="FL36">
        <v>0</v>
      </c>
      <c r="FM36">
        <v>0</v>
      </c>
      <c r="FN36">
        <v>0</v>
      </c>
      <c r="FO36">
        <v>0</v>
      </c>
      <c r="FP36">
        <v>0</v>
      </c>
      <c r="FQ36">
        <v>0</v>
      </c>
      <c r="FR36">
        <v>0</v>
      </c>
      <c r="FS36">
        <v>0</v>
      </c>
      <c r="FT36">
        <v>0</v>
      </c>
      <c r="FU36">
        <v>0</v>
      </c>
      <c r="FV36">
        <v>0</v>
      </c>
      <c r="FW36">
        <v>417614.81</v>
      </c>
      <c r="FX36">
        <v>11314955.130000001</v>
      </c>
      <c r="FY36">
        <v>4317018.5599999996</v>
      </c>
      <c r="FZ36">
        <v>227564.67</v>
      </c>
      <c r="GA36">
        <v>7260741.79</v>
      </c>
      <c r="GB36">
        <v>3092033.52</v>
      </c>
      <c r="GC36">
        <v>224184.44</v>
      </c>
      <c r="GD36">
        <v>7298970.2450000001</v>
      </c>
      <c r="GE36">
        <v>3802548.375</v>
      </c>
      <c r="GF36">
        <v>4594.4650000000001</v>
      </c>
      <c r="GG36">
        <v>0</v>
      </c>
      <c r="GH36">
        <v>642.10500000000002</v>
      </c>
      <c r="GI36">
        <v>4204.1350000000002</v>
      </c>
      <c r="GJ36">
        <v>5370.83</v>
      </c>
      <c r="GK36">
        <v>5070.2250000000004</v>
      </c>
      <c r="GL36">
        <v>8835.25</v>
      </c>
      <c r="GM36">
        <v>6825.32</v>
      </c>
      <c r="GN36">
        <v>0</v>
      </c>
      <c r="GO36">
        <v>0</v>
      </c>
      <c r="GP36">
        <v>0</v>
      </c>
      <c r="GQ36">
        <v>0</v>
      </c>
      <c r="GR36">
        <v>0</v>
      </c>
      <c r="GS36">
        <v>0</v>
      </c>
      <c r="GT36">
        <v>0</v>
      </c>
      <c r="GU36">
        <v>0</v>
      </c>
    </row>
    <row r="37" spans="1:203" x14ac:dyDescent="0.35">
      <c r="A37">
        <v>34</v>
      </c>
      <c r="B37" t="s">
        <v>172</v>
      </c>
      <c r="C37" t="s">
        <v>172</v>
      </c>
      <c r="D37">
        <v>100</v>
      </c>
      <c r="E37" t="s">
        <v>175</v>
      </c>
      <c r="F37">
        <v>59676</v>
      </c>
      <c r="G37">
        <v>180</v>
      </c>
      <c r="H37">
        <v>2</v>
      </c>
      <c r="I37">
        <v>80</v>
      </c>
      <c r="J37">
        <v>8.3740000000000006</v>
      </c>
      <c r="K37">
        <v>0.67</v>
      </c>
      <c r="L37" t="s">
        <v>535</v>
      </c>
      <c r="M37" t="s">
        <v>604</v>
      </c>
      <c r="N37">
        <v>0</v>
      </c>
      <c r="O37">
        <v>0</v>
      </c>
      <c r="P37">
        <v>0</v>
      </c>
      <c r="Q37">
        <v>0</v>
      </c>
      <c r="R37">
        <v>0</v>
      </c>
      <c r="S37">
        <v>0</v>
      </c>
      <c r="T37">
        <v>0</v>
      </c>
      <c r="U37">
        <v>0</v>
      </c>
      <c r="V37">
        <v>0</v>
      </c>
      <c r="W37">
        <v>0</v>
      </c>
      <c r="X37">
        <v>0</v>
      </c>
      <c r="Y37">
        <v>0</v>
      </c>
      <c r="Z37">
        <v>0</v>
      </c>
      <c r="AA37">
        <v>0</v>
      </c>
      <c r="AB37">
        <v>0</v>
      </c>
      <c r="AC37">
        <v>0</v>
      </c>
      <c r="AD37">
        <v>0</v>
      </c>
      <c r="AE37">
        <v>0</v>
      </c>
      <c r="AF37">
        <v>0</v>
      </c>
      <c r="AG37">
        <v>0</v>
      </c>
      <c r="AH37">
        <v>0</v>
      </c>
      <c r="AI37">
        <v>0</v>
      </c>
      <c r="AJ37">
        <v>0</v>
      </c>
      <c r="AK37">
        <v>0</v>
      </c>
      <c r="AL37">
        <v>0</v>
      </c>
      <c r="AM37">
        <v>0</v>
      </c>
      <c r="AN37">
        <v>0</v>
      </c>
      <c r="AO37">
        <v>0</v>
      </c>
      <c r="AP37">
        <v>0</v>
      </c>
      <c r="AQ37">
        <v>0</v>
      </c>
      <c r="AR37">
        <v>0</v>
      </c>
      <c r="AS37">
        <v>0</v>
      </c>
      <c r="AT37">
        <v>0</v>
      </c>
      <c r="AU37">
        <v>0</v>
      </c>
      <c r="AV37">
        <v>0</v>
      </c>
      <c r="AW37">
        <v>0</v>
      </c>
      <c r="AX37">
        <v>0</v>
      </c>
      <c r="AY37">
        <v>0</v>
      </c>
      <c r="AZ37">
        <v>0</v>
      </c>
      <c r="BA37">
        <v>0</v>
      </c>
      <c r="BB37">
        <v>0</v>
      </c>
      <c r="BC37">
        <v>0</v>
      </c>
      <c r="BD37">
        <v>0</v>
      </c>
      <c r="BE37">
        <v>0</v>
      </c>
      <c r="BF37">
        <v>0</v>
      </c>
      <c r="BG37">
        <v>0</v>
      </c>
      <c r="BH37">
        <v>0</v>
      </c>
      <c r="BI37">
        <v>0</v>
      </c>
      <c r="BJ37">
        <v>0</v>
      </c>
      <c r="BK37">
        <v>0</v>
      </c>
      <c r="BL37">
        <v>0</v>
      </c>
      <c r="BM37">
        <v>0</v>
      </c>
      <c r="BN37">
        <v>0</v>
      </c>
      <c r="BO37">
        <v>0</v>
      </c>
      <c r="BP37">
        <v>0</v>
      </c>
      <c r="BQ37">
        <v>0</v>
      </c>
      <c r="BR37">
        <v>0</v>
      </c>
      <c r="BS37">
        <v>0</v>
      </c>
      <c r="BT37">
        <v>0</v>
      </c>
      <c r="BU37">
        <v>0</v>
      </c>
      <c r="BV37">
        <v>0</v>
      </c>
      <c r="BW37">
        <v>0</v>
      </c>
      <c r="BX37">
        <v>0</v>
      </c>
      <c r="BY37">
        <v>0</v>
      </c>
      <c r="BZ37">
        <v>0</v>
      </c>
      <c r="CA37">
        <v>0</v>
      </c>
      <c r="CB37">
        <v>0</v>
      </c>
      <c r="CC37">
        <v>0</v>
      </c>
      <c r="CD37">
        <v>0</v>
      </c>
      <c r="CE37">
        <v>0</v>
      </c>
      <c r="CF37">
        <v>0</v>
      </c>
      <c r="CG37">
        <v>0</v>
      </c>
      <c r="CH37">
        <v>0</v>
      </c>
      <c r="CI37">
        <v>0</v>
      </c>
      <c r="CJ37">
        <v>0</v>
      </c>
      <c r="CK37">
        <v>0</v>
      </c>
      <c r="CL37">
        <v>0</v>
      </c>
      <c r="CM37">
        <v>0</v>
      </c>
      <c r="CN37">
        <v>0</v>
      </c>
      <c r="CO37">
        <v>0</v>
      </c>
      <c r="CP37">
        <v>0</v>
      </c>
      <c r="CQ37">
        <v>0</v>
      </c>
      <c r="CR37">
        <v>0</v>
      </c>
      <c r="CS37">
        <v>0</v>
      </c>
      <c r="CT37">
        <v>0</v>
      </c>
      <c r="CU37">
        <v>0</v>
      </c>
      <c r="CV37">
        <v>0</v>
      </c>
      <c r="CW37">
        <v>0</v>
      </c>
      <c r="CX37">
        <v>0</v>
      </c>
      <c r="CY37">
        <v>0</v>
      </c>
      <c r="CZ37">
        <v>0</v>
      </c>
      <c r="DA37">
        <v>0</v>
      </c>
      <c r="DB37">
        <v>0</v>
      </c>
      <c r="DC37">
        <v>0</v>
      </c>
      <c r="DD37">
        <v>0</v>
      </c>
      <c r="DE37">
        <v>0</v>
      </c>
      <c r="DF37">
        <v>0</v>
      </c>
      <c r="DG37">
        <v>0</v>
      </c>
      <c r="DH37">
        <v>0</v>
      </c>
      <c r="DI37">
        <v>0</v>
      </c>
      <c r="DJ37">
        <v>0</v>
      </c>
      <c r="DK37">
        <v>0</v>
      </c>
      <c r="DL37">
        <v>0</v>
      </c>
      <c r="DM37">
        <v>0</v>
      </c>
      <c r="DN37">
        <v>0</v>
      </c>
      <c r="DO37">
        <v>0</v>
      </c>
      <c r="DP37">
        <v>0</v>
      </c>
      <c r="DQ37">
        <v>0</v>
      </c>
      <c r="DR37">
        <v>0</v>
      </c>
      <c r="DS37">
        <v>0</v>
      </c>
      <c r="DT37">
        <v>0</v>
      </c>
      <c r="DU37">
        <v>0</v>
      </c>
      <c r="DV37">
        <v>0</v>
      </c>
      <c r="DW37">
        <v>0</v>
      </c>
      <c r="DX37">
        <v>0</v>
      </c>
      <c r="DY37">
        <v>0</v>
      </c>
      <c r="DZ37">
        <v>0</v>
      </c>
      <c r="EA37">
        <v>0</v>
      </c>
      <c r="EB37">
        <v>0</v>
      </c>
      <c r="EC37">
        <v>0</v>
      </c>
      <c r="ED37">
        <v>0</v>
      </c>
      <c r="EE37">
        <v>0</v>
      </c>
      <c r="EF37">
        <v>0</v>
      </c>
      <c r="EG37">
        <v>0</v>
      </c>
      <c r="EH37">
        <v>0</v>
      </c>
      <c r="EI37">
        <v>0</v>
      </c>
      <c r="EJ37">
        <v>0</v>
      </c>
      <c r="EK37">
        <v>0</v>
      </c>
      <c r="EL37">
        <v>0</v>
      </c>
      <c r="EM37">
        <v>0</v>
      </c>
      <c r="EN37">
        <v>0</v>
      </c>
      <c r="EO37">
        <v>0</v>
      </c>
      <c r="EP37">
        <v>0</v>
      </c>
      <c r="EQ37">
        <v>0</v>
      </c>
      <c r="ER37">
        <v>0</v>
      </c>
      <c r="ES37">
        <v>0</v>
      </c>
      <c r="ET37">
        <v>0</v>
      </c>
      <c r="EU37">
        <v>0</v>
      </c>
      <c r="EV37">
        <v>0</v>
      </c>
      <c r="EW37">
        <v>0</v>
      </c>
      <c r="EX37">
        <v>0</v>
      </c>
      <c r="EY37">
        <v>0</v>
      </c>
      <c r="EZ37">
        <v>0</v>
      </c>
      <c r="FA37">
        <v>0</v>
      </c>
      <c r="FB37">
        <v>0</v>
      </c>
      <c r="FC37">
        <v>0</v>
      </c>
      <c r="FD37">
        <v>0</v>
      </c>
      <c r="FE37">
        <v>0</v>
      </c>
      <c r="FF37">
        <v>0</v>
      </c>
      <c r="FG37">
        <v>0</v>
      </c>
      <c r="FH37">
        <v>0</v>
      </c>
      <c r="FI37">
        <v>0</v>
      </c>
      <c r="FJ37">
        <v>0</v>
      </c>
      <c r="FK37">
        <v>0</v>
      </c>
      <c r="FL37">
        <v>0</v>
      </c>
      <c r="FM37">
        <v>0</v>
      </c>
      <c r="FN37">
        <v>0</v>
      </c>
      <c r="FO37">
        <v>0</v>
      </c>
      <c r="FP37">
        <v>0</v>
      </c>
      <c r="FQ37">
        <v>0</v>
      </c>
      <c r="FR37">
        <v>0</v>
      </c>
      <c r="FS37">
        <v>0</v>
      </c>
      <c r="FT37">
        <v>0</v>
      </c>
      <c r="FU37">
        <v>0</v>
      </c>
      <c r="FV37">
        <v>0</v>
      </c>
      <c r="FW37">
        <v>4956.41</v>
      </c>
      <c r="FX37">
        <v>130732.13499999999</v>
      </c>
      <c r="FY37">
        <v>64743.13</v>
      </c>
      <c r="FZ37">
        <v>4555.2650000000003</v>
      </c>
      <c r="GA37">
        <v>111435.845</v>
      </c>
      <c r="GB37">
        <v>69333.259999999995</v>
      </c>
      <c r="GC37">
        <v>6293.3149999999996</v>
      </c>
      <c r="GD37">
        <v>106358.17</v>
      </c>
      <c r="GE37">
        <v>55989.934999999998</v>
      </c>
      <c r="GF37">
        <v>0</v>
      </c>
      <c r="GG37">
        <v>0</v>
      </c>
      <c r="GH37">
        <v>0</v>
      </c>
      <c r="GI37">
        <v>0</v>
      </c>
      <c r="GJ37">
        <v>0</v>
      </c>
      <c r="GK37">
        <v>0</v>
      </c>
      <c r="GL37">
        <v>0</v>
      </c>
      <c r="GM37">
        <v>0</v>
      </c>
      <c r="GN37">
        <v>0</v>
      </c>
      <c r="GO37">
        <v>0</v>
      </c>
      <c r="GP37">
        <v>0</v>
      </c>
      <c r="GQ37">
        <v>0</v>
      </c>
      <c r="GR37">
        <v>0</v>
      </c>
      <c r="GS37">
        <v>0</v>
      </c>
      <c r="GT37">
        <v>0</v>
      </c>
      <c r="GU37">
        <v>0</v>
      </c>
    </row>
    <row r="38" spans="1:203" x14ac:dyDescent="0.35">
      <c r="A38">
        <v>35</v>
      </c>
      <c r="B38" t="s">
        <v>168</v>
      </c>
      <c r="C38" t="s">
        <v>168</v>
      </c>
      <c r="D38">
        <v>93.1</v>
      </c>
      <c r="E38">
        <v>112.3</v>
      </c>
      <c r="F38">
        <v>56406</v>
      </c>
      <c r="G38">
        <v>174</v>
      </c>
      <c r="H38">
        <v>150</v>
      </c>
      <c r="I38">
        <v>89</v>
      </c>
      <c r="J38">
        <v>8.4700000000000006</v>
      </c>
      <c r="K38">
        <v>0.62</v>
      </c>
      <c r="M38" t="s">
        <v>128</v>
      </c>
      <c r="N38">
        <v>35487.589999999997</v>
      </c>
      <c r="O38">
        <v>34629.65</v>
      </c>
      <c r="P38">
        <v>35436.14</v>
      </c>
      <c r="Q38">
        <v>32707.455000000002</v>
      </c>
      <c r="R38">
        <v>18256.384999999998</v>
      </c>
      <c r="S38">
        <v>13531.49</v>
      </c>
      <c r="T38">
        <v>20464.32</v>
      </c>
      <c r="U38">
        <v>19306.724999999999</v>
      </c>
      <c r="V38">
        <v>23968.494999999999</v>
      </c>
      <c r="W38">
        <v>180017.505</v>
      </c>
      <c r="X38">
        <v>172554.67499999999</v>
      </c>
      <c r="Y38">
        <v>25409.24</v>
      </c>
      <c r="Z38">
        <v>25875.439999999999</v>
      </c>
      <c r="AA38">
        <v>23787.945</v>
      </c>
      <c r="AB38">
        <v>82184.115000000005</v>
      </c>
      <c r="AC38">
        <v>112764.855</v>
      </c>
      <c r="AD38">
        <v>78875.08</v>
      </c>
      <c r="AE38">
        <v>212695.05</v>
      </c>
      <c r="AF38">
        <v>51480.31</v>
      </c>
      <c r="AG38">
        <v>6260.39</v>
      </c>
      <c r="AH38">
        <v>8392.0450000000001</v>
      </c>
      <c r="AI38">
        <v>6172.69</v>
      </c>
      <c r="AJ38">
        <v>10363.155000000001</v>
      </c>
      <c r="AK38">
        <v>10490.35</v>
      </c>
      <c r="AL38">
        <v>10907.705</v>
      </c>
      <c r="AM38">
        <v>10509.08</v>
      </c>
      <c r="AN38">
        <v>9586.2749999999996</v>
      </c>
      <c r="AO38">
        <v>10396.75</v>
      </c>
      <c r="AP38">
        <v>58731.184999999998</v>
      </c>
      <c r="AQ38">
        <v>54175.32</v>
      </c>
      <c r="AR38">
        <v>25252.720000000001</v>
      </c>
      <c r="AS38">
        <v>48020.025000000001</v>
      </c>
      <c r="AT38">
        <v>49092.14</v>
      </c>
      <c r="AU38">
        <v>49709.21</v>
      </c>
      <c r="AV38">
        <v>18875.79</v>
      </c>
      <c r="AW38">
        <v>15978.41</v>
      </c>
      <c r="AX38">
        <v>15666.254999999999</v>
      </c>
      <c r="AY38">
        <v>20649.525000000001</v>
      </c>
      <c r="AZ38">
        <v>12190.91</v>
      </c>
      <c r="BA38">
        <v>39539.51</v>
      </c>
      <c r="BB38">
        <v>23814.87</v>
      </c>
      <c r="BC38">
        <v>22714.11</v>
      </c>
      <c r="BD38">
        <v>21282.48</v>
      </c>
      <c r="BE38">
        <v>25007.61</v>
      </c>
      <c r="BF38">
        <v>28821.54</v>
      </c>
      <c r="BG38">
        <v>7893.5249999999996</v>
      </c>
      <c r="BH38">
        <v>27719.99</v>
      </c>
      <c r="BI38">
        <v>36394.445</v>
      </c>
      <c r="BJ38">
        <v>36672.400000000001</v>
      </c>
      <c r="BK38">
        <v>36706.014999999999</v>
      </c>
      <c r="BL38">
        <v>48451.34</v>
      </c>
      <c r="BM38">
        <v>27110.76</v>
      </c>
      <c r="BN38">
        <v>50847.9</v>
      </c>
      <c r="BO38">
        <v>31944.080000000002</v>
      </c>
      <c r="BP38">
        <v>24449.095000000001</v>
      </c>
      <c r="BQ38">
        <v>54522.394999999997</v>
      </c>
      <c r="BR38">
        <v>48392.66</v>
      </c>
      <c r="BS38">
        <v>42086.574999999997</v>
      </c>
      <c r="BT38">
        <v>52621.565000000002</v>
      </c>
      <c r="BU38">
        <v>63790.61</v>
      </c>
      <c r="BV38">
        <v>29909.09</v>
      </c>
      <c r="BW38">
        <v>98074.75</v>
      </c>
      <c r="BX38">
        <v>41784.275000000001</v>
      </c>
      <c r="BY38">
        <v>8485.31</v>
      </c>
      <c r="BZ38">
        <v>97438.67</v>
      </c>
      <c r="CA38">
        <v>2555.9850000000001</v>
      </c>
      <c r="CB38">
        <v>22283.595000000001</v>
      </c>
      <c r="CC38">
        <v>25264.58</v>
      </c>
      <c r="CD38">
        <v>30986.235000000001</v>
      </c>
      <c r="CE38">
        <v>28875.51</v>
      </c>
      <c r="CF38">
        <v>31089.145</v>
      </c>
      <c r="CG38">
        <v>18913.294999999998</v>
      </c>
      <c r="CH38">
        <v>17156.834999999999</v>
      </c>
      <c r="CI38">
        <v>41858.199999999997</v>
      </c>
      <c r="CJ38">
        <v>20079.634999999998</v>
      </c>
      <c r="CK38">
        <v>28894.39</v>
      </c>
      <c r="CL38">
        <v>27355.645</v>
      </c>
      <c r="CM38">
        <v>30766.044999999998</v>
      </c>
      <c r="CN38">
        <v>24996.695</v>
      </c>
      <c r="CO38">
        <v>36745.334999999999</v>
      </c>
      <c r="CP38">
        <v>31248.794999999998</v>
      </c>
      <c r="CQ38">
        <v>31310.91</v>
      </c>
      <c r="CR38">
        <v>38641.684999999998</v>
      </c>
      <c r="CS38">
        <v>29220.400000000001</v>
      </c>
      <c r="CT38">
        <v>27484.639999999999</v>
      </c>
      <c r="CU38">
        <v>39542.19</v>
      </c>
      <c r="CV38">
        <v>30991.314999999999</v>
      </c>
      <c r="CW38">
        <v>36716.160000000003</v>
      </c>
      <c r="CX38">
        <v>53304.33</v>
      </c>
      <c r="CY38">
        <v>70174.36</v>
      </c>
      <c r="CZ38">
        <v>25602.365000000002</v>
      </c>
      <c r="DA38">
        <v>59587.09</v>
      </c>
      <c r="DB38">
        <v>162077.95499999999</v>
      </c>
      <c r="DC38">
        <v>48293.41</v>
      </c>
      <c r="DD38">
        <v>60313.714999999997</v>
      </c>
      <c r="DE38">
        <v>39646.94</v>
      </c>
      <c r="DF38">
        <v>40250.735000000001</v>
      </c>
      <c r="DG38">
        <v>43249.74</v>
      </c>
      <c r="DH38">
        <v>30837.064999999999</v>
      </c>
      <c r="DI38">
        <v>40415.47</v>
      </c>
      <c r="DJ38">
        <v>20613.255000000001</v>
      </c>
      <c r="DK38">
        <v>19424.165000000001</v>
      </c>
      <c r="DL38">
        <v>40018.03</v>
      </c>
      <c r="DM38">
        <v>17209.580000000002</v>
      </c>
      <c r="DN38">
        <v>57463.54</v>
      </c>
      <c r="DO38">
        <v>33534.370000000003</v>
      </c>
      <c r="DP38">
        <v>27812.45</v>
      </c>
      <c r="DQ38">
        <v>36574.31</v>
      </c>
      <c r="DR38">
        <v>33460.364999999998</v>
      </c>
      <c r="DS38">
        <v>12915.365</v>
      </c>
      <c r="DT38">
        <v>32559.53</v>
      </c>
      <c r="DU38">
        <v>156648.12</v>
      </c>
      <c r="DV38">
        <v>60843.324999999997</v>
      </c>
      <c r="DW38">
        <v>69957.714999999997</v>
      </c>
      <c r="DX38">
        <v>25867.58</v>
      </c>
      <c r="DY38">
        <v>54353.555</v>
      </c>
      <c r="DZ38">
        <v>55803.095000000001</v>
      </c>
      <c r="EA38">
        <v>21669.514999999999</v>
      </c>
      <c r="EB38">
        <v>69026.005000000005</v>
      </c>
      <c r="EC38">
        <v>41357.5</v>
      </c>
      <c r="ED38">
        <v>96342.09</v>
      </c>
      <c r="EE38">
        <v>17832.009999999998</v>
      </c>
      <c r="EF38">
        <v>4988.4049999999997</v>
      </c>
      <c r="EG38">
        <v>18181.400000000001</v>
      </c>
      <c r="EH38">
        <v>15126.29</v>
      </c>
      <c r="EI38">
        <v>16195.17</v>
      </c>
      <c r="EJ38">
        <v>15962.995000000001</v>
      </c>
      <c r="EK38">
        <v>17332.98</v>
      </c>
      <c r="EL38">
        <v>16139.184999999999</v>
      </c>
      <c r="EM38">
        <v>17852.845000000001</v>
      </c>
      <c r="EN38">
        <v>21716.55</v>
      </c>
      <c r="EO38">
        <v>28874.29</v>
      </c>
      <c r="EP38">
        <v>17157.185000000001</v>
      </c>
      <c r="EQ38">
        <v>15294.04</v>
      </c>
      <c r="ER38">
        <v>42377.904999999999</v>
      </c>
      <c r="ES38">
        <v>23673.7</v>
      </c>
      <c r="ET38">
        <v>13943.69</v>
      </c>
      <c r="EU38">
        <v>29046.134999999998</v>
      </c>
      <c r="EV38">
        <v>34551.440000000002</v>
      </c>
      <c r="EW38">
        <v>52760.364999999998</v>
      </c>
      <c r="EX38">
        <v>21404.54</v>
      </c>
      <c r="EY38">
        <v>22309.645</v>
      </c>
      <c r="EZ38">
        <v>77084.62</v>
      </c>
      <c r="FA38">
        <v>35603.160000000003</v>
      </c>
      <c r="FB38">
        <v>32291.78</v>
      </c>
      <c r="FC38">
        <v>38883.974999999999</v>
      </c>
      <c r="FD38">
        <v>17580.325000000001</v>
      </c>
      <c r="FE38">
        <v>11455.52</v>
      </c>
      <c r="FF38">
        <v>9743.2049999999999</v>
      </c>
      <c r="FG38">
        <v>2976.76</v>
      </c>
      <c r="FH38">
        <v>0</v>
      </c>
      <c r="FI38">
        <v>675.9</v>
      </c>
      <c r="FJ38">
        <v>2188.3150000000001</v>
      </c>
      <c r="FK38">
        <v>2105.7150000000001</v>
      </c>
      <c r="FL38">
        <v>2443.4549999999999</v>
      </c>
      <c r="FM38">
        <v>3335.8449999999998</v>
      </c>
      <c r="FN38">
        <v>3347.92</v>
      </c>
      <c r="FO38">
        <v>0</v>
      </c>
      <c r="FP38">
        <v>0</v>
      </c>
      <c r="FQ38">
        <v>0</v>
      </c>
      <c r="FR38">
        <v>0</v>
      </c>
      <c r="FS38">
        <v>1290.8800000000001</v>
      </c>
      <c r="FT38">
        <v>780</v>
      </c>
      <c r="FU38">
        <v>2271</v>
      </c>
      <c r="FV38">
        <v>690.92</v>
      </c>
      <c r="FW38">
        <v>687944.37</v>
      </c>
      <c r="FX38">
        <v>8449416.9600000009</v>
      </c>
      <c r="FY38">
        <v>5003502.07</v>
      </c>
      <c r="FZ38">
        <v>623212.60499999998</v>
      </c>
      <c r="GA38">
        <v>7366897.5650000004</v>
      </c>
      <c r="GB38">
        <v>4963390.3949999996</v>
      </c>
      <c r="GC38">
        <v>613083.99</v>
      </c>
      <c r="GD38">
        <v>8022597.0099999998</v>
      </c>
      <c r="GE38">
        <v>4525157.6050000004</v>
      </c>
      <c r="GF38">
        <v>35959.055</v>
      </c>
      <c r="GG38">
        <v>44585.43</v>
      </c>
      <c r="GH38">
        <v>40484.519999999997</v>
      </c>
      <c r="GI38">
        <v>41727.129999999997</v>
      </c>
      <c r="GJ38">
        <v>45142.17</v>
      </c>
      <c r="GK38">
        <v>22985.525000000001</v>
      </c>
      <c r="GL38">
        <v>36571.985000000001</v>
      </c>
      <c r="GM38">
        <v>41464.01</v>
      </c>
      <c r="GN38">
        <v>0</v>
      </c>
      <c r="GO38">
        <v>0</v>
      </c>
      <c r="GP38">
        <v>563.25</v>
      </c>
      <c r="GQ38">
        <v>1478.33</v>
      </c>
      <c r="GR38">
        <v>1377.09</v>
      </c>
      <c r="GS38">
        <v>2526.2249999999999</v>
      </c>
      <c r="GT38">
        <v>1797.385</v>
      </c>
      <c r="GU38">
        <v>4069.2150000000001</v>
      </c>
    </row>
    <row r="39" spans="1:203" x14ac:dyDescent="0.35">
      <c r="A39">
        <v>36</v>
      </c>
      <c r="B39" t="s">
        <v>168</v>
      </c>
      <c r="C39" t="s">
        <v>168</v>
      </c>
      <c r="D39">
        <v>94.8</v>
      </c>
      <c r="E39">
        <v>39.4</v>
      </c>
      <c r="F39">
        <v>29915386</v>
      </c>
      <c r="G39">
        <v>147</v>
      </c>
      <c r="H39">
        <v>136</v>
      </c>
      <c r="I39">
        <v>89</v>
      </c>
      <c r="J39">
        <v>8.6329999999999991</v>
      </c>
      <c r="K39">
        <v>0.5</v>
      </c>
      <c r="M39" t="s">
        <v>129</v>
      </c>
      <c r="N39">
        <v>21245.93</v>
      </c>
      <c r="O39">
        <v>16771.555</v>
      </c>
      <c r="P39">
        <v>16252.905000000001</v>
      </c>
      <c r="Q39">
        <v>22912.5</v>
      </c>
      <c r="R39">
        <v>11266.184999999999</v>
      </c>
      <c r="S39">
        <v>8521.98</v>
      </c>
      <c r="T39">
        <v>10794.37</v>
      </c>
      <c r="U39">
        <v>15759.785</v>
      </c>
      <c r="V39">
        <v>24946.74</v>
      </c>
      <c r="W39">
        <v>104515.875</v>
      </c>
      <c r="X39">
        <v>76366.585000000006</v>
      </c>
      <c r="Y39">
        <v>30492.125</v>
      </c>
      <c r="Z39">
        <v>26138.080000000002</v>
      </c>
      <c r="AA39">
        <v>33534.315000000002</v>
      </c>
      <c r="AB39">
        <v>47516.855000000003</v>
      </c>
      <c r="AC39">
        <v>124100.64</v>
      </c>
      <c r="AD39">
        <v>28950.27</v>
      </c>
      <c r="AE39">
        <v>165192.6</v>
      </c>
      <c r="AF39">
        <v>24683.67</v>
      </c>
      <c r="AG39">
        <v>7195.0349999999999</v>
      </c>
      <c r="AH39">
        <v>13820.34</v>
      </c>
      <c r="AI39">
        <v>22749.65</v>
      </c>
      <c r="AJ39">
        <v>19613.12</v>
      </c>
      <c r="AK39">
        <v>15591.62</v>
      </c>
      <c r="AL39">
        <v>21520.395</v>
      </c>
      <c r="AM39">
        <v>25276.665000000001</v>
      </c>
      <c r="AN39">
        <v>17968.560000000001</v>
      </c>
      <c r="AO39">
        <v>15774.71</v>
      </c>
      <c r="AP39">
        <v>85857.214999999997</v>
      </c>
      <c r="AQ39">
        <v>88150.52</v>
      </c>
      <c r="AR39">
        <v>31378.325000000001</v>
      </c>
      <c r="AS39">
        <v>73943.67</v>
      </c>
      <c r="AT39">
        <v>49626.404999999999</v>
      </c>
      <c r="AU39">
        <v>70928.755000000005</v>
      </c>
      <c r="AV39">
        <v>34058.629999999997</v>
      </c>
      <c r="AW39">
        <v>19836.53</v>
      </c>
      <c r="AX39">
        <v>19918.2</v>
      </c>
      <c r="AY39">
        <v>25968.244999999999</v>
      </c>
      <c r="AZ39">
        <v>34589.370000000003</v>
      </c>
      <c r="BA39">
        <v>108387.16499999999</v>
      </c>
      <c r="BB39">
        <v>50533.555</v>
      </c>
      <c r="BC39">
        <v>59882.16</v>
      </c>
      <c r="BD39">
        <v>74132.255000000005</v>
      </c>
      <c r="BE39">
        <v>28521.334999999999</v>
      </c>
      <c r="BF39">
        <v>50558.559999999998</v>
      </c>
      <c r="BG39">
        <v>17242.875</v>
      </c>
      <c r="BH39">
        <v>26292.285</v>
      </c>
      <c r="BI39">
        <v>39954.26</v>
      </c>
      <c r="BJ39">
        <v>29542.36</v>
      </c>
      <c r="BK39">
        <v>25061.685000000001</v>
      </c>
      <c r="BL39">
        <v>55994.68</v>
      </c>
      <c r="BM39">
        <v>27896.665000000001</v>
      </c>
      <c r="BN39">
        <v>43247.925000000003</v>
      </c>
      <c r="BO39">
        <v>30600.544999999998</v>
      </c>
      <c r="BP39">
        <v>23243.279999999999</v>
      </c>
      <c r="BQ39">
        <v>98718.45</v>
      </c>
      <c r="BR39">
        <v>57141.254999999997</v>
      </c>
      <c r="BS39">
        <v>47742.735000000001</v>
      </c>
      <c r="BT39">
        <v>77470.259999999995</v>
      </c>
      <c r="BU39">
        <v>81789.714999999997</v>
      </c>
      <c r="BV39">
        <v>31221.61</v>
      </c>
      <c r="BW39">
        <v>101979.58</v>
      </c>
      <c r="BX39">
        <v>60749.54</v>
      </c>
      <c r="BY39">
        <v>11964.97</v>
      </c>
      <c r="BZ39">
        <v>159648.97500000001</v>
      </c>
      <c r="CA39">
        <v>2811.6350000000002</v>
      </c>
      <c r="CB39">
        <v>34648.775000000001</v>
      </c>
      <c r="CC39">
        <v>60420.745000000003</v>
      </c>
      <c r="CD39">
        <v>96906.71</v>
      </c>
      <c r="CE39">
        <v>34324.514999999999</v>
      </c>
      <c r="CF39">
        <v>167673.54</v>
      </c>
      <c r="CG39">
        <v>57790.485000000001</v>
      </c>
      <c r="CH39">
        <v>51125.285000000003</v>
      </c>
      <c r="CI39">
        <v>99417.77</v>
      </c>
      <c r="CJ39">
        <v>51508.355000000003</v>
      </c>
      <c r="CK39">
        <v>49916.53</v>
      </c>
      <c r="CL39">
        <v>16883.46</v>
      </c>
      <c r="CM39">
        <v>25651.68</v>
      </c>
      <c r="CN39">
        <v>22134.095000000001</v>
      </c>
      <c r="CO39">
        <v>56636.635000000002</v>
      </c>
      <c r="CP39">
        <v>47861.834999999999</v>
      </c>
      <c r="CQ39">
        <v>24832.49</v>
      </c>
      <c r="CR39">
        <v>53691.77</v>
      </c>
      <c r="CS39">
        <v>26475.654999999999</v>
      </c>
      <c r="CT39">
        <v>38248.574999999997</v>
      </c>
      <c r="CU39">
        <v>42089.48</v>
      </c>
      <c r="CV39">
        <v>21386.595000000001</v>
      </c>
      <c r="CW39">
        <v>20365.884999999998</v>
      </c>
      <c r="CX39">
        <v>35043.974999999999</v>
      </c>
      <c r="CY39">
        <v>66437.294999999998</v>
      </c>
      <c r="CZ39">
        <v>35127.464999999997</v>
      </c>
      <c r="DA39">
        <v>33472.550000000003</v>
      </c>
      <c r="DB39">
        <v>185602.83499999999</v>
      </c>
      <c r="DC39">
        <v>17427.93</v>
      </c>
      <c r="DD39">
        <v>44201.574999999997</v>
      </c>
      <c r="DE39">
        <v>17240.419999999998</v>
      </c>
      <c r="DF39">
        <v>35076.574999999997</v>
      </c>
      <c r="DG39">
        <v>36528.11</v>
      </c>
      <c r="DH39">
        <v>15088.89</v>
      </c>
      <c r="DI39">
        <v>19706.07</v>
      </c>
      <c r="DJ39">
        <v>26425.48</v>
      </c>
      <c r="DK39">
        <v>14421.77</v>
      </c>
      <c r="DL39">
        <v>33455.949999999997</v>
      </c>
      <c r="DM39">
        <v>41436.885000000002</v>
      </c>
      <c r="DN39">
        <v>47634.09</v>
      </c>
      <c r="DO39">
        <v>95155.96</v>
      </c>
      <c r="DP39">
        <v>56262.19</v>
      </c>
      <c r="DQ39">
        <v>30201.494999999999</v>
      </c>
      <c r="DR39">
        <v>36585.574999999997</v>
      </c>
      <c r="DS39">
        <v>19300.044999999998</v>
      </c>
      <c r="DT39">
        <v>36803.245000000003</v>
      </c>
      <c r="DU39">
        <v>223747.86499999999</v>
      </c>
      <c r="DV39">
        <v>39580.695</v>
      </c>
      <c r="DW39">
        <v>65613.115000000005</v>
      </c>
      <c r="DX39">
        <v>42860.75</v>
      </c>
      <c r="DY39">
        <v>60857.77</v>
      </c>
      <c r="DZ39">
        <v>95589.654999999999</v>
      </c>
      <c r="EA39">
        <v>46804.415000000001</v>
      </c>
      <c r="EB39">
        <v>47473.785000000003</v>
      </c>
      <c r="EC39">
        <v>57643.945</v>
      </c>
      <c r="ED39">
        <v>196499.87</v>
      </c>
      <c r="EE39">
        <v>24742.775000000001</v>
      </c>
      <c r="EF39">
        <v>8624.01</v>
      </c>
      <c r="EG39">
        <v>49990.805</v>
      </c>
      <c r="EH39">
        <v>27081.705000000002</v>
      </c>
      <c r="EI39">
        <v>18552.244999999999</v>
      </c>
      <c r="EJ39">
        <v>45107.88</v>
      </c>
      <c r="EK39">
        <v>36754.69</v>
      </c>
      <c r="EL39">
        <v>12037.775</v>
      </c>
      <c r="EM39">
        <v>31954.945</v>
      </c>
      <c r="EN39">
        <v>21226.240000000002</v>
      </c>
      <c r="EO39">
        <v>86224.83</v>
      </c>
      <c r="EP39">
        <v>43215.834999999999</v>
      </c>
      <c r="EQ39">
        <v>17457.244999999999</v>
      </c>
      <c r="ER39">
        <v>99629.214999999997</v>
      </c>
      <c r="ES39">
        <v>47052.095000000001</v>
      </c>
      <c r="ET39">
        <v>13417.55</v>
      </c>
      <c r="EU39">
        <v>39622.410000000003</v>
      </c>
      <c r="EV39">
        <v>36152.555</v>
      </c>
      <c r="EW39">
        <v>81369.535000000003</v>
      </c>
      <c r="EX39">
        <v>11175.075000000001</v>
      </c>
      <c r="EY39">
        <v>10291.99</v>
      </c>
      <c r="EZ39">
        <v>47861</v>
      </c>
      <c r="FA39">
        <v>21996.68</v>
      </c>
      <c r="FB39">
        <v>16380.68</v>
      </c>
      <c r="FC39">
        <v>20341.195</v>
      </c>
      <c r="FD39">
        <v>36054.805</v>
      </c>
      <c r="FE39">
        <v>21504.084999999999</v>
      </c>
      <c r="FF39">
        <v>13697.094999999999</v>
      </c>
      <c r="FG39">
        <v>4487.6850000000004</v>
      </c>
      <c r="FH39">
        <v>1429.855</v>
      </c>
      <c r="FI39">
        <v>1434.41</v>
      </c>
      <c r="FJ39">
        <v>2251.7049999999999</v>
      </c>
      <c r="FK39">
        <v>1989.14</v>
      </c>
      <c r="FL39">
        <v>6861.0150000000003</v>
      </c>
      <c r="FM39">
        <v>4891.5200000000004</v>
      </c>
      <c r="FN39">
        <v>6283.1549999999997</v>
      </c>
      <c r="FO39">
        <v>2394.6799999999998</v>
      </c>
      <c r="FP39">
        <v>1309.69</v>
      </c>
      <c r="FQ39">
        <v>0</v>
      </c>
      <c r="FR39">
        <v>3434.01</v>
      </c>
      <c r="FS39">
        <v>2717.7849999999999</v>
      </c>
      <c r="FT39">
        <v>4529.8850000000002</v>
      </c>
      <c r="FU39">
        <v>4035.2249999999999</v>
      </c>
      <c r="FV39">
        <v>6211.79</v>
      </c>
      <c r="FW39">
        <v>190895.73499999999</v>
      </c>
      <c r="FX39">
        <v>2662266.2400000002</v>
      </c>
      <c r="FY39">
        <v>1527330.2749999999</v>
      </c>
      <c r="FZ39">
        <v>190131.46</v>
      </c>
      <c r="GA39">
        <v>2088604.7849999999</v>
      </c>
      <c r="GB39">
        <v>1625348.13</v>
      </c>
      <c r="GC39">
        <v>205967.32</v>
      </c>
      <c r="GD39">
        <v>2517853.9750000001</v>
      </c>
      <c r="GE39">
        <v>1337844.9750000001</v>
      </c>
      <c r="GF39">
        <v>20445.605</v>
      </c>
      <c r="GG39">
        <v>44686.01</v>
      </c>
      <c r="GH39">
        <v>54375.044999999998</v>
      </c>
      <c r="GI39">
        <v>51427.62</v>
      </c>
      <c r="GJ39">
        <v>96829.994999999995</v>
      </c>
      <c r="GK39">
        <v>43555.514999999999</v>
      </c>
      <c r="GL39">
        <v>97536.52</v>
      </c>
      <c r="GM39">
        <v>116543.97</v>
      </c>
      <c r="GN39">
        <v>2218.0650000000001</v>
      </c>
      <c r="GO39">
        <v>4466.5749999999998</v>
      </c>
      <c r="GP39">
        <v>2522.61</v>
      </c>
      <c r="GQ39">
        <v>3089.605</v>
      </c>
      <c r="GR39">
        <v>3126.89</v>
      </c>
      <c r="GS39">
        <v>4473.7299999999996</v>
      </c>
      <c r="GT39">
        <v>4202.54</v>
      </c>
      <c r="GU39">
        <v>9813.9150000000009</v>
      </c>
    </row>
    <row r="40" spans="1:203" x14ac:dyDescent="0.35">
      <c r="A40">
        <v>37</v>
      </c>
      <c r="B40" t="s">
        <v>168</v>
      </c>
      <c r="C40" t="s">
        <v>168</v>
      </c>
      <c r="D40">
        <v>100</v>
      </c>
      <c r="E40" t="s">
        <v>175</v>
      </c>
      <c r="F40">
        <v>16834132</v>
      </c>
      <c r="G40">
        <v>184</v>
      </c>
      <c r="H40">
        <v>2</v>
      </c>
      <c r="I40">
        <v>85</v>
      </c>
      <c r="J40">
        <v>8.7530000000000001</v>
      </c>
      <c r="K40">
        <v>0.37</v>
      </c>
      <c r="L40" t="s">
        <v>535</v>
      </c>
      <c r="M40" t="s">
        <v>199</v>
      </c>
      <c r="N40">
        <v>0</v>
      </c>
      <c r="O40">
        <v>0</v>
      </c>
      <c r="P40">
        <v>0</v>
      </c>
      <c r="Q40">
        <v>0</v>
      </c>
      <c r="R40">
        <v>0</v>
      </c>
      <c r="S40">
        <v>0</v>
      </c>
      <c r="T40">
        <v>0</v>
      </c>
      <c r="U40">
        <v>0</v>
      </c>
      <c r="V40">
        <v>0</v>
      </c>
      <c r="W40">
        <v>0</v>
      </c>
      <c r="X40">
        <v>0</v>
      </c>
      <c r="Y40">
        <v>0</v>
      </c>
      <c r="Z40">
        <v>0</v>
      </c>
      <c r="AA40">
        <v>0</v>
      </c>
      <c r="AB40">
        <v>0</v>
      </c>
      <c r="AC40">
        <v>5591.5450000000001</v>
      </c>
      <c r="AD40">
        <v>0</v>
      </c>
      <c r="AE40">
        <v>0</v>
      </c>
      <c r="AF40">
        <v>0</v>
      </c>
      <c r="AG40">
        <v>0</v>
      </c>
      <c r="AH40">
        <v>0</v>
      </c>
      <c r="AI40">
        <v>0</v>
      </c>
      <c r="AJ40">
        <v>0</v>
      </c>
      <c r="AK40">
        <v>0</v>
      </c>
      <c r="AL40">
        <v>0</v>
      </c>
      <c r="AM40">
        <v>0</v>
      </c>
      <c r="AN40">
        <v>0</v>
      </c>
      <c r="AO40">
        <v>0</v>
      </c>
      <c r="AP40">
        <v>0</v>
      </c>
      <c r="AQ40">
        <v>0</v>
      </c>
      <c r="AR40">
        <v>0</v>
      </c>
      <c r="AS40">
        <v>0</v>
      </c>
      <c r="AT40">
        <v>0</v>
      </c>
      <c r="AU40">
        <v>0</v>
      </c>
      <c r="AV40">
        <v>0</v>
      </c>
      <c r="AW40">
        <v>0</v>
      </c>
      <c r="AX40">
        <v>21518.584999999999</v>
      </c>
      <c r="AY40">
        <v>0</v>
      </c>
      <c r="AZ40">
        <v>0</v>
      </c>
      <c r="BA40">
        <v>0</v>
      </c>
      <c r="BB40">
        <v>0</v>
      </c>
      <c r="BC40">
        <v>0</v>
      </c>
      <c r="BD40">
        <v>0</v>
      </c>
      <c r="BE40">
        <v>0</v>
      </c>
      <c r="BF40">
        <v>0</v>
      </c>
      <c r="BG40">
        <v>0</v>
      </c>
      <c r="BH40">
        <v>0</v>
      </c>
      <c r="BI40">
        <v>285</v>
      </c>
      <c r="BJ40">
        <v>0</v>
      </c>
      <c r="BK40">
        <v>0</v>
      </c>
      <c r="BL40">
        <v>0</v>
      </c>
      <c r="BM40">
        <v>0</v>
      </c>
      <c r="BN40">
        <v>0</v>
      </c>
      <c r="BO40">
        <v>0</v>
      </c>
      <c r="BP40">
        <v>0</v>
      </c>
      <c r="BQ40">
        <v>0</v>
      </c>
      <c r="BR40">
        <v>0</v>
      </c>
      <c r="BS40">
        <v>0</v>
      </c>
      <c r="BT40">
        <v>0</v>
      </c>
      <c r="BU40">
        <v>0</v>
      </c>
      <c r="BV40">
        <v>0</v>
      </c>
      <c r="BW40">
        <v>0</v>
      </c>
      <c r="BX40">
        <v>0</v>
      </c>
      <c r="BY40">
        <v>0</v>
      </c>
      <c r="BZ40">
        <v>0</v>
      </c>
      <c r="CA40">
        <v>0</v>
      </c>
      <c r="CB40">
        <v>0</v>
      </c>
      <c r="CC40">
        <v>0</v>
      </c>
      <c r="CD40">
        <v>0</v>
      </c>
      <c r="CE40">
        <v>0</v>
      </c>
      <c r="CF40">
        <v>0</v>
      </c>
      <c r="CG40">
        <v>0</v>
      </c>
      <c r="CH40">
        <v>0</v>
      </c>
      <c r="CI40">
        <v>0</v>
      </c>
      <c r="CJ40">
        <v>0</v>
      </c>
      <c r="CK40">
        <v>0</v>
      </c>
      <c r="CL40">
        <v>0</v>
      </c>
      <c r="CM40">
        <v>0</v>
      </c>
      <c r="CN40">
        <v>0</v>
      </c>
      <c r="CO40">
        <v>0</v>
      </c>
      <c r="CP40">
        <v>0</v>
      </c>
      <c r="CQ40">
        <v>0</v>
      </c>
      <c r="CR40">
        <v>0</v>
      </c>
      <c r="CS40">
        <v>0</v>
      </c>
      <c r="CT40">
        <v>0</v>
      </c>
      <c r="CU40">
        <v>0</v>
      </c>
      <c r="CV40">
        <v>0</v>
      </c>
      <c r="CW40">
        <v>0</v>
      </c>
      <c r="CX40">
        <v>0</v>
      </c>
      <c r="CY40">
        <v>11229.28</v>
      </c>
      <c r="CZ40">
        <v>0</v>
      </c>
      <c r="DA40">
        <v>0</v>
      </c>
      <c r="DB40">
        <v>0</v>
      </c>
      <c r="DC40">
        <v>0</v>
      </c>
      <c r="DD40">
        <v>0</v>
      </c>
      <c r="DE40">
        <v>0</v>
      </c>
      <c r="DF40">
        <v>0</v>
      </c>
      <c r="DG40">
        <v>0</v>
      </c>
      <c r="DH40">
        <v>0</v>
      </c>
      <c r="DI40">
        <v>0</v>
      </c>
      <c r="DJ40">
        <v>41008.769999999997</v>
      </c>
      <c r="DK40">
        <v>0</v>
      </c>
      <c r="DL40">
        <v>0</v>
      </c>
      <c r="DM40">
        <v>0</v>
      </c>
      <c r="DN40">
        <v>0</v>
      </c>
      <c r="DO40">
        <v>0</v>
      </c>
      <c r="DP40">
        <v>0</v>
      </c>
      <c r="DQ40">
        <v>0</v>
      </c>
      <c r="DR40">
        <v>0</v>
      </c>
      <c r="DS40">
        <v>0</v>
      </c>
      <c r="DT40">
        <v>0</v>
      </c>
      <c r="DU40">
        <v>0</v>
      </c>
      <c r="DV40">
        <v>0</v>
      </c>
      <c r="DW40">
        <v>0</v>
      </c>
      <c r="DX40">
        <v>0</v>
      </c>
      <c r="DY40">
        <v>0</v>
      </c>
      <c r="DZ40">
        <v>0</v>
      </c>
      <c r="EA40">
        <v>0</v>
      </c>
      <c r="EB40">
        <v>0</v>
      </c>
      <c r="EC40">
        <v>0</v>
      </c>
      <c r="ED40">
        <v>0</v>
      </c>
      <c r="EE40">
        <v>0</v>
      </c>
      <c r="EF40">
        <v>0</v>
      </c>
      <c r="EG40">
        <v>0</v>
      </c>
      <c r="EH40">
        <v>0</v>
      </c>
      <c r="EI40">
        <v>0</v>
      </c>
      <c r="EJ40">
        <v>0</v>
      </c>
      <c r="EK40">
        <v>0</v>
      </c>
      <c r="EL40">
        <v>0</v>
      </c>
      <c r="EM40">
        <v>0</v>
      </c>
      <c r="EN40">
        <v>0</v>
      </c>
      <c r="EO40">
        <v>0</v>
      </c>
      <c r="EP40">
        <v>0</v>
      </c>
      <c r="EQ40">
        <v>0</v>
      </c>
      <c r="ER40">
        <v>0</v>
      </c>
      <c r="ES40">
        <v>0</v>
      </c>
      <c r="ET40">
        <v>0</v>
      </c>
      <c r="EU40">
        <v>0</v>
      </c>
      <c r="EV40">
        <v>0</v>
      </c>
      <c r="EW40">
        <v>0</v>
      </c>
      <c r="EX40">
        <v>0</v>
      </c>
      <c r="EY40">
        <v>0</v>
      </c>
      <c r="EZ40">
        <v>0</v>
      </c>
      <c r="FA40">
        <v>0</v>
      </c>
      <c r="FB40">
        <v>0</v>
      </c>
      <c r="FC40">
        <v>0</v>
      </c>
      <c r="FD40">
        <v>0</v>
      </c>
      <c r="FE40">
        <v>0</v>
      </c>
      <c r="FF40">
        <v>532.5</v>
      </c>
      <c r="FG40">
        <v>0</v>
      </c>
      <c r="FH40">
        <v>0</v>
      </c>
      <c r="FI40">
        <v>0</v>
      </c>
      <c r="FJ40">
        <v>0</v>
      </c>
      <c r="FK40">
        <v>0</v>
      </c>
      <c r="FL40">
        <v>0</v>
      </c>
      <c r="FM40">
        <v>0</v>
      </c>
      <c r="FN40">
        <v>0</v>
      </c>
      <c r="FO40">
        <v>0</v>
      </c>
      <c r="FP40">
        <v>0</v>
      </c>
      <c r="FQ40">
        <v>0</v>
      </c>
      <c r="FR40">
        <v>0</v>
      </c>
      <c r="FS40">
        <v>0</v>
      </c>
      <c r="FT40">
        <v>0</v>
      </c>
      <c r="FU40">
        <v>0</v>
      </c>
      <c r="FV40">
        <v>0</v>
      </c>
      <c r="FW40">
        <v>0</v>
      </c>
      <c r="FX40">
        <v>292.5</v>
      </c>
      <c r="FY40">
        <v>0</v>
      </c>
      <c r="FZ40">
        <v>0</v>
      </c>
      <c r="GA40">
        <v>1675.25</v>
      </c>
      <c r="GB40">
        <v>0</v>
      </c>
      <c r="GC40">
        <v>0</v>
      </c>
      <c r="GD40">
        <v>0</v>
      </c>
      <c r="GE40">
        <v>0</v>
      </c>
      <c r="GF40">
        <v>0</v>
      </c>
      <c r="GG40">
        <v>0</v>
      </c>
      <c r="GH40">
        <v>0</v>
      </c>
      <c r="GI40">
        <v>0</v>
      </c>
      <c r="GJ40">
        <v>0</v>
      </c>
      <c r="GK40">
        <v>14056.56</v>
      </c>
      <c r="GL40">
        <v>0</v>
      </c>
      <c r="GM40">
        <v>0</v>
      </c>
      <c r="GN40">
        <v>0</v>
      </c>
      <c r="GO40">
        <v>0</v>
      </c>
      <c r="GP40">
        <v>0</v>
      </c>
      <c r="GQ40">
        <v>0</v>
      </c>
      <c r="GR40">
        <v>0</v>
      </c>
      <c r="GS40">
        <v>0</v>
      </c>
      <c r="GT40">
        <v>0</v>
      </c>
      <c r="GU40">
        <v>0</v>
      </c>
    </row>
    <row r="41" spans="1:203" x14ac:dyDescent="0.35">
      <c r="A41">
        <v>38</v>
      </c>
      <c r="B41" t="s">
        <v>168</v>
      </c>
      <c r="C41" t="s">
        <v>168</v>
      </c>
      <c r="D41">
        <v>100</v>
      </c>
      <c r="E41" t="s">
        <v>175</v>
      </c>
      <c r="F41">
        <v>110429</v>
      </c>
      <c r="G41">
        <v>74</v>
      </c>
      <c r="H41">
        <v>8</v>
      </c>
      <c r="I41">
        <v>97</v>
      </c>
      <c r="J41">
        <v>8.8000000000000007</v>
      </c>
      <c r="K41">
        <v>0.81</v>
      </c>
      <c r="L41" t="s">
        <v>535</v>
      </c>
      <c r="M41" t="s">
        <v>130</v>
      </c>
      <c r="N41">
        <v>74909.600000000006</v>
      </c>
      <c r="O41">
        <v>7218.97</v>
      </c>
      <c r="P41">
        <v>26075.35</v>
      </c>
      <c r="Q41">
        <v>17401.834999999999</v>
      </c>
      <c r="R41">
        <v>20366.724999999999</v>
      </c>
      <c r="S41">
        <v>9570.52</v>
      </c>
      <c r="T41">
        <v>23995.865000000002</v>
      </c>
      <c r="U41">
        <v>11088.05</v>
      </c>
      <c r="V41">
        <v>38139.83</v>
      </c>
      <c r="W41">
        <v>13486.01</v>
      </c>
      <c r="X41">
        <v>64073.665000000001</v>
      </c>
      <c r="Y41">
        <v>9735.6949999999997</v>
      </c>
      <c r="Z41">
        <v>7643.1450000000004</v>
      </c>
      <c r="AA41">
        <v>0</v>
      </c>
      <c r="AB41">
        <v>51417.56</v>
      </c>
      <c r="AC41">
        <v>6790.4449999999997</v>
      </c>
      <c r="AD41">
        <v>13347.495000000001</v>
      </c>
      <c r="AE41">
        <v>4008.32</v>
      </c>
      <c r="AF41">
        <v>40105.56</v>
      </c>
      <c r="AG41">
        <v>9756.0400000000009</v>
      </c>
      <c r="AH41">
        <v>14352.705</v>
      </c>
      <c r="AI41">
        <v>6176</v>
      </c>
      <c r="AJ41">
        <v>14618.28</v>
      </c>
      <c r="AK41">
        <v>15561.37</v>
      </c>
      <c r="AL41">
        <v>1951.675</v>
      </c>
      <c r="AM41">
        <v>1429.74</v>
      </c>
      <c r="AN41">
        <v>3712.22</v>
      </c>
      <c r="AO41">
        <v>3633.99</v>
      </c>
      <c r="AP41">
        <v>43394.934999999998</v>
      </c>
      <c r="AQ41">
        <v>8356.7450000000008</v>
      </c>
      <c r="AR41">
        <v>19144.384999999998</v>
      </c>
      <c r="AS41">
        <v>11400.145</v>
      </c>
      <c r="AT41">
        <v>25244.535</v>
      </c>
      <c r="AU41">
        <v>17371.96</v>
      </c>
      <c r="AV41">
        <v>78006.73</v>
      </c>
      <c r="AW41">
        <v>12461.625</v>
      </c>
      <c r="AX41">
        <v>18598.57</v>
      </c>
      <c r="AY41">
        <v>131245.99</v>
      </c>
      <c r="AZ41">
        <v>0</v>
      </c>
      <c r="BA41">
        <v>7707.8149999999996</v>
      </c>
      <c r="BB41">
        <v>17011.375</v>
      </c>
      <c r="BC41">
        <v>3499.49</v>
      </c>
      <c r="BD41">
        <v>0</v>
      </c>
      <c r="BE41">
        <v>35709.535000000003</v>
      </c>
      <c r="BF41">
        <v>4297.5249999999996</v>
      </c>
      <c r="BG41">
        <v>4236.9399999999996</v>
      </c>
      <c r="BH41">
        <v>10338.584999999999</v>
      </c>
      <c r="BI41">
        <v>35887.114999999998</v>
      </c>
      <c r="BJ41">
        <v>39480.959999999999</v>
      </c>
      <c r="BK41">
        <v>113008.63499999999</v>
      </c>
      <c r="BL41">
        <v>116198.675</v>
      </c>
      <c r="BM41">
        <v>7979.9350000000004</v>
      </c>
      <c r="BN41">
        <v>30704.494999999999</v>
      </c>
      <c r="BO41">
        <v>4287.05</v>
      </c>
      <c r="BP41">
        <v>35918.565000000002</v>
      </c>
      <c r="BQ41">
        <v>11255.924999999999</v>
      </c>
      <c r="BR41">
        <v>102893.55</v>
      </c>
      <c r="BS41">
        <v>2533.0149999999999</v>
      </c>
      <c r="BT41">
        <v>10697.395</v>
      </c>
      <c r="BU41">
        <v>25312.880000000001</v>
      </c>
      <c r="BV41">
        <v>8041.9849999999997</v>
      </c>
      <c r="BW41">
        <v>31865.634999999998</v>
      </c>
      <c r="BX41">
        <v>8602.67</v>
      </c>
      <c r="BY41">
        <v>5643.0649999999996</v>
      </c>
      <c r="BZ41">
        <v>6540.3450000000003</v>
      </c>
      <c r="CA41">
        <v>0</v>
      </c>
      <c r="CB41">
        <v>3543.46</v>
      </c>
      <c r="CC41">
        <v>8723.18</v>
      </c>
      <c r="CD41">
        <v>2086.915</v>
      </c>
      <c r="CE41">
        <v>11647.395</v>
      </c>
      <c r="CF41">
        <v>1249.6500000000001</v>
      </c>
      <c r="CG41">
        <v>3119.125</v>
      </c>
      <c r="CH41">
        <v>2833.6149999999998</v>
      </c>
      <c r="CI41">
        <v>5551.125</v>
      </c>
      <c r="CJ41">
        <v>7712.4250000000002</v>
      </c>
      <c r="CK41">
        <v>42912.89</v>
      </c>
      <c r="CL41">
        <v>17229.935000000001</v>
      </c>
      <c r="CM41">
        <v>74368</v>
      </c>
      <c r="CN41">
        <v>86460.065000000002</v>
      </c>
      <c r="CO41">
        <v>3941.085</v>
      </c>
      <c r="CP41">
        <v>627.08500000000004</v>
      </c>
      <c r="CQ41">
        <v>13614.21</v>
      </c>
      <c r="CR41">
        <v>1782.875</v>
      </c>
      <c r="CS41">
        <v>36251.65</v>
      </c>
      <c r="CT41">
        <v>22098.375</v>
      </c>
      <c r="CU41">
        <v>11873.855</v>
      </c>
      <c r="CV41">
        <v>59220.24</v>
      </c>
      <c r="CW41">
        <v>27924.41</v>
      </c>
      <c r="CX41">
        <v>5089.34</v>
      </c>
      <c r="CY41">
        <v>6071.7950000000001</v>
      </c>
      <c r="CZ41">
        <v>26158.9</v>
      </c>
      <c r="DA41">
        <v>4919.99</v>
      </c>
      <c r="DB41">
        <v>11321.58</v>
      </c>
      <c r="DC41">
        <v>24670.235000000001</v>
      </c>
      <c r="DD41">
        <v>6484.1049999999996</v>
      </c>
      <c r="DE41">
        <v>161238.51</v>
      </c>
      <c r="DF41">
        <v>22694.39</v>
      </c>
      <c r="DG41">
        <v>4368.3450000000003</v>
      </c>
      <c r="DH41">
        <v>47923.375</v>
      </c>
      <c r="DI41">
        <v>6879.9449999999997</v>
      </c>
      <c r="DJ41">
        <v>18601.075000000001</v>
      </c>
      <c r="DK41">
        <v>20920.105</v>
      </c>
      <c r="DL41">
        <v>9257.875</v>
      </c>
      <c r="DM41">
        <v>1940.4449999999999</v>
      </c>
      <c r="DN41">
        <v>19564.555</v>
      </c>
      <c r="DO41">
        <v>7381.7950000000001</v>
      </c>
      <c r="DP41">
        <v>57809.074999999997</v>
      </c>
      <c r="DQ41">
        <v>8837.49</v>
      </c>
      <c r="DR41">
        <v>62054.52</v>
      </c>
      <c r="DS41">
        <v>4469.96</v>
      </c>
      <c r="DT41">
        <v>9115.2999999999993</v>
      </c>
      <c r="DU41">
        <v>6530.7650000000003</v>
      </c>
      <c r="DV41">
        <v>36365.294999999998</v>
      </c>
      <c r="DW41">
        <v>3566.46</v>
      </c>
      <c r="DX41">
        <v>20366.57</v>
      </c>
      <c r="DY41">
        <v>32939.915000000001</v>
      </c>
      <c r="DZ41">
        <v>799.81500000000005</v>
      </c>
      <c r="EA41">
        <v>49775.99</v>
      </c>
      <c r="EB41">
        <v>18895.555</v>
      </c>
      <c r="EC41">
        <v>1872.135</v>
      </c>
      <c r="ED41">
        <v>9898.8050000000003</v>
      </c>
      <c r="EE41">
        <v>33767.544999999998</v>
      </c>
      <c r="EF41">
        <v>2308.4250000000002</v>
      </c>
      <c r="EG41">
        <v>585.78</v>
      </c>
      <c r="EH41">
        <v>20501.439999999999</v>
      </c>
      <c r="EI41">
        <v>18274.875</v>
      </c>
      <c r="EJ41">
        <v>1470.8</v>
      </c>
      <c r="EK41">
        <v>15994.44</v>
      </c>
      <c r="EL41">
        <v>25299.294999999998</v>
      </c>
      <c r="EM41">
        <v>0</v>
      </c>
      <c r="EN41">
        <v>85583.53</v>
      </c>
      <c r="EO41">
        <v>1503.47</v>
      </c>
      <c r="EP41">
        <v>0</v>
      </c>
      <c r="EQ41">
        <v>622.5</v>
      </c>
      <c r="ER41">
        <v>7489.1850000000004</v>
      </c>
      <c r="ES41">
        <v>0</v>
      </c>
      <c r="ET41">
        <v>4415.05</v>
      </c>
      <c r="EU41">
        <v>5635.64</v>
      </c>
      <c r="EV41">
        <v>43776.794999999998</v>
      </c>
      <c r="EW41">
        <v>2190.9499999999998</v>
      </c>
      <c r="EX41">
        <v>8013.2250000000004</v>
      </c>
      <c r="EY41">
        <v>22323.575000000001</v>
      </c>
      <c r="EZ41">
        <v>53891.43</v>
      </c>
      <c r="FA41">
        <v>19621.580000000002</v>
      </c>
      <c r="FB41">
        <v>10100.709999999999</v>
      </c>
      <c r="FC41">
        <v>20943.87</v>
      </c>
      <c r="FD41">
        <v>697.5</v>
      </c>
      <c r="FE41">
        <v>3943.6</v>
      </c>
      <c r="FF41">
        <v>6089.125</v>
      </c>
      <c r="FG41">
        <v>0</v>
      </c>
      <c r="FH41">
        <v>0</v>
      </c>
      <c r="FI41">
        <v>0</v>
      </c>
      <c r="FJ41">
        <v>0</v>
      </c>
      <c r="FK41">
        <v>0</v>
      </c>
      <c r="FL41">
        <v>0</v>
      </c>
      <c r="FM41">
        <v>0</v>
      </c>
      <c r="FN41">
        <v>0</v>
      </c>
      <c r="FO41">
        <v>1170052.8600000001</v>
      </c>
      <c r="FP41">
        <v>1323010.3999999999</v>
      </c>
      <c r="FQ41">
        <v>1751917.6</v>
      </c>
      <c r="FR41">
        <v>1515131.1850000001</v>
      </c>
      <c r="FS41">
        <v>1333924.355</v>
      </c>
      <c r="FT41">
        <v>1556404.2949999999</v>
      </c>
      <c r="FU41">
        <v>2055071.825</v>
      </c>
      <c r="FV41">
        <v>1702751.4450000001</v>
      </c>
      <c r="FW41">
        <v>6900.4650000000001</v>
      </c>
      <c r="FX41">
        <v>73015.925000000003</v>
      </c>
      <c r="FY41">
        <v>42678.19</v>
      </c>
      <c r="FZ41">
        <v>6158.73</v>
      </c>
      <c r="GA41">
        <v>68309.925000000003</v>
      </c>
      <c r="GB41">
        <v>44364.42</v>
      </c>
      <c r="GC41">
        <v>7627.125</v>
      </c>
      <c r="GD41">
        <v>66880.154999999999</v>
      </c>
      <c r="GE41">
        <v>40405.964999999997</v>
      </c>
      <c r="GF41">
        <v>19841.43</v>
      </c>
      <c r="GG41">
        <v>139039.89499999999</v>
      </c>
      <c r="GH41">
        <v>66790.87</v>
      </c>
      <c r="GI41">
        <v>32677.235000000001</v>
      </c>
      <c r="GJ41">
        <v>13055.66</v>
      </c>
      <c r="GK41">
        <v>3307.17</v>
      </c>
      <c r="GL41">
        <v>4195.66</v>
      </c>
      <c r="GM41">
        <v>3410</v>
      </c>
      <c r="GN41">
        <v>0</v>
      </c>
      <c r="GO41">
        <v>0</v>
      </c>
      <c r="GP41">
        <v>0</v>
      </c>
      <c r="GQ41">
        <v>0</v>
      </c>
      <c r="GR41">
        <v>0</v>
      </c>
      <c r="GS41">
        <v>0</v>
      </c>
      <c r="GT41">
        <v>0</v>
      </c>
      <c r="GU41">
        <v>0</v>
      </c>
    </row>
    <row r="42" spans="1:203" x14ac:dyDescent="0.35">
      <c r="A42">
        <v>39</v>
      </c>
      <c r="B42" t="s">
        <v>168</v>
      </c>
      <c r="C42" t="s">
        <v>168</v>
      </c>
      <c r="D42">
        <v>100</v>
      </c>
      <c r="E42" t="s">
        <v>175</v>
      </c>
      <c r="F42">
        <v>298124</v>
      </c>
      <c r="G42">
        <v>184</v>
      </c>
      <c r="H42">
        <v>147</v>
      </c>
      <c r="I42">
        <v>95</v>
      </c>
      <c r="J42">
        <v>8.8160000000000007</v>
      </c>
      <c r="K42">
        <v>0.68</v>
      </c>
      <c r="M42" t="s">
        <v>197</v>
      </c>
      <c r="N42">
        <v>1111389.6299999999</v>
      </c>
      <c r="O42">
        <v>112376.855</v>
      </c>
      <c r="P42">
        <v>458932.46500000003</v>
      </c>
      <c r="Q42">
        <v>299538.82</v>
      </c>
      <c r="R42">
        <v>370170.42499999999</v>
      </c>
      <c r="S42">
        <v>162676.76500000001</v>
      </c>
      <c r="T42">
        <v>339532.15</v>
      </c>
      <c r="U42">
        <v>114866.77</v>
      </c>
      <c r="V42">
        <v>474731.875</v>
      </c>
      <c r="W42">
        <v>131141.6</v>
      </c>
      <c r="X42">
        <v>983902.4</v>
      </c>
      <c r="Y42">
        <v>117570.375</v>
      </c>
      <c r="Z42">
        <v>74535.274999999994</v>
      </c>
      <c r="AA42">
        <v>5040.21</v>
      </c>
      <c r="AB42">
        <v>800475.94499999995</v>
      </c>
      <c r="AC42">
        <v>12047.355</v>
      </c>
      <c r="AD42">
        <v>234019.61499999999</v>
      </c>
      <c r="AE42">
        <v>10786.9</v>
      </c>
      <c r="AF42">
        <v>578382.86</v>
      </c>
      <c r="AG42">
        <v>135814.41</v>
      </c>
      <c r="AH42">
        <v>177937.85</v>
      </c>
      <c r="AI42">
        <v>84013.05</v>
      </c>
      <c r="AJ42">
        <v>177397.69500000001</v>
      </c>
      <c r="AK42">
        <v>240077.79500000001</v>
      </c>
      <c r="AL42">
        <v>17374.34</v>
      </c>
      <c r="AM42">
        <v>17534.2</v>
      </c>
      <c r="AN42">
        <v>37807.724999999999</v>
      </c>
      <c r="AO42">
        <v>25181.52</v>
      </c>
      <c r="AP42">
        <v>538749.85499999998</v>
      </c>
      <c r="AQ42">
        <v>77547.72</v>
      </c>
      <c r="AR42">
        <v>232008.57500000001</v>
      </c>
      <c r="AS42">
        <v>110118.2</v>
      </c>
      <c r="AT42">
        <v>390477.315</v>
      </c>
      <c r="AU42">
        <v>215489.47500000001</v>
      </c>
      <c r="AV42">
        <v>1145258.97</v>
      </c>
      <c r="AW42">
        <v>171828.54</v>
      </c>
      <c r="AX42">
        <v>199066.91500000001</v>
      </c>
      <c r="AY42">
        <v>1868117.0149999999</v>
      </c>
      <c r="AZ42">
        <v>3610.33</v>
      </c>
      <c r="BA42">
        <v>23833.485000000001</v>
      </c>
      <c r="BB42">
        <v>181085.3</v>
      </c>
      <c r="BC42">
        <v>17269.134999999998</v>
      </c>
      <c r="BD42">
        <v>8385.3250000000007</v>
      </c>
      <c r="BE42">
        <v>476921.22</v>
      </c>
      <c r="BF42">
        <v>44576.574999999997</v>
      </c>
      <c r="BG42">
        <v>40441.870000000003</v>
      </c>
      <c r="BH42">
        <v>118293.54</v>
      </c>
      <c r="BI42">
        <v>449730.245</v>
      </c>
      <c r="BJ42">
        <v>500257.14500000002</v>
      </c>
      <c r="BK42">
        <v>1949203.175</v>
      </c>
      <c r="BL42">
        <v>1945028.5649999999</v>
      </c>
      <c r="BM42">
        <v>86669.05</v>
      </c>
      <c r="BN42">
        <v>421562.505</v>
      </c>
      <c r="BO42">
        <v>44223.775000000001</v>
      </c>
      <c r="BP42">
        <v>451732.56</v>
      </c>
      <c r="BQ42">
        <v>125814.08500000001</v>
      </c>
      <c r="BR42">
        <v>1954286.32</v>
      </c>
      <c r="BS42">
        <v>22317.845000000001</v>
      </c>
      <c r="BT42">
        <v>101360.25</v>
      </c>
      <c r="BU42">
        <v>297653.62</v>
      </c>
      <c r="BV42">
        <v>112388.21</v>
      </c>
      <c r="BW42">
        <v>360351.54</v>
      </c>
      <c r="BX42">
        <v>91263.585000000006</v>
      </c>
      <c r="BY42">
        <v>55784.62</v>
      </c>
      <c r="BZ42">
        <v>33140.644999999997</v>
      </c>
      <c r="CA42">
        <v>589.53499999999997</v>
      </c>
      <c r="CB42">
        <v>36988.58</v>
      </c>
      <c r="CC42">
        <v>98838.274999999994</v>
      </c>
      <c r="CD42">
        <v>11462.875</v>
      </c>
      <c r="CE42">
        <v>178131.99</v>
      </c>
      <c r="CF42">
        <v>11522.99</v>
      </c>
      <c r="CG42">
        <v>31672.404999999999</v>
      </c>
      <c r="CH42">
        <v>37689.504999999997</v>
      </c>
      <c r="CI42">
        <v>54214.82</v>
      </c>
      <c r="CJ42">
        <v>84347.005000000005</v>
      </c>
      <c r="CK42">
        <v>554219.28</v>
      </c>
      <c r="CL42">
        <v>298697.64500000002</v>
      </c>
      <c r="CM42">
        <v>1176760.8899999999</v>
      </c>
      <c r="CN42">
        <v>1320561.74</v>
      </c>
      <c r="CO42">
        <v>42914.714999999997</v>
      </c>
      <c r="CP42">
        <v>11451.91</v>
      </c>
      <c r="CQ42">
        <v>202915.42</v>
      </c>
      <c r="CR42">
        <v>13601.77</v>
      </c>
      <c r="CS42">
        <v>426201.72</v>
      </c>
      <c r="CT42">
        <v>267827.71000000002</v>
      </c>
      <c r="CU42">
        <v>129830.33</v>
      </c>
      <c r="CV42">
        <v>849840.04</v>
      </c>
      <c r="CW42">
        <v>444101.90500000003</v>
      </c>
      <c r="CX42">
        <v>42945.455000000002</v>
      </c>
      <c r="CY42">
        <v>44264.04</v>
      </c>
      <c r="CZ42">
        <v>330592.815</v>
      </c>
      <c r="DA42">
        <v>52403.735000000001</v>
      </c>
      <c r="DB42">
        <v>40969.51</v>
      </c>
      <c r="DC42">
        <v>437314.14500000002</v>
      </c>
      <c r="DD42">
        <v>57009.760000000002</v>
      </c>
      <c r="DE42">
        <v>2957147.6150000002</v>
      </c>
      <c r="DF42">
        <v>262537.58500000002</v>
      </c>
      <c r="DG42">
        <v>32890.160000000003</v>
      </c>
      <c r="DH42">
        <v>609015.56499999994</v>
      </c>
      <c r="DI42">
        <v>79340.574999999997</v>
      </c>
      <c r="DJ42">
        <v>199397.94</v>
      </c>
      <c r="DK42">
        <v>269647.53499999997</v>
      </c>
      <c r="DL42">
        <v>104468.89</v>
      </c>
      <c r="DM42">
        <v>26179.805</v>
      </c>
      <c r="DN42">
        <v>306395.98499999999</v>
      </c>
      <c r="DO42">
        <v>69653.67</v>
      </c>
      <c r="DP42">
        <v>909851.20499999996</v>
      </c>
      <c r="DQ42">
        <v>104637.86</v>
      </c>
      <c r="DR42">
        <v>1030534.605</v>
      </c>
      <c r="DS42">
        <v>47651.455000000002</v>
      </c>
      <c r="DT42">
        <v>103604.595</v>
      </c>
      <c r="DU42">
        <v>8061.9</v>
      </c>
      <c r="DV42">
        <v>518805.67499999999</v>
      </c>
      <c r="DW42">
        <v>24906.514999999999</v>
      </c>
      <c r="DX42">
        <v>329382.245</v>
      </c>
      <c r="DY42">
        <v>470810.34499999997</v>
      </c>
      <c r="DZ42">
        <v>6545.44</v>
      </c>
      <c r="EA42">
        <v>751711.67</v>
      </c>
      <c r="EB42">
        <v>290542.45</v>
      </c>
      <c r="EC42">
        <v>19238.185000000001</v>
      </c>
      <c r="ED42">
        <v>63473.675000000003</v>
      </c>
      <c r="EE42">
        <v>435649.12</v>
      </c>
      <c r="EF42">
        <v>29726.134999999998</v>
      </c>
      <c r="EG42">
        <v>6399.16</v>
      </c>
      <c r="EH42">
        <v>274027.46500000003</v>
      </c>
      <c r="EI42">
        <v>240910.79</v>
      </c>
      <c r="EJ42">
        <v>4496.46</v>
      </c>
      <c r="EK42">
        <v>230712.43</v>
      </c>
      <c r="EL42">
        <v>385861.28499999997</v>
      </c>
      <c r="EM42">
        <v>6838.4549999999999</v>
      </c>
      <c r="EN42">
        <v>1229199.53</v>
      </c>
      <c r="EO42">
        <v>10952.434999999999</v>
      </c>
      <c r="EP42">
        <v>4140.5950000000003</v>
      </c>
      <c r="EQ42">
        <v>12217.235000000001</v>
      </c>
      <c r="ER42">
        <v>100609.7</v>
      </c>
      <c r="ES42">
        <v>8133.28</v>
      </c>
      <c r="ET42">
        <v>44778.21</v>
      </c>
      <c r="EU42">
        <v>54512.665000000001</v>
      </c>
      <c r="EV42">
        <v>670137.01</v>
      </c>
      <c r="EW42">
        <v>13542.785</v>
      </c>
      <c r="EX42">
        <v>126548.125</v>
      </c>
      <c r="EY42">
        <v>315670.505</v>
      </c>
      <c r="EZ42">
        <v>732778.14</v>
      </c>
      <c r="FA42">
        <v>269894.005</v>
      </c>
      <c r="FB42">
        <v>171078.73499999999</v>
      </c>
      <c r="FC42">
        <v>240251.245</v>
      </c>
      <c r="FD42">
        <v>4537.54</v>
      </c>
      <c r="FE42">
        <v>66407.675000000003</v>
      </c>
      <c r="FF42">
        <v>71634.044999999998</v>
      </c>
      <c r="FG42">
        <v>0</v>
      </c>
      <c r="FH42">
        <v>0</v>
      </c>
      <c r="FI42">
        <v>0</v>
      </c>
      <c r="FJ42">
        <v>0</v>
      </c>
      <c r="FK42">
        <v>0</v>
      </c>
      <c r="FL42">
        <v>0</v>
      </c>
      <c r="FM42">
        <v>0</v>
      </c>
      <c r="FN42">
        <v>0</v>
      </c>
      <c r="FO42">
        <v>0</v>
      </c>
      <c r="FP42">
        <v>570</v>
      </c>
      <c r="FQ42">
        <v>0</v>
      </c>
      <c r="FR42">
        <v>0</v>
      </c>
      <c r="FS42">
        <v>690.92</v>
      </c>
      <c r="FT42">
        <v>0</v>
      </c>
      <c r="FU42">
        <v>0</v>
      </c>
      <c r="FV42">
        <v>574.51499999999999</v>
      </c>
      <c r="FW42">
        <v>3224.5</v>
      </c>
      <c r="FX42">
        <v>8054.3950000000004</v>
      </c>
      <c r="FY42">
        <v>7603.15</v>
      </c>
      <c r="FZ42">
        <v>3036.77</v>
      </c>
      <c r="GA42">
        <v>6445.56</v>
      </c>
      <c r="GB42">
        <v>9616.1749999999993</v>
      </c>
      <c r="GC42">
        <v>3742.05</v>
      </c>
      <c r="GD42">
        <v>4766.37</v>
      </c>
      <c r="GE42">
        <v>5189.7449999999999</v>
      </c>
      <c r="GF42">
        <v>323986.21000000002</v>
      </c>
      <c r="GG42">
        <v>2188757.7749999999</v>
      </c>
      <c r="GH42">
        <v>911917.7</v>
      </c>
      <c r="GI42">
        <v>398066.1</v>
      </c>
      <c r="GJ42">
        <v>135348.33499999999</v>
      </c>
      <c r="GK42">
        <v>36709.82</v>
      </c>
      <c r="GL42">
        <v>26116.27</v>
      </c>
      <c r="GM42">
        <v>17164.615000000002</v>
      </c>
      <c r="GN42">
        <v>0</v>
      </c>
      <c r="GO42">
        <v>0</v>
      </c>
      <c r="GP42">
        <v>0</v>
      </c>
      <c r="GQ42">
        <v>0</v>
      </c>
      <c r="GR42">
        <v>0</v>
      </c>
      <c r="GS42">
        <v>0</v>
      </c>
      <c r="GT42">
        <v>0</v>
      </c>
      <c r="GU42">
        <v>2683.07</v>
      </c>
    </row>
    <row r="43" spans="1:203" x14ac:dyDescent="0.35">
      <c r="A43">
        <v>40</v>
      </c>
      <c r="B43" t="s">
        <v>168</v>
      </c>
      <c r="C43" t="s">
        <v>168</v>
      </c>
      <c r="D43">
        <v>100</v>
      </c>
      <c r="E43" t="s">
        <v>175</v>
      </c>
      <c r="F43">
        <v>56417</v>
      </c>
      <c r="G43">
        <v>188</v>
      </c>
      <c r="H43">
        <v>5</v>
      </c>
      <c r="I43">
        <v>84</v>
      </c>
      <c r="J43">
        <v>9.1739999999999995</v>
      </c>
      <c r="K43">
        <v>0.35</v>
      </c>
      <c r="L43" t="s">
        <v>535</v>
      </c>
      <c r="M43" t="s">
        <v>603</v>
      </c>
      <c r="N43">
        <v>6226.4350000000004</v>
      </c>
      <c r="O43">
        <v>0</v>
      </c>
      <c r="P43">
        <v>0</v>
      </c>
      <c r="Q43">
        <v>2000.575</v>
      </c>
      <c r="R43">
        <v>0</v>
      </c>
      <c r="S43">
        <v>0</v>
      </c>
      <c r="T43">
        <v>570</v>
      </c>
      <c r="U43">
        <v>577.5</v>
      </c>
      <c r="V43">
        <v>743.49</v>
      </c>
      <c r="W43">
        <v>22077.34</v>
      </c>
      <c r="X43">
        <v>40906.495000000003</v>
      </c>
      <c r="Y43">
        <v>0</v>
      </c>
      <c r="Z43">
        <v>1388.37</v>
      </c>
      <c r="AA43">
        <v>0</v>
      </c>
      <c r="AB43">
        <v>22737.54</v>
      </c>
      <c r="AC43">
        <v>5776.12</v>
      </c>
      <c r="AD43">
        <v>5464.54</v>
      </c>
      <c r="AE43">
        <v>11197.245000000001</v>
      </c>
      <c r="AF43">
        <v>13489.72</v>
      </c>
      <c r="AG43">
        <v>0</v>
      </c>
      <c r="AH43">
        <v>0</v>
      </c>
      <c r="AI43">
        <v>0</v>
      </c>
      <c r="AJ43">
        <v>0</v>
      </c>
      <c r="AK43">
        <v>0</v>
      </c>
      <c r="AL43">
        <v>0</v>
      </c>
      <c r="AM43">
        <v>0</v>
      </c>
      <c r="AN43">
        <v>0</v>
      </c>
      <c r="AO43">
        <v>0</v>
      </c>
      <c r="AP43">
        <v>5330.1149999999998</v>
      </c>
      <c r="AQ43">
        <v>2649.835</v>
      </c>
      <c r="AR43">
        <v>0</v>
      </c>
      <c r="AS43">
        <v>762.26499999999999</v>
      </c>
      <c r="AT43">
        <v>3227.7350000000001</v>
      </c>
      <c r="AU43">
        <v>0</v>
      </c>
      <c r="AV43">
        <v>2367.25</v>
      </c>
      <c r="AW43">
        <v>600</v>
      </c>
      <c r="AX43">
        <v>0</v>
      </c>
      <c r="AY43">
        <v>0</v>
      </c>
      <c r="AZ43">
        <v>0</v>
      </c>
      <c r="BA43">
        <v>0</v>
      </c>
      <c r="BB43">
        <v>0</v>
      </c>
      <c r="BC43">
        <v>0</v>
      </c>
      <c r="BD43">
        <v>0</v>
      </c>
      <c r="BE43">
        <v>2514.8000000000002</v>
      </c>
      <c r="BF43">
        <v>0</v>
      </c>
      <c r="BG43">
        <v>0</v>
      </c>
      <c r="BH43">
        <v>0</v>
      </c>
      <c r="BI43">
        <v>0</v>
      </c>
      <c r="BJ43">
        <v>1906.7</v>
      </c>
      <c r="BK43">
        <v>3369.69</v>
      </c>
      <c r="BL43">
        <v>6583.34</v>
      </c>
      <c r="BM43">
        <v>0</v>
      </c>
      <c r="BN43">
        <v>0</v>
      </c>
      <c r="BO43">
        <v>0</v>
      </c>
      <c r="BP43">
        <v>701.25</v>
      </c>
      <c r="BQ43">
        <v>2019.2750000000001</v>
      </c>
      <c r="BR43">
        <v>6745.1850000000004</v>
      </c>
      <c r="BS43">
        <v>2266.665</v>
      </c>
      <c r="BT43">
        <v>2469.59</v>
      </c>
      <c r="BU43">
        <v>5638.0349999999999</v>
      </c>
      <c r="BV43">
        <v>5310.94</v>
      </c>
      <c r="BW43">
        <v>7389.87</v>
      </c>
      <c r="BX43">
        <v>3367.1950000000002</v>
      </c>
      <c r="BY43">
        <v>0</v>
      </c>
      <c r="BZ43">
        <v>5949.84</v>
      </c>
      <c r="CA43">
        <v>0</v>
      </c>
      <c r="CB43">
        <v>0</v>
      </c>
      <c r="CC43">
        <v>0</v>
      </c>
      <c r="CD43">
        <v>0</v>
      </c>
      <c r="CE43">
        <v>0</v>
      </c>
      <c r="CF43">
        <v>0</v>
      </c>
      <c r="CG43">
        <v>0</v>
      </c>
      <c r="CH43">
        <v>0</v>
      </c>
      <c r="CI43">
        <v>0</v>
      </c>
      <c r="CJ43">
        <v>0</v>
      </c>
      <c r="CK43">
        <v>585.78</v>
      </c>
      <c r="CL43">
        <v>0</v>
      </c>
      <c r="CM43">
        <v>7051.56</v>
      </c>
      <c r="CN43">
        <v>4782.4049999999997</v>
      </c>
      <c r="CO43">
        <v>2233.2399999999998</v>
      </c>
      <c r="CP43">
        <v>0</v>
      </c>
      <c r="CQ43">
        <v>0</v>
      </c>
      <c r="CR43">
        <v>0</v>
      </c>
      <c r="CS43">
        <v>1347.2249999999999</v>
      </c>
      <c r="CT43">
        <v>0</v>
      </c>
      <c r="CU43">
        <v>0</v>
      </c>
      <c r="CV43">
        <v>5231.9449999999997</v>
      </c>
      <c r="CW43">
        <v>623.33000000000004</v>
      </c>
      <c r="CX43">
        <v>3294.7</v>
      </c>
      <c r="CY43">
        <v>3809.4</v>
      </c>
      <c r="CZ43">
        <v>0</v>
      </c>
      <c r="DA43">
        <v>3260.875</v>
      </c>
      <c r="DB43">
        <v>7534.0050000000001</v>
      </c>
      <c r="DC43">
        <v>653.37</v>
      </c>
      <c r="DD43">
        <v>577.5</v>
      </c>
      <c r="DE43">
        <v>4936.05</v>
      </c>
      <c r="DF43">
        <v>690.92</v>
      </c>
      <c r="DG43">
        <v>0</v>
      </c>
      <c r="DH43">
        <v>683.41</v>
      </c>
      <c r="DI43">
        <v>578.27</v>
      </c>
      <c r="DJ43">
        <v>1163.2950000000001</v>
      </c>
      <c r="DK43">
        <v>0</v>
      </c>
      <c r="DL43">
        <v>1591</v>
      </c>
      <c r="DM43">
        <v>0</v>
      </c>
      <c r="DN43">
        <v>0</v>
      </c>
      <c r="DO43">
        <v>0</v>
      </c>
      <c r="DP43">
        <v>4838.1499999999996</v>
      </c>
      <c r="DQ43">
        <v>1545.895</v>
      </c>
      <c r="DR43">
        <v>852.38499999999999</v>
      </c>
      <c r="DS43">
        <v>0</v>
      </c>
      <c r="DT43">
        <v>0</v>
      </c>
      <c r="DU43">
        <v>9926.7049999999999</v>
      </c>
      <c r="DV43">
        <v>14150.34</v>
      </c>
      <c r="DW43">
        <v>4267.1400000000003</v>
      </c>
      <c r="DX43">
        <v>0</v>
      </c>
      <c r="DY43">
        <v>15046.55</v>
      </c>
      <c r="DZ43">
        <v>3126.9</v>
      </c>
      <c r="EA43">
        <v>3929.07</v>
      </c>
      <c r="EB43">
        <v>12251.14</v>
      </c>
      <c r="EC43">
        <v>1932.88</v>
      </c>
      <c r="ED43">
        <v>6565.0749999999998</v>
      </c>
      <c r="EE43">
        <v>1575.92</v>
      </c>
      <c r="EF43">
        <v>0</v>
      </c>
      <c r="EG43">
        <v>0</v>
      </c>
      <c r="EH43">
        <v>581.25</v>
      </c>
      <c r="EI43">
        <v>0</v>
      </c>
      <c r="EJ43">
        <v>0</v>
      </c>
      <c r="EK43">
        <v>0</v>
      </c>
      <c r="EL43">
        <v>0</v>
      </c>
      <c r="EM43">
        <v>0</v>
      </c>
      <c r="EN43">
        <v>2071.7800000000002</v>
      </c>
      <c r="EO43">
        <v>1245.875</v>
      </c>
      <c r="EP43">
        <v>0</v>
      </c>
      <c r="EQ43">
        <v>622.5</v>
      </c>
      <c r="ER43">
        <v>4012.105</v>
      </c>
      <c r="ES43">
        <v>0</v>
      </c>
      <c r="ET43">
        <v>0</v>
      </c>
      <c r="EU43">
        <v>0</v>
      </c>
      <c r="EV43">
        <v>4938.9049999999997</v>
      </c>
      <c r="EW43">
        <v>0</v>
      </c>
      <c r="EX43">
        <v>0</v>
      </c>
      <c r="EY43">
        <v>2529.9650000000001</v>
      </c>
      <c r="EZ43">
        <v>16871.435000000001</v>
      </c>
      <c r="FA43">
        <v>5317.12</v>
      </c>
      <c r="FB43">
        <v>0</v>
      </c>
      <c r="FC43">
        <v>781.04</v>
      </c>
      <c r="FD43">
        <v>0</v>
      </c>
      <c r="FE43">
        <v>0</v>
      </c>
      <c r="FF43">
        <v>0</v>
      </c>
      <c r="FG43">
        <v>0</v>
      </c>
      <c r="FH43">
        <v>0</v>
      </c>
      <c r="FI43">
        <v>0</v>
      </c>
      <c r="FJ43">
        <v>0</v>
      </c>
      <c r="FK43">
        <v>0</v>
      </c>
      <c r="FL43">
        <v>0</v>
      </c>
      <c r="FM43">
        <v>0</v>
      </c>
      <c r="FN43">
        <v>0</v>
      </c>
      <c r="FO43">
        <v>0</v>
      </c>
      <c r="FP43">
        <v>0</v>
      </c>
      <c r="FQ43">
        <v>0</v>
      </c>
      <c r="FR43">
        <v>0</v>
      </c>
      <c r="FS43">
        <v>0</v>
      </c>
      <c r="FT43">
        <v>0</v>
      </c>
      <c r="FU43">
        <v>0</v>
      </c>
      <c r="FV43">
        <v>0</v>
      </c>
      <c r="FW43">
        <v>68351.125</v>
      </c>
      <c r="FX43">
        <v>434053.08500000002</v>
      </c>
      <c r="FY43">
        <v>276330.07</v>
      </c>
      <c r="FZ43">
        <v>87853.634999999995</v>
      </c>
      <c r="GA43">
        <v>921376.27</v>
      </c>
      <c r="GB43">
        <v>318930.96500000003</v>
      </c>
      <c r="GC43">
        <v>88547.014999999999</v>
      </c>
      <c r="GD43">
        <v>358354.96</v>
      </c>
      <c r="GE43">
        <v>260009.61</v>
      </c>
      <c r="GF43">
        <v>1471.165</v>
      </c>
      <c r="GG43">
        <v>11534.125</v>
      </c>
      <c r="GH43">
        <v>9624.0650000000005</v>
      </c>
      <c r="GI43">
        <v>5078.5450000000001</v>
      </c>
      <c r="GJ43">
        <v>9128.16</v>
      </c>
      <c r="GK43">
        <v>10166.370000000001</v>
      </c>
      <c r="GL43">
        <v>2844.9250000000002</v>
      </c>
      <c r="GM43">
        <v>2094.35</v>
      </c>
      <c r="GN43">
        <v>0</v>
      </c>
      <c r="GO43">
        <v>0</v>
      </c>
      <c r="GP43">
        <v>0</v>
      </c>
      <c r="GQ43">
        <v>0</v>
      </c>
      <c r="GR43">
        <v>0</v>
      </c>
      <c r="GS43">
        <v>0</v>
      </c>
      <c r="GT43">
        <v>0</v>
      </c>
      <c r="GU43">
        <v>0</v>
      </c>
    </row>
    <row r="44" spans="1:203" x14ac:dyDescent="0.35">
      <c r="A44">
        <v>41</v>
      </c>
      <c r="B44" t="s">
        <v>168</v>
      </c>
      <c r="C44" t="s">
        <v>168</v>
      </c>
      <c r="D44">
        <v>100</v>
      </c>
      <c r="E44" t="s">
        <v>175</v>
      </c>
      <c r="F44">
        <v>56451</v>
      </c>
      <c r="G44">
        <v>204</v>
      </c>
      <c r="H44">
        <v>18</v>
      </c>
      <c r="I44">
        <v>88</v>
      </c>
      <c r="J44">
        <v>9.2129999999999992</v>
      </c>
      <c r="K44">
        <v>0.48</v>
      </c>
      <c r="L44" t="s">
        <v>178</v>
      </c>
      <c r="M44" t="s">
        <v>132</v>
      </c>
      <c r="N44">
        <v>1917.9949999999999</v>
      </c>
      <c r="O44">
        <v>739.73500000000001</v>
      </c>
      <c r="P44">
        <v>889.93499999999995</v>
      </c>
      <c r="Q44">
        <v>2143.1799999999998</v>
      </c>
      <c r="R44">
        <v>0</v>
      </c>
      <c r="S44">
        <v>0</v>
      </c>
      <c r="T44">
        <v>0</v>
      </c>
      <c r="U44">
        <v>0</v>
      </c>
      <c r="V44">
        <v>1185.7750000000001</v>
      </c>
      <c r="W44">
        <v>38107.67</v>
      </c>
      <c r="X44">
        <v>26236.720000000001</v>
      </c>
      <c r="Y44">
        <v>0</v>
      </c>
      <c r="Z44">
        <v>761.25</v>
      </c>
      <c r="AA44">
        <v>743.49</v>
      </c>
      <c r="AB44">
        <v>8486.75</v>
      </c>
      <c r="AC44">
        <v>14977.155000000001</v>
      </c>
      <c r="AD44">
        <v>8365.9050000000007</v>
      </c>
      <c r="AE44">
        <v>48910.144999999997</v>
      </c>
      <c r="AF44">
        <v>4357.6899999999996</v>
      </c>
      <c r="AG44">
        <v>0</v>
      </c>
      <c r="AH44">
        <v>0</v>
      </c>
      <c r="AI44">
        <v>0</v>
      </c>
      <c r="AJ44">
        <v>627.08500000000004</v>
      </c>
      <c r="AK44">
        <v>0</v>
      </c>
      <c r="AL44">
        <v>0</v>
      </c>
      <c r="AM44">
        <v>0</v>
      </c>
      <c r="AN44">
        <v>0</v>
      </c>
      <c r="AO44">
        <v>0</v>
      </c>
      <c r="AP44">
        <v>3716.21</v>
      </c>
      <c r="AQ44">
        <v>3193.67</v>
      </c>
      <c r="AR44">
        <v>0</v>
      </c>
      <c r="AS44">
        <v>2567.5500000000002</v>
      </c>
      <c r="AT44">
        <v>2435.7550000000001</v>
      </c>
      <c r="AU44">
        <v>3358.71</v>
      </c>
      <c r="AV44">
        <v>1190.335</v>
      </c>
      <c r="AW44">
        <v>0</v>
      </c>
      <c r="AX44">
        <v>0</v>
      </c>
      <c r="AY44">
        <v>0</v>
      </c>
      <c r="AZ44">
        <v>3851.56</v>
      </c>
      <c r="BA44">
        <v>0</v>
      </c>
      <c r="BB44">
        <v>0</v>
      </c>
      <c r="BC44">
        <v>0</v>
      </c>
      <c r="BD44">
        <v>0</v>
      </c>
      <c r="BE44">
        <v>634.59500000000003</v>
      </c>
      <c r="BF44">
        <v>0</v>
      </c>
      <c r="BG44">
        <v>0</v>
      </c>
      <c r="BH44">
        <v>0</v>
      </c>
      <c r="BI44">
        <v>1542.01</v>
      </c>
      <c r="BJ44">
        <v>563.25</v>
      </c>
      <c r="BK44">
        <v>3077.86</v>
      </c>
      <c r="BL44">
        <v>728.47</v>
      </c>
      <c r="BM44">
        <v>0</v>
      </c>
      <c r="BN44">
        <v>1437.155</v>
      </c>
      <c r="BO44">
        <v>0</v>
      </c>
      <c r="BP44">
        <v>0</v>
      </c>
      <c r="BQ44">
        <v>2019.405</v>
      </c>
      <c r="BR44">
        <v>2161.85</v>
      </c>
      <c r="BS44">
        <v>664.63499999999999</v>
      </c>
      <c r="BT44">
        <v>3663.03</v>
      </c>
      <c r="BU44">
        <v>5134.59</v>
      </c>
      <c r="BV44">
        <v>0</v>
      </c>
      <c r="BW44">
        <v>12152.215</v>
      </c>
      <c r="BX44">
        <v>2563.86</v>
      </c>
      <c r="BY44">
        <v>0</v>
      </c>
      <c r="BZ44">
        <v>4759.2449999999999</v>
      </c>
      <c r="CA44">
        <v>0</v>
      </c>
      <c r="CB44">
        <v>0</v>
      </c>
      <c r="CC44">
        <v>0</v>
      </c>
      <c r="CD44">
        <v>0</v>
      </c>
      <c r="CE44">
        <v>0</v>
      </c>
      <c r="CF44">
        <v>2090.39</v>
      </c>
      <c r="CG44">
        <v>0</v>
      </c>
      <c r="CH44">
        <v>0</v>
      </c>
      <c r="CI44">
        <v>0</v>
      </c>
      <c r="CJ44">
        <v>0</v>
      </c>
      <c r="CK44">
        <v>724.71500000000003</v>
      </c>
      <c r="CL44">
        <v>0</v>
      </c>
      <c r="CM44">
        <v>833.61</v>
      </c>
      <c r="CN44">
        <v>638.35</v>
      </c>
      <c r="CO44">
        <v>1504.575</v>
      </c>
      <c r="CP44">
        <v>622.5</v>
      </c>
      <c r="CQ44">
        <v>0</v>
      </c>
      <c r="CR44">
        <v>0</v>
      </c>
      <c r="CS44">
        <v>2353.0349999999999</v>
      </c>
      <c r="CT44">
        <v>1951.81</v>
      </c>
      <c r="CU44">
        <v>2735.57</v>
      </c>
      <c r="CV44">
        <v>0</v>
      </c>
      <c r="CW44">
        <v>1366.82</v>
      </c>
      <c r="CX44">
        <v>3321.9850000000001</v>
      </c>
      <c r="CY44">
        <v>2701.0349999999999</v>
      </c>
      <c r="CZ44">
        <v>0</v>
      </c>
      <c r="DA44">
        <v>2552.16</v>
      </c>
      <c r="DB44">
        <v>7754.2250000000004</v>
      </c>
      <c r="DC44">
        <v>2439.9450000000002</v>
      </c>
      <c r="DD44">
        <v>1564.7750000000001</v>
      </c>
      <c r="DE44">
        <v>1621.175</v>
      </c>
      <c r="DF44">
        <v>2676.105</v>
      </c>
      <c r="DG44">
        <v>582.02499999999998</v>
      </c>
      <c r="DH44">
        <v>668.39</v>
      </c>
      <c r="DI44">
        <v>0</v>
      </c>
      <c r="DJ44">
        <v>0</v>
      </c>
      <c r="DK44">
        <v>0</v>
      </c>
      <c r="DL44">
        <v>1538.51</v>
      </c>
      <c r="DM44">
        <v>0</v>
      </c>
      <c r="DN44">
        <v>2300.625</v>
      </c>
      <c r="DO44">
        <v>885</v>
      </c>
      <c r="DP44">
        <v>619.57500000000005</v>
      </c>
      <c r="DQ44">
        <v>1877.5</v>
      </c>
      <c r="DR44">
        <v>0</v>
      </c>
      <c r="DS44">
        <v>0</v>
      </c>
      <c r="DT44">
        <v>604.55499999999995</v>
      </c>
      <c r="DU44">
        <v>26822.435000000001</v>
      </c>
      <c r="DV44">
        <v>4181.1000000000004</v>
      </c>
      <c r="DW44">
        <v>4687.72</v>
      </c>
      <c r="DX44">
        <v>607.5</v>
      </c>
      <c r="DY44">
        <v>5277.6149999999998</v>
      </c>
      <c r="DZ44">
        <v>5468.7950000000001</v>
      </c>
      <c r="EA44">
        <v>2623.74</v>
      </c>
      <c r="EB44">
        <v>6191.625</v>
      </c>
      <c r="EC44">
        <v>573.75</v>
      </c>
      <c r="ED44">
        <v>10478.795</v>
      </c>
      <c r="EE44">
        <v>570</v>
      </c>
      <c r="EF44">
        <v>0</v>
      </c>
      <c r="EG44">
        <v>597.04499999999996</v>
      </c>
      <c r="EH44">
        <v>574.51499999999999</v>
      </c>
      <c r="EI44">
        <v>742.5</v>
      </c>
      <c r="EJ44">
        <v>0</v>
      </c>
      <c r="EK44">
        <v>0</v>
      </c>
      <c r="EL44">
        <v>0</v>
      </c>
      <c r="EM44">
        <v>0</v>
      </c>
      <c r="EN44">
        <v>0</v>
      </c>
      <c r="EO44">
        <v>792.30499999999995</v>
      </c>
      <c r="EP44">
        <v>0</v>
      </c>
      <c r="EQ44">
        <v>0</v>
      </c>
      <c r="ER44">
        <v>1395.8050000000001</v>
      </c>
      <c r="ES44">
        <v>0</v>
      </c>
      <c r="ET44">
        <v>0</v>
      </c>
      <c r="EU44">
        <v>0</v>
      </c>
      <c r="EV44">
        <v>0</v>
      </c>
      <c r="EW44">
        <v>2289.25</v>
      </c>
      <c r="EX44">
        <v>0</v>
      </c>
      <c r="EY44">
        <v>0</v>
      </c>
      <c r="EZ44">
        <v>6121.86</v>
      </c>
      <c r="FA44">
        <v>645.86</v>
      </c>
      <c r="FB44">
        <v>0</v>
      </c>
      <c r="FC44">
        <v>2060.44</v>
      </c>
      <c r="FD44">
        <v>0</v>
      </c>
      <c r="FE44">
        <v>0</v>
      </c>
      <c r="FF44">
        <v>0</v>
      </c>
      <c r="FG44">
        <v>0</v>
      </c>
      <c r="FH44">
        <v>0</v>
      </c>
      <c r="FI44">
        <v>0</v>
      </c>
      <c r="FJ44">
        <v>0</v>
      </c>
      <c r="FK44">
        <v>0</v>
      </c>
      <c r="FL44">
        <v>0</v>
      </c>
      <c r="FM44">
        <v>0</v>
      </c>
      <c r="FN44">
        <v>0</v>
      </c>
      <c r="FO44">
        <v>0</v>
      </c>
      <c r="FP44">
        <v>0</v>
      </c>
      <c r="FQ44">
        <v>0</v>
      </c>
      <c r="FR44">
        <v>0</v>
      </c>
      <c r="FS44">
        <v>0</v>
      </c>
      <c r="FT44">
        <v>0</v>
      </c>
      <c r="FU44">
        <v>0</v>
      </c>
      <c r="FV44">
        <v>0</v>
      </c>
      <c r="FW44">
        <v>144947.26999999999</v>
      </c>
      <c r="FX44">
        <v>3185249.17</v>
      </c>
      <c r="FY44">
        <v>1461225.6850000001</v>
      </c>
      <c r="FZ44">
        <v>60256.17</v>
      </c>
      <c r="GA44">
        <v>2377039.1</v>
      </c>
      <c r="GB44">
        <v>1113472.855</v>
      </c>
      <c r="GC44">
        <v>67226.945000000007</v>
      </c>
      <c r="GD44">
        <v>2401697.83</v>
      </c>
      <c r="GE44">
        <v>1248374.865</v>
      </c>
      <c r="GF44">
        <v>1768.605</v>
      </c>
      <c r="GG44">
        <v>3975.19</v>
      </c>
      <c r="GH44">
        <v>3414.1</v>
      </c>
      <c r="GI44">
        <v>3331.915</v>
      </c>
      <c r="GJ44">
        <v>2160</v>
      </c>
      <c r="GK44">
        <v>608.30999999999995</v>
      </c>
      <c r="GL44">
        <v>3648.5549999999998</v>
      </c>
      <c r="GM44">
        <v>4491.62</v>
      </c>
      <c r="GN44">
        <v>0</v>
      </c>
      <c r="GO44">
        <v>0</v>
      </c>
      <c r="GP44">
        <v>0</v>
      </c>
      <c r="GQ44">
        <v>0</v>
      </c>
      <c r="GR44">
        <v>0</v>
      </c>
      <c r="GS44">
        <v>0</v>
      </c>
      <c r="GT44">
        <v>0</v>
      </c>
      <c r="GU44">
        <v>0</v>
      </c>
    </row>
    <row r="45" spans="1:203" x14ac:dyDescent="0.35">
      <c r="A45">
        <v>42</v>
      </c>
      <c r="B45" t="s">
        <v>168</v>
      </c>
      <c r="C45" t="s">
        <v>168</v>
      </c>
      <c r="D45">
        <v>94.8</v>
      </c>
      <c r="E45">
        <v>10.9</v>
      </c>
      <c r="F45">
        <v>72195</v>
      </c>
      <c r="G45">
        <v>73</v>
      </c>
      <c r="H45">
        <v>16</v>
      </c>
      <c r="I45">
        <v>88</v>
      </c>
      <c r="J45">
        <v>9.5370000000000008</v>
      </c>
      <c r="K45">
        <v>0.28999999999999998</v>
      </c>
      <c r="M45" t="s">
        <v>133</v>
      </c>
      <c r="N45">
        <v>13609.17</v>
      </c>
      <c r="O45">
        <v>16050.014999999999</v>
      </c>
      <c r="P45">
        <v>12128.594999999999</v>
      </c>
      <c r="Q45">
        <v>12388.475</v>
      </c>
      <c r="R45">
        <v>10548.424999999999</v>
      </c>
      <c r="S45">
        <v>9065.5750000000007</v>
      </c>
      <c r="T45">
        <v>11080.81</v>
      </c>
      <c r="U45">
        <v>13305.63</v>
      </c>
      <c r="V45">
        <v>15149.745000000001</v>
      </c>
      <c r="W45">
        <v>74685.145000000004</v>
      </c>
      <c r="X45">
        <v>57134.19</v>
      </c>
      <c r="Y45">
        <v>14625.39</v>
      </c>
      <c r="Z45">
        <v>14554.59</v>
      </c>
      <c r="AA45">
        <v>14313.52</v>
      </c>
      <c r="AB45">
        <v>25879.645</v>
      </c>
      <c r="AC45">
        <v>58597.184999999998</v>
      </c>
      <c r="AD45">
        <v>25236.85</v>
      </c>
      <c r="AE45">
        <v>95198.83</v>
      </c>
      <c r="AF45">
        <v>21542.13</v>
      </c>
      <c r="AG45">
        <v>7750.22</v>
      </c>
      <c r="AH45">
        <v>9903.3950000000004</v>
      </c>
      <c r="AI45">
        <v>8881.9599999999991</v>
      </c>
      <c r="AJ45">
        <v>9707.2250000000004</v>
      </c>
      <c r="AK45">
        <v>7651.1450000000004</v>
      </c>
      <c r="AL45">
        <v>10725.14</v>
      </c>
      <c r="AM45">
        <v>12257.18</v>
      </c>
      <c r="AN45">
        <v>10375.08</v>
      </c>
      <c r="AO45">
        <v>9872.8850000000002</v>
      </c>
      <c r="AP45">
        <v>21233.445</v>
      </c>
      <c r="AQ45">
        <v>18123.185000000001</v>
      </c>
      <c r="AR45">
        <v>12450.695</v>
      </c>
      <c r="AS45">
        <v>16961.014999999999</v>
      </c>
      <c r="AT45">
        <v>14575.54</v>
      </c>
      <c r="AU45">
        <v>16486.224999999999</v>
      </c>
      <c r="AV45">
        <v>12554.165000000001</v>
      </c>
      <c r="AW45">
        <v>10199.605</v>
      </c>
      <c r="AX45">
        <v>10266.5</v>
      </c>
      <c r="AY45">
        <v>13025.315000000001</v>
      </c>
      <c r="AZ45">
        <v>13974.2</v>
      </c>
      <c r="BA45">
        <v>20864.14</v>
      </c>
      <c r="BB45">
        <v>12959.33</v>
      </c>
      <c r="BC45">
        <v>11602.955</v>
      </c>
      <c r="BD45">
        <v>16704.080000000002</v>
      </c>
      <c r="BE45">
        <v>11989.645</v>
      </c>
      <c r="BF45">
        <v>16384.645</v>
      </c>
      <c r="BG45">
        <v>10598.09</v>
      </c>
      <c r="BH45">
        <v>14447.96</v>
      </c>
      <c r="BI45">
        <v>16756.669999999998</v>
      </c>
      <c r="BJ45">
        <v>16764.264999999999</v>
      </c>
      <c r="BK45">
        <v>15770.254999999999</v>
      </c>
      <c r="BL45">
        <v>17628.764999999999</v>
      </c>
      <c r="BM45">
        <v>12124.555</v>
      </c>
      <c r="BN45">
        <v>17332.330000000002</v>
      </c>
      <c r="BO45">
        <v>14030.84</v>
      </c>
      <c r="BP45">
        <v>14916.075000000001</v>
      </c>
      <c r="BQ45">
        <v>15443.125</v>
      </c>
      <c r="BR45">
        <v>14803.735000000001</v>
      </c>
      <c r="BS45">
        <v>15774.63</v>
      </c>
      <c r="BT45">
        <v>16956.080000000002</v>
      </c>
      <c r="BU45">
        <v>20610.134999999998</v>
      </c>
      <c r="BV45">
        <v>11289.995000000001</v>
      </c>
      <c r="BW45">
        <v>29027.7</v>
      </c>
      <c r="BX45">
        <v>15758.48</v>
      </c>
      <c r="BY45">
        <v>11298.03</v>
      </c>
      <c r="BZ45">
        <v>26988.01</v>
      </c>
      <c r="CA45">
        <v>7805.8</v>
      </c>
      <c r="CB45">
        <v>11001.23</v>
      </c>
      <c r="CC45">
        <v>11432.695</v>
      </c>
      <c r="CD45">
        <v>17258.185000000001</v>
      </c>
      <c r="CE45">
        <v>13037.22</v>
      </c>
      <c r="CF45">
        <v>21023.77</v>
      </c>
      <c r="CG45">
        <v>12525.99</v>
      </c>
      <c r="CH45">
        <v>10046.004999999999</v>
      </c>
      <c r="CI45">
        <v>17983.814999999999</v>
      </c>
      <c r="CJ45">
        <v>13339.48</v>
      </c>
      <c r="CK45">
        <v>14610.79</v>
      </c>
      <c r="CL45">
        <v>11962.62</v>
      </c>
      <c r="CM45">
        <v>13845.465</v>
      </c>
      <c r="CN45">
        <v>13664.385</v>
      </c>
      <c r="CO45">
        <v>14958.285</v>
      </c>
      <c r="CP45">
        <v>14728.61</v>
      </c>
      <c r="CQ45">
        <v>15042.09</v>
      </c>
      <c r="CR45">
        <v>19044.645</v>
      </c>
      <c r="CS45">
        <v>16410.715</v>
      </c>
      <c r="CT45">
        <v>15348.684999999999</v>
      </c>
      <c r="CU45">
        <v>15722.165000000001</v>
      </c>
      <c r="CV45">
        <v>13307.63</v>
      </c>
      <c r="CW45">
        <v>13095.165000000001</v>
      </c>
      <c r="CX45">
        <v>18384.86</v>
      </c>
      <c r="CY45">
        <v>28250.355</v>
      </c>
      <c r="CZ45">
        <v>13445.485000000001</v>
      </c>
      <c r="DA45">
        <v>17635.355</v>
      </c>
      <c r="DB45">
        <v>53899.31</v>
      </c>
      <c r="DC45">
        <v>13294.215</v>
      </c>
      <c r="DD45">
        <v>21019.4</v>
      </c>
      <c r="DE45">
        <v>15409.655000000001</v>
      </c>
      <c r="DF45">
        <v>17089.805</v>
      </c>
      <c r="DG45">
        <v>22279.584999999999</v>
      </c>
      <c r="DH45">
        <v>16800.93</v>
      </c>
      <c r="DI45">
        <v>13916.905000000001</v>
      </c>
      <c r="DJ45">
        <v>16820.615000000002</v>
      </c>
      <c r="DK45">
        <v>16052.295</v>
      </c>
      <c r="DL45">
        <v>16000.07</v>
      </c>
      <c r="DM45">
        <v>14093.125</v>
      </c>
      <c r="DN45">
        <v>16756</v>
      </c>
      <c r="DO45">
        <v>13200.135</v>
      </c>
      <c r="DP45">
        <v>14033.344999999999</v>
      </c>
      <c r="DQ45">
        <v>16056.01</v>
      </c>
      <c r="DR45">
        <v>10507.64</v>
      </c>
      <c r="DS45">
        <v>10944.225</v>
      </c>
      <c r="DT45">
        <v>13886.05</v>
      </c>
      <c r="DU45">
        <v>58574.41</v>
      </c>
      <c r="DV45">
        <v>19657.150000000001</v>
      </c>
      <c r="DW45">
        <v>22255.07</v>
      </c>
      <c r="DX45">
        <v>12117.75</v>
      </c>
      <c r="DY45">
        <v>18460.165000000001</v>
      </c>
      <c r="DZ45">
        <v>29494.89</v>
      </c>
      <c r="EA45">
        <v>13371.24</v>
      </c>
      <c r="EB45">
        <v>19236.415000000001</v>
      </c>
      <c r="EC45">
        <v>21161.49</v>
      </c>
      <c r="ED45">
        <v>32966.050000000003</v>
      </c>
      <c r="EE45">
        <v>11138.04</v>
      </c>
      <c r="EF45">
        <v>9309.08</v>
      </c>
      <c r="EG45">
        <v>14175.02</v>
      </c>
      <c r="EH45">
        <v>13063.985000000001</v>
      </c>
      <c r="EI45">
        <v>11362.334999999999</v>
      </c>
      <c r="EJ45">
        <v>14474.584999999999</v>
      </c>
      <c r="EK45">
        <v>10884.33</v>
      </c>
      <c r="EL45">
        <v>9686.7749999999996</v>
      </c>
      <c r="EM45">
        <v>12390.865</v>
      </c>
      <c r="EN45">
        <v>13666.995000000001</v>
      </c>
      <c r="EO45">
        <v>15353.74</v>
      </c>
      <c r="EP45">
        <v>12922.295</v>
      </c>
      <c r="EQ45">
        <v>7528.1149999999998</v>
      </c>
      <c r="ER45">
        <v>13598.98</v>
      </c>
      <c r="ES45">
        <v>15788.504999999999</v>
      </c>
      <c r="ET45">
        <v>11321.49</v>
      </c>
      <c r="EU45">
        <v>12874.3</v>
      </c>
      <c r="EV45">
        <v>12536.125</v>
      </c>
      <c r="EW45">
        <v>18598</v>
      </c>
      <c r="EX45">
        <v>10321.004999999999</v>
      </c>
      <c r="EY45">
        <v>9860.15</v>
      </c>
      <c r="EZ45">
        <v>22728.665000000001</v>
      </c>
      <c r="FA45">
        <v>12085.96</v>
      </c>
      <c r="FB45">
        <v>13569.605</v>
      </c>
      <c r="FC45">
        <v>17099.735000000001</v>
      </c>
      <c r="FD45">
        <v>15729.99</v>
      </c>
      <c r="FE45">
        <v>12665.174999999999</v>
      </c>
      <c r="FF45">
        <v>10347.19</v>
      </c>
      <c r="FG45">
        <v>10100.74</v>
      </c>
      <c r="FH45">
        <v>6333.6</v>
      </c>
      <c r="FI45">
        <v>5673.2550000000001</v>
      </c>
      <c r="FJ45">
        <v>7312.56</v>
      </c>
      <c r="FK45">
        <v>7877.67</v>
      </c>
      <c r="FL45">
        <v>10910.38</v>
      </c>
      <c r="FM45">
        <v>11675.43</v>
      </c>
      <c r="FN45">
        <v>12021.92</v>
      </c>
      <c r="FO45">
        <v>12615.11</v>
      </c>
      <c r="FP45">
        <v>7798.2650000000003</v>
      </c>
      <c r="FQ45">
        <v>7484.0649999999996</v>
      </c>
      <c r="FR45">
        <v>8816.0450000000001</v>
      </c>
      <c r="FS45">
        <v>9336.6299999999992</v>
      </c>
      <c r="FT45">
        <v>9408.1550000000007</v>
      </c>
      <c r="FU45">
        <v>11471.225</v>
      </c>
      <c r="FV45">
        <v>14487.344999999999</v>
      </c>
      <c r="FW45">
        <v>246631.61</v>
      </c>
      <c r="FX45">
        <v>4476314.68</v>
      </c>
      <c r="FY45">
        <v>2003560.94</v>
      </c>
      <c r="FZ45">
        <v>110032.705</v>
      </c>
      <c r="GA45">
        <v>3664232.79</v>
      </c>
      <c r="GB45">
        <v>1585346.73</v>
      </c>
      <c r="GC45">
        <v>123964.965</v>
      </c>
      <c r="GD45">
        <v>3445746.5350000001</v>
      </c>
      <c r="GE45">
        <v>1927591.42</v>
      </c>
      <c r="GF45">
        <v>13943.285</v>
      </c>
      <c r="GG45">
        <v>17899.415000000001</v>
      </c>
      <c r="GH45">
        <v>16405.514999999999</v>
      </c>
      <c r="GI45">
        <v>18431.080000000002</v>
      </c>
      <c r="GJ45">
        <v>22039.64</v>
      </c>
      <c r="GK45">
        <v>12515.184999999999</v>
      </c>
      <c r="GL45">
        <v>19291.355</v>
      </c>
      <c r="GM45">
        <v>22965.78</v>
      </c>
      <c r="GN45">
        <v>15833.674999999999</v>
      </c>
      <c r="GO45">
        <v>8564.4599999999991</v>
      </c>
      <c r="GP45">
        <v>6662.66</v>
      </c>
      <c r="GQ45">
        <v>7523.875</v>
      </c>
      <c r="GR45">
        <v>8891.98</v>
      </c>
      <c r="GS45">
        <v>7850.53</v>
      </c>
      <c r="GT45">
        <v>10073.915000000001</v>
      </c>
      <c r="GU45">
        <v>16385.11</v>
      </c>
    </row>
    <row r="46" spans="1:203" x14ac:dyDescent="0.35">
      <c r="A46">
        <v>43</v>
      </c>
      <c r="B46" t="s">
        <v>168</v>
      </c>
      <c r="C46" t="s">
        <v>168</v>
      </c>
      <c r="D46">
        <v>95.4</v>
      </c>
      <c r="E46">
        <v>2.1</v>
      </c>
      <c r="F46">
        <v>4104454</v>
      </c>
      <c r="G46">
        <v>174</v>
      </c>
      <c r="H46">
        <v>1</v>
      </c>
      <c r="I46">
        <v>76</v>
      </c>
      <c r="J46">
        <v>9.7899999999999991</v>
      </c>
      <c r="K46">
        <v>0</v>
      </c>
      <c r="L46" t="s">
        <v>174</v>
      </c>
      <c r="M46" t="s">
        <v>602</v>
      </c>
      <c r="N46">
        <v>10694.83</v>
      </c>
      <c r="O46">
        <v>8335.3700000000008</v>
      </c>
      <c r="P46">
        <v>7535.2950000000001</v>
      </c>
      <c r="Q46">
        <v>9432.25</v>
      </c>
      <c r="R46">
        <v>8519.7800000000007</v>
      </c>
      <c r="S46">
        <v>7138.53</v>
      </c>
      <c r="T46">
        <v>10460.235000000001</v>
      </c>
      <c r="U46">
        <v>10964.94</v>
      </c>
      <c r="V46">
        <v>9982.3250000000007</v>
      </c>
      <c r="W46">
        <v>16181.3</v>
      </c>
      <c r="X46">
        <v>14349.66</v>
      </c>
      <c r="Y46">
        <v>10915.56</v>
      </c>
      <c r="Z46">
        <v>9480.9750000000004</v>
      </c>
      <c r="AA46">
        <v>10327.805</v>
      </c>
      <c r="AB46">
        <v>11363.465</v>
      </c>
      <c r="AC46">
        <v>38564.959999999999</v>
      </c>
      <c r="AD46">
        <v>9778.65</v>
      </c>
      <c r="AE46">
        <v>22402.705000000002</v>
      </c>
      <c r="AF46">
        <v>10221.280000000001</v>
      </c>
      <c r="AG46">
        <v>9118.9249999999993</v>
      </c>
      <c r="AH46">
        <v>12760.19</v>
      </c>
      <c r="AI46">
        <v>9299.9750000000004</v>
      </c>
      <c r="AJ46">
        <v>14674.92</v>
      </c>
      <c r="AK46">
        <v>12501.12</v>
      </c>
      <c r="AL46">
        <v>16227.195</v>
      </c>
      <c r="AM46">
        <v>10214.465</v>
      </c>
      <c r="AN46">
        <v>7672.25</v>
      </c>
      <c r="AO46">
        <v>7108.98</v>
      </c>
      <c r="AP46">
        <v>12803.705</v>
      </c>
      <c r="AQ46">
        <v>11326.87</v>
      </c>
      <c r="AR46">
        <v>9777.625</v>
      </c>
      <c r="AS46">
        <v>11119.184999999999</v>
      </c>
      <c r="AT46">
        <v>8881.75</v>
      </c>
      <c r="AU46">
        <v>12805.7</v>
      </c>
      <c r="AV46">
        <v>15974.875</v>
      </c>
      <c r="AW46">
        <v>9970.24</v>
      </c>
      <c r="AX46">
        <v>10977.54</v>
      </c>
      <c r="AY46">
        <v>13356.04</v>
      </c>
      <c r="AZ46">
        <v>16332.815000000001</v>
      </c>
      <c r="BA46">
        <v>21295.145</v>
      </c>
      <c r="BB46">
        <v>13329.895</v>
      </c>
      <c r="BC46">
        <v>10960.93</v>
      </c>
      <c r="BD46">
        <v>22774.33</v>
      </c>
      <c r="BE46">
        <v>10800.73</v>
      </c>
      <c r="BF46">
        <v>14783.385</v>
      </c>
      <c r="BG46">
        <v>7656.81</v>
      </c>
      <c r="BH46">
        <v>10129.445</v>
      </c>
      <c r="BI46">
        <v>9084.9650000000001</v>
      </c>
      <c r="BJ46">
        <v>9540.69</v>
      </c>
      <c r="BK46">
        <v>8336.2350000000006</v>
      </c>
      <c r="BL46">
        <v>9594.0450000000001</v>
      </c>
      <c r="BM46">
        <v>6394.9949999999999</v>
      </c>
      <c r="BN46">
        <v>12121.434999999999</v>
      </c>
      <c r="BO46">
        <v>9225.66</v>
      </c>
      <c r="BP46">
        <v>10993.065000000001</v>
      </c>
      <c r="BQ46">
        <v>9733.5750000000007</v>
      </c>
      <c r="BR46">
        <v>9769.25</v>
      </c>
      <c r="BS46">
        <v>12533.74</v>
      </c>
      <c r="BT46">
        <v>9630.9599999999991</v>
      </c>
      <c r="BU46">
        <v>11371.525</v>
      </c>
      <c r="BV46">
        <v>7285.35</v>
      </c>
      <c r="BW46">
        <v>13618.855</v>
      </c>
      <c r="BX46">
        <v>9737.0249999999996</v>
      </c>
      <c r="BY46">
        <v>7078.4449999999997</v>
      </c>
      <c r="BZ46">
        <v>19661.775000000001</v>
      </c>
      <c r="CA46">
        <v>5377.7849999999999</v>
      </c>
      <c r="CB46">
        <v>7303.84</v>
      </c>
      <c r="CC46">
        <v>7232.3</v>
      </c>
      <c r="CD46">
        <v>11478.445</v>
      </c>
      <c r="CE46">
        <v>6808.39</v>
      </c>
      <c r="CF46">
        <v>27391.21</v>
      </c>
      <c r="CG46">
        <v>11950.715</v>
      </c>
      <c r="CH46">
        <v>12154.74</v>
      </c>
      <c r="CI46">
        <v>13117.04</v>
      </c>
      <c r="CJ46">
        <v>13755.26</v>
      </c>
      <c r="CK46">
        <v>14300.805</v>
      </c>
      <c r="CL46">
        <v>8140.6750000000002</v>
      </c>
      <c r="CM46">
        <v>7709.8</v>
      </c>
      <c r="CN46">
        <v>8541</v>
      </c>
      <c r="CO46">
        <v>13374.27</v>
      </c>
      <c r="CP46">
        <v>10279.805</v>
      </c>
      <c r="CQ46">
        <v>7101.3249999999998</v>
      </c>
      <c r="CR46">
        <v>11737.28</v>
      </c>
      <c r="CS46">
        <v>9899.0650000000005</v>
      </c>
      <c r="CT46">
        <v>9631.17</v>
      </c>
      <c r="CU46">
        <v>10240.035</v>
      </c>
      <c r="CV46">
        <v>8944.1550000000007</v>
      </c>
      <c r="CW46">
        <v>8132.79</v>
      </c>
      <c r="CX46">
        <v>10648.25</v>
      </c>
      <c r="CY46">
        <v>17769.82</v>
      </c>
      <c r="CZ46">
        <v>7239.94</v>
      </c>
      <c r="DA46">
        <v>10522.32</v>
      </c>
      <c r="DB46">
        <v>41112.92</v>
      </c>
      <c r="DC46">
        <v>8049.24</v>
      </c>
      <c r="DD46">
        <v>15000.89</v>
      </c>
      <c r="DE46">
        <v>9539.2250000000004</v>
      </c>
      <c r="DF46">
        <v>13735.88</v>
      </c>
      <c r="DG46">
        <v>13141.455</v>
      </c>
      <c r="DH46">
        <v>10149.09</v>
      </c>
      <c r="DI46">
        <v>9673.0550000000003</v>
      </c>
      <c r="DJ46">
        <v>10930.315000000001</v>
      </c>
      <c r="DK46">
        <v>9182.4500000000007</v>
      </c>
      <c r="DL46">
        <v>11640.705</v>
      </c>
      <c r="DM46">
        <v>10336.52</v>
      </c>
      <c r="DN46">
        <v>9109.57</v>
      </c>
      <c r="DO46">
        <v>11766.62</v>
      </c>
      <c r="DP46">
        <v>10133.379999999999</v>
      </c>
      <c r="DQ46">
        <v>10980.855</v>
      </c>
      <c r="DR46">
        <v>7979.68</v>
      </c>
      <c r="DS46">
        <v>9714.43</v>
      </c>
      <c r="DT46">
        <v>9424.2749999999996</v>
      </c>
      <c r="DU46">
        <v>30166.095000000001</v>
      </c>
      <c r="DV46">
        <v>14397.355</v>
      </c>
      <c r="DW46">
        <v>11548.7</v>
      </c>
      <c r="DX46">
        <v>8593.76</v>
      </c>
      <c r="DY46">
        <v>13420.405000000001</v>
      </c>
      <c r="DZ46">
        <v>19165.125</v>
      </c>
      <c r="EA46">
        <v>15746.25</v>
      </c>
      <c r="EB46">
        <v>10348.424999999999</v>
      </c>
      <c r="EC46">
        <v>14697.415000000001</v>
      </c>
      <c r="ED46">
        <v>20681.41</v>
      </c>
      <c r="EE46">
        <v>15350.04</v>
      </c>
      <c r="EF46">
        <v>7689.35</v>
      </c>
      <c r="EG46">
        <v>19333.955000000002</v>
      </c>
      <c r="EH46">
        <v>16720.165000000001</v>
      </c>
      <c r="EI46">
        <v>13627.67</v>
      </c>
      <c r="EJ46">
        <v>22320.154999999999</v>
      </c>
      <c r="EK46">
        <v>7450.26</v>
      </c>
      <c r="EL46">
        <v>7762.2349999999997</v>
      </c>
      <c r="EM46">
        <v>14160.06</v>
      </c>
      <c r="EN46">
        <v>12783.684999999999</v>
      </c>
      <c r="EO46">
        <v>19903.134999999998</v>
      </c>
      <c r="EP46">
        <v>18495.665000000001</v>
      </c>
      <c r="EQ46">
        <v>10093.174999999999</v>
      </c>
      <c r="ER46">
        <v>14220.035</v>
      </c>
      <c r="ES46">
        <v>19335.035</v>
      </c>
      <c r="ET46">
        <v>6560.95</v>
      </c>
      <c r="EU46">
        <v>7651.04</v>
      </c>
      <c r="EV46">
        <v>9554.7649999999994</v>
      </c>
      <c r="EW46">
        <v>11380.245000000001</v>
      </c>
      <c r="EX46">
        <v>7822.03</v>
      </c>
      <c r="EY46">
        <v>7131.91</v>
      </c>
      <c r="EZ46">
        <v>14165.785</v>
      </c>
      <c r="FA46">
        <v>8484.25</v>
      </c>
      <c r="FB46">
        <v>7026.5150000000003</v>
      </c>
      <c r="FC46">
        <v>11144</v>
      </c>
      <c r="FD46">
        <v>27811.19</v>
      </c>
      <c r="FE46">
        <v>10367.295</v>
      </c>
      <c r="FF46">
        <v>12154.59</v>
      </c>
      <c r="FG46">
        <v>4886.6750000000002</v>
      </c>
      <c r="FH46">
        <v>4454.29</v>
      </c>
      <c r="FI46">
        <v>4432.1499999999996</v>
      </c>
      <c r="FJ46">
        <v>7435.65</v>
      </c>
      <c r="FK46">
        <v>5647</v>
      </c>
      <c r="FL46">
        <v>7127.6</v>
      </c>
      <c r="FM46">
        <v>7934.35</v>
      </c>
      <c r="FN46">
        <v>9038.09</v>
      </c>
      <c r="FO46">
        <v>5058.8249999999998</v>
      </c>
      <c r="FP46">
        <v>5175.75</v>
      </c>
      <c r="FQ46">
        <v>0</v>
      </c>
      <c r="FR46">
        <v>6414.585</v>
      </c>
      <c r="FS46">
        <v>6147.88</v>
      </c>
      <c r="FT46">
        <v>5662.2049999999999</v>
      </c>
      <c r="FU46">
        <v>6307.93</v>
      </c>
      <c r="FV46">
        <v>8494.5949999999993</v>
      </c>
      <c r="FW46">
        <v>15054.7</v>
      </c>
      <c r="FX46">
        <v>39077.769999999997</v>
      </c>
      <c r="FY46">
        <v>31769.08</v>
      </c>
      <c r="FZ46">
        <v>13088.045</v>
      </c>
      <c r="GA46">
        <v>45234.595000000001</v>
      </c>
      <c r="GB46">
        <v>30303.99</v>
      </c>
      <c r="GC46">
        <v>13685.195</v>
      </c>
      <c r="GD46">
        <v>31257.52</v>
      </c>
      <c r="GE46">
        <v>30056.855</v>
      </c>
      <c r="GF46">
        <v>9825.2549999999992</v>
      </c>
      <c r="GG46">
        <v>14735.41</v>
      </c>
      <c r="GH46">
        <v>14500.315000000001</v>
      </c>
      <c r="GI46">
        <v>14383.165000000001</v>
      </c>
      <c r="GJ46">
        <v>17429.845000000001</v>
      </c>
      <c r="GK46">
        <v>14979.625</v>
      </c>
      <c r="GL46">
        <v>19984.455000000002</v>
      </c>
      <c r="GM46">
        <v>23092.825000000001</v>
      </c>
      <c r="GN46">
        <v>5724.125</v>
      </c>
      <c r="GO46">
        <v>4379.8999999999996</v>
      </c>
      <c r="GP46">
        <v>4585.8900000000003</v>
      </c>
      <c r="GQ46">
        <v>7318.25</v>
      </c>
      <c r="GR46">
        <v>7899.3149999999996</v>
      </c>
      <c r="GS46">
        <v>7750.98</v>
      </c>
      <c r="GT46">
        <v>6017.5450000000001</v>
      </c>
      <c r="GU46">
        <v>12625.07</v>
      </c>
    </row>
    <row r="47" spans="1:203" x14ac:dyDescent="0.35">
      <c r="A47">
        <v>44</v>
      </c>
      <c r="B47" t="s">
        <v>168</v>
      </c>
      <c r="C47" t="s">
        <v>168</v>
      </c>
      <c r="D47">
        <v>94.3</v>
      </c>
      <c r="E47">
        <v>26.5</v>
      </c>
      <c r="F47">
        <v>107959</v>
      </c>
      <c r="G47">
        <v>174</v>
      </c>
      <c r="H47">
        <v>44</v>
      </c>
      <c r="I47">
        <v>83</v>
      </c>
      <c r="J47">
        <v>10.09</v>
      </c>
      <c r="K47">
        <v>0.56999999999999995</v>
      </c>
      <c r="M47" t="s">
        <v>210</v>
      </c>
      <c r="N47">
        <v>5115.51</v>
      </c>
      <c r="O47">
        <v>4183.5349999999999</v>
      </c>
      <c r="P47">
        <v>4752.1899999999996</v>
      </c>
      <c r="Q47">
        <v>5157.5249999999996</v>
      </c>
      <c r="R47">
        <v>3096.5250000000001</v>
      </c>
      <c r="S47">
        <v>3899.8449999999998</v>
      </c>
      <c r="T47">
        <v>2822.125</v>
      </c>
      <c r="U47">
        <v>4597.9799999999996</v>
      </c>
      <c r="V47">
        <v>6140.4650000000001</v>
      </c>
      <c r="W47">
        <v>23751.165000000001</v>
      </c>
      <c r="X47">
        <v>23461.445</v>
      </c>
      <c r="Y47">
        <v>5881.58</v>
      </c>
      <c r="Z47">
        <v>5490.76</v>
      </c>
      <c r="AA47">
        <v>6332.1750000000002</v>
      </c>
      <c r="AB47">
        <v>14261.18</v>
      </c>
      <c r="AC47">
        <v>22312.85</v>
      </c>
      <c r="AD47">
        <v>10856.31</v>
      </c>
      <c r="AE47">
        <v>34207.724999999999</v>
      </c>
      <c r="AF47">
        <v>9134.49</v>
      </c>
      <c r="AG47">
        <v>3670.17</v>
      </c>
      <c r="AH47">
        <v>4466.05</v>
      </c>
      <c r="AI47">
        <v>3873.2449999999999</v>
      </c>
      <c r="AJ47">
        <v>5010.43</v>
      </c>
      <c r="AK47">
        <v>4785.7700000000004</v>
      </c>
      <c r="AL47">
        <v>4737.1000000000004</v>
      </c>
      <c r="AM47">
        <v>4931.7650000000003</v>
      </c>
      <c r="AN47">
        <v>3640.7550000000001</v>
      </c>
      <c r="AO47">
        <v>3655.6750000000002</v>
      </c>
      <c r="AP47">
        <v>6414.02</v>
      </c>
      <c r="AQ47">
        <v>7303.42</v>
      </c>
      <c r="AR47">
        <v>4163.1750000000002</v>
      </c>
      <c r="AS47">
        <v>6891.46</v>
      </c>
      <c r="AT47">
        <v>6714.99</v>
      </c>
      <c r="AU47">
        <v>6267.6</v>
      </c>
      <c r="AV47">
        <v>6853.25</v>
      </c>
      <c r="AW47">
        <v>3693.04</v>
      </c>
      <c r="AX47">
        <v>4372.1000000000004</v>
      </c>
      <c r="AY47">
        <v>5280.8450000000003</v>
      </c>
      <c r="AZ47">
        <v>3557.2</v>
      </c>
      <c r="BA47">
        <v>7413.0550000000003</v>
      </c>
      <c r="BB47">
        <v>4442.2650000000003</v>
      </c>
      <c r="BC47">
        <v>4695.53</v>
      </c>
      <c r="BD47">
        <v>9506.1299999999992</v>
      </c>
      <c r="BE47">
        <v>5725.9750000000004</v>
      </c>
      <c r="BF47">
        <v>6125.5450000000001</v>
      </c>
      <c r="BG47">
        <v>2466.2350000000001</v>
      </c>
      <c r="BH47">
        <v>4398.92</v>
      </c>
      <c r="BI47">
        <v>4229.55</v>
      </c>
      <c r="BJ47">
        <v>4631.6750000000002</v>
      </c>
      <c r="BK47">
        <v>3993.5149999999999</v>
      </c>
      <c r="BL47">
        <v>4376.08</v>
      </c>
      <c r="BM47">
        <v>2552.5700000000002</v>
      </c>
      <c r="BN47">
        <v>6639.585</v>
      </c>
      <c r="BO47">
        <v>4166.3050000000003</v>
      </c>
      <c r="BP47">
        <v>3796.9850000000001</v>
      </c>
      <c r="BQ47">
        <v>5175.7049999999999</v>
      </c>
      <c r="BR47">
        <v>4244.5249999999996</v>
      </c>
      <c r="BS47">
        <v>8925.33</v>
      </c>
      <c r="BT47">
        <v>5938.0050000000001</v>
      </c>
      <c r="BU47">
        <v>6174.15</v>
      </c>
      <c r="BV47">
        <v>4455.28</v>
      </c>
      <c r="BW47">
        <v>11087.055</v>
      </c>
      <c r="BX47">
        <v>5904.125</v>
      </c>
      <c r="BY47">
        <v>3283.23</v>
      </c>
      <c r="BZ47">
        <v>11304.87</v>
      </c>
      <c r="CA47">
        <v>582.02499999999998</v>
      </c>
      <c r="CB47">
        <v>3757.66</v>
      </c>
      <c r="CC47">
        <v>3663.21</v>
      </c>
      <c r="CD47">
        <v>6257.3</v>
      </c>
      <c r="CE47">
        <v>2244.2849999999999</v>
      </c>
      <c r="CF47">
        <v>10415.41</v>
      </c>
      <c r="CG47">
        <v>5182.0950000000003</v>
      </c>
      <c r="CH47">
        <v>4519.1350000000002</v>
      </c>
      <c r="CI47">
        <v>6662.1450000000004</v>
      </c>
      <c r="CJ47">
        <v>5573.7449999999999</v>
      </c>
      <c r="CK47">
        <v>5509.9049999999997</v>
      </c>
      <c r="CL47">
        <v>4661.91</v>
      </c>
      <c r="CM47">
        <v>5719.56</v>
      </c>
      <c r="CN47">
        <v>6050.77</v>
      </c>
      <c r="CO47">
        <v>8728.89</v>
      </c>
      <c r="CP47">
        <v>4879.07</v>
      </c>
      <c r="CQ47">
        <v>3017.2249999999999</v>
      </c>
      <c r="CR47">
        <v>8413.26</v>
      </c>
      <c r="CS47">
        <v>6914.9250000000002</v>
      </c>
      <c r="CT47">
        <v>6356.2749999999996</v>
      </c>
      <c r="CU47">
        <v>8238.2900000000009</v>
      </c>
      <c r="CV47">
        <v>5842.91</v>
      </c>
      <c r="CW47">
        <v>6605.6049999999996</v>
      </c>
      <c r="CX47">
        <v>9510.8950000000004</v>
      </c>
      <c r="CY47">
        <v>11803.885</v>
      </c>
      <c r="CZ47">
        <v>4905.6450000000004</v>
      </c>
      <c r="DA47">
        <v>7528.585</v>
      </c>
      <c r="DB47">
        <v>27289.744999999999</v>
      </c>
      <c r="DC47">
        <v>4996.3249999999998</v>
      </c>
      <c r="DD47">
        <v>6519.23</v>
      </c>
      <c r="DE47">
        <v>4638.8599999999997</v>
      </c>
      <c r="DF47">
        <v>4919.9849999999997</v>
      </c>
      <c r="DG47">
        <v>6835.43</v>
      </c>
      <c r="DH47">
        <v>4296.4799999999996</v>
      </c>
      <c r="DI47">
        <v>3595.94</v>
      </c>
      <c r="DJ47">
        <v>5582.0249999999996</v>
      </c>
      <c r="DK47">
        <v>4991.3549999999996</v>
      </c>
      <c r="DL47">
        <v>6262.86</v>
      </c>
      <c r="DM47">
        <v>4708.3950000000004</v>
      </c>
      <c r="DN47">
        <v>6045.54</v>
      </c>
      <c r="DO47">
        <v>5603.3950000000004</v>
      </c>
      <c r="DP47">
        <v>5746.11</v>
      </c>
      <c r="DQ47">
        <v>5799.53</v>
      </c>
      <c r="DR47">
        <v>4334.93</v>
      </c>
      <c r="DS47">
        <v>4226.16</v>
      </c>
      <c r="DT47">
        <v>5291.84</v>
      </c>
      <c r="DU47">
        <v>28750.59</v>
      </c>
      <c r="DV47">
        <v>9836.56</v>
      </c>
      <c r="DW47">
        <v>10872.54</v>
      </c>
      <c r="DX47">
        <v>4105.91</v>
      </c>
      <c r="DY47">
        <v>8996.17</v>
      </c>
      <c r="DZ47">
        <v>13354.985000000001</v>
      </c>
      <c r="EA47">
        <v>6455.04</v>
      </c>
      <c r="EB47">
        <v>11199.445</v>
      </c>
      <c r="EC47">
        <v>7548.0749999999998</v>
      </c>
      <c r="ED47">
        <v>18089.73</v>
      </c>
      <c r="EE47">
        <v>5825.2749999999996</v>
      </c>
      <c r="EF47">
        <v>3802.06</v>
      </c>
      <c r="EG47">
        <v>7296.49</v>
      </c>
      <c r="EH47">
        <v>5455.0050000000001</v>
      </c>
      <c r="EI47">
        <v>4718.12</v>
      </c>
      <c r="EJ47">
        <v>7534.7550000000001</v>
      </c>
      <c r="EK47">
        <v>3400.6350000000002</v>
      </c>
      <c r="EL47">
        <v>4241.37</v>
      </c>
      <c r="EM47">
        <v>4436.0649999999996</v>
      </c>
      <c r="EN47">
        <v>5808.7</v>
      </c>
      <c r="EO47">
        <v>6643.7</v>
      </c>
      <c r="EP47">
        <v>3198.3850000000002</v>
      </c>
      <c r="EQ47">
        <v>3974.81</v>
      </c>
      <c r="ER47">
        <v>6549.48</v>
      </c>
      <c r="ES47">
        <v>7309.4350000000004</v>
      </c>
      <c r="ET47">
        <v>1929.19</v>
      </c>
      <c r="EU47">
        <v>4358.07</v>
      </c>
      <c r="EV47">
        <v>3791.24</v>
      </c>
      <c r="EW47">
        <v>6860.8</v>
      </c>
      <c r="EX47">
        <v>3970.4450000000002</v>
      </c>
      <c r="EY47">
        <v>3130.1750000000002</v>
      </c>
      <c r="EZ47">
        <v>9927.4950000000008</v>
      </c>
      <c r="FA47">
        <v>4151.3900000000003</v>
      </c>
      <c r="FB47">
        <v>3213.0149999999999</v>
      </c>
      <c r="FC47">
        <v>5206.2150000000001</v>
      </c>
      <c r="FD47">
        <v>8707.1200000000008</v>
      </c>
      <c r="FE47">
        <v>3130.27</v>
      </c>
      <c r="FF47">
        <v>2387.0100000000002</v>
      </c>
      <c r="FG47">
        <v>2068.125</v>
      </c>
      <c r="FH47">
        <v>615.82000000000005</v>
      </c>
      <c r="FI47">
        <v>0</v>
      </c>
      <c r="FJ47">
        <v>0</v>
      </c>
      <c r="FK47">
        <v>1132.5</v>
      </c>
      <c r="FL47">
        <v>3277.1750000000002</v>
      </c>
      <c r="FM47">
        <v>3520.3449999999998</v>
      </c>
      <c r="FN47">
        <v>3152.01</v>
      </c>
      <c r="FO47">
        <v>623.33000000000004</v>
      </c>
      <c r="FP47">
        <v>694.67499999999995</v>
      </c>
      <c r="FQ47">
        <v>0</v>
      </c>
      <c r="FR47">
        <v>1546.12</v>
      </c>
      <c r="FS47">
        <v>1433.54</v>
      </c>
      <c r="FT47">
        <v>897.44500000000005</v>
      </c>
      <c r="FU47">
        <v>2529.8150000000001</v>
      </c>
      <c r="FV47">
        <v>2777.7649999999999</v>
      </c>
      <c r="FW47">
        <v>69990.205000000002</v>
      </c>
      <c r="FX47">
        <v>1014442.89</v>
      </c>
      <c r="FY47">
        <v>586671.68000000005</v>
      </c>
      <c r="FZ47">
        <v>65440.595000000001</v>
      </c>
      <c r="GA47">
        <v>897862.42500000005</v>
      </c>
      <c r="GB47">
        <v>590682.80500000005</v>
      </c>
      <c r="GC47">
        <v>68599.384999999995</v>
      </c>
      <c r="GD47">
        <v>948322.96499999997</v>
      </c>
      <c r="GE47">
        <v>517836.04</v>
      </c>
      <c r="GF47">
        <v>6329.915</v>
      </c>
      <c r="GG47">
        <v>6930.39</v>
      </c>
      <c r="GH47">
        <v>8050.7749999999996</v>
      </c>
      <c r="GI47">
        <v>7976.0349999999999</v>
      </c>
      <c r="GJ47">
        <v>8039.47</v>
      </c>
      <c r="GK47">
        <v>5520.01</v>
      </c>
      <c r="GL47">
        <v>9482.5300000000007</v>
      </c>
      <c r="GM47">
        <v>11075.525</v>
      </c>
      <c r="GN47">
        <v>589.53499999999997</v>
      </c>
      <c r="GO47">
        <v>0</v>
      </c>
      <c r="GP47">
        <v>717.20500000000004</v>
      </c>
      <c r="GQ47">
        <v>2289.66</v>
      </c>
      <c r="GR47">
        <v>1689.75</v>
      </c>
      <c r="GS47">
        <v>1737.5550000000001</v>
      </c>
      <c r="GT47">
        <v>1922.56</v>
      </c>
      <c r="GU47">
        <v>5449.9750000000004</v>
      </c>
    </row>
    <row r="48" spans="1:203" x14ac:dyDescent="0.35">
      <c r="A48">
        <v>45</v>
      </c>
      <c r="B48" t="s">
        <v>168</v>
      </c>
      <c r="C48" t="s">
        <v>168</v>
      </c>
      <c r="D48">
        <v>100</v>
      </c>
      <c r="E48" t="s">
        <v>175</v>
      </c>
      <c r="F48">
        <v>1191259</v>
      </c>
      <c r="G48">
        <v>147</v>
      </c>
      <c r="H48">
        <v>1</v>
      </c>
      <c r="I48">
        <v>74</v>
      </c>
      <c r="J48">
        <v>10.128</v>
      </c>
      <c r="K48">
        <v>0</v>
      </c>
      <c r="L48" t="s">
        <v>221</v>
      </c>
      <c r="M48" t="s">
        <v>601</v>
      </c>
      <c r="N48">
        <v>5254.4849999999997</v>
      </c>
      <c r="O48">
        <v>9958.6049999999996</v>
      </c>
      <c r="P48">
        <v>6940.2449999999999</v>
      </c>
      <c r="Q48">
        <v>7917.5649999999996</v>
      </c>
      <c r="R48">
        <v>5230.7049999999999</v>
      </c>
      <c r="S48">
        <v>4836.1549999999997</v>
      </c>
      <c r="T48">
        <v>877.5</v>
      </c>
      <c r="U48">
        <v>309.375</v>
      </c>
      <c r="V48">
        <v>2661.32</v>
      </c>
      <c r="W48">
        <v>12197.78</v>
      </c>
      <c r="X48">
        <v>11908.035</v>
      </c>
      <c r="Y48">
        <v>605.625</v>
      </c>
      <c r="Z48">
        <v>1569.385</v>
      </c>
      <c r="AA48">
        <v>1248.75</v>
      </c>
      <c r="AB48">
        <v>9303.0750000000007</v>
      </c>
      <c r="AC48">
        <v>12555.195</v>
      </c>
      <c r="AD48">
        <v>9748.4750000000004</v>
      </c>
      <c r="AE48">
        <v>13054.795</v>
      </c>
      <c r="AF48">
        <v>7511.02</v>
      </c>
      <c r="AG48">
        <v>7074.85</v>
      </c>
      <c r="AH48">
        <v>7720.1450000000004</v>
      </c>
      <c r="AI48">
        <v>8572.77</v>
      </c>
      <c r="AJ48">
        <v>9295.7049999999999</v>
      </c>
      <c r="AK48">
        <v>10622.035</v>
      </c>
      <c r="AL48">
        <v>8569.3349999999991</v>
      </c>
      <c r="AM48">
        <v>0</v>
      </c>
      <c r="AN48">
        <v>0</v>
      </c>
      <c r="AO48">
        <v>623.33000000000004</v>
      </c>
      <c r="AP48">
        <v>5937.81</v>
      </c>
      <c r="AQ48">
        <v>4986.96</v>
      </c>
      <c r="AR48">
        <v>961.73</v>
      </c>
      <c r="AS48">
        <v>1977</v>
      </c>
      <c r="AT48">
        <v>7312.0050000000001</v>
      </c>
      <c r="AU48">
        <v>3515.24</v>
      </c>
      <c r="AV48">
        <v>11771.84</v>
      </c>
      <c r="AW48">
        <v>3693.22</v>
      </c>
      <c r="AX48">
        <v>4646.68</v>
      </c>
      <c r="AY48">
        <v>5612.13</v>
      </c>
      <c r="AZ48">
        <v>4924.0349999999999</v>
      </c>
      <c r="BA48">
        <v>7769.0649999999996</v>
      </c>
      <c r="BB48">
        <v>5561.92</v>
      </c>
      <c r="BC48">
        <v>4691.43</v>
      </c>
      <c r="BD48">
        <v>9040.43</v>
      </c>
      <c r="BE48">
        <v>3794.0949999999998</v>
      </c>
      <c r="BF48">
        <v>3698.3449999999998</v>
      </c>
      <c r="BG48">
        <v>0</v>
      </c>
      <c r="BH48">
        <v>2238.5300000000002</v>
      </c>
      <c r="BI48">
        <v>854.64499999999998</v>
      </c>
      <c r="BJ48">
        <v>973.125</v>
      </c>
      <c r="BK48">
        <v>2014.49</v>
      </c>
      <c r="BL48">
        <v>2952.9349999999999</v>
      </c>
      <c r="BM48">
        <v>664.63499999999999</v>
      </c>
      <c r="BN48">
        <v>1080</v>
      </c>
      <c r="BO48">
        <v>1617.0450000000001</v>
      </c>
      <c r="BP48">
        <v>600.79999999999995</v>
      </c>
      <c r="BQ48">
        <v>1447.93</v>
      </c>
      <c r="BR48">
        <v>1691.075</v>
      </c>
      <c r="BS48">
        <v>5120.8500000000004</v>
      </c>
      <c r="BT48">
        <v>2534.6350000000002</v>
      </c>
      <c r="BU48">
        <v>2827.25</v>
      </c>
      <c r="BV48">
        <v>2555.42</v>
      </c>
      <c r="BW48">
        <v>6287.875</v>
      </c>
      <c r="BX48">
        <v>4746.99</v>
      </c>
      <c r="BY48">
        <v>0</v>
      </c>
      <c r="BZ48">
        <v>5668.4049999999997</v>
      </c>
      <c r="CA48">
        <v>0</v>
      </c>
      <c r="CB48">
        <v>0</v>
      </c>
      <c r="CC48">
        <v>0</v>
      </c>
      <c r="CD48">
        <v>2443.54</v>
      </c>
      <c r="CE48">
        <v>5002.75</v>
      </c>
      <c r="CF48">
        <v>9514.8050000000003</v>
      </c>
      <c r="CG48">
        <v>6636.7950000000001</v>
      </c>
      <c r="CH48">
        <v>5597.07</v>
      </c>
      <c r="CI48">
        <v>3890.3150000000001</v>
      </c>
      <c r="CJ48">
        <v>7352.4650000000001</v>
      </c>
      <c r="CK48">
        <v>5313.25</v>
      </c>
      <c r="CL48">
        <v>6239.19</v>
      </c>
      <c r="CM48">
        <v>3622.11</v>
      </c>
      <c r="CN48">
        <v>3730.03</v>
      </c>
      <c r="CO48">
        <v>3776.75</v>
      </c>
      <c r="CP48">
        <v>2209.5749999999998</v>
      </c>
      <c r="CQ48">
        <v>5681.6</v>
      </c>
      <c r="CR48">
        <v>2252.7249999999999</v>
      </c>
      <c r="CS48">
        <v>4229.9399999999996</v>
      </c>
      <c r="CT48">
        <v>2245.9899999999998</v>
      </c>
      <c r="CU48">
        <v>1722.115</v>
      </c>
      <c r="CV48">
        <v>1397.8150000000001</v>
      </c>
      <c r="CW48">
        <v>6498.72</v>
      </c>
      <c r="CX48">
        <v>5194.18</v>
      </c>
      <c r="CY48">
        <v>6851.2849999999999</v>
      </c>
      <c r="CZ48">
        <v>0</v>
      </c>
      <c r="DA48">
        <v>4100.09</v>
      </c>
      <c r="DB48">
        <v>10777.594999999999</v>
      </c>
      <c r="DC48">
        <v>4082.15</v>
      </c>
      <c r="DD48">
        <v>2087.7600000000002</v>
      </c>
      <c r="DE48">
        <v>3254.05</v>
      </c>
      <c r="DF48">
        <v>7080.0649999999996</v>
      </c>
      <c r="DG48">
        <v>4790.4549999999999</v>
      </c>
      <c r="DH48">
        <v>1765.17</v>
      </c>
      <c r="DI48">
        <v>1273.9849999999999</v>
      </c>
      <c r="DJ48">
        <v>932.67</v>
      </c>
      <c r="DK48">
        <v>315</v>
      </c>
      <c r="DL48">
        <v>4506.5749999999998</v>
      </c>
      <c r="DM48">
        <v>0</v>
      </c>
      <c r="DN48">
        <v>9261.85</v>
      </c>
      <c r="DO48">
        <v>6067.2550000000001</v>
      </c>
      <c r="DP48">
        <v>4557.7550000000001</v>
      </c>
      <c r="DQ48">
        <v>3298.9650000000001</v>
      </c>
      <c r="DR48">
        <v>2139.2649999999999</v>
      </c>
      <c r="DS48">
        <v>354.375</v>
      </c>
      <c r="DT48">
        <v>1620.905</v>
      </c>
      <c r="DU48">
        <v>10704.715</v>
      </c>
      <c r="DV48">
        <v>5764.8</v>
      </c>
      <c r="DW48">
        <v>6546.82</v>
      </c>
      <c r="DX48">
        <v>5838.9849999999997</v>
      </c>
      <c r="DY48">
        <v>6049.39</v>
      </c>
      <c r="DZ48">
        <v>7429.8850000000002</v>
      </c>
      <c r="EA48">
        <v>13031.08</v>
      </c>
      <c r="EB48">
        <v>8666.5249999999996</v>
      </c>
      <c r="EC48">
        <v>5226.5050000000001</v>
      </c>
      <c r="ED48">
        <v>10004.77</v>
      </c>
      <c r="EE48">
        <v>9390.5400000000009</v>
      </c>
      <c r="EF48">
        <v>0</v>
      </c>
      <c r="EG48">
        <v>9689.25</v>
      </c>
      <c r="EH48">
        <v>12804.105</v>
      </c>
      <c r="EI48">
        <v>10774.27</v>
      </c>
      <c r="EJ48">
        <v>12298.184999999999</v>
      </c>
      <c r="EK48">
        <v>4426.1400000000003</v>
      </c>
      <c r="EL48">
        <v>7235.33</v>
      </c>
      <c r="EM48">
        <v>6083.66</v>
      </c>
      <c r="EN48">
        <v>4727.9750000000004</v>
      </c>
      <c r="EO48">
        <v>7648.47</v>
      </c>
      <c r="EP48">
        <v>12586.655000000001</v>
      </c>
      <c r="EQ48">
        <v>5476.9549999999999</v>
      </c>
      <c r="ER48">
        <v>12955.924999999999</v>
      </c>
      <c r="ES48">
        <v>6061.0749999999998</v>
      </c>
      <c r="ET48">
        <v>1112.71</v>
      </c>
      <c r="EU48">
        <v>1493.2950000000001</v>
      </c>
      <c r="EV48">
        <v>1621.01</v>
      </c>
      <c r="EW48">
        <v>3048.61</v>
      </c>
      <c r="EX48">
        <v>1654.605</v>
      </c>
      <c r="EY48">
        <v>970.18</v>
      </c>
      <c r="EZ48">
        <v>6514.2749999999996</v>
      </c>
      <c r="FA48">
        <v>3257.0549999999998</v>
      </c>
      <c r="FB48">
        <v>3598.9850000000001</v>
      </c>
      <c r="FC48">
        <v>1919.7950000000001</v>
      </c>
      <c r="FD48">
        <v>11658.205</v>
      </c>
      <c r="FE48">
        <v>14785.28</v>
      </c>
      <c r="FF48">
        <v>8173.58</v>
      </c>
      <c r="FG48">
        <v>0</v>
      </c>
      <c r="FH48">
        <v>0</v>
      </c>
      <c r="FI48">
        <v>0</v>
      </c>
      <c r="FJ48">
        <v>0</v>
      </c>
      <c r="FK48">
        <v>0</v>
      </c>
      <c r="FL48">
        <v>0</v>
      </c>
      <c r="FM48">
        <v>0</v>
      </c>
      <c r="FN48">
        <v>0</v>
      </c>
      <c r="FO48">
        <v>0</v>
      </c>
      <c r="FP48">
        <v>0</v>
      </c>
      <c r="FQ48">
        <v>0</v>
      </c>
      <c r="FR48">
        <v>0</v>
      </c>
      <c r="FS48">
        <v>0</v>
      </c>
      <c r="FT48">
        <v>0</v>
      </c>
      <c r="FU48">
        <v>0</v>
      </c>
      <c r="FV48">
        <v>0</v>
      </c>
      <c r="FW48">
        <v>8923.2900000000009</v>
      </c>
      <c r="FX48">
        <v>114935.41</v>
      </c>
      <c r="FY48">
        <v>54849.245000000003</v>
      </c>
      <c r="FZ48">
        <v>9717.2950000000001</v>
      </c>
      <c r="GA48">
        <v>140800.98499999999</v>
      </c>
      <c r="GB48">
        <v>59451.87</v>
      </c>
      <c r="GC48">
        <v>11023.285</v>
      </c>
      <c r="GD48">
        <v>87913.985000000001</v>
      </c>
      <c r="GE48">
        <v>51628.044999999998</v>
      </c>
      <c r="GF48">
        <v>8163.9750000000004</v>
      </c>
      <c r="GG48">
        <v>7869.4949999999999</v>
      </c>
      <c r="GH48">
        <v>6686.415</v>
      </c>
      <c r="GI48">
        <v>7723.1949999999997</v>
      </c>
      <c r="GJ48">
        <v>7112.83</v>
      </c>
      <c r="GK48">
        <v>5201.8900000000003</v>
      </c>
      <c r="GL48">
        <v>7361.99</v>
      </c>
      <c r="GM48">
        <v>7867.52</v>
      </c>
      <c r="GN48">
        <v>1164.78</v>
      </c>
      <c r="GO48">
        <v>0</v>
      </c>
      <c r="GP48">
        <v>0</v>
      </c>
      <c r="GQ48">
        <v>0</v>
      </c>
      <c r="GR48">
        <v>0</v>
      </c>
      <c r="GS48">
        <v>0</v>
      </c>
      <c r="GT48">
        <v>0</v>
      </c>
      <c r="GU48">
        <v>0</v>
      </c>
    </row>
    <row r="49" spans="1:203" x14ac:dyDescent="0.35">
      <c r="A49">
        <v>46</v>
      </c>
      <c r="B49" t="s">
        <v>172</v>
      </c>
      <c r="C49" t="s">
        <v>172</v>
      </c>
      <c r="D49">
        <v>100</v>
      </c>
      <c r="E49" t="s">
        <v>175</v>
      </c>
      <c r="F49">
        <v>1188212</v>
      </c>
      <c r="G49">
        <v>86</v>
      </c>
      <c r="H49">
        <v>1</v>
      </c>
      <c r="I49">
        <v>79</v>
      </c>
      <c r="J49">
        <v>10.237</v>
      </c>
      <c r="K49">
        <v>0</v>
      </c>
      <c r="L49" t="s">
        <v>221</v>
      </c>
      <c r="M49" t="s">
        <v>600</v>
      </c>
      <c r="N49">
        <v>0</v>
      </c>
      <c r="O49">
        <v>0</v>
      </c>
      <c r="P49">
        <v>0</v>
      </c>
      <c r="Q49">
        <v>0</v>
      </c>
      <c r="R49">
        <v>0</v>
      </c>
      <c r="S49">
        <v>0</v>
      </c>
      <c r="T49">
        <v>0</v>
      </c>
      <c r="U49">
        <v>0</v>
      </c>
      <c r="V49">
        <v>0</v>
      </c>
      <c r="W49">
        <v>0</v>
      </c>
      <c r="X49">
        <v>0</v>
      </c>
      <c r="Y49">
        <v>0</v>
      </c>
      <c r="Z49">
        <v>0</v>
      </c>
      <c r="AA49">
        <v>0</v>
      </c>
      <c r="AB49">
        <v>0</v>
      </c>
      <c r="AC49">
        <v>0</v>
      </c>
      <c r="AD49">
        <v>0</v>
      </c>
      <c r="AE49">
        <v>0</v>
      </c>
      <c r="AF49">
        <v>0</v>
      </c>
      <c r="AG49">
        <v>0</v>
      </c>
      <c r="AH49">
        <v>0</v>
      </c>
      <c r="AI49">
        <v>0</v>
      </c>
      <c r="AJ49">
        <v>0</v>
      </c>
      <c r="AK49">
        <v>0</v>
      </c>
      <c r="AL49">
        <v>0</v>
      </c>
      <c r="AM49">
        <v>0</v>
      </c>
      <c r="AN49">
        <v>0</v>
      </c>
      <c r="AO49">
        <v>0</v>
      </c>
      <c r="AP49">
        <v>0</v>
      </c>
      <c r="AQ49">
        <v>0</v>
      </c>
      <c r="AR49">
        <v>0</v>
      </c>
      <c r="AS49">
        <v>0</v>
      </c>
      <c r="AT49">
        <v>0</v>
      </c>
      <c r="AU49">
        <v>0</v>
      </c>
      <c r="AV49">
        <v>0</v>
      </c>
      <c r="AW49">
        <v>0</v>
      </c>
      <c r="AX49">
        <v>0</v>
      </c>
      <c r="AY49">
        <v>0</v>
      </c>
      <c r="AZ49">
        <v>0</v>
      </c>
      <c r="BA49">
        <v>0</v>
      </c>
      <c r="BB49">
        <v>0</v>
      </c>
      <c r="BC49">
        <v>0</v>
      </c>
      <c r="BD49">
        <v>0</v>
      </c>
      <c r="BE49">
        <v>0</v>
      </c>
      <c r="BF49">
        <v>0</v>
      </c>
      <c r="BG49">
        <v>0</v>
      </c>
      <c r="BH49">
        <v>0</v>
      </c>
      <c r="BI49">
        <v>0</v>
      </c>
      <c r="BJ49">
        <v>0</v>
      </c>
      <c r="BK49">
        <v>0</v>
      </c>
      <c r="BL49">
        <v>0</v>
      </c>
      <c r="BM49">
        <v>0</v>
      </c>
      <c r="BN49">
        <v>0</v>
      </c>
      <c r="BO49">
        <v>0</v>
      </c>
      <c r="BP49">
        <v>0</v>
      </c>
      <c r="BQ49">
        <v>0</v>
      </c>
      <c r="BR49">
        <v>0</v>
      </c>
      <c r="BS49">
        <v>0</v>
      </c>
      <c r="BT49">
        <v>0</v>
      </c>
      <c r="BU49">
        <v>0</v>
      </c>
      <c r="BV49">
        <v>0</v>
      </c>
      <c r="BW49">
        <v>0</v>
      </c>
      <c r="BX49">
        <v>0</v>
      </c>
      <c r="BY49">
        <v>0</v>
      </c>
      <c r="BZ49">
        <v>0</v>
      </c>
      <c r="CA49">
        <v>0</v>
      </c>
      <c r="CB49">
        <v>0</v>
      </c>
      <c r="CC49">
        <v>0</v>
      </c>
      <c r="CD49">
        <v>0</v>
      </c>
      <c r="CE49">
        <v>0</v>
      </c>
      <c r="CF49">
        <v>0</v>
      </c>
      <c r="CG49">
        <v>0</v>
      </c>
      <c r="CH49">
        <v>0</v>
      </c>
      <c r="CI49">
        <v>0</v>
      </c>
      <c r="CJ49">
        <v>0</v>
      </c>
      <c r="CK49">
        <v>0</v>
      </c>
      <c r="CL49">
        <v>0</v>
      </c>
      <c r="CM49">
        <v>0</v>
      </c>
      <c r="CN49">
        <v>0</v>
      </c>
      <c r="CO49">
        <v>0</v>
      </c>
      <c r="CP49">
        <v>0</v>
      </c>
      <c r="CQ49">
        <v>0</v>
      </c>
      <c r="CR49">
        <v>0</v>
      </c>
      <c r="CS49">
        <v>0</v>
      </c>
      <c r="CT49">
        <v>0</v>
      </c>
      <c r="CU49">
        <v>0</v>
      </c>
      <c r="CV49">
        <v>0</v>
      </c>
      <c r="CW49">
        <v>0</v>
      </c>
      <c r="CX49">
        <v>0</v>
      </c>
      <c r="CY49">
        <v>0</v>
      </c>
      <c r="CZ49">
        <v>0</v>
      </c>
      <c r="DA49">
        <v>0</v>
      </c>
      <c r="DB49">
        <v>0</v>
      </c>
      <c r="DC49">
        <v>0</v>
      </c>
      <c r="DD49">
        <v>0</v>
      </c>
      <c r="DE49">
        <v>0</v>
      </c>
      <c r="DF49">
        <v>0</v>
      </c>
      <c r="DG49">
        <v>0</v>
      </c>
      <c r="DH49">
        <v>0</v>
      </c>
      <c r="DI49">
        <v>0</v>
      </c>
      <c r="DJ49">
        <v>0</v>
      </c>
      <c r="DK49">
        <v>0</v>
      </c>
      <c r="DL49">
        <v>0</v>
      </c>
      <c r="DM49">
        <v>0</v>
      </c>
      <c r="DN49">
        <v>0</v>
      </c>
      <c r="DO49">
        <v>0</v>
      </c>
      <c r="DP49">
        <v>0</v>
      </c>
      <c r="DQ49">
        <v>0</v>
      </c>
      <c r="DR49">
        <v>0</v>
      </c>
      <c r="DS49">
        <v>0</v>
      </c>
      <c r="DT49">
        <v>0</v>
      </c>
      <c r="DU49">
        <v>0</v>
      </c>
      <c r="DV49">
        <v>0</v>
      </c>
      <c r="DW49">
        <v>0</v>
      </c>
      <c r="DX49">
        <v>0</v>
      </c>
      <c r="DY49">
        <v>0</v>
      </c>
      <c r="DZ49">
        <v>0</v>
      </c>
      <c r="EA49">
        <v>0</v>
      </c>
      <c r="EB49">
        <v>0</v>
      </c>
      <c r="EC49">
        <v>0</v>
      </c>
      <c r="ED49">
        <v>0</v>
      </c>
      <c r="EE49">
        <v>0</v>
      </c>
      <c r="EF49">
        <v>0</v>
      </c>
      <c r="EG49">
        <v>0</v>
      </c>
      <c r="EH49">
        <v>0</v>
      </c>
      <c r="EI49">
        <v>0</v>
      </c>
      <c r="EJ49">
        <v>0</v>
      </c>
      <c r="EK49">
        <v>0</v>
      </c>
      <c r="EL49">
        <v>0</v>
      </c>
      <c r="EM49">
        <v>0</v>
      </c>
      <c r="EN49">
        <v>0</v>
      </c>
      <c r="EO49">
        <v>0</v>
      </c>
      <c r="EP49">
        <v>0</v>
      </c>
      <c r="EQ49">
        <v>0</v>
      </c>
      <c r="ER49">
        <v>0</v>
      </c>
      <c r="ES49">
        <v>0</v>
      </c>
      <c r="ET49">
        <v>0</v>
      </c>
      <c r="EU49">
        <v>0</v>
      </c>
      <c r="EV49">
        <v>0</v>
      </c>
      <c r="EW49">
        <v>0</v>
      </c>
      <c r="EX49">
        <v>0</v>
      </c>
      <c r="EY49">
        <v>0</v>
      </c>
      <c r="EZ49">
        <v>0</v>
      </c>
      <c r="FA49">
        <v>0</v>
      </c>
      <c r="FB49">
        <v>0</v>
      </c>
      <c r="FC49">
        <v>0</v>
      </c>
      <c r="FD49">
        <v>0</v>
      </c>
      <c r="FE49">
        <v>0</v>
      </c>
      <c r="FF49">
        <v>0</v>
      </c>
      <c r="FG49">
        <v>0</v>
      </c>
      <c r="FH49">
        <v>0</v>
      </c>
      <c r="FI49">
        <v>0</v>
      </c>
      <c r="FJ49">
        <v>0</v>
      </c>
      <c r="FK49">
        <v>0</v>
      </c>
      <c r="FL49">
        <v>0</v>
      </c>
      <c r="FM49">
        <v>0</v>
      </c>
      <c r="FN49">
        <v>0</v>
      </c>
      <c r="FO49">
        <v>0</v>
      </c>
      <c r="FP49">
        <v>0</v>
      </c>
      <c r="FQ49">
        <v>0</v>
      </c>
      <c r="FR49">
        <v>0</v>
      </c>
      <c r="FS49">
        <v>0</v>
      </c>
      <c r="FT49">
        <v>0</v>
      </c>
      <c r="FU49">
        <v>0</v>
      </c>
      <c r="FV49">
        <v>0</v>
      </c>
      <c r="FW49">
        <v>0</v>
      </c>
      <c r="FX49">
        <v>23444.215</v>
      </c>
      <c r="FY49">
        <v>13587.23</v>
      </c>
      <c r="FZ49">
        <v>0</v>
      </c>
      <c r="GA49">
        <v>21422.174999999999</v>
      </c>
      <c r="GB49">
        <v>13151.07</v>
      </c>
      <c r="GC49">
        <v>0</v>
      </c>
      <c r="GD49">
        <v>22179.505000000001</v>
      </c>
      <c r="GE49">
        <v>11156.41</v>
      </c>
      <c r="GF49">
        <v>0</v>
      </c>
      <c r="GG49">
        <v>0</v>
      </c>
      <c r="GH49">
        <v>0</v>
      </c>
      <c r="GI49">
        <v>0</v>
      </c>
      <c r="GJ49">
        <v>0</v>
      </c>
      <c r="GK49">
        <v>0</v>
      </c>
      <c r="GL49">
        <v>0</v>
      </c>
      <c r="GM49">
        <v>0</v>
      </c>
      <c r="GN49">
        <v>0</v>
      </c>
      <c r="GO49">
        <v>0</v>
      </c>
      <c r="GP49">
        <v>0</v>
      </c>
      <c r="GQ49">
        <v>0</v>
      </c>
      <c r="GR49">
        <v>0</v>
      </c>
      <c r="GS49">
        <v>0</v>
      </c>
      <c r="GT49">
        <v>0</v>
      </c>
      <c r="GU49">
        <v>0</v>
      </c>
    </row>
    <row r="50" spans="1:203" x14ac:dyDescent="0.35">
      <c r="A50">
        <v>47</v>
      </c>
      <c r="B50" t="s">
        <v>168</v>
      </c>
      <c r="C50" t="s">
        <v>168</v>
      </c>
      <c r="D50">
        <v>97.7</v>
      </c>
      <c r="E50">
        <v>7.3</v>
      </c>
      <c r="F50">
        <v>95432</v>
      </c>
      <c r="G50">
        <v>73</v>
      </c>
      <c r="H50">
        <v>1</v>
      </c>
      <c r="I50">
        <v>75</v>
      </c>
      <c r="J50">
        <v>10.414999999999999</v>
      </c>
      <c r="K50">
        <v>0</v>
      </c>
      <c r="L50" t="s">
        <v>174</v>
      </c>
      <c r="M50" t="s">
        <v>599</v>
      </c>
      <c r="N50">
        <v>8307.5650000000005</v>
      </c>
      <c r="O50">
        <v>11812.545</v>
      </c>
      <c r="P50">
        <v>8469.6949999999997</v>
      </c>
      <c r="Q50">
        <v>9919.2049999999999</v>
      </c>
      <c r="R50">
        <v>8227.0249999999996</v>
      </c>
      <c r="S50">
        <v>7129.29</v>
      </c>
      <c r="T50">
        <v>5017.835</v>
      </c>
      <c r="U50">
        <v>5600.2349999999997</v>
      </c>
      <c r="V50">
        <v>6164.3950000000004</v>
      </c>
      <c r="W50">
        <v>15154.445</v>
      </c>
      <c r="X50">
        <v>14927.555</v>
      </c>
      <c r="Y50">
        <v>7606.1350000000002</v>
      </c>
      <c r="Z50">
        <v>6280.9650000000001</v>
      </c>
      <c r="AA50">
        <v>6635.87</v>
      </c>
      <c r="AB50">
        <v>10351.57</v>
      </c>
      <c r="AC50">
        <v>18290.095000000001</v>
      </c>
      <c r="AD50">
        <v>11577.745000000001</v>
      </c>
      <c r="AE50">
        <v>15308.97</v>
      </c>
      <c r="AF50">
        <v>10212.799999999999</v>
      </c>
      <c r="AG50">
        <v>8216.43</v>
      </c>
      <c r="AH50">
        <v>10036.684999999999</v>
      </c>
      <c r="AI50">
        <v>12594.465</v>
      </c>
      <c r="AJ50">
        <v>12685.89</v>
      </c>
      <c r="AK50">
        <v>11978.795</v>
      </c>
      <c r="AL50">
        <v>13487.81</v>
      </c>
      <c r="AM50">
        <v>5524.65</v>
      </c>
      <c r="AN50">
        <v>5560.4750000000004</v>
      </c>
      <c r="AO50">
        <v>4898.2299999999996</v>
      </c>
      <c r="AP50">
        <v>8426.08</v>
      </c>
      <c r="AQ50">
        <v>8384.7849999999999</v>
      </c>
      <c r="AR50">
        <v>6133.2749999999996</v>
      </c>
      <c r="AS50">
        <v>7516.3649999999998</v>
      </c>
      <c r="AT50">
        <v>8630.8050000000003</v>
      </c>
      <c r="AU50">
        <v>7367.5649999999996</v>
      </c>
      <c r="AV50">
        <v>16319.355</v>
      </c>
      <c r="AW50">
        <v>7782.4750000000004</v>
      </c>
      <c r="AX50">
        <v>8321.4500000000007</v>
      </c>
      <c r="AY50">
        <v>9244.7000000000007</v>
      </c>
      <c r="AZ50">
        <v>10957.905000000001</v>
      </c>
      <c r="BA50">
        <v>16866.294999999998</v>
      </c>
      <c r="BB50">
        <v>12301.355</v>
      </c>
      <c r="BC50">
        <v>20917.294999999998</v>
      </c>
      <c r="BD50">
        <v>13828.13</v>
      </c>
      <c r="BE50">
        <v>6902.6</v>
      </c>
      <c r="BF50">
        <v>8157.65</v>
      </c>
      <c r="BG50">
        <v>3459.7849999999999</v>
      </c>
      <c r="BH50">
        <v>5423.83</v>
      </c>
      <c r="BI50">
        <v>7321.11</v>
      </c>
      <c r="BJ50">
        <v>7675.82</v>
      </c>
      <c r="BK50">
        <v>6188.21</v>
      </c>
      <c r="BL50">
        <v>11745.385</v>
      </c>
      <c r="BM50">
        <v>5895.415</v>
      </c>
      <c r="BN50">
        <v>6643.92</v>
      </c>
      <c r="BO50">
        <v>6259.47</v>
      </c>
      <c r="BP50">
        <v>5806.915</v>
      </c>
      <c r="BQ50">
        <v>5727.5550000000003</v>
      </c>
      <c r="BR50">
        <v>5487.44</v>
      </c>
      <c r="BS50">
        <v>8296.6749999999993</v>
      </c>
      <c r="BT50">
        <v>6013.09</v>
      </c>
      <c r="BU50">
        <v>8073.23</v>
      </c>
      <c r="BV50">
        <v>4952.49</v>
      </c>
      <c r="BW50">
        <v>10980.4</v>
      </c>
      <c r="BX50">
        <v>7681.5249999999996</v>
      </c>
      <c r="BY50">
        <v>4486.1000000000004</v>
      </c>
      <c r="BZ50">
        <v>11592.295</v>
      </c>
      <c r="CA50">
        <v>566.25</v>
      </c>
      <c r="CB50">
        <v>4359.625</v>
      </c>
      <c r="CC50">
        <v>4772.91</v>
      </c>
      <c r="CD50">
        <v>7537.0950000000003</v>
      </c>
      <c r="CE50">
        <v>6578.375</v>
      </c>
      <c r="CF50">
        <v>14247.965</v>
      </c>
      <c r="CG50">
        <v>10439.290000000001</v>
      </c>
      <c r="CH50">
        <v>8532.8449999999993</v>
      </c>
      <c r="CI50">
        <v>8306.0949999999993</v>
      </c>
      <c r="CJ50">
        <v>10224.334999999999</v>
      </c>
      <c r="CK50">
        <v>10115.26</v>
      </c>
      <c r="CL50">
        <v>8467.3549999999996</v>
      </c>
      <c r="CM50">
        <v>6842.53</v>
      </c>
      <c r="CN50">
        <v>6517.5950000000003</v>
      </c>
      <c r="CO50">
        <v>9379.76</v>
      </c>
      <c r="CP50">
        <v>7374.8649999999998</v>
      </c>
      <c r="CQ50">
        <v>8054.78</v>
      </c>
      <c r="CR50">
        <v>9032.5349999999999</v>
      </c>
      <c r="CS50">
        <v>6761.41</v>
      </c>
      <c r="CT50">
        <v>6602.25</v>
      </c>
      <c r="CU50">
        <v>6558.7049999999999</v>
      </c>
      <c r="CV50">
        <v>4783.5450000000001</v>
      </c>
      <c r="CW50">
        <v>8906.3799999999992</v>
      </c>
      <c r="CX50">
        <v>7722.0349999999999</v>
      </c>
      <c r="CY50">
        <v>11586.155000000001</v>
      </c>
      <c r="CZ50">
        <v>5956.92</v>
      </c>
      <c r="DA50">
        <v>8399.83</v>
      </c>
      <c r="DB50">
        <v>22898.645</v>
      </c>
      <c r="DC50">
        <v>6626.67</v>
      </c>
      <c r="DD50">
        <v>7958.84</v>
      </c>
      <c r="DE50">
        <v>6472.48</v>
      </c>
      <c r="DF50">
        <v>9987.8649999999998</v>
      </c>
      <c r="DG50">
        <v>9121</v>
      </c>
      <c r="DH50">
        <v>6915.9350000000004</v>
      </c>
      <c r="DI50">
        <v>6401.6350000000002</v>
      </c>
      <c r="DJ50">
        <v>7189.9</v>
      </c>
      <c r="DK50">
        <v>7151.625</v>
      </c>
      <c r="DL50">
        <v>9019.0550000000003</v>
      </c>
      <c r="DM50">
        <v>5696.23</v>
      </c>
      <c r="DN50">
        <v>12455.51</v>
      </c>
      <c r="DO50">
        <v>8247.77</v>
      </c>
      <c r="DP50">
        <v>8577.9349999999995</v>
      </c>
      <c r="DQ50">
        <v>7351.0050000000001</v>
      </c>
      <c r="DR50">
        <v>5864.7150000000001</v>
      </c>
      <c r="DS50">
        <v>5389.9250000000002</v>
      </c>
      <c r="DT50">
        <v>6802.7849999999999</v>
      </c>
      <c r="DU50">
        <v>16371.745000000001</v>
      </c>
      <c r="DV50">
        <v>8617.7900000000009</v>
      </c>
      <c r="DW50">
        <v>8356.34</v>
      </c>
      <c r="DX50">
        <v>7084.0649999999996</v>
      </c>
      <c r="DY50">
        <v>8712.76</v>
      </c>
      <c r="DZ50">
        <v>11220.525</v>
      </c>
      <c r="EA50">
        <v>18180.89</v>
      </c>
      <c r="EB50">
        <v>10633.344999999999</v>
      </c>
      <c r="EC50">
        <v>9032.3449999999993</v>
      </c>
      <c r="ED50">
        <v>13821.82</v>
      </c>
      <c r="EE50">
        <v>14373.34</v>
      </c>
      <c r="EF50">
        <v>4597.5450000000001</v>
      </c>
      <c r="EG50">
        <v>14328.65</v>
      </c>
      <c r="EH50">
        <v>19298.855</v>
      </c>
      <c r="EI50">
        <v>15264.705</v>
      </c>
      <c r="EJ50">
        <v>19077.895</v>
      </c>
      <c r="EK50">
        <v>6587.1750000000002</v>
      </c>
      <c r="EL50">
        <v>8761.86</v>
      </c>
      <c r="EM50">
        <v>8431.7749999999996</v>
      </c>
      <c r="EN50">
        <v>7930.5649999999996</v>
      </c>
      <c r="EO50">
        <v>12389.915000000001</v>
      </c>
      <c r="EP50">
        <v>16912.275000000001</v>
      </c>
      <c r="EQ50">
        <v>7823.35</v>
      </c>
      <c r="ER50">
        <v>15889.95</v>
      </c>
      <c r="ES50">
        <v>9828.0750000000007</v>
      </c>
      <c r="ET50">
        <v>5530.35</v>
      </c>
      <c r="EU50">
        <v>5648.39</v>
      </c>
      <c r="EV50">
        <v>5271.18</v>
      </c>
      <c r="EW50">
        <v>7611.37</v>
      </c>
      <c r="EX50">
        <v>5564.0550000000003</v>
      </c>
      <c r="EY50">
        <v>4849.3850000000002</v>
      </c>
      <c r="EZ50">
        <v>9685.56</v>
      </c>
      <c r="FA50">
        <v>5902.81</v>
      </c>
      <c r="FB50">
        <v>6461.06</v>
      </c>
      <c r="FC50">
        <v>7144.8950000000004</v>
      </c>
      <c r="FD50">
        <v>18096.28</v>
      </c>
      <c r="FE50">
        <v>24087.64</v>
      </c>
      <c r="FF50">
        <v>15774.905000000001</v>
      </c>
      <c r="FG50">
        <v>3527.9250000000002</v>
      </c>
      <c r="FH50">
        <v>0</v>
      </c>
      <c r="FI50">
        <v>570.76</v>
      </c>
      <c r="FJ50">
        <v>0</v>
      </c>
      <c r="FK50">
        <v>1208.345</v>
      </c>
      <c r="FL50">
        <v>3939.355</v>
      </c>
      <c r="FM50">
        <v>2730.9749999999999</v>
      </c>
      <c r="FN50">
        <v>3954.41</v>
      </c>
      <c r="FO50">
        <v>3312.92</v>
      </c>
      <c r="FP50">
        <v>724.71500000000003</v>
      </c>
      <c r="FQ50">
        <v>2132.84</v>
      </c>
      <c r="FR50">
        <v>943.995</v>
      </c>
      <c r="FS50">
        <v>1470.7550000000001</v>
      </c>
      <c r="FT50">
        <v>897.82500000000005</v>
      </c>
      <c r="FU50">
        <v>3227.0250000000001</v>
      </c>
      <c r="FV50">
        <v>4627.7749999999996</v>
      </c>
      <c r="FW50">
        <v>10145.995000000001</v>
      </c>
      <c r="FX50">
        <v>82383.53</v>
      </c>
      <c r="FY50">
        <v>47175.97</v>
      </c>
      <c r="FZ50">
        <v>10672.97</v>
      </c>
      <c r="GA50">
        <v>85497.125</v>
      </c>
      <c r="GB50">
        <v>48980.91</v>
      </c>
      <c r="GC50">
        <v>12196.254999999999</v>
      </c>
      <c r="GD50">
        <v>66804.255000000005</v>
      </c>
      <c r="GE50">
        <v>42110.805</v>
      </c>
      <c r="GF50">
        <v>9552.25</v>
      </c>
      <c r="GG50">
        <v>10038.18</v>
      </c>
      <c r="GH50">
        <v>10223.65</v>
      </c>
      <c r="GI50">
        <v>11363.775</v>
      </c>
      <c r="GJ50">
        <v>10843.58</v>
      </c>
      <c r="GK50">
        <v>7992.64</v>
      </c>
      <c r="GL50">
        <v>11907.28</v>
      </c>
      <c r="GM50">
        <v>14456.834999999999</v>
      </c>
      <c r="GN50">
        <v>3908.49</v>
      </c>
      <c r="GO50">
        <v>2920.0749999999998</v>
      </c>
      <c r="GP50">
        <v>2713.99</v>
      </c>
      <c r="GQ50">
        <v>3362.6350000000002</v>
      </c>
      <c r="GR50">
        <v>3679.5949999999998</v>
      </c>
      <c r="GS50">
        <v>3198.7750000000001</v>
      </c>
      <c r="GT50">
        <v>3172.5450000000001</v>
      </c>
      <c r="GU50">
        <v>5952.96</v>
      </c>
    </row>
    <row r="51" spans="1:203" x14ac:dyDescent="0.35">
      <c r="A51">
        <v>48</v>
      </c>
      <c r="B51" t="s">
        <v>172</v>
      </c>
      <c r="C51" t="s">
        <v>172</v>
      </c>
      <c r="D51">
        <v>100</v>
      </c>
      <c r="E51" t="s">
        <v>175</v>
      </c>
      <c r="F51">
        <v>10569719</v>
      </c>
      <c r="G51">
        <v>174</v>
      </c>
      <c r="H51">
        <v>5</v>
      </c>
      <c r="I51">
        <v>83</v>
      </c>
      <c r="J51">
        <v>10.456</v>
      </c>
      <c r="K51">
        <v>0.13</v>
      </c>
      <c r="L51" t="s">
        <v>535</v>
      </c>
      <c r="M51" t="s">
        <v>598</v>
      </c>
      <c r="N51">
        <v>0</v>
      </c>
      <c r="O51">
        <v>0</v>
      </c>
      <c r="P51">
        <v>0</v>
      </c>
      <c r="Q51">
        <v>0</v>
      </c>
      <c r="R51">
        <v>0</v>
      </c>
      <c r="S51">
        <v>0</v>
      </c>
      <c r="T51">
        <v>0</v>
      </c>
      <c r="U51">
        <v>0</v>
      </c>
      <c r="V51">
        <v>0</v>
      </c>
      <c r="W51">
        <v>0</v>
      </c>
      <c r="X51">
        <v>0</v>
      </c>
      <c r="Y51">
        <v>0</v>
      </c>
      <c r="Z51">
        <v>0</v>
      </c>
      <c r="AA51">
        <v>0</v>
      </c>
      <c r="AB51">
        <v>0</v>
      </c>
      <c r="AC51">
        <v>0</v>
      </c>
      <c r="AD51">
        <v>0</v>
      </c>
      <c r="AE51">
        <v>0</v>
      </c>
      <c r="AF51">
        <v>0</v>
      </c>
      <c r="AG51">
        <v>0</v>
      </c>
      <c r="AH51">
        <v>0</v>
      </c>
      <c r="AI51">
        <v>0</v>
      </c>
      <c r="AJ51">
        <v>0</v>
      </c>
      <c r="AK51">
        <v>0</v>
      </c>
      <c r="AL51">
        <v>0</v>
      </c>
      <c r="AM51">
        <v>0</v>
      </c>
      <c r="AN51">
        <v>0</v>
      </c>
      <c r="AO51">
        <v>0</v>
      </c>
      <c r="AP51">
        <v>0</v>
      </c>
      <c r="AQ51">
        <v>0</v>
      </c>
      <c r="AR51">
        <v>0</v>
      </c>
      <c r="AS51">
        <v>0</v>
      </c>
      <c r="AT51">
        <v>0</v>
      </c>
      <c r="AU51">
        <v>0</v>
      </c>
      <c r="AV51">
        <v>0</v>
      </c>
      <c r="AW51">
        <v>0</v>
      </c>
      <c r="AX51">
        <v>0</v>
      </c>
      <c r="AY51">
        <v>0</v>
      </c>
      <c r="AZ51">
        <v>0</v>
      </c>
      <c r="BA51">
        <v>0</v>
      </c>
      <c r="BB51">
        <v>0</v>
      </c>
      <c r="BC51">
        <v>0</v>
      </c>
      <c r="BD51">
        <v>0</v>
      </c>
      <c r="BE51">
        <v>0</v>
      </c>
      <c r="BF51">
        <v>0</v>
      </c>
      <c r="BG51">
        <v>0</v>
      </c>
      <c r="BH51">
        <v>0</v>
      </c>
      <c r="BI51">
        <v>0</v>
      </c>
      <c r="BJ51">
        <v>0</v>
      </c>
      <c r="BK51">
        <v>0</v>
      </c>
      <c r="BL51">
        <v>0</v>
      </c>
      <c r="BM51">
        <v>0</v>
      </c>
      <c r="BN51">
        <v>0</v>
      </c>
      <c r="BO51">
        <v>0</v>
      </c>
      <c r="BP51">
        <v>0</v>
      </c>
      <c r="BQ51">
        <v>0</v>
      </c>
      <c r="BR51">
        <v>0</v>
      </c>
      <c r="BS51">
        <v>0</v>
      </c>
      <c r="BT51">
        <v>0</v>
      </c>
      <c r="BU51">
        <v>0</v>
      </c>
      <c r="BV51">
        <v>0</v>
      </c>
      <c r="BW51">
        <v>0</v>
      </c>
      <c r="BX51">
        <v>0</v>
      </c>
      <c r="BY51">
        <v>0</v>
      </c>
      <c r="BZ51">
        <v>0</v>
      </c>
      <c r="CA51">
        <v>0</v>
      </c>
      <c r="CB51">
        <v>0</v>
      </c>
      <c r="CC51">
        <v>0</v>
      </c>
      <c r="CD51">
        <v>0</v>
      </c>
      <c r="CE51">
        <v>0</v>
      </c>
      <c r="CF51">
        <v>0</v>
      </c>
      <c r="CG51">
        <v>0</v>
      </c>
      <c r="CH51">
        <v>0</v>
      </c>
      <c r="CI51">
        <v>0</v>
      </c>
      <c r="CJ51">
        <v>0</v>
      </c>
      <c r="CK51">
        <v>0</v>
      </c>
      <c r="CL51">
        <v>0</v>
      </c>
      <c r="CM51">
        <v>0</v>
      </c>
      <c r="CN51">
        <v>0</v>
      </c>
      <c r="CO51">
        <v>0</v>
      </c>
      <c r="CP51">
        <v>0</v>
      </c>
      <c r="CQ51">
        <v>0</v>
      </c>
      <c r="CR51">
        <v>0</v>
      </c>
      <c r="CS51">
        <v>0</v>
      </c>
      <c r="CT51">
        <v>0</v>
      </c>
      <c r="CU51">
        <v>0</v>
      </c>
      <c r="CV51">
        <v>0</v>
      </c>
      <c r="CW51">
        <v>0</v>
      </c>
      <c r="CX51">
        <v>0</v>
      </c>
      <c r="CY51">
        <v>0</v>
      </c>
      <c r="CZ51">
        <v>0</v>
      </c>
      <c r="DA51">
        <v>0</v>
      </c>
      <c r="DB51">
        <v>0</v>
      </c>
      <c r="DC51">
        <v>0</v>
      </c>
      <c r="DD51">
        <v>0</v>
      </c>
      <c r="DE51">
        <v>0</v>
      </c>
      <c r="DF51">
        <v>0</v>
      </c>
      <c r="DG51">
        <v>0</v>
      </c>
      <c r="DH51">
        <v>0</v>
      </c>
      <c r="DI51">
        <v>0</v>
      </c>
      <c r="DJ51">
        <v>0</v>
      </c>
      <c r="DK51">
        <v>0</v>
      </c>
      <c r="DL51">
        <v>0</v>
      </c>
      <c r="DM51">
        <v>0</v>
      </c>
      <c r="DN51">
        <v>0</v>
      </c>
      <c r="DO51">
        <v>0</v>
      </c>
      <c r="DP51">
        <v>0</v>
      </c>
      <c r="DQ51">
        <v>0</v>
      </c>
      <c r="DR51">
        <v>0</v>
      </c>
      <c r="DS51">
        <v>0</v>
      </c>
      <c r="DT51">
        <v>0</v>
      </c>
      <c r="DU51">
        <v>0</v>
      </c>
      <c r="DV51">
        <v>0</v>
      </c>
      <c r="DW51">
        <v>0</v>
      </c>
      <c r="DX51">
        <v>0</v>
      </c>
      <c r="DY51">
        <v>0</v>
      </c>
      <c r="DZ51">
        <v>0</v>
      </c>
      <c r="EA51">
        <v>0</v>
      </c>
      <c r="EB51">
        <v>0</v>
      </c>
      <c r="EC51">
        <v>0</v>
      </c>
      <c r="ED51">
        <v>0</v>
      </c>
      <c r="EE51">
        <v>0</v>
      </c>
      <c r="EF51">
        <v>0</v>
      </c>
      <c r="EG51">
        <v>0</v>
      </c>
      <c r="EH51">
        <v>0</v>
      </c>
      <c r="EI51">
        <v>0</v>
      </c>
      <c r="EJ51">
        <v>0</v>
      </c>
      <c r="EK51">
        <v>0</v>
      </c>
      <c r="EL51">
        <v>0</v>
      </c>
      <c r="EM51">
        <v>0</v>
      </c>
      <c r="EN51">
        <v>0</v>
      </c>
      <c r="EO51">
        <v>0</v>
      </c>
      <c r="EP51">
        <v>0</v>
      </c>
      <c r="EQ51">
        <v>0</v>
      </c>
      <c r="ER51">
        <v>0</v>
      </c>
      <c r="ES51">
        <v>0</v>
      </c>
      <c r="ET51">
        <v>0</v>
      </c>
      <c r="EU51">
        <v>0</v>
      </c>
      <c r="EV51">
        <v>0</v>
      </c>
      <c r="EW51">
        <v>0</v>
      </c>
      <c r="EX51">
        <v>0</v>
      </c>
      <c r="EY51">
        <v>0</v>
      </c>
      <c r="EZ51">
        <v>0</v>
      </c>
      <c r="FA51">
        <v>0</v>
      </c>
      <c r="FB51">
        <v>0</v>
      </c>
      <c r="FC51">
        <v>0</v>
      </c>
      <c r="FD51">
        <v>0</v>
      </c>
      <c r="FE51">
        <v>0</v>
      </c>
      <c r="FF51">
        <v>0</v>
      </c>
      <c r="FG51">
        <v>0</v>
      </c>
      <c r="FH51">
        <v>0</v>
      </c>
      <c r="FI51">
        <v>0</v>
      </c>
      <c r="FJ51">
        <v>0</v>
      </c>
      <c r="FK51">
        <v>0</v>
      </c>
      <c r="FL51">
        <v>0</v>
      </c>
      <c r="FM51">
        <v>0</v>
      </c>
      <c r="FN51">
        <v>0</v>
      </c>
      <c r="FO51">
        <v>0</v>
      </c>
      <c r="FP51">
        <v>0</v>
      </c>
      <c r="FQ51">
        <v>0</v>
      </c>
      <c r="FR51">
        <v>0</v>
      </c>
      <c r="FS51">
        <v>0</v>
      </c>
      <c r="FT51">
        <v>0</v>
      </c>
      <c r="FU51">
        <v>0</v>
      </c>
      <c r="FV51">
        <v>0</v>
      </c>
      <c r="FW51">
        <v>4515.8649999999998</v>
      </c>
      <c r="FX51">
        <v>66096.91</v>
      </c>
      <c r="FY51">
        <v>40714.120000000003</v>
      </c>
      <c r="FZ51">
        <v>3614.67</v>
      </c>
      <c r="GA51">
        <v>56323.775000000001</v>
      </c>
      <c r="GB51">
        <v>40294.224999999999</v>
      </c>
      <c r="GC51">
        <v>4301.2849999999999</v>
      </c>
      <c r="GD51">
        <v>59922.324999999997</v>
      </c>
      <c r="GE51">
        <v>34854.595000000001</v>
      </c>
      <c r="GF51">
        <v>0</v>
      </c>
      <c r="GG51">
        <v>0</v>
      </c>
      <c r="GH51">
        <v>0</v>
      </c>
      <c r="GI51">
        <v>0</v>
      </c>
      <c r="GJ51">
        <v>0</v>
      </c>
      <c r="GK51">
        <v>0</v>
      </c>
      <c r="GL51">
        <v>0</v>
      </c>
      <c r="GM51">
        <v>0</v>
      </c>
      <c r="GN51">
        <v>0</v>
      </c>
      <c r="GO51">
        <v>0</v>
      </c>
      <c r="GP51">
        <v>0</v>
      </c>
      <c r="GQ51">
        <v>0</v>
      </c>
      <c r="GR51">
        <v>0</v>
      </c>
      <c r="GS51">
        <v>0</v>
      </c>
      <c r="GT51">
        <v>0</v>
      </c>
      <c r="GU51">
        <v>0</v>
      </c>
    </row>
    <row r="52" spans="1:203" x14ac:dyDescent="0.35">
      <c r="A52">
        <v>49</v>
      </c>
      <c r="B52" t="s">
        <v>168</v>
      </c>
      <c r="C52" t="s">
        <v>168</v>
      </c>
      <c r="D52">
        <v>96</v>
      </c>
      <c r="E52">
        <v>6.4</v>
      </c>
      <c r="F52">
        <v>103811</v>
      </c>
      <c r="G52">
        <v>73</v>
      </c>
      <c r="H52">
        <v>1</v>
      </c>
      <c r="I52">
        <v>64</v>
      </c>
      <c r="J52">
        <v>10.519</v>
      </c>
      <c r="K52">
        <v>0</v>
      </c>
      <c r="L52" t="s">
        <v>202</v>
      </c>
      <c r="M52" t="s">
        <v>597</v>
      </c>
      <c r="N52">
        <v>14012.05</v>
      </c>
      <c r="O52">
        <v>16377.59</v>
      </c>
      <c r="P52">
        <v>12934.27</v>
      </c>
      <c r="Q52">
        <v>17788.89</v>
      </c>
      <c r="R52">
        <v>11754.09</v>
      </c>
      <c r="S52">
        <v>11542.45</v>
      </c>
      <c r="T52">
        <v>9900.125</v>
      </c>
      <c r="U52">
        <v>10456.165000000001</v>
      </c>
      <c r="V52">
        <v>11114.12</v>
      </c>
      <c r="W52">
        <v>25609.05</v>
      </c>
      <c r="X52">
        <v>23402.115000000002</v>
      </c>
      <c r="Y52">
        <v>10673.32</v>
      </c>
      <c r="Z52">
        <v>11583.2</v>
      </c>
      <c r="AA52">
        <v>11486.94</v>
      </c>
      <c r="AB52">
        <v>16357.684999999999</v>
      </c>
      <c r="AC52">
        <v>34841.644999999997</v>
      </c>
      <c r="AD52">
        <v>17004.625</v>
      </c>
      <c r="AE52">
        <v>24951.37</v>
      </c>
      <c r="AF52">
        <v>16994.974999999999</v>
      </c>
      <c r="AG52">
        <v>13876.514999999999</v>
      </c>
      <c r="AH52">
        <v>16526.21</v>
      </c>
      <c r="AI52">
        <v>75335.925000000003</v>
      </c>
      <c r="AJ52">
        <v>19449.945</v>
      </c>
      <c r="AK52">
        <v>18820.91</v>
      </c>
      <c r="AL52">
        <v>20390.735000000001</v>
      </c>
      <c r="AM52">
        <v>8793.6849999999995</v>
      </c>
      <c r="AN52">
        <v>8379.0349999999999</v>
      </c>
      <c r="AO52">
        <v>7660.4650000000001</v>
      </c>
      <c r="AP52">
        <v>13850.655000000001</v>
      </c>
      <c r="AQ52">
        <v>13568.545</v>
      </c>
      <c r="AR52">
        <v>8990.36</v>
      </c>
      <c r="AS52">
        <v>11532.37</v>
      </c>
      <c r="AT52">
        <v>24583.215</v>
      </c>
      <c r="AU52">
        <v>11348.06</v>
      </c>
      <c r="AV52">
        <v>26332.634999999998</v>
      </c>
      <c r="AW52">
        <v>12247.975</v>
      </c>
      <c r="AX52">
        <v>13300.275</v>
      </c>
      <c r="AY52">
        <v>14916.785</v>
      </c>
      <c r="AZ52">
        <v>16266.9</v>
      </c>
      <c r="BA52">
        <v>19490.05</v>
      </c>
      <c r="BB52">
        <v>13753.38</v>
      </c>
      <c r="BC52">
        <v>13402.89</v>
      </c>
      <c r="BD52">
        <v>22113.91</v>
      </c>
      <c r="BE52">
        <v>11974.42</v>
      </c>
      <c r="BF52">
        <v>13379.77</v>
      </c>
      <c r="BG52">
        <v>6043.67</v>
      </c>
      <c r="BH52">
        <v>10168.785</v>
      </c>
      <c r="BI52">
        <v>12069.58</v>
      </c>
      <c r="BJ52">
        <v>12462.21</v>
      </c>
      <c r="BK52">
        <v>11290.34</v>
      </c>
      <c r="BL52">
        <v>47855.525000000001</v>
      </c>
      <c r="BM52">
        <v>10108.625</v>
      </c>
      <c r="BN52">
        <v>11135.014999999999</v>
      </c>
      <c r="BO52">
        <v>11112.16</v>
      </c>
      <c r="BP52">
        <v>11732.725</v>
      </c>
      <c r="BQ52">
        <v>11896.21</v>
      </c>
      <c r="BR52">
        <v>9183.89</v>
      </c>
      <c r="BS52">
        <v>12488.16</v>
      </c>
      <c r="BT52">
        <v>10802.5</v>
      </c>
      <c r="BU52">
        <v>13688.84</v>
      </c>
      <c r="BV52">
        <v>8569.48</v>
      </c>
      <c r="BW52">
        <v>16275.475</v>
      </c>
      <c r="BX52">
        <v>11875.834999999999</v>
      </c>
      <c r="BY52">
        <v>6913.35</v>
      </c>
      <c r="BZ52">
        <v>18862.235000000001</v>
      </c>
      <c r="CA52">
        <v>3198.2750000000001</v>
      </c>
      <c r="CB52">
        <v>8618.7999999999993</v>
      </c>
      <c r="CC52">
        <v>9322.2049999999999</v>
      </c>
      <c r="CD52">
        <v>13301.77</v>
      </c>
      <c r="CE52">
        <v>9761.4699999999993</v>
      </c>
      <c r="CF52">
        <v>22617.285</v>
      </c>
      <c r="CG52">
        <v>15250.89</v>
      </c>
      <c r="CH52">
        <v>12918.295</v>
      </c>
      <c r="CI52">
        <v>14276.245000000001</v>
      </c>
      <c r="CJ52">
        <v>15664.875</v>
      </c>
      <c r="CK52">
        <v>17056.884999999998</v>
      </c>
      <c r="CL52">
        <v>12047.17</v>
      </c>
      <c r="CM52">
        <v>11650.87</v>
      </c>
      <c r="CN52">
        <v>11435.155000000001</v>
      </c>
      <c r="CO52">
        <v>14601.07</v>
      </c>
      <c r="CP52">
        <v>12520.03</v>
      </c>
      <c r="CQ52">
        <v>13742.025</v>
      </c>
      <c r="CR52">
        <v>13784.584999999999</v>
      </c>
      <c r="CS52">
        <v>10885.88</v>
      </c>
      <c r="CT52">
        <v>11366.12</v>
      </c>
      <c r="CU52">
        <v>12088.29</v>
      </c>
      <c r="CV52">
        <v>9120.0349999999999</v>
      </c>
      <c r="CW52">
        <v>13069.245000000001</v>
      </c>
      <c r="CX52">
        <v>13064.64</v>
      </c>
      <c r="CY52">
        <v>22176.560000000001</v>
      </c>
      <c r="CZ52">
        <v>10651.17</v>
      </c>
      <c r="DA52">
        <v>13486.64</v>
      </c>
      <c r="DB52">
        <v>36709.599999999999</v>
      </c>
      <c r="DC52">
        <v>10962.36</v>
      </c>
      <c r="DD52">
        <v>14961.545</v>
      </c>
      <c r="DE52">
        <v>10485.334999999999</v>
      </c>
      <c r="DF52">
        <v>15560.844999999999</v>
      </c>
      <c r="DG52">
        <v>15405.805</v>
      </c>
      <c r="DH52">
        <v>11726.535</v>
      </c>
      <c r="DI52">
        <v>10824.44</v>
      </c>
      <c r="DJ52">
        <v>10906.32</v>
      </c>
      <c r="DK52">
        <v>12566.674999999999</v>
      </c>
      <c r="DL52">
        <v>13812.645</v>
      </c>
      <c r="DM52">
        <v>9885.2800000000007</v>
      </c>
      <c r="DN52">
        <v>16845.895</v>
      </c>
      <c r="DO52">
        <v>12336.445</v>
      </c>
      <c r="DP52">
        <v>16550.494999999999</v>
      </c>
      <c r="DQ52">
        <v>12388.735000000001</v>
      </c>
      <c r="DR52">
        <v>9966.8700000000008</v>
      </c>
      <c r="DS52">
        <v>9398.19</v>
      </c>
      <c r="DT52">
        <v>11750.674999999999</v>
      </c>
      <c r="DU52">
        <v>27793.865000000002</v>
      </c>
      <c r="DV52">
        <v>14283.56</v>
      </c>
      <c r="DW52">
        <v>14443.795</v>
      </c>
      <c r="DX52">
        <v>10808.93</v>
      </c>
      <c r="DY52">
        <v>14980.094999999999</v>
      </c>
      <c r="DZ52">
        <v>18356.445</v>
      </c>
      <c r="EA52">
        <v>28048.325000000001</v>
      </c>
      <c r="EB52">
        <v>15471.715</v>
      </c>
      <c r="EC52">
        <v>14897.285</v>
      </c>
      <c r="ED52">
        <v>23102.764999999999</v>
      </c>
      <c r="EE52">
        <v>23256.935000000001</v>
      </c>
      <c r="EF52">
        <v>6750.63</v>
      </c>
      <c r="EG52">
        <v>22508.834999999999</v>
      </c>
      <c r="EH52">
        <v>38322.824999999997</v>
      </c>
      <c r="EI52">
        <v>24654.22</v>
      </c>
      <c r="EJ52">
        <v>25160.13</v>
      </c>
      <c r="EK52">
        <v>11116.18</v>
      </c>
      <c r="EL52">
        <v>13581.82</v>
      </c>
      <c r="EM52">
        <v>13174.71</v>
      </c>
      <c r="EN52">
        <v>13598.684999999999</v>
      </c>
      <c r="EO52">
        <v>18093.240000000002</v>
      </c>
      <c r="EP52">
        <v>21654.53</v>
      </c>
      <c r="EQ52">
        <v>12987.615</v>
      </c>
      <c r="ER52">
        <v>23047.46</v>
      </c>
      <c r="ES52">
        <v>16786.654999999999</v>
      </c>
      <c r="ET52">
        <v>10043.209999999999</v>
      </c>
      <c r="EU52">
        <v>9660.08</v>
      </c>
      <c r="EV52">
        <v>9158.2649999999994</v>
      </c>
      <c r="EW52">
        <v>12306.305</v>
      </c>
      <c r="EX52">
        <v>9250.6200000000008</v>
      </c>
      <c r="EY52">
        <v>6467</v>
      </c>
      <c r="EZ52">
        <v>16412.744999999999</v>
      </c>
      <c r="FA52">
        <v>10703.25</v>
      </c>
      <c r="FB52">
        <v>10628.63</v>
      </c>
      <c r="FC52">
        <v>12803.834999999999</v>
      </c>
      <c r="FD52">
        <v>27426.055</v>
      </c>
      <c r="FE52">
        <v>34508.11</v>
      </c>
      <c r="FF52">
        <v>24869.955000000002</v>
      </c>
      <c r="FG52">
        <v>5739.7150000000001</v>
      </c>
      <c r="FH52">
        <v>739.73500000000001</v>
      </c>
      <c r="FI52">
        <v>3737.67</v>
      </c>
      <c r="FJ52">
        <v>3760.855</v>
      </c>
      <c r="FK52">
        <v>2111.21</v>
      </c>
      <c r="FL52">
        <v>8482.4050000000007</v>
      </c>
      <c r="FM52">
        <v>5705.24</v>
      </c>
      <c r="FN52">
        <v>5995.49</v>
      </c>
      <c r="FO52">
        <v>8200.44</v>
      </c>
      <c r="FP52">
        <v>3786.125</v>
      </c>
      <c r="FQ52">
        <v>2455.395</v>
      </c>
      <c r="FR52">
        <v>4576.8599999999997</v>
      </c>
      <c r="FS52">
        <v>4006.96</v>
      </c>
      <c r="FT52">
        <v>5591.75</v>
      </c>
      <c r="FU52">
        <v>7280.9750000000004</v>
      </c>
      <c r="FV52">
        <v>9241.61</v>
      </c>
      <c r="FW52">
        <v>17591.72</v>
      </c>
      <c r="FX52">
        <v>162156.69</v>
      </c>
      <c r="FY52">
        <v>81464.375</v>
      </c>
      <c r="FZ52">
        <v>19147.53</v>
      </c>
      <c r="GA52">
        <v>175829.76500000001</v>
      </c>
      <c r="GB52">
        <v>85511.345000000001</v>
      </c>
      <c r="GC52">
        <v>21771.65</v>
      </c>
      <c r="GD52">
        <v>125809.63</v>
      </c>
      <c r="GE52">
        <v>69423.95</v>
      </c>
      <c r="GF52">
        <v>16518.91</v>
      </c>
      <c r="GG52">
        <v>15842.03</v>
      </c>
      <c r="GH52">
        <v>16228.125</v>
      </c>
      <c r="GI52">
        <v>18480.599999999999</v>
      </c>
      <c r="GJ52">
        <v>21087.715</v>
      </c>
      <c r="GK52">
        <v>14899.735000000001</v>
      </c>
      <c r="GL52">
        <v>18999.044999999998</v>
      </c>
      <c r="GM52">
        <v>22574.37</v>
      </c>
      <c r="GN52">
        <v>7488.28</v>
      </c>
      <c r="GO52">
        <v>3376.4549999999999</v>
      </c>
      <c r="GP52">
        <v>2248.2950000000001</v>
      </c>
      <c r="GQ52">
        <v>4234.3050000000003</v>
      </c>
      <c r="GR52">
        <v>2503.0250000000001</v>
      </c>
      <c r="GS52">
        <v>3192.9949999999999</v>
      </c>
      <c r="GT52">
        <v>4035.1950000000002</v>
      </c>
      <c r="GU52">
        <v>9426.5949999999993</v>
      </c>
    </row>
    <row r="53" spans="1:203" x14ac:dyDescent="0.35">
      <c r="A53">
        <v>50</v>
      </c>
      <c r="B53" t="s">
        <v>168</v>
      </c>
      <c r="C53" t="s">
        <v>168</v>
      </c>
      <c r="D53">
        <v>94.3</v>
      </c>
      <c r="E53">
        <v>5.2</v>
      </c>
      <c r="F53">
        <v>334485</v>
      </c>
      <c r="G53">
        <v>73</v>
      </c>
      <c r="H53">
        <v>3</v>
      </c>
      <c r="I53">
        <v>83</v>
      </c>
      <c r="J53">
        <v>10.528</v>
      </c>
      <c r="K53">
        <v>0.19</v>
      </c>
      <c r="L53" t="s">
        <v>537</v>
      </c>
      <c r="M53" t="s">
        <v>135</v>
      </c>
      <c r="N53">
        <v>12611.424999999999</v>
      </c>
      <c r="O53">
        <v>15040.684999999999</v>
      </c>
      <c r="P53">
        <v>11886.145</v>
      </c>
      <c r="Q53">
        <v>17333.060000000001</v>
      </c>
      <c r="R53">
        <v>10484.715</v>
      </c>
      <c r="S53">
        <v>10119.325000000001</v>
      </c>
      <c r="T53">
        <v>8693.48</v>
      </c>
      <c r="U53">
        <v>9821.2450000000008</v>
      </c>
      <c r="V53">
        <v>10554.365</v>
      </c>
      <c r="W53">
        <v>22817.514999999999</v>
      </c>
      <c r="X53">
        <v>20800.68</v>
      </c>
      <c r="Y53">
        <v>9480.82</v>
      </c>
      <c r="Z53">
        <v>10450.700000000001</v>
      </c>
      <c r="AA53">
        <v>10791.315000000001</v>
      </c>
      <c r="AB53">
        <v>15000.184999999999</v>
      </c>
      <c r="AC53">
        <v>32805.394999999997</v>
      </c>
      <c r="AD53">
        <v>15228.63</v>
      </c>
      <c r="AE53">
        <v>23117.185000000001</v>
      </c>
      <c r="AF53">
        <v>15489.67</v>
      </c>
      <c r="AG53">
        <v>12264.014999999999</v>
      </c>
      <c r="AH53">
        <v>15322.68</v>
      </c>
      <c r="AI53">
        <v>76635.3</v>
      </c>
      <c r="AJ53">
        <v>17726.82</v>
      </c>
      <c r="AK53">
        <v>17254.424999999999</v>
      </c>
      <c r="AL53">
        <v>18474.494999999999</v>
      </c>
      <c r="AM53">
        <v>8121.8950000000004</v>
      </c>
      <c r="AN53">
        <v>7923.36</v>
      </c>
      <c r="AO53">
        <v>6945.585</v>
      </c>
      <c r="AP53">
        <v>12921.12</v>
      </c>
      <c r="AQ53">
        <v>12632.21</v>
      </c>
      <c r="AR53">
        <v>8292.86</v>
      </c>
      <c r="AS53">
        <v>10912.84</v>
      </c>
      <c r="AT53">
        <v>24320.715</v>
      </c>
      <c r="AU53">
        <v>10390.6</v>
      </c>
      <c r="AV53">
        <v>23802.15</v>
      </c>
      <c r="AW53">
        <v>11070.475</v>
      </c>
      <c r="AX53">
        <v>11997.15</v>
      </c>
      <c r="AY53">
        <v>13341.535</v>
      </c>
      <c r="AZ53">
        <v>15376.275</v>
      </c>
      <c r="BA53">
        <v>17833.115000000002</v>
      </c>
      <c r="BB53">
        <v>12619.605</v>
      </c>
      <c r="BC53">
        <v>12571.28</v>
      </c>
      <c r="BD53">
        <v>20313.91</v>
      </c>
      <c r="BE53">
        <v>11010.67</v>
      </c>
      <c r="BF53">
        <v>12378.52</v>
      </c>
      <c r="BG53">
        <v>5683.67</v>
      </c>
      <c r="BH53">
        <v>9378.1149999999998</v>
      </c>
      <c r="BI53">
        <v>11070.205</v>
      </c>
      <c r="BJ53">
        <v>11898.965</v>
      </c>
      <c r="BK53">
        <v>10597.86</v>
      </c>
      <c r="BL53">
        <v>53011.66</v>
      </c>
      <c r="BM53">
        <v>9429.875</v>
      </c>
      <c r="BN53">
        <v>10468.49</v>
      </c>
      <c r="BO53">
        <v>10050.040000000001</v>
      </c>
      <c r="BP53">
        <v>10703.514999999999</v>
      </c>
      <c r="BQ53">
        <v>10896.834999999999</v>
      </c>
      <c r="BR53">
        <v>8418.89</v>
      </c>
      <c r="BS53">
        <v>11141.91</v>
      </c>
      <c r="BT53">
        <v>10145.27</v>
      </c>
      <c r="BU53">
        <v>12648.215</v>
      </c>
      <c r="BV53">
        <v>8759.74</v>
      </c>
      <c r="BW53">
        <v>14805.094999999999</v>
      </c>
      <c r="BX53">
        <v>11079.465</v>
      </c>
      <c r="BY53">
        <v>6617.9250000000002</v>
      </c>
      <c r="BZ53">
        <v>17363.47</v>
      </c>
      <c r="CA53">
        <v>3190.7750000000001</v>
      </c>
      <c r="CB53">
        <v>7747.03</v>
      </c>
      <c r="CC53">
        <v>8760.6299999999992</v>
      </c>
      <c r="CD53">
        <v>12287.975</v>
      </c>
      <c r="CE53">
        <v>9182.0949999999993</v>
      </c>
      <c r="CF53">
        <v>21071.9</v>
      </c>
      <c r="CG53">
        <v>13692.78</v>
      </c>
      <c r="CH53">
        <v>11707.09</v>
      </c>
      <c r="CI53">
        <v>13099.315000000001</v>
      </c>
      <c r="CJ53">
        <v>13926.75</v>
      </c>
      <c r="CK53">
        <v>15808.965</v>
      </c>
      <c r="CL53">
        <v>10794.71</v>
      </c>
      <c r="CM53">
        <v>10496.254999999999</v>
      </c>
      <c r="CN53">
        <v>10351.885</v>
      </c>
      <c r="CO53">
        <v>13463.594999999999</v>
      </c>
      <c r="CP53">
        <v>11371.075000000001</v>
      </c>
      <c r="CQ53">
        <v>12448.28</v>
      </c>
      <c r="CR53">
        <v>12592.424999999999</v>
      </c>
      <c r="CS53">
        <v>10151.775</v>
      </c>
      <c r="CT53">
        <v>10104.9</v>
      </c>
      <c r="CU53">
        <v>11487.39</v>
      </c>
      <c r="CV53">
        <v>8118.7849999999999</v>
      </c>
      <c r="CW53">
        <v>11284.01</v>
      </c>
      <c r="CX53">
        <v>12284.64</v>
      </c>
      <c r="CY53">
        <v>20774.04</v>
      </c>
      <c r="CZ53">
        <v>9571.0450000000001</v>
      </c>
      <c r="DA53">
        <v>12642.89</v>
      </c>
      <c r="DB53">
        <v>34400.550000000003</v>
      </c>
      <c r="DC53">
        <v>9942.36</v>
      </c>
      <c r="DD53">
        <v>13836.57</v>
      </c>
      <c r="DE53">
        <v>9156.59</v>
      </c>
      <c r="DF53">
        <v>14222.094999999999</v>
      </c>
      <c r="DG53">
        <v>14301.665000000001</v>
      </c>
      <c r="DH53">
        <v>10320.285</v>
      </c>
      <c r="DI53">
        <v>9690.94</v>
      </c>
      <c r="DJ53">
        <v>10049.775</v>
      </c>
      <c r="DK53">
        <v>11352.245000000001</v>
      </c>
      <c r="DL53">
        <v>13194.67</v>
      </c>
      <c r="DM53">
        <v>9056.8549999999996</v>
      </c>
      <c r="DN53">
        <v>15299.02</v>
      </c>
      <c r="DO53">
        <v>11635.195</v>
      </c>
      <c r="DP53">
        <v>16934.87</v>
      </c>
      <c r="DQ53">
        <v>11162.51</v>
      </c>
      <c r="DR53">
        <v>8897.33</v>
      </c>
      <c r="DS53">
        <v>8471.34</v>
      </c>
      <c r="DT53">
        <v>10861.01</v>
      </c>
      <c r="DU53">
        <v>26159.445</v>
      </c>
      <c r="DV53">
        <v>13181.06</v>
      </c>
      <c r="DW53">
        <v>13444.385</v>
      </c>
      <c r="DX53">
        <v>9730.6049999999996</v>
      </c>
      <c r="DY53">
        <v>13866.695</v>
      </c>
      <c r="DZ53">
        <v>17379.57</v>
      </c>
      <c r="EA53">
        <v>25788.415000000001</v>
      </c>
      <c r="EB53">
        <v>13996.6</v>
      </c>
      <c r="EC53">
        <v>13770.41</v>
      </c>
      <c r="ED53">
        <v>21604.424999999999</v>
      </c>
      <c r="EE53">
        <v>20369.435000000001</v>
      </c>
      <c r="EF53">
        <v>6068.2049999999999</v>
      </c>
      <c r="EG53">
        <v>20836.514999999999</v>
      </c>
      <c r="EH53">
        <v>38781.845000000001</v>
      </c>
      <c r="EI53">
        <v>22319.174999999999</v>
      </c>
      <c r="EJ53">
        <v>23603.695</v>
      </c>
      <c r="EK53">
        <v>10169.305</v>
      </c>
      <c r="EL53">
        <v>12374.485000000001</v>
      </c>
      <c r="EM53">
        <v>12182.834999999999</v>
      </c>
      <c r="EN53">
        <v>12470.584999999999</v>
      </c>
      <c r="EO53">
        <v>16691.595000000001</v>
      </c>
      <c r="EP53">
        <v>19900.82</v>
      </c>
      <c r="EQ53">
        <v>11646.99</v>
      </c>
      <c r="ER53">
        <v>20232.334999999999</v>
      </c>
      <c r="ES53">
        <v>15317.05</v>
      </c>
      <c r="ET53">
        <v>9490.0849999999991</v>
      </c>
      <c r="EU53">
        <v>9115.4750000000004</v>
      </c>
      <c r="EV53">
        <v>8311.82</v>
      </c>
      <c r="EW53">
        <v>11046.385</v>
      </c>
      <c r="EX53">
        <v>8339.3700000000008</v>
      </c>
      <c r="EY53">
        <v>6067.06</v>
      </c>
      <c r="EZ53">
        <v>15241.74</v>
      </c>
      <c r="FA53">
        <v>9510.7250000000004</v>
      </c>
      <c r="FB53">
        <v>9317.875</v>
      </c>
      <c r="FC53">
        <v>11949.47</v>
      </c>
      <c r="FD53">
        <v>24769.37</v>
      </c>
      <c r="FE53">
        <v>30576.235000000001</v>
      </c>
      <c r="FF53">
        <v>21890.58</v>
      </c>
      <c r="FG53">
        <v>5132.3549999999996</v>
      </c>
      <c r="FH53">
        <v>1311.2550000000001</v>
      </c>
      <c r="FI53">
        <v>2907.0450000000001</v>
      </c>
      <c r="FJ53">
        <v>4144.375</v>
      </c>
      <c r="FK53">
        <v>2326.835</v>
      </c>
      <c r="FL53">
        <v>8617.4050000000007</v>
      </c>
      <c r="FM53">
        <v>5786.8450000000003</v>
      </c>
      <c r="FN53">
        <v>5892.88</v>
      </c>
      <c r="FO53">
        <v>8088.56</v>
      </c>
      <c r="FP53">
        <v>3909.08</v>
      </c>
      <c r="FQ53">
        <v>2409.4749999999999</v>
      </c>
      <c r="FR53">
        <v>4786.8599999999997</v>
      </c>
      <c r="FS53">
        <v>4745.71</v>
      </c>
      <c r="FT53">
        <v>6484.75</v>
      </c>
      <c r="FU53">
        <v>8068.6949999999997</v>
      </c>
      <c r="FV53">
        <v>9674.7350000000006</v>
      </c>
      <c r="FW53">
        <v>16994.02</v>
      </c>
      <c r="FX53">
        <v>157583.565</v>
      </c>
      <c r="FY53">
        <v>79968.289999999994</v>
      </c>
      <c r="FZ53">
        <v>18091.330000000002</v>
      </c>
      <c r="GA53">
        <v>169308.66500000001</v>
      </c>
      <c r="GB53">
        <v>82651.97</v>
      </c>
      <c r="GC53">
        <v>21379.360000000001</v>
      </c>
      <c r="GD53">
        <v>124820.175</v>
      </c>
      <c r="GE53">
        <v>68415.199999999997</v>
      </c>
      <c r="GF53">
        <v>15431.72</v>
      </c>
      <c r="GG53">
        <v>14381.344999999999</v>
      </c>
      <c r="GH53">
        <v>15018.75</v>
      </c>
      <c r="GI53">
        <v>16723.674999999999</v>
      </c>
      <c r="GJ53">
        <v>18661.465</v>
      </c>
      <c r="GK53">
        <v>13778.485000000001</v>
      </c>
      <c r="GL53">
        <v>18034.86</v>
      </c>
      <c r="GM53">
        <v>20273.665000000001</v>
      </c>
      <c r="GN53">
        <v>6764.53</v>
      </c>
      <c r="GO53">
        <v>5450.2049999999999</v>
      </c>
      <c r="GP53">
        <v>2559.5450000000001</v>
      </c>
      <c r="GQ53">
        <v>3351.3150000000001</v>
      </c>
      <c r="GR53">
        <v>2874.2750000000001</v>
      </c>
      <c r="GS53">
        <v>3978.62</v>
      </c>
      <c r="GT53">
        <v>4040.82</v>
      </c>
      <c r="GU53">
        <v>9388.7800000000007</v>
      </c>
    </row>
    <row r="54" spans="1:203" x14ac:dyDescent="0.35">
      <c r="A54">
        <v>51</v>
      </c>
      <c r="B54" t="s">
        <v>168</v>
      </c>
      <c r="C54" t="s">
        <v>168</v>
      </c>
      <c r="D54">
        <v>96.6</v>
      </c>
      <c r="E54">
        <v>6.4</v>
      </c>
      <c r="F54">
        <v>617481</v>
      </c>
      <c r="G54">
        <v>73</v>
      </c>
      <c r="H54">
        <v>11</v>
      </c>
      <c r="I54">
        <v>75</v>
      </c>
      <c r="J54">
        <v>10.865</v>
      </c>
      <c r="K54">
        <v>0.57999999999999996</v>
      </c>
      <c r="M54" t="s">
        <v>136</v>
      </c>
      <c r="N54">
        <v>16063.465</v>
      </c>
      <c r="O54">
        <v>14532.59</v>
      </c>
      <c r="P54">
        <v>12280.424999999999</v>
      </c>
      <c r="Q54">
        <v>12907.58</v>
      </c>
      <c r="R54">
        <v>9944.82</v>
      </c>
      <c r="S54">
        <v>9593.9950000000008</v>
      </c>
      <c r="T54">
        <v>10289.76</v>
      </c>
      <c r="U54">
        <v>11862.125</v>
      </c>
      <c r="V54">
        <v>16574.75</v>
      </c>
      <c r="W54">
        <v>49438.99</v>
      </c>
      <c r="X54">
        <v>33976.239999999998</v>
      </c>
      <c r="Y54">
        <v>16732.66</v>
      </c>
      <c r="Z54">
        <v>19217.035</v>
      </c>
      <c r="AA54">
        <v>21629.485000000001</v>
      </c>
      <c r="AB54">
        <v>34014.934999999998</v>
      </c>
      <c r="AC54">
        <v>59030.785000000003</v>
      </c>
      <c r="AD54">
        <v>20867.48</v>
      </c>
      <c r="AE54">
        <v>67398.53</v>
      </c>
      <c r="AF54">
        <v>16753.150000000001</v>
      </c>
      <c r="AG54">
        <v>12854.004999999999</v>
      </c>
      <c r="AH54">
        <v>17423.54</v>
      </c>
      <c r="AI54">
        <v>18694.23</v>
      </c>
      <c r="AJ54">
        <v>24155.51</v>
      </c>
      <c r="AK54">
        <v>18125.974999999999</v>
      </c>
      <c r="AL54">
        <v>25124.445</v>
      </c>
      <c r="AM54">
        <v>12706.205</v>
      </c>
      <c r="AN54">
        <v>10285.620000000001</v>
      </c>
      <c r="AO54">
        <v>11810.11</v>
      </c>
      <c r="AP54">
        <v>32947.47</v>
      </c>
      <c r="AQ54">
        <v>31181.275000000001</v>
      </c>
      <c r="AR54">
        <v>15208.965</v>
      </c>
      <c r="AS54">
        <v>26328.134999999998</v>
      </c>
      <c r="AT54">
        <v>19573.345000000001</v>
      </c>
      <c r="AU54">
        <v>24505.41</v>
      </c>
      <c r="AV54">
        <v>33258.28</v>
      </c>
      <c r="AW54">
        <v>13850.174999999999</v>
      </c>
      <c r="AX54">
        <v>13266.01</v>
      </c>
      <c r="AY54">
        <v>15646.03</v>
      </c>
      <c r="AZ54">
        <v>40824.080000000002</v>
      </c>
      <c r="BA54">
        <v>274665.69500000001</v>
      </c>
      <c r="BB54">
        <v>137581.27499999999</v>
      </c>
      <c r="BC54">
        <v>160818.88</v>
      </c>
      <c r="BD54">
        <v>33186.955000000002</v>
      </c>
      <c r="BE54">
        <v>14670.485000000001</v>
      </c>
      <c r="BF54">
        <v>24864.06</v>
      </c>
      <c r="BG54">
        <v>10618.405000000001</v>
      </c>
      <c r="BH54">
        <v>14077.06</v>
      </c>
      <c r="BI54">
        <v>18944.825000000001</v>
      </c>
      <c r="BJ54">
        <v>19149.79</v>
      </c>
      <c r="BK54">
        <v>13041.094999999999</v>
      </c>
      <c r="BL54">
        <v>27888.485000000001</v>
      </c>
      <c r="BM54">
        <v>15369.09</v>
      </c>
      <c r="BN54">
        <v>19485.13</v>
      </c>
      <c r="BO54">
        <v>16569.61</v>
      </c>
      <c r="BP54">
        <v>14084.344999999999</v>
      </c>
      <c r="BQ54">
        <v>32738.69</v>
      </c>
      <c r="BR54">
        <v>17488.665000000001</v>
      </c>
      <c r="BS54">
        <v>19343.645</v>
      </c>
      <c r="BT54">
        <v>25073.119999999999</v>
      </c>
      <c r="BU54">
        <v>28077.53</v>
      </c>
      <c r="BV54">
        <v>12808.03</v>
      </c>
      <c r="BW54">
        <v>45015.595000000001</v>
      </c>
      <c r="BX54">
        <v>23205.53</v>
      </c>
      <c r="BY54">
        <v>9940.125</v>
      </c>
      <c r="BZ54">
        <v>61556.07</v>
      </c>
      <c r="CA54">
        <v>3602.63</v>
      </c>
      <c r="CB54">
        <v>16831.455000000002</v>
      </c>
      <c r="CC54">
        <v>21844.63</v>
      </c>
      <c r="CD54">
        <v>31974.134999999998</v>
      </c>
      <c r="CE54">
        <v>13793.395</v>
      </c>
      <c r="CF54">
        <v>46074.559999999998</v>
      </c>
      <c r="CG54">
        <v>22533.15</v>
      </c>
      <c r="CH54">
        <v>16911.52</v>
      </c>
      <c r="CI54">
        <v>36151.58</v>
      </c>
      <c r="CJ54">
        <v>26034.384999999998</v>
      </c>
      <c r="CK54">
        <v>25981.99</v>
      </c>
      <c r="CL54">
        <v>12942.775</v>
      </c>
      <c r="CM54">
        <v>15910.455</v>
      </c>
      <c r="CN54">
        <v>11652.31</v>
      </c>
      <c r="CO54">
        <v>29954.77</v>
      </c>
      <c r="CP54">
        <v>22081.23</v>
      </c>
      <c r="CQ54">
        <v>12704.355</v>
      </c>
      <c r="CR54">
        <v>31821.395</v>
      </c>
      <c r="CS54">
        <v>18335.27</v>
      </c>
      <c r="CT54">
        <v>20580.689999999999</v>
      </c>
      <c r="CU54">
        <v>19911.025000000001</v>
      </c>
      <c r="CV54">
        <v>10169.815000000001</v>
      </c>
      <c r="CW54">
        <v>11937.43</v>
      </c>
      <c r="CX54">
        <v>17016.27</v>
      </c>
      <c r="CY54">
        <v>29199.134999999998</v>
      </c>
      <c r="CZ54">
        <v>14412.155000000001</v>
      </c>
      <c r="DA54">
        <v>21406.22</v>
      </c>
      <c r="DB54">
        <v>85850.744999999995</v>
      </c>
      <c r="DC54">
        <v>11104.93</v>
      </c>
      <c r="DD54">
        <v>29041.48</v>
      </c>
      <c r="DE54">
        <v>14906.745000000001</v>
      </c>
      <c r="DF54">
        <v>19365.66</v>
      </c>
      <c r="DG54">
        <v>26561.27</v>
      </c>
      <c r="DH54">
        <v>14848.965</v>
      </c>
      <c r="DI54">
        <v>14752.05</v>
      </c>
      <c r="DJ54">
        <v>14678.96</v>
      </c>
      <c r="DK54">
        <v>13007.36</v>
      </c>
      <c r="DL54">
        <v>19992.215</v>
      </c>
      <c r="DM54">
        <v>16218.775</v>
      </c>
      <c r="DN54">
        <v>19253.91</v>
      </c>
      <c r="DO54">
        <v>20073.115000000002</v>
      </c>
      <c r="DP54">
        <v>17976.595000000001</v>
      </c>
      <c r="DQ54">
        <v>16127.09</v>
      </c>
      <c r="DR54">
        <v>12981.065000000001</v>
      </c>
      <c r="DS54">
        <v>12334.344999999999</v>
      </c>
      <c r="DT54">
        <v>16619.79</v>
      </c>
      <c r="DU54">
        <v>76186.725000000006</v>
      </c>
      <c r="DV54">
        <v>20194.89</v>
      </c>
      <c r="DW54">
        <v>25224.505000000001</v>
      </c>
      <c r="DX54">
        <v>17492.325000000001</v>
      </c>
      <c r="DY54">
        <v>24084.93</v>
      </c>
      <c r="DZ54">
        <v>38757.195</v>
      </c>
      <c r="EA54">
        <v>33360.875</v>
      </c>
      <c r="EB54">
        <v>22215.955000000002</v>
      </c>
      <c r="EC54">
        <v>26495.564999999999</v>
      </c>
      <c r="ED54">
        <v>35382.705000000002</v>
      </c>
      <c r="EE54">
        <v>23812.875</v>
      </c>
      <c r="EF54">
        <v>9392.8799999999992</v>
      </c>
      <c r="EG54">
        <v>37391.800000000003</v>
      </c>
      <c r="EH54">
        <v>34823.525000000001</v>
      </c>
      <c r="EI54">
        <v>32876.275000000001</v>
      </c>
      <c r="EJ54">
        <v>45544.84</v>
      </c>
      <c r="EK54">
        <v>12681.785</v>
      </c>
      <c r="EL54">
        <v>12615.28</v>
      </c>
      <c r="EM54">
        <v>20844.2</v>
      </c>
      <c r="EN54">
        <v>19064.474999999999</v>
      </c>
      <c r="EO54">
        <v>42648.14</v>
      </c>
      <c r="EP54">
        <v>26445.75</v>
      </c>
      <c r="EQ54">
        <v>12198.834999999999</v>
      </c>
      <c r="ER54">
        <v>49784.58</v>
      </c>
      <c r="ES54">
        <v>33948.345000000001</v>
      </c>
      <c r="ET54">
        <v>15828.405000000001</v>
      </c>
      <c r="EU54">
        <v>20673.755000000001</v>
      </c>
      <c r="EV54">
        <v>13750.27</v>
      </c>
      <c r="EW54">
        <v>31936.48</v>
      </c>
      <c r="EX54">
        <v>10996.895</v>
      </c>
      <c r="EY54">
        <v>8118.1850000000004</v>
      </c>
      <c r="EZ54">
        <v>22124.68</v>
      </c>
      <c r="FA54">
        <v>11251.96</v>
      </c>
      <c r="FB54">
        <v>11269.625</v>
      </c>
      <c r="FC54">
        <v>16727</v>
      </c>
      <c r="FD54">
        <v>44812.47</v>
      </c>
      <c r="FE54">
        <v>53488.614999999998</v>
      </c>
      <c r="FF54">
        <v>41230.6</v>
      </c>
      <c r="FG54">
        <v>5671.03</v>
      </c>
      <c r="FH54">
        <v>2113.3000000000002</v>
      </c>
      <c r="FI54">
        <v>2657.7150000000001</v>
      </c>
      <c r="FJ54">
        <v>3965.4250000000002</v>
      </c>
      <c r="FK54">
        <v>4771.5200000000004</v>
      </c>
      <c r="FL54">
        <v>7751.21</v>
      </c>
      <c r="FM54">
        <v>6720.4049999999997</v>
      </c>
      <c r="FN54">
        <v>7857.43</v>
      </c>
      <c r="FO54">
        <v>6793.7749999999996</v>
      </c>
      <c r="FP54">
        <v>2370.7849999999999</v>
      </c>
      <c r="FQ54">
        <v>585.78</v>
      </c>
      <c r="FR54">
        <v>2447.09</v>
      </c>
      <c r="FS54">
        <v>3565.375</v>
      </c>
      <c r="FT54">
        <v>4044.14</v>
      </c>
      <c r="FU54">
        <v>5650.5749999999998</v>
      </c>
      <c r="FV54">
        <v>8077.6</v>
      </c>
      <c r="FW54">
        <v>23731.68</v>
      </c>
      <c r="FX54">
        <v>239229.58499999999</v>
      </c>
      <c r="FY54">
        <v>131508.14499999999</v>
      </c>
      <c r="FZ54">
        <v>26912.974999999999</v>
      </c>
      <c r="GA54">
        <v>221156.60500000001</v>
      </c>
      <c r="GB54">
        <v>138812.66</v>
      </c>
      <c r="GC54">
        <v>25870.235000000001</v>
      </c>
      <c r="GD54">
        <v>211981.86</v>
      </c>
      <c r="GE54">
        <v>117136.11500000001</v>
      </c>
      <c r="GF54">
        <v>14434.705</v>
      </c>
      <c r="GG54">
        <v>21534.73</v>
      </c>
      <c r="GH54">
        <v>23501.105</v>
      </c>
      <c r="GI54">
        <v>25715.294999999998</v>
      </c>
      <c r="GJ54">
        <v>34347.245000000003</v>
      </c>
      <c r="GK54">
        <v>19424.509999999998</v>
      </c>
      <c r="GL54">
        <v>34933.31</v>
      </c>
      <c r="GM54">
        <v>41413.735000000001</v>
      </c>
      <c r="GN54">
        <v>6273.7650000000003</v>
      </c>
      <c r="GO54">
        <v>5513.6</v>
      </c>
      <c r="GP54">
        <v>5374.04</v>
      </c>
      <c r="GQ54">
        <v>4673.53</v>
      </c>
      <c r="GR54">
        <v>5867.7650000000003</v>
      </c>
      <c r="GS54">
        <v>4827.0050000000001</v>
      </c>
      <c r="GT54">
        <v>7007.8149999999996</v>
      </c>
      <c r="GU54">
        <v>10395.605</v>
      </c>
    </row>
    <row r="55" spans="1:203" x14ac:dyDescent="0.35">
      <c r="A55">
        <v>52</v>
      </c>
      <c r="B55" t="s">
        <v>168</v>
      </c>
      <c r="C55" t="s">
        <v>168</v>
      </c>
      <c r="D55">
        <v>96</v>
      </c>
      <c r="E55">
        <v>261.10000000000002</v>
      </c>
      <c r="F55">
        <v>124049</v>
      </c>
      <c r="G55">
        <v>73</v>
      </c>
      <c r="H55">
        <v>9</v>
      </c>
      <c r="I55">
        <v>93</v>
      </c>
      <c r="J55">
        <v>11.112</v>
      </c>
      <c r="K55">
        <v>0.14000000000000001</v>
      </c>
      <c r="L55" t="s">
        <v>537</v>
      </c>
      <c r="M55" t="s">
        <v>596</v>
      </c>
      <c r="N55">
        <v>879698.40500000003</v>
      </c>
      <c r="O55">
        <v>673512.9</v>
      </c>
      <c r="P55">
        <v>354288.15500000003</v>
      </c>
      <c r="Q55">
        <v>1520242.9650000001</v>
      </c>
      <c r="R55">
        <v>186429.86499999999</v>
      </c>
      <c r="S55">
        <v>140268.565</v>
      </c>
      <c r="T55">
        <v>32485.09</v>
      </c>
      <c r="U55">
        <v>70570.755000000005</v>
      </c>
      <c r="V55">
        <v>204198.505</v>
      </c>
      <c r="W55">
        <v>13235558.24</v>
      </c>
      <c r="X55">
        <v>7282287.9749999996</v>
      </c>
      <c r="Y55">
        <v>159630.125</v>
      </c>
      <c r="Z55">
        <v>137831.46</v>
      </c>
      <c r="AA55">
        <v>180680.92499999999</v>
      </c>
      <c r="AB55">
        <v>1898021.4350000001</v>
      </c>
      <c r="AC55">
        <v>11524236.939999999</v>
      </c>
      <c r="AD55">
        <v>2767475.7749999999</v>
      </c>
      <c r="AE55">
        <v>13683003.52</v>
      </c>
      <c r="AF55">
        <v>621123.79500000004</v>
      </c>
      <c r="AG55">
        <v>2794308.23</v>
      </c>
      <c r="AH55">
        <v>1737074.77</v>
      </c>
      <c r="AI55">
        <v>5757488.7999999998</v>
      </c>
      <c r="AJ55">
        <v>12197318.6</v>
      </c>
      <c r="AK55">
        <v>7410990.9699999997</v>
      </c>
      <c r="AL55">
        <v>10333908.050000001</v>
      </c>
      <c r="AM55">
        <v>57307.154999999999</v>
      </c>
      <c r="AN55">
        <v>68863.240000000005</v>
      </c>
      <c r="AO55">
        <v>43720.01</v>
      </c>
      <c r="AP55">
        <v>691675.69</v>
      </c>
      <c r="AQ55">
        <v>376889.9</v>
      </c>
      <c r="AR55">
        <v>119847.86</v>
      </c>
      <c r="AS55">
        <v>984235.34</v>
      </c>
      <c r="AT55">
        <v>716438.42</v>
      </c>
      <c r="AU55">
        <v>237979.60500000001</v>
      </c>
      <c r="AV55">
        <v>5698693.3300000001</v>
      </c>
      <c r="AW55">
        <v>457180.02</v>
      </c>
      <c r="AX55">
        <v>3291757.72</v>
      </c>
      <c r="AY55">
        <v>1525872.1950000001</v>
      </c>
      <c r="AZ55">
        <v>34501355.520000003</v>
      </c>
      <c r="BA55">
        <v>1212479.78</v>
      </c>
      <c r="BB55">
        <v>1521982.99</v>
      </c>
      <c r="BC55">
        <v>876493.56</v>
      </c>
      <c r="BD55">
        <v>3318876.19</v>
      </c>
      <c r="BE55">
        <v>240728.78</v>
      </c>
      <c r="BF55">
        <v>433742.59499999997</v>
      </c>
      <c r="BG55">
        <v>38978.714999999997</v>
      </c>
      <c r="BH55">
        <v>64461.135000000002</v>
      </c>
      <c r="BI55">
        <v>103169.08500000001</v>
      </c>
      <c r="BJ55">
        <v>81353.875</v>
      </c>
      <c r="BK55">
        <v>131959.79500000001</v>
      </c>
      <c r="BL55">
        <v>54857.264999999999</v>
      </c>
      <c r="BM55">
        <v>29320.455000000002</v>
      </c>
      <c r="BN55">
        <v>63697.404999999999</v>
      </c>
      <c r="BO55">
        <v>85726.45</v>
      </c>
      <c r="BP55">
        <v>67178.595000000001</v>
      </c>
      <c r="BQ55">
        <v>253441.93</v>
      </c>
      <c r="BR55">
        <v>52026.43</v>
      </c>
      <c r="BS55">
        <v>909349.68</v>
      </c>
      <c r="BT55">
        <v>83712.544999999998</v>
      </c>
      <c r="BU55">
        <v>379014.77</v>
      </c>
      <c r="BV55">
        <v>34282.839999999997</v>
      </c>
      <c r="BW55">
        <v>2259357.2400000002</v>
      </c>
      <c r="BX55">
        <v>420250.67</v>
      </c>
      <c r="BY55">
        <v>26589.59</v>
      </c>
      <c r="BZ55">
        <v>229989.345</v>
      </c>
      <c r="CA55">
        <v>6199.6549999999997</v>
      </c>
      <c r="CB55">
        <v>59819.254999999997</v>
      </c>
      <c r="CC55">
        <v>72963.520000000004</v>
      </c>
      <c r="CD55">
        <v>63091.514999999999</v>
      </c>
      <c r="CE55">
        <v>55709.035000000003</v>
      </c>
      <c r="CF55">
        <v>3259746.98</v>
      </c>
      <c r="CG55">
        <v>1009162.75</v>
      </c>
      <c r="CH55">
        <v>4655537.8049999997</v>
      </c>
      <c r="CI55">
        <v>126688.965</v>
      </c>
      <c r="CJ55">
        <v>2558225.5</v>
      </c>
      <c r="CK55">
        <v>1910080.61</v>
      </c>
      <c r="CL55">
        <v>181096.785</v>
      </c>
      <c r="CM55">
        <v>173805.18</v>
      </c>
      <c r="CN55">
        <v>252820.07</v>
      </c>
      <c r="CO55">
        <v>522405.24</v>
      </c>
      <c r="CP55">
        <v>118950.3</v>
      </c>
      <c r="CQ55">
        <v>139497.125</v>
      </c>
      <c r="CR55">
        <v>211417.62</v>
      </c>
      <c r="CS55">
        <v>323881.80499999999</v>
      </c>
      <c r="CT55">
        <v>202112.54500000001</v>
      </c>
      <c r="CU55">
        <v>237777.35500000001</v>
      </c>
      <c r="CV55">
        <v>62120.114999999998</v>
      </c>
      <c r="CW55">
        <v>336369.46</v>
      </c>
      <c r="CX55">
        <v>600578.99</v>
      </c>
      <c r="CY55">
        <v>1881638.5249999999</v>
      </c>
      <c r="CZ55">
        <v>102431.13</v>
      </c>
      <c r="DA55">
        <v>271616.20500000002</v>
      </c>
      <c r="DB55">
        <v>2235035.4649999999</v>
      </c>
      <c r="DC55">
        <v>93215.79</v>
      </c>
      <c r="DD55">
        <v>145077.94</v>
      </c>
      <c r="DE55">
        <v>93551.565000000002</v>
      </c>
      <c r="DF55">
        <v>3672723.37</v>
      </c>
      <c r="DG55">
        <v>178351.07</v>
      </c>
      <c r="DH55">
        <v>154117.66</v>
      </c>
      <c r="DI55">
        <v>77336.350000000006</v>
      </c>
      <c r="DJ55">
        <v>130731.815</v>
      </c>
      <c r="DK55">
        <v>60010.239999999998</v>
      </c>
      <c r="DL55">
        <v>418953.58500000002</v>
      </c>
      <c r="DM55">
        <v>42120.34</v>
      </c>
      <c r="DN55">
        <v>1073374.19</v>
      </c>
      <c r="DO55">
        <v>283100.78499999997</v>
      </c>
      <c r="DP55">
        <v>109146.74</v>
      </c>
      <c r="DQ55">
        <v>299894.435</v>
      </c>
      <c r="DR55">
        <v>52901.125</v>
      </c>
      <c r="DS55">
        <v>134438.505</v>
      </c>
      <c r="DT55">
        <v>248162.285</v>
      </c>
      <c r="DU55">
        <v>6756933.5999999996</v>
      </c>
      <c r="DV55">
        <v>441988.065</v>
      </c>
      <c r="DW55">
        <v>900234.13</v>
      </c>
      <c r="DX55">
        <v>78484.354999999996</v>
      </c>
      <c r="DY55">
        <v>452470.22499999998</v>
      </c>
      <c r="DZ55">
        <v>1421146.595</v>
      </c>
      <c r="EA55">
        <v>8318693.6449999996</v>
      </c>
      <c r="EB55">
        <v>1077216.71</v>
      </c>
      <c r="EC55">
        <v>260062.875</v>
      </c>
      <c r="ED55">
        <v>3274107.2149999999</v>
      </c>
      <c r="EE55">
        <v>4329172.92</v>
      </c>
      <c r="EF55">
        <v>51108.665000000001</v>
      </c>
      <c r="EG55">
        <v>9455335.1950000003</v>
      </c>
      <c r="EH55">
        <v>7648377.2400000002</v>
      </c>
      <c r="EI55">
        <v>16871795.890000001</v>
      </c>
      <c r="EJ55">
        <v>19218796.079999998</v>
      </c>
      <c r="EK55">
        <v>86491.6</v>
      </c>
      <c r="EL55">
        <v>1800741.38</v>
      </c>
      <c r="EM55">
        <v>822691.39500000002</v>
      </c>
      <c r="EN55">
        <v>1099648.345</v>
      </c>
      <c r="EO55">
        <v>2865309.08</v>
      </c>
      <c r="EP55">
        <v>4529946.1849999996</v>
      </c>
      <c r="EQ55">
        <v>788483.69499999995</v>
      </c>
      <c r="ER55">
        <v>5829825.665</v>
      </c>
      <c r="ES55">
        <v>1315200.23</v>
      </c>
      <c r="ET55">
        <v>28289.224999999999</v>
      </c>
      <c r="EU55">
        <v>153191.63</v>
      </c>
      <c r="EV55">
        <v>85989.43</v>
      </c>
      <c r="EW55">
        <v>121556.53</v>
      </c>
      <c r="EX55">
        <v>79196.850000000006</v>
      </c>
      <c r="EY55">
        <v>37301.514999999999</v>
      </c>
      <c r="EZ55">
        <v>896131.26500000001</v>
      </c>
      <c r="FA55">
        <v>159976.65</v>
      </c>
      <c r="FB55">
        <v>51744.955000000002</v>
      </c>
      <c r="FC55">
        <v>208775.02499999999</v>
      </c>
      <c r="FD55">
        <v>16613686.640000001</v>
      </c>
      <c r="FE55">
        <v>12421532.4</v>
      </c>
      <c r="FF55">
        <v>19585046.84</v>
      </c>
      <c r="FG55">
        <v>9180.8250000000007</v>
      </c>
      <c r="FH55">
        <v>5638.31</v>
      </c>
      <c r="FI55">
        <v>6020.6049999999996</v>
      </c>
      <c r="FJ55">
        <v>7872.7</v>
      </c>
      <c r="FK55">
        <v>8755.15</v>
      </c>
      <c r="FL55">
        <v>11933.004999999999</v>
      </c>
      <c r="FM55">
        <v>10176.405000000001</v>
      </c>
      <c r="FN55">
        <v>13337.47</v>
      </c>
      <c r="FO55">
        <v>8332.84</v>
      </c>
      <c r="FP55">
        <v>6509.585</v>
      </c>
      <c r="FQ55">
        <v>4300.71</v>
      </c>
      <c r="FR55">
        <v>6641.97</v>
      </c>
      <c r="FS55">
        <v>8040.6</v>
      </c>
      <c r="FT55">
        <v>8874.9750000000004</v>
      </c>
      <c r="FU55">
        <v>10822.34</v>
      </c>
      <c r="FV55">
        <v>13413.97</v>
      </c>
      <c r="FW55">
        <v>102405.08500000001</v>
      </c>
      <c r="FX55">
        <v>1664226.56</v>
      </c>
      <c r="FY55">
        <v>899576.08499999996</v>
      </c>
      <c r="FZ55">
        <v>100700.935</v>
      </c>
      <c r="GA55">
        <v>1510437.16</v>
      </c>
      <c r="GB55">
        <v>933399.22499999998</v>
      </c>
      <c r="GC55">
        <v>105204.395</v>
      </c>
      <c r="GD55">
        <v>1563819.355</v>
      </c>
      <c r="GE55">
        <v>789275.23</v>
      </c>
      <c r="GF55">
        <v>1359771.28</v>
      </c>
      <c r="GG55">
        <v>2743607.85</v>
      </c>
      <c r="GH55">
        <v>1183884.4550000001</v>
      </c>
      <c r="GI55">
        <v>2056148.7150000001</v>
      </c>
      <c r="GJ55">
        <v>1297119.3149999999</v>
      </c>
      <c r="GK55">
        <v>5202872.0949999997</v>
      </c>
      <c r="GL55">
        <v>3599296.895</v>
      </c>
      <c r="GM55">
        <v>3954549.05</v>
      </c>
      <c r="GN55">
        <v>8646.9449999999997</v>
      </c>
      <c r="GO55">
        <v>7137.2650000000003</v>
      </c>
      <c r="GP55">
        <v>7820.23</v>
      </c>
      <c r="GQ55">
        <v>9750.41</v>
      </c>
      <c r="GR55">
        <v>9349.0499999999993</v>
      </c>
      <c r="GS55">
        <v>9913.2000000000007</v>
      </c>
      <c r="GT55">
        <v>10505.61</v>
      </c>
      <c r="GU55">
        <v>18550.514999999999</v>
      </c>
    </row>
    <row r="56" spans="1:203" x14ac:dyDescent="0.35">
      <c r="A56">
        <v>53</v>
      </c>
      <c r="B56" t="s">
        <v>168</v>
      </c>
      <c r="C56" t="s">
        <v>168</v>
      </c>
      <c r="D56">
        <v>100</v>
      </c>
      <c r="E56" t="s">
        <v>175</v>
      </c>
      <c r="F56">
        <v>63683</v>
      </c>
      <c r="G56">
        <v>176</v>
      </c>
      <c r="H56">
        <v>3</v>
      </c>
      <c r="I56">
        <v>75</v>
      </c>
      <c r="J56">
        <v>11.231999999999999</v>
      </c>
      <c r="K56">
        <v>0.22</v>
      </c>
      <c r="L56" t="s">
        <v>535</v>
      </c>
      <c r="M56" t="s">
        <v>595</v>
      </c>
      <c r="N56">
        <v>0</v>
      </c>
      <c r="O56">
        <v>0</v>
      </c>
      <c r="P56">
        <v>0</v>
      </c>
      <c r="Q56">
        <v>0</v>
      </c>
      <c r="R56">
        <v>0</v>
      </c>
      <c r="S56">
        <v>0</v>
      </c>
      <c r="T56">
        <v>0</v>
      </c>
      <c r="U56">
        <v>0</v>
      </c>
      <c r="V56">
        <v>0</v>
      </c>
      <c r="W56">
        <v>0</v>
      </c>
      <c r="X56">
        <v>0</v>
      </c>
      <c r="Y56">
        <v>0</v>
      </c>
      <c r="Z56">
        <v>0</v>
      </c>
      <c r="AA56">
        <v>0</v>
      </c>
      <c r="AB56">
        <v>0</v>
      </c>
      <c r="AC56">
        <v>0</v>
      </c>
      <c r="AD56">
        <v>0</v>
      </c>
      <c r="AE56">
        <v>0</v>
      </c>
      <c r="AF56">
        <v>0</v>
      </c>
      <c r="AG56">
        <v>0</v>
      </c>
      <c r="AH56">
        <v>0</v>
      </c>
      <c r="AI56">
        <v>0</v>
      </c>
      <c r="AJ56">
        <v>0</v>
      </c>
      <c r="AK56">
        <v>0</v>
      </c>
      <c r="AL56">
        <v>0</v>
      </c>
      <c r="AM56">
        <v>0</v>
      </c>
      <c r="AN56">
        <v>0</v>
      </c>
      <c r="AO56">
        <v>0</v>
      </c>
      <c r="AP56">
        <v>0</v>
      </c>
      <c r="AQ56">
        <v>0</v>
      </c>
      <c r="AR56">
        <v>0</v>
      </c>
      <c r="AS56">
        <v>0</v>
      </c>
      <c r="AT56">
        <v>0</v>
      </c>
      <c r="AU56">
        <v>0</v>
      </c>
      <c r="AV56">
        <v>0</v>
      </c>
      <c r="AW56">
        <v>0</v>
      </c>
      <c r="AX56">
        <v>0</v>
      </c>
      <c r="AY56">
        <v>0</v>
      </c>
      <c r="AZ56">
        <v>0</v>
      </c>
      <c r="BA56">
        <v>0</v>
      </c>
      <c r="BB56">
        <v>0</v>
      </c>
      <c r="BC56">
        <v>0</v>
      </c>
      <c r="BD56">
        <v>0</v>
      </c>
      <c r="BE56">
        <v>0</v>
      </c>
      <c r="BF56">
        <v>0</v>
      </c>
      <c r="BG56">
        <v>0</v>
      </c>
      <c r="BH56">
        <v>0</v>
      </c>
      <c r="BI56">
        <v>0</v>
      </c>
      <c r="BJ56">
        <v>0</v>
      </c>
      <c r="BK56">
        <v>0</v>
      </c>
      <c r="BL56">
        <v>0</v>
      </c>
      <c r="BM56">
        <v>0</v>
      </c>
      <c r="BN56">
        <v>0</v>
      </c>
      <c r="BO56">
        <v>0</v>
      </c>
      <c r="BP56">
        <v>0</v>
      </c>
      <c r="BQ56">
        <v>0</v>
      </c>
      <c r="BR56">
        <v>0</v>
      </c>
      <c r="BS56">
        <v>0</v>
      </c>
      <c r="BT56">
        <v>0</v>
      </c>
      <c r="BU56">
        <v>0</v>
      </c>
      <c r="BV56">
        <v>0</v>
      </c>
      <c r="BW56">
        <v>0</v>
      </c>
      <c r="BX56">
        <v>0</v>
      </c>
      <c r="BY56">
        <v>0</v>
      </c>
      <c r="BZ56">
        <v>0</v>
      </c>
      <c r="CA56">
        <v>0</v>
      </c>
      <c r="CB56">
        <v>0</v>
      </c>
      <c r="CC56">
        <v>0</v>
      </c>
      <c r="CD56">
        <v>0</v>
      </c>
      <c r="CE56">
        <v>0</v>
      </c>
      <c r="CF56">
        <v>0</v>
      </c>
      <c r="CG56">
        <v>0</v>
      </c>
      <c r="CH56">
        <v>0</v>
      </c>
      <c r="CI56">
        <v>0</v>
      </c>
      <c r="CJ56">
        <v>0</v>
      </c>
      <c r="CK56">
        <v>0</v>
      </c>
      <c r="CL56">
        <v>0</v>
      </c>
      <c r="CM56">
        <v>0</v>
      </c>
      <c r="CN56">
        <v>0</v>
      </c>
      <c r="CO56">
        <v>0</v>
      </c>
      <c r="CP56">
        <v>0</v>
      </c>
      <c r="CQ56">
        <v>0</v>
      </c>
      <c r="CR56">
        <v>0</v>
      </c>
      <c r="CS56">
        <v>0</v>
      </c>
      <c r="CT56">
        <v>0</v>
      </c>
      <c r="CU56">
        <v>0</v>
      </c>
      <c r="CV56">
        <v>0</v>
      </c>
      <c r="CW56">
        <v>0</v>
      </c>
      <c r="CX56">
        <v>0</v>
      </c>
      <c r="CY56">
        <v>0</v>
      </c>
      <c r="CZ56">
        <v>0</v>
      </c>
      <c r="DA56">
        <v>0</v>
      </c>
      <c r="DB56">
        <v>0</v>
      </c>
      <c r="DC56">
        <v>0</v>
      </c>
      <c r="DD56">
        <v>0</v>
      </c>
      <c r="DE56">
        <v>0</v>
      </c>
      <c r="DF56">
        <v>0</v>
      </c>
      <c r="DG56">
        <v>0</v>
      </c>
      <c r="DH56">
        <v>0</v>
      </c>
      <c r="DI56">
        <v>0</v>
      </c>
      <c r="DJ56">
        <v>0</v>
      </c>
      <c r="DK56">
        <v>0</v>
      </c>
      <c r="DL56">
        <v>0</v>
      </c>
      <c r="DM56">
        <v>0</v>
      </c>
      <c r="DN56">
        <v>0</v>
      </c>
      <c r="DO56">
        <v>0</v>
      </c>
      <c r="DP56">
        <v>0</v>
      </c>
      <c r="DQ56">
        <v>0</v>
      </c>
      <c r="DR56">
        <v>0</v>
      </c>
      <c r="DS56">
        <v>0</v>
      </c>
      <c r="DT56">
        <v>0</v>
      </c>
      <c r="DU56">
        <v>0</v>
      </c>
      <c r="DV56">
        <v>0</v>
      </c>
      <c r="DW56">
        <v>0</v>
      </c>
      <c r="DX56">
        <v>0</v>
      </c>
      <c r="DY56">
        <v>0</v>
      </c>
      <c r="DZ56">
        <v>0</v>
      </c>
      <c r="EA56">
        <v>0</v>
      </c>
      <c r="EB56">
        <v>0</v>
      </c>
      <c r="EC56">
        <v>0</v>
      </c>
      <c r="ED56">
        <v>0</v>
      </c>
      <c r="EE56">
        <v>0</v>
      </c>
      <c r="EF56">
        <v>0</v>
      </c>
      <c r="EG56">
        <v>0</v>
      </c>
      <c r="EH56">
        <v>0</v>
      </c>
      <c r="EI56">
        <v>0</v>
      </c>
      <c r="EJ56">
        <v>0</v>
      </c>
      <c r="EK56">
        <v>0</v>
      </c>
      <c r="EL56">
        <v>0</v>
      </c>
      <c r="EM56">
        <v>0</v>
      </c>
      <c r="EN56">
        <v>0</v>
      </c>
      <c r="EO56">
        <v>0</v>
      </c>
      <c r="EP56">
        <v>0</v>
      </c>
      <c r="EQ56">
        <v>0</v>
      </c>
      <c r="ER56">
        <v>0</v>
      </c>
      <c r="ES56">
        <v>0</v>
      </c>
      <c r="ET56">
        <v>0</v>
      </c>
      <c r="EU56">
        <v>0</v>
      </c>
      <c r="EV56">
        <v>0</v>
      </c>
      <c r="EW56">
        <v>0</v>
      </c>
      <c r="EX56">
        <v>0</v>
      </c>
      <c r="EY56">
        <v>0</v>
      </c>
      <c r="EZ56">
        <v>0</v>
      </c>
      <c r="FA56">
        <v>0</v>
      </c>
      <c r="FB56">
        <v>0</v>
      </c>
      <c r="FC56">
        <v>0</v>
      </c>
      <c r="FD56">
        <v>0</v>
      </c>
      <c r="FE56">
        <v>0</v>
      </c>
      <c r="FF56">
        <v>593.29</v>
      </c>
      <c r="FG56">
        <v>0</v>
      </c>
      <c r="FH56">
        <v>0</v>
      </c>
      <c r="FI56">
        <v>0</v>
      </c>
      <c r="FJ56">
        <v>0</v>
      </c>
      <c r="FK56">
        <v>0</v>
      </c>
      <c r="FL56">
        <v>0</v>
      </c>
      <c r="FM56">
        <v>0</v>
      </c>
      <c r="FN56">
        <v>0</v>
      </c>
      <c r="FO56">
        <v>0</v>
      </c>
      <c r="FP56">
        <v>0</v>
      </c>
      <c r="FQ56">
        <v>0</v>
      </c>
      <c r="FR56">
        <v>0</v>
      </c>
      <c r="FS56">
        <v>0</v>
      </c>
      <c r="FT56">
        <v>0</v>
      </c>
      <c r="FU56">
        <v>0</v>
      </c>
      <c r="FV56">
        <v>0</v>
      </c>
      <c r="FW56">
        <v>0</v>
      </c>
      <c r="FX56">
        <v>43563.5</v>
      </c>
      <c r="FY56">
        <v>17784.154999999999</v>
      </c>
      <c r="FZ56">
        <v>0</v>
      </c>
      <c r="GA56">
        <v>45587.845000000001</v>
      </c>
      <c r="GB56">
        <v>15488.28</v>
      </c>
      <c r="GC56">
        <v>0</v>
      </c>
      <c r="GD56">
        <v>30828.645</v>
      </c>
      <c r="GE56">
        <v>16017.66</v>
      </c>
      <c r="GF56">
        <v>0</v>
      </c>
      <c r="GG56">
        <v>0</v>
      </c>
      <c r="GH56">
        <v>0</v>
      </c>
      <c r="GI56">
        <v>0</v>
      </c>
      <c r="GJ56">
        <v>0</v>
      </c>
      <c r="GK56">
        <v>0</v>
      </c>
      <c r="GL56">
        <v>0</v>
      </c>
      <c r="GM56">
        <v>0</v>
      </c>
      <c r="GN56">
        <v>0</v>
      </c>
      <c r="GO56">
        <v>0</v>
      </c>
      <c r="GP56">
        <v>0</v>
      </c>
      <c r="GQ56">
        <v>0</v>
      </c>
      <c r="GR56">
        <v>0</v>
      </c>
      <c r="GS56">
        <v>0</v>
      </c>
      <c r="GT56">
        <v>0</v>
      </c>
      <c r="GU56">
        <v>0</v>
      </c>
    </row>
    <row r="57" spans="1:203" x14ac:dyDescent="0.35">
      <c r="A57">
        <v>54</v>
      </c>
      <c r="B57" t="s">
        <v>168</v>
      </c>
      <c r="C57" t="s">
        <v>168</v>
      </c>
      <c r="D57">
        <v>94.3</v>
      </c>
      <c r="E57">
        <v>7.1</v>
      </c>
      <c r="F57">
        <v>56848</v>
      </c>
      <c r="G57">
        <v>73</v>
      </c>
      <c r="H57">
        <v>5</v>
      </c>
      <c r="I57">
        <v>92</v>
      </c>
      <c r="J57">
        <v>11.255000000000001</v>
      </c>
      <c r="K57">
        <v>0.13</v>
      </c>
      <c r="L57" t="s">
        <v>540</v>
      </c>
      <c r="M57" t="s">
        <v>594</v>
      </c>
      <c r="N57">
        <v>34246.480000000003</v>
      </c>
      <c r="O57">
        <v>33444.934999999998</v>
      </c>
      <c r="P57">
        <v>26390.435000000001</v>
      </c>
      <c r="Q57">
        <v>36404.275000000001</v>
      </c>
      <c r="R57">
        <v>21502.799999999999</v>
      </c>
      <c r="S57">
        <v>21799.285</v>
      </c>
      <c r="T57">
        <v>24823.83</v>
      </c>
      <c r="U57">
        <v>28564.44</v>
      </c>
      <c r="V57">
        <v>31015.744999999999</v>
      </c>
      <c r="W57">
        <v>113479.01</v>
      </c>
      <c r="X57">
        <v>94027.574999999997</v>
      </c>
      <c r="Y57">
        <v>37263.455000000002</v>
      </c>
      <c r="Z57">
        <v>30112.244999999999</v>
      </c>
      <c r="AA57">
        <v>35041.474999999999</v>
      </c>
      <c r="AB57">
        <v>58279.845000000001</v>
      </c>
      <c r="AC57">
        <v>150128.04500000001</v>
      </c>
      <c r="AD57">
        <v>53440.665000000001</v>
      </c>
      <c r="AE57">
        <v>167911.72500000001</v>
      </c>
      <c r="AF57">
        <v>40010.785000000003</v>
      </c>
      <c r="AG57">
        <v>33171.5</v>
      </c>
      <c r="AH57">
        <v>37758.839999999997</v>
      </c>
      <c r="AI57">
        <v>48834.45</v>
      </c>
      <c r="AJ57">
        <v>48241.695</v>
      </c>
      <c r="AK57">
        <v>45079.81</v>
      </c>
      <c r="AL57">
        <v>43842.49</v>
      </c>
      <c r="AM57">
        <v>30406.22</v>
      </c>
      <c r="AN57">
        <v>23859.99</v>
      </c>
      <c r="AO57">
        <v>23775.365000000002</v>
      </c>
      <c r="AP57">
        <v>43257.48</v>
      </c>
      <c r="AQ57">
        <v>44181.004999999997</v>
      </c>
      <c r="AR57">
        <v>30628.884999999998</v>
      </c>
      <c r="AS57">
        <v>45894.34</v>
      </c>
      <c r="AT57">
        <v>34796.019999999997</v>
      </c>
      <c r="AU57">
        <v>37409.61</v>
      </c>
      <c r="AV57">
        <v>51472.764999999999</v>
      </c>
      <c r="AW57">
        <v>25743.895</v>
      </c>
      <c r="AX57">
        <v>31795.695</v>
      </c>
      <c r="AY57">
        <v>34992.404999999999</v>
      </c>
      <c r="AZ57">
        <v>60065.705000000002</v>
      </c>
      <c r="BA57">
        <v>68456.815000000002</v>
      </c>
      <c r="BB57">
        <v>39762.605000000003</v>
      </c>
      <c r="BC57">
        <v>41385.870000000003</v>
      </c>
      <c r="BD57">
        <v>66811.434999999998</v>
      </c>
      <c r="BE57">
        <v>29566.14</v>
      </c>
      <c r="BF57">
        <v>42493.19</v>
      </c>
      <c r="BG57">
        <v>24673.56</v>
      </c>
      <c r="BH57">
        <v>26626.924999999999</v>
      </c>
      <c r="BI57">
        <v>38650.58</v>
      </c>
      <c r="BJ57">
        <v>31874.65</v>
      </c>
      <c r="BK57">
        <v>24822.49</v>
      </c>
      <c r="BL57">
        <v>37332.514999999999</v>
      </c>
      <c r="BM57">
        <v>22009.115000000002</v>
      </c>
      <c r="BN57">
        <v>40772.855000000003</v>
      </c>
      <c r="BO57">
        <v>28827.794999999998</v>
      </c>
      <c r="BP57">
        <v>26834.89</v>
      </c>
      <c r="BQ57">
        <v>42397.105000000003</v>
      </c>
      <c r="BR57">
        <v>26865.95</v>
      </c>
      <c r="BS57">
        <v>48835.93</v>
      </c>
      <c r="BT57">
        <v>35813.89</v>
      </c>
      <c r="BU57">
        <v>38565.56</v>
      </c>
      <c r="BV57">
        <v>24215.23</v>
      </c>
      <c r="BW57">
        <v>58349.995000000003</v>
      </c>
      <c r="BX57">
        <v>37459.805</v>
      </c>
      <c r="BY57">
        <v>22481.66</v>
      </c>
      <c r="BZ57">
        <v>77925.55</v>
      </c>
      <c r="CA57">
        <v>16274.594999999999</v>
      </c>
      <c r="CB57">
        <v>27008.195</v>
      </c>
      <c r="CC57">
        <v>29500.154999999999</v>
      </c>
      <c r="CD57">
        <v>45178.38</v>
      </c>
      <c r="CE57">
        <v>19665.919999999998</v>
      </c>
      <c r="CF57">
        <v>81621.565000000002</v>
      </c>
      <c r="CG57">
        <v>34838.794999999998</v>
      </c>
      <c r="CH57">
        <v>42828.584999999999</v>
      </c>
      <c r="CI57">
        <v>49132.245000000003</v>
      </c>
      <c r="CJ57">
        <v>40590.379999999997</v>
      </c>
      <c r="CK57">
        <v>35810.550000000003</v>
      </c>
      <c r="CL57">
        <v>24082.005000000001</v>
      </c>
      <c r="CM57">
        <v>26896.3</v>
      </c>
      <c r="CN57">
        <v>26404.58</v>
      </c>
      <c r="CO57">
        <v>48583.77</v>
      </c>
      <c r="CP57">
        <v>31611.314999999999</v>
      </c>
      <c r="CQ57">
        <v>21795.924999999999</v>
      </c>
      <c r="CR57">
        <v>46556.41</v>
      </c>
      <c r="CS57">
        <v>30605.255000000001</v>
      </c>
      <c r="CT57">
        <v>33137.21</v>
      </c>
      <c r="CU57">
        <v>36932.555</v>
      </c>
      <c r="CV57">
        <v>23721.43</v>
      </c>
      <c r="CW57">
        <v>25988.264999999999</v>
      </c>
      <c r="CX57">
        <v>39205.949999999997</v>
      </c>
      <c r="CY57">
        <v>73106.914999999994</v>
      </c>
      <c r="CZ57">
        <v>30695.13</v>
      </c>
      <c r="DA57">
        <v>36402.89</v>
      </c>
      <c r="DB57">
        <v>183593.065</v>
      </c>
      <c r="DC57">
        <v>22624.294999999998</v>
      </c>
      <c r="DD57">
        <v>47928.004999999997</v>
      </c>
      <c r="DE57">
        <v>23842.15</v>
      </c>
      <c r="DF57">
        <v>43337.834999999999</v>
      </c>
      <c r="DG57">
        <v>47986.595000000001</v>
      </c>
      <c r="DH57">
        <v>29625.595000000001</v>
      </c>
      <c r="DI57">
        <v>25339.68</v>
      </c>
      <c r="DJ57">
        <v>42713.654999999999</v>
      </c>
      <c r="DK57">
        <v>25321.994999999999</v>
      </c>
      <c r="DL57">
        <v>39232.89</v>
      </c>
      <c r="DM57">
        <v>33587.175000000003</v>
      </c>
      <c r="DN57">
        <v>38650.305</v>
      </c>
      <c r="DO57">
        <v>36324.39</v>
      </c>
      <c r="DP57">
        <v>33343.29</v>
      </c>
      <c r="DQ57">
        <v>32955.82</v>
      </c>
      <c r="DR57">
        <v>22582.625</v>
      </c>
      <c r="DS57">
        <v>27630.474999999999</v>
      </c>
      <c r="DT57">
        <v>38846.14</v>
      </c>
      <c r="DU57">
        <v>155837.995</v>
      </c>
      <c r="DV57">
        <v>45931.195</v>
      </c>
      <c r="DW57">
        <v>57700.934999999998</v>
      </c>
      <c r="DX57">
        <v>22322.23</v>
      </c>
      <c r="DY57">
        <v>45782.82</v>
      </c>
      <c r="DZ57">
        <v>73760.235000000001</v>
      </c>
      <c r="EA57">
        <v>56964.5</v>
      </c>
      <c r="EB57">
        <v>44007.004999999997</v>
      </c>
      <c r="EC57">
        <v>55393.27</v>
      </c>
      <c r="ED57">
        <v>102737.03</v>
      </c>
      <c r="EE57">
        <v>43159.74</v>
      </c>
      <c r="EF57">
        <v>24751.814999999999</v>
      </c>
      <c r="EG57">
        <v>68588.740000000005</v>
      </c>
      <c r="EH57">
        <v>50740.805</v>
      </c>
      <c r="EI57">
        <v>54706.714999999997</v>
      </c>
      <c r="EJ57">
        <v>74825.235000000001</v>
      </c>
      <c r="EK57">
        <v>21500.15</v>
      </c>
      <c r="EL57">
        <v>30537.974999999999</v>
      </c>
      <c r="EM57">
        <v>37141.01</v>
      </c>
      <c r="EN57">
        <v>36298.639999999999</v>
      </c>
      <c r="EO57">
        <v>59213.73</v>
      </c>
      <c r="EP57">
        <v>28113.605</v>
      </c>
      <c r="EQ57">
        <v>27266.174999999999</v>
      </c>
      <c r="ER57">
        <v>51996.78</v>
      </c>
      <c r="ES57">
        <v>51657.175000000003</v>
      </c>
      <c r="ET57">
        <v>19814.41</v>
      </c>
      <c r="EU57">
        <v>28828.54</v>
      </c>
      <c r="EV57">
        <v>26646.799999999999</v>
      </c>
      <c r="EW57">
        <v>41412.42</v>
      </c>
      <c r="EX57">
        <v>19255.255000000001</v>
      </c>
      <c r="EY57">
        <v>18615.285</v>
      </c>
      <c r="EZ57">
        <v>51104</v>
      </c>
      <c r="FA57">
        <v>25160.1</v>
      </c>
      <c r="FB57">
        <v>19519.665000000001</v>
      </c>
      <c r="FC57">
        <v>32554.035</v>
      </c>
      <c r="FD57">
        <v>78884.600000000006</v>
      </c>
      <c r="FE57">
        <v>64402.245000000003</v>
      </c>
      <c r="FF57">
        <v>66126.5</v>
      </c>
      <c r="FG57">
        <v>16306.53</v>
      </c>
      <c r="FH57">
        <v>12958.605</v>
      </c>
      <c r="FI57">
        <v>13553.405000000001</v>
      </c>
      <c r="FJ57">
        <v>16790.145</v>
      </c>
      <c r="FK57">
        <v>14942.084999999999</v>
      </c>
      <c r="FL57">
        <v>29032.285</v>
      </c>
      <c r="FM57">
        <v>24392.455000000002</v>
      </c>
      <c r="FN57">
        <v>30759.314999999999</v>
      </c>
      <c r="FO57">
        <v>14654.67</v>
      </c>
      <c r="FP57">
        <v>15605.8</v>
      </c>
      <c r="FQ57">
        <v>6375.56</v>
      </c>
      <c r="FR57">
        <v>21750.025000000001</v>
      </c>
      <c r="FS57">
        <v>20106.560000000001</v>
      </c>
      <c r="FT57">
        <v>22525.8</v>
      </c>
      <c r="FU57">
        <v>27626.275000000001</v>
      </c>
      <c r="FV57">
        <v>34572.68</v>
      </c>
      <c r="FW57">
        <v>250618.01</v>
      </c>
      <c r="FX57">
        <v>3876927.12</v>
      </c>
      <c r="FY57">
        <v>2260427.08</v>
      </c>
      <c r="FZ57">
        <v>225449.94500000001</v>
      </c>
      <c r="GA57">
        <v>3413554.84</v>
      </c>
      <c r="GB57">
        <v>2195381.44</v>
      </c>
      <c r="GC57">
        <v>238067.07500000001</v>
      </c>
      <c r="GD57">
        <v>3737087</v>
      </c>
      <c r="GE57">
        <v>1994679.92</v>
      </c>
      <c r="GF57">
        <v>36259.67</v>
      </c>
      <c r="GG57">
        <v>47500.195</v>
      </c>
      <c r="GH57">
        <v>44745.775000000001</v>
      </c>
      <c r="GI57">
        <v>47067.74</v>
      </c>
      <c r="GJ57">
        <v>71460.31</v>
      </c>
      <c r="GK57">
        <v>40759.864999999998</v>
      </c>
      <c r="GL57">
        <v>70124.56</v>
      </c>
      <c r="GM57">
        <v>84805.77</v>
      </c>
      <c r="GN57">
        <v>15007.85</v>
      </c>
      <c r="GO57">
        <v>13933.03</v>
      </c>
      <c r="GP57">
        <v>16751.715</v>
      </c>
      <c r="GQ57">
        <v>18666.095000000001</v>
      </c>
      <c r="GR57">
        <v>17220.525000000001</v>
      </c>
      <c r="GS57">
        <v>23552.59</v>
      </c>
      <c r="GT57">
        <v>25808.81</v>
      </c>
      <c r="GU57">
        <v>49564.165000000001</v>
      </c>
    </row>
    <row r="58" spans="1:203" x14ac:dyDescent="0.35">
      <c r="A58">
        <v>55</v>
      </c>
      <c r="B58" t="s">
        <v>168</v>
      </c>
      <c r="C58" t="s">
        <v>168</v>
      </c>
      <c r="D58">
        <v>97.7</v>
      </c>
      <c r="E58">
        <v>4.2</v>
      </c>
      <c r="F58">
        <v>56860</v>
      </c>
      <c r="G58">
        <v>156</v>
      </c>
      <c r="H58">
        <v>4</v>
      </c>
      <c r="I58">
        <v>94</v>
      </c>
      <c r="J58">
        <v>11.259</v>
      </c>
      <c r="K58">
        <v>0.09</v>
      </c>
      <c r="L58" t="s">
        <v>537</v>
      </c>
      <c r="M58" t="s">
        <v>593</v>
      </c>
      <c r="N58">
        <v>12229.075000000001</v>
      </c>
      <c r="O58">
        <v>7231.375</v>
      </c>
      <c r="P58">
        <v>5584.78</v>
      </c>
      <c r="Q58">
        <v>10856.995000000001</v>
      </c>
      <c r="R58">
        <v>2341.9949999999999</v>
      </c>
      <c r="S58">
        <v>1831.665</v>
      </c>
      <c r="T58">
        <v>1599.63</v>
      </c>
      <c r="U58">
        <v>4372.6149999999998</v>
      </c>
      <c r="V58">
        <v>5708.37</v>
      </c>
      <c r="W58">
        <v>111280.175</v>
      </c>
      <c r="X58">
        <v>92462.054999999993</v>
      </c>
      <c r="Y58">
        <v>10182.084999999999</v>
      </c>
      <c r="Z58">
        <v>9569.8349999999991</v>
      </c>
      <c r="AA58">
        <v>10903.33</v>
      </c>
      <c r="AB58">
        <v>48229.735000000001</v>
      </c>
      <c r="AC58">
        <v>87160.365000000005</v>
      </c>
      <c r="AD58">
        <v>28392.025000000001</v>
      </c>
      <c r="AE58">
        <v>164306.43</v>
      </c>
      <c r="AF58">
        <v>22264.71</v>
      </c>
      <c r="AG58">
        <v>1230.855</v>
      </c>
      <c r="AH58">
        <v>3209.22</v>
      </c>
      <c r="AI58">
        <v>1238.3699999999999</v>
      </c>
      <c r="AJ58">
        <v>3704.1750000000002</v>
      </c>
      <c r="AK58">
        <v>4864.7849999999999</v>
      </c>
      <c r="AL58">
        <v>2911.75</v>
      </c>
      <c r="AM58">
        <v>6399.61</v>
      </c>
      <c r="AN58">
        <v>3648.45</v>
      </c>
      <c r="AO58">
        <v>4074.62</v>
      </c>
      <c r="AP58">
        <v>23697.84</v>
      </c>
      <c r="AQ58">
        <v>25772.95</v>
      </c>
      <c r="AR58">
        <v>7062.0550000000003</v>
      </c>
      <c r="AS58">
        <v>24224.73</v>
      </c>
      <c r="AT58">
        <v>14703.13</v>
      </c>
      <c r="AU58">
        <v>16142.075000000001</v>
      </c>
      <c r="AV58">
        <v>11365.8</v>
      </c>
      <c r="AW58">
        <v>3155.98</v>
      </c>
      <c r="AX58">
        <v>2541.2649999999999</v>
      </c>
      <c r="AY58">
        <v>4195.9549999999999</v>
      </c>
      <c r="AZ58">
        <v>6095.3249999999998</v>
      </c>
      <c r="BA58">
        <v>21695.56</v>
      </c>
      <c r="BB58">
        <v>12285.975</v>
      </c>
      <c r="BC58">
        <v>14339.93</v>
      </c>
      <c r="BD58">
        <v>11251.245000000001</v>
      </c>
      <c r="BE58">
        <v>8666.5750000000007</v>
      </c>
      <c r="BF58">
        <v>9454.84</v>
      </c>
      <c r="BG58">
        <v>3021.7649999999999</v>
      </c>
      <c r="BH58">
        <v>5678.8549999999996</v>
      </c>
      <c r="BI58">
        <v>10213.07</v>
      </c>
      <c r="BJ58">
        <v>8226.56</v>
      </c>
      <c r="BK58">
        <v>7506.7</v>
      </c>
      <c r="BL58">
        <v>20573.22</v>
      </c>
      <c r="BM58">
        <v>6819.9</v>
      </c>
      <c r="BN58">
        <v>11438.63</v>
      </c>
      <c r="BO58">
        <v>7833.2150000000001</v>
      </c>
      <c r="BP58">
        <v>5611.4449999999997</v>
      </c>
      <c r="BQ58">
        <v>19151.705000000002</v>
      </c>
      <c r="BR58">
        <v>15993.045</v>
      </c>
      <c r="BS58">
        <v>22768.005000000001</v>
      </c>
      <c r="BT58">
        <v>18350.355</v>
      </c>
      <c r="BU58">
        <v>22751.514999999999</v>
      </c>
      <c r="BV58">
        <v>10749.09</v>
      </c>
      <c r="BW58">
        <v>41993.18</v>
      </c>
      <c r="BX58">
        <v>14860.165000000001</v>
      </c>
      <c r="BY58">
        <v>2499.77</v>
      </c>
      <c r="BZ58">
        <v>43752.065000000002</v>
      </c>
      <c r="CA58">
        <v>0</v>
      </c>
      <c r="CB58">
        <v>7107.4250000000002</v>
      </c>
      <c r="CC58">
        <v>9952.66</v>
      </c>
      <c r="CD58">
        <v>15543.504999999999</v>
      </c>
      <c r="CE58">
        <v>1185.8150000000001</v>
      </c>
      <c r="CF58">
        <v>18030.07</v>
      </c>
      <c r="CG58">
        <v>6740.88</v>
      </c>
      <c r="CH58">
        <v>6958.92</v>
      </c>
      <c r="CI58">
        <v>18033.09</v>
      </c>
      <c r="CJ58">
        <v>8080.3950000000004</v>
      </c>
      <c r="CK58">
        <v>7649.0349999999999</v>
      </c>
      <c r="CL58">
        <v>2946.0349999999999</v>
      </c>
      <c r="CM58">
        <v>8689.06</v>
      </c>
      <c r="CN58">
        <v>6549.5150000000003</v>
      </c>
      <c r="CO58">
        <v>18651.740000000002</v>
      </c>
      <c r="CP58">
        <v>8144.585</v>
      </c>
      <c r="CQ58">
        <v>1182.06</v>
      </c>
      <c r="CR58">
        <v>12242.805</v>
      </c>
      <c r="CS58">
        <v>6896.47</v>
      </c>
      <c r="CT58">
        <v>9699.02</v>
      </c>
      <c r="CU58">
        <v>14086.82</v>
      </c>
      <c r="CV58">
        <v>4785.3950000000004</v>
      </c>
      <c r="CW58">
        <v>5752.5</v>
      </c>
      <c r="CX58">
        <v>16663.810000000001</v>
      </c>
      <c r="CY58">
        <v>27867.345000000001</v>
      </c>
      <c r="CZ58">
        <v>6778.5249999999996</v>
      </c>
      <c r="DA58">
        <v>15009.06</v>
      </c>
      <c r="DB58">
        <v>86032.875</v>
      </c>
      <c r="DC58">
        <v>2897.5749999999998</v>
      </c>
      <c r="DD58">
        <v>10513.375</v>
      </c>
      <c r="DE58">
        <v>4083.4349999999999</v>
      </c>
      <c r="DF58">
        <v>6497.3050000000003</v>
      </c>
      <c r="DG58">
        <v>10563.27</v>
      </c>
      <c r="DH58">
        <v>3892.57</v>
      </c>
      <c r="DI58">
        <v>4792.0550000000003</v>
      </c>
      <c r="DJ58">
        <v>8404.5450000000001</v>
      </c>
      <c r="DK58">
        <v>0</v>
      </c>
      <c r="DL58">
        <v>14554.395</v>
      </c>
      <c r="DM58">
        <v>6865.1549999999997</v>
      </c>
      <c r="DN58">
        <v>11835.684999999999</v>
      </c>
      <c r="DO58">
        <v>12451.405000000001</v>
      </c>
      <c r="DP58">
        <v>15146.795</v>
      </c>
      <c r="DQ58">
        <v>9893.9549999999999</v>
      </c>
      <c r="DR58">
        <v>5589.67</v>
      </c>
      <c r="DS58">
        <v>5292.085</v>
      </c>
      <c r="DT58">
        <v>11188.49</v>
      </c>
      <c r="DU58">
        <v>137818.81</v>
      </c>
      <c r="DV58">
        <v>28400.115000000002</v>
      </c>
      <c r="DW58">
        <v>43652.695</v>
      </c>
      <c r="DX58">
        <v>6984.21</v>
      </c>
      <c r="DY58">
        <v>34461.199999999997</v>
      </c>
      <c r="DZ58">
        <v>45419.065000000002</v>
      </c>
      <c r="EA58">
        <v>13945.264999999999</v>
      </c>
      <c r="EB58">
        <v>32429.235000000001</v>
      </c>
      <c r="EC58">
        <v>21899.77</v>
      </c>
      <c r="ED58">
        <v>78245.264999999999</v>
      </c>
      <c r="EE58">
        <v>8051.22</v>
      </c>
      <c r="EF58">
        <v>679.65499999999997</v>
      </c>
      <c r="EG58">
        <v>9291.08</v>
      </c>
      <c r="EH58">
        <v>8084.61</v>
      </c>
      <c r="EI58">
        <v>5179.7349999999997</v>
      </c>
      <c r="EJ58">
        <v>8741</v>
      </c>
      <c r="EK58">
        <v>2105.5050000000001</v>
      </c>
      <c r="EL58">
        <v>4034.3</v>
      </c>
      <c r="EM58">
        <v>5480.23</v>
      </c>
      <c r="EN58">
        <v>6545.32</v>
      </c>
      <c r="EO58">
        <v>13479.23</v>
      </c>
      <c r="EP58">
        <v>3212.4050000000002</v>
      </c>
      <c r="EQ58">
        <v>4016.625</v>
      </c>
      <c r="ER58">
        <v>21302.555</v>
      </c>
      <c r="ES58">
        <v>8483.2749999999996</v>
      </c>
      <c r="ET58">
        <v>3460.645</v>
      </c>
      <c r="EU58">
        <v>9200.8250000000007</v>
      </c>
      <c r="EV58">
        <v>9221.57</v>
      </c>
      <c r="EW58">
        <v>16785.41</v>
      </c>
      <c r="EX58">
        <v>1200.76</v>
      </c>
      <c r="EY58">
        <v>3779.8</v>
      </c>
      <c r="EZ58">
        <v>36266.044999999998</v>
      </c>
      <c r="FA58">
        <v>10201.030000000001</v>
      </c>
      <c r="FB58">
        <v>1560.915</v>
      </c>
      <c r="FC58">
        <v>8314.32</v>
      </c>
      <c r="FD58">
        <v>6831.1149999999998</v>
      </c>
      <c r="FE58">
        <v>2240.63</v>
      </c>
      <c r="FF58">
        <v>2003.355</v>
      </c>
      <c r="FG58">
        <v>0</v>
      </c>
      <c r="FH58">
        <v>0</v>
      </c>
      <c r="FI58">
        <v>0</v>
      </c>
      <c r="FJ58">
        <v>0</v>
      </c>
      <c r="FK58">
        <v>0</v>
      </c>
      <c r="FL58">
        <v>3325.9650000000001</v>
      </c>
      <c r="FM58">
        <v>0</v>
      </c>
      <c r="FN58">
        <v>0</v>
      </c>
      <c r="FO58">
        <v>0</v>
      </c>
      <c r="FP58">
        <v>0</v>
      </c>
      <c r="FQ58">
        <v>0</v>
      </c>
      <c r="FR58">
        <v>0</v>
      </c>
      <c r="FS58">
        <v>0</v>
      </c>
      <c r="FT58">
        <v>630.84</v>
      </c>
      <c r="FU58">
        <v>0</v>
      </c>
      <c r="FV58">
        <v>0</v>
      </c>
      <c r="FW58">
        <v>362161.44</v>
      </c>
      <c r="FX58">
        <v>6481794.4400000004</v>
      </c>
      <c r="FY58">
        <v>3804982.97</v>
      </c>
      <c r="FZ58">
        <v>360096.66499999998</v>
      </c>
      <c r="GA58">
        <v>5911488.4649999999</v>
      </c>
      <c r="GB58">
        <v>3948487.48</v>
      </c>
      <c r="GC58">
        <v>375011.755</v>
      </c>
      <c r="GD58">
        <v>6311620.4400000004</v>
      </c>
      <c r="GE58">
        <v>3355753.36</v>
      </c>
      <c r="GF58">
        <v>7978.1949999999997</v>
      </c>
      <c r="GG58">
        <v>22235.095000000001</v>
      </c>
      <c r="GH58">
        <v>24977.39</v>
      </c>
      <c r="GI58">
        <v>21442.474999999999</v>
      </c>
      <c r="GJ58">
        <v>48674.004999999997</v>
      </c>
      <c r="GK58">
        <v>19717.349999999999</v>
      </c>
      <c r="GL58">
        <v>29677.79</v>
      </c>
      <c r="GM58">
        <v>32970.235000000001</v>
      </c>
      <c r="GN58">
        <v>0</v>
      </c>
      <c r="GO58">
        <v>0</v>
      </c>
      <c r="GP58">
        <v>0</v>
      </c>
      <c r="GQ58">
        <v>0</v>
      </c>
      <c r="GR58">
        <v>0</v>
      </c>
      <c r="GS58">
        <v>0</v>
      </c>
      <c r="GT58">
        <v>0</v>
      </c>
      <c r="GU58">
        <v>1275.8</v>
      </c>
    </row>
    <row r="59" spans="1:203" x14ac:dyDescent="0.35">
      <c r="A59">
        <v>56</v>
      </c>
      <c r="B59" t="s">
        <v>168</v>
      </c>
      <c r="C59" t="s">
        <v>168</v>
      </c>
      <c r="D59">
        <v>97.7</v>
      </c>
      <c r="E59">
        <v>4.3</v>
      </c>
      <c r="F59">
        <v>98793</v>
      </c>
      <c r="G59">
        <v>156</v>
      </c>
      <c r="H59">
        <v>15</v>
      </c>
      <c r="I59">
        <v>79</v>
      </c>
      <c r="J59">
        <v>11.259</v>
      </c>
      <c r="K59">
        <v>0.35</v>
      </c>
      <c r="L59" t="s">
        <v>311</v>
      </c>
      <c r="M59" t="s">
        <v>592</v>
      </c>
      <c r="N59">
        <v>12544.915000000001</v>
      </c>
      <c r="O59">
        <v>7593.25</v>
      </c>
      <c r="P59">
        <v>5584.78</v>
      </c>
      <c r="Q59">
        <v>11305.12</v>
      </c>
      <c r="R59">
        <v>2341.9949999999999</v>
      </c>
      <c r="S59">
        <v>1831.665</v>
      </c>
      <c r="T59">
        <v>1599.63</v>
      </c>
      <c r="U59">
        <v>4372.6149999999998</v>
      </c>
      <c r="V59">
        <v>5708.37</v>
      </c>
      <c r="W59">
        <v>115862.675</v>
      </c>
      <c r="X59">
        <v>96152.054999999993</v>
      </c>
      <c r="Y59">
        <v>10182.084999999999</v>
      </c>
      <c r="Z59">
        <v>9569.8349999999991</v>
      </c>
      <c r="AA59">
        <v>10903.33</v>
      </c>
      <c r="AB59">
        <v>50348.495000000003</v>
      </c>
      <c r="AC59">
        <v>91765.365000000005</v>
      </c>
      <c r="AD59">
        <v>30060.775000000001</v>
      </c>
      <c r="AE59">
        <v>171588.93</v>
      </c>
      <c r="AF59">
        <v>24756.584999999999</v>
      </c>
      <c r="AG59">
        <v>1230.855</v>
      </c>
      <c r="AH59">
        <v>3209.22</v>
      </c>
      <c r="AI59">
        <v>1238.3699999999999</v>
      </c>
      <c r="AJ59">
        <v>3704.1750000000002</v>
      </c>
      <c r="AK59">
        <v>4864.7849999999999</v>
      </c>
      <c r="AL59">
        <v>2911.75</v>
      </c>
      <c r="AM59">
        <v>6399.61</v>
      </c>
      <c r="AN59">
        <v>3648.45</v>
      </c>
      <c r="AO59">
        <v>4074.62</v>
      </c>
      <c r="AP59">
        <v>25152.84</v>
      </c>
      <c r="AQ59">
        <v>26916.7</v>
      </c>
      <c r="AR59">
        <v>7062.0550000000003</v>
      </c>
      <c r="AS59">
        <v>25288.81</v>
      </c>
      <c r="AT59">
        <v>15153.13</v>
      </c>
      <c r="AU59">
        <v>16781.45</v>
      </c>
      <c r="AV59">
        <v>11862.674999999999</v>
      </c>
      <c r="AW59">
        <v>3155.98</v>
      </c>
      <c r="AX59">
        <v>2541.2649999999999</v>
      </c>
      <c r="AY59">
        <v>4195.9549999999999</v>
      </c>
      <c r="AZ59">
        <v>6095.3249999999998</v>
      </c>
      <c r="BA59">
        <v>22364.935000000001</v>
      </c>
      <c r="BB59">
        <v>12580.35</v>
      </c>
      <c r="BC59">
        <v>14636.18</v>
      </c>
      <c r="BD59">
        <v>11251.245000000001</v>
      </c>
      <c r="BE59">
        <v>8666.5750000000007</v>
      </c>
      <c r="BF59">
        <v>9454.84</v>
      </c>
      <c r="BG59">
        <v>3021.7649999999999</v>
      </c>
      <c r="BH59">
        <v>5678.8549999999996</v>
      </c>
      <c r="BI59">
        <v>10213.07</v>
      </c>
      <c r="BJ59">
        <v>8226.56</v>
      </c>
      <c r="BK59">
        <v>7506.7</v>
      </c>
      <c r="BL59">
        <v>21135.72</v>
      </c>
      <c r="BM59">
        <v>6819.9</v>
      </c>
      <c r="BN59">
        <v>11875.504999999999</v>
      </c>
      <c r="BO59">
        <v>7833.2150000000001</v>
      </c>
      <c r="BP59">
        <v>5611.4449999999997</v>
      </c>
      <c r="BQ59">
        <v>19456.264999999999</v>
      </c>
      <c r="BR59">
        <v>16816.485000000001</v>
      </c>
      <c r="BS59">
        <v>23573.68</v>
      </c>
      <c r="BT59">
        <v>18740.355</v>
      </c>
      <c r="BU59">
        <v>23477.14</v>
      </c>
      <c r="BV59">
        <v>11080.965</v>
      </c>
      <c r="BW59">
        <v>43794.48</v>
      </c>
      <c r="BX59">
        <v>14860.165000000001</v>
      </c>
      <c r="BY59">
        <v>2499.77</v>
      </c>
      <c r="BZ59">
        <v>46131.44</v>
      </c>
      <c r="CA59">
        <v>0</v>
      </c>
      <c r="CB59">
        <v>7107.4250000000002</v>
      </c>
      <c r="CC59">
        <v>9952.66</v>
      </c>
      <c r="CD59">
        <v>16166.775</v>
      </c>
      <c r="CE59">
        <v>1185.8150000000001</v>
      </c>
      <c r="CF59">
        <v>18412.57</v>
      </c>
      <c r="CG59">
        <v>6740.88</v>
      </c>
      <c r="CH59">
        <v>6958.92</v>
      </c>
      <c r="CI59">
        <v>18458.715</v>
      </c>
      <c r="CJ59">
        <v>8080.3950000000004</v>
      </c>
      <c r="CK59">
        <v>7649.0349999999999</v>
      </c>
      <c r="CL59">
        <v>2946.0349999999999</v>
      </c>
      <c r="CM59">
        <v>8689.06</v>
      </c>
      <c r="CN59">
        <v>6549.5150000000003</v>
      </c>
      <c r="CO59">
        <v>19099.865000000002</v>
      </c>
      <c r="CP59">
        <v>8144.585</v>
      </c>
      <c r="CQ59">
        <v>1182.06</v>
      </c>
      <c r="CR59">
        <v>13024.68</v>
      </c>
      <c r="CS59">
        <v>7247.0950000000003</v>
      </c>
      <c r="CT59">
        <v>9699.02</v>
      </c>
      <c r="CU59">
        <v>14377.445</v>
      </c>
      <c r="CV59">
        <v>4785.3950000000004</v>
      </c>
      <c r="CW59">
        <v>5752.5</v>
      </c>
      <c r="CX59">
        <v>16949.57</v>
      </c>
      <c r="CY59">
        <v>29187.105</v>
      </c>
      <c r="CZ59">
        <v>6778.5249999999996</v>
      </c>
      <c r="DA59">
        <v>15396.34</v>
      </c>
      <c r="DB59">
        <v>91386</v>
      </c>
      <c r="DC59">
        <v>2897.5749999999998</v>
      </c>
      <c r="DD59">
        <v>10820.875</v>
      </c>
      <c r="DE59">
        <v>4469.6850000000004</v>
      </c>
      <c r="DF59">
        <v>6497.3050000000003</v>
      </c>
      <c r="DG59">
        <v>10892.27</v>
      </c>
      <c r="DH59">
        <v>3892.57</v>
      </c>
      <c r="DI59">
        <v>4792.0550000000003</v>
      </c>
      <c r="DJ59">
        <v>8695.9449999999997</v>
      </c>
      <c r="DK59">
        <v>0</v>
      </c>
      <c r="DL59">
        <v>15527.475</v>
      </c>
      <c r="DM59">
        <v>6865.1549999999997</v>
      </c>
      <c r="DN59">
        <v>12435.405000000001</v>
      </c>
      <c r="DO59">
        <v>12760.78</v>
      </c>
      <c r="DP59">
        <v>15527.42</v>
      </c>
      <c r="DQ59">
        <v>9893.9549999999999</v>
      </c>
      <c r="DR59">
        <v>5589.67</v>
      </c>
      <c r="DS59">
        <v>5292.085</v>
      </c>
      <c r="DT59">
        <v>11188.49</v>
      </c>
      <c r="DU59">
        <v>146286.32999999999</v>
      </c>
      <c r="DV59">
        <v>29484.875</v>
      </c>
      <c r="DW59">
        <v>45470.04</v>
      </c>
      <c r="DX59">
        <v>7392.96</v>
      </c>
      <c r="DY59">
        <v>35955.574999999997</v>
      </c>
      <c r="DZ59">
        <v>48282.19</v>
      </c>
      <c r="EA59">
        <v>14374.64</v>
      </c>
      <c r="EB59">
        <v>34150.485000000001</v>
      </c>
      <c r="EC59">
        <v>23268.52</v>
      </c>
      <c r="ED59">
        <v>82403.824999999997</v>
      </c>
      <c r="EE59">
        <v>8051.22</v>
      </c>
      <c r="EF59">
        <v>679.65499999999997</v>
      </c>
      <c r="EG59">
        <v>9291.08</v>
      </c>
      <c r="EH59">
        <v>8084.61</v>
      </c>
      <c r="EI59">
        <v>6234.335</v>
      </c>
      <c r="EJ59">
        <v>8741</v>
      </c>
      <c r="EK59">
        <v>2105.5050000000001</v>
      </c>
      <c r="EL59">
        <v>4034.3</v>
      </c>
      <c r="EM59">
        <v>5480.23</v>
      </c>
      <c r="EN59">
        <v>6545.32</v>
      </c>
      <c r="EO59">
        <v>13773.605</v>
      </c>
      <c r="EP59">
        <v>3212.4050000000002</v>
      </c>
      <c r="EQ59">
        <v>4016.625</v>
      </c>
      <c r="ER59">
        <v>22264.43</v>
      </c>
      <c r="ES59">
        <v>8483.2749999999996</v>
      </c>
      <c r="ET59">
        <v>3460.645</v>
      </c>
      <c r="EU59">
        <v>9200.8250000000007</v>
      </c>
      <c r="EV59">
        <v>9221.57</v>
      </c>
      <c r="EW59">
        <v>17155.77</v>
      </c>
      <c r="EX59">
        <v>1200.76</v>
      </c>
      <c r="EY59">
        <v>3779.8</v>
      </c>
      <c r="EZ59">
        <v>37014.17</v>
      </c>
      <c r="FA59">
        <v>10774.78</v>
      </c>
      <c r="FB59">
        <v>1560.915</v>
      </c>
      <c r="FC59">
        <v>8314.32</v>
      </c>
      <c r="FD59">
        <v>6831.1149999999998</v>
      </c>
      <c r="FE59">
        <v>2240.63</v>
      </c>
      <c r="FF59">
        <v>2003.355</v>
      </c>
      <c r="FG59">
        <v>0</v>
      </c>
      <c r="FH59">
        <v>0</v>
      </c>
      <c r="FI59">
        <v>0</v>
      </c>
      <c r="FJ59">
        <v>0</v>
      </c>
      <c r="FK59">
        <v>0</v>
      </c>
      <c r="FL59">
        <v>3325.9650000000001</v>
      </c>
      <c r="FM59">
        <v>0</v>
      </c>
      <c r="FN59">
        <v>0</v>
      </c>
      <c r="FO59">
        <v>0</v>
      </c>
      <c r="FP59">
        <v>0</v>
      </c>
      <c r="FQ59">
        <v>0</v>
      </c>
      <c r="FR59">
        <v>0</v>
      </c>
      <c r="FS59">
        <v>0</v>
      </c>
      <c r="FT59">
        <v>630.84</v>
      </c>
      <c r="FU59">
        <v>0</v>
      </c>
      <c r="FV59">
        <v>0</v>
      </c>
      <c r="FW59">
        <v>375901.44</v>
      </c>
      <c r="FX59">
        <v>6780180.0650000004</v>
      </c>
      <c r="FY59">
        <v>3907196.72</v>
      </c>
      <c r="FZ59">
        <v>373696.04</v>
      </c>
      <c r="GA59">
        <v>6141874.9450000003</v>
      </c>
      <c r="GB59">
        <v>4059594.355</v>
      </c>
      <c r="GC59">
        <v>387902.38</v>
      </c>
      <c r="GD59">
        <v>6455228.1550000003</v>
      </c>
      <c r="GE59">
        <v>3454998.9849999999</v>
      </c>
      <c r="GF59">
        <v>9454.6200000000008</v>
      </c>
      <c r="GG59">
        <v>23120.095000000001</v>
      </c>
      <c r="GH59">
        <v>26027.39</v>
      </c>
      <c r="GI59">
        <v>21969.35</v>
      </c>
      <c r="GJ59">
        <v>50009.004999999997</v>
      </c>
      <c r="GK59">
        <v>20979.224999999999</v>
      </c>
      <c r="GL59">
        <v>31055.915000000001</v>
      </c>
      <c r="GM59">
        <v>34634.014999999999</v>
      </c>
      <c r="GN59">
        <v>0</v>
      </c>
      <c r="GO59">
        <v>0</v>
      </c>
      <c r="GP59">
        <v>0</v>
      </c>
      <c r="GQ59">
        <v>0</v>
      </c>
      <c r="GR59">
        <v>0</v>
      </c>
      <c r="GS59">
        <v>0</v>
      </c>
      <c r="GT59">
        <v>0</v>
      </c>
      <c r="GU59">
        <v>1275.8</v>
      </c>
    </row>
    <row r="60" spans="1:203" x14ac:dyDescent="0.35">
      <c r="A60">
        <v>57</v>
      </c>
      <c r="B60" t="s">
        <v>168</v>
      </c>
      <c r="C60" t="s">
        <v>168</v>
      </c>
      <c r="D60">
        <v>91.4</v>
      </c>
      <c r="E60">
        <v>3</v>
      </c>
      <c r="F60">
        <v>463003</v>
      </c>
      <c r="G60">
        <v>174</v>
      </c>
      <c r="H60">
        <v>2</v>
      </c>
      <c r="I60">
        <v>84</v>
      </c>
      <c r="J60">
        <v>11.343</v>
      </c>
      <c r="K60">
        <v>0.04</v>
      </c>
      <c r="L60" t="s">
        <v>537</v>
      </c>
      <c r="M60" t="s">
        <v>137</v>
      </c>
      <c r="N60">
        <v>13830.88</v>
      </c>
      <c r="O60">
        <v>9132.93</v>
      </c>
      <c r="P60">
        <v>9215.1849999999995</v>
      </c>
      <c r="Q60">
        <v>11322.23</v>
      </c>
      <c r="R60">
        <v>9021.9</v>
      </c>
      <c r="S60">
        <v>7890.6549999999997</v>
      </c>
      <c r="T60">
        <v>12448.475</v>
      </c>
      <c r="U60">
        <v>17347.95</v>
      </c>
      <c r="V60">
        <v>15625.895</v>
      </c>
      <c r="W60">
        <v>29390.985000000001</v>
      </c>
      <c r="X60">
        <v>23510.3</v>
      </c>
      <c r="Y60">
        <v>18954.25</v>
      </c>
      <c r="Z60">
        <v>14885.67</v>
      </c>
      <c r="AA60">
        <v>17315.740000000002</v>
      </c>
      <c r="AB60">
        <v>18097.584999999999</v>
      </c>
      <c r="AC60">
        <v>59476.214999999997</v>
      </c>
      <c r="AD60">
        <v>14536.434999999999</v>
      </c>
      <c r="AE60">
        <v>41666.425000000003</v>
      </c>
      <c r="AF60">
        <v>13181.365</v>
      </c>
      <c r="AG60">
        <v>11835.785</v>
      </c>
      <c r="AH60">
        <v>15865.625</v>
      </c>
      <c r="AI60">
        <v>13060.67</v>
      </c>
      <c r="AJ60">
        <v>16931.04</v>
      </c>
      <c r="AK60">
        <v>13619.225</v>
      </c>
      <c r="AL60">
        <v>19816.349999999999</v>
      </c>
      <c r="AM60">
        <v>18291.310000000001</v>
      </c>
      <c r="AN60">
        <v>14790.895</v>
      </c>
      <c r="AO60">
        <v>12745.39</v>
      </c>
      <c r="AP60">
        <v>18431.14</v>
      </c>
      <c r="AQ60">
        <v>17727.080000000002</v>
      </c>
      <c r="AR60">
        <v>15305.594999999999</v>
      </c>
      <c r="AS60">
        <v>20057.419999999998</v>
      </c>
      <c r="AT60">
        <v>11638.91</v>
      </c>
      <c r="AU60">
        <v>17000.005000000001</v>
      </c>
      <c r="AV60">
        <v>20484.990000000002</v>
      </c>
      <c r="AW60">
        <v>13453.115</v>
      </c>
      <c r="AX60">
        <v>14254.99</v>
      </c>
      <c r="AY60">
        <v>15768.24</v>
      </c>
      <c r="AZ60">
        <v>19061.009999999998</v>
      </c>
      <c r="BA60">
        <v>33608.22</v>
      </c>
      <c r="BB60">
        <v>20891.634999999998</v>
      </c>
      <c r="BC60">
        <v>20101.09</v>
      </c>
      <c r="BD60">
        <v>30446.32</v>
      </c>
      <c r="BE60">
        <v>15324.79</v>
      </c>
      <c r="BF60">
        <v>23619.044999999998</v>
      </c>
      <c r="BG60">
        <v>14854.805</v>
      </c>
      <c r="BH60">
        <v>13581.195</v>
      </c>
      <c r="BI60">
        <v>20092.825000000001</v>
      </c>
      <c r="BJ60">
        <v>14811.35</v>
      </c>
      <c r="BK60">
        <v>11591.45</v>
      </c>
      <c r="BL60">
        <v>13828.17</v>
      </c>
      <c r="BM60">
        <v>8868.59</v>
      </c>
      <c r="BN60">
        <v>22016.11</v>
      </c>
      <c r="BO60">
        <v>14787.26</v>
      </c>
      <c r="BP60">
        <v>15494.67</v>
      </c>
      <c r="BQ60">
        <v>18785.365000000002</v>
      </c>
      <c r="BR60">
        <v>10757.275</v>
      </c>
      <c r="BS60">
        <v>20247.814999999999</v>
      </c>
      <c r="BT60">
        <v>16031.04</v>
      </c>
      <c r="BU60">
        <v>19623.744999999999</v>
      </c>
      <c r="BV60">
        <v>11733.66</v>
      </c>
      <c r="BW60">
        <v>24092.735000000001</v>
      </c>
      <c r="BX60">
        <v>17794.57</v>
      </c>
      <c r="BY60">
        <v>12405.315000000001</v>
      </c>
      <c r="BZ60">
        <v>35761.684999999998</v>
      </c>
      <c r="CA60">
        <v>7043.2049999999999</v>
      </c>
      <c r="CB60">
        <v>13803.35</v>
      </c>
      <c r="CC60">
        <v>15577.035</v>
      </c>
      <c r="CD60">
        <v>23617.75</v>
      </c>
      <c r="CE60">
        <v>6732.01</v>
      </c>
      <c r="CF60">
        <v>39977.78</v>
      </c>
      <c r="CG60">
        <v>18267.64</v>
      </c>
      <c r="CH60">
        <v>17265.665000000001</v>
      </c>
      <c r="CI60">
        <v>23536.285</v>
      </c>
      <c r="CJ60">
        <v>20959.415000000001</v>
      </c>
      <c r="CK60">
        <v>20068.5</v>
      </c>
      <c r="CL60">
        <v>8180.3450000000003</v>
      </c>
      <c r="CM60">
        <v>12335.594999999999</v>
      </c>
      <c r="CN60">
        <v>11356.57</v>
      </c>
      <c r="CO60">
        <v>21396.064999999999</v>
      </c>
      <c r="CP60">
        <v>17067.39</v>
      </c>
      <c r="CQ60">
        <v>8802.6450000000004</v>
      </c>
      <c r="CR60">
        <v>24291.4</v>
      </c>
      <c r="CS60">
        <v>14959.125</v>
      </c>
      <c r="CT60">
        <v>16796.82</v>
      </c>
      <c r="CU60">
        <v>18347.55</v>
      </c>
      <c r="CV60">
        <v>11202.605</v>
      </c>
      <c r="CW60">
        <v>9170.2749999999996</v>
      </c>
      <c r="CX60">
        <v>17965.939999999999</v>
      </c>
      <c r="CY60">
        <v>32262.14</v>
      </c>
      <c r="CZ60">
        <v>13598.42</v>
      </c>
      <c r="DA60">
        <v>17977.37</v>
      </c>
      <c r="DB60">
        <v>70914.285000000003</v>
      </c>
      <c r="DC60">
        <v>7940.51</v>
      </c>
      <c r="DD60">
        <v>25290.880000000001</v>
      </c>
      <c r="DE60">
        <v>10661.145</v>
      </c>
      <c r="DF60">
        <v>18295.895</v>
      </c>
      <c r="DG60">
        <v>23606.53</v>
      </c>
      <c r="DH60">
        <v>15633.53</v>
      </c>
      <c r="DI60">
        <v>15321.695</v>
      </c>
      <c r="DJ60">
        <v>20464.834999999999</v>
      </c>
      <c r="DK60">
        <v>15216.934999999999</v>
      </c>
      <c r="DL60">
        <v>17113.2</v>
      </c>
      <c r="DM60">
        <v>17798.355</v>
      </c>
      <c r="DN60">
        <v>12052.29</v>
      </c>
      <c r="DO60">
        <v>20791.060000000001</v>
      </c>
      <c r="DP60">
        <v>16053.05</v>
      </c>
      <c r="DQ60">
        <v>17332.775000000001</v>
      </c>
      <c r="DR60">
        <v>12067.17</v>
      </c>
      <c r="DS60">
        <v>14692.855</v>
      </c>
      <c r="DT60">
        <v>17326.89</v>
      </c>
      <c r="DU60">
        <v>49371.45</v>
      </c>
      <c r="DV60">
        <v>18661.46</v>
      </c>
      <c r="DW60">
        <v>21814.83</v>
      </c>
      <c r="DX60">
        <v>8783.44</v>
      </c>
      <c r="DY60">
        <v>19004.595000000001</v>
      </c>
      <c r="DZ60">
        <v>31735.82</v>
      </c>
      <c r="EA60">
        <v>18178.384999999998</v>
      </c>
      <c r="EB60">
        <v>13977.48</v>
      </c>
      <c r="EC60">
        <v>25847</v>
      </c>
      <c r="ED60">
        <v>37640.019999999997</v>
      </c>
      <c r="EE60">
        <v>18089.25</v>
      </c>
      <c r="EF60">
        <v>13711.81</v>
      </c>
      <c r="EG60">
        <v>28185.764999999999</v>
      </c>
      <c r="EH60">
        <v>18045.705000000002</v>
      </c>
      <c r="EI60">
        <v>16122.72</v>
      </c>
      <c r="EJ60">
        <v>30356.895</v>
      </c>
      <c r="EK60">
        <v>17472.764999999999</v>
      </c>
      <c r="EL60">
        <v>12502.04</v>
      </c>
      <c r="EM60">
        <v>20340.95</v>
      </c>
      <c r="EN60">
        <v>17533.02</v>
      </c>
      <c r="EO60">
        <v>26969.404999999999</v>
      </c>
      <c r="EP60">
        <v>9288.52</v>
      </c>
      <c r="EQ60">
        <v>13058.985000000001</v>
      </c>
      <c r="ER60">
        <v>19687.345000000001</v>
      </c>
      <c r="ES60">
        <v>24878.345000000001</v>
      </c>
      <c r="ET60">
        <v>12018.605</v>
      </c>
      <c r="EU60">
        <v>14139.81</v>
      </c>
      <c r="EV60">
        <v>11833.004999999999</v>
      </c>
      <c r="EW60">
        <v>20632.244999999999</v>
      </c>
      <c r="EX60">
        <v>7536.8950000000004</v>
      </c>
      <c r="EY60">
        <v>9327.2849999999999</v>
      </c>
      <c r="EZ60">
        <v>18826.105</v>
      </c>
      <c r="FA60">
        <v>9776.69</v>
      </c>
      <c r="FB60">
        <v>7865.4849999999997</v>
      </c>
      <c r="FC60">
        <v>16750.314999999999</v>
      </c>
      <c r="FD60">
        <v>35879.480000000003</v>
      </c>
      <c r="FE60">
        <v>10464.08</v>
      </c>
      <c r="FF60">
        <v>12809.28</v>
      </c>
      <c r="FG60">
        <v>7264.77</v>
      </c>
      <c r="FH60">
        <v>6118.38</v>
      </c>
      <c r="FI60">
        <v>6835.23</v>
      </c>
      <c r="FJ60">
        <v>8862.86</v>
      </c>
      <c r="FK60">
        <v>8943.2450000000008</v>
      </c>
      <c r="FL60">
        <v>15143.055</v>
      </c>
      <c r="FM60">
        <v>15712.195</v>
      </c>
      <c r="FN60">
        <v>17860.12</v>
      </c>
      <c r="FO60">
        <v>7452.7849999999999</v>
      </c>
      <c r="FP60">
        <v>6604.2550000000001</v>
      </c>
      <c r="FQ60">
        <v>0</v>
      </c>
      <c r="FR60">
        <v>11481.545</v>
      </c>
      <c r="FS60">
        <v>10465.719999999999</v>
      </c>
      <c r="FT60">
        <v>13159.32</v>
      </c>
      <c r="FU60">
        <v>15766.075000000001</v>
      </c>
      <c r="FV60">
        <v>21413.73</v>
      </c>
      <c r="FW60">
        <v>57869.2</v>
      </c>
      <c r="FX60">
        <v>561156.69999999995</v>
      </c>
      <c r="FY60">
        <v>323078.34999999998</v>
      </c>
      <c r="FZ60">
        <v>53523.764999999999</v>
      </c>
      <c r="GA60">
        <v>569278.4</v>
      </c>
      <c r="GB60">
        <v>314468.96500000003</v>
      </c>
      <c r="GC60">
        <v>53261.055</v>
      </c>
      <c r="GD60">
        <v>496581.185</v>
      </c>
      <c r="GE60">
        <v>287035.58</v>
      </c>
      <c r="GF60">
        <v>13247.8</v>
      </c>
      <c r="GG60">
        <v>16116.06</v>
      </c>
      <c r="GH60">
        <v>18145.224999999999</v>
      </c>
      <c r="GI60">
        <v>20841.21</v>
      </c>
      <c r="GJ60">
        <v>25645.415000000001</v>
      </c>
      <c r="GK60">
        <v>16980.46</v>
      </c>
      <c r="GL60">
        <v>31411.75</v>
      </c>
      <c r="GM60">
        <v>36840.775000000001</v>
      </c>
      <c r="GN60">
        <v>5699.5</v>
      </c>
      <c r="GO60">
        <v>6785.7</v>
      </c>
      <c r="GP60">
        <v>6554.5450000000001</v>
      </c>
      <c r="GQ60">
        <v>9139.18</v>
      </c>
      <c r="GR60">
        <v>10725.344999999999</v>
      </c>
      <c r="GS60">
        <v>12509.495000000001</v>
      </c>
      <c r="GT60">
        <v>14588.31</v>
      </c>
      <c r="GU60">
        <v>26280.705000000002</v>
      </c>
    </row>
    <row r="61" spans="1:203" x14ac:dyDescent="0.35">
      <c r="A61">
        <v>58</v>
      </c>
      <c r="B61" t="s">
        <v>168</v>
      </c>
      <c r="C61" t="s">
        <v>168</v>
      </c>
      <c r="D61">
        <v>88.5</v>
      </c>
      <c r="E61">
        <v>70.7</v>
      </c>
      <c r="F61">
        <v>111820</v>
      </c>
      <c r="G61">
        <v>74</v>
      </c>
      <c r="H61">
        <v>8</v>
      </c>
      <c r="I61">
        <v>94</v>
      </c>
      <c r="J61">
        <v>11.363</v>
      </c>
      <c r="K61">
        <v>0.84</v>
      </c>
      <c r="L61" t="s">
        <v>537</v>
      </c>
      <c r="M61" t="s">
        <v>216</v>
      </c>
      <c r="N61">
        <v>2251.88</v>
      </c>
      <c r="O61">
        <v>1850.45</v>
      </c>
      <c r="P61">
        <v>1508.5650000000001</v>
      </c>
      <c r="Q61">
        <v>2856.5050000000001</v>
      </c>
      <c r="R61">
        <v>663.75</v>
      </c>
      <c r="S61">
        <v>1137.01</v>
      </c>
      <c r="T61">
        <v>1335.9949999999999</v>
      </c>
      <c r="U61">
        <v>2544.855</v>
      </c>
      <c r="V61">
        <v>2833.38</v>
      </c>
      <c r="W61">
        <v>9068.48</v>
      </c>
      <c r="X61">
        <v>8482.3250000000007</v>
      </c>
      <c r="Y61">
        <v>3707.8049999999998</v>
      </c>
      <c r="Z61">
        <v>3160.4850000000001</v>
      </c>
      <c r="AA61">
        <v>4905.5150000000003</v>
      </c>
      <c r="AB61">
        <v>3217.0149999999999</v>
      </c>
      <c r="AC61">
        <v>15216.78</v>
      </c>
      <c r="AD61">
        <v>4511.375</v>
      </c>
      <c r="AE61">
        <v>12198.31</v>
      </c>
      <c r="AF61">
        <v>3298.3150000000001</v>
      </c>
      <c r="AG61">
        <v>3164.39</v>
      </c>
      <c r="AH61">
        <v>3861.89</v>
      </c>
      <c r="AI61">
        <v>4124.21</v>
      </c>
      <c r="AJ61">
        <v>6299.43</v>
      </c>
      <c r="AK61">
        <v>3486.38</v>
      </c>
      <c r="AL61">
        <v>6448.86</v>
      </c>
      <c r="AM61">
        <v>2792.6950000000002</v>
      </c>
      <c r="AN61">
        <v>1426.9</v>
      </c>
      <c r="AO61">
        <v>2244.3150000000001</v>
      </c>
      <c r="AP61">
        <v>4815.7150000000001</v>
      </c>
      <c r="AQ61">
        <v>4650.0649999999996</v>
      </c>
      <c r="AR61">
        <v>2755.4050000000002</v>
      </c>
      <c r="AS61">
        <v>2553.4</v>
      </c>
      <c r="AT61">
        <v>2406.0349999999999</v>
      </c>
      <c r="AU61">
        <v>5190.7950000000001</v>
      </c>
      <c r="AV61">
        <v>6913.21</v>
      </c>
      <c r="AW61">
        <v>3100.5549999999998</v>
      </c>
      <c r="AX61">
        <v>2945.43</v>
      </c>
      <c r="AY61">
        <v>4450.6000000000004</v>
      </c>
      <c r="AZ61">
        <v>9169.18</v>
      </c>
      <c r="BA61">
        <v>8342.75</v>
      </c>
      <c r="BB61">
        <v>4963.0649999999996</v>
      </c>
      <c r="BC61">
        <v>3374.7150000000001</v>
      </c>
      <c r="BD61">
        <v>8822.7350000000006</v>
      </c>
      <c r="BE61">
        <v>3592.7</v>
      </c>
      <c r="BF61">
        <v>5374.8249999999998</v>
      </c>
      <c r="BG61">
        <v>1411.88</v>
      </c>
      <c r="BH61">
        <v>3279.48</v>
      </c>
      <c r="BI61">
        <v>3059.2550000000001</v>
      </c>
      <c r="BJ61">
        <v>3245.9250000000002</v>
      </c>
      <c r="BK61">
        <v>2060.56</v>
      </c>
      <c r="BL61">
        <v>3144.9250000000002</v>
      </c>
      <c r="BM61">
        <v>2762.645</v>
      </c>
      <c r="BN61">
        <v>4602.41</v>
      </c>
      <c r="BO61">
        <v>2969.2750000000001</v>
      </c>
      <c r="BP61">
        <v>2394.79</v>
      </c>
      <c r="BQ61">
        <v>3035.47</v>
      </c>
      <c r="BR61">
        <v>1831.595</v>
      </c>
      <c r="BS61">
        <v>3872.58</v>
      </c>
      <c r="BT61">
        <v>2747.8449999999998</v>
      </c>
      <c r="BU61">
        <v>3949.1350000000002</v>
      </c>
      <c r="BV61">
        <v>0</v>
      </c>
      <c r="BW61">
        <v>6211.6149999999998</v>
      </c>
      <c r="BX61">
        <v>2717.54</v>
      </c>
      <c r="BY61">
        <v>792.30499999999995</v>
      </c>
      <c r="BZ61">
        <v>7875.9549999999999</v>
      </c>
      <c r="CA61">
        <v>746.25</v>
      </c>
      <c r="CB61">
        <v>1936.75</v>
      </c>
      <c r="CC61">
        <v>570</v>
      </c>
      <c r="CD61">
        <v>5149.7700000000004</v>
      </c>
      <c r="CE61">
        <v>0</v>
      </c>
      <c r="CF61">
        <v>11805.13</v>
      </c>
      <c r="CG61">
        <v>5239.3549999999996</v>
      </c>
      <c r="CH61">
        <v>4034.9349999999999</v>
      </c>
      <c r="CI61">
        <v>4470.1850000000004</v>
      </c>
      <c r="CJ61">
        <v>6188.75</v>
      </c>
      <c r="CK61">
        <v>5269.45</v>
      </c>
      <c r="CL61">
        <v>1500.89</v>
      </c>
      <c r="CM61">
        <v>2004.26</v>
      </c>
      <c r="CN61">
        <v>1400.615</v>
      </c>
      <c r="CO61">
        <v>3812.72</v>
      </c>
      <c r="CP61">
        <v>3827.0349999999999</v>
      </c>
      <c r="CQ61">
        <v>1317.02</v>
      </c>
      <c r="CR61">
        <v>5813.8</v>
      </c>
      <c r="CS61">
        <v>2829.5149999999999</v>
      </c>
      <c r="CT61">
        <v>2777.87</v>
      </c>
      <c r="CU61">
        <v>2649.2350000000001</v>
      </c>
      <c r="CV61">
        <v>1380</v>
      </c>
      <c r="CW61">
        <v>678.75</v>
      </c>
      <c r="CX61">
        <v>4120.9250000000002</v>
      </c>
      <c r="CY61">
        <v>9071.6450000000004</v>
      </c>
      <c r="CZ61">
        <v>2517.9650000000001</v>
      </c>
      <c r="DA61">
        <v>4360.76</v>
      </c>
      <c r="DB61">
        <v>19544.740000000002</v>
      </c>
      <c r="DC61">
        <v>0</v>
      </c>
      <c r="DD61">
        <v>6624.47</v>
      </c>
      <c r="DE61">
        <v>2142.9899999999998</v>
      </c>
      <c r="DF61">
        <v>4695.18</v>
      </c>
      <c r="DG61">
        <v>5671.14</v>
      </c>
      <c r="DH61">
        <v>3066.9349999999999</v>
      </c>
      <c r="DI61">
        <v>3047.7550000000001</v>
      </c>
      <c r="DJ61">
        <v>4564.2</v>
      </c>
      <c r="DK61">
        <v>3621.6350000000002</v>
      </c>
      <c r="DL61">
        <v>2889.41</v>
      </c>
      <c r="DM61">
        <v>3186.2550000000001</v>
      </c>
      <c r="DN61">
        <v>3145.415</v>
      </c>
      <c r="DO61">
        <v>3136.99</v>
      </c>
      <c r="DP61">
        <v>1568.68</v>
      </c>
      <c r="DQ61">
        <v>4484.4250000000002</v>
      </c>
      <c r="DR61">
        <v>2521.63</v>
      </c>
      <c r="DS61">
        <v>3223.8150000000001</v>
      </c>
      <c r="DT61">
        <v>3305.63</v>
      </c>
      <c r="DU61">
        <v>13110.365</v>
      </c>
      <c r="DV61">
        <v>3772.39</v>
      </c>
      <c r="DW61">
        <v>4079.52</v>
      </c>
      <c r="DX61">
        <v>675.9</v>
      </c>
      <c r="DY61">
        <v>3602.4</v>
      </c>
      <c r="DZ61">
        <v>8291.2199999999993</v>
      </c>
      <c r="EA61">
        <v>7942.5050000000001</v>
      </c>
      <c r="EB61">
        <v>4395.1350000000002</v>
      </c>
      <c r="EC61">
        <v>5949.2449999999999</v>
      </c>
      <c r="ED61">
        <v>9510.0499999999993</v>
      </c>
      <c r="EE61">
        <v>5904.15</v>
      </c>
      <c r="EF61">
        <v>1396.05</v>
      </c>
      <c r="EG61">
        <v>9631.91</v>
      </c>
      <c r="EH61">
        <v>7541.0249999999996</v>
      </c>
      <c r="EI61">
        <v>7185.13</v>
      </c>
      <c r="EJ61">
        <v>9695.1200000000008</v>
      </c>
      <c r="EK61">
        <v>2045.67</v>
      </c>
      <c r="EL61">
        <v>3861.72</v>
      </c>
      <c r="EM61">
        <v>5078.4849999999997</v>
      </c>
      <c r="EN61">
        <v>4263.6450000000004</v>
      </c>
      <c r="EO61">
        <v>8792.4699999999993</v>
      </c>
      <c r="EP61">
        <v>3636.8249999999998</v>
      </c>
      <c r="EQ61">
        <v>3006.88</v>
      </c>
      <c r="ER61">
        <v>5975.51</v>
      </c>
      <c r="ES61">
        <v>5923.0450000000001</v>
      </c>
      <c r="ET61">
        <v>1899.19</v>
      </c>
      <c r="EU61">
        <v>1275.7750000000001</v>
      </c>
      <c r="EV61">
        <v>796.06</v>
      </c>
      <c r="EW61">
        <v>4408.7849999999999</v>
      </c>
      <c r="EX61">
        <v>1872.15</v>
      </c>
      <c r="EY61">
        <v>2064.4949999999999</v>
      </c>
      <c r="EZ61">
        <v>3554.03</v>
      </c>
      <c r="FA61">
        <v>1887.88</v>
      </c>
      <c r="FB61">
        <v>1478.405</v>
      </c>
      <c r="FC61">
        <v>4349.3999999999996</v>
      </c>
      <c r="FD61">
        <v>11722.165000000001</v>
      </c>
      <c r="FE61">
        <v>8074.4750000000004</v>
      </c>
      <c r="FF61">
        <v>6495.45</v>
      </c>
      <c r="FG61">
        <v>600</v>
      </c>
      <c r="FH61">
        <v>0</v>
      </c>
      <c r="FI61">
        <v>0</v>
      </c>
      <c r="FJ61">
        <v>1449.43</v>
      </c>
      <c r="FK61">
        <v>867.40499999999997</v>
      </c>
      <c r="FL61">
        <v>3734.2449999999999</v>
      </c>
      <c r="FM61">
        <v>2654.0250000000001</v>
      </c>
      <c r="FN61">
        <v>3179.36</v>
      </c>
      <c r="FO61">
        <v>1265872.99</v>
      </c>
      <c r="FP61">
        <v>1467785.075</v>
      </c>
      <c r="FQ61">
        <v>1876374.5549999999</v>
      </c>
      <c r="FR61">
        <v>1746157.655</v>
      </c>
      <c r="FS61">
        <v>1498971.4650000001</v>
      </c>
      <c r="FT61">
        <v>1715259.05</v>
      </c>
      <c r="FU61">
        <v>2262756.4750000001</v>
      </c>
      <c r="FV61">
        <v>2145382.2050000001</v>
      </c>
      <c r="FW61">
        <v>10527.17</v>
      </c>
      <c r="FX61">
        <v>123472.41499999999</v>
      </c>
      <c r="FY61">
        <v>43472.044999999998</v>
      </c>
      <c r="FZ61">
        <v>10417.77</v>
      </c>
      <c r="GA61">
        <v>76548.225000000006</v>
      </c>
      <c r="GB61">
        <v>43212.32</v>
      </c>
      <c r="GC61">
        <v>11166.57</v>
      </c>
      <c r="GD61">
        <v>68873.725000000006</v>
      </c>
      <c r="GE61">
        <v>40855.794999999998</v>
      </c>
      <c r="GF61">
        <v>3835.58</v>
      </c>
      <c r="GG61">
        <v>5487.6750000000002</v>
      </c>
      <c r="GH61">
        <v>4849.25</v>
      </c>
      <c r="GI61">
        <v>6009.08</v>
      </c>
      <c r="GJ61">
        <v>6710.23</v>
      </c>
      <c r="GK61">
        <v>4609.1499999999996</v>
      </c>
      <c r="GL61">
        <v>6744.5450000000001</v>
      </c>
      <c r="GM61">
        <v>10738.674999999999</v>
      </c>
      <c r="GN61">
        <v>1208.32</v>
      </c>
      <c r="GO61">
        <v>0</v>
      </c>
      <c r="GP61">
        <v>578.27</v>
      </c>
      <c r="GQ61">
        <v>1572.125</v>
      </c>
      <c r="GR61">
        <v>1417.5</v>
      </c>
      <c r="GS61">
        <v>0</v>
      </c>
      <c r="GT61">
        <v>2457.5450000000001</v>
      </c>
      <c r="GU61">
        <v>6275.68</v>
      </c>
    </row>
    <row r="62" spans="1:203" x14ac:dyDescent="0.35">
      <c r="A62">
        <v>59</v>
      </c>
      <c r="B62" t="s">
        <v>168</v>
      </c>
      <c r="C62" t="s">
        <v>168</v>
      </c>
      <c r="D62">
        <v>100</v>
      </c>
      <c r="E62" t="s">
        <v>175</v>
      </c>
      <c r="F62">
        <v>7306969</v>
      </c>
      <c r="G62">
        <v>147</v>
      </c>
      <c r="H62">
        <v>9</v>
      </c>
      <c r="I62">
        <v>80</v>
      </c>
      <c r="J62">
        <v>11.502000000000001</v>
      </c>
      <c r="K62">
        <v>0.24</v>
      </c>
      <c r="L62" t="s">
        <v>537</v>
      </c>
      <c r="M62" t="s">
        <v>591</v>
      </c>
      <c r="N62">
        <v>2462.9349999999999</v>
      </c>
      <c r="O62">
        <v>4602.01</v>
      </c>
      <c r="P62">
        <v>294.375</v>
      </c>
      <c r="Q62">
        <v>2393.2750000000001</v>
      </c>
      <c r="R62">
        <v>0</v>
      </c>
      <c r="S62">
        <v>306.44</v>
      </c>
      <c r="T62">
        <v>0</v>
      </c>
      <c r="U62">
        <v>0</v>
      </c>
      <c r="V62">
        <v>1023.75</v>
      </c>
      <c r="W62">
        <v>14842.485000000001</v>
      </c>
      <c r="X62">
        <v>12702.495000000001</v>
      </c>
      <c r="Y62">
        <v>1535.425</v>
      </c>
      <c r="Z62">
        <v>305.625</v>
      </c>
      <c r="AA62">
        <v>2300.48</v>
      </c>
      <c r="AB62">
        <v>6868.25</v>
      </c>
      <c r="AC62">
        <v>24713.03</v>
      </c>
      <c r="AD62">
        <v>7067.47</v>
      </c>
      <c r="AE62">
        <v>28528.85</v>
      </c>
      <c r="AF62">
        <v>5063.6350000000002</v>
      </c>
      <c r="AG62">
        <v>3197.665</v>
      </c>
      <c r="AH62">
        <v>6989.4250000000002</v>
      </c>
      <c r="AI62">
        <v>5904.41</v>
      </c>
      <c r="AJ62">
        <v>10279.39</v>
      </c>
      <c r="AK62">
        <v>7528.43</v>
      </c>
      <c r="AL62">
        <v>9020.3549999999996</v>
      </c>
      <c r="AM62">
        <v>0</v>
      </c>
      <c r="AN62">
        <v>563.25</v>
      </c>
      <c r="AO62">
        <v>1321.76</v>
      </c>
      <c r="AP62">
        <v>4065.7</v>
      </c>
      <c r="AQ62">
        <v>3235</v>
      </c>
      <c r="AR62">
        <v>0</v>
      </c>
      <c r="AS62">
        <v>4185.8649999999998</v>
      </c>
      <c r="AT62">
        <v>2524.5450000000001</v>
      </c>
      <c r="AU62">
        <v>1182.825</v>
      </c>
      <c r="AV62">
        <v>13707.54</v>
      </c>
      <c r="AW62">
        <v>2158.3150000000001</v>
      </c>
      <c r="AX62">
        <v>1838.32</v>
      </c>
      <c r="AY62">
        <v>2418.75</v>
      </c>
      <c r="AZ62">
        <v>15521.47</v>
      </c>
      <c r="BA62">
        <v>46224.394999999997</v>
      </c>
      <c r="BB62">
        <v>24526.36</v>
      </c>
      <c r="BC62">
        <v>24890.15</v>
      </c>
      <c r="BD62">
        <v>15232.805</v>
      </c>
      <c r="BE62">
        <v>1561.04</v>
      </c>
      <c r="BF62">
        <v>4688.0050000000001</v>
      </c>
      <c r="BG62">
        <v>0</v>
      </c>
      <c r="BH62">
        <v>0</v>
      </c>
      <c r="BI62">
        <v>290.625</v>
      </c>
      <c r="BJ62">
        <v>1182.825</v>
      </c>
      <c r="BK62">
        <v>751</v>
      </c>
      <c r="BL62">
        <v>4372.3100000000004</v>
      </c>
      <c r="BM62">
        <v>0</v>
      </c>
      <c r="BN62">
        <v>3108.34</v>
      </c>
      <c r="BO62">
        <v>0</v>
      </c>
      <c r="BP62">
        <v>1179.07</v>
      </c>
      <c r="BQ62">
        <v>2412.1849999999999</v>
      </c>
      <c r="BR62">
        <v>577.5</v>
      </c>
      <c r="BS62">
        <v>6530.03</v>
      </c>
      <c r="BT62">
        <v>1265.4349999999999</v>
      </c>
      <c r="BU62">
        <v>4431.1549999999997</v>
      </c>
      <c r="BV62">
        <v>0</v>
      </c>
      <c r="BW62">
        <v>11935.625</v>
      </c>
      <c r="BX62">
        <v>2750.5949999999998</v>
      </c>
      <c r="BY62">
        <v>0</v>
      </c>
      <c r="BZ62">
        <v>8664.26</v>
      </c>
      <c r="CA62">
        <v>0</v>
      </c>
      <c r="CB62">
        <v>298.125</v>
      </c>
      <c r="CC62">
        <v>0</v>
      </c>
      <c r="CD62">
        <v>2200.38</v>
      </c>
      <c r="CE62">
        <v>0</v>
      </c>
      <c r="CF62">
        <v>17447.38</v>
      </c>
      <c r="CG62">
        <v>2796.39</v>
      </c>
      <c r="CH62">
        <v>7518.16</v>
      </c>
      <c r="CI62">
        <v>4256.09</v>
      </c>
      <c r="CJ62">
        <v>6349.0349999999999</v>
      </c>
      <c r="CK62">
        <v>4246.0249999999996</v>
      </c>
      <c r="CL62">
        <v>960</v>
      </c>
      <c r="CM62">
        <v>391.04</v>
      </c>
      <c r="CN62">
        <v>356.25</v>
      </c>
      <c r="CO62">
        <v>6638.88</v>
      </c>
      <c r="CP62">
        <v>3674.7449999999999</v>
      </c>
      <c r="CQ62">
        <v>578.27</v>
      </c>
      <c r="CR62">
        <v>6447.6</v>
      </c>
      <c r="CS62">
        <v>2854.2150000000001</v>
      </c>
      <c r="CT62">
        <v>1791.82</v>
      </c>
      <c r="CU62">
        <v>2158.875</v>
      </c>
      <c r="CV62">
        <v>0</v>
      </c>
      <c r="CW62">
        <v>1158.885</v>
      </c>
      <c r="CX62">
        <v>4732.8850000000002</v>
      </c>
      <c r="CY62">
        <v>8389.2950000000001</v>
      </c>
      <c r="CZ62">
        <v>0</v>
      </c>
      <c r="DA62">
        <v>3403.33</v>
      </c>
      <c r="DB62">
        <v>21053.294999999998</v>
      </c>
      <c r="DC62">
        <v>0</v>
      </c>
      <c r="DD62">
        <v>3852.13</v>
      </c>
      <c r="DE62">
        <v>0</v>
      </c>
      <c r="DF62">
        <v>5344.64</v>
      </c>
      <c r="DG62">
        <v>6320.0749999999998</v>
      </c>
      <c r="DH62">
        <v>0</v>
      </c>
      <c r="DI62">
        <v>589.53499999999997</v>
      </c>
      <c r="DJ62">
        <v>307.5</v>
      </c>
      <c r="DK62">
        <v>0</v>
      </c>
      <c r="DL62">
        <v>2718.59</v>
      </c>
      <c r="DM62">
        <v>1098.75</v>
      </c>
      <c r="DN62">
        <v>6431.48</v>
      </c>
      <c r="DO62">
        <v>2522.645</v>
      </c>
      <c r="DP62">
        <v>1504.5250000000001</v>
      </c>
      <c r="DQ62">
        <v>2644.5949999999998</v>
      </c>
      <c r="DR62">
        <v>0</v>
      </c>
      <c r="DS62">
        <v>300</v>
      </c>
      <c r="DT62">
        <v>1065.855</v>
      </c>
      <c r="DU62">
        <v>30683.235000000001</v>
      </c>
      <c r="DV62">
        <v>4696.58</v>
      </c>
      <c r="DW62">
        <v>9473.2199999999993</v>
      </c>
      <c r="DX62">
        <v>0</v>
      </c>
      <c r="DY62">
        <v>4858.1850000000004</v>
      </c>
      <c r="DZ62">
        <v>12374.725</v>
      </c>
      <c r="EA62">
        <v>13072.934999999999</v>
      </c>
      <c r="EB62">
        <v>4662.0249999999996</v>
      </c>
      <c r="EC62">
        <v>5699.48</v>
      </c>
      <c r="ED62">
        <v>17824.395</v>
      </c>
      <c r="EE62">
        <v>11005.75</v>
      </c>
      <c r="EF62">
        <v>0</v>
      </c>
      <c r="EG62">
        <v>15463.44</v>
      </c>
      <c r="EH62">
        <v>15760.455</v>
      </c>
      <c r="EI62">
        <v>11450.7</v>
      </c>
      <c r="EJ62">
        <v>29920.895</v>
      </c>
      <c r="EK62">
        <v>585.78</v>
      </c>
      <c r="EL62">
        <v>2227.9949999999999</v>
      </c>
      <c r="EM62">
        <v>4376.2749999999996</v>
      </c>
      <c r="EN62">
        <v>3333.4949999999999</v>
      </c>
      <c r="EO62">
        <v>14532.225</v>
      </c>
      <c r="EP62">
        <v>4823.4949999999999</v>
      </c>
      <c r="EQ62">
        <v>3117.2849999999999</v>
      </c>
      <c r="ER62">
        <v>13143.885</v>
      </c>
      <c r="ES62">
        <v>9273.5949999999993</v>
      </c>
      <c r="ET62">
        <v>0</v>
      </c>
      <c r="EU62">
        <v>0</v>
      </c>
      <c r="EV62">
        <v>0</v>
      </c>
      <c r="EW62">
        <v>4290.12</v>
      </c>
      <c r="EX62">
        <v>0</v>
      </c>
      <c r="EY62">
        <v>0</v>
      </c>
      <c r="EZ62">
        <v>6914.36</v>
      </c>
      <c r="FA62">
        <v>288.75</v>
      </c>
      <c r="FB62">
        <v>305.625</v>
      </c>
      <c r="FC62">
        <v>421.875</v>
      </c>
      <c r="FD62">
        <v>22794.485000000001</v>
      </c>
      <c r="FE62">
        <v>10619.514999999999</v>
      </c>
      <c r="FF62">
        <v>11495.2</v>
      </c>
      <c r="FG62">
        <v>0</v>
      </c>
      <c r="FH62">
        <v>0</v>
      </c>
      <c r="FI62">
        <v>0</v>
      </c>
      <c r="FJ62">
        <v>0</v>
      </c>
      <c r="FK62">
        <v>0</v>
      </c>
      <c r="FL62">
        <v>0</v>
      </c>
      <c r="FM62">
        <v>0</v>
      </c>
      <c r="FN62">
        <v>0</v>
      </c>
      <c r="FO62">
        <v>0</v>
      </c>
      <c r="FP62">
        <v>0</v>
      </c>
      <c r="FQ62">
        <v>0</v>
      </c>
      <c r="FR62">
        <v>0</v>
      </c>
      <c r="FS62">
        <v>0</v>
      </c>
      <c r="FT62">
        <v>0</v>
      </c>
      <c r="FU62">
        <v>0</v>
      </c>
      <c r="FV62">
        <v>0</v>
      </c>
      <c r="FW62">
        <v>17082.86</v>
      </c>
      <c r="FX62">
        <v>184529.23499999999</v>
      </c>
      <c r="FY62">
        <v>107208.6</v>
      </c>
      <c r="FZ62">
        <v>16859.05</v>
      </c>
      <c r="GA62">
        <v>178950.76</v>
      </c>
      <c r="GB62">
        <v>116331.575</v>
      </c>
      <c r="GC62">
        <v>19344.584999999999</v>
      </c>
      <c r="GD62">
        <v>166398.76</v>
      </c>
      <c r="GE62">
        <v>94644.205000000002</v>
      </c>
      <c r="GF62">
        <v>3672.24</v>
      </c>
      <c r="GG62">
        <v>6164.5150000000003</v>
      </c>
      <c r="GH62">
        <v>6764.835</v>
      </c>
      <c r="GI62">
        <v>7815.01</v>
      </c>
      <c r="GJ62">
        <v>14168.55</v>
      </c>
      <c r="GK62">
        <v>8116.62</v>
      </c>
      <c r="GL62">
        <v>14885.094999999999</v>
      </c>
      <c r="GM62">
        <v>16276.31</v>
      </c>
      <c r="GN62">
        <v>0</v>
      </c>
      <c r="GO62">
        <v>0</v>
      </c>
      <c r="GP62">
        <v>0</v>
      </c>
      <c r="GQ62">
        <v>0</v>
      </c>
      <c r="GR62">
        <v>0</v>
      </c>
      <c r="GS62">
        <v>0</v>
      </c>
      <c r="GT62">
        <v>0</v>
      </c>
      <c r="GU62">
        <v>1485.55</v>
      </c>
    </row>
    <row r="63" spans="1:203" x14ac:dyDescent="0.35">
      <c r="A63">
        <v>60</v>
      </c>
      <c r="B63" t="s">
        <v>172</v>
      </c>
      <c r="C63" t="s">
        <v>172</v>
      </c>
      <c r="D63">
        <v>100</v>
      </c>
      <c r="E63" t="s">
        <v>175</v>
      </c>
      <c r="F63">
        <v>100937528</v>
      </c>
      <c r="G63">
        <v>246</v>
      </c>
      <c r="H63">
        <v>1</v>
      </c>
      <c r="I63">
        <v>68</v>
      </c>
      <c r="J63">
        <v>11.662000000000001</v>
      </c>
      <c r="K63">
        <v>0</v>
      </c>
      <c r="L63" t="s">
        <v>221</v>
      </c>
      <c r="M63" t="s">
        <v>590</v>
      </c>
      <c r="N63">
        <v>0</v>
      </c>
      <c r="O63">
        <v>0</v>
      </c>
      <c r="P63">
        <v>0</v>
      </c>
      <c r="Q63">
        <v>0</v>
      </c>
      <c r="R63">
        <v>0</v>
      </c>
      <c r="S63">
        <v>0</v>
      </c>
      <c r="T63">
        <v>0</v>
      </c>
      <c r="U63">
        <v>0</v>
      </c>
      <c r="V63">
        <v>0</v>
      </c>
      <c r="W63">
        <v>0</v>
      </c>
      <c r="X63">
        <v>0</v>
      </c>
      <c r="Y63">
        <v>0</v>
      </c>
      <c r="Z63">
        <v>0</v>
      </c>
      <c r="AA63">
        <v>0</v>
      </c>
      <c r="AB63">
        <v>0</v>
      </c>
      <c r="AC63">
        <v>0</v>
      </c>
      <c r="AD63">
        <v>0</v>
      </c>
      <c r="AE63">
        <v>0</v>
      </c>
      <c r="AF63">
        <v>0</v>
      </c>
      <c r="AG63">
        <v>0</v>
      </c>
      <c r="AH63">
        <v>0</v>
      </c>
      <c r="AI63">
        <v>0</v>
      </c>
      <c r="AJ63">
        <v>0</v>
      </c>
      <c r="AK63">
        <v>0</v>
      </c>
      <c r="AL63">
        <v>0</v>
      </c>
      <c r="AM63">
        <v>0</v>
      </c>
      <c r="AN63">
        <v>0</v>
      </c>
      <c r="AO63">
        <v>0</v>
      </c>
      <c r="AP63">
        <v>0</v>
      </c>
      <c r="AQ63">
        <v>0</v>
      </c>
      <c r="AR63">
        <v>0</v>
      </c>
      <c r="AS63">
        <v>0</v>
      </c>
      <c r="AT63">
        <v>0</v>
      </c>
      <c r="AU63">
        <v>0</v>
      </c>
      <c r="AV63">
        <v>0</v>
      </c>
      <c r="AW63">
        <v>0</v>
      </c>
      <c r="AX63">
        <v>0</v>
      </c>
      <c r="AY63">
        <v>0</v>
      </c>
      <c r="AZ63">
        <v>0</v>
      </c>
      <c r="BA63">
        <v>0</v>
      </c>
      <c r="BB63">
        <v>0</v>
      </c>
      <c r="BC63">
        <v>0</v>
      </c>
      <c r="BD63">
        <v>0</v>
      </c>
      <c r="BE63">
        <v>0</v>
      </c>
      <c r="BF63">
        <v>0</v>
      </c>
      <c r="BG63">
        <v>0</v>
      </c>
      <c r="BH63">
        <v>0</v>
      </c>
      <c r="BI63">
        <v>0</v>
      </c>
      <c r="BJ63">
        <v>0</v>
      </c>
      <c r="BK63">
        <v>0</v>
      </c>
      <c r="BL63">
        <v>0</v>
      </c>
      <c r="BM63">
        <v>0</v>
      </c>
      <c r="BN63">
        <v>0</v>
      </c>
      <c r="BO63">
        <v>0</v>
      </c>
      <c r="BP63">
        <v>0</v>
      </c>
      <c r="BQ63">
        <v>0</v>
      </c>
      <c r="BR63">
        <v>0</v>
      </c>
      <c r="BS63">
        <v>0</v>
      </c>
      <c r="BT63">
        <v>0</v>
      </c>
      <c r="BU63">
        <v>0</v>
      </c>
      <c r="BV63">
        <v>0</v>
      </c>
      <c r="BW63">
        <v>0</v>
      </c>
      <c r="BX63">
        <v>0</v>
      </c>
      <c r="BY63">
        <v>0</v>
      </c>
      <c r="BZ63">
        <v>0</v>
      </c>
      <c r="CA63">
        <v>0</v>
      </c>
      <c r="CB63">
        <v>0</v>
      </c>
      <c r="CC63">
        <v>0</v>
      </c>
      <c r="CD63">
        <v>0</v>
      </c>
      <c r="CE63">
        <v>0</v>
      </c>
      <c r="CF63">
        <v>0</v>
      </c>
      <c r="CG63">
        <v>0</v>
      </c>
      <c r="CH63">
        <v>0</v>
      </c>
      <c r="CI63">
        <v>0</v>
      </c>
      <c r="CJ63">
        <v>0</v>
      </c>
      <c r="CK63">
        <v>0</v>
      </c>
      <c r="CL63">
        <v>0</v>
      </c>
      <c r="CM63">
        <v>0</v>
      </c>
      <c r="CN63">
        <v>0</v>
      </c>
      <c r="CO63">
        <v>0</v>
      </c>
      <c r="CP63">
        <v>0</v>
      </c>
      <c r="CQ63">
        <v>0</v>
      </c>
      <c r="CR63">
        <v>0</v>
      </c>
      <c r="CS63">
        <v>0</v>
      </c>
      <c r="CT63">
        <v>0</v>
      </c>
      <c r="CU63">
        <v>0</v>
      </c>
      <c r="CV63">
        <v>0</v>
      </c>
      <c r="CW63">
        <v>0</v>
      </c>
      <c r="CX63">
        <v>0</v>
      </c>
      <c r="CY63">
        <v>0</v>
      </c>
      <c r="CZ63">
        <v>0</v>
      </c>
      <c r="DA63">
        <v>0</v>
      </c>
      <c r="DB63">
        <v>0</v>
      </c>
      <c r="DC63">
        <v>0</v>
      </c>
      <c r="DD63">
        <v>0</v>
      </c>
      <c r="DE63">
        <v>0</v>
      </c>
      <c r="DF63">
        <v>0</v>
      </c>
      <c r="DG63">
        <v>0</v>
      </c>
      <c r="DH63">
        <v>0</v>
      </c>
      <c r="DI63">
        <v>0</v>
      </c>
      <c r="DJ63">
        <v>0</v>
      </c>
      <c r="DK63">
        <v>0</v>
      </c>
      <c r="DL63">
        <v>0</v>
      </c>
      <c r="DM63">
        <v>0</v>
      </c>
      <c r="DN63">
        <v>0</v>
      </c>
      <c r="DO63">
        <v>0</v>
      </c>
      <c r="DP63">
        <v>0</v>
      </c>
      <c r="DQ63">
        <v>0</v>
      </c>
      <c r="DR63">
        <v>0</v>
      </c>
      <c r="DS63">
        <v>0</v>
      </c>
      <c r="DT63">
        <v>0</v>
      </c>
      <c r="DU63">
        <v>0</v>
      </c>
      <c r="DV63">
        <v>0</v>
      </c>
      <c r="DW63">
        <v>0</v>
      </c>
      <c r="DX63">
        <v>0</v>
      </c>
      <c r="DY63">
        <v>0</v>
      </c>
      <c r="DZ63">
        <v>0</v>
      </c>
      <c r="EA63">
        <v>0</v>
      </c>
      <c r="EB63">
        <v>0</v>
      </c>
      <c r="EC63">
        <v>0</v>
      </c>
      <c r="ED63">
        <v>0</v>
      </c>
      <c r="EE63">
        <v>0</v>
      </c>
      <c r="EF63">
        <v>0</v>
      </c>
      <c r="EG63">
        <v>0</v>
      </c>
      <c r="EH63">
        <v>0</v>
      </c>
      <c r="EI63">
        <v>0</v>
      </c>
      <c r="EJ63">
        <v>0</v>
      </c>
      <c r="EK63">
        <v>0</v>
      </c>
      <c r="EL63">
        <v>0</v>
      </c>
      <c r="EM63">
        <v>0</v>
      </c>
      <c r="EN63">
        <v>0</v>
      </c>
      <c r="EO63">
        <v>0</v>
      </c>
      <c r="EP63">
        <v>0</v>
      </c>
      <c r="EQ63">
        <v>0</v>
      </c>
      <c r="ER63">
        <v>0</v>
      </c>
      <c r="ES63">
        <v>0</v>
      </c>
      <c r="ET63">
        <v>0</v>
      </c>
      <c r="EU63">
        <v>0</v>
      </c>
      <c r="EV63">
        <v>0</v>
      </c>
      <c r="EW63">
        <v>0</v>
      </c>
      <c r="EX63">
        <v>0</v>
      </c>
      <c r="EY63">
        <v>0</v>
      </c>
      <c r="EZ63">
        <v>0</v>
      </c>
      <c r="FA63">
        <v>0</v>
      </c>
      <c r="FB63">
        <v>0</v>
      </c>
      <c r="FC63">
        <v>0</v>
      </c>
      <c r="FD63">
        <v>0</v>
      </c>
      <c r="FE63">
        <v>0</v>
      </c>
      <c r="FF63">
        <v>0</v>
      </c>
      <c r="FG63">
        <v>0</v>
      </c>
      <c r="FH63">
        <v>0</v>
      </c>
      <c r="FI63">
        <v>0</v>
      </c>
      <c r="FJ63">
        <v>0</v>
      </c>
      <c r="FK63">
        <v>0</v>
      </c>
      <c r="FL63">
        <v>0</v>
      </c>
      <c r="FM63">
        <v>0</v>
      </c>
      <c r="FN63">
        <v>0</v>
      </c>
      <c r="FO63">
        <v>0</v>
      </c>
      <c r="FP63">
        <v>0</v>
      </c>
      <c r="FQ63">
        <v>0</v>
      </c>
      <c r="FR63">
        <v>0</v>
      </c>
      <c r="FS63">
        <v>0</v>
      </c>
      <c r="FT63">
        <v>0</v>
      </c>
      <c r="FU63">
        <v>0</v>
      </c>
      <c r="FV63">
        <v>0</v>
      </c>
      <c r="FW63">
        <v>0</v>
      </c>
      <c r="FX63">
        <v>33210.199999999997</v>
      </c>
      <c r="FY63">
        <v>18958.165000000001</v>
      </c>
      <c r="FZ63">
        <v>0</v>
      </c>
      <c r="GA63">
        <v>25559.535</v>
      </c>
      <c r="GB63">
        <v>13095.254999999999</v>
      </c>
      <c r="GC63">
        <v>0</v>
      </c>
      <c r="GD63">
        <v>29709.244999999999</v>
      </c>
      <c r="GE63">
        <v>15166.684999999999</v>
      </c>
      <c r="GF63">
        <v>0</v>
      </c>
      <c r="GG63">
        <v>0</v>
      </c>
      <c r="GH63">
        <v>0</v>
      </c>
      <c r="GI63">
        <v>0</v>
      </c>
      <c r="GJ63">
        <v>0</v>
      </c>
      <c r="GK63">
        <v>0</v>
      </c>
      <c r="GL63">
        <v>0</v>
      </c>
      <c r="GM63">
        <v>0</v>
      </c>
      <c r="GN63">
        <v>0</v>
      </c>
      <c r="GO63">
        <v>0</v>
      </c>
      <c r="GP63">
        <v>0</v>
      </c>
      <c r="GQ63">
        <v>0</v>
      </c>
      <c r="GR63">
        <v>0</v>
      </c>
      <c r="GS63">
        <v>0</v>
      </c>
      <c r="GT63">
        <v>0</v>
      </c>
      <c r="GU63">
        <v>0</v>
      </c>
    </row>
    <row r="64" spans="1:203" x14ac:dyDescent="0.35">
      <c r="A64">
        <v>61</v>
      </c>
      <c r="B64" t="s">
        <v>168</v>
      </c>
      <c r="C64" t="s">
        <v>168</v>
      </c>
      <c r="D64">
        <v>100</v>
      </c>
      <c r="E64" t="s">
        <v>175</v>
      </c>
      <c r="F64">
        <v>56860</v>
      </c>
      <c r="G64">
        <v>246</v>
      </c>
      <c r="H64">
        <v>36</v>
      </c>
      <c r="I64">
        <v>84</v>
      </c>
      <c r="J64">
        <v>12.445</v>
      </c>
      <c r="K64">
        <v>0.43</v>
      </c>
      <c r="L64" t="s">
        <v>178</v>
      </c>
      <c r="M64" t="s">
        <v>138</v>
      </c>
      <c r="N64">
        <v>0</v>
      </c>
      <c r="O64">
        <v>622.5</v>
      </c>
      <c r="P64">
        <v>0</v>
      </c>
      <c r="Q64">
        <v>3760.99</v>
      </c>
      <c r="R64">
        <v>0</v>
      </c>
      <c r="S64">
        <v>0</v>
      </c>
      <c r="T64">
        <v>0</v>
      </c>
      <c r="U64">
        <v>0</v>
      </c>
      <c r="V64">
        <v>0</v>
      </c>
      <c r="W64">
        <v>59061.31</v>
      </c>
      <c r="X64">
        <v>41798.845000000001</v>
      </c>
      <c r="Y64">
        <v>0</v>
      </c>
      <c r="Z64">
        <v>1284.21</v>
      </c>
      <c r="AA64">
        <v>0</v>
      </c>
      <c r="AB64">
        <v>15079.52</v>
      </c>
      <c r="AC64">
        <v>50366.47</v>
      </c>
      <c r="AD64">
        <v>13713.45</v>
      </c>
      <c r="AE64">
        <v>113271.66499999999</v>
      </c>
      <c r="AF64">
        <v>0</v>
      </c>
      <c r="AG64">
        <v>0</v>
      </c>
      <c r="AH64">
        <v>0</v>
      </c>
      <c r="AI64">
        <v>0</v>
      </c>
      <c r="AJ64">
        <v>5148.84</v>
      </c>
      <c r="AK64">
        <v>2146.585</v>
      </c>
      <c r="AL64">
        <v>4931.18</v>
      </c>
      <c r="AM64">
        <v>0</v>
      </c>
      <c r="AN64">
        <v>0</v>
      </c>
      <c r="AO64">
        <v>0</v>
      </c>
      <c r="AP64">
        <v>7404.4250000000002</v>
      </c>
      <c r="AQ64">
        <v>17452.89</v>
      </c>
      <c r="AR64">
        <v>1456.09</v>
      </c>
      <c r="AS64">
        <v>9886.24</v>
      </c>
      <c r="AT64">
        <v>5460.9650000000001</v>
      </c>
      <c r="AU64">
        <v>11454.4</v>
      </c>
      <c r="AV64">
        <v>9940.3799999999992</v>
      </c>
      <c r="AW64">
        <v>0</v>
      </c>
      <c r="AX64">
        <v>0</v>
      </c>
      <c r="AY64">
        <v>2300.915</v>
      </c>
      <c r="AZ64">
        <v>21998.51</v>
      </c>
      <c r="BA64">
        <v>0</v>
      </c>
      <c r="BB64">
        <v>0</v>
      </c>
      <c r="BC64">
        <v>656.25</v>
      </c>
      <c r="BD64">
        <v>0</v>
      </c>
      <c r="BE64">
        <v>0</v>
      </c>
      <c r="BF64">
        <v>0</v>
      </c>
      <c r="BG64">
        <v>0</v>
      </c>
      <c r="BH64">
        <v>1249.5450000000001</v>
      </c>
      <c r="BI64">
        <v>6045.8850000000002</v>
      </c>
      <c r="BJ64">
        <v>634.59500000000003</v>
      </c>
      <c r="BK64">
        <v>6389.11</v>
      </c>
      <c r="BL64">
        <v>3453.145</v>
      </c>
      <c r="BM64">
        <v>0</v>
      </c>
      <c r="BN64">
        <v>6414.17</v>
      </c>
      <c r="BO64">
        <v>847.5</v>
      </c>
      <c r="BP64">
        <v>3006.4050000000002</v>
      </c>
      <c r="BQ64">
        <v>14790.75</v>
      </c>
      <c r="BR64">
        <v>13795.15</v>
      </c>
      <c r="BS64">
        <v>600</v>
      </c>
      <c r="BT64">
        <v>3862.3</v>
      </c>
      <c r="BU64">
        <v>18885.455000000002</v>
      </c>
      <c r="BV64">
        <v>0</v>
      </c>
      <c r="BW64">
        <v>36841.949999999997</v>
      </c>
      <c r="BX64">
        <v>2200.4299999999998</v>
      </c>
      <c r="BY64">
        <v>0</v>
      </c>
      <c r="BZ64">
        <v>9833.7450000000008</v>
      </c>
      <c r="CA64">
        <v>0</v>
      </c>
      <c r="CB64">
        <v>0</v>
      </c>
      <c r="CC64">
        <v>11147.075000000001</v>
      </c>
      <c r="CD64">
        <v>7938.87</v>
      </c>
      <c r="CE64">
        <v>7660.165</v>
      </c>
      <c r="CF64">
        <v>4093.97</v>
      </c>
      <c r="CG64">
        <v>0</v>
      </c>
      <c r="CH64">
        <v>12734.6</v>
      </c>
      <c r="CI64">
        <v>3159.9050000000002</v>
      </c>
      <c r="CJ64">
        <v>0</v>
      </c>
      <c r="CK64">
        <v>2556.0149999999999</v>
      </c>
      <c r="CL64">
        <v>0</v>
      </c>
      <c r="CM64">
        <v>0</v>
      </c>
      <c r="CN64">
        <v>0</v>
      </c>
      <c r="CO64">
        <v>0</v>
      </c>
      <c r="CP64">
        <v>0</v>
      </c>
      <c r="CQ64">
        <v>1242.905</v>
      </c>
      <c r="CR64">
        <v>0</v>
      </c>
      <c r="CS64">
        <v>0</v>
      </c>
      <c r="CT64">
        <v>0</v>
      </c>
      <c r="CU64">
        <v>0</v>
      </c>
      <c r="CV64">
        <v>0</v>
      </c>
      <c r="CW64">
        <v>0</v>
      </c>
      <c r="CX64">
        <v>0</v>
      </c>
      <c r="CY64">
        <v>0</v>
      </c>
      <c r="CZ64">
        <v>1350.865</v>
      </c>
      <c r="DA64">
        <v>0</v>
      </c>
      <c r="DB64">
        <v>28585.09</v>
      </c>
      <c r="DC64">
        <v>0</v>
      </c>
      <c r="DD64">
        <v>0</v>
      </c>
      <c r="DE64">
        <v>0</v>
      </c>
      <c r="DF64">
        <v>6605.7349999999997</v>
      </c>
      <c r="DG64">
        <v>2184.2049999999999</v>
      </c>
      <c r="DH64">
        <v>0</v>
      </c>
      <c r="DI64">
        <v>0</v>
      </c>
      <c r="DJ64">
        <v>0</v>
      </c>
      <c r="DK64">
        <v>0</v>
      </c>
      <c r="DL64">
        <v>2383.42</v>
      </c>
      <c r="DM64">
        <v>2937.54</v>
      </c>
      <c r="DN64">
        <v>7676.68</v>
      </c>
      <c r="DO64">
        <v>3520.2249999999999</v>
      </c>
      <c r="DP64">
        <v>0</v>
      </c>
      <c r="DQ64">
        <v>693.75</v>
      </c>
      <c r="DR64">
        <v>0</v>
      </c>
      <c r="DS64">
        <v>0</v>
      </c>
      <c r="DT64">
        <v>1219.585</v>
      </c>
      <c r="DU64">
        <v>92116.27</v>
      </c>
      <c r="DV64">
        <v>570.76</v>
      </c>
      <c r="DW64">
        <v>2248.2600000000002</v>
      </c>
      <c r="DX64">
        <v>9413.7250000000004</v>
      </c>
      <c r="DY64">
        <v>1264.625</v>
      </c>
      <c r="DZ64">
        <v>3981.0650000000001</v>
      </c>
      <c r="EA64">
        <v>16249.795</v>
      </c>
      <c r="EB64">
        <v>1332.135</v>
      </c>
      <c r="EC64">
        <v>0</v>
      </c>
      <c r="ED64">
        <v>41521.705000000002</v>
      </c>
      <c r="EE64">
        <v>2248.335</v>
      </c>
      <c r="EF64">
        <v>0</v>
      </c>
      <c r="EG64">
        <v>16322.98</v>
      </c>
      <c r="EH64">
        <v>6046.19</v>
      </c>
      <c r="EI64">
        <v>7187.45</v>
      </c>
      <c r="EJ64">
        <v>13424.52</v>
      </c>
      <c r="EK64">
        <v>3444.7550000000001</v>
      </c>
      <c r="EL64">
        <v>0</v>
      </c>
      <c r="EM64">
        <v>0</v>
      </c>
      <c r="EN64">
        <v>0</v>
      </c>
      <c r="EO64">
        <v>7510.9049999999997</v>
      </c>
      <c r="EP64">
        <v>0</v>
      </c>
      <c r="EQ64">
        <v>0</v>
      </c>
      <c r="ER64">
        <v>22175.084999999999</v>
      </c>
      <c r="ES64">
        <v>0</v>
      </c>
      <c r="ET64">
        <v>0</v>
      </c>
      <c r="EU64">
        <v>2424.65</v>
      </c>
      <c r="EV64">
        <v>693.75</v>
      </c>
      <c r="EW64">
        <v>5915.46</v>
      </c>
      <c r="EX64">
        <v>0</v>
      </c>
      <c r="EY64">
        <v>0</v>
      </c>
      <c r="EZ64">
        <v>2075.0250000000001</v>
      </c>
      <c r="FA64">
        <v>0</v>
      </c>
      <c r="FB64">
        <v>1343.28</v>
      </c>
      <c r="FC64">
        <v>1542.24</v>
      </c>
      <c r="FD64">
        <v>11050.094999999999</v>
      </c>
      <c r="FE64">
        <v>9037.25</v>
      </c>
      <c r="FF64">
        <v>3658.82</v>
      </c>
      <c r="FG64">
        <v>0</v>
      </c>
      <c r="FH64">
        <v>0</v>
      </c>
      <c r="FI64">
        <v>0</v>
      </c>
      <c r="FJ64">
        <v>0</v>
      </c>
      <c r="FK64">
        <v>0</v>
      </c>
      <c r="FL64">
        <v>0</v>
      </c>
      <c r="FM64">
        <v>0</v>
      </c>
      <c r="FN64">
        <v>0</v>
      </c>
      <c r="FO64">
        <v>0</v>
      </c>
      <c r="FP64">
        <v>0</v>
      </c>
      <c r="FQ64">
        <v>0</v>
      </c>
      <c r="FR64">
        <v>0</v>
      </c>
      <c r="FS64">
        <v>0</v>
      </c>
      <c r="FT64">
        <v>0</v>
      </c>
      <c r="FU64">
        <v>0</v>
      </c>
      <c r="FV64">
        <v>0</v>
      </c>
      <c r="FW64">
        <v>130907.02499999999</v>
      </c>
      <c r="FX64">
        <v>3728215.44</v>
      </c>
      <c r="FY64">
        <v>1798877.595</v>
      </c>
      <c r="FZ64">
        <v>72970.289999999994</v>
      </c>
      <c r="GA64">
        <v>2924249.72</v>
      </c>
      <c r="GB64">
        <v>1554206.385</v>
      </c>
      <c r="GC64">
        <v>61406.04</v>
      </c>
      <c r="GD64">
        <v>2917669.43</v>
      </c>
      <c r="GE64">
        <v>1408948.76</v>
      </c>
      <c r="GF64">
        <v>0</v>
      </c>
      <c r="GG64">
        <v>11937.315000000001</v>
      </c>
      <c r="GH64">
        <v>611.25</v>
      </c>
      <c r="GI64">
        <v>15369.8</v>
      </c>
      <c r="GJ64">
        <v>0</v>
      </c>
      <c r="GK64">
        <v>0</v>
      </c>
      <c r="GL64">
        <v>10313</v>
      </c>
      <c r="GM64">
        <v>25225.64</v>
      </c>
      <c r="GN64">
        <v>0</v>
      </c>
      <c r="GO64">
        <v>0</v>
      </c>
      <c r="GP64">
        <v>0</v>
      </c>
      <c r="GQ64">
        <v>0</v>
      </c>
      <c r="GR64">
        <v>0</v>
      </c>
      <c r="GS64">
        <v>0</v>
      </c>
      <c r="GT64">
        <v>0</v>
      </c>
      <c r="GU64">
        <v>0</v>
      </c>
    </row>
    <row r="65" spans="1:203" x14ac:dyDescent="0.35">
      <c r="A65">
        <v>62</v>
      </c>
      <c r="B65" t="s">
        <v>168</v>
      </c>
      <c r="C65" t="s">
        <v>168</v>
      </c>
      <c r="D65">
        <v>100</v>
      </c>
      <c r="E65" t="s">
        <v>175</v>
      </c>
      <c r="F65">
        <v>660888</v>
      </c>
      <c r="G65">
        <v>174</v>
      </c>
      <c r="H65">
        <v>7</v>
      </c>
      <c r="I65">
        <v>85</v>
      </c>
      <c r="J65">
        <v>12.516999999999999</v>
      </c>
      <c r="K65">
        <v>0.06</v>
      </c>
      <c r="L65" t="s">
        <v>535</v>
      </c>
      <c r="M65" t="s">
        <v>589</v>
      </c>
      <c r="N65">
        <v>0</v>
      </c>
      <c r="O65">
        <v>0</v>
      </c>
      <c r="P65">
        <v>0</v>
      </c>
      <c r="Q65">
        <v>0</v>
      </c>
      <c r="R65">
        <v>0</v>
      </c>
      <c r="S65">
        <v>0</v>
      </c>
      <c r="T65">
        <v>0</v>
      </c>
      <c r="U65">
        <v>0</v>
      </c>
      <c r="V65">
        <v>0</v>
      </c>
      <c r="W65">
        <v>6012.1350000000002</v>
      </c>
      <c r="X65">
        <v>4664.0950000000003</v>
      </c>
      <c r="Y65">
        <v>0</v>
      </c>
      <c r="Z65">
        <v>0</v>
      </c>
      <c r="AA65">
        <v>0</v>
      </c>
      <c r="AB65">
        <v>1422.23</v>
      </c>
      <c r="AC65">
        <v>7351.7049999999999</v>
      </c>
      <c r="AD65">
        <v>1268.365</v>
      </c>
      <c r="AE65">
        <v>10058.955</v>
      </c>
      <c r="AF65">
        <v>0</v>
      </c>
      <c r="AG65">
        <v>0</v>
      </c>
      <c r="AH65">
        <v>0</v>
      </c>
      <c r="AI65">
        <v>0</v>
      </c>
      <c r="AJ65">
        <v>0</v>
      </c>
      <c r="AK65">
        <v>0</v>
      </c>
      <c r="AL65">
        <v>0</v>
      </c>
      <c r="AM65">
        <v>0</v>
      </c>
      <c r="AN65">
        <v>0</v>
      </c>
      <c r="AO65">
        <v>0</v>
      </c>
      <c r="AP65">
        <v>0</v>
      </c>
      <c r="AQ65">
        <v>0</v>
      </c>
      <c r="AR65">
        <v>0</v>
      </c>
      <c r="AS65">
        <v>0</v>
      </c>
      <c r="AT65">
        <v>0</v>
      </c>
      <c r="AU65">
        <v>0</v>
      </c>
      <c r="AV65">
        <v>0</v>
      </c>
      <c r="AW65">
        <v>0</v>
      </c>
      <c r="AX65">
        <v>0</v>
      </c>
      <c r="AY65">
        <v>0</v>
      </c>
      <c r="AZ65">
        <v>0</v>
      </c>
      <c r="BA65">
        <v>0</v>
      </c>
      <c r="BB65">
        <v>0</v>
      </c>
      <c r="BC65">
        <v>0</v>
      </c>
      <c r="BD65">
        <v>0</v>
      </c>
      <c r="BE65">
        <v>0</v>
      </c>
      <c r="BF65">
        <v>0</v>
      </c>
      <c r="BG65">
        <v>0</v>
      </c>
      <c r="BH65">
        <v>0</v>
      </c>
      <c r="BI65">
        <v>0</v>
      </c>
      <c r="BJ65">
        <v>0</v>
      </c>
      <c r="BK65">
        <v>0</v>
      </c>
      <c r="BL65">
        <v>0</v>
      </c>
      <c r="BM65">
        <v>0</v>
      </c>
      <c r="BN65">
        <v>0</v>
      </c>
      <c r="BO65">
        <v>0</v>
      </c>
      <c r="BP65">
        <v>0</v>
      </c>
      <c r="BQ65">
        <v>0</v>
      </c>
      <c r="BR65">
        <v>0</v>
      </c>
      <c r="BS65">
        <v>0</v>
      </c>
      <c r="BT65">
        <v>0</v>
      </c>
      <c r="BU65">
        <v>0</v>
      </c>
      <c r="BV65">
        <v>0</v>
      </c>
      <c r="BW65">
        <v>1403.2650000000001</v>
      </c>
      <c r="BX65">
        <v>0</v>
      </c>
      <c r="BY65">
        <v>0</v>
      </c>
      <c r="BZ65">
        <v>0</v>
      </c>
      <c r="CA65">
        <v>0</v>
      </c>
      <c r="CB65">
        <v>0</v>
      </c>
      <c r="CC65">
        <v>0</v>
      </c>
      <c r="CD65">
        <v>0</v>
      </c>
      <c r="CE65">
        <v>0</v>
      </c>
      <c r="CF65">
        <v>0</v>
      </c>
      <c r="CG65">
        <v>0</v>
      </c>
      <c r="CH65">
        <v>0</v>
      </c>
      <c r="CI65">
        <v>0</v>
      </c>
      <c r="CJ65">
        <v>0</v>
      </c>
      <c r="CK65">
        <v>0</v>
      </c>
      <c r="CL65">
        <v>0</v>
      </c>
      <c r="CM65">
        <v>0</v>
      </c>
      <c r="CN65">
        <v>0</v>
      </c>
      <c r="CO65">
        <v>0</v>
      </c>
      <c r="CP65">
        <v>0</v>
      </c>
      <c r="CQ65">
        <v>0</v>
      </c>
      <c r="CR65">
        <v>0</v>
      </c>
      <c r="CS65">
        <v>0</v>
      </c>
      <c r="CT65">
        <v>0</v>
      </c>
      <c r="CU65">
        <v>0</v>
      </c>
      <c r="CV65">
        <v>0</v>
      </c>
      <c r="CW65">
        <v>0</v>
      </c>
      <c r="CX65">
        <v>0</v>
      </c>
      <c r="CY65">
        <v>0</v>
      </c>
      <c r="CZ65">
        <v>0</v>
      </c>
      <c r="DA65">
        <v>0</v>
      </c>
      <c r="DB65">
        <v>3655.84</v>
      </c>
      <c r="DC65">
        <v>0</v>
      </c>
      <c r="DD65">
        <v>0</v>
      </c>
      <c r="DE65">
        <v>0</v>
      </c>
      <c r="DF65">
        <v>0</v>
      </c>
      <c r="DG65">
        <v>0</v>
      </c>
      <c r="DH65">
        <v>0</v>
      </c>
      <c r="DI65">
        <v>0</v>
      </c>
      <c r="DJ65">
        <v>0</v>
      </c>
      <c r="DK65">
        <v>0</v>
      </c>
      <c r="DL65">
        <v>0</v>
      </c>
      <c r="DM65">
        <v>0</v>
      </c>
      <c r="DN65">
        <v>0</v>
      </c>
      <c r="DO65">
        <v>0</v>
      </c>
      <c r="DP65">
        <v>0</v>
      </c>
      <c r="DQ65">
        <v>0</v>
      </c>
      <c r="DR65">
        <v>0</v>
      </c>
      <c r="DS65">
        <v>0</v>
      </c>
      <c r="DT65">
        <v>0</v>
      </c>
      <c r="DU65">
        <v>6252.51</v>
      </c>
      <c r="DV65">
        <v>0</v>
      </c>
      <c r="DW65">
        <v>652.5</v>
      </c>
      <c r="DX65">
        <v>0</v>
      </c>
      <c r="DY65">
        <v>0</v>
      </c>
      <c r="DZ65">
        <v>0</v>
      </c>
      <c r="EA65">
        <v>0</v>
      </c>
      <c r="EB65">
        <v>0</v>
      </c>
      <c r="EC65">
        <v>0</v>
      </c>
      <c r="ED65">
        <v>3663.21</v>
      </c>
      <c r="EE65">
        <v>0</v>
      </c>
      <c r="EF65">
        <v>0</v>
      </c>
      <c r="EG65">
        <v>0</v>
      </c>
      <c r="EH65">
        <v>0</v>
      </c>
      <c r="EI65">
        <v>0</v>
      </c>
      <c r="EJ65">
        <v>0</v>
      </c>
      <c r="EK65">
        <v>0</v>
      </c>
      <c r="EL65">
        <v>0</v>
      </c>
      <c r="EM65">
        <v>0</v>
      </c>
      <c r="EN65">
        <v>0</v>
      </c>
      <c r="EO65">
        <v>0</v>
      </c>
      <c r="EP65">
        <v>0</v>
      </c>
      <c r="EQ65">
        <v>0</v>
      </c>
      <c r="ER65">
        <v>0</v>
      </c>
      <c r="ES65">
        <v>0</v>
      </c>
      <c r="ET65">
        <v>0</v>
      </c>
      <c r="EU65">
        <v>0</v>
      </c>
      <c r="EV65">
        <v>0</v>
      </c>
      <c r="EW65">
        <v>0</v>
      </c>
      <c r="EX65">
        <v>0</v>
      </c>
      <c r="EY65">
        <v>0</v>
      </c>
      <c r="EZ65">
        <v>0</v>
      </c>
      <c r="FA65">
        <v>0</v>
      </c>
      <c r="FB65">
        <v>0</v>
      </c>
      <c r="FC65">
        <v>0</v>
      </c>
      <c r="FD65">
        <v>0</v>
      </c>
      <c r="FE65">
        <v>0</v>
      </c>
      <c r="FF65">
        <v>0</v>
      </c>
      <c r="FG65">
        <v>0</v>
      </c>
      <c r="FH65">
        <v>0</v>
      </c>
      <c r="FI65">
        <v>0</v>
      </c>
      <c r="FJ65">
        <v>0</v>
      </c>
      <c r="FK65">
        <v>0</v>
      </c>
      <c r="FL65">
        <v>0</v>
      </c>
      <c r="FM65">
        <v>0</v>
      </c>
      <c r="FN65">
        <v>0</v>
      </c>
      <c r="FO65">
        <v>0</v>
      </c>
      <c r="FP65">
        <v>0</v>
      </c>
      <c r="FQ65">
        <v>0</v>
      </c>
      <c r="FR65">
        <v>0</v>
      </c>
      <c r="FS65">
        <v>0</v>
      </c>
      <c r="FT65">
        <v>0</v>
      </c>
      <c r="FU65">
        <v>0</v>
      </c>
      <c r="FV65">
        <v>0</v>
      </c>
      <c r="FW65">
        <v>25878.924999999999</v>
      </c>
      <c r="FX65">
        <v>394443.94500000001</v>
      </c>
      <c r="FY65">
        <v>230207.43</v>
      </c>
      <c r="FZ65">
        <v>20189.924999999999</v>
      </c>
      <c r="GA65">
        <v>355820.02500000002</v>
      </c>
      <c r="GB65">
        <v>206712.03</v>
      </c>
      <c r="GC65">
        <v>19566.544999999998</v>
      </c>
      <c r="GD65">
        <v>369243.57500000001</v>
      </c>
      <c r="GE65">
        <v>197281.58499999999</v>
      </c>
      <c r="GF65">
        <v>0</v>
      </c>
      <c r="GG65">
        <v>0</v>
      </c>
      <c r="GH65">
        <v>0</v>
      </c>
      <c r="GI65">
        <v>0</v>
      </c>
      <c r="GJ65">
        <v>0</v>
      </c>
      <c r="GK65">
        <v>0</v>
      </c>
      <c r="GL65">
        <v>0</v>
      </c>
      <c r="GM65">
        <v>0</v>
      </c>
      <c r="GN65">
        <v>0</v>
      </c>
      <c r="GO65">
        <v>0</v>
      </c>
      <c r="GP65">
        <v>0</v>
      </c>
      <c r="GQ65">
        <v>0</v>
      </c>
      <c r="GR65">
        <v>0</v>
      </c>
      <c r="GS65">
        <v>0</v>
      </c>
      <c r="GT65">
        <v>0</v>
      </c>
      <c r="GU65">
        <v>0</v>
      </c>
    </row>
    <row r="66" spans="1:203" x14ac:dyDescent="0.35">
      <c r="A66">
        <v>63</v>
      </c>
      <c r="B66" t="s">
        <v>172</v>
      </c>
      <c r="C66" t="s">
        <v>172</v>
      </c>
      <c r="D66">
        <v>100</v>
      </c>
      <c r="E66" t="s">
        <v>175</v>
      </c>
      <c r="F66">
        <v>114636</v>
      </c>
      <c r="G66">
        <v>267</v>
      </c>
      <c r="H66">
        <v>6</v>
      </c>
      <c r="I66">
        <v>91</v>
      </c>
      <c r="J66">
        <v>12.544</v>
      </c>
      <c r="K66">
        <v>0.08</v>
      </c>
      <c r="L66" t="s">
        <v>535</v>
      </c>
      <c r="M66" t="s">
        <v>588</v>
      </c>
      <c r="N66">
        <v>0</v>
      </c>
      <c r="O66">
        <v>0</v>
      </c>
      <c r="P66">
        <v>0</v>
      </c>
      <c r="Q66">
        <v>0</v>
      </c>
      <c r="R66">
        <v>0</v>
      </c>
      <c r="S66">
        <v>0</v>
      </c>
      <c r="T66">
        <v>0</v>
      </c>
      <c r="U66">
        <v>0</v>
      </c>
      <c r="V66">
        <v>0</v>
      </c>
      <c r="W66">
        <v>562.5</v>
      </c>
      <c r="X66">
        <v>0</v>
      </c>
      <c r="Y66">
        <v>0</v>
      </c>
      <c r="Z66">
        <v>0</v>
      </c>
      <c r="AA66">
        <v>0</v>
      </c>
      <c r="AB66">
        <v>0</v>
      </c>
      <c r="AC66">
        <v>0</v>
      </c>
      <c r="AD66">
        <v>0</v>
      </c>
      <c r="AE66">
        <v>2109.4549999999999</v>
      </c>
      <c r="AF66">
        <v>0</v>
      </c>
      <c r="AG66">
        <v>0</v>
      </c>
      <c r="AH66">
        <v>0</v>
      </c>
      <c r="AI66">
        <v>0</v>
      </c>
      <c r="AJ66">
        <v>0</v>
      </c>
      <c r="AK66">
        <v>0</v>
      </c>
      <c r="AL66">
        <v>0</v>
      </c>
      <c r="AM66">
        <v>0</v>
      </c>
      <c r="AN66">
        <v>0</v>
      </c>
      <c r="AO66">
        <v>0</v>
      </c>
      <c r="AP66">
        <v>0</v>
      </c>
      <c r="AQ66">
        <v>0</v>
      </c>
      <c r="AR66">
        <v>0</v>
      </c>
      <c r="AS66">
        <v>0</v>
      </c>
      <c r="AT66">
        <v>0</v>
      </c>
      <c r="AU66">
        <v>0</v>
      </c>
      <c r="AV66">
        <v>0</v>
      </c>
      <c r="AW66">
        <v>0</v>
      </c>
      <c r="AX66">
        <v>0</v>
      </c>
      <c r="AY66">
        <v>0</v>
      </c>
      <c r="AZ66">
        <v>0</v>
      </c>
      <c r="BA66">
        <v>0</v>
      </c>
      <c r="BB66">
        <v>0</v>
      </c>
      <c r="BC66">
        <v>0</v>
      </c>
      <c r="BD66">
        <v>0</v>
      </c>
      <c r="BE66">
        <v>0</v>
      </c>
      <c r="BF66">
        <v>0</v>
      </c>
      <c r="BG66">
        <v>0</v>
      </c>
      <c r="BH66">
        <v>0</v>
      </c>
      <c r="BI66">
        <v>0</v>
      </c>
      <c r="BJ66">
        <v>0</v>
      </c>
      <c r="BK66">
        <v>0</v>
      </c>
      <c r="BL66">
        <v>2194.5949999999998</v>
      </c>
      <c r="BM66">
        <v>0</v>
      </c>
      <c r="BN66">
        <v>0</v>
      </c>
      <c r="BO66">
        <v>0</v>
      </c>
      <c r="BP66">
        <v>0</v>
      </c>
      <c r="BQ66">
        <v>0</v>
      </c>
      <c r="BR66">
        <v>0</v>
      </c>
      <c r="BS66">
        <v>0</v>
      </c>
      <c r="BT66">
        <v>0</v>
      </c>
      <c r="BU66">
        <v>0</v>
      </c>
      <c r="BV66">
        <v>0</v>
      </c>
      <c r="BW66">
        <v>0</v>
      </c>
      <c r="BX66">
        <v>0</v>
      </c>
      <c r="BY66">
        <v>0</v>
      </c>
      <c r="BZ66">
        <v>0</v>
      </c>
      <c r="CA66">
        <v>0</v>
      </c>
      <c r="CB66">
        <v>0</v>
      </c>
      <c r="CC66">
        <v>0</v>
      </c>
      <c r="CD66">
        <v>0</v>
      </c>
      <c r="CE66">
        <v>0</v>
      </c>
      <c r="CF66">
        <v>0</v>
      </c>
      <c r="CG66">
        <v>0</v>
      </c>
      <c r="CH66">
        <v>0</v>
      </c>
      <c r="CI66">
        <v>0</v>
      </c>
      <c r="CJ66">
        <v>0</v>
      </c>
      <c r="CK66">
        <v>0</v>
      </c>
      <c r="CL66">
        <v>0</v>
      </c>
      <c r="CM66">
        <v>0</v>
      </c>
      <c r="CN66">
        <v>0</v>
      </c>
      <c r="CO66">
        <v>0</v>
      </c>
      <c r="CP66">
        <v>0</v>
      </c>
      <c r="CQ66">
        <v>0</v>
      </c>
      <c r="CR66">
        <v>0</v>
      </c>
      <c r="CS66">
        <v>0</v>
      </c>
      <c r="CT66">
        <v>0</v>
      </c>
      <c r="CU66">
        <v>0</v>
      </c>
      <c r="CV66">
        <v>0</v>
      </c>
      <c r="CW66">
        <v>0</v>
      </c>
      <c r="CX66">
        <v>0</v>
      </c>
      <c r="CY66">
        <v>0</v>
      </c>
      <c r="CZ66">
        <v>0</v>
      </c>
      <c r="DA66">
        <v>0</v>
      </c>
      <c r="DB66">
        <v>0</v>
      </c>
      <c r="DC66">
        <v>0</v>
      </c>
      <c r="DD66">
        <v>0</v>
      </c>
      <c r="DE66">
        <v>0</v>
      </c>
      <c r="DF66">
        <v>0</v>
      </c>
      <c r="DG66">
        <v>0</v>
      </c>
      <c r="DH66">
        <v>0</v>
      </c>
      <c r="DI66">
        <v>0</v>
      </c>
      <c r="DJ66">
        <v>0</v>
      </c>
      <c r="DK66">
        <v>0</v>
      </c>
      <c r="DL66">
        <v>0</v>
      </c>
      <c r="DM66">
        <v>0</v>
      </c>
      <c r="DN66">
        <v>0</v>
      </c>
      <c r="DO66">
        <v>0</v>
      </c>
      <c r="DP66">
        <v>0</v>
      </c>
      <c r="DQ66">
        <v>0</v>
      </c>
      <c r="DR66">
        <v>0</v>
      </c>
      <c r="DS66">
        <v>0</v>
      </c>
      <c r="DT66">
        <v>0</v>
      </c>
      <c r="DU66">
        <v>1463.5</v>
      </c>
      <c r="DV66">
        <v>0</v>
      </c>
      <c r="DW66">
        <v>0</v>
      </c>
      <c r="DX66">
        <v>0</v>
      </c>
      <c r="DY66">
        <v>0</v>
      </c>
      <c r="DZ66">
        <v>0</v>
      </c>
      <c r="EA66">
        <v>0</v>
      </c>
      <c r="EB66">
        <v>0</v>
      </c>
      <c r="EC66">
        <v>0</v>
      </c>
      <c r="ED66">
        <v>0</v>
      </c>
      <c r="EE66">
        <v>0</v>
      </c>
      <c r="EF66">
        <v>0</v>
      </c>
      <c r="EG66">
        <v>0</v>
      </c>
      <c r="EH66">
        <v>0</v>
      </c>
      <c r="EI66">
        <v>0</v>
      </c>
      <c r="EJ66">
        <v>0</v>
      </c>
      <c r="EK66">
        <v>0</v>
      </c>
      <c r="EL66">
        <v>0</v>
      </c>
      <c r="EM66">
        <v>0</v>
      </c>
      <c r="EN66">
        <v>0</v>
      </c>
      <c r="EO66">
        <v>0</v>
      </c>
      <c r="EP66">
        <v>0</v>
      </c>
      <c r="EQ66">
        <v>0</v>
      </c>
      <c r="ER66">
        <v>0</v>
      </c>
      <c r="ES66">
        <v>0</v>
      </c>
      <c r="ET66">
        <v>0</v>
      </c>
      <c r="EU66">
        <v>0</v>
      </c>
      <c r="EV66">
        <v>0</v>
      </c>
      <c r="EW66">
        <v>0</v>
      </c>
      <c r="EX66">
        <v>0</v>
      </c>
      <c r="EY66">
        <v>0</v>
      </c>
      <c r="EZ66">
        <v>0</v>
      </c>
      <c r="FA66">
        <v>0</v>
      </c>
      <c r="FB66">
        <v>0</v>
      </c>
      <c r="FC66">
        <v>0</v>
      </c>
      <c r="FD66">
        <v>0</v>
      </c>
      <c r="FE66">
        <v>0</v>
      </c>
      <c r="FF66">
        <v>0</v>
      </c>
      <c r="FG66">
        <v>0</v>
      </c>
      <c r="FH66">
        <v>0</v>
      </c>
      <c r="FI66">
        <v>0</v>
      </c>
      <c r="FJ66">
        <v>0</v>
      </c>
      <c r="FK66">
        <v>0</v>
      </c>
      <c r="FL66">
        <v>0</v>
      </c>
      <c r="FM66">
        <v>0</v>
      </c>
      <c r="FN66">
        <v>0</v>
      </c>
      <c r="FO66">
        <v>0</v>
      </c>
      <c r="FP66">
        <v>0</v>
      </c>
      <c r="FQ66">
        <v>0</v>
      </c>
      <c r="FR66">
        <v>0</v>
      </c>
      <c r="FS66">
        <v>0</v>
      </c>
      <c r="FT66">
        <v>0</v>
      </c>
      <c r="FU66">
        <v>0</v>
      </c>
      <c r="FV66">
        <v>0</v>
      </c>
      <c r="FW66">
        <v>5791.7849999999999</v>
      </c>
      <c r="FX66">
        <v>100790.235</v>
      </c>
      <c r="FY66">
        <v>58441.66</v>
      </c>
      <c r="FZ66">
        <v>5896.6049999999996</v>
      </c>
      <c r="GA66">
        <v>91574.115000000005</v>
      </c>
      <c r="GB66">
        <v>61351.824999999997</v>
      </c>
      <c r="GC66">
        <v>5443.8149999999996</v>
      </c>
      <c r="GD66">
        <v>90015.679999999993</v>
      </c>
      <c r="GE66">
        <v>49660.15</v>
      </c>
      <c r="GF66">
        <v>0</v>
      </c>
      <c r="GG66">
        <v>0</v>
      </c>
      <c r="GH66">
        <v>0</v>
      </c>
      <c r="GI66">
        <v>0</v>
      </c>
      <c r="GJ66">
        <v>0</v>
      </c>
      <c r="GK66">
        <v>0</v>
      </c>
      <c r="GL66">
        <v>0</v>
      </c>
      <c r="GM66">
        <v>0</v>
      </c>
      <c r="GN66">
        <v>0</v>
      </c>
      <c r="GO66">
        <v>1348.875</v>
      </c>
      <c r="GP66">
        <v>0</v>
      </c>
      <c r="GQ66">
        <v>0</v>
      </c>
      <c r="GR66">
        <v>0</v>
      </c>
      <c r="GS66">
        <v>0</v>
      </c>
      <c r="GT66">
        <v>0</v>
      </c>
      <c r="GU66">
        <v>0</v>
      </c>
    </row>
    <row r="67" spans="1:203" x14ac:dyDescent="0.35">
      <c r="A67">
        <v>64</v>
      </c>
      <c r="B67" t="s">
        <v>168</v>
      </c>
      <c r="C67" t="s">
        <v>168</v>
      </c>
      <c r="D67">
        <v>94.8</v>
      </c>
      <c r="E67">
        <v>80.3</v>
      </c>
      <c r="F67">
        <v>133379</v>
      </c>
      <c r="G67">
        <v>73</v>
      </c>
      <c r="H67">
        <v>2</v>
      </c>
      <c r="I67">
        <v>78</v>
      </c>
      <c r="J67">
        <v>12.622999999999999</v>
      </c>
      <c r="K67">
        <v>0.31</v>
      </c>
      <c r="L67" t="s">
        <v>537</v>
      </c>
      <c r="M67" t="s">
        <v>587</v>
      </c>
      <c r="N67">
        <v>209485.42499999999</v>
      </c>
      <c r="O67">
        <v>213901.78</v>
      </c>
      <c r="P67">
        <v>130015.72500000001</v>
      </c>
      <c r="Q67">
        <v>264906.17499999999</v>
      </c>
      <c r="R67">
        <v>69866.595000000001</v>
      </c>
      <c r="S67">
        <v>59802.37</v>
      </c>
      <c r="T67">
        <v>25070.959999999999</v>
      </c>
      <c r="U67">
        <v>30525.5</v>
      </c>
      <c r="V67">
        <v>48810.559999999998</v>
      </c>
      <c r="W67">
        <v>1496516.6950000001</v>
      </c>
      <c r="X67">
        <v>1087074.175</v>
      </c>
      <c r="Y67">
        <v>54187.46</v>
      </c>
      <c r="Z67">
        <v>60899.55</v>
      </c>
      <c r="AA67">
        <v>74392.804999999993</v>
      </c>
      <c r="AB67">
        <v>572695.95499999996</v>
      </c>
      <c r="AC67">
        <v>1155560.3700000001</v>
      </c>
      <c r="AD67">
        <v>451166.73</v>
      </c>
      <c r="AE67">
        <v>1818126.12</v>
      </c>
      <c r="AF67">
        <v>373914.79</v>
      </c>
      <c r="AG67">
        <v>599922.45499999996</v>
      </c>
      <c r="AH67">
        <v>1007918.94</v>
      </c>
      <c r="AI67">
        <v>701038.59499999997</v>
      </c>
      <c r="AJ67">
        <v>1666344.51</v>
      </c>
      <c r="AK67">
        <v>1634730.2949999999</v>
      </c>
      <c r="AL67">
        <v>1287832.7250000001</v>
      </c>
      <c r="AM67">
        <v>30198.564999999999</v>
      </c>
      <c r="AN67">
        <v>29506.935000000001</v>
      </c>
      <c r="AO67">
        <v>23211.575000000001</v>
      </c>
      <c r="AP67">
        <v>161767.21</v>
      </c>
      <c r="AQ67">
        <v>126481.84</v>
      </c>
      <c r="AR67">
        <v>40236.9</v>
      </c>
      <c r="AS67">
        <v>169644.57500000001</v>
      </c>
      <c r="AT67">
        <v>134850.13</v>
      </c>
      <c r="AU67">
        <v>93862.92</v>
      </c>
      <c r="AV67">
        <v>1888423.37</v>
      </c>
      <c r="AW67">
        <v>211941.11</v>
      </c>
      <c r="AX67">
        <v>166305.45499999999</v>
      </c>
      <c r="AY67">
        <v>317653.3</v>
      </c>
      <c r="AZ67">
        <v>1068524.6299999999</v>
      </c>
      <c r="BA67">
        <v>733464.24</v>
      </c>
      <c r="BB67">
        <v>491268.73</v>
      </c>
      <c r="BC67">
        <v>496729.81</v>
      </c>
      <c r="BD67">
        <v>1361379.36</v>
      </c>
      <c r="BE67">
        <v>151096.79999999999</v>
      </c>
      <c r="BF67">
        <v>190564.57500000001</v>
      </c>
      <c r="BG67">
        <v>16425.060000000001</v>
      </c>
      <c r="BH67">
        <v>22518.34</v>
      </c>
      <c r="BI67">
        <v>48035.565000000002</v>
      </c>
      <c r="BJ67">
        <v>41757.629999999997</v>
      </c>
      <c r="BK67">
        <v>50168.56</v>
      </c>
      <c r="BL67">
        <v>74524.63</v>
      </c>
      <c r="BM67">
        <v>38654.974999999999</v>
      </c>
      <c r="BN67">
        <v>53311.535000000003</v>
      </c>
      <c r="BO67">
        <v>31380.66</v>
      </c>
      <c r="BP67">
        <v>25436.67</v>
      </c>
      <c r="BQ67">
        <v>56202.66</v>
      </c>
      <c r="BR67">
        <v>33103.81</v>
      </c>
      <c r="BS67">
        <v>562993.28</v>
      </c>
      <c r="BT67">
        <v>39279.205000000002</v>
      </c>
      <c r="BU67">
        <v>86317.16</v>
      </c>
      <c r="BV67">
        <v>40694.18</v>
      </c>
      <c r="BW67">
        <v>569621.96</v>
      </c>
      <c r="BX67">
        <v>102323.33500000001</v>
      </c>
      <c r="BY67">
        <v>12152.915000000001</v>
      </c>
      <c r="BZ67">
        <v>165087.47500000001</v>
      </c>
      <c r="CA67">
        <v>2715.15</v>
      </c>
      <c r="CB67">
        <v>24099.415000000001</v>
      </c>
      <c r="CC67">
        <v>28949.25</v>
      </c>
      <c r="CD67">
        <v>41218.264999999999</v>
      </c>
      <c r="CE67">
        <v>22972.3</v>
      </c>
      <c r="CF67">
        <v>1217298.8700000001</v>
      </c>
      <c r="CG67">
        <v>380153.78</v>
      </c>
      <c r="CH67">
        <v>985500.73</v>
      </c>
      <c r="CI67">
        <v>70013.604999999996</v>
      </c>
      <c r="CJ67">
        <v>506105.8</v>
      </c>
      <c r="CK67">
        <v>376479.935</v>
      </c>
      <c r="CL67">
        <v>68637.994999999995</v>
      </c>
      <c r="CM67">
        <v>75954.505000000005</v>
      </c>
      <c r="CN67">
        <v>84581.175000000003</v>
      </c>
      <c r="CO67">
        <v>240167.845</v>
      </c>
      <c r="CP67">
        <v>64689.51</v>
      </c>
      <c r="CQ67">
        <v>37021.654999999999</v>
      </c>
      <c r="CR67">
        <v>95717.68</v>
      </c>
      <c r="CS67">
        <v>67270.38</v>
      </c>
      <c r="CT67">
        <v>59709.38</v>
      </c>
      <c r="CU67">
        <v>84891.43</v>
      </c>
      <c r="CV67">
        <v>30431.52</v>
      </c>
      <c r="CW67">
        <v>97904.63</v>
      </c>
      <c r="CX67">
        <v>109707.285</v>
      </c>
      <c r="CY67">
        <v>189675.62</v>
      </c>
      <c r="CZ67">
        <v>32601.645</v>
      </c>
      <c r="DA67">
        <v>121067.3</v>
      </c>
      <c r="DB67">
        <v>528112.43999999994</v>
      </c>
      <c r="DC67">
        <v>38733.120000000003</v>
      </c>
      <c r="DD67">
        <v>84060.365000000005</v>
      </c>
      <c r="DE67">
        <v>52037.35</v>
      </c>
      <c r="DF67">
        <v>723084.94</v>
      </c>
      <c r="DG67">
        <v>73443.259999999995</v>
      </c>
      <c r="DH67">
        <v>38486.43</v>
      </c>
      <c r="DI67">
        <v>41056.97</v>
      </c>
      <c r="DJ67">
        <v>34579.160000000003</v>
      </c>
      <c r="DK67">
        <v>19329.935000000001</v>
      </c>
      <c r="DL67">
        <v>156660.94500000001</v>
      </c>
      <c r="DM67">
        <v>25829.834999999999</v>
      </c>
      <c r="DN67">
        <v>244448.04</v>
      </c>
      <c r="DO67">
        <v>100945.41499999999</v>
      </c>
      <c r="DP67">
        <v>88419.304999999993</v>
      </c>
      <c r="DQ67">
        <v>102174.39</v>
      </c>
      <c r="DR67">
        <v>35160.074999999997</v>
      </c>
      <c r="DS67">
        <v>55418.464999999997</v>
      </c>
      <c r="DT67">
        <v>87707.71</v>
      </c>
      <c r="DU67">
        <v>1520305.7350000001</v>
      </c>
      <c r="DV67">
        <v>250456.035</v>
      </c>
      <c r="DW67">
        <v>405285.51</v>
      </c>
      <c r="DX67">
        <v>45905.13</v>
      </c>
      <c r="DY67">
        <v>204889.22500000001</v>
      </c>
      <c r="DZ67">
        <v>450562.41</v>
      </c>
      <c r="EA67">
        <v>1702862.61</v>
      </c>
      <c r="EB67">
        <v>404088.495</v>
      </c>
      <c r="EC67">
        <v>134197.13500000001</v>
      </c>
      <c r="ED67">
        <v>825445.32499999995</v>
      </c>
      <c r="EE67">
        <v>1492819.635</v>
      </c>
      <c r="EF67">
        <v>26872.89</v>
      </c>
      <c r="EG67">
        <v>1896276.13</v>
      </c>
      <c r="EH67">
        <v>1757259.65</v>
      </c>
      <c r="EI67">
        <v>2156885.9500000002</v>
      </c>
      <c r="EJ67">
        <v>3255250.03</v>
      </c>
      <c r="EK67">
        <v>33030.15</v>
      </c>
      <c r="EL67">
        <v>531419.63</v>
      </c>
      <c r="EM67">
        <v>333531.44500000001</v>
      </c>
      <c r="EN67">
        <v>308358.19500000001</v>
      </c>
      <c r="EO67">
        <v>1221032.665</v>
      </c>
      <c r="EP67">
        <v>993128.64</v>
      </c>
      <c r="EQ67">
        <v>518686.42</v>
      </c>
      <c r="ER67">
        <v>1569239.15</v>
      </c>
      <c r="ES67">
        <v>774069.08499999996</v>
      </c>
      <c r="ET67">
        <v>34882.300000000003</v>
      </c>
      <c r="EU67">
        <v>54854.42</v>
      </c>
      <c r="EV67">
        <v>34691.445</v>
      </c>
      <c r="EW67">
        <v>63220.73</v>
      </c>
      <c r="EX67">
        <v>30603.855</v>
      </c>
      <c r="EY67">
        <v>18538.735000000001</v>
      </c>
      <c r="EZ67">
        <v>316473.185</v>
      </c>
      <c r="FA67">
        <v>67264.759999999995</v>
      </c>
      <c r="FB67">
        <v>28330.445</v>
      </c>
      <c r="FC67">
        <v>46433.445</v>
      </c>
      <c r="FD67">
        <v>2292921.5150000001</v>
      </c>
      <c r="FE67">
        <v>1214226.165</v>
      </c>
      <c r="FF67">
        <v>851979.5</v>
      </c>
      <c r="FG67">
        <v>6853.42</v>
      </c>
      <c r="FH67">
        <v>3406.8850000000002</v>
      </c>
      <c r="FI67">
        <v>4023.2049999999999</v>
      </c>
      <c r="FJ67">
        <v>3398.34</v>
      </c>
      <c r="FK67">
        <v>5576.76</v>
      </c>
      <c r="FL67">
        <v>6648.26</v>
      </c>
      <c r="FM67">
        <v>6873.93</v>
      </c>
      <c r="FN67">
        <v>6994.8450000000003</v>
      </c>
      <c r="FO67">
        <v>5794.56</v>
      </c>
      <c r="FP67">
        <v>2323.9349999999999</v>
      </c>
      <c r="FQ67">
        <v>732.22500000000002</v>
      </c>
      <c r="FR67">
        <v>4124.8050000000003</v>
      </c>
      <c r="FS67">
        <v>6164.7550000000001</v>
      </c>
      <c r="FT67">
        <v>2642.665</v>
      </c>
      <c r="FU67">
        <v>4810.54</v>
      </c>
      <c r="FV67">
        <v>7479.26</v>
      </c>
      <c r="FW67">
        <v>22728.799999999999</v>
      </c>
      <c r="FX67">
        <v>193272.19</v>
      </c>
      <c r="FY67">
        <v>103105.855</v>
      </c>
      <c r="FZ67">
        <v>22181.865000000002</v>
      </c>
      <c r="GA67">
        <v>233527.87</v>
      </c>
      <c r="GB67">
        <v>105602.435</v>
      </c>
      <c r="GC67">
        <v>21952.584999999999</v>
      </c>
      <c r="GD67">
        <v>156901.245</v>
      </c>
      <c r="GE67">
        <v>93393.94</v>
      </c>
      <c r="GF67">
        <v>288655.13500000001</v>
      </c>
      <c r="GG67">
        <v>609984.25</v>
      </c>
      <c r="GH67">
        <v>583536.28</v>
      </c>
      <c r="GI67">
        <v>695364.14</v>
      </c>
      <c r="GJ67">
        <v>739313.89</v>
      </c>
      <c r="GK67">
        <v>413244.26500000001</v>
      </c>
      <c r="GL67">
        <v>1019853.785</v>
      </c>
      <c r="GM67">
        <v>973348.85</v>
      </c>
      <c r="GN67">
        <v>5445.7849999999999</v>
      </c>
      <c r="GO67">
        <v>6369.0249999999996</v>
      </c>
      <c r="GP67">
        <v>4781.7650000000003</v>
      </c>
      <c r="GQ67">
        <v>5063.24</v>
      </c>
      <c r="GR67">
        <v>5903.8850000000002</v>
      </c>
      <c r="GS67">
        <v>6108.5450000000001</v>
      </c>
      <c r="GT67">
        <v>5094.6949999999997</v>
      </c>
      <c r="GU67">
        <v>9259.9549999999999</v>
      </c>
    </row>
    <row r="68" spans="1:203" x14ac:dyDescent="0.35">
      <c r="A68">
        <v>65</v>
      </c>
      <c r="B68" t="s">
        <v>168</v>
      </c>
      <c r="C68" t="s">
        <v>168</v>
      </c>
      <c r="D68">
        <v>100</v>
      </c>
      <c r="E68" t="s">
        <v>175</v>
      </c>
      <c r="F68">
        <v>109762</v>
      </c>
      <c r="G68">
        <v>174</v>
      </c>
      <c r="H68">
        <v>7</v>
      </c>
      <c r="I68">
        <v>67</v>
      </c>
      <c r="J68">
        <v>12.662000000000001</v>
      </c>
      <c r="K68">
        <v>0.26</v>
      </c>
      <c r="L68" t="s">
        <v>537</v>
      </c>
      <c r="M68" t="s">
        <v>586</v>
      </c>
      <c r="N68">
        <v>1018.21</v>
      </c>
      <c r="O68">
        <v>1459.61</v>
      </c>
      <c r="P68">
        <v>1504.93</v>
      </c>
      <c r="Q68">
        <v>2053.125</v>
      </c>
      <c r="R68">
        <v>600</v>
      </c>
      <c r="S68">
        <v>0</v>
      </c>
      <c r="T68">
        <v>0</v>
      </c>
      <c r="U68">
        <v>0</v>
      </c>
      <c r="V68">
        <v>0</v>
      </c>
      <c r="W68">
        <v>13939.825000000001</v>
      </c>
      <c r="X68">
        <v>11816.735000000001</v>
      </c>
      <c r="Y68">
        <v>0</v>
      </c>
      <c r="Z68">
        <v>0</v>
      </c>
      <c r="AA68">
        <v>0</v>
      </c>
      <c r="AB68">
        <v>6417.3149999999996</v>
      </c>
      <c r="AC68">
        <v>7259.95</v>
      </c>
      <c r="AD68">
        <v>5793.6450000000004</v>
      </c>
      <c r="AE68">
        <v>11640.495000000001</v>
      </c>
      <c r="AF68">
        <v>3458.64</v>
      </c>
      <c r="AG68">
        <v>5524.69</v>
      </c>
      <c r="AH68">
        <v>8648.2150000000001</v>
      </c>
      <c r="AI68">
        <v>7754.0749999999998</v>
      </c>
      <c r="AJ68">
        <v>12034.465</v>
      </c>
      <c r="AK68">
        <v>13062.14</v>
      </c>
      <c r="AL68">
        <v>8284.7000000000007</v>
      </c>
      <c r="AM68">
        <v>0</v>
      </c>
      <c r="AN68">
        <v>0</v>
      </c>
      <c r="AO68">
        <v>0</v>
      </c>
      <c r="AP68">
        <v>1156.875</v>
      </c>
      <c r="AQ68">
        <v>0</v>
      </c>
      <c r="AR68">
        <v>0</v>
      </c>
      <c r="AS68">
        <v>0</v>
      </c>
      <c r="AT68">
        <v>623.33000000000004</v>
      </c>
      <c r="AU68">
        <v>0</v>
      </c>
      <c r="AV68">
        <v>14211.15</v>
      </c>
      <c r="AW68">
        <v>286.875</v>
      </c>
      <c r="AX68">
        <v>300</v>
      </c>
      <c r="AY68">
        <v>2261.58</v>
      </c>
      <c r="AZ68">
        <v>4028.4349999999999</v>
      </c>
      <c r="BA68">
        <v>4029.9349999999999</v>
      </c>
      <c r="BB68">
        <v>2141.605</v>
      </c>
      <c r="BC68">
        <v>1465.585</v>
      </c>
      <c r="BD68">
        <v>8175.165</v>
      </c>
      <c r="BE68">
        <v>1008.675</v>
      </c>
      <c r="BF68">
        <v>1016.25</v>
      </c>
      <c r="BG68">
        <v>0</v>
      </c>
      <c r="BH68">
        <v>0</v>
      </c>
      <c r="BI68">
        <v>0</v>
      </c>
      <c r="BJ68">
        <v>0</v>
      </c>
      <c r="BK68">
        <v>0</v>
      </c>
      <c r="BL68">
        <v>0</v>
      </c>
      <c r="BM68">
        <v>0</v>
      </c>
      <c r="BN68">
        <v>0</v>
      </c>
      <c r="BO68">
        <v>0</v>
      </c>
      <c r="BP68">
        <v>0</v>
      </c>
      <c r="BQ68">
        <v>0</v>
      </c>
      <c r="BR68">
        <v>0</v>
      </c>
      <c r="BS68">
        <v>2752.5</v>
      </c>
      <c r="BT68">
        <v>0</v>
      </c>
      <c r="BU68">
        <v>0</v>
      </c>
      <c r="BV68">
        <v>0</v>
      </c>
      <c r="BW68">
        <v>3484.2449999999999</v>
      </c>
      <c r="BX68">
        <v>0</v>
      </c>
      <c r="BY68">
        <v>0</v>
      </c>
      <c r="BZ68">
        <v>882.02</v>
      </c>
      <c r="CA68">
        <v>0</v>
      </c>
      <c r="CB68">
        <v>0</v>
      </c>
      <c r="CC68">
        <v>0</v>
      </c>
      <c r="CD68">
        <v>0</v>
      </c>
      <c r="CE68">
        <v>0</v>
      </c>
      <c r="CF68">
        <v>5929.53</v>
      </c>
      <c r="CG68">
        <v>2353.71</v>
      </c>
      <c r="CH68">
        <v>5351.31</v>
      </c>
      <c r="CI68">
        <v>0</v>
      </c>
      <c r="CJ68">
        <v>3230.625</v>
      </c>
      <c r="CK68">
        <v>2430.54</v>
      </c>
      <c r="CL68">
        <v>0</v>
      </c>
      <c r="CM68">
        <v>0</v>
      </c>
      <c r="CN68">
        <v>0</v>
      </c>
      <c r="CO68">
        <v>1031.25</v>
      </c>
      <c r="CP68">
        <v>0</v>
      </c>
      <c r="CQ68">
        <v>0</v>
      </c>
      <c r="CR68">
        <v>0</v>
      </c>
      <c r="CS68">
        <v>0</v>
      </c>
      <c r="CT68">
        <v>0</v>
      </c>
      <c r="CU68">
        <v>0</v>
      </c>
      <c r="CV68">
        <v>0</v>
      </c>
      <c r="CW68">
        <v>0</v>
      </c>
      <c r="CX68">
        <v>0</v>
      </c>
      <c r="CY68">
        <v>327.12</v>
      </c>
      <c r="CZ68">
        <v>0</v>
      </c>
      <c r="DA68">
        <v>0</v>
      </c>
      <c r="DB68">
        <v>5329.585</v>
      </c>
      <c r="DC68">
        <v>0</v>
      </c>
      <c r="DD68">
        <v>0</v>
      </c>
      <c r="DE68">
        <v>0</v>
      </c>
      <c r="DF68">
        <v>3894.0949999999998</v>
      </c>
      <c r="DG68">
        <v>0</v>
      </c>
      <c r="DH68">
        <v>0</v>
      </c>
      <c r="DI68">
        <v>0</v>
      </c>
      <c r="DJ68">
        <v>0</v>
      </c>
      <c r="DK68">
        <v>0</v>
      </c>
      <c r="DL68">
        <v>0</v>
      </c>
      <c r="DM68">
        <v>0</v>
      </c>
      <c r="DN68">
        <v>2487.0749999999998</v>
      </c>
      <c r="DO68">
        <v>298.92</v>
      </c>
      <c r="DP68">
        <v>0</v>
      </c>
      <c r="DQ68">
        <v>0</v>
      </c>
      <c r="DR68">
        <v>0</v>
      </c>
      <c r="DS68">
        <v>0</v>
      </c>
      <c r="DT68">
        <v>313.125</v>
      </c>
      <c r="DU68">
        <v>10279.19</v>
      </c>
      <c r="DV68">
        <v>1164.375</v>
      </c>
      <c r="DW68">
        <v>3176.9450000000002</v>
      </c>
      <c r="DX68">
        <v>0</v>
      </c>
      <c r="DY68">
        <v>1109.07</v>
      </c>
      <c r="DZ68">
        <v>2389.875</v>
      </c>
      <c r="EA68">
        <v>14271.834999999999</v>
      </c>
      <c r="EB68">
        <v>4026.375</v>
      </c>
      <c r="EC68">
        <v>738.75</v>
      </c>
      <c r="ED68">
        <v>7300.49</v>
      </c>
      <c r="EE68">
        <v>10077.305</v>
      </c>
      <c r="EF68">
        <v>0</v>
      </c>
      <c r="EG68">
        <v>9468.66</v>
      </c>
      <c r="EH68">
        <v>12212.295</v>
      </c>
      <c r="EI68">
        <v>17109.514999999999</v>
      </c>
      <c r="EJ68">
        <v>17657.439999999999</v>
      </c>
      <c r="EK68">
        <v>0</v>
      </c>
      <c r="EL68">
        <v>4518.01</v>
      </c>
      <c r="EM68">
        <v>1947.04</v>
      </c>
      <c r="EN68">
        <v>2590.2049999999999</v>
      </c>
      <c r="EO68">
        <v>5821.38</v>
      </c>
      <c r="EP68">
        <v>4729.3950000000004</v>
      </c>
      <c r="EQ68">
        <v>3453.75</v>
      </c>
      <c r="ER68">
        <v>12080.795</v>
      </c>
      <c r="ES68">
        <v>4305.2700000000004</v>
      </c>
      <c r="ET68">
        <v>0</v>
      </c>
      <c r="EU68">
        <v>0</v>
      </c>
      <c r="EV68">
        <v>0</v>
      </c>
      <c r="EW68">
        <v>0</v>
      </c>
      <c r="EX68">
        <v>0</v>
      </c>
      <c r="EY68">
        <v>0</v>
      </c>
      <c r="EZ68">
        <v>2469.85</v>
      </c>
      <c r="FA68">
        <v>0</v>
      </c>
      <c r="FB68">
        <v>0</v>
      </c>
      <c r="FC68">
        <v>0</v>
      </c>
      <c r="FD68">
        <v>12401.155000000001</v>
      </c>
      <c r="FE68">
        <v>12335.53</v>
      </c>
      <c r="FF68">
        <v>7304.5950000000003</v>
      </c>
      <c r="FG68">
        <v>0</v>
      </c>
      <c r="FH68">
        <v>0</v>
      </c>
      <c r="FI68">
        <v>0</v>
      </c>
      <c r="FJ68">
        <v>0</v>
      </c>
      <c r="FK68">
        <v>0</v>
      </c>
      <c r="FL68">
        <v>0</v>
      </c>
      <c r="FM68">
        <v>0</v>
      </c>
      <c r="FN68">
        <v>0</v>
      </c>
      <c r="FO68">
        <v>0</v>
      </c>
      <c r="FP68">
        <v>0</v>
      </c>
      <c r="FQ68">
        <v>0</v>
      </c>
      <c r="FR68">
        <v>0</v>
      </c>
      <c r="FS68">
        <v>0</v>
      </c>
      <c r="FT68">
        <v>0</v>
      </c>
      <c r="FU68">
        <v>0</v>
      </c>
      <c r="FV68">
        <v>0</v>
      </c>
      <c r="FW68">
        <v>16014.945</v>
      </c>
      <c r="FX68">
        <v>180731.60500000001</v>
      </c>
      <c r="FY68">
        <v>101153.58500000001</v>
      </c>
      <c r="FZ68">
        <v>10453.629999999999</v>
      </c>
      <c r="GA68">
        <v>180766.965</v>
      </c>
      <c r="GB68">
        <v>91671.615000000005</v>
      </c>
      <c r="GC68">
        <v>11106.36</v>
      </c>
      <c r="GD68">
        <v>164209.245</v>
      </c>
      <c r="GE68">
        <v>94384.604999999996</v>
      </c>
      <c r="GF68">
        <v>2502.56</v>
      </c>
      <c r="GG68">
        <v>5666.2250000000004</v>
      </c>
      <c r="GH68">
        <v>3644.75</v>
      </c>
      <c r="GI68">
        <v>4102.78</v>
      </c>
      <c r="GJ68">
        <v>4678.5150000000003</v>
      </c>
      <c r="GK68">
        <v>2014.81</v>
      </c>
      <c r="GL68">
        <v>4381.085</v>
      </c>
      <c r="GM68">
        <v>4302.2150000000001</v>
      </c>
      <c r="GN68">
        <v>0</v>
      </c>
      <c r="GO68">
        <v>0</v>
      </c>
      <c r="GP68">
        <v>0</v>
      </c>
      <c r="GQ68">
        <v>0</v>
      </c>
      <c r="GR68">
        <v>0</v>
      </c>
      <c r="GS68">
        <v>0</v>
      </c>
      <c r="GT68">
        <v>0</v>
      </c>
      <c r="GU68">
        <v>582.02499999999998</v>
      </c>
    </row>
    <row r="69" spans="1:203" x14ac:dyDescent="0.35">
      <c r="A69">
        <v>66</v>
      </c>
      <c r="B69" t="s">
        <v>168</v>
      </c>
      <c r="C69" t="s">
        <v>168</v>
      </c>
      <c r="D69">
        <v>94.8</v>
      </c>
      <c r="E69">
        <v>9.9</v>
      </c>
      <c r="F69">
        <v>156387</v>
      </c>
      <c r="G69">
        <v>73</v>
      </c>
      <c r="H69">
        <v>6</v>
      </c>
      <c r="I69">
        <v>92</v>
      </c>
      <c r="J69">
        <v>12.680999999999999</v>
      </c>
      <c r="K69">
        <v>0.16</v>
      </c>
      <c r="L69" t="s">
        <v>537</v>
      </c>
      <c r="M69" t="s">
        <v>585</v>
      </c>
      <c r="N69">
        <v>15273.43</v>
      </c>
      <c r="O69">
        <v>18171.89</v>
      </c>
      <c r="P69">
        <v>13664.63</v>
      </c>
      <c r="Q69">
        <v>19568.305</v>
      </c>
      <c r="R69">
        <v>9556.51</v>
      </c>
      <c r="S69">
        <v>7702.86</v>
      </c>
      <c r="T69">
        <v>6938.8549999999996</v>
      </c>
      <c r="U69">
        <v>7851.88</v>
      </c>
      <c r="V69">
        <v>9283.7150000000001</v>
      </c>
      <c r="W69">
        <v>31819</v>
      </c>
      <c r="X69">
        <v>43733.875</v>
      </c>
      <c r="Y69">
        <v>9594.52</v>
      </c>
      <c r="Z69">
        <v>9020.125</v>
      </c>
      <c r="AA69">
        <v>9789.4500000000007</v>
      </c>
      <c r="AB69">
        <v>26143.285</v>
      </c>
      <c r="AC69">
        <v>38394.83</v>
      </c>
      <c r="AD69">
        <v>27829.22</v>
      </c>
      <c r="AE69">
        <v>36568.925000000003</v>
      </c>
      <c r="AF69">
        <v>21490.805</v>
      </c>
      <c r="AG69">
        <v>19065.599999999999</v>
      </c>
      <c r="AH69">
        <v>20498.375</v>
      </c>
      <c r="AI69">
        <v>34767.214999999997</v>
      </c>
      <c r="AJ69">
        <v>26168.55</v>
      </c>
      <c r="AK69">
        <v>37139.614999999998</v>
      </c>
      <c r="AL69">
        <v>20243.724999999999</v>
      </c>
      <c r="AM69">
        <v>7959.23</v>
      </c>
      <c r="AN69">
        <v>7180.0550000000003</v>
      </c>
      <c r="AO69">
        <v>6970.0550000000003</v>
      </c>
      <c r="AP69">
        <v>13261.75</v>
      </c>
      <c r="AQ69">
        <v>11704.46</v>
      </c>
      <c r="AR69">
        <v>8367.4650000000001</v>
      </c>
      <c r="AS69">
        <v>11398.53</v>
      </c>
      <c r="AT69">
        <v>15987.705</v>
      </c>
      <c r="AU69">
        <v>11507.22</v>
      </c>
      <c r="AV69">
        <v>29022.18</v>
      </c>
      <c r="AW69">
        <v>11097</v>
      </c>
      <c r="AX69">
        <v>10327.514999999999</v>
      </c>
      <c r="AY69">
        <v>13647.934999999999</v>
      </c>
      <c r="AZ69">
        <v>21172.875</v>
      </c>
      <c r="BA69">
        <v>24214.53</v>
      </c>
      <c r="BB69">
        <v>17130.215</v>
      </c>
      <c r="BC69">
        <v>14097.68</v>
      </c>
      <c r="BD69">
        <v>23015.040000000001</v>
      </c>
      <c r="BE69">
        <v>9249.7999999999993</v>
      </c>
      <c r="BF69">
        <v>12217.07</v>
      </c>
      <c r="BG69">
        <v>6306.7550000000001</v>
      </c>
      <c r="BH69">
        <v>7690.665</v>
      </c>
      <c r="BI69">
        <v>11481.91</v>
      </c>
      <c r="BJ69">
        <v>10998.94</v>
      </c>
      <c r="BK69">
        <v>8573.5300000000007</v>
      </c>
      <c r="BL69">
        <v>20247.490000000002</v>
      </c>
      <c r="BM69">
        <v>8055.94</v>
      </c>
      <c r="BN69">
        <v>10754.174999999999</v>
      </c>
      <c r="BO69">
        <v>9020.6350000000002</v>
      </c>
      <c r="BP69">
        <v>8557.0550000000003</v>
      </c>
      <c r="BQ69">
        <v>9513.8349999999991</v>
      </c>
      <c r="BR69">
        <v>8605.3150000000005</v>
      </c>
      <c r="BS69">
        <v>12788.905000000001</v>
      </c>
      <c r="BT69">
        <v>8899.1849999999995</v>
      </c>
      <c r="BU69">
        <v>11584.055</v>
      </c>
      <c r="BV69">
        <v>7099.1049999999996</v>
      </c>
      <c r="BW69">
        <v>19732.240000000002</v>
      </c>
      <c r="BX69">
        <v>10996.27</v>
      </c>
      <c r="BY69">
        <v>6381.74</v>
      </c>
      <c r="BZ69">
        <v>18906.455000000002</v>
      </c>
      <c r="CA69">
        <v>3001.85</v>
      </c>
      <c r="CB69">
        <v>6826.43</v>
      </c>
      <c r="CC69">
        <v>7464.1750000000002</v>
      </c>
      <c r="CD69">
        <v>11917.83</v>
      </c>
      <c r="CE69">
        <v>6649.8549999999996</v>
      </c>
      <c r="CF69">
        <v>27336.185000000001</v>
      </c>
      <c r="CG69">
        <v>13856.23</v>
      </c>
      <c r="CH69">
        <v>15558.174999999999</v>
      </c>
      <c r="CI69">
        <v>12039.28</v>
      </c>
      <c r="CJ69">
        <v>16435.645</v>
      </c>
      <c r="CK69">
        <v>13883.945</v>
      </c>
      <c r="CL69">
        <v>9663.8700000000008</v>
      </c>
      <c r="CM69">
        <v>9495.3700000000008</v>
      </c>
      <c r="CN69">
        <v>9383.4500000000007</v>
      </c>
      <c r="CO69">
        <v>13545.96</v>
      </c>
      <c r="CP69">
        <v>10191.395</v>
      </c>
      <c r="CQ69">
        <v>7998.2349999999997</v>
      </c>
      <c r="CR69">
        <v>12014.79</v>
      </c>
      <c r="CS69">
        <v>9388.1</v>
      </c>
      <c r="CT69">
        <v>9259.0049999999992</v>
      </c>
      <c r="CU69">
        <v>10501.105</v>
      </c>
      <c r="CV69">
        <v>7257.9350000000004</v>
      </c>
      <c r="CW69">
        <v>11315.71</v>
      </c>
      <c r="CX69">
        <v>9850.4050000000007</v>
      </c>
      <c r="CY69">
        <v>18465.62</v>
      </c>
      <c r="CZ69">
        <v>9446.4950000000008</v>
      </c>
      <c r="DA69">
        <v>10487.86</v>
      </c>
      <c r="DB69">
        <v>39142.29</v>
      </c>
      <c r="DC69">
        <v>8618.6049999999996</v>
      </c>
      <c r="DD69">
        <v>13195.04</v>
      </c>
      <c r="DE69">
        <v>8941.99</v>
      </c>
      <c r="DF69">
        <v>17859.695</v>
      </c>
      <c r="DG69">
        <v>14516.82</v>
      </c>
      <c r="DH69">
        <v>8348.3250000000007</v>
      </c>
      <c r="DI69">
        <v>8135.3450000000003</v>
      </c>
      <c r="DJ69">
        <v>11058.735000000001</v>
      </c>
      <c r="DK69">
        <v>8559.625</v>
      </c>
      <c r="DL69">
        <v>12014.264999999999</v>
      </c>
      <c r="DM69">
        <v>8752.7250000000004</v>
      </c>
      <c r="DN69">
        <v>20789.445</v>
      </c>
      <c r="DO69">
        <v>11525.754999999999</v>
      </c>
      <c r="DP69">
        <v>11798.03</v>
      </c>
      <c r="DQ69">
        <v>10025.85</v>
      </c>
      <c r="DR69">
        <v>7964.6049999999996</v>
      </c>
      <c r="DS69">
        <v>8093.9449999999997</v>
      </c>
      <c r="DT69">
        <v>10270.34</v>
      </c>
      <c r="DU69">
        <v>35694.195</v>
      </c>
      <c r="DV69">
        <v>15405.03</v>
      </c>
      <c r="DW69">
        <v>15659.045</v>
      </c>
      <c r="DX69">
        <v>8726.4249999999993</v>
      </c>
      <c r="DY69">
        <v>14446.85</v>
      </c>
      <c r="DZ69">
        <v>19766.555</v>
      </c>
      <c r="EA69">
        <v>28591.974999999999</v>
      </c>
      <c r="EB69">
        <v>21025.084999999999</v>
      </c>
      <c r="EC69">
        <v>14857.4</v>
      </c>
      <c r="ED69">
        <v>25843.16</v>
      </c>
      <c r="EE69">
        <v>25882.98</v>
      </c>
      <c r="EF69">
        <v>5334.5249999999996</v>
      </c>
      <c r="EG69">
        <v>27003.23</v>
      </c>
      <c r="EH69">
        <v>32023.48</v>
      </c>
      <c r="EI69">
        <v>38540.724999999999</v>
      </c>
      <c r="EJ69">
        <v>30172.845000000001</v>
      </c>
      <c r="EK69">
        <v>7017.835</v>
      </c>
      <c r="EL69">
        <v>17234.805</v>
      </c>
      <c r="EM69">
        <v>12410.084999999999</v>
      </c>
      <c r="EN69">
        <v>14522.285</v>
      </c>
      <c r="EO69">
        <v>23262.465</v>
      </c>
      <c r="EP69">
        <v>15915.84</v>
      </c>
      <c r="EQ69">
        <v>14306.094999999999</v>
      </c>
      <c r="ER69">
        <v>29598.2</v>
      </c>
      <c r="ES69">
        <v>17821.57</v>
      </c>
      <c r="ET69">
        <v>7445.86</v>
      </c>
      <c r="EU69">
        <v>8175.38</v>
      </c>
      <c r="EV69">
        <v>8006.1350000000002</v>
      </c>
      <c r="EW69">
        <v>11469.35</v>
      </c>
      <c r="EX69">
        <v>5889.7349999999997</v>
      </c>
      <c r="EY69">
        <v>5880.4449999999997</v>
      </c>
      <c r="EZ69">
        <v>17535.150000000001</v>
      </c>
      <c r="FA69">
        <v>7800.0349999999999</v>
      </c>
      <c r="FB69">
        <v>7157.7449999999999</v>
      </c>
      <c r="FC69">
        <v>9857.7900000000009</v>
      </c>
      <c r="FD69">
        <v>27869.97</v>
      </c>
      <c r="FE69">
        <v>57021.75</v>
      </c>
      <c r="FF69">
        <v>40546.800000000003</v>
      </c>
      <c r="FG69">
        <v>6863.55</v>
      </c>
      <c r="FH69">
        <v>597.04499999999996</v>
      </c>
      <c r="FI69">
        <v>867.01</v>
      </c>
      <c r="FJ69">
        <v>2620.9899999999998</v>
      </c>
      <c r="FK69">
        <v>3970.125</v>
      </c>
      <c r="FL69">
        <v>5906.71</v>
      </c>
      <c r="FM69">
        <v>5831.76</v>
      </c>
      <c r="FN69">
        <v>6247.6149999999998</v>
      </c>
      <c r="FO69">
        <v>5173.3100000000004</v>
      </c>
      <c r="FP69">
        <v>837.36500000000001</v>
      </c>
      <c r="FQ69">
        <v>0</v>
      </c>
      <c r="FR69">
        <v>3388.9050000000002</v>
      </c>
      <c r="FS69">
        <v>3029.9749999999999</v>
      </c>
      <c r="FT69">
        <v>4950.0249999999996</v>
      </c>
      <c r="FU69">
        <v>5983.4949999999999</v>
      </c>
      <c r="FV69">
        <v>7705.13</v>
      </c>
      <c r="FW69">
        <v>36835.339999999997</v>
      </c>
      <c r="FX69">
        <v>425251.01</v>
      </c>
      <c r="FY69">
        <v>236937.98499999999</v>
      </c>
      <c r="FZ69">
        <v>35456.555</v>
      </c>
      <c r="GA69">
        <v>390086.81</v>
      </c>
      <c r="GB69">
        <v>254169.11499999999</v>
      </c>
      <c r="GC69">
        <v>38564.31</v>
      </c>
      <c r="GD69">
        <v>384890.12</v>
      </c>
      <c r="GE69">
        <v>210717</v>
      </c>
      <c r="GF69">
        <v>19601.634999999998</v>
      </c>
      <c r="GG69">
        <v>24029.525000000001</v>
      </c>
      <c r="GH69">
        <v>18940.310000000001</v>
      </c>
      <c r="GI69">
        <v>18664.055</v>
      </c>
      <c r="GJ69">
        <v>21547.49</v>
      </c>
      <c r="GK69">
        <v>13553.215</v>
      </c>
      <c r="GL69">
        <v>23464.57</v>
      </c>
      <c r="GM69">
        <v>24771.185000000001</v>
      </c>
      <c r="GN69">
        <v>6035.99</v>
      </c>
      <c r="GO69">
        <v>3141.81</v>
      </c>
      <c r="GP69">
        <v>1869.99</v>
      </c>
      <c r="GQ69">
        <v>4087.895</v>
      </c>
      <c r="GR69">
        <v>5761.25</v>
      </c>
      <c r="GS69">
        <v>3870.2550000000001</v>
      </c>
      <c r="GT69">
        <v>6218.27</v>
      </c>
      <c r="GU69">
        <v>10601.215</v>
      </c>
    </row>
    <row r="70" spans="1:203" x14ac:dyDescent="0.35">
      <c r="A70">
        <v>67</v>
      </c>
      <c r="B70" t="s">
        <v>168</v>
      </c>
      <c r="C70" t="s">
        <v>168</v>
      </c>
      <c r="D70">
        <v>96.6</v>
      </c>
      <c r="E70">
        <v>3.5</v>
      </c>
      <c r="F70">
        <v>70473</v>
      </c>
      <c r="G70">
        <v>73</v>
      </c>
      <c r="H70">
        <v>6</v>
      </c>
      <c r="I70">
        <v>86</v>
      </c>
      <c r="J70">
        <v>13.000999999999999</v>
      </c>
      <c r="K70">
        <v>0.1</v>
      </c>
      <c r="L70" t="s">
        <v>537</v>
      </c>
      <c r="M70" t="s">
        <v>584</v>
      </c>
      <c r="N70">
        <v>15390.375</v>
      </c>
      <c r="O70">
        <v>10777.225</v>
      </c>
      <c r="P70">
        <v>11201.3</v>
      </c>
      <c r="Q70">
        <v>13535.695</v>
      </c>
      <c r="R70">
        <v>10835.645</v>
      </c>
      <c r="S70">
        <v>9087.17</v>
      </c>
      <c r="T70">
        <v>12398.504999999999</v>
      </c>
      <c r="U70">
        <v>14714.195</v>
      </c>
      <c r="V70">
        <v>15877.135</v>
      </c>
      <c r="W70">
        <v>31529.99</v>
      </c>
      <c r="X70">
        <v>22991.055</v>
      </c>
      <c r="Y70">
        <v>14873.805</v>
      </c>
      <c r="Z70">
        <v>17446.485000000001</v>
      </c>
      <c r="AA70">
        <v>14792.06</v>
      </c>
      <c r="AB70">
        <v>18081.47</v>
      </c>
      <c r="AC70">
        <v>55114.28</v>
      </c>
      <c r="AD70">
        <v>13856.584999999999</v>
      </c>
      <c r="AE70">
        <v>37024.35</v>
      </c>
      <c r="AF70">
        <v>17108.46</v>
      </c>
      <c r="AG70">
        <v>14580.745000000001</v>
      </c>
      <c r="AH70">
        <v>18864.465</v>
      </c>
      <c r="AI70">
        <v>15219.875</v>
      </c>
      <c r="AJ70">
        <v>20283.48</v>
      </c>
      <c r="AK70">
        <v>17012.695</v>
      </c>
      <c r="AL70">
        <v>22231.11</v>
      </c>
      <c r="AM70">
        <v>11641.82</v>
      </c>
      <c r="AN70">
        <v>13184.32</v>
      </c>
      <c r="AO70">
        <v>14122.38</v>
      </c>
      <c r="AP70">
        <v>18390.794999999998</v>
      </c>
      <c r="AQ70">
        <v>18565.994999999999</v>
      </c>
      <c r="AR70">
        <v>13614.79</v>
      </c>
      <c r="AS70">
        <v>14406.625</v>
      </c>
      <c r="AT70">
        <v>12278.49</v>
      </c>
      <c r="AU70">
        <v>14908.99</v>
      </c>
      <c r="AV70">
        <v>23067.27</v>
      </c>
      <c r="AW70">
        <v>12661.16</v>
      </c>
      <c r="AX70">
        <v>12783.28</v>
      </c>
      <c r="AY70">
        <v>17812.494999999999</v>
      </c>
      <c r="AZ70">
        <v>16819.014999999999</v>
      </c>
      <c r="BA70">
        <v>29661.125</v>
      </c>
      <c r="BB70">
        <v>17401.830000000002</v>
      </c>
      <c r="BC70">
        <v>15980.455</v>
      </c>
      <c r="BD70">
        <v>32375.794999999998</v>
      </c>
      <c r="BE70">
        <v>14892.65</v>
      </c>
      <c r="BF70">
        <v>17921.91</v>
      </c>
      <c r="BG70">
        <v>9099.1450000000004</v>
      </c>
      <c r="BH70">
        <v>14805.955</v>
      </c>
      <c r="BI70">
        <v>16387.740000000002</v>
      </c>
      <c r="BJ70">
        <v>16307.545</v>
      </c>
      <c r="BK70">
        <v>13493</v>
      </c>
      <c r="BL70">
        <v>20961.900000000001</v>
      </c>
      <c r="BM70">
        <v>11105.1</v>
      </c>
      <c r="BN70">
        <v>16861.87</v>
      </c>
      <c r="BO70">
        <v>13886.295</v>
      </c>
      <c r="BP70">
        <v>16663.955000000002</v>
      </c>
      <c r="BQ70">
        <v>14939.38</v>
      </c>
      <c r="BR70">
        <v>12978.92</v>
      </c>
      <c r="BS70">
        <v>15437.365</v>
      </c>
      <c r="BT70">
        <v>17219.665000000001</v>
      </c>
      <c r="BU70">
        <v>17101.79</v>
      </c>
      <c r="BV70">
        <v>12197</v>
      </c>
      <c r="BW70">
        <v>19339.415000000001</v>
      </c>
      <c r="BX70">
        <v>14471.775</v>
      </c>
      <c r="BY70">
        <v>11940.59</v>
      </c>
      <c r="BZ70">
        <v>28655.615000000002</v>
      </c>
      <c r="CA70">
        <v>9451.86</v>
      </c>
      <c r="CB70">
        <v>9452.57</v>
      </c>
      <c r="CC70">
        <v>12407.7</v>
      </c>
      <c r="CD70">
        <v>15642.07</v>
      </c>
      <c r="CE70">
        <v>8053.6350000000002</v>
      </c>
      <c r="CF70">
        <v>33495.760000000002</v>
      </c>
      <c r="CG70">
        <v>17875.560000000001</v>
      </c>
      <c r="CH70">
        <v>15506.834999999999</v>
      </c>
      <c r="CI70">
        <v>18638.32</v>
      </c>
      <c r="CJ70">
        <v>18864.45</v>
      </c>
      <c r="CK70">
        <v>17369.654999999999</v>
      </c>
      <c r="CL70">
        <v>10860.145</v>
      </c>
      <c r="CM70">
        <v>15076.415000000001</v>
      </c>
      <c r="CN70">
        <v>13769.82</v>
      </c>
      <c r="CO70">
        <v>20574.419999999998</v>
      </c>
      <c r="CP70">
        <v>14446.29</v>
      </c>
      <c r="CQ70">
        <v>9191.0849999999991</v>
      </c>
      <c r="CR70">
        <v>15829.4</v>
      </c>
      <c r="CS70">
        <v>15055.91</v>
      </c>
      <c r="CT70">
        <v>14003.47</v>
      </c>
      <c r="CU70">
        <v>15226.725</v>
      </c>
      <c r="CV70">
        <v>13184.34</v>
      </c>
      <c r="CW70">
        <v>10680.63</v>
      </c>
      <c r="CX70">
        <v>16932.375</v>
      </c>
      <c r="CY70">
        <v>30333.884999999998</v>
      </c>
      <c r="CZ70">
        <v>15231.94</v>
      </c>
      <c r="DA70">
        <v>17578.97</v>
      </c>
      <c r="DB70">
        <v>59007.964999999997</v>
      </c>
      <c r="DC70">
        <v>10640.76</v>
      </c>
      <c r="DD70">
        <v>21369.06</v>
      </c>
      <c r="DE70">
        <v>12745.025</v>
      </c>
      <c r="DF70">
        <v>20176.985000000001</v>
      </c>
      <c r="DG70">
        <v>20510.544999999998</v>
      </c>
      <c r="DH70">
        <v>16408.04</v>
      </c>
      <c r="DI70">
        <v>15217.63</v>
      </c>
      <c r="DJ70">
        <v>19444.235000000001</v>
      </c>
      <c r="DK70">
        <v>16982.895</v>
      </c>
      <c r="DL70">
        <v>17296.78</v>
      </c>
      <c r="DM70">
        <v>15545.045</v>
      </c>
      <c r="DN70">
        <v>11987.05</v>
      </c>
      <c r="DO70">
        <v>17081.025000000001</v>
      </c>
      <c r="DP70">
        <v>16945.97</v>
      </c>
      <c r="DQ70">
        <v>15191.125</v>
      </c>
      <c r="DR70">
        <v>12374.08</v>
      </c>
      <c r="DS70">
        <v>12803.19</v>
      </c>
      <c r="DT70">
        <v>13982.705</v>
      </c>
      <c r="DU70">
        <v>42372.544999999998</v>
      </c>
      <c r="DV70">
        <v>18107.654999999999</v>
      </c>
      <c r="DW70">
        <v>18415.580000000002</v>
      </c>
      <c r="DX70">
        <v>11169.775</v>
      </c>
      <c r="DY70">
        <v>17164.904999999999</v>
      </c>
      <c r="DZ70">
        <v>24394.25</v>
      </c>
      <c r="EA70">
        <v>25436.215</v>
      </c>
      <c r="EB70">
        <v>15607.665000000001</v>
      </c>
      <c r="EC70">
        <v>21283.919999999998</v>
      </c>
      <c r="ED70">
        <v>34018.54</v>
      </c>
      <c r="EE70">
        <v>20458.080000000002</v>
      </c>
      <c r="EF70">
        <v>12865.73</v>
      </c>
      <c r="EG70">
        <v>30220.94</v>
      </c>
      <c r="EH70">
        <v>26004.49</v>
      </c>
      <c r="EI70">
        <v>20061.115000000002</v>
      </c>
      <c r="EJ70">
        <v>33746.294999999998</v>
      </c>
      <c r="EK70">
        <v>10540.684999999999</v>
      </c>
      <c r="EL70">
        <v>14405.025</v>
      </c>
      <c r="EM70">
        <v>15665.325000000001</v>
      </c>
      <c r="EN70">
        <v>17466.2</v>
      </c>
      <c r="EO70">
        <v>30254.134999999998</v>
      </c>
      <c r="EP70">
        <v>16878.955000000002</v>
      </c>
      <c r="EQ70">
        <v>13754.86</v>
      </c>
      <c r="ER70">
        <v>28370.29</v>
      </c>
      <c r="ES70">
        <v>24586.86</v>
      </c>
      <c r="ET70">
        <v>11784.67</v>
      </c>
      <c r="EU70">
        <v>11653.62</v>
      </c>
      <c r="EV70">
        <v>12950.325000000001</v>
      </c>
      <c r="EW70">
        <v>17315.84</v>
      </c>
      <c r="EX70">
        <v>10677.115</v>
      </c>
      <c r="EY70">
        <v>11132.205</v>
      </c>
      <c r="EZ70">
        <v>18575.735000000001</v>
      </c>
      <c r="FA70">
        <v>11935.145</v>
      </c>
      <c r="FB70">
        <v>9351.9750000000004</v>
      </c>
      <c r="FC70">
        <v>15943.5</v>
      </c>
      <c r="FD70">
        <v>30267.93</v>
      </c>
      <c r="FE70">
        <v>14662.754999999999</v>
      </c>
      <c r="FF70">
        <v>13243.45</v>
      </c>
      <c r="FG70">
        <v>8092.34</v>
      </c>
      <c r="FH70">
        <v>8130.23</v>
      </c>
      <c r="FI70">
        <v>7699.59</v>
      </c>
      <c r="FJ70">
        <v>9758.2849999999999</v>
      </c>
      <c r="FK70">
        <v>8486.27</v>
      </c>
      <c r="FL70">
        <v>8723.6</v>
      </c>
      <c r="FM70">
        <v>8592.7999999999993</v>
      </c>
      <c r="FN70">
        <v>10778.565000000001</v>
      </c>
      <c r="FO70">
        <v>6525.7250000000004</v>
      </c>
      <c r="FP70">
        <v>8332.9549999999999</v>
      </c>
      <c r="FQ70">
        <v>0</v>
      </c>
      <c r="FR70">
        <v>9198.625</v>
      </c>
      <c r="FS70">
        <v>9153.6650000000009</v>
      </c>
      <c r="FT70">
        <v>6876.0649999999996</v>
      </c>
      <c r="FU70">
        <v>8072.39</v>
      </c>
      <c r="FV70">
        <v>11349.415000000001</v>
      </c>
      <c r="FW70">
        <v>36733.72</v>
      </c>
      <c r="FX70">
        <v>402456.32000000001</v>
      </c>
      <c r="FY70">
        <v>218915.6</v>
      </c>
      <c r="FZ70">
        <v>33768.019999999997</v>
      </c>
      <c r="GA70">
        <v>334102.81</v>
      </c>
      <c r="GB70">
        <v>197742.66</v>
      </c>
      <c r="GC70">
        <v>34300.705000000002</v>
      </c>
      <c r="GD70">
        <v>330099.13500000001</v>
      </c>
      <c r="GE70">
        <v>192802.6</v>
      </c>
      <c r="GF70">
        <v>14332.285</v>
      </c>
      <c r="GG70">
        <v>17663.415000000001</v>
      </c>
      <c r="GH70">
        <v>21174.785</v>
      </c>
      <c r="GI70">
        <v>22029.85</v>
      </c>
      <c r="GJ70">
        <v>27389.325000000001</v>
      </c>
      <c r="GK70">
        <v>19630.580000000002</v>
      </c>
      <c r="GL70">
        <v>28592.224999999999</v>
      </c>
      <c r="GM70">
        <v>32256.55</v>
      </c>
      <c r="GN70">
        <v>19771.259999999998</v>
      </c>
      <c r="GO70">
        <v>293674.06</v>
      </c>
      <c r="GP70">
        <v>31017.7</v>
      </c>
      <c r="GQ70">
        <v>52333.38</v>
      </c>
      <c r="GR70">
        <v>59041.279999999999</v>
      </c>
      <c r="GS70">
        <v>70609.820000000007</v>
      </c>
      <c r="GT70">
        <v>151910.83499999999</v>
      </c>
      <c r="GU70">
        <v>400608.51500000001</v>
      </c>
    </row>
    <row r="71" spans="1:203" x14ac:dyDescent="0.35">
      <c r="A71">
        <v>68</v>
      </c>
      <c r="B71" t="s">
        <v>168</v>
      </c>
      <c r="C71" t="s">
        <v>168</v>
      </c>
      <c r="D71">
        <v>92.5</v>
      </c>
      <c r="E71">
        <v>107.3</v>
      </c>
      <c r="F71">
        <v>24259594</v>
      </c>
      <c r="G71">
        <v>73</v>
      </c>
      <c r="H71">
        <v>15</v>
      </c>
      <c r="I71">
        <v>80</v>
      </c>
      <c r="J71">
        <v>13.064</v>
      </c>
      <c r="K71">
        <v>2.4</v>
      </c>
      <c r="M71" t="s">
        <v>583</v>
      </c>
      <c r="N71">
        <v>57814.14</v>
      </c>
      <c r="O71">
        <v>28891.544999999998</v>
      </c>
      <c r="P71">
        <v>28507.88</v>
      </c>
      <c r="Q71">
        <v>32222.12</v>
      </c>
      <c r="R71">
        <v>23168.174999999999</v>
      </c>
      <c r="S71">
        <v>22244.134999999998</v>
      </c>
      <c r="T71">
        <v>28994.924999999999</v>
      </c>
      <c r="U71">
        <v>34956.92</v>
      </c>
      <c r="V71">
        <v>36490.17</v>
      </c>
      <c r="W71">
        <v>118717.185</v>
      </c>
      <c r="X71">
        <v>134071.46</v>
      </c>
      <c r="Y71">
        <v>38867.370000000003</v>
      </c>
      <c r="Z71">
        <v>43524.42</v>
      </c>
      <c r="AA71">
        <v>39586.125</v>
      </c>
      <c r="AB71">
        <v>104283.485</v>
      </c>
      <c r="AC71">
        <v>166555.54</v>
      </c>
      <c r="AD71">
        <v>38963.584999999999</v>
      </c>
      <c r="AE71">
        <v>141025.45000000001</v>
      </c>
      <c r="AF71">
        <v>67310.86</v>
      </c>
      <c r="AG71">
        <v>81298.850000000006</v>
      </c>
      <c r="AH71">
        <v>187287.51</v>
      </c>
      <c r="AI71">
        <v>51186.305</v>
      </c>
      <c r="AJ71">
        <v>92510.57</v>
      </c>
      <c r="AK71">
        <v>119510</v>
      </c>
      <c r="AL71">
        <v>84299.36</v>
      </c>
      <c r="AM71">
        <v>29942.12</v>
      </c>
      <c r="AN71">
        <v>30081.395</v>
      </c>
      <c r="AO71">
        <v>32135.26</v>
      </c>
      <c r="AP71">
        <v>44269.71</v>
      </c>
      <c r="AQ71">
        <v>47905.364999999998</v>
      </c>
      <c r="AR71">
        <v>29215.345000000001</v>
      </c>
      <c r="AS71">
        <v>44804.07</v>
      </c>
      <c r="AT71">
        <v>31615.26</v>
      </c>
      <c r="AU71">
        <v>36261.805</v>
      </c>
      <c r="AV71">
        <v>336060.71500000003</v>
      </c>
      <c r="AW71">
        <v>43410.9</v>
      </c>
      <c r="AX71">
        <v>48057.7</v>
      </c>
      <c r="AY71">
        <v>55974.62</v>
      </c>
      <c r="AZ71">
        <v>49455.794999999998</v>
      </c>
      <c r="BA71">
        <v>93365.98</v>
      </c>
      <c r="BB71">
        <v>54559.4</v>
      </c>
      <c r="BC71">
        <v>49688.565000000002</v>
      </c>
      <c r="BD71">
        <v>95295.61</v>
      </c>
      <c r="BE71">
        <v>45153.894999999997</v>
      </c>
      <c r="BF71">
        <v>43362.665000000001</v>
      </c>
      <c r="BG71">
        <v>21460.775000000001</v>
      </c>
      <c r="BH71">
        <v>31676.09</v>
      </c>
      <c r="BI71">
        <v>39020.184999999998</v>
      </c>
      <c r="BJ71">
        <v>40098.49</v>
      </c>
      <c r="BK71">
        <v>33169.18</v>
      </c>
      <c r="BL71">
        <v>53914.62</v>
      </c>
      <c r="BM71">
        <v>28888.505000000001</v>
      </c>
      <c r="BN71">
        <v>38603.445</v>
      </c>
      <c r="BO71">
        <v>33372.724999999999</v>
      </c>
      <c r="BP71">
        <v>34592.504999999997</v>
      </c>
      <c r="BQ71">
        <v>39290.254999999997</v>
      </c>
      <c r="BR71">
        <v>29647.67</v>
      </c>
      <c r="BS71">
        <v>50470.29</v>
      </c>
      <c r="BT71">
        <v>36025.71</v>
      </c>
      <c r="BU71">
        <v>44667.364999999998</v>
      </c>
      <c r="BV71">
        <v>29955.665000000001</v>
      </c>
      <c r="BW71">
        <v>58074</v>
      </c>
      <c r="BX71">
        <v>41711.089999999997</v>
      </c>
      <c r="BY71">
        <v>24431.465</v>
      </c>
      <c r="BZ71">
        <v>82481.554999999993</v>
      </c>
      <c r="CA71">
        <v>13695.97</v>
      </c>
      <c r="CB71">
        <v>24857.42</v>
      </c>
      <c r="CC71">
        <v>32365.665000000001</v>
      </c>
      <c r="CD71">
        <v>42642.26</v>
      </c>
      <c r="CE71">
        <v>21996.544999999998</v>
      </c>
      <c r="CF71">
        <v>92694.764999999999</v>
      </c>
      <c r="CG71">
        <v>55920.87</v>
      </c>
      <c r="CH71">
        <v>47984.66</v>
      </c>
      <c r="CI71">
        <v>48391.955000000002</v>
      </c>
      <c r="CJ71">
        <v>63303.815000000002</v>
      </c>
      <c r="CK71">
        <v>48440.305</v>
      </c>
      <c r="CL71">
        <v>25474.174999999999</v>
      </c>
      <c r="CM71">
        <v>37987.699999999997</v>
      </c>
      <c r="CN71">
        <v>34162.839999999997</v>
      </c>
      <c r="CO71">
        <v>67651.964999999997</v>
      </c>
      <c r="CP71">
        <v>49002.955000000002</v>
      </c>
      <c r="CQ71">
        <v>23155.200000000001</v>
      </c>
      <c r="CR71">
        <v>61505.695</v>
      </c>
      <c r="CS71">
        <v>35794.92</v>
      </c>
      <c r="CT71">
        <v>57752.54</v>
      </c>
      <c r="CU71">
        <v>54658.535000000003</v>
      </c>
      <c r="CV71">
        <v>28183.395</v>
      </c>
      <c r="CW71">
        <v>26610.07</v>
      </c>
      <c r="CX71">
        <v>52088.85</v>
      </c>
      <c r="CY71">
        <v>88443.12</v>
      </c>
      <c r="CZ71">
        <v>47341.334999999999</v>
      </c>
      <c r="DA71">
        <v>45389.14</v>
      </c>
      <c r="DB71">
        <v>220316.51</v>
      </c>
      <c r="DC71">
        <v>25804.695</v>
      </c>
      <c r="DD71">
        <v>56539.16</v>
      </c>
      <c r="DE71">
        <v>32137.154999999999</v>
      </c>
      <c r="DF71">
        <v>54152.334999999999</v>
      </c>
      <c r="DG71">
        <v>58514.68</v>
      </c>
      <c r="DH71">
        <v>34970.574999999997</v>
      </c>
      <c r="DI71">
        <v>35024.775000000001</v>
      </c>
      <c r="DJ71">
        <v>51561.56</v>
      </c>
      <c r="DK71">
        <v>35837.019999999997</v>
      </c>
      <c r="DL71">
        <v>43670.93</v>
      </c>
      <c r="DM71">
        <v>34693.805</v>
      </c>
      <c r="DN71">
        <v>33132.535000000003</v>
      </c>
      <c r="DO71">
        <v>45802.754999999997</v>
      </c>
      <c r="DP71">
        <v>45703.5</v>
      </c>
      <c r="DQ71">
        <v>37275.574999999997</v>
      </c>
      <c r="DR71">
        <v>30089.005000000001</v>
      </c>
      <c r="DS71">
        <v>28734.959999999999</v>
      </c>
      <c r="DT71">
        <v>36061.65</v>
      </c>
      <c r="DU71">
        <v>149998.83499999999</v>
      </c>
      <c r="DV71">
        <v>64407.635000000002</v>
      </c>
      <c r="DW71">
        <v>69977.104999999996</v>
      </c>
      <c r="DX71">
        <v>25818.98</v>
      </c>
      <c r="DY71">
        <v>58355.495000000003</v>
      </c>
      <c r="DZ71">
        <v>79297.365000000005</v>
      </c>
      <c r="EA71">
        <v>280178.815</v>
      </c>
      <c r="EB71">
        <v>59666.7</v>
      </c>
      <c r="EC71">
        <v>56205.915000000001</v>
      </c>
      <c r="ED71">
        <v>123816.595</v>
      </c>
      <c r="EE71">
        <v>390746.61</v>
      </c>
      <c r="EF71">
        <v>21796.93</v>
      </c>
      <c r="EG71">
        <v>94872.14</v>
      </c>
      <c r="EH71">
        <v>254044.26500000001</v>
      </c>
      <c r="EI71">
        <v>271364.7</v>
      </c>
      <c r="EJ71">
        <v>105449.5</v>
      </c>
      <c r="EK71">
        <v>26618.58</v>
      </c>
      <c r="EL71">
        <v>74871.199999999997</v>
      </c>
      <c r="EM71">
        <v>39587.864999999998</v>
      </c>
      <c r="EN71">
        <v>50253.71</v>
      </c>
      <c r="EO71">
        <v>94262.58</v>
      </c>
      <c r="EP71">
        <v>76125.84</v>
      </c>
      <c r="EQ71">
        <v>67546.324999999997</v>
      </c>
      <c r="ER71">
        <v>221827.64499999999</v>
      </c>
      <c r="ES71">
        <v>74825.535000000003</v>
      </c>
      <c r="ET71">
        <v>27903.69</v>
      </c>
      <c r="EU71">
        <v>30101.424999999999</v>
      </c>
      <c r="EV71">
        <v>28390.86</v>
      </c>
      <c r="EW71">
        <v>45432.59</v>
      </c>
      <c r="EX71">
        <v>22387.625</v>
      </c>
      <c r="EY71">
        <v>21919.665000000001</v>
      </c>
      <c r="EZ71">
        <v>68012.36</v>
      </c>
      <c r="FA71">
        <v>28921.095000000001</v>
      </c>
      <c r="FB71">
        <v>21596.92</v>
      </c>
      <c r="FC71">
        <v>37755.144999999997</v>
      </c>
      <c r="FD71">
        <v>99960.03</v>
      </c>
      <c r="FE71">
        <v>44202.92</v>
      </c>
      <c r="FF71">
        <v>46794.04</v>
      </c>
      <c r="FG71">
        <v>24450.19</v>
      </c>
      <c r="FH71">
        <v>10228.69</v>
      </c>
      <c r="FI71">
        <v>13786.24</v>
      </c>
      <c r="FJ71">
        <v>18841.53</v>
      </c>
      <c r="FK71">
        <v>18585.599999999999</v>
      </c>
      <c r="FL71">
        <v>22754.79</v>
      </c>
      <c r="FM71">
        <v>21892.965</v>
      </c>
      <c r="FN71">
        <v>26508.23</v>
      </c>
      <c r="FO71">
        <v>18783.04</v>
      </c>
      <c r="FP71">
        <v>11732.49</v>
      </c>
      <c r="FQ71">
        <v>751</v>
      </c>
      <c r="FR71">
        <v>18915.82</v>
      </c>
      <c r="FS71">
        <v>18808.025000000001</v>
      </c>
      <c r="FT71">
        <v>11473.93</v>
      </c>
      <c r="FU71">
        <v>18177.435000000001</v>
      </c>
      <c r="FV71">
        <v>25557.705000000002</v>
      </c>
      <c r="FW71">
        <v>84562.4</v>
      </c>
      <c r="FX71">
        <v>797837.92500000005</v>
      </c>
      <c r="FY71">
        <v>457916.76500000001</v>
      </c>
      <c r="FZ71">
        <v>81902.024999999994</v>
      </c>
      <c r="GA71">
        <v>738654.94499999995</v>
      </c>
      <c r="GB71">
        <v>445043.76500000001</v>
      </c>
      <c r="GC71">
        <v>81025.445000000007</v>
      </c>
      <c r="GD71">
        <v>691699.96</v>
      </c>
      <c r="GE71">
        <v>414437.33500000002</v>
      </c>
      <c r="GF71">
        <v>34771.46</v>
      </c>
      <c r="GG71">
        <v>95365.095000000001</v>
      </c>
      <c r="GH71">
        <v>124904.545</v>
      </c>
      <c r="GI71">
        <v>81734.06</v>
      </c>
      <c r="GJ71">
        <v>103748.905</v>
      </c>
      <c r="GK71">
        <v>126875.185</v>
      </c>
      <c r="GL71">
        <v>89155.294999999998</v>
      </c>
      <c r="GM71">
        <v>102987.36500000001</v>
      </c>
      <c r="GN71">
        <v>26755363.530000001</v>
      </c>
      <c r="GO71">
        <v>33349153.260000002</v>
      </c>
      <c r="GP71">
        <v>33439330.010000002</v>
      </c>
      <c r="GQ71">
        <v>35845461.909999996</v>
      </c>
      <c r="GR71">
        <v>35294385.5</v>
      </c>
      <c r="GS71">
        <v>33942204.159999996</v>
      </c>
      <c r="GT71">
        <v>40281745.420000002</v>
      </c>
      <c r="GU71">
        <v>52439404.219999999</v>
      </c>
    </row>
    <row r="72" spans="1:203" x14ac:dyDescent="0.35">
      <c r="A72">
        <v>69</v>
      </c>
      <c r="B72" t="s">
        <v>168</v>
      </c>
      <c r="C72" t="s">
        <v>168</v>
      </c>
      <c r="D72">
        <v>89.7</v>
      </c>
      <c r="E72">
        <v>5.2</v>
      </c>
      <c r="F72">
        <v>505486</v>
      </c>
      <c r="G72">
        <v>73</v>
      </c>
      <c r="H72">
        <v>7</v>
      </c>
      <c r="I72">
        <v>83</v>
      </c>
      <c r="J72">
        <v>13.356999999999999</v>
      </c>
      <c r="K72">
        <v>7.0000000000000007E-2</v>
      </c>
      <c r="L72" t="s">
        <v>537</v>
      </c>
      <c r="M72" t="s">
        <v>582</v>
      </c>
      <c r="N72">
        <v>8755.68</v>
      </c>
      <c r="O72">
        <v>6413.9650000000001</v>
      </c>
      <c r="P72">
        <v>5820.6450000000004</v>
      </c>
      <c r="Q72">
        <v>6218.3649999999998</v>
      </c>
      <c r="R72">
        <v>5004.6450000000004</v>
      </c>
      <c r="S72">
        <v>4001.4850000000001</v>
      </c>
      <c r="T72">
        <v>6944.36</v>
      </c>
      <c r="U72">
        <v>9689.7749999999996</v>
      </c>
      <c r="V72">
        <v>10007.125</v>
      </c>
      <c r="W72">
        <v>20764.66</v>
      </c>
      <c r="X72">
        <v>16427.805</v>
      </c>
      <c r="Y72">
        <v>11153.84</v>
      </c>
      <c r="Z72">
        <v>8377.7950000000001</v>
      </c>
      <c r="AA72">
        <v>10598.725</v>
      </c>
      <c r="AB72">
        <v>10742.55</v>
      </c>
      <c r="AC72">
        <v>41691.58</v>
      </c>
      <c r="AD72">
        <v>9858.7199999999993</v>
      </c>
      <c r="AE72">
        <v>29579.22</v>
      </c>
      <c r="AF72">
        <v>10340.885</v>
      </c>
      <c r="AG72">
        <v>6735.2150000000001</v>
      </c>
      <c r="AH72">
        <v>8650.3050000000003</v>
      </c>
      <c r="AI72">
        <v>7469.13</v>
      </c>
      <c r="AJ72">
        <v>9059.7549999999992</v>
      </c>
      <c r="AK72">
        <v>7876.9949999999999</v>
      </c>
      <c r="AL72">
        <v>10798.7</v>
      </c>
      <c r="AM72">
        <v>11068.62</v>
      </c>
      <c r="AN72">
        <v>7910.85</v>
      </c>
      <c r="AO72">
        <v>8456.8549999999996</v>
      </c>
      <c r="AP72">
        <v>11315.45</v>
      </c>
      <c r="AQ72">
        <v>11440.235000000001</v>
      </c>
      <c r="AR72">
        <v>7787.64</v>
      </c>
      <c r="AS72">
        <v>11665.29</v>
      </c>
      <c r="AT72">
        <v>7137.81</v>
      </c>
      <c r="AU72">
        <v>9940.4500000000007</v>
      </c>
      <c r="AV72">
        <v>11748.47</v>
      </c>
      <c r="AW72">
        <v>7622.02</v>
      </c>
      <c r="AX72">
        <v>7117.7950000000001</v>
      </c>
      <c r="AY72">
        <v>7757.27</v>
      </c>
      <c r="AZ72">
        <v>12422.26</v>
      </c>
      <c r="BA72">
        <v>17137.365000000002</v>
      </c>
      <c r="BB72">
        <v>9498.34</v>
      </c>
      <c r="BC72">
        <v>10309</v>
      </c>
      <c r="BD72">
        <v>17018.09</v>
      </c>
      <c r="BE72">
        <v>7578.03</v>
      </c>
      <c r="BF72">
        <v>12074.615</v>
      </c>
      <c r="BG72">
        <v>6376.5550000000003</v>
      </c>
      <c r="BH72">
        <v>10672.73</v>
      </c>
      <c r="BI72">
        <v>12433.47</v>
      </c>
      <c r="BJ72">
        <v>10156.84</v>
      </c>
      <c r="BK72">
        <v>6982.26</v>
      </c>
      <c r="BL72">
        <v>12731.485000000001</v>
      </c>
      <c r="BM72">
        <v>8335.1</v>
      </c>
      <c r="BN72">
        <v>11889.025</v>
      </c>
      <c r="BO72">
        <v>9579.2000000000007</v>
      </c>
      <c r="BP72">
        <v>9488.51</v>
      </c>
      <c r="BQ72">
        <v>11990.725</v>
      </c>
      <c r="BR72">
        <v>5978.46</v>
      </c>
      <c r="BS72">
        <v>11670</v>
      </c>
      <c r="BT72">
        <v>10772.99</v>
      </c>
      <c r="BU72">
        <v>12095.924999999999</v>
      </c>
      <c r="BV72">
        <v>6443.29</v>
      </c>
      <c r="BW72">
        <v>13885.7</v>
      </c>
      <c r="BX72">
        <v>10160.615</v>
      </c>
      <c r="BY72">
        <v>6810.085</v>
      </c>
      <c r="BZ72">
        <v>24547.505000000001</v>
      </c>
      <c r="CA72">
        <v>3289.895</v>
      </c>
      <c r="CB72">
        <v>6505.7550000000001</v>
      </c>
      <c r="CC72">
        <v>8036.585</v>
      </c>
      <c r="CD72">
        <v>12955.084999999999</v>
      </c>
      <c r="CE72">
        <v>6133.6</v>
      </c>
      <c r="CF72">
        <v>22729.345000000001</v>
      </c>
      <c r="CG72">
        <v>10629.3</v>
      </c>
      <c r="CH72">
        <v>10585.415000000001</v>
      </c>
      <c r="CI72">
        <v>13268.594999999999</v>
      </c>
      <c r="CJ72">
        <v>11607.825000000001</v>
      </c>
      <c r="CK72">
        <v>12392.34</v>
      </c>
      <c r="CL72">
        <v>5732.68</v>
      </c>
      <c r="CM72">
        <v>7460.32</v>
      </c>
      <c r="CN72">
        <v>6678.17</v>
      </c>
      <c r="CO72">
        <v>14030.135</v>
      </c>
      <c r="CP72">
        <v>11620.77</v>
      </c>
      <c r="CQ72">
        <v>5910.46</v>
      </c>
      <c r="CR72">
        <v>14746.75</v>
      </c>
      <c r="CS72">
        <v>11098.06</v>
      </c>
      <c r="CT72">
        <v>10534.62</v>
      </c>
      <c r="CU72">
        <v>12651.834999999999</v>
      </c>
      <c r="CV72">
        <v>6685.0050000000001</v>
      </c>
      <c r="CW72">
        <v>6104.29</v>
      </c>
      <c r="CX72">
        <v>10243.65</v>
      </c>
      <c r="CY72">
        <v>20852.23</v>
      </c>
      <c r="CZ72">
        <v>9284.25</v>
      </c>
      <c r="DA72">
        <v>11238.2</v>
      </c>
      <c r="DB72">
        <v>44316.525000000001</v>
      </c>
      <c r="DC72">
        <v>6226.45</v>
      </c>
      <c r="DD72">
        <v>14214.87</v>
      </c>
      <c r="DE72">
        <v>7302.9049999999997</v>
      </c>
      <c r="DF72">
        <v>9313.2199999999993</v>
      </c>
      <c r="DG72">
        <v>14917.584999999999</v>
      </c>
      <c r="DH72">
        <v>8188.91</v>
      </c>
      <c r="DI72">
        <v>8819.3799999999992</v>
      </c>
      <c r="DJ72">
        <v>11097.48</v>
      </c>
      <c r="DK72">
        <v>9810.2099999999991</v>
      </c>
      <c r="DL72">
        <v>10755.455</v>
      </c>
      <c r="DM72">
        <v>9797.7950000000001</v>
      </c>
      <c r="DN72">
        <v>7497.2849999999999</v>
      </c>
      <c r="DO72">
        <v>12518.45</v>
      </c>
      <c r="DP72">
        <v>8864.0149999999994</v>
      </c>
      <c r="DQ72">
        <v>9055.35</v>
      </c>
      <c r="DR72">
        <v>7096.84</v>
      </c>
      <c r="DS72">
        <v>6748.11</v>
      </c>
      <c r="DT72">
        <v>10392.025</v>
      </c>
      <c r="DU72">
        <v>36722.855000000003</v>
      </c>
      <c r="DV72">
        <v>10228.790000000001</v>
      </c>
      <c r="DW72">
        <v>15519.295</v>
      </c>
      <c r="DX72">
        <v>6601.3850000000002</v>
      </c>
      <c r="DY72">
        <v>9991.9449999999997</v>
      </c>
      <c r="DZ72">
        <v>19310.794999999998</v>
      </c>
      <c r="EA72">
        <v>14101.075000000001</v>
      </c>
      <c r="EB72">
        <v>9038.4699999999993</v>
      </c>
      <c r="EC72">
        <v>15288.805</v>
      </c>
      <c r="ED72">
        <v>29002.064999999999</v>
      </c>
      <c r="EE72">
        <v>11191.22</v>
      </c>
      <c r="EF72">
        <v>6184.08</v>
      </c>
      <c r="EG72">
        <v>15640.865</v>
      </c>
      <c r="EH72">
        <v>13951.215</v>
      </c>
      <c r="EI72">
        <v>9292.23</v>
      </c>
      <c r="EJ72">
        <v>17790.174999999999</v>
      </c>
      <c r="EK72">
        <v>6342.8050000000003</v>
      </c>
      <c r="EL72">
        <v>6111.4750000000004</v>
      </c>
      <c r="EM72">
        <v>10861.004999999999</v>
      </c>
      <c r="EN72">
        <v>9202.2049999999999</v>
      </c>
      <c r="EO72">
        <v>16159.305</v>
      </c>
      <c r="EP72">
        <v>11359.73</v>
      </c>
      <c r="EQ72">
        <v>6472.1350000000002</v>
      </c>
      <c r="ER72">
        <v>13917.88</v>
      </c>
      <c r="ES72">
        <v>13669.834999999999</v>
      </c>
      <c r="ET72">
        <v>9542.1550000000007</v>
      </c>
      <c r="EU72">
        <v>8721.56</v>
      </c>
      <c r="EV72">
        <v>6367.0150000000003</v>
      </c>
      <c r="EW72">
        <v>13487.365</v>
      </c>
      <c r="EX72">
        <v>5297.2849999999999</v>
      </c>
      <c r="EY72">
        <v>6278.83</v>
      </c>
      <c r="EZ72">
        <v>11605.14</v>
      </c>
      <c r="FA72">
        <v>6700.8850000000002</v>
      </c>
      <c r="FB72">
        <v>5413.31</v>
      </c>
      <c r="FC72">
        <v>10851.49</v>
      </c>
      <c r="FD72">
        <v>15664.145</v>
      </c>
      <c r="FE72">
        <v>8794.1299999999992</v>
      </c>
      <c r="FF72">
        <v>7088.1</v>
      </c>
      <c r="FG72">
        <v>6055.3450000000003</v>
      </c>
      <c r="FH72">
        <v>2823.78</v>
      </c>
      <c r="FI72">
        <v>1930.92</v>
      </c>
      <c r="FJ72">
        <v>5268.8950000000004</v>
      </c>
      <c r="FK72">
        <v>5402.6850000000004</v>
      </c>
      <c r="FL72">
        <v>8688.3799999999992</v>
      </c>
      <c r="FM72">
        <v>6464.3850000000002</v>
      </c>
      <c r="FN72">
        <v>7008.31</v>
      </c>
      <c r="FO72">
        <v>4156.1000000000004</v>
      </c>
      <c r="FP72">
        <v>2431.58</v>
      </c>
      <c r="FQ72">
        <v>2201.94</v>
      </c>
      <c r="FR72">
        <v>4264.5050000000001</v>
      </c>
      <c r="FS72">
        <v>4907.5249999999996</v>
      </c>
      <c r="FT72">
        <v>3581.45</v>
      </c>
      <c r="FU72">
        <v>5640.17</v>
      </c>
      <c r="FV72">
        <v>8512.6299999999992</v>
      </c>
      <c r="FW72">
        <v>42844.845000000001</v>
      </c>
      <c r="FX72">
        <v>733895.41500000004</v>
      </c>
      <c r="FY72">
        <v>379467.94</v>
      </c>
      <c r="FZ72">
        <v>45609.17</v>
      </c>
      <c r="GA72">
        <v>722462.86499999999</v>
      </c>
      <c r="GB72">
        <v>428327.3</v>
      </c>
      <c r="GC72">
        <v>48630.98</v>
      </c>
      <c r="GD72">
        <v>648049.69499999995</v>
      </c>
      <c r="GE72">
        <v>335045.90999999997</v>
      </c>
      <c r="GF72">
        <v>6488.98</v>
      </c>
      <c r="GG72">
        <v>9178.1450000000004</v>
      </c>
      <c r="GH72">
        <v>10506.084999999999</v>
      </c>
      <c r="GI72">
        <v>11233.705</v>
      </c>
      <c r="GJ72">
        <v>20252.71</v>
      </c>
      <c r="GK72">
        <v>12013.28</v>
      </c>
      <c r="GL72">
        <v>18373.88</v>
      </c>
      <c r="GM72">
        <v>22107.544999999998</v>
      </c>
      <c r="GN72">
        <v>32095.915000000001</v>
      </c>
      <c r="GO72">
        <v>21627.235000000001</v>
      </c>
      <c r="GP72">
        <v>24327.24</v>
      </c>
      <c r="GQ72">
        <v>22726.794999999998</v>
      </c>
      <c r="GR72">
        <v>21344.95</v>
      </c>
      <c r="GS72">
        <v>22636.07</v>
      </c>
      <c r="GT72">
        <v>24322.61</v>
      </c>
      <c r="GU72">
        <v>35822.26</v>
      </c>
    </row>
    <row r="73" spans="1:203" x14ac:dyDescent="0.35">
      <c r="A73">
        <v>70</v>
      </c>
      <c r="B73" t="s">
        <v>168</v>
      </c>
      <c r="C73" t="s">
        <v>168</v>
      </c>
      <c r="D73">
        <v>86.2</v>
      </c>
      <c r="E73">
        <v>73.099999999999994</v>
      </c>
      <c r="F73">
        <v>488824</v>
      </c>
      <c r="G73">
        <v>73</v>
      </c>
      <c r="H73">
        <v>1</v>
      </c>
      <c r="I73">
        <v>89</v>
      </c>
      <c r="J73">
        <v>13.561999999999999</v>
      </c>
      <c r="K73">
        <v>0</v>
      </c>
      <c r="L73" t="s">
        <v>202</v>
      </c>
      <c r="M73" t="s">
        <v>581</v>
      </c>
      <c r="N73">
        <v>5911.6750000000002</v>
      </c>
      <c r="O73">
        <v>4671.16</v>
      </c>
      <c r="P73">
        <v>3884.2150000000001</v>
      </c>
      <c r="Q73">
        <v>5003.335</v>
      </c>
      <c r="R73">
        <v>2398.13</v>
      </c>
      <c r="S73">
        <v>2379.645</v>
      </c>
      <c r="T73">
        <v>4166.6149999999998</v>
      </c>
      <c r="U73">
        <v>6162.91</v>
      </c>
      <c r="V73">
        <v>7343.04</v>
      </c>
      <c r="W73">
        <v>12007.844999999999</v>
      </c>
      <c r="X73">
        <v>8965.1550000000007</v>
      </c>
      <c r="Y73">
        <v>6536.2250000000004</v>
      </c>
      <c r="Z73">
        <v>6269.81</v>
      </c>
      <c r="AA73">
        <v>6205.99</v>
      </c>
      <c r="AB73">
        <v>6619.2250000000004</v>
      </c>
      <c r="AC73">
        <v>20687.349999999999</v>
      </c>
      <c r="AD73">
        <v>5774.2349999999997</v>
      </c>
      <c r="AE73">
        <v>14407.035</v>
      </c>
      <c r="AF73">
        <v>6810.75</v>
      </c>
      <c r="AG73">
        <v>4126.2700000000004</v>
      </c>
      <c r="AH73">
        <v>5327.4449999999997</v>
      </c>
      <c r="AI73">
        <v>5055.4849999999997</v>
      </c>
      <c r="AJ73">
        <v>6866.7749999999996</v>
      </c>
      <c r="AK73">
        <v>5459.125</v>
      </c>
      <c r="AL73">
        <v>6134.7749999999996</v>
      </c>
      <c r="AM73">
        <v>5479.7950000000001</v>
      </c>
      <c r="AN73">
        <v>5035.2150000000001</v>
      </c>
      <c r="AO73">
        <v>5292.0050000000001</v>
      </c>
      <c r="AP73">
        <v>7069.5249999999996</v>
      </c>
      <c r="AQ73">
        <v>6600.46</v>
      </c>
      <c r="AR73">
        <v>5154.8999999999996</v>
      </c>
      <c r="AS73">
        <v>6848.37</v>
      </c>
      <c r="AT73">
        <v>5425.46</v>
      </c>
      <c r="AU73">
        <v>6731.75</v>
      </c>
      <c r="AV73">
        <v>8167.87</v>
      </c>
      <c r="AW73">
        <v>4872.0749999999998</v>
      </c>
      <c r="AX73">
        <v>5014.5150000000003</v>
      </c>
      <c r="AY73">
        <v>5159.7950000000001</v>
      </c>
      <c r="AZ73">
        <v>6065.49</v>
      </c>
      <c r="BA73">
        <v>15968.035</v>
      </c>
      <c r="BB73">
        <v>9021.4650000000001</v>
      </c>
      <c r="BC73">
        <v>9035.9599999999991</v>
      </c>
      <c r="BD73">
        <v>10653.344999999999</v>
      </c>
      <c r="BE73">
        <v>6132.95</v>
      </c>
      <c r="BF73">
        <v>7910.2150000000001</v>
      </c>
      <c r="BG73">
        <v>4346.3249999999998</v>
      </c>
      <c r="BH73">
        <v>5684.4250000000002</v>
      </c>
      <c r="BI73">
        <v>6962.5050000000001</v>
      </c>
      <c r="BJ73">
        <v>7626.7650000000003</v>
      </c>
      <c r="BK73">
        <v>5617.1049999999996</v>
      </c>
      <c r="BL73">
        <v>9578.0049999999992</v>
      </c>
      <c r="BM73">
        <v>5703.165</v>
      </c>
      <c r="BN73">
        <v>6969.6</v>
      </c>
      <c r="BO73">
        <v>6568.0950000000003</v>
      </c>
      <c r="BP73">
        <v>6749.3850000000002</v>
      </c>
      <c r="BQ73">
        <v>6732.29</v>
      </c>
      <c r="BR73">
        <v>5601.59</v>
      </c>
      <c r="BS73">
        <v>5656.2650000000003</v>
      </c>
      <c r="BT73">
        <v>5964.15</v>
      </c>
      <c r="BU73">
        <v>7285.21</v>
      </c>
      <c r="BV73">
        <v>4794.95</v>
      </c>
      <c r="BW73">
        <v>7917.61</v>
      </c>
      <c r="BX73">
        <v>6836.7150000000001</v>
      </c>
      <c r="BY73">
        <v>3959.12</v>
      </c>
      <c r="BZ73">
        <v>11806.07</v>
      </c>
      <c r="CA73">
        <v>308.32</v>
      </c>
      <c r="CB73">
        <v>4447.625</v>
      </c>
      <c r="CC73">
        <v>5080.07</v>
      </c>
      <c r="CD73">
        <v>7861.2550000000001</v>
      </c>
      <c r="CE73">
        <v>4099.3850000000002</v>
      </c>
      <c r="CF73">
        <v>13486.76</v>
      </c>
      <c r="CG73">
        <v>6035.3549999999996</v>
      </c>
      <c r="CH73">
        <v>5769.05</v>
      </c>
      <c r="CI73">
        <v>8086.78</v>
      </c>
      <c r="CJ73">
        <v>7464.07</v>
      </c>
      <c r="CK73">
        <v>6686.4650000000001</v>
      </c>
      <c r="CL73">
        <v>3810.2449999999999</v>
      </c>
      <c r="CM73">
        <v>5902.04</v>
      </c>
      <c r="CN73">
        <v>4663.4650000000001</v>
      </c>
      <c r="CO73">
        <v>8729.9</v>
      </c>
      <c r="CP73">
        <v>7147.04</v>
      </c>
      <c r="CQ73">
        <v>4440.05</v>
      </c>
      <c r="CR73">
        <v>8713.34</v>
      </c>
      <c r="CS73">
        <v>6160.2550000000001</v>
      </c>
      <c r="CT73">
        <v>6347.88</v>
      </c>
      <c r="CU73">
        <v>6050.42</v>
      </c>
      <c r="CV73">
        <v>5023.8149999999996</v>
      </c>
      <c r="CW73">
        <v>3522.9650000000001</v>
      </c>
      <c r="CX73">
        <v>6500.9549999999999</v>
      </c>
      <c r="CY73">
        <v>12034.5</v>
      </c>
      <c r="CZ73">
        <v>6816.2</v>
      </c>
      <c r="DA73">
        <v>7048.3850000000002</v>
      </c>
      <c r="DB73">
        <v>24982.224999999999</v>
      </c>
      <c r="DC73">
        <v>4607.38</v>
      </c>
      <c r="DD73">
        <v>8582.1849999999995</v>
      </c>
      <c r="DE73">
        <v>5436.875</v>
      </c>
      <c r="DF73">
        <v>5933.64</v>
      </c>
      <c r="DG73">
        <v>8902.99</v>
      </c>
      <c r="DH73">
        <v>6625.1149999999998</v>
      </c>
      <c r="DI73">
        <v>6158.77</v>
      </c>
      <c r="DJ73">
        <v>7290.59</v>
      </c>
      <c r="DK73">
        <v>6754.8450000000003</v>
      </c>
      <c r="DL73">
        <v>6072.3</v>
      </c>
      <c r="DM73">
        <v>5894.38</v>
      </c>
      <c r="DN73">
        <v>5673.29</v>
      </c>
      <c r="DO73">
        <v>7517.53</v>
      </c>
      <c r="DP73">
        <v>6853.47</v>
      </c>
      <c r="DQ73">
        <v>6420.36</v>
      </c>
      <c r="DR73">
        <v>5380.4549999999999</v>
      </c>
      <c r="DS73">
        <v>4721.67</v>
      </c>
      <c r="DT73">
        <v>6122.75</v>
      </c>
      <c r="DU73">
        <v>16899.334999999999</v>
      </c>
      <c r="DV73">
        <v>7469.06</v>
      </c>
      <c r="DW73">
        <v>8020.85</v>
      </c>
      <c r="DX73">
        <v>4515.0749999999998</v>
      </c>
      <c r="DY73">
        <v>6683.0249999999996</v>
      </c>
      <c r="DZ73">
        <v>10128.59</v>
      </c>
      <c r="EA73">
        <v>7593.2449999999999</v>
      </c>
      <c r="EB73">
        <v>6667.5550000000003</v>
      </c>
      <c r="EC73">
        <v>9100.2000000000007</v>
      </c>
      <c r="ED73">
        <v>13028.014999999999</v>
      </c>
      <c r="EE73">
        <v>9799.7250000000004</v>
      </c>
      <c r="EF73">
        <v>5626.125</v>
      </c>
      <c r="EG73">
        <v>9424.9850000000006</v>
      </c>
      <c r="EH73">
        <v>8979.58</v>
      </c>
      <c r="EI73">
        <v>6311.1850000000004</v>
      </c>
      <c r="EJ73">
        <v>10565.58</v>
      </c>
      <c r="EK73">
        <v>4841.87</v>
      </c>
      <c r="EL73">
        <v>4511.3999999999996</v>
      </c>
      <c r="EM73">
        <v>6570.3050000000003</v>
      </c>
      <c r="EN73">
        <v>6453.7550000000001</v>
      </c>
      <c r="EO73">
        <v>9409.66</v>
      </c>
      <c r="EP73">
        <v>8375.1450000000004</v>
      </c>
      <c r="EQ73">
        <v>4066.4650000000001</v>
      </c>
      <c r="ER73">
        <v>8553.3150000000005</v>
      </c>
      <c r="ES73">
        <v>8367.5149999999994</v>
      </c>
      <c r="ET73">
        <v>5781.69</v>
      </c>
      <c r="EU73">
        <v>5799.05</v>
      </c>
      <c r="EV73">
        <v>5481.6949999999997</v>
      </c>
      <c r="EW73">
        <v>7317.4250000000002</v>
      </c>
      <c r="EX73">
        <v>3944.1149999999998</v>
      </c>
      <c r="EY73">
        <v>3513.0149999999999</v>
      </c>
      <c r="EZ73">
        <v>7157.3149999999996</v>
      </c>
      <c r="FA73">
        <v>4800.87</v>
      </c>
      <c r="FB73">
        <v>4164.49</v>
      </c>
      <c r="FC73">
        <v>6592.75</v>
      </c>
      <c r="FD73">
        <v>10424.73</v>
      </c>
      <c r="FE73">
        <v>4899.6400000000003</v>
      </c>
      <c r="FF73">
        <v>4864.25</v>
      </c>
      <c r="FG73">
        <v>4912.8149999999996</v>
      </c>
      <c r="FH73">
        <v>603.75</v>
      </c>
      <c r="FI73">
        <v>923.34</v>
      </c>
      <c r="FJ73">
        <v>717.20500000000004</v>
      </c>
      <c r="FK73">
        <v>3447.7049999999999</v>
      </c>
      <c r="FL73">
        <v>4603.51</v>
      </c>
      <c r="FM73">
        <v>4039.3649999999998</v>
      </c>
      <c r="FN73">
        <v>4008.91</v>
      </c>
      <c r="FO73">
        <v>2603.4749999999999</v>
      </c>
      <c r="FP73">
        <v>0</v>
      </c>
      <c r="FQ73">
        <v>608.30999999999995</v>
      </c>
      <c r="FR73">
        <v>1691.22</v>
      </c>
      <c r="FS73">
        <v>1227.0050000000001</v>
      </c>
      <c r="FT73">
        <v>1965.87</v>
      </c>
      <c r="FU73">
        <v>2135.4050000000002</v>
      </c>
      <c r="FV73">
        <v>4657.7250000000004</v>
      </c>
      <c r="FW73">
        <v>20235.125</v>
      </c>
      <c r="FX73">
        <v>186857.61</v>
      </c>
      <c r="FY73">
        <v>104695.47500000001</v>
      </c>
      <c r="FZ73">
        <v>22122.375</v>
      </c>
      <c r="GA73">
        <v>204052.87</v>
      </c>
      <c r="GB73">
        <v>112583.355</v>
      </c>
      <c r="GC73">
        <v>22022.43</v>
      </c>
      <c r="GD73">
        <v>164178.52499999999</v>
      </c>
      <c r="GE73">
        <v>97854.7</v>
      </c>
      <c r="GF73">
        <v>4804.2449999999999</v>
      </c>
      <c r="GG73">
        <v>6501.7</v>
      </c>
      <c r="GH73">
        <v>7653.125</v>
      </c>
      <c r="GI73">
        <v>7686.39</v>
      </c>
      <c r="GJ73">
        <v>8698.61</v>
      </c>
      <c r="GK73">
        <v>6682.2650000000003</v>
      </c>
      <c r="GL73">
        <v>9250.1299999999992</v>
      </c>
      <c r="GM73">
        <v>12232.334999999999</v>
      </c>
      <c r="GN73">
        <v>1252167.76</v>
      </c>
      <c r="GO73">
        <v>1551898.8</v>
      </c>
      <c r="GP73">
        <v>1811504.12</v>
      </c>
      <c r="GQ73">
        <v>1967312.2</v>
      </c>
      <c r="GR73">
        <v>1851125.88</v>
      </c>
      <c r="GS73">
        <v>1990271.72</v>
      </c>
      <c r="GT73">
        <v>2324691.1850000001</v>
      </c>
      <c r="GU73">
        <v>3819602.4</v>
      </c>
    </row>
    <row r="74" spans="1:203" x14ac:dyDescent="0.35">
      <c r="A74">
        <v>71</v>
      </c>
      <c r="B74" t="s">
        <v>168</v>
      </c>
      <c r="C74" t="s">
        <v>168</v>
      </c>
      <c r="D74">
        <v>89.7</v>
      </c>
      <c r="E74">
        <v>60.3</v>
      </c>
      <c r="F74">
        <v>488813</v>
      </c>
      <c r="G74">
        <v>73</v>
      </c>
      <c r="H74">
        <v>14</v>
      </c>
      <c r="I74">
        <v>93</v>
      </c>
      <c r="J74">
        <v>13.564</v>
      </c>
      <c r="K74">
        <v>0.17</v>
      </c>
      <c r="M74" t="s">
        <v>580</v>
      </c>
      <c r="N74">
        <v>8013.55</v>
      </c>
      <c r="O74">
        <v>6083.04</v>
      </c>
      <c r="P74">
        <v>4914.6099999999997</v>
      </c>
      <c r="Q74">
        <v>6828.0550000000003</v>
      </c>
      <c r="R74">
        <v>3438.7550000000001</v>
      </c>
      <c r="S74">
        <v>3491.5050000000001</v>
      </c>
      <c r="T74">
        <v>5821.0150000000003</v>
      </c>
      <c r="U74">
        <v>8018.2950000000001</v>
      </c>
      <c r="V74">
        <v>9672.93</v>
      </c>
      <c r="W74">
        <v>15645.645</v>
      </c>
      <c r="X74">
        <v>11860.145</v>
      </c>
      <c r="Y74">
        <v>8578.1</v>
      </c>
      <c r="Z74">
        <v>8239.15</v>
      </c>
      <c r="AA74">
        <v>8425.99</v>
      </c>
      <c r="AB74">
        <v>8734.2250000000004</v>
      </c>
      <c r="AC74">
        <v>27138.400000000001</v>
      </c>
      <c r="AD74">
        <v>7465.4849999999997</v>
      </c>
      <c r="AE74">
        <v>18841.264999999999</v>
      </c>
      <c r="AF74">
        <v>8944.5</v>
      </c>
      <c r="AG74">
        <v>5298.1450000000004</v>
      </c>
      <c r="AH74">
        <v>7180.94</v>
      </c>
      <c r="AI74">
        <v>6632.835</v>
      </c>
      <c r="AJ74">
        <v>9050.4249999999993</v>
      </c>
      <c r="AK74">
        <v>7222.335</v>
      </c>
      <c r="AL74">
        <v>8478.5249999999996</v>
      </c>
      <c r="AM74">
        <v>7309.7950000000001</v>
      </c>
      <c r="AN74">
        <v>6996.4650000000001</v>
      </c>
      <c r="AO74">
        <v>7073.2550000000001</v>
      </c>
      <c r="AP74">
        <v>9314.2450000000008</v>
      </c>
      <c r="AQ74">
        <v>8635.3349999999991</v>
      </c>
      <c r="AR74">
        <v>6623.1149999999998</v>
      </c>
      <c r="AS74">
        <v>8766.4950000000008</v>
      </c>
      <c r="AT74">
        <v>7137.75</v>
      </c>
      <c r="AU74">
        <v>8811.125</v>
      </c>
      <c r="AV74">
        <v>11143.055</v>
      </c>
      <c r="AW74">
        <v>6619.9549999999999</v>
      </c>
      <c r="AX74">
        <v>6682.0450000000001</v>
      </c>
      <c r="AY74">
        <v>6819.17</v>
      </c>
      <c r="AZ74">
        <v>8093.2049999999999</v>
      </c>
      <c r="BA74">
        <v>20626.674999999999</v>
      </c>
      <c r="BB74">
        <v>11237.715</v>
      </c>
      <c r="BC74">
        <v>11370.334999999999</v>
      </c>
      <c r="BD74">
        <v>13951.47</v>
      </c>
      <c r="BE74">
        <v>7878.5749999999998</v>
      </c>
      <c r="BF74">
        <v>10322.855</v>
      </c>
      <c r="BG74">
        <v>5608.2</v>
      </c>
      <c r="BH74">
        <v>7443.1750000000002</v>
      </c>
      <c r="BI74">
        <v>9279.1749999999993</v>
      </c>
      <c r="BJ74">
        <v>9868.7999999999993</v>
      </c>
      <c r="BK74">
        <v>7272.8549999999996</v>
      </c>
      <c r="BL74">
        <v>12304.004999999999</v>
      </c>
      <c r="BM74">
        <v>7798.48</v>
      </c>
      <c r="BN74">
        <v>8923.7250000000004</v>
      </c>
      <c r="BO74">
        <v>8637.36</v>
      </c>
      <c r="BP74">
        <v>8945.01</v>
      </c>
      <c r="BQ74">
        <v>9072.2900000000009</v>
      </c>
      <c r="BR74">
        <v>7440.9650000000001</v>
      </c>
      <c r="BS74">
        <v>7528.2749999999996</v>
      </c>
      <c r="BT74">
        <v>8246.91</v>
      </c>
      <c r="BU74">
        <v>9658.4449999999997</v>
      </c>
      <c r="BV74">
        <v>5869.3249999999998</v>
      </c>
      <c r="BW74">
        <v>10212.61</v>
      </c>
      <c r="BX74">
        <v>9129.1200000000008</v>
      </c>
      <c r="BY74">
        <v>5202.2449999999999</v>
      </c>
      <c r="BZ74">
        <v>15493.89</v>
      </c>
      <c r="CA74">
        <v>615.82000000000005</v>
      </c>
      <c r="CB74">
        <v>5915.625</v>
      </c>
      <c r="CC74">
        <v>6910.07</v>
      </c>
      <c r="CD74">
        <v>10658.754999999999</v>
      </c>
      <c r="CE74">
        <v>5327.77</v>
      </c>
      <c r="CF74">
        <v>18093.584999999999</v>
      </c>
      <c r="CG74">
        <v>8382.8549999999996</v>
      </c>
      <c r="CH74">
        <v>7501.55</v>
      </c>
      <c r="CI74">
        <v>10683.605</v>
      </c>
      <c r="CJ74">
        <v>9896.64</v>
      </c>
      <c r="CK74">
        <v>8958.1200000000008</v>
      </c>
      <c r="CL74">
        <v>5214.4449999999997</v>
      </c>
      <c r="CM74">
        <v>7383.29</v>
      </c>
      <c r="CN74">
        <v>6420.53</v>
      </c>
      <c r="CO74">
        <v>11393.86</v>
      </c>
      <c r="CP74">
        <v>9303.4</v>
      </c>
      <c r="CQ74">
        <v>5900.6750000000002</v>
      </c>
      <c r="CR74">
        <v>11328.965</v>
      </c>
      <c r="CS74">
        <v>8115.4549999999999</v>
      </c>
      <c r="CT74">
        <v>8513.64</v>
      </c>
      <c r="CU74">
        <v>8134.75</v>
      </c>
      <c r="CV74">
        <v>6630.69</v>
      </c>
      <c r="CW74">
        <v>5039.84</v>
      </c>
      <c r="CX74">
        <v>8713.4549999999999</v>
      </c>
      <c r="CY74">
        <v>16018.875</v>
      </c>
      <c r="CZ74">
        <v>9084.9500000000007</v>
      </c>
      <c r="DA74">
        <v>9102.5450000000001</v>
      </c>
      <c r="DB74">
        <v>33270.184999999998</v>
      </c>
      <c r="DC74">
        <v>6099.6949999999997</v>
      </c>
      <c r="DD74">
        <v>11291.264999999999</v>
      </c>
      <c r="DE74">
        <v>6974.375</v>
      </c>
      <c r="DF74">
        <v>8084.2650000000003</v>
      </c>
      <c r="DG74">
        <v>11932.99</v>
      </c>
      <c r="DH74">
        <v>8599.49</v>
      </c>
      <c r="DI74">
        <v>8271.8950000000004</v>
      </c>
      <c r="DJ74">
        <v>9765.59</v>
      </c>
      <c r="DK74">
        <v>8949.7849999999999</v>
      </c>
      <c r="DL74">
        <v>8418.5400000000009</v>
      </c>
      <c r="DM74">
        <v>7791.88</v>
      </c>
      <c r="DN74">
        <v>7535.165</v>
      </c>
      <c r="DO74">
        <v>9770.4449999999997</v>
      </c>
      <c r="DP74">
        <v>8901.81</v>
      </c>
      <c r="DQ74">
        <v>8434.11</v>
      </c>
      <c r="DR74">
        <v>7116.7049999999999</v>
      </c>
      <c r="DS74">
        <v>6407.2950000000001</v>
      </c>
      <c r="DT74">
        <v>8066.67</v>
      </c>
      <c r="DU74">
        <v>21701.21</v>
      </c>
      <c r="DV74">
        <v>9551.58</v>
      </c>
      <c r="DW74">
        <v>10402.1</v>
      </c>
      <c r="DX74">
        <v>5710.2950000000001</v>
      </c>
      <c r="DY74">
        <v>8792.4</v>
      </c>
      <c r="DZ74">
        <v>13201.594999999999</v>
      </c>
      <c r="EA74">
        <v>10075.745000000001</v>
      </c>
      <c r="EB74">
        <v>8762.6149999999998</v>
      </c>
      <c r="EC74">
        <v>12361.264999999999</v>
      </c>
      <c r="ED74">
        <v>17464.264999999999</v>
      </c>
      <c r="EE74">
        <v>12199.235000000001</v>
      </c>
      <c r="EF74">
        <v>6706.1350000000002</v>
      </c>
      <c r="EG74">
        <v>12430.61</v>
      </c>
      <c r="EH74">
        <v>11889.82</v>
      </c>
      <c r="EI74">
        <v>8548.06</v>
      </c>
      <c r="EJ74">
        <v>13888.08</v>
      </c>
      <c r="EK74">
        <v>6471.4650000000001</v>
      </c>
      <c r="EL74">
        <v>5900.7749999999996</v>
      </c>
      <c r="EM74">
        <v>8880.3050000000003</v>
      </c>
      <c r="EN74">
        <v>8242.5049999999992</v>
      </c>
      <c r="EO74">
        <v>12449.035</v>
      </c>
      <c r="EP74">
        <v>10563.27</v>
      </c>
      <c r="EQ74">
        <v>5480.0749999999998</v>
      </c>
      <c r="ER74">
        <v>11315.035</v>
      </c>
      <c r="ES74">
        <v>11084.39</v>
      </c>
      <c r="ET74">
        <v>7540.9</v>
      </c>
      <c r="EU74">
        <v>7678.085</v>
      </c>
      <c r="EV74">
        <v>7120.4449999999997</v>
      </c>
      <c r="EW74">
        <v>9756.7999999999993</v>
      </c>
      <c r="EX74">
        <v>5003.49</v>
      </c>
      <c r="EY74">
        <v>4289.2650000000003</v>
      </c>
      <c r="EZ74">
        <v>9135.44</v>
      </c>
      <c r="FA74">
        <v>6238.9549999999999</v>
      </c>
      <c r="FB74">
        <v>5407.45</v>
      </c>
      <c r="FC74">
        <v>8773.375</v>
      </c>
      <c r="FD74">
        <v>13572.855</v>
      </c>
      <c r="FE74">
        <v>6222.0550000000003</v>
      </c>
      <c r="FF74">
        <v>6345.5</v>
      </c>
      <c r="FG74">
        <v>6023.83</v>
      </c>
      <c r="FH74">
        <v>603.75</v>
      </c>
      <c r="FI74">
        <v>1215.8399999999999</v>
      </c>
      <c r="FJ74">
        <v>1052.83</v>
      </c>
      <c r="FK74">
        <v>4490.25</v>
      </c>
      <c r="FL74">
        <v>6101.6350000000002</v>
      </c>
      <c r="FM74">
        <v>4812.6450000000004</v>
      </c>
      <c r="FN74">
        <v>5388.91</v>
      </c>
      <c r="FO74">
        <v>3610.0349999999999</v>
      </c>
      <c r="FP74">
        <v>332.76</v>
      </c>
      <c r="FQ74">
        <v>891.43499999999995</v>
      </c>
      <c r="FR74">
        <v>2071.8449999999998</v>
      </c>
      <c r="FS74">
        <v>1227.0050000000001</v>
      </c>
      <c r="FT74">
        <v>2630.4349999999999</v>
      </c>
      <c r="FU74">
        <v>2754.9850000000001</v>
      </c>
      <c r="FV74">
        <v>6575.85</v>
      </c>
      <c r="FW74">
        <v>25590.82</v>
      </c>
      <c r="FX74">
        <v>232666.26</v>
      </c>
      <c r="FY74">
        <v>129661.1</v>
      </c>
      <c r="FZ74">
        <v>27634.875</v>
      </c>
      <c r="GA74">
        <v>252988.495</v>
      </c>
      <c r="GB74">
        <v>142169.60000000001</v>
      </c>
      <c r="GC74">
        <v>27962.294999999998</v>
      </c>
      <c r="GD74">
        <v>201294.15</v>
      </c>
      <c r="GE74">
        <v>120456.14</v>
      </c>
      <c r="GF74">
        <v>6127.7650000000003</v>
      </c>
      <c r="GG74">
        <v>8336.58</v>
      </c>
      <c r="GH74">
        <v>9611.1949999999997</v>
      </c>
      <c r="GI74">
        <v>10271.700000000001</v>
      </c>
      <c r="GJ74">
        <v>12089.485000000001</v>
      </c>
      <c r="GK74">
        <v>8799.9449999999997</v>
      </c>
      <c r="GL74">
        <v>12523.21</v>
      </c>
      <c r="GM74">
        <v>15978.584999999999</v>
      </c>
      <c r="GN74">
        <v>1340150.175</v>
      </c>
      <c r="GO74">
        <v>1655944.425</v>
      </c>
      <c r="GP74">
        <v>1909643.4950000001</v>
      </c>
      <c r="GQ74">
        <v>2068111.405</v>
      </c>
      <c r="GR74">
        <v>1944218.4650000001</v>
      </c>
      <c r="GS74">
        <v>2096016.095</v>
      </c>
      <c r="GT74">
        <v>2462813.7599999998</v>
      </c>
      <c r="GU74">
        <v>4086309.9</v>
      </c>
    </row>
    <row r="75" spans="1:203" x14ac:dyDescent="0.35">
      <c r="A75">
        <v>72</v>
      </c>
      <c r="B75" t="s">
        <v>168</v>
      </c>
      <c r="C75" t="s">
        <v>168</v>
      </c>
      <c r="D75">
        <v>100</v>
      </c>
      <c r="E75" t="s">
        <v>175</v>
      </c>
      <c r="F75">
        <v>819830</v>
      </c>
      <c r="G75">
        <v>243</v>
      </c>
      <c r="H75">
        <v>4</v>
      </c>
      <c r="I75">
        <v>76</v>
      </c>
      <c r="J75">
        <v>13.597</v>
      </c>
      <c r="K75">
        <v>0.35</v>
      </c>
      <c r="L75" t="s">
        <v>537</v>
      </c>
      <c r="M75" t="s">
        <v>579</v>
      </c>
      <c r="N75">
        <v>0</v>
      </c>
      <c r="O75">
        <v>0</v>
      </c>
      <c r="P75">
        <v>0</v>
      </c>
      <c r="Q75">
        <v>0</v>
      </c>
      <c r="R75">
        <v>0</v>
      </c>
      <c r="S75">
        <v>0</v>
      </c>
      <c r="T75">
        <v>0</v>
      </c>
      <c r="U75">
        <v>0</v>
      </c>
      <c r="V75">
        <v>0</v>
      </c>
      <c r="W75">
        <v>0</v>
      </c>
      <c r="X75">
        <v>0</v>
      </c>
      <c r="Y75">
        <v>0</v>
      </c>
      <c r="Z75">
        <v>0</v>
      </c>
      <c r="AA75">
        <v>0</v>
      </c>
      <c r="AB75">
        <v>0</v>
      </c>
      <c r="AC75">
        <v>0</v>
      </c>
      <c r="AD75">
        <v>0</v>
      </c>
      <c r="AE75">
        <v>0</v>
      </c>
      <c r="AF75">
        <v>0</v>
      </c>
      <c r="AG75">
        <v>0</v>
      </c>
      <c r="AH75">
        <v>0</v>
      </c>
      <c r="AI75">
        <v>0</v>
      </c>
      <c r="AJ75">
        <v>0</v>
      </c>
      <c r="AK75">
        <v>0</v>
      </c>
      <c r="AL75">
        <v>0</v>
      </c>
      <c r="AM75">
        <v>0</v>
      </c>
      <c r="AN75">
        <v>0</v>
      </c>
      <c r="AO75">
        <v>0</v>
      </c>
      <c r="AP75">
        <v>0</v>
      </c>
      <c r="AQ75">
        <v>0</v>
      </c>
      <c r="AR75">
        <v>0</v>
      </c>
      <c r="AS75">
        <v>0</v>
      </c>
      <c r="AT75">
        <v>0</v>
      </c>
      <c r="AU75">
        <v>0</v>
      </c>
      <c r="AV75">
        <v>0</v>
      </c>
      <c r="AW75">
        <v>0</v>
      </c>
      <c r="AX75">
        <v>0</v>
      </c>
      <c r="AY75">
        <v>0</v>
      </c>
      <c r="AZ75">
        <v>0</v>
      </c>
      <c r="BA75">
        <v>0</v>
      </c>
      <c r="BB75">
        <v>0</v>
      </c>
      <c r="BC75">
        <v>0</v>
      </c>
      <c r="BD75">
        <v>0</v>
      </c>
      <c r="BE75">
        <v>0</v>
      </c>
      <c r="BF75">
        <v>0</v>
      </c>
      <c r="BG75">
        <v>0</v>
      </c>
      <c r="BH75">
        <v>0</v>
      </c>
      <c r="BI75">
        <v>0</v>
      </c>
      <c r="BJ75">
        <v>0</v>
      </c>
      <c r="BK75">
        <v>0</v>
      </c>
      <c r="BL75">
        <v>0</v>
      </c>
      <c r="BM75">
        <v>0</v>
      </c>
      <c r="BN75">
        <v>0</v>
      </c>
      <c r="BO75">
        <v>0</v>
      </c>
      <c r="BP75">
        <v>0</v>
      </c>
      <c r="BQ75">
        <v>0</v>
      </c>
      <c r="BR75">
        <v>0</v>
      </c>
      <c r="BS75">
        <v>0</v>
      </c>
      <c r="BT75">
        <v>0</v>
      </c>
      <c r="BU75">
        <v>0</v>
      </c>
      <c r="BV75">
        <v>0</v>
      </c>
      <c r="BW75">
        <v>0</v>
      </c>
      <c r="BX75">
        <v>0</v>
      </c>
      <c r="BY75">
        <v>0</v>
      </c>
      <c r="BZ75">
        <v>0</v>
      </c>
      <c r="CA75">
        <v>0</v>
      </c>
      <c r="CB75">
        <v>0</v>
      </c>
      <c r="CC75">
        <v>0</v>
      </c>
      <c r="CD75">
        <v>0</v>
      </c>
      <c r="CE75">
        <v>0</v>
      </c>
      <c r="CF75">
        <v>0</v>
      </c>
      <c r="CG75">
        <v>0</v>
      </c>
      <c r="CH75">
        <v>0</v>
      </c>
      <c r="CI75">
        <v>0</v>
      </c>
      <c r="CJ75">
        <v>0</v>
      </c>
      <c r="CK75">
        <v>0</v>
      </c>
      <c r="CL75">
        <v>0</v>
      </c>
      <c r="CM75">
        <v>0</v>
      </c>
      <c r="CN75">
        <v>0</v>
      </c>
      <c r="CO75">
        <v>0</v>
      </c>
      <c r="CP75">
        <v>0</v>
      </c>
      <c r="CQ75">
        <v>0</v>
      </c>
      <c r="CR75">
        <v>0</v>
      </c>
      <c r="CS75">
        <v>0</v>
      </c>
      <c r="CT75">
        <v>0</v>
      </c>
      <c r="CU75">
        <v>0</v>
      </c>
      <c r="CV75">
        <v>0</v>
      </c>
      <c r="CW75">
        <v>0</v>
      </c>
      <c r="CX75">
        <v>0</v>
      </c>
      <c r="CY75">
        <v>0</v>
      </c>
      <c r="CZ75">
        <v>0</v>
      </c>
      <c r="DA75">
        <v>0</v>
      </c>
      <c r="DB75">
        <v>2751.1149999999998</v>
      </c>
      <c r="DC75">
        <v>0</v>
      </c>
      <c r="DD75">
        <v>0</v>
      </c>
      <c r="DE75">
        <v>0</v>
      </c>
      <c r="DF75">
        <v>0</v>
      </c>
      <c r="DG75">
        <v>0</v>
      </c>
      <c r="DH75">
        <v>0</v>
      </c>
      <c r="DI75">
        <v>0</v>
      </c>
      <c r="DJ75">
        <v>0</v>
      </c>
      <c r="DK75">
        <v>0</v>
      </c>
      <c r="DL75">
        <v>0</v>
      </c>
      <c r="DM75">
        <v>0</v>
      </c>
      <c r="DN75">
        <v>0</v>
      </c>
      <c r="DO75">
        <v>0</v>
      </c>
      <c r="DP75">
        <v>0</v>
      </c>
      <c r="DQ75">
        <v>0</v>
      </c>
      <c r="DR75">
        <v>0</v>
      </c>
      <c r="DS75">
        <v>0</v>
      </c>
      <c r="DT75">
        <v>0</v>
      </c>
      <c r="DU75">
        <v>0</v>
      </c>
      <c r="DV75">
        <v>0</v>
      </c>
      <c r="DW75">
        <v>0</v>
      </c>
      <c r="DX75">
        <v>0</v>
      </c>
      <c r="DY75">
        <v>0</v>
      </c>
      <c r="DZ75">
        <v>0</v>
      </c>
      <c r="EA75">
        <v>0</v>
      </c>
      <c r="EB75">
        <v>0</v>
      </c>
      <c r="EC75">
        <v>0</v>
      </c>
      <c r="ED75">
        <v>0</v>
      </c>
      <c r="EE75">
        <v>0</v>
      </c>
      <c r="EF75">
        <v>0</v>
      </c>
      <c r="EG75">
        <v>0</v>
      </c>
      <c r="EH75">
        <v>0</v>
      </c>
      <c r="EI75">
        <v>0</v>
      </c>
      <c r="EJ75">
        <v>0</v>
      </c>
      <c r="EK75">
        <v>0</v>
      </c>
      <c r="EL75">
        <v>0</v>
      </c>
      <c r="EM75">
        <v>0</v>
      </c>
      <c r="EN75">
        <v>0</v>
      </c>
      <c r="EO75">
        <v>0</v>
      </c>
      <c r="EP75">
        <v>0</v>
      </c>
      <c r="EQ75">
        <v>0</v>
      </c>
      <c r="ER75">
        <v>0</v>
      </c>
      <c r="ES75">
        <v>0</v>
      </c>
      <c r="ET75">
        <v>0</v>
      </c>
      <c r="EU75">
        <v>0</v>
      </c>
      <c r="EV75">
        <v>0</v>
      </c>
      <c r="EW75">
        <v>0</v>
      </c>
      <c r="EX75">
        <v>0</v>
      </c>
      <c r="EY75">
        <v>0</v>
      </c>
      <c r="EZ75">
        <v>0</v>
      </c>
      <c r="FA75">
        <v>0</v>
      </c>
      <c r="FB75">
        <v>0</v>
      </c>
      <c r="FC75">
        <v>0</v>
      </c>
      <c r="FD75">
        <v>0</v>
      </c>
      <c r="FE75">
        <v>0</v>
      </c>
      <c r="FF75">
        <v>0</v>
      </c>
      <c r="FG75">
        <v>0</v>
      </c>
      <c r="FH75">
        <v>0</v>
      </c>
      <c r="FI75">
        <v>0</v>
      </c>
      <c r="FJ75">
        <v>0</v>
      </c>
      <c r="FK75">
        <v>0</v>
      </c>
      <c r="FL75">
        <v>0</v>
      </c>
      <c r="FM75">
        <v>0</v>
      </c>
      <c r="FN75">
        <v>0</v>
      </c>
      <c r="FO75">
        <v>0</v>
      </c>
      <c r="FP75">
        <v>0</v>
      </c>
      <c r="FQ75">
        <v>0</v>
      </c>
      <c r="FR75">
        <v>0</v>
      </c>
      <c r="FS75">
        <v>0</v>
      </c>
      <c r="FT75">
        <v>0</v>
      </c>
      <c r="FU75">
        <v>0</v>
      </c>
      <c r="FV75">
        <v>0</v>
      </c>
      <c r="FW75">
        <v>0</v>
      </c>
      <c r="FX75">
        <v>28697.145</v>
      </c>
      <c r="FY75">
        <v>12621.785</v>
      </c>
      <c r="FZ75">
        <v>1996.85</v>
      </c>
      <c r="GA75">
        <v>26509.955000000002</v>
      </c>
      <c r="GB75">
        <v>37400.5</v>
      </c>
      <c r="GC75">
        <v>2905.1550000000002</v>
      </c>
      <c r="GD75">
        <v>19433.544999999998</v>
      </c>
      <c r="GE75">
        <v>10166.93</v>
      </c>
      <c r="GF75">
        <v>0</v>
      </c>
      <c r="GG75">
        <v>0</v>
      </c>
      <c r="GH75">
        <v>0</v>
      </c>
      <c r="GI75">
        <v>0</v>
      </c>
      <c r="GJ75">
        <v>0</v>
      </c>
      <c r="GK75">
        <v>0</v>
      </c>
      <c r="GL75">
        <v>0</v>
      </c>
      <c r="GM75">
        <v>0</v>
      </c>
      <c r="GN75">
        <v>35782.410000000003</v>
      </c>
      <c r="GO75">
        <v>34659.730000000003</v>
      </c>
      <c r="GP75">
        <v>40090.135000000002</v>
      </c>
      <c r="GQ75">
        <v>40600.050000000003</v>
      </c>
      <c r="GR75">
        <v>32048.955000000002</v>
      </c>
      <c r="GS75">
        <v>38096.445</v>
      </c>
      <c r="GT75">
        <v>32069.985000000001</v>
      </c>
      <c r="GU75">
        <v>51617.574999999997</v>
      </c>
    </row>
    <row r="76" spans="1:203" x14ac:dyDescent="0.35">
      <c r="A76">
        <v>73</v>
      </c>
      <c r="B76" t="s">
        <v>168</v>
      </c>
      <c r="C76" t="s">
        <v>168</v>
      </c>
      <c r="D76">
        <v>100</v>
      </c>
      <c r="E76" t="s">
        <v>175</v>
      </c>
      <c r="F76">
        <v>124107</v>
      </c>
      <c r="G76">
        <v>74</v>
      </c>
      <c r="H76">
        <v>9</v>
      </c>
      <c r="I76">
        <v>96</v>
      </c>
      <c r="J76">
        <v>13.678000000000001</v>
      </c>
      <c r="K76">
        <v>0.86</v>
      </c>
      <c r="L76" t="s">
        <v>537</v>
      </c>
      <c r="M76" t="s">
        <v>231</v>
      </c>
      <c r="N76">
        <v>6931.9949999999999</v>
      </c>
      <c r="O76">
        <v>7088.14</v>
      </c>
      <c r="P76">
        <v>15851.014999999999</v>
      </c>
      <c r="Q76">
        <v>5050.7849999999999</v>
      </c>
      <c r="R76">
        <v>3890.6950000000002</v>
      </c>
      <c r="S76">
        <v>3627.4949999999999</v>
      </c>
      <c r="T76">
        <v>7299.72</v>
      </c>
      <c r="U76">
        <v>9967.5499999999993</v>
      </c>
      <c r="V76">
        <v>8956.1</v>
      </c>
      <c r="W76">
        <v>22791.8</v>
      </c>
      <c r="X76">
        <v>19381.285</v>
      </c>
      <c r="Y76">
        <v>11342.74</v>
      </c>
      <c r="Z76">
        <v>8586.7749999999996</v>
      </c>
      <c r="AA76">
        <v>5587.6450000000004</v>
      </c>
      <c r="AB76">
        <v>8230.9699999999993</v>
      </c>
      <c r="AC76">
        <v>29168.98</v>
      </c>
      <c r="AD76">
        <v>9466.0049999999992</v>
      </c>
      <c r="AE76">
        <v>21370.634999999998</v>
      </c>
      <c r="AF76">
        <v>5945.47</v>
      </c>
      <c r="AG76">
        <v>627.08500000000004</v>
      </c>
      <c r="AH76">
        <v>2713.42</v>
      </c>
      <c r="AI76">
        <v>2010.21</v>
      </c>
      <c r="AJ76">
        <v>4200.1350000000002</v>
      </c>
      <c r="AK76">
        <v>3620.91</v>
      </c>
      <c r="AL76">
        <v>4264.3100000000004</v>
      </c>
      <c r="AM76">
        <v>0</v>
      </c>
      <c r="AN76">
        <v>723.75</v>
      </c>
      <c r="AO76">
        <v>1257.0450000000001</v>
      </c>
      <c r="AP76">
        <v>14025.815000000001</v>
      </c>
      <c r="AQ76">
        <v>8996.6849999999995</v>
      </c>
      <c r="AR76">
        <v>6057.9049999999997</v>
      </c>
      <c r="AS76">
        <v>5821.88</v>
      </c>
      <c r="AT76">
        <v>7872.9350000000004</v>
      </c>
      <c r="AU76">
        <v>8514.6650000000009</v>
      </c>
      <c r="AV76">
        <v>10533.14</v>
      </c>
      <c r="AW76">
        <v>7696.38</v>
      </c>
      <c r="AX76">
        <v>6718.8549999999996</v>
      </c>
      <c r="AY76">
        <v>10499.995000000001</v>
      </c>
      <c r="AZ76">
        <v>8353.6299999999992</v>
      </c>
      <c r="BA76">
        <v>7868.4</v>
      </c>
      <c r="BB76">
        <v>4784.0950000000003</v>
      </c>
      <c r="BC76">
        <v>3561.9250000000002</v>
      </c>
      <c r="BD76">
        <v>4625.5050000000001</v>
      </c>
      <c r="BE76">
        <v>5800.1850000000004</v>
      </c>
      <c r="BF76">
        <v>3457.05</v>
      </c>
      <c r="BG76">
        <v>2416.2649999999999</v>
      </c>
      <c r="BH76">
        <v>8693.16</v>
      </c>
      <c r="BI76">
        <v>8390.7099999999991</v>
      </c>
      <c r="BJ76">
        <v>7244.5150000000003</v>
      </c>
      <c r="BK76">
        <v>17515.560000000001</v>
      </c>
      <c r="BL76">
        <v>11476.77</v>
      </c>
      <c r="BM76">
        <v>5320.07</v>
      </c>
      <c r="BN76">
        <v>20637.154999999999</v>
      </c>
      <c r="BO76">
        <v>7996.92</v>
      </c>
      <c r="BP76">
        <v>12485.125</v>
      </c>
      <c r="BQ76">
        <v>8678.56</v>
      </c>
      <c r="BR76">
        <v>19416.830000000002</v>
      </c>
      <c r="BS76">
        <v>4479.9399999999996</v>
      </c>
      <c r="BT76">
        <v>8294.64</v>
      </c>
      <c r="BU76">
        <v>10293.57</v>
      </c>
      <c r="BV76">
        <v>4711.88</v>
      </c>
      <c r="BW76">
        <v>14787.61</v>
      </c>
      <c r="BX76">
        <v>6814.3450000000003</v>
      </c>
      <c r="BY76">
        <v>4279.8050000000003</v>
      </c>
      <c r="BZ76">
        <v>9452.8150000000005</v>
      </c>
      <c r="CA76">
        <v>0</v>
      </c>
      <c r="CB76">
        <v>3419.12</v>
      </c>
      <c r="CC76">
        <v>3318.51</v>
      </c>
      <c r="CD76">
        <v>5227.6149999999998</v>
      </c>
      <c r="CE76">
        <v>8572.7199999999993</v>
      </c>
      <c r="CF76">
        <v>9685.9750000000004</v>
      </c>
      <c r="CG76">
        <v>6691.0450000000001</v>
      </c>
      <c r="CH76">
        <v>2758.72</v>
      </c>
      <c r="CI76">
        <v>7018.05</v>
      </c>
      <c r="CJ76">
        <v>3834.06</v>
      </c>
      <c r="CK76">
        <v>18431.349999999999</v>
      </c>
      <c r="CL76">
        <v>4161.5050000000001</v>
      </c>
      <c r="CM76">
        <v>5971.12</v>
      </c>
      <c r="CN76">
        <v>7422.0450000000001</v>
      </c>
      <c r="CO76">
        <v>10764.69</v>
      </c>
      <c r="CP76">
        <v>3795.8649999999998</v>
      </c>
      <c r="CQ76">
        <v>6217.2449999999999</v>
      </c>
      <c r="CR76">
        <v>6146.3549999999996</v>
      </c>
      <c r="CS76">
        <v>7262.3549999999996</v>
      </c>
      <c r="CT76">
        <v>4482.2299999999996</v>
      </c>
      <c r="CU76">
        <v>5255.7049999999999</v>
      </c>
      <c r="CV76">
        <v>6059.8850000000002</v>
      </c>
      <c r="CW76">
        <v>5068.54</v>
      </c>
      <c r="CX76">
        <v>6926.51</v>
      </c>
      <c r="CY76">
        <v>6501.165</v>
      </c>
      <c r="CZ76">
        <v>8316.1299999999992</v>
      </c>
      <c r="DA76">
        <v>7206.48</v>
      </c>
      <c r="DB76">
        <v>20693.82</v>
      </c>
      <c r="DC76">
        <v>7377.0450000000001</v>
      </c>
      <c r="DD76">
        <v>5679.835</v>
      </c>
      <c r="DE76">
        <v>7562.4650000000001</v>
      </c>
      <c r="DF76">
        <v>5001.51</v>
      </c>
      <c r="DG76">
        <v>6964.67</v>
      </c>
      <c r="DH76">
        <v>8537.8799999999992</v>
      </c>
      <c r="DI76">
        <v>5259.125</v>
      </c>
      <c r="DJ76">
        <v>2967.59</v>
      </c>
      <c r="DK76">
        <v>5113.4849999999997</v>
      </c>
      <c r="DL76">
        <v>11820.424999999999</v>
      </c>
      <c r="DM76">
        <v>2810.93</v>
      </c>
      <c r="DN76">
        <v>9667.8050000000003</v>
      </c>
      <c r="DO76">
        <v>2995.5250000000001</v>
      </c>
      <c r="DP76">
        <v>4537.9549999999999</v>
      </c>
      <c r="DQ76">
        <v>8390.99</v>
      </c>
      <c r="DR76">
        <v>6735.2950000000001</v>
      </c>
      <c r="DS76">
        <v>3517.17</v>
      </c>
      <c r="DT76">
        <v>6619.87</v>
      </c>
      <c r="DU76">
        <v>18358.375</v>
      </c>
      <c r="DV76">
        <v>13426.465</v>
      </c>
      <c r="DW76">
        <v>11898.415000000001</v>
      </c>
      <c r="DX76">
        <v>8960.1849999999995</v>
      </c>
      <c r="DY76">
        <v>13876.13</v>
      </c>
      <c r="DZ76">
        <v>7805.0150000000003</v>
      </c>
      <c r="EA76">
        <v>11060.325000000001</v>
      </c>
      <c r="EB76">
        <v>9298.0450000000001</v>
      </c>
      <c r="EC76">
        <v>9386.25</v>
      </c>
      <c r="ED76">
        <v>20981.755000000001</v>
      </c>
      <c r="EE76">
        <v>9130.6200000000008</v>
      </c>
      <c r="EF76">
        <v>0</v>
      </c>
      <c r="EG76">
        <v>6133.73</v>
      </c>
      <c r="EH76">
        <v>8573.9449999999997</v>
      </c>
      <c r="EI76">
        <v>7595.36</v>
      </c>
      <c r="EJ76">
        <v>9618.0149999999994</v>
      </c>
      <c r="EK76">
        <v>3269.22</v>
      </c>
      <c r="EL76">
        <v>3352.18</v>
      </c>
      <c r="EM76">
        <v>5451.95</v>
      </c>
      <c r="EN76">
        <v>6803.4549999999999</v>
      </c>
      <c r="EO76">
        <v>5143.165</v>
      </c>
      <c r="EP76">
        <v>697.5</v>
      </c>
      <c r="EQ76">
        <v>2576.5650000000001</v>
      </c>
      <c r="ER76">
        <v>6287.5550000000003</v>
      </c>
      <c r="ES76">
        <v>3288.17</v>
      </c>
      <c r="ET76">
        <v>5448.1549999999997</v>
      </c>
      <c r="EU76">
        <v>4351.1450000000004</v>
      </c>
      <c r="EV76">
        <v>7542.335</v>
      </c>
      <c r="EW76">
        <v>4634.6099999999997</v>
      </c>
      <c r="EX76">
        <v>7298.7</v>
      </c>
      <c r="EY76">
        <v>5382.48</v>
      </c>
      <c r="EZ76">
        <v>13882.89</v>
      </c>
      <c r="FA76">
        <v>6373.29</v>
      </c>
      <c r="FB76">
        <v>7624.64</v>
      </c>
      <c r="FC76">
        <v>15229.24</v>
      </c>
      <c r="FD76">
        <v>10329.44</v>
      </c>
      <c r="FE76">
        <v>6015.0349999999999</v>
      </c>
      <c r="FF76">
        <v>4876.03</v>
      </c>
      <c r="FG76">
        <v>0</v>
      </c>
      <c r="FH76">
        <v>0</v>
      </c>
      <c r="FI76">
        <v>0</v>
      </c>
      <c r="FJ76">
        <v>0</v>
      </c>
      <c r="FK76">
        <v>0</v>
      </c>
      <c r="FL76">
        <v>0</v>
      </c>
      <c r="FM76">
        <v>0</v>
      </c>
      <c r="FN76">
        <v>0</v>
      </c>
      <c r="FO76">
        <v>1187034.04</v>
      </c>
      <c r="FP76">
        <v>1380084.7250000001</v>
      </c>
      <c r="FQ76">
        <v>1840283.08</v>
      </c>
      <c r="FR76">
        <v>1654752.885</v>
      </c>
      <c r="FS76">
        <v>1442322.5249999999</v>
      </c>
      <c r="FT76">
        <v>1602092.78</v>
      </c>
      <c r="FU76">
        <v>2149014.7149999999</v>
      </c>
      <c r="FV76">
        <v>2067647.23</v>
      </c>
      <c r="FW76">
        <v>3786.46</v>
      </c>
      <c r="FX76">
        <v>240216.94500000001</v>
      </c>
      <c r="FY76">
        <v>29165.07</v>
      </c>
      <c r="FZ76">
        <v>1966.55</v>
      </c>
      <c r="GA76">
        <v>58439.41</v>
      </c>
      <c r="GB76">
        <v>28932.47</v>
      </c>
      <c r="GC76">
        <v>2488.1550000000002</v>
      </c>
      <c r="GD76">
        <v>79923.145000000004</v>
      </c>
      <c r="GE76">
        <v>27700.055</v>
      </c>
      <c r="GF76">
        <v>5832.3950000000004</v>
      </c>
      <c r="GG76">
        <v>8879.51</v>
      </c>
      <c r="GH76">
        <v>7238.74</v>
      </c>
      <c r="GI76">
        <v>7831.32</v>
      </c>
      <c r="GJ76">
        <v>4898.1850000000004</v>
      </c>
      <c r="GK76">
        <v>1283.355</v>
      </c>
      <c r="GL76">
        <v>4991.0349999999999</v>
      </c>
      <c r="GM76">
        <v>5525.55</v>
      </c>
      <c r="GN76">
        <v>4631.8649999999998</v>
      </c>
      <c r="GO76">
        <v>0</v>
      </c>
      <c r="GP76">
        <v>291.39999999999998</v>
      </c>
      <c r="GQ76">
        <v>0</v>
      </c>
      <c r="GR76">
        <v>285</v>
      </c>
      <c r="GS76">
        <v>0</v>
      </c>
      <c r="GT76">
        <v>0</v>
      </c>
      <c r="GU76">
        <v>333.75</v>
      </c>
    </row>
    <row r="77" spans="1:203" x14ac:dyDescent="0.35">
      <c r="A77">
        <v>74</v>
      </c>
      <c r="B77" t="s">
        <v>168</v>
      </c>
      <c r="C77" t="s">
        <v>168</v>
      </c>
      <c r="D77">
        <v>100</v>
      </c>
      <c r="E77" t="s">
        <v>175</v>
      </c>
      <c r="F77">
        <v>110601</v>
      </c>
      <c r="G77">
        <v>174</v>
      </c>
      <c r="H77">
        <v>139</v>
      </c>
      <c r="I77">
        <v>93</v>
      </c>
      <c r="J77">
        <v>13.705</v>
      </c>
      <c r="K77">
        <v>0.53</v>
      </c>
      <c r="L77" t="s">
        <v>178</v>
      </c>
      <c r="M77" t="s">
        <v>141</v>
      </c>
      <c r="N77">
        <v>266382.44</v>
      </c>
      <c r="O77">
        <v>360656.76</v>
      </c>
      <c r="P77">
        <v>842097.81499999994</v>
      </c>
      <c r="Q77">
        <v>262986.82500000001</v>
      </c>
      <c r="R77">
        <v>240962.89</v>
      </c>
      <c r="S77">
        <v>200624.7</v>
      </c>
      <c r="T77">
        <v>289432.67499999999</v>
      </c>
      <c r="U77">
        <v>291969.56</v>
      </c>
      <c r="V77">
        <v>306435.15000000002</v>
      </c>
      <c r="W77">
        <v>761659.87</v>
      </c>
      <c r="X77">
        <v>770368.94499999995</v>
      </c>
      <c r="Y77">
        <v>337958.64</v>
      </c>
      <c r="Z77">
        <v>236994.60500000001</v>
      </c>
      <c r="AA77">
        <v>144324.42499999999</v>
      </c>
      <c r="AB77">
        <v>312699.36499999999</v>
      </c>
      <c r="AC77">
        <v>708803.54500000004</v>
      </c>
      <c r="AD77">
        <v>467354.60499999998</v>
      </c>
      <c r="AE77">
        <v>611027.36499999999</v>
      </c>
      <c r="AF77">
        <v>240793.185</v>
      </c>
      <c r="AG77">
        <v>73392.34</v>
      </c>
      <c r="AH77">
        <v>105250.35</v>
      </c>
      <c r="AI77">
        <v>109443.22</v>
      </c>
      <c r="AJ77">
        <v>157052.12</v>
      </c>
      <c r="AK77">
        <v>149574.53</v>
      </c>
      <c r="AL77">
        <v>146850.215</v>
      </c>
      <c r="AM77">
        <v>53012.47</v>
      </c>
      <c r="AN77">
        <v>57525.334999999999</v>
      </c>
      <c r="AO77">
        <v>51382.144999999997</v>
      </c>
      <c r="AP77">
        <v>406717.61</v>
      </c>
      <c r="AQ77">
        <v>320727.99</v>
      </c>
      <c r="AR77">
        <v>225045.77</v>
      </c>
      <c r="AS77">
        <v>186284.82500000001</v>
      </c>
      <c r="AT77">
        <v>357888.43</v>
      </c>
      <c r="AU77">
        <v>273808.42</v>
      </c>
      <c r="AV77">
        <v>402628.08500000002</v>
      </c>
      <c r="AW77">
        <v>265741.26500000001</v>
      </c>
      <c r="AX77">
        <v>274226.67</v>
      </c>
      <c r="AY77">
        <v>421616.935</v>
      </c>
      <c r="AZ77">
        <v>222432.67</v>
      </c>
      <c r="BA77">
        <v>155109.51999999999</v>
      </c>
      <c r="BB77">
        <v>173719.625</v>
      </c>
      <c r="BC77">
        <v>104053.75</v>
      </c>
      <c r="BD77">
        <v>124568.19500000001</v>
      </c>
      <c r="BE77">
        <v>216883.345</v>
      </c>
      <c r="BF77">
        <v>136065.505</v>
      </c>
      <c r="BG77">
        <v>100601.36500000001</v>
      </c>
      <c r="BH77">
        <v>269147</v>
      </c>
      <c r="BI77">
        <v>270006.69</v>
      </c>
      <c r="BJ77">
        <v>240249.73</v>
      </c>
      <c r="BK77">
        <v>717604.43500000006</v>
      </c>
      <c r="BL77">
        <v>406312.11</v>
      </c>
      <c r="BM77">
        <v>166801.59</v>
      </c>
      <c r="BN77">
        <v>665147.19499999995</v>
      </c>
      <c r="BO77">
        <v>257915.38</v>
      </c>
      <c r="BP77">
        <v>428395.41</v>
      </c>
      <c r="BQ77">
        <v>250490.51500000001</v>
      </c>
      <c r="BR77">
        <v>896515.06499999994</v>
      </c>
      <c r="BS77">
        <v>119875.5</v>
      </c>
      <c r="BT77">
        <v>278208.04499999998</v>
      </c>
      <c r="BU77">
        <v>367569.83500000002</v>
      </c>
      <c r="BV77">
        <v>175217.58499999999</v>
      </c>
      <c r="BW77">
        <v>503998.19</v>
      </c>
      <c r="BX77">
        <v>224801.565</v>
      </c>
      <c r="BY77">
        <v>135217.76</v>
      </c>
      <c r="BZ77">
        <v>239289.91500000001</v>
      </c>
      <c r="CA77">
        <v>0</v>
      </c>
      <c r="CB77">
        <v>111049.995</v>
      </c>
      <c r="CC77">
        <v>126222.27</v>
      </c>
      <c r="CD77">
        <v>159325.29</v>
      </c>
      <c r="CE77">
        <v>398305.67</v>
      </c>
      <c r="CF77">
        <v>171684.64</v>
      </c>
      <c r="CG77">
        <v>180441.94</v>
      </c>
      <c r="CH77">
        <v>89470.244999999995</v>
      </c>
      <c r="CI77">
        <v>170364.22</v>
      </c>
      <c r="CJ77">
        <v>124784.69</v>
      </c>
      <c r="CK77">
        <v>614735.625</v>
      </c>
      <c r="CL77">
        <v>213829.15</v>
      </c>
      <c r="CM77">
        <v>229625.58499999999</v>
      </c>
      <c r="CN77">
        <v>278319.815</v>
      </c>
      <c r="CO77">
        <v>313028.46999999997</v>
      </c>
      <c r="CP77">
        <v>118194.13</v>
      </c>
      <c r="CQ77">
        <v>309461.3</v>
      </c>
      <c r="CR77">
        <v>152529.495</v>
      </c>
      <c r="CS77">
        <v>262392.185</v>
      </c>
      <c r="CT77">
        <v>120356.39</v>
      </c>
      <c r="CU77">
        <v>166709.46</v>
      </c>
      <c r="CV77">
        <v>241474.58499999999</v>
      </c>
      <c r="CW77">
        <v>235886.07999999999</v>
      </c>
      <c r="CX77">
        <v>216903.565</v>
      </c>
      <c r="CY77">
        <v>147450.51999999999</v>
      </c>
      <c r="CZ77">
        <v>281158.07</v>
      </c>
      <c r="DA77">
        <v>227829.93</v>
      </c>
      <c r="DB77">
        <v>460006.8</v>
      </c>
      <c r="DC77">
        <v>364369.40500000003</v>
      </c>
      <c r="DD77">
        <v>155041.63500000001</v>
      </c>
      <c r="DE77">
        <v>284392.05</v>
      </c>
      <c r="DF77">
        <v>147172.745</v>
      </c>
      <c r="DG77">
        <v>160187.29500000001</v>
      </c>
      <c r="DH77">
        <v>246685.23</v>
      </c>
      <c r="DI77">
        <v>168659.285</v>
      </c>
      <c r="DJ77">
        <v>90495.125</v>
      </c>
      <c r="DK77">
        <v>167570.54500000001</v>
      </c>
      <c r="DL77">
        <v>374508.13</v>
      </c>
      <c r="DM77">
        <v>88587.97</v>
      </c>
      <c r="DN77">
        <v>449675.30499999999</v>
      </c>
      <c r="DO77">
        <v>82001.440000000002</v>
      </c>
      <c r="DP77">
        <v>145311.42000000001</v>
      </c>
      <c r="DQ77">
        <v>302109.245</v>
      </c>
      <c r="DR77">
        <v>295490.2</v>
      </c>
      <c r="DS77">
        <v>109130.175</v>
      </c>
      <c r="DT77">
        <v>193750.96</v>
      </c>
      <c r="DU77">
        <v>513816.42</v>
      </c>
      <c r="DV77">
        <v>514845.54499999998</v>
      </c>
      <c r="DW77">
        <v>350286.61499999999</v>
      </c>
      <c r="DX77">
        <v>479191.01</v>
      </c>
      <c r="DY77">
        <v>519493.28499999997</v>
      </c>
      <c r="DZ77">
        <v>244822.54500000001</v>
      </c>
      <c r="EA77">
        <v>372329.86</v>
      </c>
      <c r="EB77">
        <v>402279.48499999999</v>
      </c>
      <c r="EC77">
        <v>271403.5</v>
      </c>
      <c r="ED77">
        <v>547342.42500000005</v>
      </c>
      <c r="EE77">
        <v>325981.31</v>
      </c>
      <c r="EF77">
        <v>8407.625</v>
      </c>
      <c r="EG77">
        <v>176310.745</v>
      </c>
      <c r="EH77">
        <v>300793.35499999998</v>
      </c>
      <c r="EI77">
        <v>304757.70500000002</v>
      </c>
      <c r="EJ77">
        <v>255129.15</v>
      </c>
      <c r="EK77">
        <v>139285.35500000001</v>
      </c>
      <c r="EL77">
        <v>136807.245</v>
      </c>
      <c r="EM77">
        <v>120541.755</v>
      </c>
      <c r="EN77">
        <v>276927.7</v>
      </c>
      <c r="EO77">
        <v>146796.495</v>
      </c>
      <c r="EP77">
        <v>45456.75</v>
      </c>
      <c r="EQ77">
        <v>84955.095000000001</v>
      </c>
      <c r="ER77">
        <v>208917.095</v>
      </c>
      <c r="ES77">
        <v>107674.05</v>
      </c>
      <c r="ET77">
        <v>126229.5</v>
      </c>
      <c r="EU77">
        <v>122212.215</v>
      </c>
      <c r="EV77">
        <v>294161.94500000001</v>
      </c>
      <c r="EW77">
        <v>151652.07500000001</v>
      </c>
      <c r="EX77">
        <v>330345.37</v>
      </c>
      <c r="EY77">
        <v>245194.71</v>
      </c>
      <c r="EZ77">
        <v>527633.16500000004</v>
      </c>
      <c r="FA77">
        <v>238431.435</v>
      </c>
      <c r="FB77">
        <v>384868.71500000003</v>
      </c>
      <c r="FC77">
        <v>453949.71</v>
      </c>
      <c r="FD77">
        <v>272250.89500000002</v>
      </c>
      <c r="FE77">
        <v>310111.94500000001</v>
      </c>
      <c r="FF77">
        <v>205000.98</v>
      </c>
      <c r="FG77">
        <v>0</v>
      </c>
      <c r="FH77">
        <v>0</v>
      </c>
      <c r="FI77">
        <v>0</v>
      </c>
      <c r="FJ77">
        <v>0</v>
      </c>
      <c r="FK77">
        <v>0</v>
      </c>
      <c r="FL77">
        <v>0</v>
      </c>
      <c r="FM77">
        <v>0</v>
      </c>
      <c r="FN77">
        <v>0</v>
      </c>
      <c r="FO77">
        <v>0</v>
      </c>
      <c r="FP77">
        <v>0</v>
      </c>
      <c r="FQ77">
        <v>0</v>
      </c>
      <c r="FR77">
        <v>0</v>
      </c>
      <c r="FS77">
        <v>0</v>
      </c>
      <c r="FT77">
        <v>0</v>
      </c>
      <c r="FU77">
        <v>0</v>
      </c>
      <c r="FV77">
        <v>0</v>
      </c>
      <c r="FW77">
        <v>75781.865000000005</v>
      </c>
      <c r="FX77">
        <v>1201493.06</v>
      </c>
      <c r="FY77">
        <v>615938.76500000001</v>
      </c>
      <c r="FZ77">
        <v>57188.55</v>
      </c>
      <c r="GA77">
        <v>1094850.7749999999</v>
      </c>
      <c r="GB77">
        <v>569705.19999999995</v>
      </c>
      <c r="GC77">
        <v>60109.285000000003</v>
      </c>
      <c r="GD77">
        <v>1040233.12</v>
      </c>
      <c r="GE77">
        <v>551994.72</v>
      </c>
      <c r="GF77">
        <v>289461.83500000002</v>
      </c>
      <c r="GG77">
        <v>358323.5</v>
      </c>
      <c r="GH77">
        <v>238219.02499999999</v>
      </c>
      <c r="GI77">
        <v>259829.26</v>
      </c>
      <c r="GJ77">
        <v>174151.45</v>
      </c>
      <c r="GK77">
        <v>89075.865000000005</v>
      </c>
      <c r="GL77">
        <v>116985.60000000001</v>
      </c>
      <c r="GM77">
        <v>129164.785</v>
      </c>
      <c r="GN77">
        <v>0</v>
      </c>
      <c r="GO77">
        <v>0</v>
      </c>
      <c r="GP77">
        <v>0</v>
      </c>
      <c r="GQ77">
        <v>0</v>
      </c>
      <c r="GR77">
        <v>0</v>
      </c>
      <c r="GS77">
        <v>0</v>
      </c>
      <c r="GT77">
        <v>0</v>
      </c>
      <c r="GU77">
        <v>0</v>
      </c>
    </row>
    <row r="78" spans="1:203" x14ac:dyDescent="0.35">
      <c r="A78">
        <v>75</v>
      </c>
      <c r="B78" t="s">
        <v>168</v>
      </c>
      <c r="C78" t="s">
        <v>168</v>
      </c>
      <c r="D78">
        <v>97.7</v>
      </c>
      <c r="E78">
        <v>13.3</v>
      </c>
      <c r="F78">
        <v>34363285</v>
      </c>
      <c r="G78">
        <v>73</v>
      </c>
      <c r="H78">
        <v>45</v>
      </c>
      <c r="I78">
        <v>82</v>
      </c>
      <c r="J78">
        <v>13.996</v>
      </c>
      <c r="K78">
        <v>0.59</v>
      </c>
      <c r="M78" t="s">
        <v>142</v>
      </c>
      <c r="N78">
        <v>15914.07</v>
      </c>
      <c r="O78">
        <v>16591.375</v>
      </c>
      <c r="P78">
        <v>10846.14</v>
      </c>
      <c r="Q78">
        <v>13331.275</v>
      </c>
      <c r="R78">
        <v>11253.895</v>
      </c>
      <c r="S78">
        <v>9743.32</v>
      </c>
      <c r="T78">
        <v>13825.98</v>
      </c>
      <c r="U78">
        <v>18479.285</v>
      </c>
      <c r="V78">
        <v>20281.634999999998</v>
      </c>
      <c r="W78">
        <v>53022.805</v>
      </c>
      <c r="X78">
        <v>38430.845000000001</v>
      </c>
      <c r="Y78">
        <v>18666.865000000002</v>
      </c>
      <c r="Z78">
        <v>22064.505000000001</v>
      </c>
      <c r="AA78">
        <v>24913.63</v>
      </c>
      <c r="AB78">
        <v>25959.69</v>
      </c>
      <c r="AC78">
        <v>113808.59</v>
      </c>
      <c r="AD78">
        <v>20050.88</v>
      </c>
      <c r="AE78">
        <v>98657.65</v>
      </c>
      <c r="AF78">
        <v>19347.215</v>
      </c>
      <c r="AG78">
        <v>6469.62</v>
      </c>
      <c r="AH78">
        <v>11983.445</v>
      </c>
      <c r="AI78">
        <v>10667.424999999999</v>
      </c>
      <c r="AJ78">
        <v>14824.58</v>
      </c>
      <c r="AK78">
        <v>11193.76</v>
      </c>
      <c r="AL78">
        <v>14527.5</v>
      </c>
      <c r="AM78">
        <v>13645.23</v>
      </c>
      <c r="AN78">
        <v>11700.825000000001</v>
      </c>
      <c r="AO78">
        <v>12387.305</v>
      </c>
      <c r="AP78">
        <v>23512.15</v>
      </c>
      <c r="AQ78">
        <v>29774.134999999998</v>
      </c>
      <c r="AR78">
        <v>16941.830000000002</v>
      </c>
      <c r="AS78">
        <v>28213.755000000001</v>
      </c>
      <c r="AT78">
        <v>18382.935000000001</v>
      </c>
      <c r="AU78">
        <v>25542.17</v>
      </c>
      <c r="AV78">
        <v>23326.474999999999</v>
      </c>
      <c r="AW78">
        <v>12126.045</v>
      </c>
      <c r="AX78">
        <v>11597.92</v>
      </c>
      <c r="AY78">
        <v>15092.92</v>
      </c>
      <c r="AZ78">
        <v>19715.419999999998</v>
      </c>
      <c r="BA78">
        <v>48122.695</v>
      </c>
      <c r="BB78">
        <v>22988.165000000001</v>
      </c>
      <c r="BC78">
        <v>25849.59</v>
      </c>
      <c r="BD78">
        <v>33094.504999999997</v>
      </c>
      <c r="BE78">
        <v>16949.05</v>
      </c>
      <c r="BF78">
        <v>27650.584999999999</v>
      </c>
      <c r="BG78">
        <v>9853.6200000000008</v>
      </c>
      <c r="BH78">
        <v>19728.355</v>
      </c>
      <c r="BI78">
        <v>25750.895</v>
      </c>
      <c r="BJ78">
        <v>23174.58</v>
      </c>
      <c r="BK78">
        <v>14968.71</v>
      </c>
      <c r="BL78">
        <v>25880.654999999999</v>
      </c>
      <c r="BM78">
        <v>16773.695</v>
      </c>
      <c r="BN78">
        <v>34223.82</v>
      </c>
      <c r="BO78">
        <v>22764.15</v>
      </c>
      <c r="BP78">
        <v>17595.985000000001</v>
      </c>
      <c r="BQ78">
        <v>22133.775000000001</v>
      </c>
      <c r="BR78">
        <v>16705.834999999999</v>
      </c>
      <c r="BS78">
        <v>20426.07</v>
      </c>
      <c r="BT78">
        <v>22812.244999999999</v>
      </c>
      <c r="BU78">
        <v>27285.89</v>
      </c>
      <c r="BV78">
        <v>13291.1</v>
      </c>
      <c r="BW78">
        <v>38159.544999999998</v>
      </c>
      <c r="BX78">
        <v>23140.174999999999</v>
      </c>
      <c r="BY78">
        <v>12843.615</v>
      </c>
      <c r="BZ78">
        <v>53256.51</v>
      </c>
      <c r="CA78">
        <v>3268.9450000000002</v>
      </c>
      <c r="CB78">
        <v>14083.48</v>
      </c>
      <c r="CC78">
        <v>18472.724999999999</v>
      </c>
      <c r="CD78">
        <v>28624.27</v>
      </c>
      <c r="CE78">
        <v>15408.72</v>
      </c>
      <c r="CF78">
        <v>48579.885000000002</v>
      </c>
      <c r="CG78">
        <v>20713.244999999999</v>
      </c>
      <c r="CH78">
        <v>17122.05</v>
      </c>
      <c r="CI78">
        <v>31584.28</v>
      </c>
      <c r="CJ78">
        <v>25830.97</v>
      </c>
      <c r="CK78">
        <v>19726.314999999999</v>
      </c>
      <c r="CL78">
        <v>13223.895</v>
      </c>
      <c r="CM78">
        <v>16889.764999999999</v>
      </c>
      <c r="CN78">
        <v>15575.89</v>
      </c>
      <c r="CO78">
        <v>26776.21</v>
      </c>
      <c r="CP78">
        <v>23323.86</v>
      </c>
      <c r="CQ78">
        <v>13404.225</v>
      </c>
      <c r="CR78">
        <v>31004.73</v>
      </c>
      <c r="CS78">
        <v>18642.669999999998</v>
      </c>
      <c r="CT78">
        <v>23272.055</v>
      </c>
      <c r="CU78">
        <v>24678.41</v>
      </c>
      <c r="CV78">
        <v>14823.415000000001</v>
      </c>
      <c r="CW78">
        <v>13844.105</v>
      </c>
      <c r="CX78">
        <v>25496.83</v>
      </c>
      <c r="CY78">
        <v>49649.57</v>
      </c>
      <c r="CZ78">
        <v>15939.455</v>
      </c>
      <c r="DA78">
        <v>23529.915000000001</v>
      </c>
      <c r="DB78">
        <v>119118.08</v>
      </c>
      <c r="DC78">
        <v>12685.48</v>
      </c>
      <c r="DD78">
        <v>32029.53</v>
      </c>
      <c r="DE78">
        <v>19230.584999999999</v>
      </c>
      <c r="DF78">
        <v>19008.785</v>
      </c>
      <c r="DG78">
        <v>32516.13</v>
      </c>
      <c r="DH78">
        <v>17766.560000000001</v>
      </c>
      <c r="DI78">
        <v>17997.05</v>
      </c>
      <c r="DJ78">
        <v>20516.13</v>
      </c>
      <c r="DK78">
        <v>12142.46</v>
      </c>
      <c r="DL78">
        <v>27046.145</v>
      </c>
      <c r="DM78">
        <v>18731.14</v>
      </c>
      <c r="DN78">
        <v>16272.405000000001</v>
      </c>
      <c r="DO78">
        <v>19930.855</v>
      </c>
      <c r="DP78">
        <v>16937.724999999999</v>
      </c>
      <c r="DQ78">
        <v>20974.145</v>
      </c>
      <c r="DR78">
        <v>15976.57</v>
      </c>
      <c r="DS78">
        <v>12804.184999999999</v>
      </c>
      <c r="DT78">
        <v>20956.400000000001</v>
      </c>
      <c r="DU78">
        <v>104257.5</v>
      </c>
      <c r="DV78">
        <v>26262.485000000001</v>
      </c>
      <c r="DW78">
        <v>41072.720000000001</v>
      </c>
      <c r="DX78">
        <v>15114.43</v>
      </c>
      <c r="DY78">
        <v>25578.69</v>
      </c>
      <c r="DZ78">
        <v>47256.184999999998</v>
      </c>
      <c r="EA78">
        <v>23664.83</v>
      </c>
      <c r="EB78">
        <v>23595.855</v>
      </c>
      <c r="EC78">
        <v>35907.83</v>
      </c>
      <c r="ED78">
        <v>68867.914999999994</v>
      </c>
      <c r="EE78">
        <v>16159.115</v>
      </c>
      <c r="EF78">
        <v>6754.53</v>
      </c>
      <c r="EG78">
        <v>29993.685000000001</v>
      </c>
      <c r="EH78">
        <v>18932.084999999999</v>
      </c>
      <c r="EI78">
        <v>16821.084999999999</v>
      </c>
      <c r="EJ78">
        <v>30845.185000000001</v>
      </c>
      <c r="EK78">
        <v>10075.055</v>
      </c>
      <c r="EL78">
        <v>12595.51</v>
      </c>
      <c r="EM78">
        <v>22477.86</v>
      </c>
      <c r="EN78">
        <v>21898.724999999999</v>
      </c>
      <c r="EO78">
        <v>36438.044999999998</v>
      </c>
      <c r="EP78">
        <v>14618.485000000001</v>
      </c>
      <c r="EQ78">
        <v>8744.7849999999999</v>
      </c>
      <c r="ER78">
        <v>23818.49</v>
      </c>
      <c r="ES78">
        <v>31139.83</v>
      </c>
      <c r="ET78">
        <v>16290.22</v>
      </c>
      <c r="EU78">
        <v>18365.82</v>
      </c>
      <c r="EV78">
        <v>16412.689999999999</v>
      </c>
      <c r="EW78">
        <v>37344.214999999997</v>
      </c>
      <c r="EX78">
        <v>10863.19</v>
      </c>
      <c r="EY78">
        <v>12737.825000000001</v>
      </c>
      <c r="EZ78">
        <v>27690.025000000001</v>
      </c>
      <c r="FA78">
        <v>16590.66</v>
      </c>
      <c r="FB78">
        <v>14413.565000000001</v>
      </c>
      <c r="FC78">
        <v>20803.064999999999</v>
      </c>
      <c r="FD78">
        <v>24074.705000000002</v>
      </c>
      <c r="FE78">
        <v>17132.919999999998</v>
      </c>
      <c r="FF78">
        <v>10289.049999999999</v>
      </c>
      <c r="FG78">
        <v>7474.05</v>
      </c>
      <c r="FH78">
        <v>3278.7049999999999</v>
      </c>
      <c r="FI78">
        <v>1395.7950000000001</v>
      </c>
      <c r="FJ78">
        <v>3728.15</v>
      </c>
      <c r="FK78">
        <v>5912.77</v>
      </c>
      <c r="FL78">
        <v>11174.69</v>
      </c>
      <c r="FM78">
        <v>6670.54</v>
      </c>
      <c r="FN78">
        <v>8727.4650000000001</v>
      </c>
      <c r="FO78">
        <v>7845.21</v>
      </c>
      <c r="FP78">
        <v>5585.85</v>
      </c>
      <c r="FQ78">
        <v>3212.04</v>
      </c>
      <c r="FR78">
        <v>6452.75</v>
      </c>
      <c r="FS78">
        <v>8033.7849999999999</v>
      </c>
      <c r="FT78">
        <v>8279.4750000000004</v>
      </c>
      <c r="FU78">
        <v>9405.3950000000004</v>
      </c>
      <c r="FV78">
        <v>10415.065000000001</v>
      </c>
      <c r="FW78">
        <v>87811.335000000006</v>
      </c>
      <c r="FX78">
        <v>3207325.1349999998</v>
      </c>
      <c r="FY78">
        <v>1321995.9650000001</v>
      </c>
      <c r="FZ78">
        <v>84229.695000000007</v>
      </c>
      <c r="GA78">
        <v>2579575.62</v>
      </c>
      <c r="GB78">
        <v>1360579.29</v>
      </c>
      <c r="GC78">
        <v>89342.445000000007</v>
      </c>
      <c r="GD78">
        <v>2373884.7200000002</v>
      </c>
      <c r="GE78">
        <v>1045765.455</v>
      </c>
      <c r="GF78">
        <v>14827.59</v>
      </c>
      <c r="GG78">
        <v>25868.875</v>
      </c>
      <c r="GH78">
        <v>27212.32</v>
      </c>
      <c r="GI78">
        <v>28906.09</v>
      </c>
      <c r="GJ78">
        <v>39047.525000000001</v>
      </c>
      <c r="GK78">
        <v>23042.05</v>
      </c>
      <c r="GL78">
        <v>43816.544999999998</v>
      </c>
      <c r="GM78">
        <v>59006.394999999997</v>
      </c>
      <c r="GN78">
        <v>13270.715</v>
      </c>
      <c r="GO78">
        <v>14216.125</v>
      </c>
      <c r="GP78">
        <v>14142.955</v>
      </c>
      <c r="GQ78">
        <v>15867.99</v>
      </c>
      <c r="GR78">
        <v>15113.91</v>
      </c>
      <c r="GS78">
        <v>15003.615</v>
      </c>
      <c r="GT78">
        <v>16931.084999999999</v>
      </c>
      <c r="GU78">
        <v>26717.814999999999</v>
      </c>
    </row>
    <row r="79" spans="1:203" x14ac:dyDescent="0.35">
      <c r="A79">
        <v>76</v>
      </c>
      <c r="B79" t="s">
        <v>168</v>
      </c>
      <c r="C79" t="s">
        <v>168</v>
      </c>
      <c r="D79">
        <v>96</v>
      </c>
      <c r="E79">
        <v>9.8000000000000007</v>
      </c>
      <c r="F79">
        <v>5704041</v>
      </c>
      <c r="G79">
        <v>73</v>
      </c>
      <c r="H79">
        <v>4</v>
      </c>
      <c r="I79">
        <v>91</v>
      </c>
      <c r="J79">
        <v>14.327</v>
      </c>
      <c r="K79">
        <v>0.05</v>
      </c>
      <c r="L79" t="s">
        <v>537</v>
      </c>
      <c r="M79" t="s">
        <v>234</v>
      </c>
      <c r="N79">
        <v>6144.58</v>
      </c>
      <c r="O79">
        <v>5324.3850000000002</v>
      </c>
      <c r="P79">
        <v>4169.5150000000003</v>
      </c>
      <c r="Q79">
        <v>5315.85</v>
      </c>
      <c r="R79">
        <v>3819.75</v>
      </c>
      <c r="S79">
        <v>3620.5650000000001</v>
      </c>
      <c r="T79">
        <v>4855.1499999999996</v>
      </c>
      <c r="U79">
        <v>7234.6850000000004</v>
      </c>
      <c r="V79">
        <v>7880.24</v>
      </c>
      <c r="W79">
        <v>29066.3</v>
      </c>
      <c r="X79">
        <v>14668.93</v>
      </c>
      <c r="Y79">
        <v>9436.36</v>
      </c>
      <c r="Z79">
        <v>8255.1149999999998</v>
      </c>
      <c r="AA79">
        <v>10683.89</v>
      </c>
      <c r="AB79">
        <v>9651.73</v>
      </c>
      <c r="AC79">
        <v>63470.36</v>
      </c>
      <c r="AD79">
        <v>6975.38</v>
      </c>
      <c r="AE79">
        <v>75000.13</v>
      </c>
      <c r="AF79">
        <v>7793.87</v>
      </c>
      <c r="AG79">
        <v>7201.1</v>
      </c>
      <c r="AH79">
        <v>10795.825000000001</v>
      </c>
      <c r="AI79">
        <v>6053.875</v>
      </c>
      <c r="AJ79">
        <v>15089.12</v>
      </c>
      <c r="AK79">
        <v>9260.9599999999991</v>
      </c>
      <c r="AL79">
        <v>21671.48</v>
      </c>
      <c r="AM79">
        <v>8054.24</v>
      </c>
      <c r="AN79">
        <v>6381.93</v>
      </c>
      <c r="AO79">
        <v>6294.61</v>
      </c>
      <c r="AP79">
        <v>9335.3050000000003</v>
      </c>
      <c r="AQ79">
        <v>10994.56</v>
      </c>
      <c r="AR79">
        <v>6281.58</v>
      </c>
      <c r="AS79">
        <v>12262.424999999999</v>
      </c>
      <c r="AT79">
        <v>5509.6350000000002</v>
      </c>
      <c r="AU79">
        <v>8234.8150000000005</v>
      </c>
      <c r="AV79">
        <v>17243.575000000001</v>
      </c>
      <c r="AW79">
        <v>6858.915</v>
      </c>
      <c r="AX79">
        <v>7288.0150000000003</v>
      </c>
      <c r="AY79">
        <v>7760.5550000000003</v>
      </c>
      <c r="AZ79">
        <v>50166.114999999998</v>
      </c>
      <c r="BA79">
        <v>40030.815000000002</v>
      </c>
      <c r="BB79">
        <v>12762.855</v>
      </c>
      <c r="BC79">
        <v>16822.09</v>
      </c>
      <c r="BD79">
        <v>57573.82</v>
      </c>
      <c r="BE79">
        <v>6922.73</v>
      </c>
      <c r="BF79">
        <v>14109.51</v>
      </c>
      <c r="BG79">
        <v>5380.1549999999997</v>
      </c>
      <c r="BH79">
        <v>7643.9049999999997</v>
      </c>
      <c r="BI79">
        <v>9750.8799999999992</v>
      </c>
      <c r="BJ79">
        <v>10185.165000000001</v>
      </c>
      <c r="BK79">
        <v>5271.29</v>
      </c>
      <c r="BL79">
        <v>11132.44</v>
      </c>
      <c r="BM79">
        <v>6521.6350000000002</v>
      </c>
      <c r="BN79">
        <v>7092.29</v>
      </c>
      <c r="BO79">
        <v>7133.26</v>
      </c>
      <c r="BP79">
        <v>6865.46</v>
      </c>
      <c r="BQ79">
        <v>9285.8799999999992</v>
      </c>
      <c r="BR79">
        <v>6284.9449999999997</v>
      </c>
      <c r="BS79">
        <v>14378.885</v>
      </c>
      <c r="BT79">
        <v>8268.9750000000004</v>
      </c>
      <c r="BU79">
        <v>9299.1299999999992</v>
      </c>
      <c r="BV79">
        <v>5702.98</v>
      </c>
      <c r="BW79">
        <v>13445.645</v>
      </c>
      <c r="BX79">
        <v>9036.2999999999993</v>
      </c>
      <c r="BY79">
        <v>4933.585</v>
      </c>
      <c r="BZ79">
        <v>21265.465</v>
      </c>
      <c r="CA79">
        <v>1877.5</v>
      </c>
      <c r="CB79">
        <v>5177.5249999999996</v>
      </c>
      <c r="CC79">
        <v>7114.9949999999999</v>
      </c>
      <c r="CD79">
        <v>10712.66</v>
      </c>
      <c r="CE79">
        <v>3764.6149999999998</v>
      </c>
      <c r="CF79">
        <v>61269.675000000003</v>
      </c>
      <c r="CG79">
        <v>17892.13</v>
      </c>
      <c r="CH79">
        <v>19027.955000000002</v>
      </c>
      <c r="CI79">
        <v>11898.18</v>
      </c>
      <c r="CJ79">
        <v>16411.564999999999</v>
      </c>
      <c r="CK79">
        <v>10664.105</v>
      </c>
      <c r="CL79">
        <v>4711.835</v>
      </c>
      <c r="CM79">
        <v>6262.1149999999998</v>
      </c>
      <c r="CN79">
        <v>5339.0150000000003</v>
      </c>
      <c r="CO79">
        <v>19834.47</v>
      </c>
      <c r="CP79">
        <v>11621.72</v>
      </c>
      <c r="CQ79">
        <v>4290.1899999999996</v>
      </c>
      <c r="CR79">
        <v>13876.4</v>
      </c>
      <c r="CS79">
        <v>7690.3249999999998</v>
      </c>
      <c r="CT79">
        <v>10289.780000000001</v>
      </c>
      <c r="CU79">
        <v>10539.21</v>
      </c>
      <c r="CV79">
        <v>4890.3900000000003</v>
      </c>
      <c r="CW79">
        <v>4696.25</v>
      </c>
      <c r="CX79">
        <v>10777.995000000001</v>
      </c>
      <c r="CY79">
        <v>22046.09</v>
      </c>
      <c r="CZ79">
        <v>8210.6299999999992</v>
      </c>
      <c r="DA79">
        <v>10762.53</v>
      </c>
      <c r="DB79">
        <v>59046.834999999999</v>
      </c>
      <c r="DC79">
        <v>3963.585</v>
      </c>
      <c r="DD79">
        <v>13603.34</v>
      </c>
      <c r="DE79">
        <v>5673.335</v>
      </c>
      <c r="DF79">
        <v>13562.47</v>
      </c>
      <c r="DG79">
        <v>13722.07</v>
      </c>
      <c r="DH79">
        <v>6814.1949999999997</v>
      </c>
      <c r="DI79">
        <v>7291.1049999999996</v>
      </c>
      <c r="DJ79">
        <v>9921.8799999999992</v>
      </c>
      <c r="DK79">
        <v>6249.22</v>
      </c>
      <c r="DL79">
        <v>10300.275</v>
      </c>
      <c r="DM79">
        <v>8514.0349999999999</v>
      </c>
      <c r="DN79">
        <v>6765.0550000000003</v>
      </c>
      <c r="DO79">
        <v>13290.24</v>
      </c>
      <c r="DP79">
        <v>7514.3649999999998</v>
      </c>
      <c r="DQ79">
        <v>7652.8149999999996</v>
      </c>
      <c r="DR79">
        <v>6253.01</v>
      </c>
      <c r="DS79">
        <v>6921.3</v>
      </c>
      <c r="DT79">
        <v>9148.1049999999996</v>
      </c>
      <c r="DU79">
        <v>83600.39</v>
      </c>
      <c r="DV79">
        <v>9828.68</v>
      </c>
      <c r="DW79">
        <v>21902.705000000002</v>
      </c>
      <c r="DX79">
        <v>5678.54</v>
      </c>
      <c r="DY79">
        <v>9004.02</v>
      </c>
      <c r="DZ79">
        <v>26565.919999999998</v>
      </c>
      <c r="EA79">
        <v>19446.415000000001</v>
      </c>
      <c r="EB79">
        <v>8482.34</v>
      </c>
      <c r="EC79">
        <v>15087.64</v>
      </c>
      <c r="ED79">
        <v>49716.99</v>
      </c>
      <c r="EE79">
        <v>12383.645</v>
      </c>
      <c r="EF79">
        <v>3667.88</v>
      </c>
      <c r="EG79">
        <v>52950.915000000001</v>
      </c>
      <c r="EH79">
        <v>17862.73</v>
      </c>
      <c r="EI79">
        <v>12851.09</v>
      </c>
      <c r="EJ79">
        <v>78718.03</v>
      </c>
      <c r="EK79">
        <v>5215.12</v>
      </c>
      <c r="EL79">
        <v>5898.68</v>
      </c>
      <c r="EM79">
        <v>16917.41</v>
      </c>
      <c r="EN79">
        <v>8387.0450000000001</v>
      </c>
      <c r="EO79">
        <v>40878.31</v>
      </c>
      <c r="EP79">
        <v>11300.7</v>
      </c>
      <c r="EQ79">
        <v>7704.13</v>
      </c>
      <c r="ER79">
        <v>21414.514999999999</v>
      </c>
      <c r="ES79">
        <v>21984.705000000002</v>
      </c>
      <c r="ET79">
        <v>5960.26</v>
      </c>
      <c r="EU79">
        <v>7339.0950000000003</v>
      </c>
      <c r="EV79">
        <v>4819.21</v>
      </c>
      <c r="EW79">
        <v>12692.29</v>
      </c>
      <c r="EX79">
        <v>4395.1850000000004</v>
      </c>
      <c r="EY79">
        <v>3419.14</v>
      </c>
      <c r="EZ79">
        <v>9569.26</v>
      </c>
      <c r="FA79">
        <v>5232.1149999999998</v>
      </c>
      <c r="FB79">
        <v>3040.4050000000002</v>
      </c>
      <c r="FC79">
        <v>7749.38</v>
      </c>
      <c r="FD79">
        <v>68763.38</v>
      </c>
      <c r="FE79">
        <v>8553.08</v>
      </c>
      <c r="FF79">
        <v>6699.835</v>
      </c>
      <c r="FG79">
        <v>2687.85</v>
      </c>
      <c r="FH79">
        <v>577.5</v>
      </c>
      <c r="FI79">
        <v>612.06500000000005</v>
      </c>
      <c r="FJ79">
        <v>965.625</v>
      </c>
      <c r="FK79">
        <v>3213.62</v>
      </c>
      <c r="FL79">
        <v>4079.9450000000002</v>
      </c>
      <c r="FM79">
        <v>1635.82</v>
      </c>
      <c r="FN79">
        <v>4794.5950000000003</v>
      </c>
      <c r="FO79">
        <v>1512.11</v>
      </c>
      <c r="FP79">
        <v>0</v>
      </c>
      <c r="FQ79">
        <v>608.30999999999995</v>
      </c>
      <c r="FR79">
        <v>1622.16</v>
      </c>
      <c r="FS79">
        <v>2427.9699999999998</v>
      </c>
      <c r="FT79">
        <v>1620</v>
      </c>
      <c r="FU79">
        <v>1653.75</v>
      </c>
      <c r="FV79">
        <v>4657.9449999999997</v>
      </c>
      <c r="FW79">
        <v>13439.035</v>
      </c>
      <c r="FX79">
        <v>149542.51</v>
      </c>
      <c r="FY79">
        <v>80502.095000000001</v>
      </c>
      <c r="FZ79">
        <v>13450.865</v>
      </c>
      <c r="GA79">
        <v>181451.42499999999</v>
      </c>
      <c r="GB79">
        <v>82020.100000000006</v>
      </c>
      <c r="GC79">
        <v>15540.445</v>
      </c>
      <c r="GD79">
        <v>128769.44500000001</v>
      </c>
      <c r="GE79">
        <v>70934.22</v>
      </c>
      <c r="GF79">
        <v>6023.99</v>
      </c>
      <c r="GG79">
        <v>8958.3950000000004</v>
      </c>
      <c r="GH79">
        <v>12408.43</v>
      </c>
      <c r="GI79">
        <v>13793.93</v>
      </c>
      <c r="GJ79">
        <v>22008.224999999999</v>
      </c>
      <c r="GK79">
        <v>15442.67</v>
      </c>
      <c r="GL79">
        <v>34991.815000000002</v>
      </c>
      <c r="GM79">
        <v>47021.095000000001</v>
      </c>
      <c r="GN79">
        <v>5660.0450000000001</v>
      </c>
      <c r="GO79">
        <v>6637.11</v>
      </c>
      <c r="GP79">
        <v>4585.3</v>
      </c>
      <c r="GQ79">
        <v>6274.18</v>
      </c>
      <c r="GR79">
        <v>6300.2550000000001</v>
      </c>
      <c r="GS79">
        <v>5478.23</v>
      </c>
      <c r="GT79">
        <v>6363.3249999999998</v>
      </c>
      <c r="GU79">
        <v>9794.9150000000009</v>
      </c>
    </row>
    <row r="80" spans="1:203" x14ac:dyDescent="0.35">
      <c r="A80">
        <v>77</v>
      </c>
      <c r="B80" t="s">
        <v>168</v>
      </c>
      <c r="C80" t="s">
        <v>168</v>
      </c>
      <c r="D80">
        <v>93.1</v>
      </c>
      <c r="E80">
        <v>58.5</v>
      </c>
      <c r="F80">
        <v>1679534</v>
      </c>
      <c r="G80">
        <v>73</v>
      </c>
      <c r="H80">
        <v>6</v>
      </c>
      <c r="I80">
        <v>62</v>
      </c>
      <c r="J80">
        <v>14.420999999999999</v>
      </c>
      <c r="K80">
        <v>0.06</v>
      </c>
      <c r="L80" t="s">
        <v>537</v>
      </c>
      <c r="M80" t="s">
        <v>578</v>
      </c>
      <c r="N80">
        <v>6033.4</v>
      </c>
      <c r="O80">
        <v>4627.3950000000004</v>
      </c>
      <c r="P80">
        <v>4639.32</v>
      </c>
      <c r="Q80">
        <v>4893.46</v>
      </c>
      <c r="R80">
        <v>3192.08</v>
      </c>
      <c r="S80">
        <v>2644.4650000000001</v>
      </c>
      <c r="T80">
        <v>4749.8</v>
      </c>
      <c r="U80">
        <v>6977.21</v>
      </c>
      <c r="V80">
        <v>7117.875</v>
      </c>
      <c r="W80">
        <v>32399.83</v>
      </c>
      <c r="X80">
        <v>23401.72</v>
      </c>
      <c r="Y80">
        <v>10081.725</v>
      </c>
      <c r="Z80">
        <v>7688.5950000000003</v>
      </c>
      <c r="AA80">
        <v>10248.625</v>
      </c>
      <c r="AB80">
        <v>12884.754999999999</v>
      </c>
      <c r="AC80">
        <v>59063.544999999998</v>
      </c>
      <c r="AD80">
        <v>9071.5400000000009</v>
      </c>
      <c r="AE80">
        <v>63831.055</v>
      </c>
      <c r="AF80">
        <v>9161.0499999999993</v>
      </c>
      <c r="AG80">
        <v>2393.4349999999999</v>
      </c>
      <c r="AH80">
        <v>4931.3999999999996</v>
      </c>
      <c r="AI80">
        <v>4770.915</v>
      </c>
      <c r="AJ80">
        <v>6038.9449999999997</v>
      </c>
      <c r="AK80">
        <v>3961.4549999999999</v>
      </c>
      <c r="AL80">
        <v>7780.9650000000001</v>
      </c>
      <c r="AM80">
        <v>11098.2</v>
      </c>
      <c r="AN80">
        <v>7237.04</v>
      </c>
      <c r="AO80">
        <v>8059.085</v>
      </c>
      <c r="AP80">
        <v>8572.2900000000009</v>
      </c>
      <c r="AQ80">
        <v>10243.525</v>
      </c>
      <c r="AR80">
        <v>5160.76</v>
      </c>
      <c r="AS80">
        <v>13050.844999999999</v>
      </c>
      <c r="AT80">
        <v>6129.0749999999998</v>
      </c>
      <c r="AU80">
        <v>7965.3149999999996</v>
      </c>
      <c r="AV80">
        <v>7674.18</v>
      </c>
      <c r="AW80">
        <v>4757.24</v>
      </c>
      <c r="AX80">
        <v>4855.1149999999998</v>
      </c>
      <c r="AY80">
        <v>5171.8599999999997</v>
      </c>
      <c r="AZ80">
        <v>9075.2900000000009</v>
      </c>
      <c r="BA80">
        <v>25672.78</v>
      </c>
      <c r="BB80">
        <v>9551.5849999999991</v>
      </c>
      <c r="BC80">
        <v>12645.145</v>
      </c>
      <c r="BD80">
        <v>18716.2</v>
      </c>
      <c r="BE80">
        <v>5429.5349999999999</v>
      </c>
      <c r="BF80">
        <v>9914.77</v>
      </c>
      <c r="BG80">
        <v>5975.85</v>
      </c>
      <c r="BH80">
        <v>5959.99</v>
      </c>
      <c r="BI80">
        <v>11034.63</v>
      </c>
      <c r="BJ80">
        <v>9335.81</v>
      </c>
      <c r="BK80">
        <v>5451.4650000000001</v>
      </c>
      <c r="BL80">
        <v>9519.84</v>
      </c>
      <c r="BM80">
        <v>5211.2299999999996</v>
      </c>
      <c r="BN80">
        <v>7312.71</v>
      </c>
      <c r="BO80">
        <v>6054.35</v>
      </c>
      <c r="BP80">
        <v>6654.3649999999998</v>
      </c>
      <c r="BQ80">
        <v>10828.13</v>
      </c>
      <c r="BR80">
        <v>5112.16</v>
      </c>
      <c r="BS80">
        <v>9178.2000000000007</v>
      </c>
      <c r="BT80">
        <v>7979.3649999999998</v>
      </c>
      <c r="BU80">
        <v>9323.3549999999996</v>
      </c>
      <c r="BV80">
        <v>4507.915</v>
      </c>
      <c r="BW80">
        <v>13666.915000000001</v>
      </c>
      <c r="BX80">
        <v>8988.8050000000003</v>
      </c>
      <c r="BY80">
        <v>4530.2150000000001</v>
      </c>
      <c r="BZ80">
        <v>25581.919999999998</v>
      </c>
      <c r="CA80">
        <v>768.75</v>
      </c>
      <c r="CB80">
        <v>6498.7150000000001</v>
      </c>
      <c r="CC80">
        <v>7957.6549999999997</v>
      </c>
      <c r="CD80">
        <v>12362.615</v>
      </c>
      <c r="CE80">
        <v>2363.2849999999999</v>
      </c>
      <c r="CF80">
        <v>22010.625</v>
      </c>
      <c r="CG80">
        <v>7754.17</v>
      </c>
      <c r="CH80">
        <v>7133.92</v>
      </c>
      <c r="CI80">
        <v>11786.51</v>
      </c>
      <c r="CJ80">
        <v>8212.6049999999996</v>
      </c>
      <c r="CK80">
        <v>6455.4949999999999</v>
      </c>
      <c r="CL80">
        <v>2739.145</v>
      </c>
      <c r="CM80">
        <v>5995.81</v>
      </c>
      <c r="CN80">
        <v>4973.2849999999999</v>
      </c>
      <c r="CO80">
        <v>14786.285</v>
      </c>
      <c r="CP80">
        <v>14174.545</v>
      </c>
      <c r="CQ80">
        <v>2868.085</v>
      </c>
      <c r="CR80">
        <v>14920.58</v>
      </c>
      <c r="CS80">
        <v>7714.62</v>
      </c>
      <c r="CT80">
        <v>10163.955</v>
      </c>
      <c r="CU80">
        <v>11441.165000000001</v>
      </c>
      <c r="CV80">
        <v>4175.3850000000002</v>
      </c>
      <c r="CW80">
        <v>4798.4650000000001</v>
      </c>
      <c r="CX80">
        <v>9902.1949999999997</v>
      </c>
      <c r="CY80">
        <v>23873.134999999998</v>
      </c>
      <c r="CZ80">
        <v>11572.594999999999</v>
      </c>
      <c r="DA80">
        <v>9346.33</v>
      </c>
      <c r="DB80">
        <v>69054.89</v>
      </c>
      <c r="DC80">
        <v>3045.16</v>
      </c>
      <c r="DD80">
        <v>14296.715</v>
      </c>
      <c r="DE80">
        <v>4591.82</v>
      </c>
      <c r="DF80">
        <v>6983.91</v>
      </c>
      <c r="DG80">
        <v>13797.855</v>
      </c>
      <c r="DH80">
        <v>6313.57</v>
      </c>
      <c r="DI80">
        <v>6383.4650000000001</v>
      </c>
      <c r="DJ80">
        <v>10580.105</v>
      </c>
      <c r="DK80">
        <v>5956.84</v>
      </c>
      <c r="DL80">
        <v>8868.84</v>
      </c>
      <c r="DM80">
        <v>8740.7900000000009</v>
      </c>
      <c r="DN80">
        <v>6426.17</v>
      </c>
      <c r="DO80">
        <v>18984.240000000002</v>
      </c>
      <c r="DP80">
        <v>9100.0450000000001</v>
      </c>
      <c r="DQ80">
        <v>6835.72</v>
      </c>
      <c r="DR80">
        <v>7075.88</v>
      </c>
      <c r="DS80">
        <v>5835.125</v>
      </c>
      <c r="DT80">
        <v>10242.715</v>
      </c>
      <c r="DU80">
        <v>67938.485000000001</v>
      </c>
      <c r="DV80">
        <v>9736.5949999999993</v>
      </c>
      <c r="DW80">
        <v>18748.060000000001</v>
      </c>
      <c r="DX80">
        <v>4678.22</v>
      </c>
      <c r="DY80">
        <v>11103.905000000001</v>
      </c>
      <c r="DZ80">
        <v>24063.395</v>
      </c>
      <c r="EA80">
        <v>8579</v>
      </c>
      <c r="EB80">
        <v>9744.7800000000007</v>
      </c>
      <c r="EC80">
        <v>17132.349999999999</v>
      </c>
      <c r="ED80">
        <v>67376.03</v>
      </c>
      <c r="EE80">
        <v>6177.8249999999998</v>
      </c>
      <c r="EF80">
        <v>3516.98</v>
      </c>
      <c r="EG80">
        <v>13646.965</v>
      </c>
      <c r="EH80">
        <v>8906.9249999999993</v>
      </c>
      <c r="EI80">
        <v>5693.9549999999999</v>
      </c>
      <c r="EJ80">
        <v>16909.154999999999</v>
      </c>
      <c r="EK80">
        <v>5374.7550000000001</v>
      </c>
      <c r="EL80">
        <v>4174.9399999999996</v>
      </c>
      <c r="EM80">
        <v>8760.8349999999991</v>
      </c>
      <c r="EN80">
        <v>6053.91</v>
      </c>
      <c r="EO80">
        <v>13393.33</v>
      </c>
      <c r="EP80">
        <v>8328.3950000000004</v>
      </c>
      <c r="EQ80">
        <v>4582.7299999999996</v>
      </c>
      <c r="ER80">
        <v>11217.155000000001</v>
      </c>
      <c r="ES80">
        <v>11129.955</v>
      </c>
      <c r="ET80">
        <v>5215.12</v>
      </c>
      <c r="EU80">
        <v>8161.2950000000001</v>
      </c>
      <c r="EV80">
        <v>5562.25</v>
      </c>
      <c r="EW80">
        <v>12964.885</v>
      </c>
      <c r="EX80">
        <v>3322.375</v>
      </c>
      <c r="EY80">
        <v>2152.29</v>
      </c>
      <c r="EZ80">
        <v>10625.78</v>
      </c>
      <c r="FA80">
        <v>4497.2150000000001</v>
      </c>
      <c r="FB80">
        <v>3275.8249999999998</v>
      </c>
      <c r="FC80">
        <v>7668.04</v>
      </c>
      <c r="FD80">
        <v>12602.8</v>
      </c>
      <c r="FE80">
        <v>5187.1899999999996</v>
      </c>
      <c r="FF80">
        <v>4183.57</v>
      </c>
      <c r="FG80">
        <v>3930.95</v>
      </c>
      <c r="FH80">
        <v>0</v>
      </c>
      <c r="FI80">
        <v>577.5</v>
      </c>
      <c r="FJ80">
        <v>642.10500000000002</v>
      </c>
      <c r="FK80">
        <v>1205.355</v>
      </c>
      <c r="FL80">
        <v>4407.3649999999998</v>
      </c>
      <c r="FM80">
        <v>4256</v>
      </c>
      <c r="FN80">
        <v>4697.4399999999996</v>
      </c>
      <c r="FO80">
        <v>1793.335</v>
      </c>
      <c r="FP80">
        <v>660.88</v>
      </c>
      <c r="FQ80">
        <v>868.89</v>
      </c>
      <c r="FR80">
        <v>1858.7</v>
      </c>
      <c r="FS80">
        <v>1235.395</v>
      </c>
      <c r="FT80">
        <v>683.33500000000004</v>
      </c>
      <c r="FU80">
        <v>3155.64</v>
      </c>
      <c r="FV80">
        <v>5435.14</v>
      </c>
      <c r="FW80">
        <v>128135.54</v>
      </c>
      <c r="FX80">
        <v>2973303.92</v>
      </c>
      <c r="FY80">
        <v>1605367.96</v>
      </c>
      <c r="FZ80">
        <v>130225.77</v>
      </c>
      <c r="GA80">
        <v>2809773.08</v>
      </c>
      <c r="GB80">
        <v>1638714</v>
      </c>
      <c r="GC80">
        <v>136402.63</v>
      </c>
      <c r="GD80">
        <v>2757406.4</v>
      </c>
      <c r="GE80">
        <v>1407991.68</v>
      </c>
      <c r="GF80">
        <v>5218.9449999999997</v>
      </c>
      <c r="GG80">
        <v>8180.085</v>
      </c>
      <c r="GH80">
        <v>9886</v>
      </c>
      <c r="GI80">
        <v>10403.709999999999</v>
      </c>
      <c r="GJ80">
        <v>20031.62</v>
      </c>
      <c r="GK80">
        <v>10948.7</v>
      </c>
      <c r="GL80">
        <v>22229.86</v>
      </c>
      <c r="GM80">
        <v>27804.785</v>
      </c>
      <c r="GN80">
        <v>56877.665000000001</v>
      </c>
      <c r="GO80">
        <v>14060.584999999999</v>
      </c>
      <c r="GP80">
        <v>5823.11</v>
      </c>
      <c r="GQ80">
        <v>10517.7</v>
      </c>
      <c r="GR80">
        <v>12721.834999999999</v>
      </c>
      <c r="GS80">
        <v>15564.01</v>
      </c>
      <c r="GT80">
        <v>45727.885000000002</v>
      </c>
      <c r="GU80">
        <v>10243.91</v>
      </c>
    </row>
    <row r="81" spans="1:203" x14ac:dyDescent="0.35">
      <c r="A81">
        <v>78</v>
      </c>
      <c r="B81" t="s">
        <v>172</v>
      </c>
      <c r="C81" t="s">
        <v>172</v>
      </c>
      <c r="D81">
        <v>100</v>
      </c>
      <c r="E81" t="s">
        <v>175</v>
      </c>
      <c r="F81">
        <v>68940</v>
      </c>
      <c r="G81">
        <v>265</v>
      </c>
      <c r="H81">
        <v>2</v>
      </c>
      <c r="I81">
        <v>96</v>
      </c>
      <c r="J81">
        <v>14.491</v>
      </c>
      <c r="K81">
        <v>0.04</v>
      </c>
      <c r="L81" t="s">
        <v>535</v>
      </c>
      <c r="M81" t="s">
        <v>577</v>
      </c>
      <c r="N81">
        <v>0</v>
      </c>
      <c r="O81">
        <v>0</v>
      </c>
      <c r="P81">
        <v>0</v>
      </c>
      <c r="Q81">
        <v>0</v>
      </c>
      <c r="R81">
        <v>0</v>
      </c>
      <c r="S81">
        <v>0</v>
      </c>
      <c r="T81">
        <v>0</v>
      </c>
      <c r="U81">
        <v>0</v>
      </c>
      <c r="V81">
        <v>0</v>
      </c>
      <c r="W81">
        <v>608.30999999999995</v>
      </c>
      <c r="X81">
        <v>337.5</v>
      </c>
      <c r="Y81">
        <v>0</v>
      </c>
      <c r="Z81">
        <v>0</v>
      </c>
      <c r="AA81">
        <v>0</v>
      </c>
      <c r="AB81">
        <v>0</v>
      </c>
      <c r="AC81">
        <v>9181</v>
      </c>
      <c r="AD81">
        <v>0</v>
      </c>
      <c r="AE81">
        <v>1590.875</v>
      </c>
      <c r="AF81">
        <v>0</v>
      </c>
      <c r="AG81">
        <v>0</v>
      </c>
      <c r="AH81">
        <v>0</v>
      </c>
      <c r="AI81">
        <v>0</v>
      </c>
      <c r="AJ81">
        <v>0</v>
      </c>
      <c r="AK81">
        <v>0</v>
      </c>
      <c r="AL81">
        <v>0</v>
      </c>
      <c r="AM81">
        <v>0</v>
      </c>
      <c r="AN81">
        <v>0</v>
      </c>
      <c r="AO81">
        <v>0</v>
      </c>
      <c r="AP81">
        <v>0</v>
      </c>
      <c r="AQ81">
        <v>0</v>
      </c>
      <c r="AR81">
        <v>0</v>
      </c>
      <c r="AS81">
        <v>0</v>
      </c>
      <c r="AT81">
        <v>0</v>
      </c>
      <c r="AU81">
        <v>0</v>
      </c>
      <c r="AV81">
        <v>0</v>
      </c>
      <c r="AW81">
        <v>0</v>
      </c>
      <c r="AX81">
        <v>0</v>
      </c>
      <c r="AY81">
        <v>0</v>
      </c>
      <c r="AZ81">
        <v>0</v>
      </c>
      <c r="BA81">
        <v>0</v>
      </c>
      <c r="BB81">
        <v>0</v>
      </c>
      <c r="BC81">
        <v>0</v>
      </c>
      <c r="BD81">
        <v>0</v>
      </c>
      <c r="BE81">
        <v>0</v>
      </c>
      <c r="BF81">
        <v>0</v>
      </c>
      <c r="BG81">
        <v>0</v>
      </c>
      <c r="BH81">
        <v>0</v>
      </c>
      <c r="BI81">
        <v>0</v>
      </c>
      <c r="BJ81">
        <v>0</v>
      </c>
      <c r="BK81">
        <v>0</v>
      </c>
      <c r="BL81">
        <v>0</v>
      </c>
      <c r="BM81">
        <v>0</v>
      </c>
      <c r="BN81">
        <v>0</v>
      </c>
      <c r="BO81">
        <v>0</v>
      </c>
      <c r="BP81">
        <v>0</v>
      </c>
      <c r="BQ81">
        <v>0</v>
      </c>
      <c r="BR81">
        <v>0</v>
      </c>
      <c r="BS81">
        <v>0</v>
      </c>
      <c r="BT81">
        <v>0</v>
      </c>
      <c r="BU81">
        <v>0</v>
      </c>
      <c r="BV81">
        <v>0</v>
      </c>
      <c r="BW81">
        <v>0</v>
      </c>
      <c r="BX81">
        <v>0</v>
      </c>
      <c r="BY81">
        <v>0</v>
      </c>
      <c r="BZ81">
        <v>0</v>
      </c>
      <c r="CA81">
        <v>0</v>
      </c>
      <c r="CB81">
        <v>0</v>
      </c>
      <c r="CC81">
        <v>0</v>
      </c>
      <c r="CD81">
        <v>0</v>
      </c>
      <c r="CE81">
        <v>0</v>
      </c>
      <c r="CF81">
        <v>0</v>
      </c>
      <c r="CG81">
        <v>0</v>
      </c>
      <c r="CH81">
        <v>0</v>
      </c>
      <c r="CI81">
        <v>0</v>
      </c>
      <c r="CJ81">
        <v>0</v>
      </c>
      <c r="CK81">
        <v>0</v>
      </c>
      <c r="CL81">
        <v>0</v>
      </c>
      <c r="CM81">
        <v>0</v>
      </c>
      <c r="CN81">
        <v>0</v>
      </c>
      <c r="CO81">
        <v>0</v>
      </c>
      <c r="CP81">
        <v>0</v>
      </c>
      <c r="CQ81">
        <v>0</v>
      </c>
      <c r="CR81">
        <v>0</v>
      </c>
      <c r="CS81">
        <v>0</v>
      </c>
      <c r="CT81">
        <v>0</v>
      </c>
      <c r="CU81">
        <v>0</v>
      </c>
      <c r="CV81">
        <v>0</v>
      </c>
      <c r="CW81">
        <v>0</v>
      </c>
      <c r="CX81">
        <v>0</v>
      </c>
      <c r="CY81">
        <v>0</v>
      </c>
      <c r="CZ81">
        <v>0</v>
      </c>
      <c r="DA81">
        <v>0</v>
      </c>
      <c r="DB81">
        <v>0</v>
      </c>
      <c r="DC81">
        <v>0</v>
      </c>
      <c r="DD81">
        <v>0</v>
      </c>
      <c r="DE81">
        <v>0</v>
      </c>
      <c r="DF81">
        <v>0</v>
      </c>
      <c r="DG81">
        <v>0</v>
      </c>
      <c r="DH81">
        <v>0</v>
      </c>
      <c r="DI81">
        <v>0</v>
      </c>
      <c r="DJ81">
        <v>0</v>
      </c>
      <c r="DK81">
        <v>0</v>
      </c>
      <c r="DL81">
        <v>0</v>
      </c>
      <c r="DM81">
        <v>0</v>
      </c>
      <c r="DN81">
        <v>0</v>
      </c>
      <c r="DO81">
        <v>0</v>
      </c>
      <c r="DP81">
        <v>0</v>
      </c>
      <c r="DQ81">
        <v>0</v>
      </c>
      <c r="DR81">
        <v>0</v>
      </c>
      <c r="DS81">
        <v>0</v>
      </c>
      <c r="DT81">
        <v>0</v>
      </c>
      <c r="DU81">
        <v>581.25</v>
      </c>
      <c r="DV81">
        <v>0</v>
      </c>
      <c r="DW81">
        <v>0</v>
      </c>
      <c r="DX81">
        <v>0</v>
      </c>
      <c r="DY81">
        <v>0</v>
      </c>
      <c r="DZ81">
        <v>0</v>
      </c>
      <c r="EA81">
        <v>0</v>
      </c>
      <c r="EB81">
        <v>0</v>
      </c>
      <c r="EC81">
        <v>0</v>
      </c>
      <c r="ED81">
        <v>0</v>
      </c>
      <c r="EE81">
        <v>0</v>
      </c>
      <c r="EF81">
        <v>0</v>
      </c>
      <c r="EG81">
        <v>0</v>
      </c>
      <c r="EH81">
        <v>0</v>
      </c>
      <c r="EI81">
        <v>0</v>
      </c>
      <c r="EJ81">
        <v>0</v>
      </c>
      <c r="EK81">
        <v>0</v>
      </c>
      <c r="EL81">
        <v>0</v>
      </c>
      <c r="EM81">
        <v>0</v>
      </c>
      <c r="EN81">
        <v>0</v>
      </c>
      <c r="EO81">
        <v>0</v>
      </c>
      <c r="EP81">
        <v>0</v>
      </c>
      <c r="EQ81">
        <v>0</v>
      </c>
      <c r="ER81">
        <v>0</v>
      </c>
      <c r="ES81">
        <v>0</v>
      </c>
      <c r="ET81">
        <v>0</v>
      </c>
      <c r="EU81">
        <v>0</v>
      </c>
      <c r="EV81">
        <v>0</v>
      </c>
      <c r="EW81">
        <v>0</v>
      </c>
      <c r="EX81">
        <v>0</v>
      </c>
      <c r="EY81">
        <v>0</v>
      </c>
      <c r="EZ81">
        <v>0</v>
      </c>
      <c r="FA81">
        <v>0</v>
      </c>
      <c r="FB81">
        <v>0</v>
      </c>
      <c r="FC81">
        <v>0</v>
      </c>
      <c r="FD81">
        <v>0</v>
      </c>
      <c r="FE81">
        <v>0</v>
      </c>
      <c r="FF81">
        <v>0</v>
      </c>
      <c r="FG81">
        <v>0</v>
      </c>
      <c r="FH81">
        <v>0</v>
      </c>
      <c r="FI81">
        <v>0</v>
      </c>
      <c r="FJ81">
        <v>0</v>
      </c>
      <c r="FK81">
        <v>0</v>
      </c>
      <c r="FL81">
        <v>0</v>
      </c>
      <c r="FM81">
        <v>0</v>
      </c>
      <c r="FN81">
        <v>0</v>
      </c>
      <c r="FO81">
        <v>0</v>
      </c>
      <c r="FP81">
        <v>0</v>
      </c>
      <c r="FQ81">
        <v>0</v>
      </c>
      <c r="FR81">
        <v>0</v>
      </c>
      <c r="FS81">
        <v>0</v>
      </c>
      <c r="FT81">
        <v>0</v>
      </c>
      <c r="FU81">
        <v>0</v>
      </c>
      <c r="FV81">
        <v>0</v>
      </c>
      <c r="FW81">
        <v>9332.1049999999996</v>
      </c>
      <c r="FX81">
        <v>226755.29500000001</v>
      </c>
      <c r="FY81">
        <v>115159.64</v>
      </c>
      <c r="FZ81">
        <v>8073.04</v>
      </c>
      <c r="GA81">
        <v>198572.095</v>
      </c>
      <c r="GB81">
        <v>127915.24</v>
      </c>
      <c r="GC81">
        <v>8110.38</v>
      </c>
      <c r="GD81">
        <v>191956.7</v>
      </c>
      <c r="GE81">
        <v>98430.865000000005</v>
      </c>
      <c r="GF81">
        <v>0</v>
      </c>
      <c r="GG81">
        <v>0</v>
      </c>
      <c r="GH81">
        <v>0</v>
      </c>
      <c r="GI81">
        <v>0</v>
      </c>
      <c r="GJ81">
        <v>0</v>
      </c>
      <c r="GK81">
        <v>0</v>
      </c>
      <c r="GL81">
        <v>0</v>
      </c>
      <c r="GM81">
        <v>0</v>
      </c>
      <c r="GN81">
        <v>0</v>
      </c>
      <c r="GO81">
        <v>0</v>
      </c>
      <c r="GP81">
        <v>0</v>
      </c>
      <c r="GQ81">
        <v>0</v>
      </c>
      <c r="GR81">
        <v>0</v>
      </c>
      <c r="GS81">
        <v>0</v>
      </c>
      <c r="GT81">
        <v>0</v>
      </c>
      <c r="GU81">
        <v>0</v>
      </c>
    </row>
    <row r="82" spans="1:203" x14ac:dyDescent="0.35">
      <c r="A82">
        <v>79</v>
      </c>
      <c r="B82" t="s">
        <v>172</v>
      </c>
      <c r="C82" t="s">
        <v>172</v>
      </c>
      <c r="D82">
        <v>100</v>
      </c>
      <c r="E82" t="s">
        <v>175</v>
      </c>
      <c r="F82">
        <v>68940</v>
      </c>
      <c r="G82">
        <v>265</v>
      </c>
      <c r="H82">
        <v>5</v>
      </c>
      <c r="I82">
        <v>94</v>
      </c>
      <c r="J82">
        <v>14.492000000000001</v>
      </c>
      <c r="K82">
        <v>0.32</v>
      </c>
      <c r="L82" t="s">
        <v>544</v>
      </c>
      <c r="M82" t="s">
        <v>235</v>
      </c>
      <c r="N82">
        <v>0</v>
      </c>
      <c r="O82">
        <v>0</v>
      </c>
      <c r="P82">
        <v>0</v>
      </c>
      <c r="Q82">
        <v>0</v>
      </c>
      <c r="R82">
        <v>0</v>
      </c>
      <c r="S82">
        <v>0</v>
      </c>
      <c r="T82">
        <v>0</v>
      </c>
      <c r="U82">
        <v>0</v>
      </c>
      <c r="V82">
        <v>0</v>
      </c>
      <c r="W82">
        <v>608.30999999999995</v>
      </c>
      <c r="X82">
        <v>675</v>
      </c>
      <c r="Y82">
        <v>0</v>
      </c>
      <c r="Z82">
        <v>0</v>
      </c>
      <c r="AA82">
        <v>0</v>
      </c>
      <c r="AB82">
        <v>0</v>
      </c>
      <c r="AC82">
        <v>9531.625</v>
      </c>
      <c r="AD82">
        <v>0</v>
      </c>
      <c r="AE82">
        <v>1590.875</v>
      </c>
      <c r="AF82">
        <v>0</v>
      </c>
      <c r="AG82">
        <v>0</v>
      </c>
      <c r="AH82">
        <v>0</v>
      </c>
      <c r="AI82">
        <v>0</v>
      </c>
      <c r="AJ82">
        <v>0</v>
      </c>
      <c r="AK82">
        <v>0</v>
      </c>
      <c r="AL82">
        <v>0</v>
      </c>
      <c r="AM82">
        <v>0</v>
      </c>
      <c r="AN82">
        <v>0</v>
      </c>
      <c r="AO82">
        <v>0</v>
      </c>
      <c r="AP82">
        <v>0</v>
      </c>
      <c r="AQ82">
        <v>0</v>
      </c>
      <c r="AR82">
        <v>0</v>
      </c>
      <c r="AS82">
        <v>0</v>
      </c>
      <c r="AT82">
        <v>0</v>
      </c>
      <c r="AU82">
        <v>0</v>
      </c>
      <c r="AV82">
        <v>0</v>
      </c>
      <c r="AW82">
        <v>0</v>
      </c>
      <c r="AX82">
        <v>0</v>
      </c>
      <c r="AY82">
        <v>0</v>
      </c>
      <c r="AZ82">
        <v>0</v>
      </c>
      <c r="BA82">
        <v>0</v>
      </c>
      <c r="BB82">
        <v>0</v>
      </c>
      <c r="BC82">
        <v>0</v>
      </c>
      <c r="BD82">
        <v>0</v>
      </c>
      <c r="BE82">
        <v>0</v>
      </c>
      <c r="BF82">
        <v>0</v>
      </c>
      <c r="BG82">
        <v>0</v>
      </c>
      <c r="BH82">
        <v>0</v>
      </c>
      <c r="BI82">
        <v>0</v>
      </c>
      <c r="BJ82">
        <v>0</v>
      </c>
      <c r="BK82">
        <v>0</v>
      </c>
      <c r="BL82">
        <v>0</v>
      </c>
      <c r="BM82">
        <v>0</v>
      </c>
      <c r="BN82">
        <v>0</v>
      </c>
      <c r="BO82">
        <v>0</v>
      </c>
      <c r="BP82">
        <v>0</v>
      </c>
      <c r="BQ82">
        <v>0</v>
      </c>
      <c r="BR82">
        <v>0</v>
      </c>
      <c r="BS82">
        <v>0</v>
      </c>
      <c r="BT82">
        <v>0</v>
      </c>
      <c r="BU82">
        <v>0</v>
      </c>
      <c r="BV82">
        <v>0</v>
      </c>
      <c r="BW82">
        <v>0</v>
      </c>
      <c r="BX82">
        <v>0</v>
      </c>
      <c r="BY82">
        <v>0</v>
      </c>
      <c r="BZ82">
        <v>0</v>
      </c>
      <c r="CA82">
        <v>0</v>
      </c>
      <c r="CB82">
        <v>0</v>
      </c>
      <c r="CC82">
        <v>0</v>
      </c>
      <c r="CD82">
        <v>0</v>
      </c>
      <c r="CE82">
        <v>0</v>
      </c>
      <c r="CF82">
        <v>0</v>
      </c>
      <c r="CG82">
        <v>0</v>
      </c>
      <c r="CH82">
        <v>0</v>
      </c>
      <c r="CI82">
        <v>0</v>
      </c>
      <c r="CJ82">
        <v>0</v>
      </c>
      <c r="CK82">
        <v>0</v>
      </c>
      <c r="CL82">
        <v>0</v>
      </c>
      <c r="CM82">
        <v>0</v>
      </c>
      <c r="CN82">
        <v>0</v>
      </c>
      <c r="CO82">
        <v>0</v>
      </c>
      <c r="CP82">
        <v>0</v>
      </c>
      <c r="CQ82">
        <v>0</v>
      </c>
      <c r="CR82">
        <v>0</v>
      </c>
      <c r="CS82">
        <v>0</v>
      </c>
      <c r="CT82">
        <v>0</v>
      </c>
      <c r="CU82">
        <v>0</v>
      </c>
      <c r="CV82">
        <v>0</v>
      </c>
      <c r="CW82">
        <v>0</v>
      </c>
      <c r="CX82">
        <v>0</v>
      </c>
      <c r="CY82">
        <v>0</v>
      </c>
      <c r="CZ82">
        <v>0</v>
      </c>
      <c r="DA82">
        <v>0</v>
      </c>
      <c r="DB82">
        <v>0</v>
      </c>
      <c r="DC82">
        <v>0</v>
      </c>
      <c r="DD82">
        <v>0</v>
      </c>
      <c r="DE82">
        <v>0</v>
      </c>
      <c r="DF82">
        <v>0</v>
      </c>
      <c r="DG82">
        <v>0</v>
      </c>
      <c r="DH82">
        <v>0</v>
      </c>
      <c r="DI82">
        <v>0</v>
      </c>
      <c r="DJ82">
        <v>0</v>
      </c>
      <c r="DK82">
        <v>0</v>
      </c>
      <c r="DL82">
        <v>0</v>
      </c>
      <c r="DM82">
        <v>0</v>
      </c>
      <c r="DN82">
        <v>0</v>
      </c>
      <c r="DO82">
        <v>0</v>
      </c>
      <c r="DP82">
        <v>0</v>
      </c>
      <c r="DQ82">
        <v>0</v>
      </c>
      <c r="DR82">
        <v>0</v>
      </c>
      <c r="DS82">
        <v>0</v>
      </c>
      <c r="DT82">
        <v>0</v>
      </c>
      <c r="DU82">
        <v>581.25</v>
      </c>
      <c r="DV82">
        <v>0</v>
      </c>
      <c r="DW82">
        <v>0</v>
      </c>
      <c r="DX82">
        <v>0</v>
      </c>
      <c r="DY82">
        <v>0</v>
      </c>
      <c r="DZ82">
        <v>0</v>
      </c>
      <c r="EA82">
        <v>0</v>
      </c>
      <c r="EB82">
        <v>0</v>
      </c>
      <c r="EC82">
        <v>0</v>
      </c>
      <c r="ED82">
        <v>0</v>
      </c>
      <c r="EE82">
        <v>0</v>
      </c>
      <c r="EF82">
        <v>0</v>
      </c>
      <c r="EG82">
        <v>0</v>
      </c>
      <c r="EH82">
        <v>0</v>
      </c>
      <c r="EI82">
        <v>0</v>
      </c>
      <c r="EJ82">
        <v>0</v>
      </c>
      <c r="EK82">
        <v>0</v>
      </c>
      <c r="EL82">
        <v>0</v>
      </c>
      <c r="EM82">
        <v>0</v>
      </c>
      <c r="EN82">
        <v>0</v>
      </c>
      <c r="EO82">
        <v>0</v>
      </c>
      <c r="EP82">
        <v>0</v>
      </c>
      <c r="EQ82">
        <v>0</v>
      </c>
      <c r="ER82">
        <v>0</v>
      </c>
      <c r="ES82">
        <v>0</v>
      </c>
      <c r="ET82">
        <v>0</v>
      </c>
      <c r="EU82">
        <v>0</v>
      </c>
      <c r="EV82">
        <v>0</v>
      </c>
      <c r="EW82">
        <v>0</v>
      </c>
      <c r="EX82">
        <v>0</v>
      </c>
      <c r="EY82">
        <v>0</v>
      </c>
      <c r="EZ82">
        <v>0</v>
      </c>
      <c r="FA82">
        <v>0</v>
      </c>
      <c r="FB82">
        <v>0</v>
      </c>
      <c r="FC82">
        <v>0</v>
      </c>
      <c r="FD82">
        <v>0</v>
      </c>
      <c r="FE82">
        <v>0</v>
      </c>
      <c r="FF82">
        <v>0</v>
      </c>
      <c r="FG82">
        <v>0</v>
      </c>
      <c r="FH82">
        <v>0</v>
      </c>
      <c r="FI82">
        <v>0</v>
      </c>
      <c r="FJ82">
        <v>0</v>
      </c>
      <c r="FK82">
        <v>0</v>
      </c>
      <c r="FL82">
        <v>0</v>
      </c>
      <c r="FM82">
        <v>0</v>
      </c>
      <c r="FN82">
        <v>0</v>
      </c>
      <c r="FO82">
        <v>0</v>
      </c>
      <c r="FP82">
        <v>0</v>
      </c>
      <c r="FQ82">
        <v>0</v>
      </c>
      <c r="FR82">
        <v>0</v>
      </c>
      <c r="FS82">
        <v>0</v>
      </c>
      <c r="FT82">
        <v>0</v>
      </c>
      <c r="FU82">
        <v>0</v>
      </c>
      <c r="FV82">
        <v>0</v>
      </c>
      <c r="FW82">
        <v>9748.3549999999996</v>
      </c>
      <c r="FX82">
        <v>239325.85</v>
      </c>
      <c r="FY82">
        <v>120846.515</v>
      </c>
      <c r="FZ82">
        <v>8530.5400000000009</v>
      </c>
      <c r="GA82">
        <v>209565.4</v>
      </c>
      <c r="GB82">
        <v>134918.375</v>
      </c>
      <c r="GC82">
        <v>8817.2549999999992</v>
      </c>
      <c r="GD82">
        <v>200759.46</v>
      </c>
      <c r="GE82">
        <v>103368.735</v>
      </c>
      <c r="GF82">
        <v>0</v>
      </c>
      <c r="GG82">
        <v>0</v>
      </c>
      <c r="GH82">
        <v>0</v>
      </c>
      <c r="GI82">
        <v>0</v>
      </c>
      <c r="GJ82">
        <v>0</v>
      </c>
      <c r="GK82">
        <v>0</v>
      </c>
      <c r="GL82">
        <v>0</v>
      </c>
      <c r="GM82">
        <v>0</v>
      </c>
      <c r="GN82">
        <v>0</v>
      </c>
      <c r="GO82">
        <v>0</v>
      </c>
      <c r="GP82">
        <v>0</v>
      </c>
      <c r="GQ82">
        <v>0</v>
      </c>
      <c r="GR82">
        <v>0</v>
      </c>
      <c r="GS82">
        <v>0</v>
      </c>
      <c r="GT82">
        <v>0</v>
      </c>
      <c r="GU82">
        <v>0</v>
      </c>
    </row>
    <row r="83" spans="1:203" x14ac:dyDescent="0.35">
      <c r="A83">
        <v>80</v>
      </c>
      <c r="B83" t="s">
        <v>172</v>
      </c>
      <c r="C83" t="s">
        <v>172</v>
      </c>
      <c r="D83">
        <v>100</v>
      </c>
      <c r="E83" t="s">
        <v>175</v>
      </c>
      <c r="F83">
        <v>70268</v>
      </c>
      <c r="G83">
        <v>142</v>
      </c>
      <c r="H83">
        <v>7</v>
      </c>
      <c r="I83">
        <v>92</v>
      </c>
      <c r="J83">
        <v>14.576000000000001</v>
      </c>
      <c r="K83">
        <v>0.09</v>
      </c>
      <c r="L83" t="s">
        <v>535</v>
      </c>
      <c r="M83" t="s">
        <v>236</v>
      </c>
      <c r="N83">
        <v>0</v>
      </c>
      <c r="O83">
        <v>0</v>
      </c>
      <c r="P83">
        <v>0</v>
      </c>
      <c r="Q83">
        <v>0</v>
      </c>
      <c r="R83">
        <v>0</v>
      </c>
      <c r="S83">
        <v>0</v>
      </c>
      <c r="T83">
        <v>0</v>
      </c>
      <c r="U83">
        <v>0</v>
      </c>
      <c r="V83">
        <v>0</v>
      </c>
      <c r="W83">
        <v>4455.08</v>
      </c>
      <c r="X83">
        <v>3767.81</v>
      </c>
      <c r="Y83">
        <v>0</v>
      </c>
      <c r="Z83">
        <v>0</v>
      </c>
      <c r="AA83">
        <v>0</v>
      </c>
      <c r="AB83">
        <v>0</v>
      </c>
      <c r="AC83">
        <v>6808.4549999999999</v>
      </c>
      <c r="AD83">
        <v>0</v>
      </c>
      <c r="AE83">
        <v>8577.18</v>
      </c>
      <c r="AF83">
        <v>0</v>
      </c>
      <c r="AG83">
        <v>0</v>
      </c>
      <c r="AH83">
        <v>0</v>
      </c>
      <c r="AI83">
        <v>0</v>
      </c>
      <c r="AJ83">
        <v>0</v>
      </c>
      <c r="AK83">
        <v>0</v>
      </c>
      <c r="AL83">
        <v>0</v>
      </c>
      <c r="AM83">
        <v>0</v>
      </c>
      <c r="AN83">
        <v>0</v>
      </c>
      <c r="AO83">
        <v>0</v>
      </c>
      <c r="AP83">
        <v>0</v>
      </c>
      <c r="AQ83">
        <v>0</v>
      </c>
      <c r="AR83">
        <v>0</v>
      </c>
      <c r="AS83">
        <v>0</v>
      </c>
      <c r="AT83">
        <v>0</v>
      </c>
      <c r="AU83">
        <v>0</v>
      </c>
      <c r="AV83">
        <v>0</v>
      </c>
      <c r="AW83">
        <v>0</v>
      </c>
      <c r="AX83">
        <v>0</v>
      </c>
      <c r="AY83">
        <v>0</v>
      </c>
      <c r="AZ83">
        <v>0</v>
      </c>
      <c r="BA83">
        <v>0</v>
      </c>
      <c r="BB83">
        <v>0</v>
      </c>
      <c r="BC83">
        <v>0</v>
      </c>
      <c r="BD83">
        <v>0</v>
      </c>
      <c r="BE83">
        <v>0</v>
      </c>
      <c r="BF83">
        <v>0</v>
      </c>
      <c r="BG83">
        <v>0</v>
      </c>
      <c r="BH83">
        <v>0</v>
      </c>
      <c r="BI83">
        <v>0</v>
      </c>
      <c r="BJ83">
        <v>0</v>
      </c>
      <c r="BK83">
        <v>0</v>
      </c>
      <c r="BL83">
        <v>0</v>
      </c>
      <c r="BM83">
        <v>0</v>
      </c>
      <c r="BN83">
        <v>0</v>
      </c>
      <c r="BO83">
        <v>0</v>
      </c>
      <c r="BP83">
        <v>0</v>
      </c>
      <c r="BQ83">
        <v>0</v>
      </c>
      <c r="BR83">
        <v>0</v>
      </c>
      <c r="BS83">
        <v>0</v>
      </c>
      <c r="BT83">
        <v>0</v>
      </c>
      <c r="BU83">
        <v>0</v>
      </c>
      <c r="BV83">
        <v>0</v>
      </c>
      <c r="BW83">
        <v>0</v>
      </c>
      <c r="BX83">
        <v>0</v>
      </c>
      <c r="BY83">
        <v>0</v>
      </c>
      <c r="BZ83">
        <v>0</v>
      </c>
      <c r="CA83">
        <v>0</v>
      </c>
      <c r="CB83">
        <v>0</v>
      </c>
      <c r="CC83">
        <v>0</v>
      </c>
      <c r="CD83">
        <v>0</v>
      </c>
      <c r="CE83">
        <v>0</v>
      </c>
      <c r="CF83">
        <v>0</v>
      </c>
      <c r="CG83">
        <v>0</v>
      </c>
      <c r="CH83">
        <v>0</v>
      </c>
      <c r="CI83">
        <v>0</v>
      </c>
      <c r="CJ83">
        <v>0</v>
      </c>
      <c r="CK83">
        <v>0</v>
      </c>
      <c r="CL83">
        <v>0</v>
      </c>
      <c r="CM83">
        <v>0</v>
      </c>
      <c r="CN83">
        <v>0</v>
      </c>
      <c r="CO83">
        <v>0</v>
      </c>
      <c r="CP83">
        <v>0</v>
      </c>
      <c r="CQ83">
        <v>0</v>
      </c>
      <c r="CR83">
        <v>0</v>
      </c>
      <c r="CS83">
        <v>0</v>
      </c>
      <c r="CT83">
        <v>0</v>
      </c>
      <c r="CU83">
        <v>0</v>
      </c>
      <c r="CV83">
        <v>0</v>
      </c>
      <c r="CW83">
        <v>0</v>
      </c>
      <c r="CX83">
        <v>0</v>
      </c>
      <c r="CY83">
        <v>0</v>
      </c>
      <c r="CZ83">
        <v>0</v>
      </c>
      <c r="DA83">
        <v>0</v>
      </c>
      <c r="DB83">
        <v>12955.465</v>
      </c>
      <c r="DC83">
        <v>0</v>
      </c>
      <c r="DD83">
        <v>0</v>
      </c>
      <c r="DE83">
        <v>0</v>
      </c>
      <c r="DF83">
        <v>0</v>
      </c>
      <c r="DG83">
        <v>0</v>
      </c>
      <c r="DH83">
        <v>0</v>
      </c>
      <c r="DI83">
        <v>0</v>
      </c>
      <c r="DJ83">
        <v>0</v>
      </c>
      <c r="DK83">
        <v>0</v>
      </c>
      <c r="DL83">
        <v>0</v>
      </c>
      <c r="DM83">
        <v>0</v>
      </c>
      <c r="DN83">
        <v>0</v>
      </c>
      <c r="DO83">
        <v>0</v>
      </c>
      <c r="DP83">
        <v>0</v>
      </c>
      <c r="DQ83">
        <v>0</v>
      </c>
      <c r="DR83">
        <v>0</v>
      </c>
      <c r="DS83">
        <v>0</v>
      </c>
      <c r="DT83">
        <v>0</v>
      </c>
      <c r="DU83">
        <v>6436.3</v>
      </c>
      <c r="DV83">
        <v>0</v>
      </c>
      <c r="DW83">
        <v>0</v>
      </c>
      <c r="DX83">
        <v>0</v>
      </c>
      <c r="DY83">
        <v>0</v>
      </c>
      <c r="DZ83">
        <v>0</v>
      </c>
      <c r="EA83">
        <v>0</v>
      </c>
      <c r="EB83">
        <v>0</v>
      </c>
      <c r="EC83">
        <v>0</v>
      </c>
      <c r="ED83">
        <v>2090.5549999999998</v>
      </c>
      <c r="EE83">
        <v>0</v>
      </c>
      <c r="EF83">
        <v>0</v>
      </c>
      <c r="EG83">
        <v>0</v>
      </c>
      <c r="EH83">
        <v>0</v>
      </c>
      <c r="EI83">
        <v>0</v>
      </c>
      <c r="EJ83">
        <v>0</v>
      </c>
      <c r="EK83">
        <v>0</v>
      </c>
      <c r="EL83">
        <v>0</v>
      </c>
      <c r="EM83">
        <v>0</v>
      </c>
      <c r="EN83">
        <v>0</v>
      </c>
      <c r="EO83">
        <v>0</v>
      </c>
      <c r="EP83">
        <v>0</v>
      </c>
      <c r="EQ83">
        <v>0</v>
      </c>
      <c r="ER83">
        <v>0</v>
      </c>
      <c r="ES83">
        <v>0</v>
      </c>
      <c r="ET83">
        <v>0</v>
      </c>
      <c r="EU83">
        <v>0</v>
      </c>
      <c r="EV83">
        <v>0</v>
      </c>
      <c r="EW83">
        <v>0</v>
      </c>
      <c r="EX83">
        <v>0</v>
      </c>
      <c r="EY83">
        <v>0</v>
      </c>
      <c r="EZ83">
        <v>0</v>
      </c>
      <c r="FA83">
        <v>0</v>
      </c>
      <c r="FB83">
        <v>0</v>
      </c>
      <c r="FC83">
        <v>0</v>
      </c>
      <c r="FD83">
        <v>0</v>
      </c>
      <c r="FE83">
        <v>0</v>
      </c>
      <c r="FF83">
        <v>0</v>
      </c>
      <c r="FG83">
        <v>0</v>
      </c>
      <c r="FH83">
        <v>0</v>
      </c>
      <c r="FI83">
        <v>0</v>
      </c>
      <c r="FJ83">
        <v>0</v>
      </c>
      <c r="FK83">
        <v>0</v>
      </c>
      <c r="FL83">
        <v>0</v>
      </c>
      <c r="FM83">
        <v>0</v>
      </c>
      <c r="FN83">
        <v>0</v>
      </c>
      <c r="FO83">
        <v>0</v>
      </c>
      <c r="FP83">
        <v>0</v>
      </c>
      <c r="FQ83">
        <v>0</v>
      </c>
      <c r="FR83">
        <v>0</v>
      </c>
      <c r="FS83">
        <v>0</v>
      </c>
      <c r="FT83">
        <v>0</v>
      </c>
      <c r="FU83">
        <v>0</v>
      </c>
      <c r="FV83">
        <v>0</v>
      </c>
      <c r="FW83">
        <v>32900.495000000003</v>
      </c>
      <c r="FX83">
        <v>691053.125</v>
      </c>
      <c r="FY83">
        <v>373684.41499999998</v>
      </c>
      <c r="FZ83">
        <v>23279.125</v>
      </c>
      <c r="GA83">
        <v>533072.82499999995</v>
      </c>
      <c r="GB83">
        <v>297594.25</v>
      </c>
      <c r="GC83">
        <v>22173.99</v>
      </c>
      <c r="GD83">
        <v>549436.63</v>
      </c>
      <c r="GE83">
        <v>311451.13</v>
      </c>
      <c r="GF83">
        <v>0</v>
      </c>
      <c r="GG83">
        <v>0</v>
      </c>
      <c r="GH83">
        <v>0</v>
      </c>
      <c r="GI83">
        <v>0</v>
      </c>
      <c r="GJ83">
        <v>0</v>
      </c>
      <c r="GK83">
        <v>0</v>
      </c>
      <c r="GL83">
        <v>0</v>
      </c>
      <c r="GM83">
        <v>0</v>
      </c>
      <c r="GN83">
        <v>0</v>
      </c>
      <c r="GO83">
        <v>0</v>
      </c>
      <c r="GP83">
        <v>0</v>
      </c>
      <c r="GQ83">
        <v>0</v>
      </c>
      <c r="GR83">
        <v>0</v>
      </c>
      <c r="GS83">
        <v>0</v>
      </c>
      <c r="GT83">
        <v>0</v>
      </c>
      <c r="GU83">
        <v>0</v>
      </c>
    </row>
    <row r="84" spans="1:203" x14ac:dyDescent="0.35">
      <c r="A84">
        <v>81</v>
      </c>
      <c r="B84" t="s">
        <v>172</v>
      </c>
      <c r="C84" t="s">
        <v>172</v>
      </c>
      <c r="D84">
        <v>100</v>
      </c>
      <c r="E84" t="s">
        <v>175</v>
      </c>
      <c r="F84">
        <v>372758</v>
      </c>
      <c r="G84">
        <v>157</v>
      </c>
      <c r="H84">
        <v>6</v>
      </c>
      <c r="I84">
        <v>81</v>
      </c>
      <c r="J84">
        <v>14.69</v>
      </c>
      <c r="K84">
        <v>0.27</v>
      </c>
      <c r="L84" t="s">
        <v>535</v>
      </c>
      <c r="M84" t="s">
        <v>576</v>
      </c>
      <c r="N84">
        <v>0</v>
      </c>
      <c r="O84">
        <v>0</v>
      </c>
      <c r="P84">
        <v>0</v>
      </c>
      <c r="Q84">
        <v>0</v>
      </c>
      <c r="R84">
        <v>0</v>
      </c>
      <c r="S84">
        <v>0</v>
      </c>
      <c r="T84">
        <v>0</v>
      </c>
      <c r="U84">
        <v>0</v>
      </c>
      <c r="V84">
        <v>0</v>
      </c>
      <c r="W84">
        <v>4102.2299999999996</v>
      </c>
      <c r="X84">
        <v>0</v>
      </c>
      <c r="Y84">
        <v>0</v>
      </c>
      <c r="Z84">
        <v>0</v>
      </c>
      <c r="AA84">
        <v>0</v>
      </c>
      <c r="AB84">
        <v>0</v>
      </c>
      <c r="AC84">
        <v>2424.85</v>
      </c>
      <c r="AD84">
        <v>0</v>
      </c>
      <c r="AE84">
        <v>3010.2</v>
      </c>
      <c r="AF84">
        <v>0</v>
      </c>
      <c r="AG84">
        <v>0</v>
      </c>
      <c r="AH84">
        <v>0</v>
      </c>
      <c r="AI84">
        <v>0</v>
      </c>
      <c r="AJ84">
        <v>0</v>
      </c>
      <c r="AK84">
        <v>0</v>
      </c>
      <c r="AL84">
        <v>0</v>
      </c>
      <c r="AM84">
        <v>0</v>
      </c>
      <c r="AN84">
        <v>0</v>
      </c>
      <c r="AO84">
        <v>0</v>
      </c>
      <c r="AP84">
        <v>0</v>
      </c>
      <c r="AQ84">
        <v>0</v>
      </c>
      <c r="AR84">
        <v>0</v>
      </c>
      <c r="AS84">
        <v>0</v>
      </c>
      <c r="AT84">
        <v>0</v>
      </c>
      <c r="AU84">
        <v>0</v>
      </c>
      <c r="AV84">
        <v>0</v>
      </c>
      <c r="AW84">
        <v>0</v>
      </c>
      <c r="AX84">
        <v>0</v>
      </c>
      <c r="AY84">
        <v>0</v>
      </c>
      <c r="AZ84">
        <v>0</v>
      </c>
      <c r="BA84">
        <v>0</v>
      </c>
      <c r="BB84">
        <v>0</v>
      </c>
      <c r="BC84">
        <v>0</v>
      </c>
      <c r="BD84">
        <v>0</v>
      </c>
      <c r="BE84">
        <v>0</v>
      </c>
      <c r="BF84">
        <v>0</v>
      </c>
      <c r="BG84">
        <v>0</v>
      </c>
      <c r="BH84">
        <v>0</v>
      </c>
      <c r="BI84">
        <v>0</v>
      </c>
      <c r="BJ84">
        <v>0</v>
      </c>
      <c r="BK84">
        <v>0</v>
      </c>
      <c r="BL84">
        <v>0</v>
      </c>
      <c r="BM84">
        <v>0</v>
      </c>
      <c r="BN84">
        <v>0</v>
      </c>
      <c r="BO84">
        <v>0</v>
      </c>
      <c r="BP84">
        <v>0</v>
      </c>
      <c r="BQ84">
        <v>0</v>
      </c>
      <c r="BR84">
        <v>0</v>
      </c>
      <c r="BS84">
        <v>0</v>
      </c>
      <c r="BT84">
        <v>0</v>
      </c>
      <c r="BU84">
        <v>0</v>
      </c>
      <c r="BV84">
        <v>0</v>
      </c>
      <c r="BW84">
        <v>0</v>
      </c>
      <c r="BX84">
        <v>0</v>
      </c>
      <c r="BY84">
        <v>0</v>
      </c>
      <c r="BZ84">
        <v>0</v>
      </c>
      <c r="CA84">
        <v>0</v>
      </c>
      <c r="CB84">
        <v>0</v>
      </c>
      <c r="CC84">
        <v>0</v>
      </c>
      <c r="CD84">
        <v>0</v>
      </c>
      <c r="CE84">
        <v>0</v>
      </c>
      <c r="CF84">
        <v>0</v>
      </c>
      <c r="CG84">
        <v>0</v>
      </c>
      <c r="CH84">
        <v>0</v>
      </c>
      <c r="CI84">
        <v>0</v>
      </c>
      <c r="CJ84">
        <v>0</v>
      </c>
      <c r="CK84">
        <v>0</v>
      </c>
      <c r="CL84">
        <v>0</v>
      </c>
      <c r="CM84">
        <v>0</v>
      </c>
      <c r="CN84">
        <v>0</v>
      </c>
      <c r="CO84">
        <v>0</v>
      </c>
      <c r="CP84">
        <v>0</v>
      </c>
      <c r="CQ84">
        <v>0</v>
      </c>
      <c r="CR84">
        <v>0</v>
      </c>
      <c r="CS84">
        <v>0</v>
      </c>
      <c r="CT84">
        <v>0</v>
      </c>
      <c r="CU84">
        <v>0</v>
      </c>
      <c r="CV84">
        <v>0</v>
      </c>
      <c r="CW84">
        <v>0</v>
      </c>
      <c r="CX84">
        <v>0</v>
      </c>
      <c r="CY84">
        <v>0</v>
      </c>
      <c r="CZ84">
        <v>0</v>
      </c>
      <c r="DA84">
        <v>0</v>
      </c>
      <c r="DB84">
        <v>313.125</v>
      </c>
      <c r="DC84">
        <v>0</v>
      </c>
      <c r="DD84">
        <v>0</v>
      </c>
      <c r="DE84">
        <v>0</v>
      </c>
      <c r="DF84">
        <v>0</v>
      </c>
      <c r="DG84">
        <v>0</v>
      </c>
      <c r="DH84">
        <v>0</v>
      </c>
      <c r="DI84">
        <v>0</v>
      </c>
      <c r="DJ84">
        <v>0</v>
      </c>
      <c r="DK84">
        <v>0</v>
      </c>
      <c r="DL84">
        <v>0</v>
      </c>
      <c r="DM84">
        <v>0</v>
      </c>
      <c r="DN84">
        <v>0</v>
      </c>
      <c r="DO84">
        <v>0</v>
      </c>
      <c r="DP84">
        <v>0</v>
      </c>
      <c r="DQ84">
        <v>0</v>
      </c>
      <c r="DR84">
        <v>0</v>
      </c>
      <c r="DS84">
        <v>0</v>
      </c>
      <c r="DT84">
        <v>0</v>
      </c>
      <c r="DU84">
        <v>1519.75</v>
      </c>
      <c r="DV84">
        <v>0</v>
      </c>
      <c r="DW84">
        <v>0</v>
      </c>
      <c r="DX84">
        <v>0</v>
      </c>
      <c r="DY84">
        <v>0</v>
      </c>
      <c r="DZ84">
        <v>0</v>
      </c>
      <c r="EA84">
        <v>0</v>
      </c>
      <c r="EB84">
        <v>0</v>
      </c>
      <c r="EC84">
        <v>0</v>
      </c>
      <c r="ED84">
        <v>667.5</v>
      </c>
      <c r="EE84">
        <v>0</v>
      </c>
      <c r="EF84">
        <v>0</v>
      </c>
      <c r="EG84">
        <v>0</v>
      </c>
      <c r="EH84">
        <v>0</v>
      </c>
      <c r="EI84">
        <v>0</v>
      </c>
      <c r="EJ84">
        <v>0</v>
      </c>
      <c r="EK84">
        <v>0</v>
      </c>
      <c r="EL84">
        <v>0</v>
      </c>
      <c r="EM84">
        <v>0</v>
      </c>
      <c r="EN84">
        <v>0</v>
      </c>
      <c r="EO84">
        <v>0</v>
      </c>
      <c r="EP84">
        <v>0</v>
      </c>
      <c r="EQ84">
        <v>0</v>
      </c>
      <c r="ER84">
        <v>0</v>
      </c>
      <c r="ES84">
        <v>0</v>
      </c>
      <c r="ET84">
        <v>0</v>
      </c>
      <c r="EU84">
        <v>0</v>
      </c>
      <c r="EV84">
        <v>0</v>
      </c>
      <c r="EW84">
        <v>0</v>
      </c>
      <c r="EX84">
        <v>0</v>
      </c>
      <c r="EY84">
        <v>0</v>
      </c>
      <c r="EZ84">
        <v>0</v>
      </c>
      <c r="FA84">
        <v>0</v>
      </c>
      <c r="FB84">
        <v>0</v>
      </c>
      <c r="FC84">
        <v>0</v>
      </c>
      <c r="FD84">
        <v>0</v>
      </c>
      <c r="FE84">
        <v>0</v>
      </c>
      <c r="FF84">
        <v>0</v>
      </c>
      <c r="FG84">
        <v>0</v>
      </c>
      <c r="FH84">
        <v>0</v>
      </c>
      <c r="FI84">
        <v>0</v>
      </c>
      <c r="FJ84">
        <v>0</v>
      </c>
      <c r="FK84">
        <v>0</v>
      </c>
      <c r="FL84">
        <v>0</v>
      </c>
      <c r="FM84">
        <v>0</v>
      </c>
      <c r="FN84">
        <v>0</v>
      </c>
      <c r="FO84">
        <v>0</v>
      </c>
      <c r="FP84">
        <v>0</v>
      </c>
      <c r="FQ84">
        <v>0</v>
      </c>
      <c r="FR84">
        <v>0</v>
      </c>
      <c r="FS84">
        <v>0</v>
      </c>
      <c r="FT84">
        <v>0</v>
      </c>
      <c r="FU84">
        <v>0</v>
      </c>
      <c r="FV84">
        <v>0</v>
      </c>
      <c r="FW84">
        <v>6275.41</v>
      </c>
      <c r="FX84">
        <v>112773.83500000001</v>
      </c>
      <c r="FY84">
        <v>53568.79</v>
      </c>
      <c r="FZ84">
        <v>2263.2150000000001</v>
      </c>
      <c r="GA84">
        <v>89215.28</v>
      </c>
      <c r="GB84">
        <v>38930.120000000003</v>
      </c>
      <c r="GC84">
        <v>2069.0050000000001</v>
      </c>
      <c r="GD84">
        <v>79742.080000000002</v>
      </c>
      <c r="GE84">
        <v>43329.82</v>
      </c>
      <c r="GF84">
        <v>0</v>
      </c>
      <c r="GG84">
        <v>0</v>
      </c>
      <c r="GH84">
        <v>0</v>
      </c>
      <c r="GI84">
        <v>0</v>
      </c>
      <c r="GJ84">
        <v>0</v>
      </c>
      <c r="GK84">
        <v>0</v>
      </c>
      <c r="GL84">
        <v>0</v>
      </c>
      <c r="GM84">
        <v>0</v>
      </c>
      <c r="GN84">
        <v>0</v>
      </c>
      <c r="GO84">
        <v>0</v>
      </c>
      <c r="GP84">
        <v>0</v>
      </c>
      <c r="GQ84">
        <v>0</v>
      </c>
      <c r="GR84">
        <v>0</v>
      </c>
      <c r="GS84">
        <v>0</v>
      </c>
      <c r="GT84">
        <v>0</v>
      </c>
      <c r="GU84">
        <v>0</v>
      </c>
    </row>
    <row r="85" spans="1:203" x14ac:dyDescent="0.35">
      <c r="A85">
        <v>82</v>
      </c>
      <c r="B85" t="s">
        <v>168</v>
      </c>
      <c r="C85" t="s">
        <v>168</v>
      </c>
      <c r="D85">
        <v>100</v>
      </c>
      <c r="E85" t="s">
        <v>175</v>
      </c>
      <c r="F85">
        <v>93629</v>
      </c>
      <c r="G85">
        <v>312</v>
      </c>
      <c r="H85">
        <v>1</v>
      </c>
      <c r="I85">
        <v>94</v>
      </c>
      <c r="J85">
        <v>14.722</v>
      </c>
      <c r="K85">
        <v>0</v>
      </c>
      <c r="L85" t="s">
        <v>174</v>
      </c>
      <c r="M85" t="s">
        <v>237</v>
      </c>
      <c r="N85">
        <v>421.12</v>
      </c>
      <c r="O85">
        <v>285</v>
      </c>
      <c r="P85">
        <v>345</v>
      </c>
      <c r="Q85">
        <v>0</v>
      </c>
      <c r="R85">
        <v>0</v>
      </c>
      <c r="S85">
        <v>0</v>
      </c>
      <c r="T85">
        <v>708.75</v>
      </c>
      <c r="U85">
        <v>1276.875</v>
      </c>
      <c r="V85">
        <v>1074.375</v>
      </c>
      <c r="W85">
        <v>1271.25</v>
      </c>
      <c r="X85">
        <v>701.25</v>
      </c>
      <c r="Y85">
        <v>6696.7950000000001</v>
      </c>
      <c r="Z85">
        <v>1443.75</v>
      </c>
      <c r="AA85">
        <v>6069.1350000000002</v>
      </c>
      <c r="AB85">
        <v>402.32</v>
      </c>
      <c r="AC85">
        <v>351075.08</v>
      </c>
      <c r="AD85">
        <v>296.25</v>
      </c>
      <c r="AE85">
        <v>9031.875</v>
      </c>
      <c r="AF85">
        <v>493.125</v>
      </c>
      <c r="AG85">
        <v>381.64</v>
      </c>
      <c r="AH85">
        <v>883.125</v>
      </c>
      <c r="AI85">
        <v>289.52</v>
      </c>
      <c r="AJ85">
        <v>860.625</v>
      </c>
      <c r="AK85">
        <v>435</v>
      </c>
      <c r="AL85">
        <v>1200</v>
      </c>
      <c r="AM85">
        <v>977.6</v>
      </c>
      <c r="AN85">
        <v>0</v>
      </c>
      <c r="AO85">
        <v>0</v>
      </c>
      <c r="AP85">
        <v>1348.125</v>
      </c>
      <c r="AQ85">
        <v>952.5</v>
      </c>
      <c r="AR85">
        <v>1109.2</v>
      </c>
      <c r="AS85">
        <v>3875.7350000000001</v>
      </c>
      <c r="AT85">
        <v>466.875</v>
      </c>
      <c r="AU85">
        <v>936.24</v>
      </c>
      <c r="AV85">
        <v>1123.125</v>
      </c>
      <c r="AW85">
        <v>500.625</v>
      </c>
      <c r="AX85">
        <v>2427.5050000000001</v>
      </c>
      <c r="AY85">
        <v>909.375</v>
      </c>
      <c r="AZ85">
        <v>21871.22</v>
      </c>
      <c r="BA85">
        <v>12002.475</v>
      </c>
      <c r="BB85">
        <v>828.75</v>
      </c>
      <c r="BC85">
        <v>4012.5</v>
      </c>
      <c r="BD85">
        <v>14561.06</v>
      </c>
      <c r="BE85">
        <v>1062.2</v>
      </c>
      <c r="BF85">
        <v>7640.4350000000004</v>
      </c>
      <c r="BG85">
        <v>1238.92</v>
      </c>
      <c r="BH85">
        <v>980.625</v>
      </c>
      <c r="BI85">
        <v>6759.29</v>
      </c>
      <c r="BJ85">
        <v>1434.375</v>
      </c>
      <c r="BK85">
        <v>290.625</v>
      </c>
      <c r="BL85">
        <v>600</v>
      </c>
      <c r="BM85">
        <v>999.375</v>
      </c>
      <c r="BN85">
        <v>8510.8950000000004</v>
      </c>
      <c r="BO85">
        <v>826.875</v>
      </c>
      <c r="BP85">
        <v>911.25</v>
      </c>
      <c r="BQ85">
        <v>5877.415</v>
      </c>
      <c r="BR85">
        <v>0</v>
      </c>
      <c r="BS85">
        <v>3135.84</v>
      </c>
      <c r="BT85">
        <v>1741.875</v>
      </c>
      <c r="BU85">
        <v>1222.5</v>
      </c>
      <c r="BV85">
        <v>288.75</v>
      </c>
      <c r="BW85">
        <v>1210.72</v>
      </c>
      <c r="BX85">
        <v>1627.5</v>
      </c>
      <c r="BY85">
        <v>1470</v>
      </c>
      <c r="BZ85">
        <v>13372.615</v>
      </c>
      <c r="CA85">
        <v>283.88</v>
      </c>
      <c r="CB85">
        <v>2081.25</v>
      </c>
      <c r="CC85">
        <v>4074.375</v>
      </c>
      <c r="CD85">
        <v>10190.625</v>
      </c>
      <c r="CE85">
        <v>0</v>
      </c>
      <c r="CF85">
        <v>19078.125</v>
      </c>
      <c r="CG85">
        <v>534.375</v>
      </c>
      <c r="CH85">
        <v>3727.1149999999998</v>
      </c>
      <c r="CI85">
        <v>10956.8</v>
      </c>
      <c r="CJ85">
        <v>1265.24</v>
      </c>
      <c r="CK85">
        <v>1417.5</v>
      </c>
      <c r="CL85">
        <v>0</v>
      </c>
      <c r="CM85">
        <v>379.76</v>
      </c>
      <c r="CN85">
        <v>705</v>
      </c>
      <c r="CO85">
        <v>5993.94</v>
      </c>
      <c r="CP85">
        <v>5033.5249999999996</v>
      </c>
      <c r="CQ85">
        <v>414.375</v>
      </c>
      <c r="CR85">
        <v>13920</v>
      </c>
      <c r="CS85">
        <v>1115.625</v>
      </c>
      <c r="CT85">
        <v>4574.3450000000003</v>
      </c>
      <c r="CU85">
        <v>3358.125</v>
      </c>
      <c r="CV85">
        <v>626.04</v>
      </c>
      <c r="CW85">
        <v>0</v>
      </c>
      <c r="CX85">
        <v>2225.92</v>
      </c>
      <c r="CY85">
        <v>83330.455000000002</v>
      </c>
      <c r="CZ85">
        <v>4561.875</v>
      </c>
      <c r="DA85">
        <v>2000.32</v>
      </c>
      <c r="DB85">
        <v>93267.82</v>
      </c>
      <c r="DC85">
        <v>286.875</v>
      </c>
      <c r="DD85">
        <v>10312.86</v>
      </c>
      <c r="DE85">
        <v>347.8</v>
      </c>
      <c r="DF85">
        <v>1299.08</v>
      </c>
      <c r="DG85">
        <v>16345.94</v>
      </c>
      <c r="DH85">
        <v>1475.8</v>
      </c>
      <c r="DI85">
        <v>1186.875</v>
      </c>
      <c r="DJ85">
        <v>35408.654999999999</v>
      </c>
      <c r="DK85">
        <v>999.375</v>
      </c>
      <c r="DL85">
        <v>2255.625</v>
      </c>
      <c r="DM85">
        <v>7680</v>
      </c>
      <c r="DN85">
        <v>306.44</v>
      </c>
      <c r="DO85">
        <v>1143.04</v>
      </c>
      <c r="DP85">
        <v>656.25</v>
      </c>
      <c r="DQ85">
        <v>849.375</v>
      </c>
      <c r="DR85">
        <v>365.625</v>
      </c>
      <c r="DS85">
        <v>4638.4799999999996</v>
      </c>
      <c r="DT85">
        <v>4553.51</v>
      </c>
      <c r="DU85">
        <v>21402.48</v>
      </c>
      <c r="DV85">
        <v>941.25</v>
      </c>
      <c r="DW85">
        <v>4702.5</v>
      </c>
      <c r="DX85">
        <v>0</v>
      </c>
      <c r="DY85">
        <v>618.75</v>
      </c>
      <c r="DZ85">
        <v>10545.915000000001</v>
      </c>
      <c r="EA85">
        <v>832.5</v>
      </c>
      <c r="EB85">
        <v>285</v>
      </c>
      <c r="EC85">
        <v>14454.555</v>
      </c>
      <c r="ED85">
        <v>12239.575000000001</v>
      </c>
      <c r="EE85">
        <v>618.75</v>
      </c>
      <c r="EF85">
        <v>1938.75</v>
      </c>
      <c r="EG85">
        <v>6826.875</v>
      </c>
      <c r="EH85">
        <v>870</v>
      </c>
      <c r="EI85">
        <v>486.92</v>
      </c>
      <c r="EJ85">
        <v>5801.25</v>
      </c>
      <c r="EK85">
        <v>401.25</v>
      </c>
      <c r="EL85">
        <v>320.625</v>
      </c>
      <c r="EM85">
        <v>4274.1000000000004</v>
      </c>
      <c r="EN85">
        <v>913.125</v>
      </c>
      <c r="EO85">
        <v>9963.75</v>
      </c>
      <c r="EP85">
        <v>15287.96</v>
      </c>
      <c r="EQ85">
        <v>449.32</v>
      </c>
      <c r="ER85">
        <v>667.5</v>
      </c>
      <c r="ES85">
        <v>9521.25</v>
      </c>
      <c r="ET85">
        <v>1265.24</v>
      </c>
      <c r="EU85">
        <v>4516.09</v>
      </c>
      <c r="EV85">
        <v>535.79999999999995</v>
      </c>
      <c r="EW85">
        <v>6247.4350000000004</v>
      </c>
      <c r="EX85">
        <v>0</v>
      </c>
      <c r="EY85">
        <v>410.625</v>
      </c>
      <c r="EZ85">
        <v>909.375</v>
      </c>
      <c r="FA85">
        <v>405</v>
      </c>
      <c r="FB85">
        <v>335.625</v>
      </c>
      <c r="FC85">
        <v>1370.625</v>
      </c>
      <c r="FD85">
        <v>17315.625</v>
      </c>
      <c r="FE85">
        <v>320.625</v>
      </c>
      <c r="FF85">
        <v>9259.76</v>
      </c>
      <c r="FG85">
        <v>0</v>
      </c>
      <c r="FH85">
        <v>0</v>
      </c>
      <c r="FI85">
        <v>0</v>
      </c>
      <c r="FJ85">
        <v>0</v>
      </c>
      <c r="FK85">
        <v>0</v>
      </c>
      <c r="FL85">
        <v>0</v>
      </c>
      <c r="FM85">
        <v>0</v>
      </c>
      <c r="FN85">
        <v>0</v>
      </c>
      <c r="FO85">
        <v>0</v>
      </c>
      <c r="FP85">
        <v>0</v>
      </c>
      <c r="FQ85">
        <v>8758.125</v>
      </c>
      <c r="FR85">
        <v>496.32</v>
      </c>
      <c r="FS85">
        <v>313.125</v>
      </c>
      <c r="FT85">
        <v>1522.5</v>
      </c>
      <c r="FU85">
        <v>3121.875</v>
      </c>
      <c r="FV85">
        <v>10701.03</v>
      </c>
      <c r="FW85">
        <v>2295</v>
      </c>
      <c r="FX85">
        <v>32061.535</v>
      </c>
      <c r="FY85">
        <v>2844.375</v>
      </c>
      <c r="FZ85">
        <v>4588.125</v>
      </c>
      <c r="GA85">
        <v>176866.66500000001</v>
      </c>
      <c r="GB85">
        <v>2722.5</v>
      </c>
      <c r="GC85">
        <v>736.875</v>
      </c>
      <c r="GD85">
        <v>3806.25</v>
      </c>
      <c r="GE85">
        <v>2615.625</v>
      </c>
      <c r="GF85">
        <v>0</v>
      </c>
      <c r="GG85">
        <v>440.625</v>
      </c>
      <c r="GH85">
        <v>761.25</v>
      </c>
      <c r="GI85">
        <v>911.25</v>
      </c>
      <c r="GJ85">
        <v>2510.625</v>
      </c>
      <c r="GK85">
        <v>10696.924999999999</v>
      </c>
      <c r="GL85">
        <v>9058.2049999999999</v>
      </c>
      <c r="GM85">
        <v>9808.125</v>
      </c>
      <c r="GN85">
        <v>281.25</v>
      </c>
      <c r="GO85">
        <v>1509.64</v>
      </c>
      <c r="GP85">
        <v>0</v>
      </c>
      <c r="GQ85">
        <v>753.75</v>
      </c>
      <c r="GR85">
        <v>1273.125</v>
      </c>
      <c r="GS85">
        <v>3967.5349999999999</v>
      </c>
      <c r="GT85">
        <v>6260.5050000000001</v>
      </c>
      <c r="GU85">
        <v>17959.445</v>
      </c>
    </row>
    <row r="86" spans="1:203" x14ac:dyDescent="0.35">
      <c r="A86">
        <v>83</v>
      </c>
      <c r="B86" t="s">
        <v>168</v>
      </c>
      <c r="C86" t="s">
        <v>168</v>
      </c>
      <c r="D86">
        <v>100</v>
      </c>
      <c r="E86">
        <v>120.7</v>
      </c>
      <c r="F86">
        <v>60658415</v>
      </c>
      <c r="G86">
        <v>73</v>
      </c>
      <c r="H86">
        <v>189</v>
      </c>
      <c r="I86">
        <v>95</v>
      </c>
      <c r="J86">
        <v>14.763999999999999</v>
      </c>
      <c r="K86">
        <v>0.67</v>
      </c>
      <c r="M86" t="s">
        <v>575</v>
      </c>
      <c r="N86">
        <v>3443375.9350000001</v>
      </c>
      <c r="O86">
        <v>2678456.9649999999</v>
      </c>
      <c r="P86">
        <v>3318723.46</v>
      </c>
      <c r="Q86">
        <v>3180490.98</v>
      </c>
      <c r="R86">
        <v>2953926.5449999999</v>
      </c>
      <c r="S86">
        <v>2964731.48</v>
      </c>
      <c r="T86">
        <v>3018660.22</v>
      </c>
      <c r="U86">
        <v>3714769.355</v>
      </c>
      <c r="V86">
        <v>3523207.5449999999</v>
      </c>
      <c r="W86">
        <v>4281230.6849999996</v>
      </c>
      <c r="X86">
        <v>3870313.8849999998</v>
      </c>
      <c r="Y86">
        <v>4276097.1500000004</v>
      </c>
      <c r="Z86">
        <v>3656978.7650000001</v>
      </c>
      <c r="AA86">
        <v>4304136.4249999998</v>
      </c>
      <c r="AB86">
        <v>2436235.585</v>
      </c>
      <c r="AC86">
        <v>9355720.5899999999</v>
      </c>
      <c r="AD86">
        <v>3624111.2149999999</v>
      </c>
      <c r="AE86">
        <v>4645356.4800000004</v>
      </c>
      <c r="AF86">
        <v>3528808.32</v>
      </c>
      <c r="AG86">
        <v>3190299.2</v>
      </c>
      <c r="AH86">
        <v>3611211.39</v>
      </c>
      <c r="AI86">
        <v>3155989.5550000002</v>
      </c>
      <c r="AJ86">
        <v>3623007.0550000002</v>
      </c>
      <c r="AK86">
        <v>2901654.18</v>
      </c>
      <c r="AL86">
        <v>3761423.08</v>
      </c>
      <c r="AM86">
        <v>991587.07499999995</v>
      </c>
      <c r="AN86">
        <v>304201.30499999999</v>
      </c>
      <c r="AO86">
        <v>422314.6</v>
      </c>
      <c r="AP86">
        <v>3392990.8650000002</v>
      </c>
      <c r="AQ86">
        <v>3345547.5049999999</v>
      </c>
      <c r="AR86">
        <v>3928833.5649999999</v>
      </c>
      <c r="AS86">
        <v>2977499.12</v>
      </c>
      <c r="AT86">
        <v>3067405.52</v>
      </c>
      <c r="AU86">
        <v>3620045.51</v>
      </c>
      <c r="AV86">
        <v>4070610.4350000001</v>
      </c>
      <c r="AW86">
        <v>3249265.66</v>
      </c>
      <c r="AX86">
        <v>2422742.6150000002</v>
      </c>
      <c r="AY86">
        <v>3754668.5150000001</v>
      </c>
      <c r="AZ86">
        <v>4807017.6349999998</v>
      </c>
      <c r="BA86">
        <v>5700393.1100000003</v>
      </c>
      <c r="BB86">
        <v>2697259.355</v>
      </c>
      <c r="BC86">
        <v>3362947.87</v>
      </c>
      <c r="BD86">
        <v>6740683.0599999996</v>
      </c>
      <c r="BE86">
        <v>3636191.31</v>
      </c>
      <c r="BF86">
        <v>5084406.9649999999</v>
      </c>
      <c r="BG86">
        <v>1944230.58</v>
      </c>
      <c r="BH86">
        <v>3084097.915</v>
      </c>
      <c r="BI86">
        <v>4096089.22</v>
      </c>
      <c r="BJ86">
        <v>3570748.67</v>
      </c>
      <c r="BK86">
        <v>3243470.5</v>
      </c>
      <c r="BL86">
        <v>3233108.17</v>
      </c>
      <c r="BM86">
        <v>2859519.5449999999</v>
      </c>
      <c r="BN86">
        <v>4550981.3150000004</v>
      </c>
      <c r="BO86">
        <v>2575085.5150000001</v>
      </c>
      <c r="BP86">
        <v>3535786.2</v>
      </c>
      <c r="BQ86">
        <v>3863346.105</v>
      </c>
      <c r="BR86">
        <v>2972415.99</v>
      </c>
      <c r="BS86">
        <v>3620366.7549999999</v>
      </c>
      <c r="BT86">
        <v>4230437.1550000003</v>
      </c>
      <c r="BU86">
        <v>3922740.79</v>
      </c>
      <c r="BV86">
        <v>3082447.0950000002</v>
      </c>
      <c r="BW86">
        <v>3437182.96</v>
      </c>
      <c r="BX86">
        <v>3761417.66</v>
      </c>
      <c r="BY86">
        <v>3513957.5550000002</v>
      </c>
      <c r="BZ86">
        <v>6577937.2000000002</v>
      </c>
      <c r="CA86">
        <v>3592115.39</v>
      </c>
      <c r="CB86">
        <v>2652969.105</v>
      </c>
      <c r="CC86">
        <v>3522157.79</v>
      </c>
      <c r="CD86">
        <v>5369557.2300000004</v>
      </c>
      <c r="CE86">
        <v>3023195.085</v>
      </c>
      <c r="CF86">
        <v>6779587.0199999996</v>
      </c>
      <c r="CG86">
        <v>2777134.03</v>
      </c>
      <c r="CH86">
        <v>3201777.9950000001</v>
      </c>
      <c r="CI86">
        <v>5842710.6200000001</v>
      </c>
      <c r="CJ86">
        <v>3703159.65</v>
      </c>
      <c r="CK86">
        <v>3758140.4249999998</v>
      </c>
      <c r="CL86">
        <v>2883816.58</v>
      </c>
      <c r="CM86">
        <v>3400435.89</v>
      </c>
      <c r="CN86">
        <v>3395335.3450000002</v>
      </c>
      <c r="CO86">
        <v>4162372.7850000001</v>
      </c>
      <c r="CP86">
        <v>4226260</v>
      </c>
      <c r="CQ86">
        <v>3160606.2349999999</v>
      </c>
      <c r="CR86">
        <v>5552523.4249999998</v>
      </c>
      <c r="CS86">
        <v>2804648.49</v>
      </c>
      <c r="CT86">
        <v>3502089.79</v>
      </c>
      <c r="CU86">
        <v>3790869.2650000001</v>
      </c>
      <c r="CV86">
        <v>3273830.39</v>
      </c>
      <c r="CW86">
        <v>3017180.1850000001</v>
      </c>
      <c r="CX86">
        <v>3993590.085</v>
      </c>
      <c r="CY86">
        <v>7662854.9199999999</v>
      </c>
      <c r="CZ86">
        <v>3862726.5350000001</v>
      </c>
      <c r="DA86">
        <v>3870580.645</v>
      </c>
      <c r="DB86">
        <v>11339065.699999999</v>
      </c>
      <c r="DC86">
        <v>3103775.4350000001</v>
      </c>
      <c r="DD86">
        <v>6398256.0949999997</v>
      </c>
      <c r="DE86">
        <v>3081228.6349999998</v>
      </c>
      <c r="DF86">
        <v>3390054.49</v>
      </c>
      <c r="DG86">
        <v>5801075.0449999999</v>
      </c>
      <c r="DH86">
        <v>3635863.12</v>
      </c>
      <c r="DI86">
        <v>2694066.14</v>
      </c>
      <c r="DJ86">
        <v>5290256.8150000004</v>
      </c>
      <c r="DK86">
        <v>3126281.35</v>
      </c>
      <c r="DL86">
        <v>3838296.45</v>
      </c>
      <c r="DM86">
        <v>5010155.76</v>
      </c>
      <c r="DN86">
        <v>2950613.0950000002</v>
      </c>
      <c r="DO86">
        <v>2772154.93</v>
      </c>
      <c r="DP86">
        <v>2459577.9049999998</v>
      </c>
      <c r="DQ86">
        <v>3975403.0049999999</v>
      </c>
      <c r="DR86">
        <v>2849303.67</v>
      </c>
      <c r="DS86">
        <v>3803501.0249999999</v>
      </c>
      <c r="DT86">
        <v>3790955.085</v>
      </c>
      <c r="DU86">
        <v>5666354.9900000002</v>
      </c>
      <c r="DV86">
        <v>3518409.94</v>
      </c>
      <c r="DW86">
        <v>3852107.39</v>
      </c>
      <c r="DX86">
        <v>3231067.82</v>
      </c>
      <c r="DY86">
        <v>2270768.3050000002</v>
      </c>
      <c r="DZ86">
        <v>5221125.8449999997</v>
      </c>
      <c r="EA86">
        <v>3593458.3450000002</v>
      </c>
      <c r="EB86">
        <v>3459638.73</v>
      </c>
      <c r="EC86">
        <v>6200443.7050000001</v>
      </c>
      <c r="ED86">
        <v>5364877.0599999996</v>
      </c>
      <c r="EE86">
        <v>3116242.4049999998</v>
      </c>
      <c r="EF86">
        <v>2626058.4550000001</v>
      </c>
      <c r="EG86">
        <v>4981831.7649999997</v>
      </c>
      <c r="EH86">
        <v>4020572.4449999998</v>
      </c>
      <c r="EI86">
        <v>3564790.9550000001</v>
      </c>
      <c r="EJ86">
        <v>4849314.83</v>
      </c>
      <c r="EK86">
        <v>2889900.9849999999</v>
      </c>
      <c r="EL86">
        <v>3474891.2549999999</v>
      </c>
      <c r="EM86">
        <v>4300215.1449999996</v>
      </c>
      <c r="EN86">
        <v>3241246.85</v>
      </c>
      <c r="EO86">
        <v>5766482.9050000003</v>
      </c>
      <c r="EP86">
        <v>3231507.2949999999</v>
      </c>
      <c r="EQ86">
        <v>2464842.875</v>
      </c>
      <c r="ER86">
        <v>3714481.78</v>
      </c>
      <c r="ES86">
        <v>6124766.0700000003</v>
      </c>
      <c r="ET86">
        <v>3523803.59</v>
      </c>
      <c r="EU86">
        <v>3662101.3450000002</v>
      </c>
      <c r="EV86">
        <v>3163429.585</v>
      </c>
      <c r="EW86">
        <v>4745859.3150000004</v>
      </c>
      <c r="EX86">
        <v>2174089.4449999998</v>
      </c>
      <c r="EY86">
        <v>3124303.3250000002</v>
      </c>
      <c r="EZ86">
        <v>3742717.04</v>
      </c>
      <c r="FA86">
        <v>2944674.6</v>
      </c>
      <c r="FB86">
        <v>3023749.395</v>
      </c>
      <c r="FC86">
        <v>3764959.4049999998</v>
      </c>
      <c r="FD86">
        <v>7379194.6799999997</v>
      </c>
      <c r="FE86">
        <v>2487126.6850000001</v>
      </c>
      <c r="FF86">
        <v>2849361.2749999999</v>
      </c>
      <c r="FG86">
        <v>98680.39</v>
      </c>
      <c r="FH86">
        <v>30543</v>
      </c>
      <c r="FI86">
        <v>19821.32</v>
      </c>
      <c r="FJ86">
        <v>9821.1</v>
      </c>
      <c r="FK86">
        <v>43366.78</v>
      </c>
      <c r="FL86">
        <v>120382.625</v>
      </c>
      <c r="FM86">
        <v>40555.684999999998</v>
      </c>
      <c r="FN86">
        <v>67376.39</v>
      </c>
      <c r="FO86">
        <v>935352.29500000004</v>
      </c>
      <c r="FP86">
        <v>1328350.3999999999</v>
      </c>
      <c r="FQ86">
        <v>508007.85</v>
      </c>
      <c r="FR86">
        <v>1595816.425</v>
      </c>
      <c r="FS86">
        <v>1514309.0249999999</v>
      </c>
      <c r="FT86">
        <v>1650600.885</v>
      </c>
      <c r="FU86">
        <v>2217922.4750000001</v>
      </c>
      <c r="FV86">
        <v>2072527.22</v>
      </c>
      <c r="FW86">
        <v>2724499.61</v>
      </c>
      <c r="FX86">
        <v>5256111.24</v>
      </c>
      <c r="FY86">
        <v>2673539.2149999999</v>
      </c>
      <c r="FZ86">
        <v>3725018.44</v>
      </c>
      <c r="GA86">
        <v>5971329.96</v>
      </c>
      <c r="GB86">
        <v>1729760.46</v>
      </c>
      <c r="GC86">
        <v>810357.30500000005</v>
      </c>
      <c r="GD86">
        <v>3464182.56</v>
      </c>
      <c r="GE86">
        <v>2614768.7450000001</v>
      </c>
      <c r="GF86">
        <v>3503972.3250000002</v>
      </c>
      <c r="GG86">
        <v>3032731</v>
      </c>
      <c r="GH86">
        <v>2545545.9</v>
      </c>
      <c r="GI86">
        <v>2949181.6949999998</v>
      </c>
      <c r="GJ86">
        <v>4151744.29</v>
      </c>
      <c r="GK86">
        <v>1115141.335</v>
      </c>
      <c r="GL86">
        <v>4763394.05</v>
      </c>
      <c r="GM86">
        <v>3297966.5750000002</v>
      </c>
      <c r="GN86">
        <v>3070382.79</v>
      </c>
      <c r="GO86">
        <v>3502659.4550000001</v>
      </c>
      <c r="GP86">
        <v>1458326.125</v>
      </c>
      <c r="GQ86">
        <v>4095526.8849999998</v>
      </c>
      <c r="GR86">
        <v>3862018.08</v>
      </c>
      <c r="GS86">
        <v>4193239.28</v>
      </c>
      <c r="GT86">
        <v>5494771.8700000001</v>
      </c>
      <c r="GU86">
        <v>8054035.25</v>
      </c>
    </row>
    <row r="87" spans="1:203" x14ac:dyDescent="0.35">
      <c r="A87">
        <v>84</v>
      </c>
      <c r="B87" t="s">
        <v>168</v>
      </c>
      <c r="C87" t="s">
        <v>168</v>
      </c>
      <c r="D87">
        <v>100</v>
      </c>
      <c r="E87" t="s">
        <v>175</v>
      </c>
      <c r="F87">
        <v>1824948</v>
      </c>
      <c r="G87">
        <v>204</v>
      </c>
      <c r="H87">
        <v>45</v>
      </c>
      <c r="I87">
        <v>81</v>
      </c>
      <c r="J87">
        <v>14.933</v>
      </c>
      <c r="K87">
        <v>0.43</v>
      </c>
      <c r="M87" t="s">
        <v>574</v>
      </c>
      <c r="N87">
        <v>1369.675</v>
      </c>
      <c r="O87">
        <v>660.88</v>
      </c>
      <c r="P87">
        <v>1170.7750000000001</v>
      </c>
      <c r="Q87">
        <v>0</v>
      </c>
      <c r="R87">
        <v>0</v>
      </c>
      <c r="S87">
        <v>0</v>
      </c>
      <c r="T87">
        <v>1156.54</v>
      </c>
      <c r="U87">
        <v>660.88</v>
      </c>
      <c r="V87">
        <v>3899.7249999999999</v>
      </c>
      <c r="W87">
        <v>0</v>
      </c>
      <c r="X87">
        <v>668.39</v>
      </c>
      <c r="Y87">
        <v>4196.3</v>
      </c>
      <c r="Z87">
        <v>2424.6849999999999</v>
      </c>
      <c r="AA87">
        <v>2889.45</v>
      </c>
      <c r="AB87">
        <v>0</v>
      </c>
      <c r="AC87">
        <v>19980.735000000001</v>
      </c>
      <c r="AD87">
        <v>1560.88</v>
      </c>
      <c r="AE87">
        <v>0</v>
      </c>
      <c r="AF87">
        <v>0</v>
      </c>
      <c r="AG87">
        <v>0</v>
      </c>
      <c r="AH87">
        <v>0</v>
      </c>
      <c r="AI87">
        <v>0</v>
      </c>
      <c r="AJ87">
        <v>0</v>
      </c>
      <c r="AK87">
        <v>0</v>
      </c>
      <c r="AL87">
        <v>0</v>
      </c>
      <c r="AM87">
        <v>0</v>
      </c>
      <c r="AN87">
        <v>0</v>
      </c>
      <c r="AO87">
        <v>0</v>
      </c>
      <c r="AP87">
        <v>23602.424999999999</v>
      </c>
      <c r="AQ87">
        <v>27902.67</v>
      </c>
      <c r="AR87">
        <v>10949.395</v>
      </c>
      <c r="AS87">
        <v>16544.3</v>
      </c>
      <c r="AT87">
        <v>15104.09</v>
      </c>
      <c r="AU87">
        <v>22441.56</v>
      </c>
      <c r="AV87">
        <v>0</v>
      </c>
      <c r="AW87">
        <v>0</v>
      </c>
      <c r="AX87">
        <v>0</v>
      </c>
      <c r="AY87">
        <v>0</v>
      </c>
      <c r="AZ87">
        <v>0</v>
      </c>
      <c r="BA87">
        <v>1914.2049999999999</v>
      </c>
      <c r="BB87">
        <v>0</v>
      </c>
      <c r="BC87">
        <v>0</v>
      </c>
      <c r="BD87">
        <v>0</v>
      </c>
      <c r="BE87">
        <v>0</v>
      </c>
      <c r="BF87">
        <v>0</v>
      </c>
      <c r="BG87">
        <v>0</v>
      </c>
      <c r="BH87">
        <v>14627.25</v>
      </c>
      <c r="BI87">
        <v>18443.244999999999</v>
      </c>
      <c r="BJ87">
        <v>15554.11</v>
      </c>
      <c r="BK87">
        <v>9102.1049999999996</v>
      </c>
      <c r="BL87">
        <v>13826.57</v>
      </c>
      <c r="BM87">
        <v>11497.504999999999</v>
      </c>
      <c r="BN87">
        <v>21460.89</v>
      </c>
      <c r="BO87">
        <v>16127.575000000001</v>
      </c>
      <c r="BP87">
        <v>9914.0650000000005</v>
      </c>
      <c r="BQ87">
        <v>23194.634999999998</v>
      </c>
      <c r="BR87">
        <v>22757.98</v>
      </c>
      <c r="BS87">
        <v>3490.52</v>
      </c>
      <c r="BT87">
        <v>54102.114999999998</v>
      </c>
      <c r="BU87">
        <v>53518.105000000003</v>
      </c>
      <c r="BV87">
        <v>19603.3</v>
      </c>
      <c r="BW87">
        <v>28945.89</v>
      </c>
      <c r="BX87">
        <v>14119.93</v>
      </c>
      <c r="BY87">
        <v>3711.605</v>
      </c>
      <c r="BZ87">
        <v>83832.764999999999</v>
      </c>
      <c r="CA87">
        <v>0</v>
      </c>
      <c r="CB87">
        <v>13677.57</v>
      </c>
      <c r="CC87">
        <v>5561.915</v>
      </c>
      <c r="CD87">
        <v>9863.4650000000001</v>
      </c>
      <c r="CE87">
        <v>4263.9399999999996</v>
      </c>
      <c r="CF87">
        <v>0</v>
      </c>
      <c r="CG87">
        <v>0</v>
      </c>
      <c r="CH87">
        <v>0</v>
      </c>
      <c r="CI87">
        <v>14375.07</v>
      </c>
      <c r="CJ87">
        <v>16829.72</v>
      </c>
      <c r="CK87">
        <v>4496.43</v>
      </c>
      <c r="CL87">
        <v>5228.03</v>
      </c>
      <c r="CM87">
        <v>6718.58</v>
      </c>
      <c r="CN87">
        <v>4345.88</v>
      </c>
      <c r="CO87">
        <v>3054.97</v>
      </c>
      <c r="CP87">
        <v>8666.4349999999995</v>
      </c>
      <c r="CQ87">
        <v>6456.22</v>
      </c>
      <c r="CR87">
        <v>9875.9650000000001</v>
      </c>
      <c r="CS87">
        <v>7768.4849999999997</v>
      </c>
      <c r="CT87">
        <v>8094.02</v>
      </c>
      <c r="CU87">
        <v>8538.68</v>
      </c>
      <c r="CV87">
        <v>8501.61</v>
      </c>
      <c r="CW87">
        <v>4106.4549999999999</v>
      </c>
      <c r="CX87">
        <v>8404.2450000000008</v>
      </c>
      <c r="CY87">
        <v>23191.98</v>
      </c>
      <c r="CZ87">
        <v>9612.0750000000007</v>
      </c>
      <c r="DA87">
        <v>11313.05</v>
      </c>
      <c r="DB87">
        <v>43707.71</v>
      </c>
      <c r="DC87">
        <v>12081.375</v>
      </c>
      <c r="DD87">
        <v>0</v>
      </c>
      <c r="DE87">
        <v>0</v>
      </c>
      <c r="DF87">
        <v>0</v>
      </c>
      <c r="DG87">
        <v>4402.51</v>
      </c>
      <c r="DH87">
        <v>2931.5549999999998</v>
      </c>
      <c r="DI87">
        <v>709.69500000000005</v>
      </c>
      <c r="DJ87">
        <v>0</v>
      </c>
      <c r="DK87">
        <v>0</v>
      </c>
      <c r="DL87">
        <v>3377.9949999999999</v>
      </c>
      <c r="DM87">
        <v>0</v>
      </c>
      <c r="DN87">
        <v>1899.15</v>
      </c>
      <c r="DO87">
        <v>3836.0050000000001</v>
      </c>
      <c r="DP87">
        <v>2195.39</v>
      </c>
      <c r="DQ87">
        <v>4826.43</v>
      </c>
      <c r="DR87">
        <v>2049.2199999999998</v>
      </c>
      <c r="DS87">
        <v>0</v>
      </c>
      <c r="DT87">
        <v>4508.0349999999999</v>
      </c>
      <c r="DU87">
        <v>570.76</v>
      </c>
      <c r="DV87">
        <v>4939.37</v>
      </c>
      <c r="DW87">
        <v>3043.69</v>
      </c>
      <c r="DX87">
        <v>2811.1950000000002</v>
      </c>
      <c r="DY87">
        <v>7090.28</v>
      </c>
      <c r="DZ87">
        <v>3215.87</v>
      </c>
      <c r="EA87">
        <v>0</v>
      </c>
      <c r="EB87">
        <v>0</v>
      </c>
      <c r="EC87">
        <v>7493.41</v>
      </c>
      <c r="ED87">
        <v>7341.8450000000003</v>
      </c>
      <c r="EE87">
        <v>0</v>
      </c>
      <c r="EF87">
        <v>0</v>
      </c>
      <c r="EG87">
        <v>0</v>
      </c>
      <c r="EH87">
        <v>0</v>
      </c>
      <c r="EI87">
        <v>0</v>
      </c>
      <c r="EJ87">
        <v>0</v>
      </c>
      <c r="EK87">
        <v>0</v>
      </c>
      <c r="EL87">
        <v>0</v>
      </c>
      <c r="EM87">
        <v>0</v>
      </c>
      <c r="EN87">
        <v>0</v>
      </c>
      <c r="EO87">
        <v>0</v>
      </c>
      <c r="EP87">
        <v>0</v>
      </c>
      <c r="EQ87">
        <v>0</v>
      </c>
      <c r="ER87">
        <v>4289.6350000000002</v>
      </c>
      <c r="ES87">
        <v>0</v>
      </c>
      <c r="ET87">
        <v>0</v>
      </c>
      <c r="EU87">
        <v>20794.185000000001</v>
      </c>
      <c r="EV87">
        <v>31854.935000000001</v>
      </c>
      <c r="EW87">
        <v>59416.004999999997</v>
      </c>
      <c r="EX87">
        <v>10145.264999999999</v>
      </c>
      <c r="EY87">
        <v>15794.01</v>
      </c>
      <c r="EZ87">
        <v>16185.02</v>
      </c>
      <c r="FA87">
        <v>19682.77</v>
      </c>
      <c r="FB87">
        <v>30044.17</v>
      </c>
      <c r="FC87">
        <v>21642.244999999999</v>
      </c>
      <c r="FD87">
        <v>0</v>
      </c>
      <c r="FE87">
        <v>0</v>
      </c>
      <c r="FF87">
        <v>0</v>
      </c>
      <c r="FG87">
        <v>0</v>
      </c>
      <c r="FH87">
        <v>0</v>
      </c>
      <c r="FI87">
        <v>0</v>
      </c>
      <c r="FJ87">
        <v>0</v>
      </c>
      <c r="FK87">
        <v>0</v>
      </c>
      <c r="FL87">
        <v>0</v>
      </c>
      <c r="FM87">
        <v>0</v>
      </c>
      <c r="FN87">
        <v>0</v>
      </c>
      <c r="FO87">
        <v>0</v>
      </c>
      <c r="FP87">
        <v>0</v>
      </c>
      <c r="FQ87">
        <v>0</v>
      </c>
      <c r="FR87">
        <v>0</v>
      </c>
      <c r="FS87">
        <v>0</v>
      </c>
      <c r="FT87">
        <v>0</v>
      </c>
      <c r="FU87">
        <v>0</v>
      </c>
      <c r="FV87">
        <v>0</v>
      </c>
      <c r="FW87">
        <v>0</v>
      </c>
      <c r="FX87">
        <v>14250.594999999999</v>
      </c>
      <c r="FY87">
        <v>7225.0749999999998</v>
      </c>
      <c r="FZ87">
        <v>0</v>
      </c>
      <c r="GA87">
        <v>16075.344999999999</v>
      </c>
      <c r="GB87">
        <v>8141.77</v>
      </c>
      <c r="GC87">
        <v>0</v>
      </c>
      <c r="GD87">
        <v>12025.775</v>
      </c>
      <c r="GE87">
        <v>4439.4750000000004</v>
      </c>
      <c r="GF87">
        <v>0</v>
      </c>
      <c r="GG87">
        <v>4318.7950000000001</v>
      </c>
      <c r="GH87">
        <v>5371.335</v>
      </c>
      <c r="GI87">
        <v>4147.71</v>
      </c>
      <c r="GJ87">
        <v>6501.48</v>
      </c>
      <c r="GK87">
        <v>2524.9749999999999</v>
      </c>
      <c r="GL87">
        <v>8420.6849999999995</v>
      </c>
      <c r="GM87">
        <v>8073.74</v>
      </c>
      <c r="GN87">
        <v>0</v>
      </c>
      <c r="GO87">
        <v>0</v>
      </c>
      <c r="GP87">
        <v>0</v>
      </c>
      <c r="GQ87">
        <v>0</v>
      </c>
      <c r="GR87">
        <v>0</v>
      </c>
      <c r="GS87">
        <v>0</v>
      </c>
      <c r="GT87">
        <v>0</v>
      </c>
      <c r="GU87">
        <v>320.625</v>
      </c>
    </row>
    <row r="88" spans="1:203" x14ac:dyDescent="0.35">
      <c r="A88">
        <v>85</v>
      </c>
      <c r="B88" t="s">
        <v>172</v>
      </c>
      <c r="C88" t="s">
        <v>172</v>
      </c>
      <c r="D88">
        <v>100</v>
      </c>
      <c r="E88" t="s">
        <v>175</v>
      </c>
      <c r="F88">
        <v>3226651</v>
      </c>
      <c r="G88">
        <v>128</v>
      </c>
      <c r="H88">
        <v>8</v>
      </c>
      <c r="I88">
        <v>79</v>
      </c>
      <c r="J88">
        <v>15.026999999999999</v>
      </c>
      <c r="K88">
        <v>0.11</v>
      </c>
      <c r="L88" t="s">
        <v>535</v>
      </c>
      <c r="M88" t="s">
        <v>573</v>
      </c>
      <c r="N88">
        <v>0</v>
      </c>
      <c r="O88">
        <v>0</v>
      </c>
      <c r="P88">
        <v>0</v>
      </c>
      <c r="Q88">
        <v>0</v>
      </c>
      <c r="R88">
        <v>0</v>
      </c>
      <c r="S88">
        <v>0</v>
      </c>
      <c r="T88">
        <v>0</v>
      </c>
      <c r="U88">
        <v>0</v>
      </c>
      <c r="V88">
        <v>0</v>
      </c>
      <c r="W88">
        <v>2920.46</v>
      </c>
      <c r="X88">
        <v>1268.42</v>
      </c>
      <c r="Y88">
        <v>0</v>
      </c>
      <c r="Z88">
        <v>0</v>
      </c>
      <c r="AA88">
        <v>0</v>
      </c>
      <c r="AB88">
        <v>0</v>
      </c>
      <c r="AC88">
        <v>0</v>
      </c>
      <c r="AD88">
        <v>0</v>
      </c>
      <c r="AE88">
        <v>1001.25</v>
      </c>
      <c r="AF88">
        <v>0</v>
      </c>
      <c r="AG88">
        <v>0</v>
      </c>
      <c r="AH88">
        <v>0</v>
      </c>
      <c r="AI88">
        <v>0</v>
      </c>
      <c r="AJ88">
        <v>0</v>
      </c>
      <c r="AK88">
        <v>0</v>
      </c>
      <c r="AL88">
        <v>0</v>
      </c>
      <c r="AM88">
        <v>0</v>
      </c>
      <c r="AN88">
        <v>0</v>
      </c>
      <c r="AO88">
        <v>0</v>
      </c>
      <c r="AP88">
        <v>0</v>
      </c>
      <c r="AQ88">
        <v>0</v>
      </c>
      <c r="AR88">
        <v>0</v>
      </c>
      <c r="AS88">
        <v>0</v>
      </c>
      <c r="AT88">
        <v>0</v>
      </c>
      <c r="AU88">
        <v>0</v>
      </c>
      <c r="AV88">
        <v>0</v>
      </c>
      <c r="AW88">
        <v>0</v>
      </c>
      <c r="AX88">
        <v>0</v>
      </c>
      <c r="AY88">
        <v>0</v>
      </c>
      <c r="AZ88">
        <v>0</v>
      </c>
      <c r="BA88">
        <v>0</v>
      </c>
      <c r="BB88">
        <v>0</v>
      </c>
      <c r="BC88">
        <v>0</v>
      </c>
      <c r="BD88">
        <v>0</v>
      </c>
      <c r="BE88">
        <v>0</v>
      </c>
      <c r="BF88">
        <v>0</v>
      </c>
      <c r="BG88">
        <v>0</v>
      </c>
      <c r="BH88">
        <v>0</v>
      </c>
      <c r="BI88">
        <v>0</v>
      </c>
      <c r="BJ88">
        <v>0</v>
      </c>
      <c r="BK88">
        <v>0</v>
      </c>
      <c r="BL88">
        <v>0</v>
      </c>
      <c r="BM88">
        <v>0</v>
      </c>
      <c r="BN88">
        <v>0</v>
      </c>
      <c r="BO88">
        <v>0</v>
      </c>
      <c r="BP88">
        <v>0</v>
      </c>
      <c r="BQ88">
        <v>0</v>
      </c>
      <c r="BR88">
        <v>0</v>
      </c>
      <c r="BS88">
        <v>0</v>
      </c>
      <c r="BT88">
        <v>0</v>
      </c>
      <c r="BU88">
        <v>0</v>
      </c>
      <c r="BV88">
        <v>0</v>
      </c>
      <c r="BW88">
        <v>0</v>
      </c>
      <c r="BX88">
        <v>0</v>
      </c>
      <c r="BY88">
        <v>0</v>
      </c>
      <c r="BZ88">
        <v>0</v>
      </c>
      <c r="CA88">
        <v>0</v>
      </c>
      <c r="CB88">
        <v>0</v>
      </c>
      <c r="CC88">
        <v>0</v>
      </c>
      <c r="CD88">
        <v>0</v>
      </c>
      <c r="CE88">
        <v>0</v>
      </c>
      <c r="CF88">
        <v>0</v>
      </c>
      <c r="CG88">
        <v>0</v>
      </c>
      <c r="CH88">
        <v>0</v>
      </c>
      <c r="CI88">
        <v>0</v>
      </c>
      <c r="CJ88">
        <v>0</v>
      </c>
      <c r="CK88">
        <v>0</v>
      </c>
      <c r="CL88">
        <v>0</v>
      </c>
      <c r="CM88">
        <v>0</v>
      </c>
      <c r="CN88">
        <v>0</v>
      </c>
      <c r="CO88">
        <v>0</v>
      </c>
      <c r="CP88">
        <v>0</v>
      </c>
      <c r="CQ88">
        <v>0</v>
      </c>
      <c r="CR88">
        <v>0</v>
      </c>
      <c r="CS88">
        <v>0</v>
      </c>
      <c r="CT88">
        <v>0</v>
      </c>
      <c r="CU88">
        <v>0</v>
      </c>
      <c r="CV88">
        <v>0</v>
      </c>
      <c r="CW88">
        <v>0</v>
      </c>
      <c r="CX88">
        <v>0</v>
      </c>
      <c r="CY88">
        <v>0</v>
      </c>
      <c r="CZ88">
        <v>0</v>
      </c>
      <c r="DA88">
        <v>0</v>
      </c>
      <c r="DB88">
        <v>0</v>
      </c>
      <c r="DC88">
        <v>0</v>
      </c>
      <c r="DD88">
        <v>0</v>
      </c>
      <c r="DE88">
        <v>0</v>
      </c>
      <c r="DF88">
        <v>0</v>
      </c>
      <c r="DG88">
        <v>0</v>
      </c>
      <c r="DH88">
        <v>0</v>
      </c>
      <c r="DI88">
        <v>0</v>
      </c>
      <c r="DJ88">
        <v>0</v>
      </c>
      <c r="DK88">
        <v>0</v>
      </c>
      <c r="DL88">
        <v>0</v>
      </c>
      <c r="DM88">
        <v>0</v>
      </c>
      <c r="DN88">
        <v>0</v>
      </c>
      <c r="DO88">
        <v>0</v>
      </c>
      <c r="DP88">
        <v>0</v>
      </c>
      <c r="DQ88">
        <v>0</v>
      </c>
      <c r="DR88">
        <v>0</v>
      </c>
      <c r="DS88">
        <v>0</v>
      </c>
      <c r="DT88">
        <v>0</v>
      </c>
      <c r="DU88">
        <v>0</v>
      </c>
      <c r="DV88">
        <v>0</v>
      </c>
      <c r="DW88">
        <v>0</v>
      </c>
      <c r="DX88">
        <v>0</v>
      </c>
      <c r="DY88">
        <v>0</v>
      </c>
      <c r="DZ88">
        <v>0</v>
      </c>
      <c r="EA88">
        <v>0</v>
      </c>
      <c r="EB88">
        <v>0</v>
      </c>
      <c r="EC88">
        <v>0</v>
      </c>
      <c r="ED88">
        <v>0</v>
      </c>
      <c r="EE88">
        <v>0</v>
      </c>
      <c r="EF88">
        <v>0</v>
      </c>
      <c r="EG88">
        <v>0</v>
      </c>
      <c r="EH88">
        <v>0</v>
      </c>
      <c r="EI88">
        <v>0</v>
      </c>
      <c r="EJ88">
        <v>0</v>
      </c>
      <c r="EK88">
        <v>0</v>
      </c>
      <c r="EL88">
        <v>0</v>
      </c>
      <c r="EM88">
        <v>0</v>
      </c>
      <c r="EN88">
        <v>0</v>
      </c>
      <c r="EO88">
        <v>0</v>
      </c>
      <c r="EP88">
        <v>0</v>
      </c>
      <c r="EQ88">
        <v>0</v>
      </c>
      <c r="ER88">
        <v>0</v>
      </c>
      <c r="ES88">
        <v>0</v>
      </c>
      <c r="ET88">
        <v>0</v>
      </c>
      <c r="EU88">
        <v>0</v>
      </c>
      <c r="EV88">
        <v>0</v>
      </c>
      <c r="EW88">
        <v>0</v>
      </c>
      <c r="EX88">
        <v>0</v>
      </c>
      <c r="EY88">
        <v>0</v>
      </c>
      <c r="EZ88">
        <v>0</v>
      </c>
      <c r="FA88">
        <v>0</v>
      </c>
      <c r="FB88">
        <v>0</v>
      </c>
      <c r="FC88">
        <v>0</v>
      </c>
      <c r="FD88">
        <v>0</v>
      </c>
      <c r="FE88">
        <v>0</v>
      </c>
      <c r="FF88">
        <v>0</v>
      </c>
      <c r="FG88">
        <v>0</v>
      </c>
      <c r="FH88">
        <v>0</v>
      </c>
      <c r="FI88">
        <v>0</v>
      </c>
      <c r="FJ88">
        <v>0</v>
      </c>
      <c r="FK88">
        <v>0</v>
      </c>
      <c r="FL88">
        <v>0</v>
      </c>
      <c r="FM88">
        <v>0</v>
      </c>
      <c r="FN88">
        <v>0</v>
      </c>
      <c r="FO88">
        <v>0</v>
      </c>
      <c r="FP88">
        <v>0</v>
      </c>
      <c r="FQ88">
        <v>0</v>
      </c>
      <c r="FR88">
        <v>0</v>
      </c>
      <c r="FS88">
        <v>0</v>
      </c>
      <c r="FT88">
        <v>0</v>
      </c>
      <c r="FU88">
        <v>0</v>
      </c>
      <c r="FV88">
        <v>0</v>
      </c>
      <c r="FW88">
        <v>20639.994999999999</v>
      </c>
      <c r="FX88">
        <v>408223.16</v>
      </c>
      <c r="FY88">
        <v>212806</v>
      </c>
      <c r="FZ88">
        <v>16538.740000000002</v>
      </c>
      <c r="GA88">
        <v>282545.28000000003</v>
      </c>
      <c r="GB88">
        <v>178693.89499999999</v>
      </c>
      <c r="GC88">
        <v>14316.37</v>
      </c>
      <c r="GD88">
        <v>311971.28499999997</v>
      </c>
      <c r="GE88">
        <v>175737.04500000001</v>
      </c>
      <c r="GF88">
        <v>0</v>
      </c>
      <c r="GG88">
        <v>0</v>
      </c>
      <c r="GH88">
        <v>0</v>
      </c>
      <c r="GI88">
        <v>0</v>
      </c>
      <c r="GJ88">
        <v>0</v>
      </c>
      <c r="GK88">
        <v>0</v>
      </c>
      <c r="GL88">
        <v>0</v>
      </c>
      <c r="GM88">
        <v>0</v>
      </c>
      <c r="GN88">
        <v>0</v>
      </c>
      <c r="GO88">
        <v>0</v>
      </c>
      <c r="GP88">
        <v>0</v>
      </c>
      <c r="GQ88">
        <v>0</v>
      </c>
      <c r="GR88">
        <v>0</v>
      </c>
      <c r="GS88">
        <v>0</v>
      </c>
      <c r="GT88">
        <v>0</v>
      </c>
      <c r="GU88">
        <v>0</v>
      </c>
    </row>
    <row r="89" spans="1:203" x14ac:dyDescent="0.35">
      <c r="A89">
        <v>86</v>
      </c>
      <c r="B89" t="s">
        <v>168</v>
      </c>
      <c r="C89" t="s">
        <v>168</v>
      </c>
      <c r="D89">
        <v>99.4</v>
      </c>
      <c r="E89">
        <v>375.7</v>
      </c>
      <c r="F89">
        <v>3615563</v>
      </c>
      <c r="G89">
        <v>73</v>
      </c>
      <c r="H89">
        <v>13</v>
      </c>
      <c r="I89">
        <v>86</v>
      </c>
      <c r="J89">
        <v>15.111000000000001</v>
      </c>
      <c r="K89">
        <v>0.14000000000000001</v>
      </c>
      <c r="L89" t="s">
        <v>170</v>
      </c>
      <c r="M89" t="s">
        <v>572</v>
      </c>
      <c r="N89">
        <v>11165.37</v>
      </c>
      <c r="O89">
        <v>14856.2</v>
      </c>
      <c r="P89">
        <v>14764.195</v>
      </c>
      <c r="Q89">
        <v>12127.705</v>
      </c>
      <c r="R89">
        <v>15564.89</v>
      </c>
      <c r="S89">
        <v>13170.985000000001</v>
      </c>
      <c r="T89">
        <v>10428.58</v>
      </c>
      <c r="U89">
        <v>11811.57</v>
      </c>
      <c r="V89">
        <v>11825.93</v>
      </c>
      <c r="W89">
        <v>25233.31</v>
      </c>
      <c r="X89">
        <v>20449.310000000001</v>
      </c>
      <c r="Y89">
        <v>12330.52</v>
      </c>
      <c r="Z89">
        <v>13878.075000000001</v>
      </c>
      <c r="AA89">
        <v>13501.965</v>
      </c>
      <c r="AB89">
        <v>13992.15</v>
      </c>
      <c r="AC89">
        <v>39495.345000000001</v>
      </c>
      <c r="AD89">
        <v>16354.82</v>
      </c>
      <c r="AE89">
        <v>44053.904999999999</v>
      </c>
      <c r="AF89">
        <v>20923.509999999998</v>
      </c>
      <c r="AG89">
        <v>8269.43</v>
      </c>
      <c r="AH89">
        <v>10278.045</v>
      </c>
      <c r="AI89">
        <v>17268.705000000002</v>
      </c>
      <c r="AJ89">
        <v>11165.45</v>
      </c>
      <c r="AK89">
        <v>10341.365</v>
      </c>
      <c r="AL89">
        <v>12663.635</v>
      </c>
      <c r="AM89">
        <v>10988.535</v>
      </c>
      <c r="AN89">
        <v>8828.5249999999996</v>
      </c>
      <c r="AO89">
        <v>11413.31</v>
      </c>
      <c r="AP89">
        <v>14616.08</v>
      </c>
      <c r="AQ89">
        <v>14639.665000000001</v>
      </c>
      <c r="AR89">
        <v>10458.629999999999</v>
      </c>
      <c r="AS89">
        <v>13480.424999999999</v>
      </c>
      <c r="AT89">
        <v>14303.195</v>
      </c>
      <c r="AU89">
        <v>11869.44</v>
      </c>
      <c r="AV89">
        <v>13029.66</v>
      </c>
      <c r="AW89">
        <v>9148.41</v>
      </c>
      <c r="AX89">
        <v>9505.4500000000007</v>
      </c>
      <c r="AY89">
        <v>9518.76</v>
      </c>
      <c r="AZ89">
        <v>12460.035</v>
      </c>
      <c r="BA89">
        <v>4047558.2349999999</v>
      </c>
      <c r="BB89">
        <v>2281446.1349999998</v>
      </c>
      <c r="BC89">
        <v>2512046.7200000002</v>
      </c>
      <c r="BD89">
        <v>17604.264999999999</v>
      </c>
      <c r="BE89">
        <v>11497.9</v>
      </c>
      <c r="BF89">
        <v>14945.32</v>
      </c>
      <c r="BG89">
        <v>7394.79</v>
      </c>
      <c r="BH89">
        <v>12318.094999999999</v>
      </c>
      <c r="BI89">
        <v>13734.605</v>
      </c>
      <c r="BJ89">
        <v>14233.74</v>
      </c>
      <c r="BK89">
        <v>11326.72</v>
      </c>
      <c r="BL89">
        <v>20278.375</v>
      </c>
      <c r="BM89">
        <v>10445.295</v>
      </c>
      <c r="BN89">
        <v>13736.72</v>
      </c>
      <c r="BO89">
        <v>11510.405000000001</v>
      </c>
      <c r="BP89">
        <v>14250.135</v>
      </c>
      <c r="BQ89">
        <v>13640.88</v>
      </c>
      <c r="BR89">
        <v>10555.8</v>
      </c>
      <c r="BS89">
        <v>11310.135</v>
      </c>
      <c r="BT89">
        <v>13162.43</v>
      </c>
      <c r="BU89">
        <v>15142.4</v>
      </c>
      <c r="BV89">
        <v>10360.014999999999</v>
      </c>
      <c r="BW89">
        <v>162861.435</v>
      </c>
      <c r="BX89">
        <v>13696.605</v>
      </c>
      <c r="BY89">
        <v>10136.41</v>
      </c>
      <c r="BZ89">
        <v>45984.66</v>
      </c>
      <c r="CA89">
        <v>7660.7449999999999</v>
      </c>
      <c r="CB89">
        <v>9168.1149999999998</v>
      </c>
      <c r="CC89">
        <v>9097.48</v>
      </c>
      <c r="CD89">
        <v>14858.75</v>
      </c>
      <c r="CE89">
        <v>15370.3</v>
      </c>
      <c r="CF89">
        <v>22427.924999999999</v>
      </c>
      <c r="CG89">
        <v>11839.46</v>
      </c>
      <c r="CH89">
        <v>9858.58</v>
      </c>
      <c r="CI89">
        <v>17023.715</v>
      </c>
      <c r="CJ89">
        <v>13694.93</v>
      </c>
      <c r="CK89">
        <v>12759.035</v>
      </c>
      <c r="CL89">
        <v>14718.55</v>
      </c>
      <c r="CM89">
        <v>10433.93</v>
      </c>
      <c r="CN89">
        <v>9960.4599999999991</v>
      </c>
      <c r="CO89">
        <v>14882.99</v>
      </c>
      <c r="CP89">
        <v>13732.395</v>
      </c>
      <c r="CQ89">
        <v>17385.46</v>
      </c>
      <c r="CR89">
        <v>14898.415000000001</v>
      </c>
      <c r="CS89">
        <v>12066.195</v>
      </c>
      <c r="CT89">
        <v>12216.575000000001</v>
      </c>
      <c r="CU89">
        <v>12022.92</v>
      </c>
      <c r="CV89">
        <v>9282.0750000000007</v>
      </c>
      <c r="CW89">
        <v>14309.54</v>
      </c>
      <c r="CX89">
        <v>15130.945</v>
      </c>
      <c r="CY89">
        <v>22197.845000000001</v>
      </c>
      <c r="CZ89">
        <v>11760.135</v>
      </c>
      <c r="DA89">
        <v>13334.38</v>
      </c>
      <c r="DB89">
        <v>45020.754999999997</v>
      </c>
      <c r="DC89">
        <v>14679.905000000001</v>
      </c>
      <c r="DD89">
        <v>16334.39</v>
      </c>
      <c r="DE89">
        <v>9863.86</v>
      </c>
      <c r="DF89">
        <v>11570.264999999999</v>
      </c>
      <c r="DG89">
        <v>18353.93</v>
      </c>
      <c r="DH89">
        <v>10026.26</v>
      </c>
      <c r="DI89">
        <v>11948.235000000001</v>
      </c>
      <c r="DJ89">
        <v>14594.174999999999</v>
      </c>
      <c r="DK89">
        <v>10362.25</v>
      </c>
      <c r="DL89">
        <v>11790.315000000001</v>
      </c>
      <c r="DM89">
        <v>12657.295</v>
      </c>
      <c r="DN89">
        <v>22379.56</v>
      </c>
      <c r="DO89">
        <v>14670.065000000001</v>
      </c>
      <c r="DP89">
        <v>12394.49</v>
      </c>
      <c r="DQ89">
        <v>11689.31</v>
      </c>
      <c r="DR89">
        <v>11214.264999999999</v>
      </c>
      <c r="DS89">
        <v>9500.125</v>
      </c>
      <c r="DT89">
        <v>11643.775</v>
      </c>
      <c r="DU89">
        <v>36974.345000000001</v>
      </c>
      <c r="DV89">
        <v>13995.525</v>
      </c>
      <c r="DW89">
        <v>16185.785</v>
      </c>
      <c r="DX89">
        <v>16593.974999999999</v>
      </c>
      <c r="DY89">
        <v>12506.895</v>
      </c>
      <c r="DZ89">
        <v>18963.334999999999</v>
      </c>
      <c r="EA89">
        <v>12197.875</v>
      </c>
      <c r="EB89">
        <v>13691.65</v>
      </c>
      <c r="EC89">
        <v>16606.580000000002</v>
      </c>
      <c r="ED89">
        <v>26883.674999999999</v>
      </c>
      <c r="EE89">
        <v>11236.415000000001</v>
      </c>
      <c r="EF89">
        <v>7540.2950000000001</v>
      </c>
      <c r="EG89">
        <v>16631.21</v>
      </c>
      <c r="EH89">
        <v>15066.97</v>
      </c>
      <c r="EI89">
        <v>11370.02</v>
      </c>
      <c r="EJ89">
        <v>19140.435000000001</v>
      </c>
      <c r="EK89">
        <v>15195.19</v>
      </c>
      <c r="EL89">
        <v>9490.59</v>
      </c>
      <c r="EM89">
        <v>11581.795</v>
      </c>
      <c r="EN89">
        <v>11257.705</v>
      </c>
      <c r="EO89">
        <v>15588.584999999999</v>
      </c>
      <c r="EP89">
        <v>14163.225</v>
      </c>
      <c r="EQ89">
        <v>8028.2550000000001</v>
      </c>
      <c r="ER89">
        <v>15769.885</v>
      </c>
      <c r="ES89">
        <v>15074.225</v>
      </c>
      <c r="ET89">
        <v>10119.885</v>
      </c>
      <c r="EU89">
        <v>9331.91</v>
      </c>
      <c r="EV89">
        <v>9462.76</v>
      </c>
      <c r="EW89">
        <v>15082.355</v>
      </c>
      <c r="EX89">
        <v>11823.4</v>
      </c>
      <c r="EY89">
        <v>9429.01</v>
      </c>
      <c r="EZ89">
        <v>13732.004999999999</v>
      </c>
      <c r="FA89">
        <v>9512.7549999999992</v>
      </c>
      <c r="FB89">
        <v>15969.45</v>
      </c>
      <c r="FC89">
        <v>13436.465</v>
      </c>
      <c r="FD89">
        <v>17064.2</v>
      </c>
      <c r="FE89">
        <v>14696.68</v>
      </c>
      <c r="FF89">
        <v>13367.535</v>
      </c>
      <c r="FG89">
        <v>3719.9</v>
      </c>
      <c r="FH89">
        <v>2923.87</v>
      </c>
      <c r="FI89">
        <v>1903.7850000000001</v>
      </c>
      <c r="FJ89">
        <v>2434.66</v>
      </c>
      <c r="FK89">
        <v>5509.2550000000001</v>
      </c>
      <c r="FL89">
        <v>6516.09</v>
      </c>
      <c r="FM89">
        <v>5844.7550000000001</v>
      </c>
      <c r="FN89">
        <v>6903.5349999999999</v>
      </c>
      <c r="FO89">
        <v>4919.1350000000002</v>
      </c>
      <c r="FP89">
        <v>5256.2749999999996</v>
      </c>
      <c r="FQ89">
        <v>4415.835</v>
      </c>
      <c r="FR89">
        <v>5161.7749999999996</v>
      </c>
      <c r="FS89">
        <v>5728.8950000000004</v>
      </c>
      <c r="FT89">
        <v>3971.085</v>
      </c>
      <c r="FU89">
        <v>6212.3549999999996</v>
      </c>
      <c r="FV89">
        <v>8545.8449999999993</v>
      </c>
      <c r="FW89">
        <v>57281.095000000001</v>
      </c>
      <c r="FX89">
        <v>619002.88</v>
      </c>
      <c r="FY89">
        <v>375563.06</v>
      </c>
      <c r="FZ89">
        <v>59448.98</v>
      </c>
      <c r="GA89">
        <v>722181.56499999994</v>
      </c>
      <c r="GB89">
        <v>369462.5</v>
      </c>
      <c r="GC89">
        <v>59053.58</v>
      </c>
      <c r="GD89">
        <v>552905.75</v>
      </c>
      <c r="GE89">
        <v>350368.23499999999</v>
      </c>
      <c r="GF89">
        <v>12042.33</v>
      </c>
      <c r="GG89">
        <v>11020.315000000001</v>
      </c>
      <c r="GH89">
        <v>13210.56</v>
      </c>
      <c r="GI89">
        <v>13303.02</v>
      </c>
      <c r="GJ89">
        <v>17066.39</v>
      </c>
      <c r="GK89">
        <v>11192.19</v>
      </c>
      <c r="GL89">
        <v>18557.724999999999</v>
      </c>
      <c r="GM89">
        <v>20206.89</v>
      </c>
      <c r="GN89">
        <v>19262207.219999999</v>
      </c>
      <c r="GO89">
        <v>24592541.719999999</v>
      </c>
      <c r="GP89">
        <v>25221723.850000001</v>
      </c>
      <c r="GQ89">
        <v>27968446.84</v>
      </c>
      <c r="GR89">
        <v>28844445.960000001</v>
      </c>
      <c r="GS89">
        <v>26609654.719999999</v>
      </c>
      <c r="GT89">
        <v>32982595.359999999</v>
      </c>
      <c r="GU89">
        <v>38835103.68</v>
      </c>
    </row>
    <row r="90" spans="1:203" x14ac:dyDescent="0.35">
      <c r="A90">
        <v>87</v>
      </c>
      <c r="B90" t="s">
        <v>168</v>
      </c>
      <c r="C90" t="s">
        <v>168</v>
      </c>
      <c r="D90">
        <v>98.9</v>
      </c>
      <c r="E90">
        <v>417.4</v>
      </c>
      <c r="F90">
        <v>87810</v>
      </c>
      <c r="G90">
        <v>73</v>
      </c>
      <c r="H90">
        <v>4</v>
      </c>
      <c r="I90">
        <v>92</v>
      </c>
      <c r="J90">
        <v>15.112</v>
      </c>
      <c r="K90">
        <v>0.27</v>
      </c>
      <c r="L90" t="s">
        <v>537</v>
      </c>
      <c r="M90" t="s">
        <v>571</v>
      </c>
      <c r="N90">
        <v>9870.0499999999993</v>
      </c>
      <c r="O90">
        <v>12542.45</v>
      </c>
      <c r="P90">
        <v>12671.695</v>
      </c>
      <c r="Q90">
        <v>10648.33</v>
      </c>
      <c r="R90">
        <v>13033.64</v>
      </c>
      <c r="S90">
        <v>11367.235000000001</v>
      </c>
      <c r="T90">
        <v>9346.7049999999999</v>
      </c>
      <c r="U90">
        <v>10170.945</v>
      </c>
      <c r="V90">
        <v>10085.93</v>
      </c>
      <c r="W90">
        <v>22664.560000000001</v>
      </c>
      <c r="X90">
        <v>18248.060000000001</v>
      </c>
      <c r="Y90">
        <v>11220.52</v>
      </c>
      <c r="Z90">
        <v>12036.825000000001</v>
      </c>
      <c r="AA90">
        <v>11894.565000000001</v>
      </c>
      <c r="AB90">
        <v>12606.59</v>
      </c>
      <c r="AC90">
        <v>34946.595000000001</v>
      </c>
      <c r="AD90">
        <v>14408.57</v>
      </c>
      <c r="AE90">
        <v>39878.28</v>
      </c>
      <c r="AF90">
        <v>19517.27</v>
      </c>
      <c r="AG90">
        <v>7254.23</v>
      </c>
      <c r="AH90">
        <v>8800.5450000000001</v>
      </c>
      <c r="AI90">
        <v>14579.955</v>
      </c>
      <c r="AJ90">
        <v>9791.0750000000007</v>
      </c>
      <c r="AK90">
        <v>9137.6149999999998</v>
      </c>
      <c r="AL90">
        <v>11315.674999999999</v>
      </c>
      <c r="AM90">
        <v>9886.8549999999996</v>
      </c>
      <c r="AN90">
        <v>7659.165</v>
      </c>
      <c r="AO90">
        <v>10172.51</v>
      </c>
      <c r="AP90">
        <v>12892.955</v>
      </c>
      <c r="AQ90">
        <v>12969.04</v>
      </c>
      <c r="AR90">
        <v>9382.3799999999992</v>
      </c>
      <c r="AS90">
        <v>11972.665000000001</v>
      </c>
      <c r="AT90">
        <v>12516.32</v>
      </c>
      <c r="AU90">
        <v>10476.36</v>
      </c>
      <c r="AV90">
        <v>11370.285</v>
      </c>
      <c r="AW90">
        <v>8042.16</v>
      </c>
      <c r="AX90">
        <v>8436.7000000000007</v>
      </c>
      <c r="AY90">
        <v>8443.4</v>
      </c>
      <c r="AZ90">
        <v>10900.035</v>
      </c>
      <c r="BA90">
        <v>3916413.2349999999</v>
      </c>
      <c r="BB90">
        <v>2253701.7599999998</v>
      </c>
      <c r="BC90">
        <v>2461279.2000000002</v>
      </c>
      <c r="BD90">
        <v>15367.065000000001</v>
      </c>
      <c r="BE90">
        <v>10136.780000000001</v>
      </c>
      <c r="BF90">
        <v>13419.07</v>
      </c>
      <c r="BG90">
        <v>6592.03</v>
      </c>
      <c r="BH90">
        <v>10855.455</v>
      </c>
      <c r="BI90">
        <v>12253.355</v>
      </c>
      <c r="BJ90">
        <v>12418.74</v>
      </c>
      <c r="BK90">
        <v>10115.469999999999</v>
      </c>
      <c r="BL90">
        <v>17960.875</v>
      </c>
      <c r="BM90">
        <v>9192.7950000000001</v>
      </c>
      <c r="BN90">
        <v>12135.47</v>
      </c>
      <c r="BO90">
        <v>10404.155000000001</v>
      </c>
      <c r="BP90">
        <v>12560.76</v>
      </c>
      <c r="BQ90">
        <v>12114.63</v>
      </c>
      <c r="BR90">
        <v>9200.32</v>
      </c>
      <c r="BS90">
        <v>10213.26</v>
      </c>
      <c r="BT90">
        <v>11615.555</v>
      </c>
      <c r="BU90">
        <v>13599.275</v>
      </c>
      <c r="BV90">
        <v>9346.6949999999997</v>
      </c>
      <c r="BW90">
        <v>157189.47500000001</v>
      </c>
      <c r="BX90">
        <v>12104.73</v>
      </c>
      <c r="BY90">
        <v>9011.41</v>
      </c>
      <c r="BZ90">
        <v>42032.160000000003</v>
      </c>
      <c r="CA90">
        <v>6790.7449999999999</v>
      </c>
      <c r="CB90">
        <v>8194.99</v>
      </c>
      <c r="CC90">
        <v>7834.12</v>
      </c>
      <c r="CD90">
        <v>12997.55</v>
      </c>
      <c r="CE90">
        <v>13034.05</v>
      </c>
      <c r="CF90">
        <v>19844.174999999999</v>
      </c>
      <c r="CG90">
        <v>10408.834999999999</v>
      </c>
      <c r="CH90">
        <v>8662.9</v>
      </c>
      <c r="CI90">
        <v>15128.09</v>
      </c>
      <c r="CJ90">
        <v>12074.93</v>
      </c>
      <c r="CK90">
        <v>11536.535</v>
      </c>
      <c r="CL90">
        <v>12273.55</v>
      </c>
      <c r="CM90">
        <v>9311.57</v>
      </c>
      <c r="CN90">
        <v>8878.5849999999991</v>
      </c>
      <c r="CO90">
        <v>13304.24</v>
      </c>
      <c r="CP90">
        <v>11936.145</v>
      </c>
      <c r="CQ90">
        <v>14807.98</v>
      </c>
      <c r="CR90">
        <v>12888.415000000001</v>
      </c>
      <c r="CS90">
        <v>10573.695</v>
      </c>
      <c r="CT90">
        <v>10710.95</v>
      </c>
      <c r="CU90">
        <v>10695.42</v>
      </c>
      <c r="CV90">
        <v>8282.7000000000007</v>
      </c>
      <c r="CW90">
        <v>12213.34</v>
      </c>
      <c r="CX90">
        <v>13437.065000000001</v>
      </c>
      <c r="CY90">
        <v>19473.724999999999</v>
      </c>
      <c r="CZ90">
        <v>10367.055</v>
      </c>
      <c r="DA90">
        <v>11667.504999999999</v>
      </c>
      <c r="DB90">
        <v>39628.254999999997</v>
      </c>
      <c r="DC90">
        <v>12529.28</v>
      </c>
      <c r="DD90">
        <v>14376.89</v>
      </c>
      <c r="DE90">
        <v>8435.06</v>
      </c>
      <c r="DF90">
        <v>10115.264999999999</v>
      </c>
      <c r="DG90">
        <v>16293.45</v>
      </c>
      <c r="DH90">
        <v>8935.86</v>
      </c>
      <c r="DI90">
        <v>10863.475</v>
      </c>
      <c r="DJ90">
        <v>12795.014999999999</v>
      </c>
      <c r="DK90">
        <v>9302.875</v>
      </c>
      <c r="DL90">
        <v>10309.065000000001</v>
      </c>
      <c r="DM90">
        <v>11277.295</v>
      </c>
      <c r="DN90">
        <v>18598.88</v>
      </c>
      <c r="DO90">
        <v>12853.19</v>
      </c>
      <c r="DP90">
        <v>10703.24</v>
      </c>
      <c r="DQ90">
        <v>9940.91</v>
      </c>
      <c r="DR90">
        <v>9849.3850000000002</v>
      </c>
      <c r="DS90">
        <v>8462.3649999999998</v>
      </c>
      <c r="DT90">
        <v>10241.275</v>
      </c>
      <c r="DU90">
        <v>32259.305</v>
      </c>
      <c r="DV90">
        <v>12409.275</v>
      </c>
      <c r="DW90">
        <v>14270.065000000001</v>
      </c>
      <c r="DX90">
        <v>14432.1</v>
      </c>
      <c r="DY90">
        <v>11016.055</v>
      </c>
      <c r="DZ90">
        <v>16572.71</v>
      </c>
      <c r="EA90">
        <v>10776.625</v>
      </c>
      <c r="EB90">
        <v>12118.525</v>
      </c>
      <c r="EC90">
        <v>14463.455</v>
      </c>
      <c r="ED90">
        <v>23351.154999999999</v>
      </c>
      <c r="EE90">
        <v>9967.0400000000009</v>
      </c>
      <c r="EF90">
        <v>6642.17</v>
      </c>
      <c r="EG90">
        <v>14399.65</v>
      </c>
      <c r="EH90">
        <v>13347.594999999999</v>
      </c>
      <c r="EI90">
        <v>9826.5400000000009</v>
      </c>
      <c r="EJ90">
        <v>16937.310000000001</v>
      </c>
      <c r="EK90">
        <v>12785.815000000001</v>
      </c>
      <c r="EL90">
        <v>8088.11</v>
      </c>
      <c r="EM90">
        <v>10338.67</v>
      </c>
      <c r="EN90">
        <v>10228.33</v>
      </c>
      <c r="EO90">
        <v>13691.665000000001</v>
      </c>
      <c r="EP90">
        <v>12461.825000000001</v>
      </c>
      <c r="EQ90">
        <v>7087.0050000000001</v>
      </c>
      <c r="ER90">
        <v>14014.885</v>
      </c>
      <c r="ES90">
        <v>13332.35</v>
      </c>
      <c r="ET90">
        <v>8764.26</v>
      </c>
      <c r="EU90">
        <v>8302.5349999999999</v>
      </c>
      <c r="EV90">
        <v>8376.1200000000008</v>
      </c>
      <c r="EW90">
        <v>13100.834999999999</v>
      </c>
      <c r="EX90">
        <v>9939.0249999999996</v>
      </c>
      <c r="EY90">
        <v>8350.8850000000002</v>
      </c>
      <c r="EZ90">
        <v>12374.645</v>
      </c>
      <c r="FA90">
        <v>8204.0049999999992</v>
      </c>
      <c r="FB90">
        <v>13475.7</v>
      </c>
      <c r="FC90">
        <v>11735.065000000001</v>
      </c>
      <c r="FD90">
        <v>15071.4</v>
      </c>
      <c r="FE90">
        <v>12784.18</v>
      </c>
      <c r="FF90">
        <v>11335.035</v>
      </c>
      <c r="FG90">
        <v>2954.9</v>
      </c>
      <c r="FH90">
        <v>2605.12</v>
      </c>
      <c r="FI90">
        <v>1578.5450000000001</v>
      </c>
      <c r="FJ90">
        <v>2434.66</v>
      </c>
      <c r="FK90">
        <v>5205.5050000000001</v>
      </c>
      <c r="FL90">
        <v>5799.84</v>
      </c>
      <c r="FM90">
        <v>5070.38</v>
      </c>
      <c r="FN90">
        <v>6121.66</v>
      </c>
      <c r="FO90">
        <v>4013.51</v>
      </c>
      <c r="FP90">
        <v>4547.5249999999996</v>
      </c>
      <c r="FQ90">
        <v>3714.5949999999998</v>
      </c>
      <c r="FR90">
        <v>4426.7749999999996</v>
      </c>
      <c r="FS90">
        <v>4778.2700000000004</v>
      </c>
      <c r="FT90">
        <v>3264.21</v>
      </c>
      <c r="FU90">
        <v>5492.3549999999996</v>
      </c>
      <c r="FV90">
        <v>7464.8450000000003</v>
      </c>
      <c r="FW90">
        <v>52816.72</v>
      </c>
      <c r="FX90">
        <v>578861.005</v>
      </c>
      <c r="FY90">
        <v>354116.81</v>
      </c>
      <c r="FZ90">
        <v>55400.855000000003</v>
      </c>
      <c r="GA90">
        <v>674346.84499999997</v>
      </c>
      <c r="GB90">
        <v>346484.375</v>
      </c>
      <c r="GC90">
        <v>55271.705000000002</v>
      </c>
      <c r="GD90">
        <v>516845.47</v>
      </c>
      <c r="GE90">
        <v>329656.98499999999</v>
      </c>
      <c r="GF90">
        <v>10581.705</v>
      </c>
      <c r="GG90">
        <v>9505.3150000000005</v>
      </c>
      <c r="GH90">
        <v>11793.06</v>
      </c>
      <c r="GI90">
        <v>11896.77</v>
      </c>
      <c r="GJ90">
        <v>14913.89</v>
      </c>
      <c r="GK90">
        <v>9695.94</v>
      </c>
      <c r="GL90">
        <v>15850.225</v>
      </c>
      <c r="GM90">
        <v>17860.650000000001</v>
      </c>
      <c r="GN90">
        <v>19194024.719999999</v>
      </c>
      <c r="GO90">
        <v>24299682.84</v>
      </c>
      <c r="GP90">
        <v>25111164.48</v>
      </c>
      <c r="GQ90">
        <v>27749131.84</v>
      </c>
      <c r="GR90">
        <v>28584780.960000001</v>
      </c>
      <c r="GS90">
        <v>26290220.16</v>
      </c>
      <c r="GT90">
        <v>32360695.359999999</v>
      </c>
      <c r="GU90">
        <v>37688454.079999998</v>
      </c>
    </row>
    <row r="91" spans="1:203" x14ac:dyDescent="0.35">
      <c r="A91">
        <v>88</v>
      </c>
      <c r="B91" t="s">
        <v>168</v>
      </c>
      <c r="C91" t="s">
        <v>168</v>
      </c>
      <c r="D91">
        <v>100</v>
      </c>
      <c r="E91" t="s">
        <v>175</v>
      </c>
      <c r="F91">
        <v>57487</v>
      </c>
      <c r="G91">
        <v>103</v>
      </c>
      <c r="H91">
        <v>8</v>
      </c>
      <c r="I91">
        <v>90</v>
      </c>
      <c r="J91">
        <v>15.125999999999999</v>
      </c>
      <c r="K91">
        <v>0.27</v>
      </c>
      <c r="L91" t="s">
        <v>537</v>
      </c>
      <c r="M91" t="s">
        <v>570</v>
      </c>
      <c r="N91">
        <v>0</v>
      </c>
      <c r="O91">
        <v>0</v>
      </c>
      <c r="P91">
        <v>0</v>
      </c>
      <c r="Q91">
        <v>0</v>
      </c>
      <c r="R91">
        <v>0</v>
      </c>
      <c r="S91">
        <v>0</v>
      </c>
      <c r="T91">
        <v>0</v>
      </c>
      <c r="U91">
        <v>0</v>
      </c>
      <c r="V91">
        <v>0</v>
      </c>
      <c r="W91">
        <v>4553.3999999999996</v>
      </c>
      <c r="X91">
        <v>3737.81</v>
      </c>
      <c r="Y91">
        <v>0</v>
      </c>
      <c r="Z91">
        <v>0</v>
      </c>
      <c r="AA91">
        <v>0</v>
      </c>
      <c r="AB91">
        <v>577.5</v>
      </c>
      <c r="AC91">
        <v>6043.02</v>
      </c>
      <c r="AD91">
        <v>2053.23</v>
      </c>
      <c r="AE91">
        <v>15573.64</v>
      </c>
      <c r="AF91">
        <v>7641.5</v>
      </c>
      <c r="AG91">
        <v>0</v>
      </c>
      <c r="AH91">
        <v>0</v>
      </c>
      <c r="AI91">
        <v>0</v>
      </c>
      <c r="AJ91">
        <v>0</v>
      </c>
      <c r="AK91">
        <v>0</v>
      </c>
      <c r="AL91">
        <v>0</v>
      </c>
      <c r="AM91">
        <v>0</v>
      </c>
      <c r="AN91">
        <v>0</v>
      </c>
      <c r="AO91">
        <v>637.5</v>
      </c>
      <c r="AP91">
        <v>0</v>
      </c>
      <c r="AQ91">
        <v>0</v>
      </c>
      <c r="AR91">
        <v>0</v>
      </c>
      <c r="AS91">
        <v>1219.595</v>
      </c>
      <c r="AT91">
        <v>0</v>
      </c>
      <c r="AU91">
        <v>0</v>
      </c>
      <c r="AV91">
        <v>0</v>
      </c>
      <c r="AW91">
        <v>0</v>
      </c>
      <c r="AX91">
        <v>0</v>
      </c>
      <c r="AY91">
        <v>0</v>
      </c>
      <c r="AZ91">
        <v>0</v>
      </c>
      <c r="BA91">
        <v>2615502.6349999998</v>
      </c>
      <c r="BB91">
        <v>1528434.4450000001</v>
      </c>
      <c r="BC91">
        <v>1642725.41</v>
      </c>
      <c r="BD91">
        <v>0</v>
      </c>
      <c r="BE91">
        <v>0</v>
      </c>
      <c r="BF91">
        <v>0</v>
      </c>
      <c r="BG91">
        <v>0</v>
      </c>
      <c r="BH91">
        <v>0</v>
      </c>
      <c r="BI91">
        <v>0</v>
      </c>
      <c r="BJ91">
        <v>567.005</v>
      </c>
      <c r="BK91">
        <v>0</v>
      </c>
      <c r="BL91">
        <v>0</v>
      </c>
      <c r="BM91">
        <v>0</v>
      </c>
      <c r="BN91">
        <v>0</v>
      </c>
      <c r="BO91">
        <v>0</v>
      </c>
      <c r="BP91">
        <v>0</v>
      </c>
      <c r="BQ91">
        <v>0</v>
      </c>
      <c r="BR91">
        <v>0</v>
      </c>
      <c r="BS91">
        <v>0</v>
      </c>
      <c r="BT91">
        <v>0</v>
      </c>
      <c r="BU91">
        <v>0</v>
      </c>
      <c r="BV91">
        <v>0</v>
      </c>
      <c r="BW91">
        <v>96721.865000000005</v>
      </c>
      <c r="BX91">
        <v>0</v>
      </c>
      <c r="BY91">
        <v>0</v>
      </c>
      <c r="BZ91">
        <v>16001.62</v>
      </c>
      <c r="CA91">
        <v>0</v>
      </c>
      <c r="CB91">
        <v>0</v>
      </c>
      <c r="CC91">
        <v>0</v>
      </c>
      <c r="CD91">
        <v>0</v>
      </c>
      <c r="CE91">
        <v>0</v>
      </c>
      <c r="CF91">
        <v>2702.7350000000001</v>
      </c>
      <c r="CG91">
        <v>0</v>
      </c>
      <c r="CH91">
        <v>0</v>
      </c>
      <c r="CI91">
        <v>2650.09</v>
      </c>
      <c r="CJ91">
        <v>0</v>
      </c>
      <c r="CK91">
        <v>0</v>
      </c>
      <c r="CL91">
        <v>0</v>
      </c>
      <c r="CM91">
        <v>0</v>
      </c>
      <c r="CN91">
        <v>0</v>
      </c>
      <c r="CO91">
        <v>0</v>
      </c>
      <c r="CP91">
        <v>0</v>
      </c>
      <c r="CQ91">
        <v>0</v>
      </c>
      <c r="CR91">
        <v>0</v>
      </c>
      <c r="CS91">
        <v>0</v>
      </c>
      <c r="CT91">
        <v>0</v>
      </c>
      <c r="CU91">
        <v>0</v>
      </c>
      <c r="CV91">
        <v>0</v>
      </c>
      <c r="CW91">
        <v>0</v>
      </c>
      <c r="CX91">
        <v>0</v>
      </c>
      <c r="CY91">
        <v>0</v>
      </c>
      <c r="CZ91">
        <v>0</v>
      </c>
      <c r="DA91">
        <v>0</v>
      </c>
      <c r="DB91">
        <v>3466.88</v>
      </c>
      <c r="DC91">
        <v>0</v>
      </c>
      <c r="DD91">
        <v>0</v>
      </c>
      <c r="DE91">
        <v>0</v>
      </c>
      <c r="DF91">
        <v>0</v>
      </c>
      <c r="DG91">
        <v>0</v>
      </c>
      <c r="DH91">
        <v>0</v>
      </c>
      <c r="DI91">
        <v>578.27</v>
      </c>
      <c r="DJ91">
        <v>0</v>
      </c>
      <c r="DK91">
        <v>0</v>
      </c>
      <c r="DL91">
        <v>0</v>
      </c>
      <c r="DM91">
        <v>0</v>
      </c>
      <c r="DN91">
        <v>0</v>
      </c>
      <c r="DO91">
        <v>0</v>
      </c>
      <c r="DP91">
        <v>0</v>
      </c>
      <c r="DQ91">
        <v>0</v>
      </c>
      <c r="DR91">
        <v>0</v>
      </c>
      <c r="DS91">
        <v>0</v>
      </c>
      <c r="DT91">
        <v>0</v>
      </c>
      <c r="DU91">
        <v>8190.69</v>
      </c>
      <c r="DV91">
        <v>581.25</v>
      </c>
      <c r="DW91">
        <v>0</v>
      </c>
      <c r="DX91">
        <v>0</v>
      </c>
      <c r="DY91">
        <v>0</v>
      </c>
      <c r="DZ91">
        <v>867.40499999999997</v>
      </c>
      <c r="EA91">
        <v>0</v>
      </c>
      <c r="EB91">
        <v>0</v>
      </c>
      <c r="EC91">
        <v>0</v>
      </c>
      <c r="ED91">
        <v>582.02499999999998</v>
      </c>
      <c r="EE91">
        <v>0</v>
      </c>
      <c r="EF91">
        <v>0</v>
      </c>
      <c r="EG91">
        <v>0</v>
      </c>
      <c r="EH91">
        <v>0</v>
      </c>
      <c r="EI91">
        <v>0</v>
      </c>
      <c r="EJ91">
        <v>0</v>
      </c>
      <c r="EK91">
        <v>0</v>
      </c>
      <c r="EL91">
        <v>0</v>
      </c>
      <c r="EM91">
        <v>0</v>
      </c>
      <c r="EN91">
        <v>0</v>
      </c>
      <c r="EO91">
        <v>0</v>
      </c>
      <c r="EP91">
        <v>0</v>
      </c>
      <c r="EQ91">
        <v>0</v>
      </c>
      <c r="ER91">
        <v>0</v>
      </c>
      <c r="ES91">
        <v>0</v>
      </c>
      <c r="ET91">
        <v>0</v>
      </c>
      <c r="EU91">
        <v>0</v>
      </c>
      <c r="EV91">
        <v>0</v>
      </c>
      <c r="EW91">
        <v>0</v>
      </c>
      <c r="EX91">
        <v>0</v>
      </c>
      <c r="EY91">
        <v>0</v>
      </c>
      <c r="EZ91">
        <v>582.02499999999998</v>
      </c>
      <c r="FA91">
        <v>0</v>
      </c>
      <c r="FB91">
        <v>0</v>
      </c>
      <c r="FC91">
        <v>0</v>
      </c>
      <c r="FD91">
        <v>0</v>
      </c>
      <c r="FE91">
        <v>0</v>
      </c>
      <c r="FF91">
        <v>0</v>
      </c>
      <c r="FG91">
        <v>0</v>
      </c>
      <c r="FH91">
        <v>0</v>
      </c>
      <c r="FI91">
        <v>0</v>
      </c>
      <c r="FJ91">
        <v>0</v>
      </c>
      <c r="FK91">
        <v>0</v>
      </c>
      <c r="FL91">
        <v>0</v>
      </c>
      <c r="FM91">
        <v>0</v>
      </c>
      <c r="FN91">
        <v>0</v>
      </c>
      <c r="FO91">
        <v>0</v>
      </c>
      <c r="FP91">
        <v>0</v>
      </c>
      <c r="FQ91">
        <v>0</v>
      </c>
      <c r="FR91">
        <v>0</v>
      </c>
      <c r="FS91">
        <v>0</v>
      </c>
      <c r="FT91">
        <v>0</v>
      </c>
      <c r="FU91">
        <v>0</v>
      </c>
      <c r="FV91">
        <v>0</v>
      </c>
      <c r="FW91">
        <v>21419.119999999999</v>
      </c>
      <c r="FX91">
        <v>239577.61</v>
      </c>
      <c r="FY91">
        <v>166011.38500000001</v>
      </c>
      <c r="FZ91">
        <v>23763.044999999998</v>
      </c>
      <c r="GA91">
        <v>293760.71999999997</v>
      </c>
      <c r="GB91">
        <v>155160.59</v>
      </c>
      <c r="GC91">
        <v>22653.25</v>
      </c>
      <c r="GD91">
        <v>212239.535</v>
      </c>
      <c r="GE91">
        <v>151230</v>
      </c>
      <c r="GF91">
        <v>0</v>
      </c>
      <c r="GG91">
        <v>0</v>
      </c>
      <c r="GH91">
        <v>0</v>
      </c>
      <c r="GI91">
        <v>0</v>
      </c>
      <c r="GJ91">
        <v>0</v>
      </c>
      <c r="GK91">
        <v>0</v>
      </c>
      <c r="GL91">
        <v>0</v>
      </c>
      <c r="GM91">
        <v>603.75</v>
      </c>
      <c r="GN91">
        <v>17200773.960000001</v>
      </c>
      <c r="GO91">
        <v>20125132.559999999</v>
      </c>
      <c r="GP91">
        <v>20931730.960000001</v>
      </c>
      <c r="GQ91">
        <v>22210019.32</v>
      </c>
      <c r="GR91">
        <v>21700988.440000001</v>
      </c>
      <c r="GS91">
        <v>20904513.41</v>
      </c>
      <c r="GT91">
        <v>24050265.899999999</v>
      </c>
      <c r="GU91">
        <v>30572516.039999999</v>
      </c>
    </row>
    <row r="92" spans="1:203" x14ac:dyDescent="0.35">
      <c r="A92">
        <v>89</v>
      </c>
      <c r="B92" t="s">
        <v>168</v>
      </c>
      <c r="C92" t="s">
        <v>168</v>
      </c>
      <c r="D92">
        <v>98.9</v>
      </c>
      <c r="E92">
        <v>343.6</v>
      </c>
      <c r="F92">
        <v>551688</v>
      </c>
      <c r="G92">
        <v>73</v>
      </c>
      <c r="H92">
        <v>4</v>
      </c>
      <c r="I92">
        <v>86</v>
      </c>
      <c r="J92">
        <v>15.125999999999999</v>
      </c>
      <c r="K92">
        <v>0.22</v>
      </c>
      <c r="L92" t="s">
        <v>551</v>
      </c>
      <c r="M92" t="s">
        <v>569</v>
      </c>
      <c r="N92">
        <v>14300.02</v>
      </c>
      <c r="O92">
        <v>17232.689999999999</v>
      </c>
      <c r="P92">
        <v>18028.18</v>
      </c>
      <c r="Q92">
        <v>16335.6</v>
      </c>
      <c r="R92">
        <v>17947.685000000001</v>
      </c>
      <c r="S92">
        <v>16766.939999999999</v>
      </c>
      <c r="T92">
        <v>13385.275</v>
      </c>
      <c r="U92">
        <v>15116.43</v>
      </c>
      <c r="V92">
        <v>15355.66</v>
      </c>
      <c r="W92">
        <v>30867.314999999999</v>
      </c>
      <c r="X92">
        <v>25254.025000000001</v>
      </c>
      <c r="Y92">
        <v>16481.415000000001</v>
      </c>
      <c r="Z92">
        <v>17500.115000000002</v>
      </c>
      <c r="AA92">
        <v>18959.564999999999</v>
      </c>
      <c r="AB92">
        <v>18211.244999999999</v>
      </c>
      <c r="AC92">
        <v>49464.46</v>
      </c>
      <c r="AD92">
        <v>20836.77</v>
      </c>
      <c r="AE92">
        <v>51978.305</v>
      </c>
      <c r="AF92">
        <v>25646.75</v>
      </c>
      <c r="AG92">
        <v>10937.305</v>
      </c>
      <c r="AH92">
        <v>13753.48</v>
      </c>
      <c r="AI92">
        <v>21307.360000000001</v>
      </c>
      <c r="AJ92">
        <v>14428.35</v>
      </c>
      <c r="AK92">
        <v>13788.635</v>
      </c>
      <c r="AL92">
        <v>16250.48</v>
      </c>
      <c r="AM92">
        <v>13708.385</v>
      </c>
      <c r="AN92">
        <v>11501.29</v>
      </c>
      <c r="AO92">
        <v>13836.855</v>
      </c>
      <c r="AP92">
        <v>18829.68</v>
      </c>
      <c r="AQ92">
        <v>19187.005000000001</v>
      </c>
      <c r="AR92">
        <v>13568.245000000001</v>
      </c>
      <c r="AS92">
        <v>17346.599999999999</v>
      </c>
      <c r="AT92">
        <v>18122.939999999999</v>
      </c>
      <c r="AU92">
        <v>15793.584999999999</v>
      </c>
      <c r="AV92">
        <v>16940.584999999999</v>
      </c>
      <c r="AW92">
        <v>12073.24</v>
      </c>
      <c r="AX92">
        <v>12598.72</v>
      </c>
      <c r="AY92">
        <v>13081.16</v>
      </c>
      <c r="AZ92">
        <v>16780.02</v>
      </c>
      <c r="BA92">
        <v>3963622.97</v>
      </c>
      <c r="BB92">
        <v>2309805.71</v>
      </c>
      <c r="BC92">
        <v>2496785.2999999998</v>
      </c>
      <c r="BD92">
        <v>23065.96</v>
      </c>
      <c r="BE92">
        <v>14222.975</v>
      </c>
      <c r="BF92">
        <v>18138.36</v>
      </c>
      <c r="BG92">
        <v>10050.145</v>
      </c>
      <c r="BH92">
        <v>15688.8</v>
      </c>
      <c r="BI92">
        <v>18327.009999999998</v>
      </c>
      <c r="BJ92">
        <v>18796.814999999999</v>
      </c>
      <c r="BK92">
        <v>14535.12</v>
      </c>
      <c r="BL92">
        <v>26231.355</v>
      </c>
      <c r="BM92">
        <v>13712.37</v>
      </c>
      <c r="BN92">
        <v>17439.47</v>
      </c>
      <c r="BO92">
        <v>15749.745000000001</v>
      </c>
      <c r="BP92">
        <v>17649.189999999999</v>
      </c>
      <c r="BQ92">
        <v>17013.514999999999</v>
      </c>
      <c r="BR92">
        <v>13675.21</v>
      </c>
      <c r="BS92">
        <v>14474.094999999999</v>
      </c>
      <c r="BT92">
        <v>16728.055</v>
      </c>
      <c r="BU92">
        <v>19470.75</v>
      </c>
      <c r="BV92">
        <v>13106.645</v>
      </c>
      <c r="BW92">
        <v>167583.21</v>
      </c>
      <c r="BX92">
        <v>17089.73</v>
      </c>
      <c r="BY92">
        <v>12752.43</v>
      </c>
      <c r="BZ92">
        <v>52293.02</v>
      </c>
      <c r="CA92">
        <v>10104.334999999999</v>
      </c>
      <c r="CB92">
        <v>11922.995000000001</v>
      </c>
      <c r="CC92">
        <v>12359.77</v>
      </c>
      <c r="CD92">
        <v>19942.465</v>
      </c>
      <c r="CE92">
        <v>17692.93</v>
      </c>
      <c r="CF92">
        <v>29908.79</v>
      </c>
      <c r="CG92">
        <v>17018.145</v>
      </c>
      <c r="CH92">
        <v>12795.03</v>
      </c>
      <c r="CI92">
        <v>21751.544999999998</v>
      </c>
      <c r="CJ92">
        <v>17583.52</v>
      </c>
      <c r="CK92">
        <v>16391.91</v>
      </c>
      <c r="CL92">
        <v>17737.145</v>
      </c>
      <c r="CM92">
        <v>13874.355</v>
      </c>
      <c r="CN92">
        <v>12733.73</v>
      </c>
      <c r="CO92">
        <v>19419.125</v>
      </c>
      <c r="CP92">
        <v>18184.32</v>
      </c>
      <c r="CQ92">
        <v>21117.8</v>
      </c>
      <c r="CR92">
        <v>19462.73</v>
      </c>
      <c r="CS92">
        <v>14619.78</v>
      </c>
      <c r="CT92">
        <v>15911.764999999999</v>
      </c>
      <c r="CU92">
        <v>16270.18</v>
      </c>
      <c r="CV92">
        <v>12337.24</v>
      </c>
      <c r="CW92">
        <v>18003.22</v>
      </c>
      <c r="CX92">
        <v>18567.28</v>
      </c>
      <c r="CY92">
        <v>29119.974999999999</v>
      </c>
      <c r="CZ92">
        <v>14809.97</v>
      </c>
      <c r="DA92">
        <v>17694.46</v>
      </c>
      <c r="DB92">
        <v>58525.97</v>
      </c>
      <c r="DC92">
        <v>18364.330000000002</v>
      </c>
      <c r="DD92">
        <v>21175.825000000001</v>
      </c>
      <c r="DE92">
        <v>13313.795</v>
      </c>
      <c r="DF92">
        <v>15647.68</v>
      </c>
      <c r="DG92">
        <v>24798.855</v>
      </c>
      <c r="DH92">
        <v>13470.46</v>
      </c>
      <c r="DI92">
        <v>15666.674999999999</v>
      </c>
      <c r="DJ92">
        <v>17988.384999999998</v>
      </c>
      <c r="DK92">
        <v>14774.27</v>
      </c>
      <c r="DL92">
        <v>15881.06</v>
      </c>
      <c r="DM92">
        <v>16361.72</v>
      </c>
      <c r="DN92">
        <v>25345.845000000001</v>
      </c>
      <c r="DO92">
        <v>18720.275000000001</v>
      </c>
      <c r="DP92">
        <v>15746.44</v>
      </c>
      <c r="DQ92">
        <v>15451.775</v>
      </c>
      <c r="DR92">
        <v>14220.99</v>
      </c>
      <c r="DS92">
        <v>12147.485000000001</v>
      </c>
      <c r="DT92">
        <v>15432.895</v>
      </c>
      <c r="DU92">
        <v>44822.77</v>
      </c>
      <c r="DV92">
        <v>18079.38</v>
      </c>
      <c r="DW92">
        <v>20321.044999999998</v>
      </c>
      <c r="DX92">
        <v>19763.935000000001</v>
      </c>
      <c r="DY92">
        <v>16449.96</v>
      </c>
      <c r="DZ92">
        <v>24542.63</v>
      </c>
      <c r="EA92">
        <v>16442.535</v>
      </c>
      <c r="EB92">
        <v>17981.755000000001</v>
      </c>
      <c r="EC92">
        <v>21145.494999999999</v>
      </c>
      <c r="ED92">
        <v>33233.394999999997</v>
      </c>
      <c r="EE92">
        <v>14450.705</v>
      </c>
      <c r="EF92">
        <v>9892.3649999999998</v>
      </c>
      <c r="EG92">
        <v>21665.935000000001</v>
      </c>
      <c r="EH92">
        <v>19886.625</v>
      </c>
      <c r="EI92">
        <v>15638.625</v>
      </c>
      <c r="EJ92">
        <v>25885.19</v>
      </c>
      <c r="EK92">
        <v>18059.23</v>
      </c>
      <c r="EL92">
        <v>12122.285</v>
      </c>
      <c r="EM92">
        <v>15203.705</v>
      </c>
      <c r="EN92">
        <v>14569.58</v>
      </c>
      <c r="EO92">
        <v>21048.174999999999</v>
      </c>
      <c r="EP92">
        <v>17872.924999999999</v>
      </c>
      <c r="EQ92">
        <v>10424.6</v>
      </c>
      <c r="ER92">
        <v>20285.86</v>
      </c>
      <c r="ES92">
        <v>20083.095000000001</v>
      </c>
      <c r="ET92">
        <v>13225.684999999999</v>
      </c>
      <c r="EU92">
        <v>12499.645</v>
      </c>
      <c r="EV92">
        <v>12832.1</v>
      </c>
      <c r="EW92">
        <v>20007.435000000001</v>
      </c>
      <c r="EX92">
        <v>15151.135</v>
      </c>
      <c r="EY92">
        <v>12108.91</v>
      </c>
      <c r="EZ92">
        <v>18438.305</v>
      </c>
      <c r="FA92">
        <v>12186.155000000001</v>
      </c>
      <c r="FB92">
        <v>19899.695</v>
      </c>
      <c r="FC92">
        <v>17559.11</v>
      </c>
      <c r="FD92">
        <v>22773.744999999999</v>
      </c>
      <c r="FE92">
        <v>18915.98</v>
      </c>
      <c r="FF92">
        <v>16665.724999999999</v>
      </c>
      <c r="FG92">
        <v>4451.99</v>
      </c>
      <c r="FH92">
        <v>3265.12</v>
      </c>
      <c r="FI92">
        <v>2179.3449999999998</v>
      </c>
      <c r="FJ92">
        <v>4247.5450000000001</v>
      </c>
      <c r="FK92">
        <v>6868.7749999999996</v>
      </c>
      <c r="FL92">
        <v>8589.8700000000008</v>
      </c>
      <c r="FM92">
        <v>5970.38</v>
      </c>
      <c r="FN92">
        <v>9264.25</v>
      </c>
      <c r="FO92">
        <v>6613.86</v>
      </c>
      <c r="FP92">
        <v>5110.7749999999996</v>
      </c>
      <c r="FQ92">
        <v>4797.42</v>
      </c>
      <c r="FR92">
        <v>6464.2449999999999</v>
      </c>
      <c r="FS92">
        <v>6217.63</v>
      </c>
      <c r="FT92">
        <v>4266.3050000000003</v>
      </c>
      <c r="FU92">
        <v>8809.5249999999996</v>
      </c>
      <c r="FV92">
        <v>11136.88</v>
      </c>
      <c r="FW92">
        <v>67064.34</v>
      </c>
      <c r="FX92">
        <v>729515.59499999997</v>
      </c>
      <c r="FY92">
        <v>437337.565</v>
      </c>
      <c r="FZ92">
        <v>70512.285000000003</v>
      </c>
      <c r="GA92">
        <v>836156.54</v>
      </c>
      <c r="GB92">
        <v>432357.34499999997</v>
      </c>
      <c r="GC92">
        <v>71467.89</v>
      </c>
      <c r="GD92">
        <v>643064.29</v>
      </c>
      <c r="GE92">
        <v>403365</v>
      </c>
      <c r="GF92">
        <v>15812.35</v>
      </c>
      <c r="GG92">
        <v>15085.125</v>
      </c>
      <c r="GH92">
        <v>17059.900000000001</v>
      </c>
      <c r="GI92">
        <v>17799.435000000001</v>
      </c>
      <c r="GJ92">
        <v>22490.87</v>
      </c>
      <c r="GK92">
        <v>14772.785</v>
      </c>
      <c r="GL92">
        <v>23371.85</v>
      </c>
      <c r="GM92">
        <v>27485.025000000001</v>
      </c>
      <c r="GN92">
        <v>24211682.68</v>
      </c>
      <c r="GO92">
        <v>28880019.239999998</v>
      </c>
      <c r="GP92">
        <v>30143675.18</v>
      </c>
      <c r="GQ92">
        <v>32247430.640000001</v>
      </c>
      <c r="GR92">
        <v>31807860.5</v>
      </c>
      <c r="GS92">
        <v>30380686.940000001</v>
      </c>
      <c r="GT92">
        <v>35312958.82</v>
      </c>
      <c r="GU92">
        <v>45519287.420000002</v>
      </c>
    </row>
    <row r="93" spans="1:203" x14ac:dyDescent="0.35">
      <c r="A93">
        <v>90</v>
      </c>
      <c r="B93" t="s">
        <v>168</v>
      </c>
      <c r="C93" t="s">
        <v>168</v>
      </c>
      <c r="D93">
        <v>98.9</v>
      </c>
      <c r="E93">
        <v>423.9</v>
      </c>
      <c r="F93">
        <v>3615563</v>
      </c>
      <c r="G93">
        <v>73</v>
      </c>
      <c r="H93">
        <v>2</v>
      </c>
      <c r="I93">
        <v>85</v>
      </c>
      <c r="J93">
        <v>15.218999999999999</v>
      </c>
      <c r="K93">
        <v>0.8</v>
      </c>
      <c r="L93" t="s">
        <v>537</v>
      </c>
      <c r="M93" t="s">
        <v>568</v>
      </c>
      <c r="N93">
        <v>13902.21</v>
      </c>
      <c r="O93">
        <v>14981.25</v>
      </c>
      <c r="P93">
        <v>15787.225</v>
      </c>
      <c r="Q93">
        <v>14864.355</v>
      </c>
      <c r="R93">
        <v>14765.145</v>
      </c>
      <c r="S93">
        <v>14646.25</v>
      </c>
      <c r="T93">
        <v>13396.69</v>
      </c>
      <c r="U93">
        <v>16605.435000000001</v>
      </c>
      <c r="V93">
        <v>16806.275000000001</v>
      </c>
      <c r="W93">
        <v>30613.355</v>
      </c>
      <c r="X93">
        <v>29520.615000000002</v>
      </c>
      <c r="Y93">
        <v>17589.45</v>
      </c>
      <c r="Z93">
        <v>17809.7</v>
      </c>
      <c r="AA93">
        <v>16851.355</v>
      </c>
      <c r="AB93">
        <v>18813.665000000001</v>
      </c>
      <c r="AC93">
        <v>57714.004999999997</v>
      </c>
      <c r="AD93">
        <v>19813.924999999999</v>
      </c>
      <c r="AE93">
        <v>50137.214999999997</v>
      </c>
      <c r="AF93">
        <v>21335.16</v>
      </c>
      <c r="AG93">
        <v>11191.725</v>
      </c>
      <c r="AH93">
        <v>13145.424999999999</v>
      </c>
      <c r="AI93">
        <v>14494.78</v>
      </c>
      <c r="AJ93">
        <v>14697.24</v>
      </c>
      <c r="AK93">
        <v>13351.145</v>
      </c>
      <c r="AL93">
        <v>16138.264999999999</v>
      </c>
      <c r="AM93">
        <v>13759.9</v>
      </c>
      <c r="AN93">
        <v>11323.75</v>
      </c>
      <c r="AO93">
        <v>14016.33</v>
      </c>
      <c r="AP93">
        <v>18189.240000000002</v>
      </c>
      <c r="AQ93">
        <v>21008.334999999999</v>
      </c>
      <c r="AR93">
        <v>13311.44</v>
      </c>
      <c r="AS93">
        <v>18725.724999999999</v>
      </c>
      <c r="AT93">
        <v>16363.52</v>
      </c>
      <c r="AU93">
        <v>17085.525000000001</v>
      </c>
      <c r="AV93">
        <v>15915.74</v>
      </c>
      <c r="AW93">
        <v>11369.825000000001</v>
      </c>
      <c r="AX93">
        <v>11846.3</v>
      </c>
      <c r="AY93">
        <v>13972.865</v>
      </c>
      <c r="AZ93">
        <v>15987.365</v>
      </c>
      <c r="BA93">
        <v>2819358.64</v>
      </c>
      <c r="BB93">
        <v>1620132.9350000001</v>
      </c>
      <c r="BC93">
        <v>1731431.395</v>
      </c>
      <c r="BD93">
        <v>25001.634999999998</v>
      </c>
      <c r="BE93">
        <v>15275.975</v>
      </c>
      <c r="BF93">
        <v>19317.035</v>
      </c>
      <c r="BG93">
        <v>11507.08</v>
      </c>
      <c r="BH93">
        <v>15815.44</v>
      </c>
      <c r="BI93">
        <v>19641.95</v>
      </c>
      <c r="BJ93">
        <v>20395.740000000002</v>
      </c>
      <c r="BK93">
        <v>15382.02</v>
      </c>
      <c r="BL93">
        <v>23451.115000000002</v>
      </c>
      <c r="BM93">
        <v>13591.445</v>
      </c>
      <c r="BN93">
        <v>18698.375</v>
      </c>
      <c r="BO93">
        <v>16559.2</v>
      </c>
      <c r="BP93">
        <v>18646.755000000001</v>
      </c>
      <c r="BQ93">
        <v>17713.014999999999</v>
      </c>
      <c r="BR93">
        <v>14737.39</v>
      </c>
      <c r="BS93">
        <v>15897.495000000001</v>
      </c>
      <c r="BT93">
        <v>18770.965</v>
      </c>
      <c r="BU93">
        <v>19371.605</v>
      </c>
      <c r="BV93">
        <v>13042.434999999999</v>
      </c>
      <c r="BW93">
        <v>126984.25</v>
      </c>
      <c r="BX93">
        <v>16568.310000000001</v>
      </c>
      <c r="BY93">
        <v>13707.85</v>
      </c>
      <c r="BZ93">
        <v>51468.625</v>
      </c>
      <c r="CA93">
        <v>10053.280000000001</v>
      </c>
      <c r="CB93">
        <v>12327.325000000001</v>
      </c>
      <c r="CC93">
        <v>14152.84</v>
      </c>
      <c r="CD93">
        <v>19982.54</v>
      </c>
      <c r="CE93">
        <v>13705.71</v>
      </c>
      <c r="CF93">
        <v>30114.71</v>
      </c>
      <c r="CG93">
        <v>15222.334999999999</v>
      </c>
      <c r="CH93">
        <v>13464.035</v>
      </c>
      <c r="CI93">
        <v>23301.235000000001</v>
      </c>
      <c r="CJ93">
        <v>17731.03</v>
      </c>
      <c r="CK93">
        <v>16744.57</v>
      </c>
      <c r="CL93">
        <v>15050.045</v>
      </c>
      <c r="CM93">
        <v>12287.174999999999</v>
      </c>
      <c r="CN93">
        <v>12804.36</v>
      </c>
      <c r="CO93">
        <v>20050.044999999998</v>
      </c>
      <c r="CP93">
        <v>17518.89</v>
      </c>
      <c r="CQ93">
        <v>16771.810000000001</v>
      </c>
      <c r="CR93">
        <v>21497.57</v>
      </c>
      <c r="CS93">
        <v>14580.745000000001</v>
      </c>
      <c r="CT93">
        <v>15689.235000000001</v>
      </c>
      <c r="CU93">
        <v>16377.73</v>
      </c>
      <c r="CV93">
        <v>12901.04</v>
      </c>
      <c r="CW93">
        <v>16029.275</v>
      </c>
      <c r="CX93">
        <v>16449.52</v>
      </c>
      <c r="CY93">
        <v>28836.334999999999</v>
      </c>
      <c r="CZ93">
        <v>15136.73</v>
      </c>
      <c r="DA93">
        <v>17512.064999999999</v>
      </c>
      <c r="DB93">
        <v>59510.995000000003</v>
      </c>
      <c r="DC93">
        <v>14118.67</v>
      </c>
      <c r="DD93">
        <v>24077.724999999999</v>
      </c>
      <c r="DE93">
        <v>12584.115</v>
      </c>
      <c r="DF93">
        <v>15856.465</v>
      </c>
      <c r="DG93">
        <v>24183.884999999998</v>
      </c>
      <c r="DH93">
        <v>14118.855</v>
      </c>
      <c r="DI93">
        <v>15528.045</v>
      </c>
      <c r="DJ93">
        <v>18720.64</v>
      </c>
      <c r="DK93">
        <v>16280.54</v>
      </c>
      <c r="DL93">
        <v>16485.66</v>
      </c>
      <c r="DM93">
        <v>15080.795</v>
      </c>
      <c r="DN93">
        <v>18207.705000000002</v>
      </c>
      <c r="DO93">
        <v>18304.12</v>
      </c>
      <c r="DP93">
        <v>15946.89</v>
      </c>
      <c r="DQ93">
        <v>15040.295</v>
      </c>
      <c r="DR93">
        <v>14828.245000000001</v>
      </c>
      <c r="DS93">
        <v>14119.885</v>
      </c>
      <c r="DT93">
        <v>15901.895</v>
      </c>
      <c r="DU93">
        <v>49537.42</v>
      </c>
      <c r="DV93">
        <v>17439.919999999998</v>
      </c>
      <c r="DW93">
        <v>22952.54</v>
      </c>
      <c r="DX93">
        <v>16870.785</v>
      </c>
      <c r="DY93">
        <v>16620.57</v>
      </c>
      <c r="DZ93">
        <v>27072.514999999999</v>
      </c>
      <c r="EA93">
        <v>17300.235000000001</v>
      </c>
      <c r="EB93">
        <v>18334.055</v>
      </c>
      <c r="EC93">
        <v>23835.39</v>
      </c>
      <c r="ED93">
        <v>34897.574999999997</v>
      </c>
      <c r="EE93">
        <v>14212.785</v>
      </c>
      <c r="EF93">
        <v>9840.6650000000009</v>
      </c>
      <c r="EG93">
        <v>21048.080000000002</v>
      </c>
      <c r="EH93">
        <v>19785.87</v>
      </c>
      <c r="EI93">
        <v>14264.934999999999</v>
      </c>
      <c r="EJ93">
        <v>23562.244999999999</v>
      </c>
      <c r="EK93">
        <v>15890.674999999999</v>
      </c>
      <c r="EL93">
        <v>12227.14</v>
      </c>
      <c r="EM93">
        <v>15580.25</v>
      </c>
      <c r="EN93">
        <v>15212.56</v>
      </c>
      <c r="EO93">
        <v>22776.560000000001</v>
      </c>
      <c r="EP93">
        <v>17031.900000000001</v>
      </c>
      <c r="EQ93">
        <v>11069.905000000001</v>
      </c>
      <c r="ER93">
        <v>18831.494999999999</v>
      </c>
      <c r="ES93">
        <v>19631.014999999999</v>
      </c>
      <c r="ET93">
        <v>13292.315000000001</v>
      </c>
      <c r="EU93">
        <v>14488.38</v>
      </c>
      <c r="EV93">
        <v>13578.895</v>
      </c>
      <c r="EW93">
        <v>22317.98</v>
      </c>
      <c r="EX93">
        <v>13244.555</v>
      </c>
      <c r="EY93">
        <v>12015.825000000001</v>
      </c>
      <c r="EZ93">
        <v>17616.189999999999</v>
      </c>
      <c r="FA93">
        <v>13634.93</v>
      </c>
      <c r="FB93">
        <v>17156.88</v>
      </c>
      <c r="FC93">
        <v>19418.22</v>
      </c>
      <c r="FD93">
        <v>24826.564999999999</v>
      </c>
      <c r="FE93">
        <v>16333.184999999999</v>
      </c>
      <c r="FF93">
        <v>15147.5</v>
      </c>
      <c r="FG93">
        <v>4857.835</v>
      </c>
      <c r="FH93">
        <v>1227.0450000000001</v>
      </c>
      <c r="FI93">
        <v>1268.2750000000001</v>
      </c>
      <c r="FJ93">
        <v>2330.56</v>
      </c>
      <c r="FK93">
        <v>3972.97</v>
      </c>
      <c r="FL93">
        <v>9070.32</v>
      </c>
      <c r="FM93">
        <v>6710.33</v>
      </c>
      <c r="FN93">
        <v>8866.1650000000009</v>
      </c>
      <c r="FO93">
        <v>4168.2</v>
      </c>
      <c r="FP93">
        <v>4980.66</v>
      </c>
      <c r="FQ93">
        <v>2243.35</v>
      </c>
      <c r="FR93">
        <v>5471.07</v>
      </c>
      <c r="FS93">
        <v>6331.33</v>
      </c>
      <c r="FT93">
        <v>3927.82</v>
      </c>
      <c r="FU93">
        <v>9875.375</v>
      </c>
      <c r="FV93">
        <v>11217.655000000001</v>
      </c>
      <c r="FW93">
        <v>84040.11</v>
      </c>
      <c r="FX93">
        <v>962232.06</v>
      </c>
      <c r="FY93">
        <v>549838.34499999997</v>
      </c>
      <c r="FZ93">
        <v>82415.035000000003</v>
      </c>
      <c r="GA93">
        <v>1071185.08</v>
      </c>
      <c r="GB93">
        <v>531780.68000000005</v>
      </c>
      <c r="GC93">
        <v>82644.600000000006</v>
      </c>
      <c r="GD93">
        <v>861239.49</v>
      </c>
      <c r="GE93">
        <v>510229.73</v>
      </c>
      <c r="GF93">
        <v>15209.31</v>
      </c>
      <c r="GG93">
        <v>15162.684999999999</v>
      </c>
      <c r="GH93">
        <v>16503.22</v>
      </c>
      <c r="GI93">
        <v>17966.275000000001</v>
      </c>
      <c r="GJ93">
        <v>24922.285</v>
      </c>
      <c r="GK93">
        <v>15111.19</v>
      </c>
      <c r="GL93">
        <v>26549.855</v>
      </c>
      <c r="GM93">
        <v>27927.955000000002</v>
      </c>
      <c r="GN93">
        <v>18251419.010000002</v>
      </c>
      <c r="GO93">
        <v>22244195.969999999</v>
      </c>
      <c r="GP93">
        <v>23657227.989999998</v>
      </c>
      <c r="GQ93">
        <v>25352418.280000001</v>
      </c>
      <c r="GR93">
        <v>24732577.890000001</v>
      </c>
      <c r="GS93">
        <v>23932829.899999999</v>
      </c>
      <c r="GT93">
        <v>28525521.559999999</v>
      </c>
      <c r="GU93">
        <v>37498886.149999999</v>
      </c>
    </row>
    <row r="94" spans="1:203" x14ac:dyDescent="0.35">
      <c r="A94">
        <v>91</v>
      </c>
      <c r="B94" t="s">
        <v>168</v>
      </c>
      <c r="C94" t="s">
        <v>168</v>
      </c>
      <c r="D94">
        <v>98.3</v>
      </c>
      <c r="E94">
        <v>616.1</v>
      </c>
      <c r="F94">
        <v>551688</v>
      </c>
      <c r="G94">
        <v>73</v>
      </c>
      <c r="H94">
        <v>1</v>
      </c>
      <c r="I94">
        <v>85</v>
      </c>
      <c r="J94">
        <v>15.221</v>
      </c>
      <c r="K94">
        <v>0</v>
      </c>
      <c r="L94" t="s">
        <v>202</v>
      </c>
      <c r="M94" t="s">
        <v>567</v>
      </c>
      <c r="N94">
        <v>8655.15</v>
      </c>
      <c r="O94">
        <v>9101.69</v>
      </c>
      <c r="P94">
        <v>9697.7649999999994</v>
      </c>
      <c r="Q94">
        <v>9145.3549999999996</v>
      </c>
      <c r="R94">
        <v>8586.9950000000008</v>
      </c>
      <c r="S94">
        <v>9102.9950000000008</v>
      </c>
      <c r="T94">
        <v>8154.25</v>
      </c>
      <c r="U94">
        <v>10745.05</v>
      </c>
      <c r="V94">
        <v>10492</v>
      </c>
      <c r="W94">
        <v>19855.685000000001</v>
      </c>
      <c r="X94">
        <v>18112.075000000001</v>
      </c>
      <c r="Y94">
        <v>11033.06</v>
      </c>
      <c r="Z94">
        <v>11056.334999999999</v>
      </c>
      <c r="AA94">
        <v>9893.7150000000001</v>
      </c>
      <c r="AB94">
        <v>11775.6</v>
      </c>
      <c r="AC94">
        <v>36333.754999999997</v>
      </c>
      <c r="AD94">
        <v>12844.96</v>
      </c>
      <c r="AE94">
        <v>34231.995000000003</v>
      </c>
      <c r="AF94">
        <v>14151.52</v>
      </c>
      <c r="AG94">
        <v>6872.98</v>
      </c>
      <c r="AH94">
        <v>8034.21</v>
      </c>
      <c r="AI94">
        <v>8158.76</v>
      </c>
      <c r="AJ94">
        <v>9256.6450000000004</v>
      </c>
      <c r="AK94">
        <v>8381.0249999999996</v>
      </c>
      <c r="AL94">
        <v>9809.0149999999994</v>
      </c>
      <c r="AM94">
        <v>8548.4500000000007</v>
      </c>
      <c r="AN94">
        <v>7269.97</v>
      </c>
      <c r="AO94">
        <v>8885.08</v>
      </c>
      <c r="AP94">
        <v>10987.325000000001</v>
      </c>
      <c r="AQ94">
        <v>12504.945</v>
      </c>
      <c r="AR94">
        <v>8350.6749999999993</v>
      </c>
      <c r="AS94">
        <v>11721.13</v>
      </c>
      <c r="AT94">
        <v>9913.75</v>
      </c>
      <c r="AU94">
        <v>10630.605</v>
      </c>
      <c r="AV94">
        <v>10061.205</v>
      </c>
      <c r="AW94">
        <v>6069.82</v>
      </c>
      <c r="AX94">
        <v>7355.11</v>
      </c>
      <c r="AY94">
        <v>8430.1299999999992</v>
      </c>
      <c r="AZ94">
        <v>9772.6</v>
      </c>
      <c r="BA94">
        <v>2409569.2650000001</v>
      </c>
      <c r="BB94">
        <v>1502524.5549999999</v>
      </c>
      <c r="BC94">
        <v>1549925.675</v>
      </c>
      <c r="BD94">
        <v>15392.495000000001</v>
      </c>
      <c r="BE94">
        <v>9639.3700000000008</v>
      </c>
      <c r="BF94">
        <v>11893.82</v>
      </c>
      <c r="BG94">
        <v>7265.6949999999997</v>
      </c>
      <c r="BH94">
        <v>9763.7250000000004</v>
      </c>
      <c r="BI94">
        <v>11641.97</v>
      </c>
      <c r="BJ94">
        <v>12794.08</v>
      </c>
      <c r="BK94">
        <v>9527.3700000000008</v>
      </c>
      <c r="BL94">
        <v>14829.6</v>
      </c>
      <c r="BM94">
        <v>8382.7950000000001</v>
      </c>
      <c r="BN94">
        <v>11293.434999999999</v>
      </c>
      <c r="BO94">
        <v>9741.7049999999999</v>
      </c>
      <c r="BP94">
        <v>11621.08</v>
      </c>
      <c r="BQ94">
        <v>11445.495000000001</v>
      </c>
      <c r="BR94">
        <v>8717.5949999999993</v>
      </c>
      <c r="BS94">
        <v>10086.31</v>
      </c>
      <c r="BT94">
        <v>11657.09</v>
      </c>
      <c r="BU94">
        <v>11559.475</v>
      </c>
      <c r="BV94">
        <v>7930.5349999999999</v>
      </c>
      <c r="BW94">
        <v>107629.065</v>
      </c>
      <c r="BX94">
        <v>10370.475</v>
      </c>
      <c r="BY94">
        <v>8443.02</v>
      </c>
      <c r="BZ94">
        <v>34847.410000000003</v>
      </c>
      <c r="CA94">
        <v>6336.4250000000002</v>
      </c>
      <c r="CB94">
        <v>7445.26</v>
      </c>
      <c r="CC94">
        <v>8933.81</v>
      </c>
      <c r="CD94">
        <v>12604.01</v>
      </c>
      <c r="CE94">
        <v>7931.6949999999997</v>
      </c>
      <c r="CF94">
        <v>19177.919999999998</v>
      </c>
      <c r="CG94">
        <v>10002.184999999999</v>
      </c>
      <c r="CH94">
        <v>7995.5150000000003</v>
      </c>
      <c r="CI94">
        <v>14719.43</v>
      </c>
      <c r="CJ94">
        <v>11110.85</v>
      </c>
      <c r="CK94">
        <v>10197.365</v>
      </c>
      <c r="CL94">
        <v>8741.1299999999992</v>
      </c>
      <c r="CM94">
        <v>7175.2049999999999</v>
      </c>
      <c r="CN94">
        <v>7777.1</v>
      </c>
      <c r="CO94">
        <v>12370.91</v>
      </c>
      <c r="CP94">
        <v>10422.290000000001</v>
      </c>
      <c r="CQ94">
        <v>10751.965</v>
      </c>
      <c r="CR94">
        <v>13011.905000000001</v>
      </c>
      <c r="CS94">
        <v>8547.69</v>
      </c>
      <c r="CT94">
        <v>9877.3850000000002</v>
      </c>
      <c r="CU94">
        <v>9694.33</v>
      </c>
      <c r="CV94">
        <v>7612.6149999999998</v>
      </c>
      <c r="CW94">
        <v>10240.07</v>
      </c>
      <c r="CX94">
        <v>10456.055</v>
      </c>
      <c r="CY94">
        <v>17347.55</v>
      </c>
      <c r="CZ94">
        <v>8822.58</v>
      </c>
      <c r="DA94">
        <v>10825.13</v>
      </c>
      <c r="DB94">
        <v>35400.565000000002</v>
      </c>
      <c r="DC94">
        <v>8419.8349999999991</v>
      </c>
      <c r="DD94">
        <v>14908.465</v>
      </c>
      <c r="DE94">
        <v>7638.7250000000004</v>
      </c>
      <c r="DF94">
        <v>9337.6650000000009</v>
      </c>
      <c r="DG94">
        <v>14897.334999999999</v>
      </c>
      <c r="DH94">
        <v>8199.9050000000007</v>
      </c>
      <c r="DI94">
        <v>9827.0849999999991</v>
      </c>
      <c r="DJ94">
        <v>11224.52</v>
      </c>
      <c r="DK94">
        <v>10122.375</v>
      </c>
      <c r="DL94">
        <v>10103.870000000001</v>
      </c>
      <c r="DM94">
        <v>8723.0550000000003</v>
      </c>
      <c r="DN94">
        <v>11028.445</v>
      </c>
      <c r="DO94">
        <v>11568.96</v>
      </c>
      <c r="DP94">
        <v>9317.27</v>
      </c>
      <c r="DQ94">
        <v>9373.4699999999993</v>
      </c>
      <c r="DR94">
        <v>8879.4850000000006</v>
      </c>
      <c r="DS94">
        <v>9219.5550000000003</v>
      </c>
      <c r="DT94">
        <v>9750.92</v>
      </c>
      <c r="DU94">
        <v>31360.87</v>
      </c>
      <c r="DV94">
        <v>10776.76</v>
      </c>
      <c r="DW94">
        <v>14788.46</v>
      </c>
      <c r="DX94">
        <v>10407.92</v>
      </c>
      <c r="DY94">
        <v>10660.99</v>
      </c>
      <c r="DZ94">
        <v>17175.07</v>
      </c>
      <c r="EA94">
        <v>10586.25</v>
      </c>
      <c r="EB94">
        <v>11935.485000000001</v>
      </c>
      <c r="EC94">
        <v>15557.275</v>
      </c>
      <c r="ED94">
        <v>21423.174999999999</v>
      </c>
      <c r="EE94">
        <v>8635.9150000000009</v>
      </c>
      <c r="EF94">
        <v>6024.835</v>
      </c>
      <c r="EG94">
        <v>12984.135</v>
      </c>
      <c r="EH94">
        <v>12107.51</v>
      </c>
      <c r="EI94">
        <v>8798.51</v>
      </c>
      <c r="EJ94">
        <v>14493.844999999999</v>
      </c>
      <c r="EK94">
        <v>9174.6149999999998</v>
      </c>
      <c r="EL94">
        <v>7323.16</v>
      </c>
      <c r="EM94">
        <v>9670.9599999999991</v>
      </c>
      <c r="EN94">
        <v>8949.42</v>
      </c>
      <c r="EO94">
        <v>14312.445</v>
      </c>
      <c r="EP94">
        <v>10004.42</v>
      </c>
      <c r="EQ94">
        <v>6753.165</v>
      </c>
      <c r="ER94">
        <v>12123.02</v>
      </c>
      <c r="ES94">
        <v>12009.81</v>
      </c>
      <c r="ET94">
        <v>8204.5349999999999</v>
      </c>
      <c r="EU94">
        <v>8632.3549999999996</v>
      </c>
      <c r="EV94">
        <v>8055.92</v>
      </c>
      <c r="EW94">
        <v>13996.15</v>
      </c>
      <c r="EX94">
        <v>8085.5550000000003</v>
      </c>
      <c r="EY94">
        <v>7537</v>
      </c>
      <c r="EZ94">
        <v>10768.754999999999</v>
      </c>
      <c r="FA94">
        <v>8880.2099999999991</v>
      </c>
      <c r="FB94">
        <v>10170.485000000001</v>
      </c>
      <c r="FC94">
        <v>11947.76</v>
      </c>
      <c r="FD94">
        <v>16885.07</v>
      </c>
      <c r="FE94">
        <v>9431.8649999999998</v>
      </c>
      <c r="FF94">
        <v>9127.48</v>
      </c>
      <c r="FG94">
        <v>2904.19</v>
      </c>
      <c r="FH94">
        <v>928.125</v>
      </c>
      <c r="FI94">
        <v>1268.2750000000001</v>
      </c>
      <c r="FJ94">
        <v>1025.625</v>
      </c>
      <c r="FK94">
        <v>1995.835</v>
      </c>
      <c r="FL94">
        <v>5409.2650000000003</v>
      </c>
      <c r="FM94">
        <v>4296.4049999999997</v>
      </c>
      <c r="FN94">
        <v>5802.7749999999996</v>
      </c>
      <c r="FO94">
        <v>2102.0050000000001</v>
      </c>
      <c r="FP94">
        <v>2639.86</v>
      </c>
      <c r="FQ94">
        <v>885</v>
      </c>
      <c r="FR94">
        <v>3361.7849999999999</v>
      </c>
      <c r="FS94">
        <v>3717.26</v>
      </c>
      <c r="FT94">
        <v>2645.32</v>
      </c>
      <c r="FU94">
        <v>5926.335</v>
      </c>
      <c r="FV94">
        <v>7042.73</v>
      </c>
      <c r="FW94">
        <v>54020.2</v>
      </c>
      <c r="FX94">
        <v>646674.32499999995</v>
      </c>
      <c r="FY94">
        <v>368050.37</v>
      </c>
      <c r="FZ94">
        <v>53031.41</v>
      </c>
      <c r="GA94">
        <v>705582.04</v>
      </c>
      <c r="GB94">
        <v>352120.565</v>
      </c>
      <c r="GC94">
        <v>54386.125</v>
      </c>
      <c r="GD94">
        <v>579914.61</v>
      </c>
      <c r="GE94">
        <v>335271.67</v>
      </c>
      <c r="GF94">
        <v>9393.9249999999993</v>
      </c>
      <c r="GG94">
        <v>9389.2549999999992</v>
      </c>
      <c r="GH94">
        <v>10105.01</v>
      </c>
      <c r="GI94">
        <v>10823.705</v>
      </c>
      <c r="GJ94">
        <v>15411.115</v>
      </c>
      <c r="GK94">
        <v>8994.4699999999993</v>
      </c>
      <c r="GL94">
        <v>16551.115000000002</v>
      </c>
      <c r="GM94">
        <v>16681.3</v>
      </c>
      <c r="GN94">
        <v>17649913.32</v>
      </c>
      <c r="GO94">
        <v>21259102.719999999</v>
      </c>
      <c r="GP94">
        <v>22930787.84</v>
      </c>
      <c r="GQ94">
        <v>24395249.920000002</v>
      </c>
      <c r="GR94">
        <v>23698820.440000001</v>
      </c>
      <c r="GS94">
        <v>22950311.359999999</v>
      </c>
      <c r="GT94">
        <v>26796921</v>
      </c>
      <c r="GU94">
        <v>35071942.719999999</v>
      </c>
    </row>
    <row r="95" spans="1:203" x14ac:dyDescent="0.35">
      <c r="A95">
        <v>92</v>
      </c>
      <c r="B95" t="s">
        <v>168</v>
      </c>
      <c r="C95" t="s">
        <v>168</v>
      </c>
      <c r="D95">
        <v>98.3</v>
      </c>
      <c r="E95">
        <v>550.20000000000005</v>
      </c>
      <c r="F95">
        <v>87810</v>
      </c>
      <c r="G95">
        <v>73</v>
      </c>
      <c r="H95">
        <v>8</v>
      </c>
      <c r="I95">
        <v>85</v>
      </c>
      <c r="J95">
        <v>15.225</v>
      </c>
      <c r="K95">
        <v>0.17</v>
      </c>
      <c r="L95" t="s">
        <v>540</v>
      </c>
      <c r="M95" t="s">
        <v>566</v>
      </c>
      <c r="N95">
        <v>9992.0249999999996</v>
      </c>
      <c r="O95">
        <v>10254.815000000001</v>
      </c>
      <c r="P95">
        <v>10924.014999999999</v>
      </c>
      <c r="Q95">
        <v>10414.355</v>
      </c>
      <c r="R95">
        <v>9702.6200000000008</v>
      </c>
      <c r="S95">
        <v>10137.995000000001</v>
      </c>
      <c r="T95">
        <v>9251.125</v>
      </c>
      <c r="U95">
        <v>11953.89</v>
      </c>
      <c r="V95">
        <v>11730.92</v>
      </c>
      <c r="W95">
        <v>22088.81</v>
      </c>
      <c r="X95">
        <v>20418.834999999999</v>
      </c>
      <c r="Y95">
        <v>12416.81</v>
      </c>
      <c r="Z95">
        <v>12584.46</v>
      </c>
      <c r="AA95">
        <v>11294.34</v>
      </c>
      <c r="AB95">
        <v>13389.975</v>
      </c>
      <c r="AC95">
        <v>40910.629999999997</v>
      </c>
      <c r="AD95">
        <v>14142.16</v>
      </c>
      <c r="AE95">
        <v>37303.915000000001</v>
      </c>
      <c r="AF95">
        <v>15653.64</v>
      </c>
      <c r="AG95">
        <v>7784.23</v>
      </c>
      <c r="AH95">
        <v>9248.69</v>
      </c>
      <c r="AI95">
        <v>9293.1350000000002</v>
      </c>
      <c r="AJ95">
        <v>10336.645</v>
      </c>
      <c r="AK95">
        <v>9334.1849999999995</v>
      </c>
      <c r="AL95">
        <v>11305.264999999999</v>
      </c>
      <c r="AM95">
        <v>9611.5750000000007</v>
      </c>
      <c r="AN95">
        <v>8243.0949999999993</v>
      </c>
      <c r="AO95">
        <v>9721.33</v>
      </c>
      <c r="AP95">
        <v>12296.075000000001</v>
      </c>
      <c r="AQ95">
        <v>14360.504999999999</v>
      </c>
      <c r="AR95">
        <v>9387.5499999999993</v>
      </c>
      <c r="AS95">
        <v>13176.13</v>
      </c>
      <c r="AT95">
        <v>11200</v>
      </c>
      <c r="AU95">
        <v>11963.73</v>
      </c>
      <c r="AV95">
        <v>11388.485000000001</v>
      </c>
      <c r="AW95">
        <v>7102.9449999999997</v>
      </c>
      <c r="AX95">
        <v>8253.2350000000006</v>
      </c>
      <c r="AY95">
        <v>9560.01</v>
      </c>
      <c r="AZ95">
        <v>11100.1</v>
      </c>
      <c r="BA95">
        <v>2426048.64</v>
      </c>
      <c r="BB95">
        <v>1511680.155</v>
      </c>
      <c r="BC95">
        <v>1557457.55</v>
      </c>
      <c r="BD95">
        <v>17447.494999999999</v>
      </c>
      <c r="BE95">
        <v>10784.995000000001</v>
      </c>
      <c r="BF95">
        <v>13264.445</v>
      </c>
      <c r="BG95">
        <v>8214.4449999999997</v>
      </c>
      <c r="BH95">
        <v>10905.6</v>
      </c>
      <c r="BI95">
        <v>13365.094999999999</v>
      </c>
      <c r="BJ95">
        <v>14504.88</v>
      </c>
      <c r="BK95">
        <v>10786.97</v>
      </c>
      <c r="BL95">
        <v>16878.974999999999</v>
      </c>
      <c r="BM95">
        <v>9453.42</v>
      </c>
      <c r="BN95">
        <v>12958.434999999999</v>
      </c>
      <c r="BO95">
        <v>11037.33</v>
      </c>
      <c r="BP95">
        <v>13173.96</v>
      </c>
      <c r="BQ95">
        <v>12831.12</v>
      </c>
      <c r="BR95">
        <v>9887.5949999999993</v>
      </c>
      <c r="BS95">
        <v>11321.934999999999</v>
      </c>
      <c r="BT95">
        <v>13189.29</v>
      </c>
      <c r="BU95">
        <v>13156.975</v>
      </c>
      <c r="BV95">
        <v>9173.66</v>
      </c>
      <c r="BW95">
        <v>110229.69</v>
      </c>
      <c r="BX95">
        <v>11599.995000000001</v>
      </c>
      <c r="BY95">
        <v>9401.82</v>
      </c>
      <c r="BZ95">
        <v>37588.449999999997</v>
      </c>
      <c r="CA95">
        <v>7047.05</v>
      </c>
      <c r="CB95">
        <v>8419.1</v>
      </c>
      <c r="CC95">
        <v>9944.4349999999995</v>
      </c>
      <c r="CD95">
        <v>14051.51</v>
      </c>
      <c r="CE95">
        <v>9026.6949999999997</v>
      </c>
      <c r="CF95">
        <v>21138.76</v>
      </c>
      <c r="CG95">
        <v>11143.344999999999</v>
      </c>
      <c r="CH95">
        <v>9163.64</v>
      </c>
      <c r="CI95">
        <v>16458.43</v>
      </c>
      <c r="CJ95">
        <v>12468.35</v>
      </c>
      <c r="CK95">
        <v>11511.485000000001</v>
      </c>
      <c r="CL95">
        <v>9972.5300000000007</v>
      </c>
      <c r="CM95">
        <v>8150.2049999999999</v>
      </c>
      <c r="CN95">
        <v>8955.86</v>
      </c>
      <c r="CO95">
        <v>13989.035</v>
      </c>
      <c r="CP95">
        <v>11845.415000000001</v>
      </c>
      <c r="CQ95">
        <v>12047.59</v>
      </c>
      <c r="CR95">
        <v>14656.905000000001</v>
      </c>
      <c r="CS95">
        <v>9777.69</v>
      </c>
      <c r="CT95">
        <v>11137.385</v>
      </c>
      <c r="CU95">
        <v>10955.81</v>
      </c>
      <c r="CV95">
        <v>8555.74</v>
      </c>
      <c r="CW95">
        <v>11515.07</v>
      </c>
      <c r="CX95">
        <v>11671.055</v>
      </c>
      <c r="CY95">
        <v>19728.8</v>
      </c>
      <c r="CZ95">
        <v>10052.1</v>
      </c>
      <c r="DA95">
        <v>12225.754999999999</v>
      </c>
      <c r="DB95">
        <v>40568.684999999998</v>
      </c>
      <c r="DC95">
        <v>9559.8349999999991</v>
      </c>
      <c r="DD95">
        <v>16826.59</v>
      </c>
      <c r="DE95">
        <v>8579.9750000000004</v>
      </c>
      <c r="DF95">
        <v>10665.165000000001</v>
      </c>
      <c r="DG95">
        <v>16806.084999999999</v>
      </c>
      <c r="DH95">
        <v>9476.7800000000007</v>
      </c>
      <c r="DI95">
        <v>10944.584999999999</v>
      </c>
      <c r="DJ95">
        <v>12878.27</v>
      </c>
      <c r="DK95">
        <v>11316.174999999999</v>
      </c>
      <c r="DL95">
        <v>11446.37</v>
      </c>
      <c r="DM95">
        <v>10044.695</v>
      </c>
      <c r="DN95">
        <v>12605.32</v>
      </c>
      <c r="DO95">
        <v>13112.084999999999</v>
      </c>
      <c r="DP95">
        <v>10603.52</v>
      </c>
      <c r="DQ95">
        <v>10712.03</v>
      </c>
      <c r="DR95">
        <v>10150.735000000001</v>
      </c>
      <c r="DS95">
        <v>10098.93</v>
      </c>
      <c r="DT95">
        <v>10937.795</v>
      </c>
      <c r="DU95">
        <v>35013.370000000003</v>
      </c>
      <c r="DV95">
        <v>12098.635</v>
      </c>
      <c r="DW95">
        <v>16299.71</v>
      </c>
      <c r="DX95">
        <v>11878.08</v>
      </c>
      <c r="DY95">
        <v>11971.35</v>
      </c>
      <c r="DZ95">
        <v>19014.445</v>
      </c>
      <c r="EA95">
        <v>11828.93</v>
      </c>
      <c r="EB95">
        <v>13238.325000000001</v>
      </c>
      <c r="EC95">
        <v>17218.525000000001</v>
      </c>
      <c r="ED95">
        <v>24438.174999999999</v>
      </c>
      <c r="EE95">
        <v>9669.0400000000009</v>
      </c>
      <c r="EF95">
        <v>6829.4750000000004</v>
      </c>
      <c r="EG95">
        <v>14759.76</v>
      </c>
      <c r="EH95">
        <v>13736.885</v>
      </c>
      <c r="EI95">
        <v>9910.3850000000002</v>
      </c>
      <c r="EJ95">
        <v>16488.525000000001</v>
      </c>
      <c r="EK95">
        <v>10554.615</v>
      </c>
      <c r="EL95">
        <v>8358.16</v>
      </c>
      <c r="EM95">
        <v>10857.834999999999</v>
      </c>
      <c r="EN95">
        <v>10259.780000000001</v>
      </c>
      <c r="EO95">
        <v>16122.885</v>
      </c>
      <c r="EP95">
        <v>11224.54</v>
      </c>
      <c r="EQ95">
        <v>7553.79</v>
      </c>
      <c r="ER95">
        <v>13555.52</v>
      </c>
      <c r="ES95">
        <v>13808.97</v>
      </c>
      <c r="ET95">
        <v>9224.5349999999999</v>
      </c>
      <c r="EU95">
        <v>9807.3549999999996</v>
      </c>
      <c r="EV95">
        <v>9233.42</v>
      </c>
      <c r="EW95">
        <v>15573.025</v>
      </c>
      <c r="EX95">
        <v>9109.3050000000003</v>
      </c>
      <c r="EY95">
        <v>8708.24</v>
      </c>
      <c r="EZ95">
        <v>12133.635</v>
      </c>
      <c r="FA95">
        <v>9902.93</v>
      </c>
      <c r="FB95">
        <v>11712.084999999999</v>
      </c>
      <c r="FC95">
        <v>13301.36</v>
      </c>
      <c r="FD95">
        <v>18511.27</v>
      </c>
      <c r="FE95">
        <v>10778.115</v>
      </c>
      <c r="FF95">
        <v>10471.855</v>
      </c>
      <c r="FG95">
        <v>3569.71</v>
      </c>
      <c r="FH95">
        <v>928.125</v>
      </c>
      <c r="FI95">
        <v>1268.2750000000001</v>
      </c>
      <c r="FJ95">
        <v>1380.9449999999999</v>
      </c>
      <c r="FK95">
        <v>2327.71</v>
      </c>
      <c r="FL95">
        <v>6193.0150000000003</v>
      </c>
      <c r="FM95">
        <v>4899.8850000000002</v>
      </c>
      <c r="FN95">
        <v>6660.0550000000003</v>
      </c>
      <c r="FO95">
        <v>2425.3649999999998</v>
      </c>
      <c r="FP95">
        <v>3292.22</v>
      </c>
      <c r="FQ95">
        <v>885</v>
      </c>
      <c r="FR95">
        <v>3764.91</v>
      </c>
      <c r="FS95">
        <v>4388.51</v>
      </c>
      <c r="FT95">
        <v>2645.32</v>
      </c>
      <c r="FU95">
        <v>6719.6949999999997</v>
      </c>
      <c r="FV95">
        <v>8145.23</v>
      </c>
      <c r="FW95">
        <v>63059.24</v>
      </c>
      <c r="FX95">
        <v>727074.32499999995</v>
      </c>
      <c r="FY95">
        <v>417056.33</v>
      </c>
      <c r="FZ95">
        <v>61051.49</v>
      </c>
      <c r="GA95">
        <v>799872.04</v>
      </c>
      <c r="GB95">
        <v>398667.44</v>
      </c>
      <c r="GC95">
        <v>61971.925000000003</v>
      </c>
      <c r="GD95">
        <v>653999.61</v>
      </c>
      <c r="GE95">
        <v>384584.17</v>
      </c>
      <c r="GF95">
        <v>10642.674999999999</v>
      </c>
      <c r="GG95">
        <v>10810.504999999999</v>
      </c>
      <c r="GH95">
        <v>11449.385</v>
      </c>
      <c r="GI95">
        <v>12485.625</v>
      </c>
      <c r="GJ95">
        <v>17197.990000000002</v>
      </c>
      <c r="GK95">
        <v>10306.969999999999</v>
      </c>
      <c r="GL95">
        <v>18553.615000000002</v>
      </c>
      <c r="GM95">
        <v>18790.674999999999</v>
      </c>
      <c r="GN95">
        <v>17908198.32</v>
      </c>
      <c r="GO95">
        <v>21463897.719999999</v>
      </c>
      <c r="GP95">
        <v>23138387.84</v>
      </c>
      <c r="GQ95">
        <v>24562634.920000002</v>
      </c>
      <c r="GR95">
        <v>23793472.309999999</v>
      </c>
      <c r="GS95">
        <v>23093863.23</v>
      </c>
      <c r="GT95">
        <v>26894239.120000001</v>
      </c>
      <c r="GU95">
        <v>35391187.719999999</v>
      </c>
    </row>
    <row r="96" spans="1:203" x14ac:dyDescent="0.35">
      <c r="A96">
        <v>93</v>
      </c>
      <c r="B96" t="s">
        <v>168</v>
      </c>
      <c r="C96" t="s">
        <v>168</v>
      </c>
      <c r="D96">
        <v>98.9</v>
      </c>
      <c r="E96">
        <v>234.9</v>
      </c>
      <c r="F96">
        <v>87785</v>
      </c>
      <c r="G96">
        <v>73</v>
      </c>
      <c r="H96">
        <v>27</v>
      </c>
      <c r="I96">
        <v>81</v>
      </c>
      <c r="J96">
        <v>15.295999999999999</v>
      </c>
      <c r="K96">
        <v>6.07</v>
      </c>
      <c r="M96" t="s">
        <v>241</v>
      </c>
      <c r="N96">
        <v>66233.67</v>
      </c>
      <c r="O96">
        <v>74377.044999999998</v>
      </c>
      <c r="P96">
        <v>80630.05</v>
      </c>
      <c r="Q96">
        <v>57762.42</v>
      </c>
      <c r="R96">
        <v>76652.92</v>
      </c>
      <c r="S96">
        <v>60098.79</v>
      </c>
      <c r="T96">
        <v>68754.005000000005</v>
      </c>
      <c r="U96">
        <v>85412.585000000006</v>
      </c>
      <c r="V96">
        <v>85659.02</v>
      </c>
      <c r="W96">
        <v>127404.545</v>
      </c>
      <c r="X96">
        <v>110083.18</v>
      </c>
      <c r="Y96">
        <v>87091.354999999996</v>
      </c>
      <c r="Z96">
        <v>79927.399999999994</v>
      </c>
      <c r="AA96">
        <v>78423.25</v>
      </c>
      <c r="AB96">
        <v>69682.539999999994</v>
      </c>
      <c r="AC96">
        <v>258872.89</v>
      </c>
      <c r="AD96">
        <v>77859.14</v>
      </c>
      <c r="AE96">
        <v>176370.32500000001</v>
      </c>
      <c r="AF96">
        <v>78796.259999999995</v>
      </c>
      <c r="AG96">
        <v>36958.31</v>
      </c>
      <c r="AH96">
        <v>52324.19</v>
      </c>
      <c r="AI96">
        <v>54386.71</v>
      </c>
      <c r="AJ96">
        <v>57380.45</v>
      </c>
      <c r="AK96">
        <v>46374.375</v>
      </c>
      <c r="AL96">
        <v>64248.084999999999</v>
      </c>
      <c r="AM96">
        <v>65526.535000000003</v>
      </c>
      <c r="AN96">
        <v>57469.584999999999</v>
      </c>
      <c r="AO96">
        <v>62889.614999999998</v>
      </c>
      <c r="AP96">
        <v>108095.86500000001</v>
      </c>
      <c r="AQ96">
        <v>119227.46</v>
      </c>
      <c r="AR96">
        <v>75770.384999999995</v>
      </c>
      <c r="AS96">
        <v>93806.925000000003</v>
      </c>
      <c r="AT96">
        <v>86703.384999999995</v>
      </c>
      <c r="AU96">
        <v>89581.074999999997</v>
      </c>
      <c r="AV96">
        <v>64363.114999999998</v>
      </c>
      <c r="AW96">
        <v>53861.175000000003</v>
      </c>
      <c r="AX96">
        <v>57461.72</v>
      </c>
      <c r="AY96">
        <v>62428.794999999998</v>
      </c>
      <c r="AZ96">
        <v>63429.175000000003</v>
      </c>
      <c r="BA96">
        <v>4492185.6050000004</v>
      </c>
      <c r="BB96">
        <v>2340209.2349999999</v>
      </c>
      <c r="BC96">
        <v>2396012.44</v>
      </c>
      <c r="BD96">
        <v>99966.86</v>
      </c>
      <c r="BE96">
        <v>77514.595000000001</v>
      </c>
      <c r="BF96">
        <v>93641.69</v>
      </c>
      <c r="BG96">
        <v>52193.135000000002</v>
      </c>
      <c r="BH96">
        <v>107037.81</v>
      </c>
      <c r="BI96">
        <v>123302.43</v>
      </c>
      <c r="BJ96">
        <v>149182.31</v>
      </c>
      <c r="BK96">
        <v>93896.91</v>
      </c>
      <c r="BL96">
        <v>130428.285</v>
      </c>
      <c r="BM96">
        <v>83998.735000000001</v>
      </c>
      <c r="BN96">
        <v>150305.67000000001</v>
      </c>
      <c r="BO96">
        <v>101378.9</v>
      </c>
      <c r="BP96">
        <v>108699.32</v>
      </c>
      <c r="BQ96">
        <v>117756.97500000001</v>
      </c>
      <c r="BR96">
        <v>121454.855</v>
      </c>
      <c r="BS96">
        <v>64018.345000000001</v>
      </c>
      <c r="BT96">
        <v>154947.85</v>
      </c>
      <c r="BU96">
        <v>144054.29500000001</v>
      </c>
      <c r="BV96">
        <v>81494.22</v>
      </c>
      <c r="BW96">
        <v>245170.91500000001</v>
      </c>
      <c r="BX96">
        <v>84803.69</v>
      </c>
      <c r="BY96">
        <v>57590.595000000001</v>
      </c>
      <c r="BZ96">
        <v>238571.5</v>
      </c>
      <c r="CA96">
        <v>33142.25</v>
      </c>
      <c r="CB96">
        <v>67169.865000000005</v>
      </c>
      <c r="CC96">
        <v>79120.675000000003</v>
      </c>
      <c r="CD96">
        <v>112207.98</v>
      </c>
      <c r="CE96">
        <v>96745.95</v>
      </c>
      <c r="CF96">
        <v>143167.94</v>
      </c>
      <c r="CG96">
        <v>71864.23</v>
      </c>
      <c r="CH96">
        <v>54516.45</v>
      </c>
      <c r="CI96">
        <v>127748.44500000001</v>
      </c>
      <c r="CJ96">
        <v>114589.845</v>
      </c>
      <c r="CK96">
        <v>86738.475000000006</v>
      </c>
      <c r="CL96">
        <v>76844.535000000003</v>
      </c>
      <c r="CM96">
        <v>69244.164999999994</v>
      </c>
      <c r="CN96">
        <v>60035.02</v>
      </c>
      <c r="CO96">
        <v>86356.175000000003</v>
      </c>
      <c r="CP96">
        <v>97619.39</v>
      </c>
      <c r="CQ96">
        <v>111815.855</v>
      </c>
      <c r="CR96">
        <v>109247.375</v>
      </c>
      <c r="CS96">
        <v>74909.179999999993</v>
      </c>
      <c r="CT96">
        <v>85782.28</v>
      </c>
      <c r="CU96">
        <v>76678.33</v>
      </c>
      <c r="CV96">
        <v>66291.365000000005</v>
      </c>
      <c r="CW96">
        <v>69382.645000000004</v>
      </c>
      <c r="CX96">
        <v>82803.78</v>
      </c>
      <c r="CY96">
        <v>162843.9</v>
      </c>
      <c r="CZ96">
        <v>78436.95</v>
      </c>
      <c r="DA96">
        <v>97354.145000000004</v>
      </c>
      <c r="DB96">
        <v>327766.99</v>
      </c>
      <c r="DC96">
        <v>91789.88</v>
      </c>
      <c r="DD96">
        <v>147141.66500000001</v>
      </c>
      <c r="DE96">
        <v>89892.554999999993</v>
      </c>
      <c r="DF96">
        <v>70091.78</v>
      </c>
      <c r="DG96">
        <v>125548.215</v>
      </c>
      <c r="DH96">
        <v>78853.684999999998</v>
      </c>
      <c r="DI96">
        <v>96316.26</v>
      </c>
      <c r="DJ96">
        <v>112451.505</v>
      </c>
      <c r="DK96">
        <v>84658.725000000006</v>
      </c>
      <c r="DL96">
        <v>84161</v>
      </c>
      <c r="DM96">
        <v>74274.3</v>
      </c>
      <c r="DN96">
        <v>117454.13499999999</v>
      </c>
      <c r="DO96">
        <v>137626.535</v>
      </c>
      <c r="DP96">
        <v>108589.93</v>
      </c>
      <c r="DQ96">
        <v>76001.945000000007</v>
      </c>
      <c r="DR96">
        <v>138066.14000000001</v>
      </c>
      <c r="DS96">
        <v>55861.095000000001</v>
      </c>
      <c r="DT96">
        <v>76152.445000000007</v>
      </c>
      <c r="DU96">
        <v>190777.24</v>
      </c>
      <c r="DV96">
        <v>85223.34</v>
      </c>
      <c r="DW96">
        <v>99757.554999999993</v>
      </c>
      <c r="DX96">
        <v>98685.315000000002</v>
      </c>
      <c r="DY96">
        <v>74900.62</v>
      </c>
      <c r="DZ96">
        <v>111726.97</v>
      </c>
      <c r="EA96">
        <v>69995.08</v>
      </c>
      <c r="EB96">
        <v>70758.604999999996</v>
      </c>
      <c r="EC96">
        <v>108878.34</v>
      </c>
      <c r="ED96">
        <v>193356.33499999999</v>
      </c>
      <c r="EE96">
        <v>57812.95</v>
      </c>
      <c r="EF96">
        <v>40356.410000000003</v>
      </c>
      <c r="EG96">
        <v>90301.735000000001</v>
      </c>
      <c r="EH96">
        <v>76048.149999999994</v>
      </c>
      <c r="EI96">
        <v>55322.69</v>
      </c>
      <c r="EJ96">
        <v>98358.794999999998</v>
      </c>
      <c r="EK96">
        <v>155671.995</v>
      </c>
      <c r="EL96">
        <v>46565.39</v>
      </c>
      <c r="EM96">
        <v>68874.914999999994</v>
      </c>
      <c r="EN96">
        <v>68386.184999999998</v>
      </c>
      <c r="EO96">
        <v>93032.91</v>
      </c>
      <c r="EP96">
        <v>72293.384999999995</v>
      </c>
      <c r="EQ96">
        <v>42071.66</v>
      </c>
      <c r="ER96">
        <v>110731.345</v>
      </c>
      <c r="ES96">
        <v>85310.36</v>
      </c>
      <c r="ET96">
        <v>71605.33</v>
      </c>
      <c r="EU96">
        <v>78301.044999999998</v>
      </c>
      <c r="EV96">
        <v>93514.08</v>
      </c>
      <c r="EW96">
        <v>140704.45499999999</v>
      </c>
      <c r="EX96">
        <v>70179.625</v>
      </c>
      <c r="EY96">
        <v>73843.324999999997</v>
      </c>
      <c r="EZ96">
        <v>89046.774999999994</v>
      </c>
      <c r="FA96">
        <v>84022.39</v>
      </c>
      <c r="FB96">
        <v>117324.43</v>
      </c>
      <c r="FC96">
        <v>103703.11500000001</v>
      </c>
      <c r="FD96">
        <v>92032.98</v>
      </c>
      <c r="FE96">
        <v>62517.83</v>
      </c>
      <c r="FF96">
        <v>55157.995000000003</v>
      </c>
      <c r="FG96">
        <v>20147.154999999999</v>
      </c>
      <c r="FH96">
        <v>4285.7650000000003</v>
      </c>
      <c r="FI96">
        <v>8907.0650000000005</v>
      </c>
      <c r="FJ96">
        <v>12080.735000000001</v>
      </c>
      <c r="FK96">
        <v>17028.22</v>
      </c>
      <c r="FL96">
        <v>30272.305</v>
      </c>
      <c r="FM96">
        <v>20362.919999999998</v>
      </c>
      <c r="FN96">
        <v>35348.074999999997</v>
      </c>
      <c r="FO96">
        <v>17002.02</v>
      </c>
      <c r="FP96">
        <v>15913.225</v>
      </c>
      <c r="FQ96">
        <v>12595.57</v>
      </c>
      <c r="FR96">
        <v>21265.11</v>
      </c>
      <c r="FS96">
        <v>22194.834999999999</v>
      </c>
      <c r="FT96">
        <v>18665.474999999999</v>
      </c>
      <c r="FU96">
        <v>34761.394999999997</v>
      </c>
      <c r="FV96">
        <v>44761.66</v>
      </c>
      <c r="FW96">
        <v>347056.46500000003</v>
      </c>
      <c r="FX96">
        <v>3569072.6150000002</v>
      </c>
      <c r="FY96">
        <v>2118559.2599999998</v>
      </c>
      <c r="FZ96">
        <v>351513.55499999999</v>
      </c>
      <c r="GA96">
        <v>4215609.0750000002</v>
      </c>
      <c r="GB96">
        <v>2126673.94</v>
      </c>
      <c r="GC96">
        <v>361246.77</v>
      </c>
      <c r="GD96">
        <v>3248407.42</v>
      </c>
      <c r="GE96">
        <v>2055825.5549999999</v>
      </c>
      <c r="GF96">
        <v>60295.614999999998</v>
      </c>
      <c r="GG96">
        <v>72069.03</v>
      </c>
      <c r="GH96">
        <v>76062.595000000001</v>
      </c>
      <c r="GI96">
        <v>86301.274999999994</v>
      </c>
      <c r="GJ96">
        <v>118008.73</v>
      </c>
      <c r="GK96">
        <v>71268.460000000006</v>
      </c>
      <c r="GL96">
        <v>118466.2</v>
      </c>
      <c r="GM96">
        <v>129510.44500000001</v>
      </c>
      <c r="GN96">
        <v>45415900.939999998</v>
      </c>
      <c r="GO96">
        <v>54582665.539999999</v>
      </c>
      <c r="GP96">
        <v>57050807.909999996</v>
      </c>
      <c r="GQ96">
        <v>60870771.479999997</v>
      </c>
      <c r="GR96">
        <v>59820095.450000003</v>
      </c>
      <c r="GS96">
        <v>56585643.840000004</v>
      </c>
      <c r="GT96">
        <v>67405501.120000005</v>
      </c>
      <c r="GU96">
        <v>86836125.769999996</v>
      </c>
    </row>
    <row r="97" spans="1:203" x14ac:dyDescent="0.35">
      <c r="A97">
        <v>94</v>
      </c>
      <c r="B97" t="s">
        <v>168</v>
      </c>
      <c r="C97" t="s">
        <v>168</v>
      </c>
      <c r="D97">
        <v>99.4</v>
      </c>
      <c r="E97">
        <v>18.8</v>
      </c>
      <c r="F97">
        <v>579362</v>
      </c>
      <c r="G97">
        <v>73</v>
      </c>
      <c r="H97">
        <v>92</v>
      </c>
      <c r="I97">
        <v>78</v>
      </c>
      <c r="J97">
        <v>15.295999999999999</v>
      </c>
      <c r="K97">
        <v>0.78</v>
      </c>
      <c r="L97" t="s">
        <v>223</v>
      </c>
      <c r="M97" t="s">
        <v>245</v>
      </c>
      <c r="N97">
        <v>19572.939999999999</v>
      </c>
      <c r="O97">
        <v>18507.115000000002</v>
      </c>
      <c r="P97">
        <v>21881.514999999999</v>
      </c>
      <c r="Q97">
        <v>13693.245000000001</v>
      </c>
      <c r="R97">
        <v>24636.2</v>
      </c>
      <c r="S97">
        <v>15117.125</v>
      </c>
      <c r="T97">
        <v>23026.064999999999</v>
      </c>
      <c r="U97">
        <v>27057.014999999999</v>
      </c>
      <c r="V97">
        <v>30485.68</v>
      </c>
      <c r="W97">
        <v>31124.44</v>
      </c>
      <c r="X97">
        <v>24494.66</v>
      </c>
      <c r="Y97">
        <v>26006.33</v>
      </c>
      <c r="Z97">
        <v>24985.634999999998</v>
      </c>
      <c r="AA97">
        <v>22251.1</v>
      </c>
      <c r="AB97">
        <v>14507.49</v>
      </c>
      <c r="AC97">
        <v>70311.73</v>
      </c>
      <c r="AD97">
        <v>18349.77</v>
      </c>
      <c r="AE97">
        <v>37075.184999999998</v>
      </c>
      <c r="AF97">
        <v>17501</v>
      </c>
      <c r="AG97">
        <v>9079.42</v>
      </c>
      <c r="AH97">
        <v>13138.215</v>
      </c>
      <c r="AI97">
        <v>12329.32</v>
      </c>
      <c r="AJ97">
        <v>15715.01</v>
      </c>
      <c r="AK97">
        <v>11628.465</v>
      </c>
      <c r="AL97">
        <v>16873.849999999999</v>
      </c>
      <c r="AM97">
        <v>24426.04</v>
      </c>
      <c r="AN97">
        <v>22381.14</v>
      </c>
      <c r="AO97">
        <v>22067.195</v>
      </c>
      <c r="AP97">
        <v>47703.77</v>
      </c>
      <c r="AQ97">
        <v>52999.644999999997</v>
      </c>
      <c r="AR97">
        <v>32451.334999999999</v>
      </c>
      <c r="AS97">
        <v>36700.720000000001</v>
      </c>
      <c r="AT97">
        <v>35479.21</v>
      </c>
      <c r="AU97">
        <v>37700.214999999997</v>
      </c>
      <c r="AV97">
        <v>17155.580000000002</v>
      </c>
      <c r="AW97">
        <v>18699.605</v>
      </c>
      <c r="AX97">
        <v>20890.264999999999</v>
      </c>
      <c r="AY97">
        <v>21500.244999999999</v>
      </c>
      <c r="AZ97">
        <v>15951.76</v>
      </c>
      <c r="BA97">
        <v>134047.20499999999</v>
      </c>
      <c r="BB97">
        <v>69043.945000000007</v>
      </c>
      <c r="BC97">
        <v>65871.824999999997</v>
      </c>
      <c r="BD97">
        <v>26102.68</v>
      </c>
      <c r="BE97">
        <v>33041.61</v>
      </c>
      <c r="BF97">
        <v>37580.754999999997</v>
      </c>
      <c r="BG97">
        <v>18865.18</v>
      </c>
      <c r="BH97">
        <v>44210.12</v>
      </c>
      <c r="BI97">
        <v>51530.105000000003</v>
      </c>
      <c r="BJ97">
        <v>69496.714999999997</v>
      </c>
      <c r="BK97">
        <v>35038.144999999997</v>
      </c>
      <c r="BL97">
        <v>44575.15</v>
      </c>
      <c r="BM97">
        <v>34762.519999999997</v>
      </c>
      <c r="BN97">
        <v>69581.8</v>
      </c>
      <c r="BO97">
        <v>41116.46</v>
      </c>
      <c r="BP97">
        <v>43568.175000000003</v>
      </c>
      <c r="BQ97">
        <v>61001.34</v>
      </c>
      <c r="BR97">
        <v>68289.755000000005</v>
      </c>
      <c r="BS97">
        <v>19288.224999999999</v>
      </c>
      <c r="BT97">
        <v>88776.65</v>
      </c>
      <c r="BU97">
        <v>80229.315000000002</v>
      </c>
      <c r="BV97">
        <v>39890.97</v>
      </c>
      <c r="BW97">
        <v>42844.58</v>
      </c>
      <c r="BX97">
        <v>32513.445</v>
      </c>
      <c r="BY97">
        <v>20965.169999999998</v>
      </c>
      <c r="BZ97">
        <v>105044.575</v>
      </c>
      <c r="CA97">
        <v>8394.7049999999999</v>
      </c>
      <c r="CB97">
        <v>30091.895</v>
      </c>
      <c r="CC97">
        <v>36770.699999999997</v>
      </c>
      <c r="CD97">
        <v>50174.8</v>
      </c>
      <c r="CE97">
        <v>39422.925000000003</v>
      </c>
      <c r="CF97">
        <v>47753.434999999998</v>
      </c>
      <c r="CG97">
        <v>25770.55</v>
      </c>
      <c r="CH97">
        <v>15431.735000000001</v>
      </c>
      <c r="CI97">
        <v>61096.31</v>
      </c>
      <c r="CJ97">
        <v>58542.38</v>
      </c>
      <c r="CK97">
        <v>37455.360000000001</v>
      </c>
      <c r="CL97">
        <v>25116.92</v>
      </c>
      <c r="CM97">
        <v>30028.814999999999</v>
      </c>
      <c r="CN97">
        <v>24570.514999999999</v>
      </c>
      <c r="CO97">
        <v>28049.014999999999</v>
      </c>
      <c r="CP97">
        <v>41270.375</v>
      </c>
      <c r="CQ97">
        <v>40878.33</v>
      </c>
      <c r="CR97">
        <v>42872.044999999998</v>
      </c>
      <c r="CS97">
        <v>31461.4</v>
      </c>
      <c r="CT97">
        <v>36787.464999999997</v>
      </c>
      <c r="CU97">
        <v>27636.27</v>
      </c>
      <c r="CV97">
        <v>29284.994999999999</v>
      </c>
      <c r="CW97">
        <v>20665.185000000001</v>
      </c>
      <c r="CX97">
        <v>31560.965</v>
      </c>
      <c r="CY97">
        <v>68987.044999999998</v>
      </c>
      <c r="CZ97">
        <v>32457.1</v>
      </c>
      <c r="DA97">
        <v>43206.37</v>
      </c>
      <c r="DB97">
        <v>128570.535</v>
      </c>
      <c r="DC97">
        <v>43357.455000000002</v>
      </c>
      <c r="DD97">
        <v>69862.535000000003</v>
      </c>
      <c r="DE97">
        <v>47183.875</v>
      </c>
      <c r="DF97">
        <v>24906.105</v>
      </c>
      <c r="DG97">
        <v>51608.114999999998</v>
      </c>
      <c r="DH97">
        <v>34784.004999999997</v>
      </c>
      <c r="DI97">
        <v>49623.33</v>
      </c>
      <c r="DJ97">
        <v>54455.98</v>
      </c>
      <c r="DK97">
        <v>36862.44</v>
      </c>
      <c r="DL97">
        <v>28968.67</v>
      </c>
      <c r="DM97">
        <v>27385.935000000001</v>
      </c>
      <c r="DN97">
        <v>42687.074999999997</v>
      </c>
      <c r="DO97">
        <v>75653.125</v>
      </c>
      <c r="DP97">
        <v>55506.824999999997</v>
      </c>
      <c r="DQ97">
        <v>27011.205000000002</v>
      </c>
      <c r="DR97">
        <v>86833.919999999998</v>
      </c>
      <c r="DS97">
        <v>17401.25</v>
      </c>
      <c r="DT97">
        <v>26116.37</v>
      </c>
      <c r="DU97">
        <v>45727.934999999998</v>
      </c>
      <c r="DV97">
        <v>26092.9</v>
      </c>
      <c r="DW97">
        <v>27534.54</v>
      </c>
      <c r="DX97">
        <v>46284.135000000002</v>
      </c>
      <c r="DY97">
        <v>23686.6</v>
      </c>
      <c r="DZ97">
        <v>30811.255000000001</v>
      </c>
      <c r="EA97">
        <v>18827.330000000002</v>
      </c>
      <c r="EB97">
        <v>18547.259999999998</v>
      </c>
      <c r="EC97">
        <v>34275.879999999997</v>
      </c>
      <c r="ED97">
        <v>73638.23</v>
      </c>
      <c r="EE97">
        <v>14951.21</v>
      </c>
      <c r="EF97">
        <v>13901.014999999999</v>
      </c>
      <c r="EG97">
        <v>24271.095000000001</v>
      </c>
      <c r="EH97">
        <v>19165.724999999999</v>
      </c>
      <c r="EI97">
        <v>14654.655000000001</v>
      </c>
      <c r="EJ97">
        <v>26690.285</v>
      </c>
      <c r="EK97">
        <v>97687.714999999997</v>
      </c>
      <c r="EL97">
        <v>13088.125</v>
      </c>
      <c r="EM97">
        <v>20428.044999999998</v>
      </c>
      <c r="EN97">
        <v>23729.26</v>
      </c>
      <c r="EO97">
        <v>27182.334999999999</v>
      </c>
      <c r="EP97">
        <v>21611.674999999999</v>
      </c>
      <c r="EQ97">
        <v>12775.174999999999</v>
      </c>
      <c r="ER97">
        <v>49278.720000000001</v>
      </c>
      <c r="ES97">
        <v>24516.685000000001</v>
      </c>
      <c r="ET97">
        <v>24774.71</v>
      </c>
      <c r="EU97">
        <v>34366.555</v>
      </c>
      <c r="EV97">
        <v>48316.93</v>
      </c>
      <c r="EW97">
        <v>68367.72</v>
      </c>
      <c r="EX97">
        <v>25011.01</v>
      </c>
      <c r="EY97">
        <v>29016.735000000001</v>
      </c>
      <c r="EZ97">
        <v>31824.36</v>
      </c>
      <c r="FA97">
        <v>37114.019999999997</v>
      </c>
      <c r="FB97">
        <v>46994.16</v>
      </c>
      <c r="FC97">
        <v>39752.355000000003</v>
      </c>
      <c r="FD97">
        <v>24047.4</v>
      </c>
      <c r="FE97">
        <v>15594.635</v>
      </c>
      <c r="FF97">
        <v>13021.3</v>
      </c>
      <c r="FG97">
        <v>4017.7649999999999</v>
      </c>
      <c r="FH97">
        <v>637.5</v>
      </c>
      <c r="FI97">
        <v>2015.5</v>
      </c>
      <c r="FJ97">
        <v>3947.5450000000001</v>
      </c>
      <c r="FK97">
        <v>4567.1549999999997</v>
      </c>
      <c r="FL97">
        <v>7978.26</v>
      </c>
      <c r="FM97">
        <v>5701.27</v>
      </c>
      <c r="FN97">
        <v>9361.61</v>
      </c>
      <c r="FO97">
        <v>6013.58</v>
      </c>
      <c r="FP97">
        <v>4737.05</v>
      </c>
      <c r="FQ97">
        <v>4020.44</v>
      </c>
      <c r="FR97">
        <v>6560.9750000000004</v>
      </c>
      <c r="FS97">
        <v>7555.5150000000003</v>
      </c>
      <c r="FT97">
        <v>7368.875</v>
      </c>
      <c r="FU97">
        <v>9019.4750000000004</v>
      </c>
      <c r="FV97">
        <v>10627.2</v>
      </c>
      <c r="FW97">
        <v>47349.27</v>
      </c>
      <c r="FX97">
        <v>609787.22499999998</v>
      </c>
      <c r="FY97">
        <v>329226.26500000001</v>
      </c>
      <c r="FZ97">
        <v>50898.79</v>
      </c>
      <c r="GA97">
        <v>705373.05</v>
      </c>
      <c r="GB97">
        <v>354340.125</v>
      </c>
      <c r="GC97">
        <v>53177.09</v>
      </c>
      <c r="GD97">
        <v>548727.68999999994</v>
      </c>
      <c r="GE97">
        <v>294971.30499999999</v>
      </c>
      <c r="GF97">
        <v>15855.584999999999</v>
      </c>
      <c r="GG97">
        <v>25859.62</v>
      </c>
      <c r="GH97">
        <v>25037.145</v>
      </c>
      <c r="GI97">
        <v>30445.88</v>
      </c>
      <c r="GJ97">
        <v>40852.800000000003</v>
      </c>
      <c r="GK97">
        <v>24682.03</v>
      </c>
      <c r="GL97">
        <v>38981.184999999998</v>
      </c>
      <c r="GM97">
        <v>39848.589999999997</v>
      </c>
      <c r="GN97">
        <v>242942.27499999999</v>
      </c>
      <c r="GO97">
        <v>269754.31</v>
      </c>
      <c r="GP97">
        <v>170179.42499999999</v>
      </c>
      <c r="GQ97">
        <v>208585.52</v>
      </c>
      <c r="GR97">
        <v>185779.97</v>
      </c>
      <c r="GS97">
        <v>200185.42499999999</v>
      </c>
      <c r="GT97">
        <v>348167.46500000003</v>
      </c>
      <c r="GU97">
        <v>386863.31</v>
      </c>
    </row>
    <row r="98" spans="1:203" x14ac:dyDescent="0.35">
      <c r="A98">
        <v>95</v>
      </c>
      <c r="B98" t="s">
        <v>168</v>
      </c>
      <c r="C98" t="s">
        <v>168</v>
      </c>
      <c r="D98">
        <v>98.3</v>
      </c>
      <c r="E98">
        <v>450.3</v>
      </c>
      <c r="F98">
        <v>1990290</v>
      </c>
      <c r="G98">
        <v>73</v>
      </c>
      <c r="H98">
        <v>2</v>
      </c>
      <c r="I98">
        <v>94</v>
      </c>
      <c r="J98">
        <v>15.359</v>
      </c>
      <c r="K98">
        <v>0.03</v>
      </c>
      <c r="L98" t="s">
        <v>537</v>
      </c>
      <c r="M98" t="s">
        <v>148</v>
      </c>
      <c r="N98">
        <v>12282.385</v>
      </c>
      <c r="O98">
        <v>11132.47</v>
      </c>
      <c r="P98">
        <v>15022.525</v>
      </c>
      <c r="Q98">
        <v>8183.8149999999996</v>
      </c>
      <c r="R98">
        <v>9789.93</v>
      </c>
      <c r="S98">
        <v>8151.835</v>
      </c>
      <c r="T98">
        <v>13397.48</v>
      </c>
      <c r="U98">
        <v>16558.3</v>
      </c>
      <c r="V98">
        <v>14745.225</v>
      </c>
      <c r="W98">
        <v>22094.04</v>
      </c>
      <c r="X98">
        <v>21094.154999999999</v>
      </c>
      <c r="Y98">
        <v>18399.965</v>
      </c>
      <c r="Z98">
        <v>13744.645</v>
      </c>
      <c r="AA98">
        <v>13721.705</v>
      </c>
      <c r="AB98">
        <v>11554.01</v>
      </c>
      <c r="AC98">
        <v>43340.480000000003</v>
      </c>
      <c r="AD98">
        <v>14246.365</v>
      </c>
      <c r="AE98">
        <v>30212.74</v>
      </c>
      <c r="AF98">
        <v>13960.68</v>
      </c>
      <c r="AG98">
        <v>4850.97</v>
      </c>
      <c r="AH98">
        <v>7159.43</v>
      </c>
      <c r="AI98">
        <v>6928.41</v>
      </c>
      <c r="AJ98">
        <v>7617.6149999999998</v>
      </c>
      <c r="AK98">
        <v>5536.07</v>
      </c>
      <c r="AL98">
        <v>8457.9549999999999</v>
      </c>
      <c r="AM98">
        <v>7842.27</v>
      </c>
      <c r="AN98">
        <v>7583.835</v>
      </c>
      <c r="AO98">
        <v>8753.1</v>
      </c>
      <c r="AP98">
        <v>15278.695</v>
      </c>
      <c r="AQ98">
        <v>16567.71</v>
      </c>
      <c r="AR98">
        <v>10652.155000000001</v>
      </c>
      <c r="AS98">
        <v>12384.57</v>
      </c>
      <c r="AT98">
        <v>10798.75</v>
      </c>
      <c r="AU98">
        <v>11180.745000000001</v>
      </c>
      <c r="AV98">
        <v>8195.4750000000004</v>
      </c>
      <c r="AW98">
        <v>6514.07</v>
      </c>
      <c r="AX98">
        <v>7315.36</v>
      </c>
      <c r="AY98">
        <v>7593.31</v>
      </c>
      <c r="AZ98">
        <v>7698.35</v>
      </c>
      <c r="BA98">
        <v>1285742.68</v>
      </c>
      <c r="BB98">
        <v>525975.005</v>
      </c>
      <c r="BC98">
        <v>482304.625</v>
      </c>
      <c r="BD98">
        <v>12474.785</v>
      </c>
      <c r="BE98">
        <v>8969.2649999999994</v>
      </c>
      <c r="BF98">
        <v>10094.045</v>
      </c>
      <c r="BG98">
        <v>6250.36</v>
      </c>
      <c r="BH98">
        <v>22742.13</v>
      </c>
      <c r="BI98">
        <v>22684.43</v>
      </c>
      <c r="BJ98">
        <v>28901.575000000001</v>
      </c>
      <c r="BK98">
        <v>20535.755000000001</v>
      </c>
      <c r="BL98">
        <v>26239.685000000001</v>
      </c>
      <c r="BM98">
        <v>15249.205</v>
      </c>
      <c r="BN98">
        <v>31986.915000000001</v>
      </c>
      <c r="BO98">
        <v>20217.275000000001</v>
      </c>
      <c r="BP98">
        <v>20829.355</v>
      </c>
      <c r="BQ98">
        <v>13165.745000000001</v>
      </c>
      <c r="BR98">
        <v>15732.385</v>
      </c>
      <c r="BS98">
        <v>7695.7</v>
      </c>
      <c r="BT98">
        <v>19230.294999999998</v>
      </c>
      <c r="BU98">
        <v>16656.935000000001</v>
      </c>
      <c r="BV98">
        <v>10287.115</v>
      </c>
      <c r="BW98">
        <v>38126.129999999997</v>
      </c>
      <c r="BX98">
        <v>9445.8349999999991</v>
      </c>
      <c r="BY98">
        <v>6408.585</v>
      </c>
      <c r="BZ98">
        <v>28977.39</v>
      </c>
      <c r="CA98">
        <v>4625.7700000000004</v>
      </c>
      <c r="CB98">
        <v>7654.5649999999996</v>
      </c>
      <c r="CC98">
        <v>8046.26</v>
      </c>
      <c r="CD98">
        <v>12758.28</v>
      </c>
      <c r="CE98">
        <v>9788.4150000000009</v>
      </c>
      <c r="CF98">
        <v>16289.43</v>
      </c>
      <c r="CG98">
        <v>8307.6749999999993</v>
      </c>
      <c r="CH98">
        <v>6322.8249999999998</v>
      </c>
      <c r="CI98">
        <v>12376.23</v>
      </c>
      <c r="CJ98">
        <v>10727.165000000001</v>
      </c>
      <c r="CK98">
        <v>9536.8799999999992</v>
      </c>
      <c r="CL98">
        <v>8531.15</v>
      </c>
      <c r="CM98">
        <v>7853.91</v>
      </c>
      <c r="CN98">
        <v>6485.5950000000003</v>
      </c>
      <c r="CO98">
        <v>9987.0949999999993</v>
      </c>
      <c r="CP98">
        <v>10110.82</v>
      </c>
      <c r="CQ98">
        <v>10103.39</v>
      </c>
      <c r="CR98">
        <v>12070.575000000001</v>
      </c>
      <c r="CS98">
        <v>7337.57</v>
      </c>
      <c r="CT98">
        <v>8180.8249999999998</v>
      </c>
      <c r="CU98">
        <v>8422.3799999999992</v>
      </c>
      <c r="CV98">
        <v>6432.375</v>
      </c>
      <c r="CW98">
        <v>7803.4049999999997</v>
      </c>
      <c r="CX98">
        <v>9650.0400000000009</v>
      </c>
      <c r="CY98">
        <v>17401.14</v>
      </c>
      <c r="CZ98">
        <v>8309</v>
      </c>
      <c r="DA98">
        <v>10045.065000000001</v>
      </c>
      <c r="DB98">
        <v>37955.474999999999</v>
      </c>
      <c r="DC98">
        <v>9638.33</v>
      </c>
      <c r="DD98">
        <v>16841.38</v>
      </c>
      <c r="DE98">
        <v>9920.09</v>
      </c>
      <c r="DF98">
        <v>7941.9949999999999</v>
      </c>
      <c r="DG98">
        <v>13020.375</v>
      </c>
      <c r="DH98">
        <v>8239.0249999999996</v>
      </c>
      <c r="DI98">
        <v>9072.17</v>
      </c>
      <c r="DJ98">
        <v>11001.41</v>
      </c>
      <c r="DK98">
        <v>8911.6849999999995</v>
      </c>
      <c r="DL98">
        <v>12398.625</v>
      </c>
      <c r="DM98">
        <v>9067.1350000000002</v>
      </c>
      <c r="DN98">
        <v>15546.795</v>
      </c>
      <c r="DO98">
        <v>13466.26</v>
      </c>
      <c r="DP98">
        <v>12132.475</v>
      </c>
      <c r="DQ98">
        <v>11339.59</v>
      </c>
      <c r="DR98">
        <v>13065.11</v>
      </c>
      <c r="DS98">
        <v>6148.3549999999996</v>
      </c>
      <c r="DT98">
        <v>11345.94</v>
      </c>
      <c r="DU98">
        <v>29430.455000000002</v>
      </c>
      <c r="DV98">
        <v>15445.895</v>
      </c>
      <c r="DW98">
        <v>16841.7</v>
      </c>
      <c r="DX98">
        <v>9572.8549999999996</v>
      </c>
      <c r="DY98">
        <v>10936.02</v>
      </c>
      <c r="DZ98">
        <v>14893.055</v>
      </c>
      <c r="EA98">
        <v>8740.16</v>
      </c>
      <c r="EB98">
        <v>11025.81</v>
      </c>
      <c r="EC98">
        <v>16213.575000000001</v>
      </c>
      <c r="ED98">
        <v>26405.360000000001</v>
      </c>
      <c r="EE98">
        <v>6964.2749999999996</v>
      </c>
      <c r="EF98">
        <v>5283.2749999999996</v>
      </c>
      <c r="EG98">
        <v>11087.67</v>
      </c>
      <c r="EH98">
        <v>8630.4500000000007</v>
      </c>
      <c r="EI98">
        <v>5998.3549999999996</v>
      </c>
      <c r="EJ98">
        <v>11389.45</v>
      </c>
      <c r="EK98">
        <v>13265.17</v>
      </c>
      <c r="EL98">
        <v>5650.6949999999997</v>
      </c>
      <c r="EM98">
        <v>8851.7000000000007</v>
      </c>
      <c r="EN98">
        <v>9071.56</v>
      </c>
      <c r="EO98">
        <v>11387.584999999999</v>
      </c>
      <c r="EP98">
        <v>9096.4349999999995</v>
      </c>
      <c r="EQ98">
        <v>7053.06</v>
      </c>
      <c r="ER98">
        <v>11658.47</v>
      </c>
      <c r="ES98">
        <v>11226.105</v>
      </c>
      <c r="ET98">
        <v>12477.525</v>
      </c>
      <c r="EU98">
        <v>9980.11</v>
      </c>
      <c r="EV98">
        <v>11941.555</v>
      </c>
      <c r="EW98">
        <v>18522.834999999999</v>
      </c>
      <c r="EX98">
        <v>11621.555</v>
      </c>
      <c r="EY98">
        <v>15591.504999999999</v>
      </c>
      <c r="EZ98">
        <v>14028.065000000001</v>
      </c>
      <c r="FA98">
        <v>14639.91</v>
      </c>
      <c r="FB98">
        <v>19329.494999999999</v>
      </c>
      <c r="FC98">
        <v>18091.740000000002</v>
      </c>
      <c r="FD98">
        <v>10122.895</v>
      </c>
      <c r="FE98">
        <v>7742.56</v>
      </c>
      <c r="FF98">
        <v>7757.21</v>
      </c>
      <c r="FG98">
        <v>3993.9250000000002</v>
      </c>
      <c r="FH98">
        <v>1239.1500000000001</v>
      </c>
      <c r="FI98">
        <v>1898.65</v>
      </c>
      <c r="FJ98">
        <v>1290.9100000000001</v>
      </c>
      <c r="FK98">
        <v>3217.3850000000002</v>
      </c>
      <c r="FL98">
        <v>3915.7550000000001</v>
      </c>
      <c r="FM98">
        <v>3039.5450000000001</v>
      </c>
      <c r="FN98">
        <v>5098.9799999999996</v>
      </c>
      <c r="FO98">
        <v>1999.6849999999999</v>
      </c>
      <c r="FP98">
        <v>1324.655</v>
      </c>
      <c r="FQ98">
        <v>2175.0949999999998</v>
      </c>
      <c r="FR98">
        <v>2717.165</v>
      </c>
      <c r="FS98">
        <v>3126.21</v>
      </c>
      <c r="FT98">
        <v>2338.0949999999998</v>
      </c>
      <c r="FU98">
        <v>3766.12</v>
      </c>
      <c r="FV98">
        <v>5888.08</v>
      </c>
      <c r="FW98">
        <v>125720.86</v>
      </c>
      <c r="FX98">
        <v>960802.64</v>
      </c>
      <c r="FY98">
        <v>674575.52</v>
      </c>
      <c r="FZ98">
        <v>127441.36</v>
      </c>
      <c r="GA98">
        <v>1279221.96</v>
      </c>
      <c r="GB98">
        <v>658646.85499999998</v>
      </c>
      <c r="GC98">
        <v>129074.895</v>
      </c>
      <c r="GD98">
        <v>915062.68</v>
      </c>
      <c r="GE98">
        <v>725595.21</v>
      </c>
      <c r="GF98">
        <v>8752.0400000000009</v>
      </c>
      <c r="GG98">
        <v>9632.3250000000007</v>
      </c>
      <c r="GH98">
        <v>10648.365</v>
      </c>
      <c r="GI98">
        <v>11132.105</v>
      </c>
      <c r="GJ98">
        <v>15103.684999999999</v>
      </c>
      <c r="GK98">
        <v>8416.08</v>
      </c>
      <c r="GL98">
        <v>14764.76</v>
      </c>
      <c r="GM98">
        <v>15830.504999999999</v>
      </c>
      <c r="GN98">
        <v>14934215.640000001</v>
      </c>
      <c r="GO98">
        <v>18867337.280000001</v>
      </c>
      <c r="GP98">
        <v>19143667.120000001</v>
      </c>
      <c r="GQ98">
        <v>21920481.280000001</v>
      </c>
      <c r="GR98">
        <v>23268453.760000002</v>
      </c>
      <c r="GS98">
        <v>19533198.719999999</v>
      </c>
      <c r="GT98">
        <v>25579040</v>
      </c>
      <c r="GU98">
        <v>27923087.359999999</v>
      </c>
    </row>
    <row r="99" spans="1:203" x14ac:dyDescent="0.35">
      <c r="A99">
        <v>96</v>
      </c>
      <c r="B99" t="s">
        <v>168</v>
      </c>
      <c r="C99" t="s">
        <v>168</v>
      </c>
      <c r="D99">
        <v>98.9</v>
      </c>
      <c r="E99">
        <v>142.5</v>
      </c>
      <c r="F99">
        <v>1772038</v>
      </c>
      <c r="G99">
        <v>73</v>
      </c>
      <c r="H99">
        <v>25</v>
      </c>
      <c r="I99">
        <v>75</v>
      </c>
      <c r="J99">
        <v>15.36</v>
      </c>
      <c r="K99">
        <v>13.94</v>
      </c>
      <c r="L99" t="s">
        <v>170</v>
      </c>
      <c r="M99" t="s">
        <v>247</v>
      </c>
      <c r="N99">
        <v>131820.6</v>
      </c>
      <c r="O99">
        <v>155477.14499999999</v>
      </c>
      <c r="P99">
        <v>159308.005</v>
      </c>
      <c r="Q99">
        <v>125455.16499999999</v>
      </c>
      <c r="R99">
        <v>148919.18</v>
      </c>
      <c r="S99">
        <v>122055.57</v>
      </c>
      <c r="T99">
        <v>136073.5</v>
      </c>
      <c r="U99">
        <v>165054.13500000001</v>
      </c>
      <c r="V99">
        <v>163445.41</v>
      </c>
      <c r="W99">
        <v>309898.39</v>
      </c>
      <c r="X99">
        <v>263794.74</v>
      </c>
      <c r="Y99">
        <v>171561.47</v>
      </c>
      <c r="Z99">
        <v>156427.79500000001</v>
      </c>
      <c r="AA99">
        <v>155197.70499999999</v>
      </c>
      <c r="AB99">
        <v>162755.39000000001</v>
      </c>
      <c r="AC99">
        <v>545138.59</v>
      </c>
      <c r="AD99">
        <v>172007.9</v>
      </c>
      <c r="AE99">
        <v>429922.14500000002</v>
      </c>
      <c r="AF99">
        <v>168277.41500000001</v>
      </c>
      <c r="AG99">
        <v>81758.345000000001</v>
      </c>
      <c r="AH99">
        <v>110653.91</v>
      </c>
      <c r="AI99">
        <v>118136.48</v>
      </c>
      <c r="AJ99">
        <v>119614.28</v>
      </c>
      <c r="AK99">
        <v>100658.79</v>
      </c>
      <c r="AL99">
        <v>130728.53</v>
      </c>
      <c r="AM99">
        <v>135864.625</v>
      </c>
      <c r="AN99">
        <v>121327.095</v>
      </c>
      <c r="AO99">
        <v>125732.86500000001</v>
      </c>
      <c r="AP99">
        <v>201417.69500000001</v>
      </c>
      <c r="AQ99">
        <v>224480.3</v>
      </c>
      <c r="AR99">
        <v>142959.51999999999</v>
      </c>
      <c r="AS99">
        <v>186697.13500000001</v>
      </c>
      <c r="AT99">
        <v>171501.58499999999</v>
      </c>
      <c r="AU99">
        <v>177472.70499999999</v>
      </c>
      <c r="AV99">
        <v>140536.23499999999</v>
      </c>
      <c r="AW99">
        <v>108106.88</v>
      </c>
      <c r="AX99">
        <v>111528.83500000001</v>
      </c>
      <c r="AY99">
        <v>125815.035</v>
      </c>
      <c r="AZ99">
        <v>130985.39</v>
      </c>
      <c r="BA99">
        <v>7311242.7800000003</v>
      </c>
      <c r="BB99">
        <v>4214025.8499999996</v>
      </c>
      <c r="BC99">
        <v>4127292.0049999999</v>
      </c>
      <c r="BD99">
        <v>209897.535</v>
      </c>
      <c r="BE99">
        <v>146106.94500000001</v>
      </c>
      <c r="BF99">
        <v>179679.49</v>
      </c>
      <c r="BG99">
        <v>101625.17</v>
      </c>
      <c r="BH99">
        <v>189691.69</v>
      </c>
      <c r="BI99">
        <v>224241.215</v>
      </c>
      <c r="BJ99">
        <v>256467.25</v>
      </c>
      <c r="BK99">
        <v>174593.48</v>
      </c>
      <c r="BL99">
        <v>261679.965</v>
      </c>
      <c r="BM99">
        <v>152712.72</v>
      </c>
      <c r="BN99">
        <v>256890.52</v>
      </c>
      <c r="BO99">
        <v>179890.185</v>
      </c>
      <c r="BP99">
        <v>200762.38500000001</v>
      </c>
      <c r="BQ99">
        <v>213554.32</v>
      </c>
      <c r="BR99">
        <v>213626.63500000001</v>
      </c>
      <c r="BS99">
        <v>130319.55</v>
      </c>
      <c r="BT99">
        <v>260756.6</v>
      </c>
      <c r="BU99">
        <v>253559.495</v>
      </c>
      <c r="BV99">
        <v>148341.64499999999</v>
      </c>
      <c r="BW99">
        <v>457523.505</v>
      </c>
      <c r="BX99">
        <v>170275.69500000001</v>
      </c>
      <c r="BY99">
        <v>112610.64</v>
      </c>
      <c r="BZ99">
        <v>437640.1</v>
      </c>
      <c r="CA99">
        <v>67274.514999999999</v>
      </c>
      <c r="CB99">
        <v>129076.045</v>
      </c>
      <c r="CC99">
        <v>147309.16500000001</v>
      </c>
      <c r="CD99">
        <v>208886.38500000001</v>
      </c>
      <c r="CE99">
        <v>181338.14499999999</v>
      </c>
      <c r="CF99">
        <v>276660.94500000001</v>
      </c>
      <c r="CG99">
        <v>144259.18</v>
      </c>
      <c r="CH99">
        <v>112366.02499999999</v>
      </c>
      <c r="CI99">
        <v>231876.18</v>
      </c>
      <c r="CJ99">
        <v>211606.255</v>
      </c>
      <c r="CK99">
        <v>163115.29999999999</v>
      </c>
      <c r="CL99">
        <v>152055.07500000001</v>
      </c>
      <c r="CM99">
        <v>133568.715</v>
      </c>
      <c r="CN99">
        <v>124805.425</v>
      </c>
      <c r="CO99">
        <v>178463.42499999999</v>
      </c>
      <c r="CP99">
        <v>196202.095</v>
      </c>
      <c r="CQ99">
        <v>215328.58</v>
      </c>
      <c r="CR99">
        <v>222293.51</v>
      </c>
      <c r="CS99">
        <v>152770.33499999999</v>
      </c>
      <c r="CT99">
        <v>173235.57500000001</v>
      </c>
      <c r="CU99">
        <v>163886.72</v>
      </c>
      <c r="CV99">
        <v>132050.42499999999</v>
      </c>
      <c r="CW99">
        <v>144453.03</v>
      </c>
      <c r="CX99">
        <v>167473.81</v>
      </c>
      <c r="CY99">
        <v>313271.22499999998</v>
      </c>
      <c r="CZ99">
        <v>161231.94</v>
      </c>
      <c r="DA99">
        <v>192993.72500000001</v>
      </c>
      <c r="DB99">
        <v>695198.97</v>
      </c>
      <c r="DC99">
        <v>178347.73499999999</v>
      </c>
      <c r="DD99">
        <v>274516.11</v>
      </c>
      <c r="DE99">
        <v>169393.83499999999</v>
      </c>
      <c r="DF99">
        <v>141766.14000000001</v>
      </c>
      <c r="DG99">
        <v>246965.67499999999</v>
      </c>
      <c r="DH99">
        <v>154050.155</v>
      </c>
      <c r="DI99">
        <v>177568.46</v>
      </c>
      <c r="DJ99">
        <v>212538.155</v>
      </c>
      <c r="DK99">
        <v>158158.43</v>
      </c>
      <c r="DL99">
        <v>168421.4</v>
      </c>
      <c r="DM99">
        <v>154198.845</v>
      </c>
      <c r="DN99">
        <v>233428.97500000001</v>
      </c>
      <c r="DO99">
        <v>260637.42499999999</v>
      </c>
      <c r="DP99">
        <v>209124.495</v>
      </c>
      <c r="DQ99">
        <v>150422.935</v>
      </c>
      <c r="DR99">
        <v>246512.96</v>
      </c>
      <c r="DS99">
        <v>109750.74</v>
      </c>
      <c r="DT99">
        <v>150916.59</v>
      </c>
      <c r="DU99">
        <v>451019.64500000002</v>
      </c>
      <c r="DV99">
        <v>172549.59</v>
      </c>
      <c r="DW99">
        <v>195848.11499999999</v>
      </c>
      <c r="DX99">
        <v>190131.17</v>
      </c>
      <c r="DY99">
        <v>152981.73000000001</v>
      </c>
      <c r="DZ99">
        <v>232400.02499999999</v>
      </c>
      <c r="EA99">
        <v>144869.155</v>
      </c>
      <c r="EB99">
        <v>154654.39999999999</v>
      </c>
      <c r="EC99">
        <v>220800.095</v>
      </c>
      <c r="ED99">
        <v>412829.2</v>
      </c>
      <c r="EE99">
        <v>123158.825</v>
      </c>
      <c r="EF99">
        <v>85975.9</v>
      </c>
      <c r="EG99">
        <v>188130.53</v>
      </c>
      <c r="EH99">
        <v>165064.095</v>
      </c>
      <c r="EI99">
        <v>119822.72500000001</v>
      </c>
      <c r="EJ99">
        <v>208019.17499999999</v>
      </c>
      <c r="EK99">
        <v>268727.245</v>
      </c>
      <c r="EL99">
        <v>97370.47</v>
      </c>
      <c r="EM99">
        <v>136659.41500000001</v>
      </c>
      <c r="EN99">
        <v>134770.27499999999</v>
      </c>
      <c r="EO99">
        <v>185692.435</v>
      </c>
      <c r="EP99">
        <v>140711.08499999999</v>
      </c>
      <c r="EQ99">
        <v>87496.01</v>
      </c>
      <c r="ER99">
        <v>218169.495</v>
      </c>
      <c r="ES99">
        <v>174092.005</v>
      </c>
      <c r="ET99">
        <v>137160.75</v>
      </c>
      <c r="EU99">
        <v>148581.76999999999</v>
      </c>
      <c r="EV99">
        <v>172841.77499999999</v>
      </c>
      <c r="EW99">
        <v>256744.08</v>
      </c>
      <c r="EX99">
        <v>133422.96</v>
      </c>
      <c r="EY99">
        <v>136617.64000000001</v>
      </c>
      <c r="EZ99">
        <v>180227.46</v>
      </c>
      <c r="FA99">
        <v>152408.13500000001</v>
      </c>
      <c r="FB99">
        <v>212940.5</v>
      </c>
      <c r="FC99">
        <v>192680.54</v>
      </c>
      <c r="FD99">
        <v>192216.82</v>
      </c>
      <c r="FE99">
        <v>136561.905</v>
      </c>
      <c r="FF99">
        <v>117348.97500000001</v>
      </c>
      <c r="FG99">
        <v>44372.74</v>
      </c>
      <c r="FH99">
        <v>21585.705000000002</v>
      </c>
      <c r="FI99">
        <v>20122.73</v>
      </c>
      <c r="FJ99">
        <v>26972.95</v>
      </c>
      <c r="FK99">
        <v>42716.99</v>
      </c>
      <c r="FL99">
        <v>71874.960000000006</v>
      </c>
      <c r="FM99">
        <v>45538.78</v>
      </c>
      <c r="FN99">
        <v>80580.05</v>
      </c>
      <c r="FO99">
        <v>41503.910000000003</v>
      </c>
      <c r="FP99">
        <v>35257</v>
      </c>
      <c r="FQ99">
        <v>33580.135000000002</v>
      </c>
      <c r="FR99">
        <v>52235.745000000003</v>
      </c>
      <c r="FS99">
        <v>54555.44</v>
      </c>
      <c r="FT99">
        <v>44469.16</v>
      </c>
      <c r="FU99">
        <v>81303.464999999997</v>
      </c>
      <c r="FV99">
        <v>105931.91499999999</v>
      </c>
      <c r="FW99">
        <v>987572.82499999995</v>
      </c>
      <c r="FX99">
        <v>13446362.699999999</v>
      </c>
      <c r="FY99">
        <v>7584457.3200000003</v>
      </c>
      <c r="FZ99">
        <v>929426.74</v>
      </c>
      <c r="GA99">
        <v>13969210.57</v>
      </c>
      <c r="GB99">
        <v>7180810.0949999997</v>
      </c>
      <c r="GC99">
        <v>907725.79500000004</v>
      </c>
      <c r="GD99">
        <v>12006409.09</v>
      </c>
      <c r="GE99">
        <v>7017895.085</v>
      </c>
      <c r="GF99">
        <v>127641.145</v>
      </c>
      <c r="GG99">
        <v>151093.57</v>
      </c>
      <c r="GH99">
        <v>158576.565</v>
      </c>
      <c r="GI99">
        <v>179549.92</v>
      </c>
      <c r="GJ99">
        <v>230081.51</v>
      </c>
      <c r="GK99">
        <v>143862.70000000001</v>
      </c>
      <c r="GL99">
        <v>239755.67</v>
      </c>
      <c r="GM99">
        <v>274742.15000000002</v>
      </c>
      <c r="GN99">
        <v>74981810.730000004</v>
      </c>
      <c r="GO99">
        <v>88790703.640000001</v>
      </c>
      <c r="GP99">
        <v>93559847.480000004</v>
      </c>
      <c r="GQ99">
        <v>99006701.930000007</v>
      </c>
      <c r="GR99">
        <v>96022068</v>
      </c>
      <c r="GS99">
        <v>92245395.760000005</v>
      </c>
      <c r="GT99">
        <v>107471670.09999999</v>
      </c>
      <c r="GU99">
        <v>141475980</v>
      </c>
    </row>
    <row r="100" spans="1:203" x14ac:dyDescent="0.35">
      <c r="A100">
        <v>97</v>
      </c>
      <c r="B100" t="s">
        <v>168</v>
      </c>
      <c r="C100" t="s">
        <v>168</v>
      </c>
      <c r="D100">
        <v>98.3</v>
      </c>
      <c r="E100">
        <v>257.3</v>
      </c>
      <c r="F100">
        <v>59234</v>
      </c>
      <c r="G100">
        <v>73</v>
      </c>
      <c r="H100">
        <v>11</v>
      </c>
      <c r="I100">
        <v>92</v>
      </c>
      <c r="J100">
        <v>15.375999999999999</v>
      </c>
      <c r="K100">
        <v>1.78</v>
      </c>
      <c r="M100" t="s">
        <v>565</v>
      </c>
      <c r="N100">
        <v>26117.47</v>
      </c>
      <c r="O100">
        <v>25342.365000000002</v>
      </c>
      <c r="P100">
        <v>31927.42</v>
      </c>
      <c r="Q100">
        <v>21956.134999999998</v>
      </c>
      <c r="R100">
        <v>25997.22</v>
      </c>
      <c r="S100">
        <v>21231.040000000001</v>
      </c>
      <c r="T100">
        <v>26966.12</v>
      </c>
      <c r="U100">
        <v>34049.105000000003</v>
      </c>
      <c r="V100">
        <v>31013.01</v>
      </c>
      <c r="W100">
        <v>51544.625</v>
      </c>
      <c r="X100">
        <v>43854.9</v>
      </c>
      <c r="Y100">
        <v>35252.67</v>
      </c>
      <c r="Z100">
        <v>30241.01</v>
      </c>
      <c r="AA100">
        <v>30922.37</v>
      </c>
      <c r="AB100">
        <v>27458.435000000001</v>
      </c>
      <c r="AC100">
        <v>100281.88</v>
      </c>
      <c r="AD100">
        <v>31694.615000000002</v>
      </c>
      <c r="AE100">
        <v>66075.125</v>
      </c>
      <c r="AF100">
        <v>31394.62</v>
      </c>
      <c r="AG100">
        <v>12618.66</v>
      </c>
      <c r="AH100">
        <v>20239.650000000001</v>
      </c>
      <c r="AI100">
        <v>20838.695</v>
      </c>
      <c r="AJ100">
        <v>21111.55</v>
      </c>
      <c r="AK100">
        <v>15316.93</v>
      </c>
      <c r="AL100">
        <v>24713.075000000001</v>
      </c>
      <c r="AM100">
        <v>20813.36</v>
      </c>
      <c r="AN100">
        <v>18436.384999999998</v>
      </c>
      <c r="AO100">
        <v>21301.89</v>
      </c>
      <c r="AP100">
        <v>33976.565000000002</v>
      </c>
      <c r="AQ100">
        <v>36169.19</v>
      </c>
      <c r="AR100">
        <v>24729.384999999998</v>
      </c>
      <c r="AS100">
        <v>29509.055</v>
      </c>
      <c r="AT100">
        <v>28156.785</v>
      </c>
      <c r="AU100">
        <v>28040.465</v>
      </c>
      <c r="AV100">
        <v>23391.11</v>
      </c>
      <c r="AW100">
        <v>18699.345000000001</v>
      </c>
      <c r="AX100">
        <v>19002.05</v>
      </c>
      <c r="AY100">
        <v>20622.3</v>
      </c>
      <c r="AZ100">
        <v>23188.720000000001</v>
      </c>
      <c r="BA100">
        <v>1480947.7</v>
      </c>
      <c r="BB100">
        <v>619662.80500000005</v>
      </c>
      <c r="BC100">
        <v>564747.25</v>
      </c>
      <c r="BD100">
        <v>34038.345000000001</v>
      </c>
      <c r="BE100">
        <v>24206.27</v>
      </c>
      <c r="BF100">
        <v>27614.35</v>
      </c>
      <c r="BG100">
        <v>17357.82</v>
      </c>
      <c r="BH100">
        <v>41015.129999999997</v>
      </c>
      <c r="BI100">
        <v>43362.425000000003</v>
      </c>
      <c r="BJ100">
        <v>51263.96</v>
      </c>
      <c r="BK100">
        <v>38803.75</v>
      </c>
      <c r="BL100">
        <v>50995.834999999999</v>
      </c>
      <c r="BM100">
        <v>30285.14</v>
      </c>
      <c r="BN100">
        <v>55101.88</v>
      </c>
      <c r="BO100">
        <v>37263.9</v>
      </c>
      <c r="BP100">
        <v>39976.364999999998</v>
      </c>
      <c r="BQ100">
        <v>31031.445</v>
      </c>
      <c r="BR100">
        <v>34972.044999999998</v>
      </c>
      <c r="BS100">
        <v>22322.7</v>
      </c>
      <c r="BT100">
        <v>41128.75</v>
      </c>
      <c r="BU100">
        <v>37729.360000000001</v>
      </c>
      <c r="BV100">
        <v>25096.400000000001</v>
      </c>
      <c r="BW100">
        <v>63289.16</v>
      </c>
      <c r="BX100">
        <v>27323.965</v>
      </c>
      <c r="BY100">
        <v>17870.994999999999</v>
      </c>
      <c r="BZ100">
        <v>64471.98</v>
      </c>
      <c r="CA100">
        <v>13112.25</v>
      </c>
      <c r="CB100">
        <v>19935.715</v>
      </c>
      <c r="CC100">
        <v>22783.03</v>
      </c>
      <c r="CD100">
        <v>34040.855000000003</v>
      </c>
      <c r="CE100">
        <v>27041.66</v>
      </c>
      <c r="CF100">
        <v>45214.01</v>
      </c>
      <c r="CG100">
        <v>22755.384999999998</v>
      </c>
      <c r="CH100">
        <v>18665.46</v>
      </c>
      <c r="CI100">
        <v>33947.050000000003</v>
      </c>
      <c r="CJ100">
        <v>30705.715</v>
      </c>
      <c r="CK100">
        <v>25386.46</v>
      </c>
      <c r="CL100">
        <v>24459.31</v>
      </c>
      <c r="CM100">
        <v>22333.994999999999</v>
      </c>
      <c r="CN100">
        <v>17969.724999999999</v>
      </c>
      <c r="CO100">
        <v>28666.535</v>
      </c>
      <c r="CP100">
        <v>28880.44</v>
      </c>
      <c r="CQ100">
        <v>29222.76</v>
      </c>
      <c r="CR100">
        <v>33761.269999999997</v>
      </c>
      <c r="CS100">
        <v>23064.115000000002</v>
      </c>
      <c r="CT100">
        <v>25412.15</v>
      </c>
      <c r="CU100">
        <v>24122.665000000001</v>
      </c>
      <c r="CV100">
        <v>19212.97</v>
      </c>
      <c r="CW100">
        <v>22365.435000000001</v>
      </c>
      <c r="CX100">
        <v>26789.525000000001</v>
      </c>
      <c r="CY100">
        <v>48370.285000000003</v>
      </c>
      <c r="CZ100">
        <v>23216.825000000001</v>
      </c>
      <c r="DA100">
        <v>28088.665000000001</v>
      </c>
      <c r="DB100">
        <v>105913.23</v>
      </c>
      <c r="DC100">
        <v>27526.415000000001</v>
      </c>
      <c r="DD100">
        <v>42083.644999999997</v>
      </c>
      <c r="DE100">
        <v>25504.994999999999</v>
      </c>
      <c r="DF100">
        <v>22912.435000000001</v>
      </c>
      <c r="DG100">
        <v>38029.01</v>
      </c>
      <c r="DH100">
        <v>23409.075000000001</v>
      </c>
      <c r="DI100">
        <v>24627.53</v>
      </c>
      <c r="DJ100">
        <v>31210.26</v>
      </c>
      <c r="DK100">
        <v>25478.595000000001</v>
      </c>
      <c r="DL100">
        <v>29857.03</v>
      </c>
      <c r="DM100">
        <v>25012.71</v>
      </c>
      <c r="DN100">
        <v>38625.535000000003</v>
      </c>
      <c r="DO100">
        <v>35610.184999999998</v>
      </c>
      <c r="DP100">
        <v>31223.71</v>
      </c>
      <c r="DQ100">
        <v>27827.615000000002</v>
      </c>
      <c r="DR100">
        <v>32720.11</v>
      </c>
      <c r="DS100">
        <v>18931.7</v>
      </c>
      <c r="DT100">
        <v>26702.505000000001</v>
      </c>
      <c r="DU100">
        <v>68991.225000000006</v>
      </c>
      <c r="DV100">
        <v>33999.735000000001</v>
      </c>
      <c r="DW100">
        <v>37764.114999999998</v>
      </c>
      <c r="DX100">
        <v>27416.94</v>
      </c>
      <c r="DY100">
        <v>26171.759999999998</v>
      </c>
      <c r="DZ100">
        <v>39625.264999999999</v>
      </c>
      <c r="EA100">
        <v>24567.4</v>
      </c>
      <c r="EB100">
        <v>26624.735000000001</v>
      </c>
      <c r="EC100">
        <v>39692.324999999997</v>
      </c>
      <c r="ED100">
        <v>63191.875</v>
      </c>
      <c r="EE100">
        <v>21494.465</v>
      </c>
      <c r="EF100">
        <v>13925.395</v>
      </c>
      <c r="EG100">
        <v>33476.305</v>
      </c>
      <c r="EH100">
        <v>26964.81</v>
      </c>
      <c r="EI100">
        <v>18954.8</v>
      </c>
      <c r="EJ100">
        <v>34633.985000000001</v>
      </c>
      <c r="EK100">
        <v>39071.254999999997</v>
      </c>
      <c r="EL100">
        <v>16792.095000000001</v>
      </c>
      <c r="EM100">
        <v>23848.639999999999</v>
      </c>
      <c r="EN100">
        <v>23337.93</v>
      </c>
      <c r="EO100">
        <v>31927.59</v>
      </c>
      <c r="EP100">
        <v>25104.244999999999</v>
      </c>
      <c r="EQ100">
        <v>15613.18</v>
      </c>
      <c r="ER100">
        <v>32270.28</v>
      </c>
      <c r="ES100">
        <v>31013.685000000001</v>
      </c>
      <c r="ET100">
        <v>27795.96</v>
      </c>
      <c r="EU100">
        <v>23579.014999999999</v>
      </c>
      <c r="EV100">
        <v>27601.465</v>
      </c>
      <c r="EW100">
        <v>40943.205000000002</v>
      </c>
      <c r="EX100">
        <v>25398.58</v>
      </c>
      <c r="EY100">
        <v>29223.45</v>
      </c>
      <c r="EZ100">
        <v>31782.014999999999</v>
      </c>
      <c r="FA100">
        <v>29354.705000000002</v>
      </c>
      <c r="FB100">
        <v>39169.160000000003</v>
      </c>
      <c r="FC100">
        <v>36584.735000000001</v>
      </c>
      <c r="FD100">
        <v>32856.18</v>
      </c>
      <c r="FE100">
        <v>21782.15</v>
      </c>
      <c r="FF100">
        <v>20172.035</v>
      </c>
      <c r="FG100">
        <v>11052.23</v>
      </c>
      <c r="FH100">
        <v>3058.72</v>
      </c>
      <c r="FI100">
        <v>5361.68</v>
      </c>
      <c r="FJ100">
        <v>5315.4849999999997</v>
      </c>
      <c r="FK100">
        <v>8217.2800000000007</v>
      </c>
      <c r="FL100">
        <v>11327.754999999999</v>
      </c>
      <c r="FM100">
        <v>8062.915</v>
      </c>
      <c r="FN100">
        <v>13678.625</v>
      </c>
      <c r="FO100">
        <v>6209.9549999999999</v>
      </c>
      <c r="FP100">
        <v>5713.08</v>
      </c>
      <c r="FQ100">
        <v>6153.3649999999998</v>
      </c>
      <c r="FR100">
        <v>7894.53</v>
      </c>
      <c r="FS100">
        <v>8036.57</v>
      </c>
      <c r="FT100">
        <v>6464.48</v>
      </c>
      <c r="FU100">
        <v>12021.225</v>
      </c>
      <c r="FV100">
        <v>17775.75</v>
      </c>
      <c r="FW100">
        <v>188854.375</v>
      </c>
      <c r="FX100">
        <v>1748961.365</v>
      </c>
      <c r="FY100">
        <v>1095732.105</v>
      </c>
      <c r="FZ100">
        <v>192819.19500000001</v>
      </c>
      <c r="GA100">
        <v>2211774.11</v>
      </c>
      <c r="GB100">
        <v>1113402.595</v>
      </c>
      <c r="GC100">
        <v>201631.54500000001</v>
      </c>
      <c r="GD100">
        <v>1619819.425</v>
      </c>
      <c r="GE100">
        <v>1106556.2250000001</v>
      </c>
      <c r="GF100">
        <v>22150.494999999999</v>
      </c>
      <c r="GG100">
        <v>25052.78</v>
      </c>
      <c r="GH100">
        <v>27370.65</v>
      </c>
      <c r="GI100">
        <v>29504.26</v>
      </c>
      <c r="GJ100">
        <v>40683.065000000002</v>
      </c>
      <c r="GK100">
        <v>23043.025000000001</v>
      </c>
      <c r="GL100">
        <v>38220.82</v>
      </c>
      <c r="GM100">
        <v>44323.455000000002</v>
      </c>
      <c r="GN100">
        <v>26762630.100000001</v>
      </c>
      <c r="GO100">
        <v>32003542.82</v>
      </c>
      <c r="GP100">
        <v>33079086.010000002</v>
      </c>
      <c r="GQ100">
        <v>35220960.32</v>
      </c>
      <c r="GR100">
        <v>34815076.969999999</v>
      </c>
      <c r="GS100">
        <v>32377166.489999998</v>
      </c>
      <c r="GT100">
        <v>38500429.409999996</v>
      </c>
      <c r="GU100">
        <v>48833730.659999996</v>
      </c>
    </row>
    <row r="101" spans="1:203" x14ac:dyDescent="0.35">
      <c r="A101">
        <v>98</v>
      </c>
      <c r="B101" t="s">
        <v>168</v>
      </c>
      <c r="C101" t="s">
        <v>168</v>
      </c>
      <c r="D101">
        <v>98.9</v>
      </c>
      <c r="E101">
        <v>407.1</v>
      </c>
      <c r="F101">
        <v>579362</v>
      </c>
      <c r="G101">
        <v>73</v>
      </c>
      <c r="H101">
        <v>1</v>
      </c>
      <c r="I101">
        <v>92</v>
      </c>
      <c r="J101">
        <v>15.545999999999999</v>
      </c>
      <c r="K101">
        <v>0</v>
      </c>
      <c r="L101" t="s">
        <v>174</v>
      </c>
      <c r="M101" t="s">
        <v>246</v>
      </c>
      <c r="N101">
        <v>7155.47</v>
      </c>
      <c r="O101">
        <v>8614.2999999999993</v>
      </c>
      <c r="P101">
        <v>11609.46</v>
      </c>
      <c r="Q101">
        <v>6894.44</v>
      </c>
      <c r="R101">
        <v>8138.75</v>
      </c>
      <c r="S101">
        <v>5935.55</v>
      </c>
      <c r="T101">
        <v>8620.15</v>
      </c>
      <c r="U101">
        <v>10512.295</v>
      </c>
      <c r="V101">
        <v>9692.1849999999995</v>
      </c>
      <c r="W101">
        <v>15844.035</v>
      </c>
      <c r="X101">
        <v>12657.985000000001</v>
      </c>
      <c r="Y101">
        <v>10331.344999999999</v>
      </c>
      <c r="Z101">
        <v>9020.1849999999995</v>
      </c>
      <c r="AA101">
        <v>7234.0050000000001</v>
      </c>
      <c r="AB101">
        <v>8403.7749999999996</v>
      </c>
      <c r="AC101">
        <v>29053.834999999999</v>
      </c>
      <c r="AD101">
        <v>8770.2450000000008</v>
      </c>
      <c r="AE101">
        <v>20605.215</v>
      </c>
      <c r="AF101">
        <v>9401.1299999999992</v>
      </c>
      <c r="AG101">
        <v>2914.69</v>
      </c>
      <c r="AH101">
        <v>5702.8950000000004</v>
      </c>
      <c r="AI101">
        <v>6479.07</v>
      </c>
      <c r="AJ101">
        <v>6771.89</v>
      </c>
      <c r="AK101">
        <v>5408.6750000000002</v>
      </c>
      <c r="AL101">
        <v>7665.2349999999997</v>
      </c>
      <c r="AM101">
        <v>7223.4949999999999</v>
      </c>
      <c r="AN101">
        <v>6906.33</v>
      </c>
      <c r="AO101">
        <v>7624.9350000000004</v>
      </c>
      <c r="AP101">
        <v>9404.4750000000004</v>
      </c>
      <c r="AQ101">
        <v>13905.094999999999</v>
      </c>
      <c r="AR101">
        <v>8173.7150000000001</v>
      </c>
      <c r="AS101">
        <v>8525.8950000000004</v>
      </c>
      <c r="AT101">
        <v>11114.025</v>
      </c>
      <c r="AU101">
        <v>8731.86</v>
      </c>
      <c r="AV101">
        <v>7641.64</v>
      </c>
      <c r="AW101">
        <v>6442.1049999999996</v>
      </c>
      <c r="AX101">
        <v>5333.97</v>
      </c>
      <c r="AY101">
        <v>6494.5749999999998</v>
      </c>
      <c r="AZ101">
        <v>6262.5649999999996</v>
      </c>
      <c r="BA101">
        <v>224259.86499999999</v>
      </c>
      <c r="BB101">
        <v>88213.115000000005</v>
      </c>
      <c r="BC101">
        <v>74916.835000000006</v>
      </c>
      <c r="BD101">
        <v>10090.82</v>
      </c>
      <c r="BE101">
        <v>8435.5349999999999</v>
      </c>
      <c r="BF101">
        <v>10211.795</v>
      </c>
      <c r="BG101">
        <v>4195.74</v>
      </c>
      <c r="BH101">
        <v>9748.4</v>
      </c>
      <c r="BI101">
        <v>10320.745000000001</v>
      </c>
      <c r="BJ101">
        <v>15027.01</v>
      </c>
      <c r="BK101">
        <v>11504.14</v>
      </c>
      <c r="BL101">
        <v>15790.075000000001</v>
      </c>
      <c r="BM101">
        <v>7841.69</v>
      </c>
      <c r="BN101">
        <v>11549.615</v>
      </c>
      <c r="BO101">
        <v>7683.6450000000004</v>
      </c>
      <c r="BP101">
        <v>12811.69</v>
      </c>
      <c r="BQ101">
        <v>9503.26</v>
      </c>
      <c r="BR101">
        <v>11184.295</v>
      </c>
      <c r="BS101">
        <v>6476.61</v>
      </c>
      <c r="BT101">
        <v>11472.52</v>
      </c>
      <c r="BU101">
        <v>10257.86</v>
      </c>
      <c r="BV101">
        <v>6868.45</v>
      </c>
      <c r="BW101">
        <v>16021.055</v>
      </c>
      <c r="BX101">
        <v>8228.6200000000008</v>
      </c>
      <c r="BY101">
        <v>5468.52</v>
      </c>
      <c r="BZ101">
        <v>18278.195</v>
      </c>
      <c r="CA101">
        <v>1631.14</v>
      </c>
      <c r="CB101">
        <v>7127.7849999999999</v>
      </c>
      <c r="CC101">
        <v>5866.665</v>
      </c>
      <c r="CD101">
        <v>10142.855</v>
      </c>
      <c r="CE101">
        <v>9540.61</v>
      </c>
      <c r="CF101">
        <v>12190.674999999999</v>
      </c>
      <c r="CG101">
        <v>6744.37</v>
      </c>
      <c r="CH101">
        <v>5316.31</v>
      </c>
      <c r="CI101">
        <v>11317.785</v>
      </c>
      <c r="CJ101">
        <v>11088.34</v>
      </c>
      <c r="CK101">
        <v>6419.5550000000003</v>
      </c>
      <c r="CL101">
        <v>10736.75</v>
      </c>
      <c r="CM101">
        <v>8475.4950000000008</v>
      </c>
      <c r="CN101">
        <v>7612.335</v>
      </c>
      <c r="CO101">
        <v>8538.51</v>
      </c>
      <c r="CP101">
        <v>8892.5149999999994</v>
      </c>
      <c r="CQ101">
        <v>15882.85</v>
      </c>
      <c r="CR101">
        <v>13612.254999999999</v>
      </c>
      <c r="CS101">
        <v>7113.1049999999996</v>
      </c>
      <c r="CT101">
        <v>10059.375</v>
      </c>
      <c r="CU101">
        <v>7602.17</v>
      </c>
      <c r="CV101">
        <v>8191.53</v>
      </c>
      <c r="CW101">
        <v>7750.9449999999997</v>
      </c>
      <c r="CX101">
        <v>8219.8250000000007</v>
      </c>
      <c r="CY101">
        <v>14990.615</v>
      </c>
      <c r="CZ101">
        <v>9354.5450000000001</v>
      </c>
      <c r="DA101">
        <v>10599.565000000001</v>
      </c>
      <c r="DB101">
        <v>39697.294999999998</v>
      </c>
      <c r="DC101">
        <v>14028.455</v>
      </c>
      <c r="DD101">
        <v>10791.715</v>
      </c>
      <c r="DE101">
        <v>10377.36</v>
      </c>
      <c r="DF101">
        <v>5825.02</v>
      </c>
      <c r="DG101">
        <v>12931.05</v>
      </c>
      <c r="DH101">
        <v>6123.35</v>
      </c>
      <c r="DI101">
        <v>7718.0150000000003</v>
      </c>
      <c r="DJ101">
        <v>9107.14</v>
      </c>
      <c r="DK101">
        <v>8641.0249999999996</v>
      </c>
      <c r="DL101">
        <v>9721.93</v>
      </c>
      <c r="DM101">
        <v>8163.0349999999999</v>
      </c>
      <c r="DN101">
        <v>19009.03</v>
      </c>
      <c r="DO101">
        <v>17043.080000000002</v>
      </c>
      <c r="DP101">
        <v>11031.855</v>
      </c>
      <c r="DQ101">
        <v>6299.67</v>
      </c>
      <c r="DR101">
        <v>20018.974999999999</v>
      </c>
      <c r="DS101">
        <v>5360.0649999999996</v>
      </c>
      <c r="DT101">
        <v>7073.33</v>
      </c>
      <c r="DU101">
        <v>24656.3</v>
      </c>
      <c r="DV101">
        <v>9156.6949999999997</v>
      </c>
      <c r="DW101">
        <v>9584.1450000000004</v>
      </c>
      <c r="DX101">
        <v>14321.8</v>
      </c>
      <c r="DY101">
        <v>10071.684999999999</v>
      </c>
      <c r="DZ101">
        <v>14014.13</v>
      </c>
      <c r="EA101">
        <v>8792.5650000000005</v>
      </c>
      <c r="EB101">
        <v>9355.1</v>
      </c>
      <c r="EC101">
        <v>10482.665000000001</v>
      </c>
      <c r="ED101">
        <v>22671.205000000002</v>
      </c>
      <c r="EE101">
        <v>6251.73</v>
      </c>
      <c r="EF101">
        <v>4548.8900000000003</v>
      </c>
      <c r="EG101">
        <v>9191.625</v>
      </c>
      <c r="EH101">
        <v>8580.2450000000008</v>
      </c>
      <c r="EI101">
        <v>8085.4350000000004</v>
      </c>
      <c r="EJ101">
        <v>9860.1350000000002</v>
      </c>
      <c r="EK101">
        <v>14259.47</v>
      </c>
      <c r="EL101">
        <v>4918.54</v>
      </c>
      <c r="EM101">
        <v>5566.2250000000004</v>
      </c>
      <c r="EN101">
        <v>6767.68</v>
      </c>
      <c r="EO101">
        <v>9478.0300000000007</v>
      </c>
      <c r="EP101">
        <v>6373.08</v>
      </c>
      <c r="EQ101">
        <v>4804.96</v>
      </c>
      <c r="ER101">
        <v>13720.37</v>
      </c>
      <c r="ES101">
        <v>9392.9950000000008</v>
      </c>
      <c r="ET101">
        <v>6725.0649999999996</v>
      </c>
      <c r="EU101">
        <v>6647.85</v>
      </c>
      <c r="EV101">
        <v>8227.4699999999993</v>
      </c>
      <c r="EW101">
        <v>10959.545</v>
      </c>
      <c r="EX101">
        <v>7140.88</v>
      </c>
      <c r="EY101">
        <v>9091.65</v>
      </c>
      <c r="EZ101">
        <v>9604.8250000000007</v>
      </c>
      <c r="FA101">
        <v>9860.1049999999996</v>
      </c>
      <c r="FB101">
        <v>14906.98</v>
      </c>
      <c r="FC101">
        <v>9084.7099999999991</v>
      </c>
      <c r="FD101">
        <v>10960.805</v>
      </c>
      <c r="FE101">
        <v>7482.47</v>
      </c>
      <c r="FF101">
        <v>6916.7049999999999</v>
      </c>
      <c r="FG101">
        <v>1314.25</v>
      </c>
      <c r="FH101">
        <v>0</v>
      </c>
      <c r="FI101">
        <v>926.25</v>
      </c>
      <c r="FJ101">
        <v>705.94</v>
      </c>
      <c r="FK101">
        <v>1718.5050000000001</v>
      </c>
      <c r="FL101">
        <v>2507.4850000000001</v>
      </c>
      <c r="FM101">
        <v>913.96</v>
      </c>
      <c r="FN101">
        <v>4240.4399999999996</v>
      </c>
      <c r="FO101">
        <v>0</v>
      </c>
      <c r="FP101">
        <v>1274.7249999999999</v>
      </c>
      <c r="FQ101">
        <v>1023.75</v>
      </c>
      <c r="FR101">
        <v>3531.79</v>
      </c>
      <c r="FS101">
        <v>2376.5149999999999</v>
      </c>
      <c r="FT101">
        <v>968.27</v>
      </c>
      <c r="FU101">
        <v>2554.92</v>
      </c>
      <c r="FV101">
        <v>6100.57</v>
      </c>
      <c r="FW101">
        <v>55041.54</v>
      </c>
      <c r="FX101">
        <v>717320.02500000002</v>
      </c>
      <c r="FY101">
        <v>386886.745</v>
      </c>
      <c r="FZ101">
        <v>58206.525000000001</v>
      </c>
      <c r="GA101">
        <v>778051.625</v>
      </c>
      <c r="GB101">
        <v>400908.745</v>
      </c>
      <c r="GC101">
        <v>57675.375</v>
      </c>
      <c r="GD101">
        <v>639554.35</v>
      </c>
      <c r="GE101">
        <v>405342</v>
      </c>
      <c r="GF101">
        <v>7860.335</v>
      </c>
      <c r="GG101">
        <v>7567.21</v>
      </c>
      <c r="GH101">
        <v>10136.504999999999</v>
      </c>
      <c r="GI101">
        <v>8713.5849999999991</v>
      </c>
      <c r="GJ101">
        <v>11547.31</v>
      </c>
      <c r="GK101">
        <v>8886.64</v>
      </c>
      <c r="GL101">
        <v>13781.655000000001</v>
      </c>
      <c r="GM101">
        <v>14729.89</v>
      </c>
      <c r="GN101">
        <v>6378038.2599999998</v>
      </c>
      <c r="GO101">
        <v>8338585.5350000001</v>
      </c>
      <c r="GP101">
        <v>9188912.2249999996</v>
      </c>
      <c r="GQ101">
        <v>10107976.52</v>
      </c>
      <c r="GR101">
        <v>9974472.9949999992</v>
      </c>
      <c r="GS101">
        <v>10140304.720000001</v>
      </c>
      <c r="GT101">
        <v>12516255.4</v>
      </c>
      <c r="GU101">
        <v>17811599.760000002</v>
      </c>
    </row>
    <row r="102" spans="1:203" x14ac:dyDescent="0.35">
      <c r="A102">
        <v>99</v>
      </c>
      <c r="B102" t="s">
        <v>168</v>
      </c>
      <c r="C102" t="s">
        <v>168</v>
      </c>
      <c r="D102">
        <v>98.9</v>
      </c>
      <c r="E102">
        <v>188.6</v>
      </c>
      <c r="F102">
        <v>1990290</v>
      </c>
      <c r="G102">
        <v>73</v>
      </c>
      <c r="H102">
        <v>4</v>
      </c>
      <c r="I102">
        <v>85</v>
      </c>
      <c r="J102">
        <v>15.548</v>
      </c>
      <c r="K102">
        <v>1.67</v>
      </c>
      <c r="L102" t="s">
        <v>540</v>
      </c>
      <c r="M102" t="s">
        <v>243</v>
      </c>
      <c r="N102">
        <v>19047.09</v>
      </c>
      <c r="O102">
        <v>24927.884999999998</v>
      </c>
      <c r="P102">
        <v>25003.735000000001</v>
      </c>
      <c r="Q102">
        <v>17761.7</v>
      </c>
      <c r="R102">
        <v>24057.814999999999</v>
      </c>
      <c r="S102">
        <v>17387.465</v>
      </c>
      <c r="T102">
        <v>19924.325000000001</v>
      </c>
      <c r="U102">
        <v>24365.435000000001</v>
      </c>
      <c r="V102">
        <v>22934.895</v>
      </c>
      <c r="W102">
        <v>38612.464999999997</v>
      </c>
      <c r="X102">
        <v>35011.870000000003</v>
      </c>
      <c r="Y102">
        <v>24806.27</v>
      </c>
      <c r="Z102">
        <v>21465.43</v>
      </c>
      <c r="AA102">
        <v>20178.86</v>
      </c>
      <c r="AB102">
        <v>23513.165000000001</v>
      </c>
      <c r="AC102">
        <v>68104.304999999993</v>
      </c>
      <c r="AD102">
        <v>25401.445</v>
      </c>
      <c r="AE102">
        <v>52777.36</v>
      </c>
      <c r="AF102">
        <v>22967.645</v>
      </c>
      <c r="AG102">
        <v>9906.9599999999991</v>
      </c>
      <c r="AH102">
        <v>16064.264999999999</v>
      </c>
      <c r="AI102">
        <v>14466.59</v>
      </c>
      <c r="AJ102">
        <v>16497.66</v>
      </c>
      <c r="AK102">
        <v>14257.24</v>
      </c>
      <c r="AL102">
        <v>17436.59</v>
      </c>
      <c r="AM102">
        <v>22295.23</v>
      </c>
      <c r="AN102">
        <v>21232.855</v>
      </c>
      <c r="AO102">
        <v>20115.04</v>
      </c>
      <c r="AP102">
        <v>28732.595000000001</v>
      </c>
      <c r="AQ102">
        <v>33155.949999999997</v>
      </c>
      <c r="AR102">
        <v>20730.14</v>
      </c>
      <c r="AS102">
        <v>28061.154999999999</v>
      </c>
      <c r="AT102">
        <v>25162.57</v>
      </c>
      <c r="AU102">
        <v>27921.355</v>
      </c>
      <c r="AV102">
        <v>22034.014999999999</v>
      </c>
      <c r="AW102">
        <v>14786.625</v>
      </c>
      <c r="AX102">
        <v>15275.98</v>
      </c>
      <c r="AY102">
        <v>17782.875</v>
      </c>
      <c r="AZ102">
        <v>15536.99</v>
      </c>
      <c r="BA102">
        <v>347815.01</v>
      </c>
      <c r="BB102">
        <v>136935.08499999999</v>
      </c>
      <c r="BC102">
        <v>128158.56</v>
      </c>
      <c r="BD102">
        <v>31546.639999999999</v>
      </c>
      <c r="BE102">
        <v>19055.825000000001</v>
      </c>
      <c r="BF102">
        <v>25260.27</v>
      </c>
      <c r="BG102">
        <v>13628.305</v>
      </c>
      <c r="BH102">
        <v>27842.35</v>
      </c>
      <c r="BI102">
        <v>32514.095000000001</v>
      </c>
      <c r="BJ102">
        <v>37478.81</v>
      </c>
      <c r="BK102">
        <v>26456.445</v>
      </c>
      <c r="BL102">
        <v>34258.639999999999</v>
      </c>
      <c r="BM102">
        <v>22006.005000000001</v>
      </c>
      <c r="BN102">
        <v>34772.81</v>
      </c>
      <c r="BO102">
        <v>24145.24</v>
      </c>
      <c r="BP102">
        <v>30257.15</v>
      </c>
      <c r="BQ102">
        <v>33769.084999999999</v>
      </c>
      <c r="BR102">
        <v>36788.764999999999</v>
      </c>
      <c r="BS102">
        <v>18313.375</v>
      </c>
      <c r="BT102">
        <v>41529.375</v>
      </c>
      <c r="BU102">
        <v>36272.464999999997</v>
      </c>
      <c r="BV102">
        <v>23003.415000000001</v>
      </c>
      <c r="BW102">
        <v>35397.885000000002</v>
      </c>
      <c r="BX102">
        <v>26198.855</v>
      </c>
      <c r="BY102">
        <v>15424.235000000001</v>
      </c>
      <c r="BZ102">
        <v>62283.544999999998</v>
      </c>
      <c r="CA102">
        <v>6617.8249999999998</v>
      </c>
      <c r="CB102">
        <v>18291.884999999998</v>
      </c>
      <c r="CC102">
        <v>19733.86</v>
      </c>
      <c r="CD102">
        <v>28688.935000000001</v>
      </c>
      <c r="CE102">
        <v>28808.42</v>
      </c>
      <c r="CF102">
        <v>36270.864999999998</v>
      </c>
      <c r="CG102">
        <v>20416.915000000001</v>
      </c>
      <c r="CH102">
        <v>15063.855</v>
      </c>
      <c r="CI102">
        <v>31149.685000000001</v>
      </c>
      <c r="CJ102">
        <v>30484.79</v>
      </c>
      <c r="CK102">
        <v>20391.7</v>
      </c>
      <c r="CL102">
        <v>24269.73</v>
      </c>
      <c r="CM102">
        <v>19791.78</v>
      </c>
      <c r="CN102">
        <v>18457.224999999999</v>
      </c>
      <c r="CO102">
        <v>27331.77</v>
      </c>
      <c r="CP102">
        <v>31353.88</v>
      </c>
      <c r="CQ102">
        <v>37919.49</v>
      </c>
      <c r="CR102">
        <v>35861.65</v>
      </c>
      <c r="CS102">
        <v>22744.59</v>
      </c>
      <c r="CT102">
        <v>27329.355</v>
      </c>
      <c r="CU102">
        <v>25001.13</v>
      </c>
      <c r="CV102">
        <v>19874.14</v>
      </c>
      <c r="CW102">
        <v>21505.23</v>
      </c>
      <c r="CX102">
        <v>24771.86</v>
      </c>
      <c r="CY102">
        <v>49454.7</v>
      </c>
      <c r="CZ102">
        <v>25611.71</v>
      </c>
      <c r="DA102">
        <v>28359.314999999999</v>
      </c>
      <c r="DB102">
        <v>110268.44</v>
      </c>
      <c r="DC102">
        <v>32169.535</v>
      </c>
      <c r="DD102">
        <v>37959.910000000003</v>
      </c>
      <c r="DE102">
        <v>26437.005000000001</v>
      </c>
      <c r="DF102">
        <v>18132.935000000001</v>
      </c>
      <c r="DG102">
        <v>32329.97</v>
      </c>
      <c r="DH102">
        <v>21084.09</v>
      </c>
      <c r="DI102">
        <v>26064.86</v>
      </c>
      <c r="DJ102">
        <v>31736.42</v>
      </c>
      <c r="DK102">
        <v>21784.014999999999</v>
      </c>
      <c r="DL102">
        <v>25041.93</v>
      </c>
      <c r="DM102">
        <v>25608.06</v>
      </c>
      <c r="DN102">
        <v>45063.614999999998</v>
      </c>
      <c r="DO102">
        <v>50044.31</v>
      </c>
      <c r="DP102">
        <v>38300.870000000003</v>
      </c>
      <c r="DQ102">
        <v>20837.355</v>
      </c>
      <c r="DR102">
        <v>49279.53</v>
      </c>
      <c r="DS102">
        <v>14254.055</v>
      </c>
      <c r="DT102">
        <v>20924.695</v>
      </c>
      <c r="DU102">
        <v>61171.824999999997</v>
      </c>
      <c r="DV102">
        <v>25184.055</v>
      </c>
      <c r="DW102">
        <v>26669.42</v>
      </c>
      <c r="DX102">
        <v>33751.214999999997</v>
      </c>
      <c r="DY102">
        <v>23444.205000000002</v>
      </c>
      <c r="DZ102">
        <v>33204.36</v>
      </c>
      <c r="EA102">
        <v>20183.86</v>
      </c>
      <c r="EB102">
        <v>23112.87</v>
      </c>
      <c r="EC102">
        <v>31847.185000000001</v>
      </c>
      <c r="ED102">
        <v>72117.645000000004</v>
      </c>
      <c r="EE102">
        <v>16707.7</v>
      </c>
      <c r="EF102">
        <v>13049.85</v>
      </c>
      <c r="EG102">
        <v>25443.544999999998</v>
      </c>
      <c r="EH102">
        <v>23341.314999999999</v>
      </c>
      <c r="EI102">
        <v>18493.665000000001</v>
      </c>
      <c r="EJ102">
        <v>29397.98</v>
      </c>
      <c r="EK102">
        <v>48844.605000000003</v>
      </c>
      <c r="EL102">
        <v>13207.785</v>
      </c>
      <c r="EM102">
        <v>17640.55</v>
      </c>
      <c r="EN102">
        <v>18004.505000000001</v>
      </c>
      <c r="EO102">
        <v>23153.994999999999</v>
      </c>
      <c r="EP102">
        <v>16962.404999999999</v>
      </c>
      <c r="EQ102">
        <v>11975</v>
      </c>
      <c r="ER102">
        <v>36109.904999999999</v>
      </c>
      <c r="ES102">
        <v>21808.134999999998</v>
      </c>
      <c r="ET102">
        <v>19993.845000000001</v>
      </c>
      <c r="EU102">
        <v>21458.2</v>
      </c>
      <c r="EV102">
        <v>26174.294999999998</v>
      </c>
      <c r="EW102">
        <v>37055.095000000001</v>
      </c>
      <c r="EX102">
        <v>19743.3</v>
      </c>
      <c r="EY102">
        <v>19671.924999999999</v>
      </c>
      <c r="EZ102">
        <v>25547.845000000001</v>
      </c>
      <c r="FA102">
        <v>22157.96</v>
      </c>
      <c r="FB102">
        <v>33517.75</v>
      </c>
      <c r="FC102">
        <v>26516.215</v>
      </c>
      <c r="FD102">
        <v>24789.294999999998</v>
      </c>
      <c r="FE102">
        <v>19458.3</v>
      </c>
      <c r="FF102">
        <v>15927.98</v>
      </c>
      <c r="FG102">
        <v>3317.53</v>
      </c>
      <c r="FH102">
        <v>1656.54</v>
      </c>
      <c r="FI102">
        <v>3174.1</v>
      </c>
      <c r="FJ102">
        <v>1335.94</v>
      </c>
      <c r="FK102">
        <v>5519.0950000000003</v>
      </c>
      <c r="FL102">
        <v>8786.1849999999995</v>
      </c>
      <c r="FM102">
        <v>4634.62</v>
      </c>
      <c r="FN102">
        <v>10612.195</v>
      </c>
      <c r="FO102">
        <v>3240.9450000000002</v>
      </c>
      <c r="FP102">
        <v>3911.9549999999999</v>
      </c>
      <c r="FQ102">
        <v>4631.9849999999997</v>
      </c>
      <c r="FR102">
        <v>8117.36</v>
      </c>
      <c r="FS102">
        <v>6618.48</v>
      </c>
      <c r="FT102">
        <v>2983.8150000000001</v>
      </c>
      <c r="FU102">
        <v>8019.085</v>
      </c>
      <c r="FV102">
        <v>13750.575000000001</v>
      </c>
      <c r="FW102">
        <v>111769.425</v>
      </c>
      <c r="FX102">
        <v>1503229.4750000001</v>
      </c>
      <c r="FY102">
        <v>828808.73499999999</v>
      </c>
      <c r="FZ102">
        <v>109898.59</v>
      </c>
      <c r="GA102">
        <v>1611971.04</v>
      </c>
      <c r="GB102">
        <v>822008.97499999998</v>
      </c>
      <c r="GC102">
        <v>108946.30499999999</v>
      </c>
      <c r="GD102">
        <v>1383434.76</v>
      </c>
      <c r="GE102">
        <v>778767.47</v>
      </c>
      <c r="GF102">
        <v>17212.845000000001</v>
      </c>
      <c r="GG102">
        <v>22435.35</v>
      </c>
      <c r="GH102">
        <v>25199.83</v>
      </c>
      <c r="GI102">
        <v>27468.564999999999</v>
      </c>
      <c r="GJ102">
        <v>34306.214999999997</v>
      </c>
      <c r="GK102">
        <v>22637.595000000001</v>
      </c>
      <c r="GL102">
        <v>34603.61</v>
      </c>
      <c r="GM102">
        <v>40283.245000000003</v>
      </c>
      <c r="GN102">
        <v>8195699.7149999999</v>
      </c>
      <c r="GO102">
        <v>10097810.82</v>
      </c>
      <c r="GP102">
        <v>11025327.84</v>
      </c>
      <c r="GQ102">
        <v>11722760.6</v>
      </c>
      <c r="GR102">
        <v>11116198.83</v>
      </c>
      <c r="GS102">
        <v>11616945.119999999</v>
      </c>
      <c r="GT102">
        <v>13673117.52</v>
      </c>
      <c r="GU102">
        <v>20111246.890000001</v>
      </c>
    </row>
    <row r="103" spans="1:203" x14ac:dyDescent="0.35">
      <c r="A103">
        <v>100</v>
      </c>
      <c r="B103" t="s">
        <v>168</v>
      </c>
      <c r="C103" t="s">
        <v>168</v>
      </c>
      <c r="D103">
        <v>98.9</v>
      </c>
      <c r="E103">
        <v>265.8</v>
      </c>
      <c r="F103">
        <v>87785</v>
      </c>
      <c r="G103">
        <v>73</v>
      </c>
      <c r="H103">
        <v>5</v>
      </c>
      <c r="I103">
        <v>87</v>
      </c>
      <c r="J103">
        <v>15.554</v>
      </c>
      <c r="K103">
        <v>0.3</v>
      </c>
      <c r="L103" t="s">
        <v>537</v>
      </c>
      <c r="M103" t="s">
        <v>564</v>
      </c>
      <c r="N103">
        <v>10872.95</v>
      </c>
      <c r="O103">
        <v>13666.065000000001</v>
      </c>
      <c r="P103">
        <v>13510.344999999999</v>
      </c>
      <c r="Q103">
        <v>10786.94</v>
      </c>
      <c r="R103">
        <v>12291.9</v>
      </c>
      <c r="S103">
        <v>9311.7950000000001</v>
      </c>
      <c r="T103">
        <v>10469.64</v>
      </c>
      <c r="U103">
        <v>12601.934999999999</v>
      </c>
      <c r="V103">
        <v>11475.04</v>
      </c>
      <c r="W103">
        <v>23469.654999999999</v>
      </c>
      <c r="X103">
        <v>21761.11</v>
      </c>
      <c r="Y103">
        <v>12845.56</v>
      </c>
      <c r="Z103">
        <v>11001.565000000001</v>
      </c>
      <c r="AA103">
        <v>11131.975</v>
      </c>
      <c r="AB103">
        <v>14583.965</v>
      </c>
      <c r="AC103">
        <v>38853.410000000003</v>
      </c>
      <c r="AD103">
        <v>15267.405000000001</v>
      </c>
      <c r="AE103">
        <v>32702.720000000001</v>
      </c>
      <c r="AF103">
        <v>13478.254999999999</v>
      </c>
      <c r="AG103">
        <v>4978.96</v>
      </c>
      <c r="AH103">
        <v>8806.875</v>
      </c>
      <c r="AI103">
        <v>8450.49</v>
      </c>
      <c r="AJ103">
        <v>9422.6049999999996</v>
      </c>
      <c r="AK103">
        <v>8434.0450000000001</v>
      </c>
      <c r="AL103">
        <v>10001.120000000001</v>
      </c>
      <c r="AM103">
        <v>10526.334999999999</v>
      </c>
      <c r="AN103">
        <v>10612.674999999999</v>
      </c>
      <c r="AO103">
        <v>8733.98</v>
      </c>
      <c r="AP103">
        <v>13531.254999999999</v>
      </c>
      <c r="AQ103">
        <v>16035.95</v>
      </c>
      <c r="AR103">
        <v>9614.31</v>
      </c>
      <c r="AS103">
        <v>13234.684999999999</v>
      </c>
      <c r="AT103">
        <v>13206.415000000001</v>
      </c>
      <c r="AU103">
        <v>12995.54</v>
      </c>
      <c r="AV103">
        <v>11770.01</v>
      </c>
      <c r="AW103">
        <v>8143.6149999999998</v>
      </c>
      <c r="AX103">
        <v>7897.5450000000001</v>
      </c>
      <c r="AY103">
        <v>9522.0650000000005</v>
      </c>
      <c r="AZ103">
        <v>9470.0049999999992</v>
      </c>
      <c r="BA103">
        <v>226850.55</v>
      </c>
      <c r="BB103">
        <v>92546.68</v>
      </c>
      <c r="BC103">
        <v>84661.21</v>
      </c>
      <c r="BD103">
        <v>16531.805</v>
      </c>
      <c r="BE103">
        <v>9702.0949999999993</v>
      </c>
      <c r="BF103">
        <v>12766.375</v>
      </c>
      <c r="BG103">
        <v>6990.1549999999997</v>
      </c>
      <c r="BH103">
        <v>13740.105</v>
      </c>
      <c r="BI103">
        <v>14714.11</v>
      </c>
      <c r="BJ103">
        <v>16053.69</v>
      </c>
      <c r="BK103">
        <v>12601.39</v>
      </c>
      <c r="BL103">
        <v>18090.13</v>
      </c>
      <c r="BM103">
        <v>11503.19</v>
      </c>
      <c r="BN103">
        <v>15679.94</v>
      </c>
      <c r="BO103">
        <v>11647.325000000001</v>
      </c>
      <c r="BP103">
        <v>14806.035</v>
      </c>
      <c r="BQ103">
        <v>14675.735000000001</v>
      </c>
      <c r="BR103">
        <v>15239.855</v>
      </c>
      <c r="BS103">
        <v>10305.030000000001</v>
      </c>
      <c r="BT103">
        <v>15850.645</v>
      </c>
      <c r="BU103">
        <v>14592.77</v>
      </c>
      <c r="BV103">
        <v>10133.35</v>
      </c>
      <c r="BW103">
        <v>19894.404999999999</v>
      </c>
      <c r="BX103">
        <v>11925.795</v>
      </c>
      <c r="BY103">
        <v>8015.49</v>
      </c>
      <c r="BZ103">
        <v>26756.7</v>
      </c>
      <c r="CA103">
        <v>2974.4250000000002</v>
      </c>
      <c r="CB103">
        <v>8493.48</v>
      </c>
      <c r="CC103">
        <v>8647.83</v>
      </c>
      <c r="CD103">
        <v>13065.434999999999</v>
      </c>
      <c r="CE103">
        <v>13417.715</v>
      </c>
      <c r="CF103">
        <v>19693.415000000001</v>
      </c>
      <c r="CG103">
        <v>10581.96</v>
      </c>
      <c r="CH103">
        <v>8517.875</v>
      </c>
      <c r="CI103">
        <v>13730.16</v>
      </c>
      <c r="CJ103">
        <v>12858.865</v>
      </c>
      <c r="CK103">
        <v>10043.93</v>
      </c>
      <c r="CL103">
        <v>12355.22</v>
      </c>
      <c r="CM103">
        <v>9973</v>
      </c>
      <c r="CN103">
        <v>8681.4950000000008</v>
      </c>
      <c r="CO103">
        <v>13430.745000000001</v>
      </c>
      <c r="CP103">
        <v>13240.665000000001</v>
      </c>
      <c r="CQ103">
        <v>17203.645</v>
      </c>
      <c r="CR103">
        <v>16848.174999999999</v>
      </c>
      <c r="CS103">
        <v>10463.145</v>
      </c>
      <c r="CT103">
        <v>12408.735000000001</v>
      </c>
      <c r="CU103">
        <v>11725.295</v>
      </c>
      <c r="CV103">
        <v>8626.82</v>
      </c>
      <c r="CW103">
        <v>11383.92</v>
      </c>
      <c r="CX103">
        <v>12425.41</v>
      </c>
      <c r="CY103">
        <v>23202.904999999999</v>
      </c>
      <c r="CZ103">
        <v>11280.455</v>
      </c>
      <c r="DA103">
        <v>12753.82</v>
      </c>
      <c r="DB103">
        <v>48474.605000000003</v>
      </c>
      <c r="DC103">
        <v>14084.69</v>
      </c>
      <c r="DD103">
        <v>16083.89</v>
      </c>
      <c r="DE103">
        <v>11815.475</v>
      </c>
      <c r="DF103">
        <v>9535.16</v>
      </c>
      <c r="DG103">
        <v>15949.15</v>
      </c>
      <c r="DH103">
        <v>9655.3799999999992</v>
      </c>
      <c r="DI103">
        <v>11405.54</v>
      </c>
      <c r="DJ103">
        <v>14117.735000000001</v>
      </c>
      <c r="DK103">
        <v>10527.93</v>
      </c>
      <c r="DL103">
        <v>12176.42</v>
      </c>
      <c r="DM103">
        <v>12497.44</v>
      </c>
      <c r="DN103">
        <v>19645.7</v>
      </c>
      <c r="DO103">
        <v>17831.580000000002</v>
      </c>
      <c r="DP103">
        <v>15194.094999999999</v>
      </c>
      <c r="DQ103">
        <v>9798.2000000000007</v>
      </c>
      <c r="DR103">
        <v>18279.02</v>
      </c>
      <c r="DS103">
        <v>8045.6850000000004</v>
      </c>
      <c r="DT103">
        <v>10483.48</v>
      </c>
      <c r="DU103">
        <v>33370.82</v>
      </c>
      <c r="DV103">
        <v>13814.285</v>
      </c>
      <c r="DW103">
        <v>14932.45</v>
      </c>
      <c r="DX103">
        <v>14830.635</v>
      </c>
      <c r="DY103">
        <v>12731.165000000001</v>
      </c>
      <c r="DZ103">
        <v>18083.014999999999</v>
      </c>
      <c r="EA103">
        <v>10848.91</v>
      </c>
      <c r="EB103">
        <v>12644.674999999999</v>
      </c>
      <c r="EC103">
        <v>16257.264999999999</v>
      </c>
      <c r="ED103">
        <v>29326.41</v>
      </c>
      <c r="EE103">
        <v>9853.0300000000007</v>
      </c>
      <c r="EF103">
        <v>7278.89</v>
      </c>
      <c r="EG103">
        <v>14285.004999999999</v>
      </c>
      <c r="EH103">
        <v>12912.805</v>
      </c>
      <c r="EI103">
        <v>9798.1650000000009</v>
      </c>
      <c r="EJ103">
        <v>16088.87</v>
      </c>
      <c r="EK103">
        <v>18896.215</v>
      </c>
      <c r="EL103">
        <v>7523.75</v>
      </c>
      <c r="EM103">
        <v>9045.4050000000007</v>
      </c>
      <c r="EN103">
        <v>9466.1849999999995</v>
      </c>
      <c r="EO103">
        <v>12969.69</v>
      </c>
      <c r="EP103">
        <v>9324.9249999999993</v>
      </c>
      <c r="EQ103">
        <v>6817.665</v>
      </c>
      <c r="ER103">
        <v>14755.525</v>
      </c>
      <c r="ES103">
        <v>12710.305</v>
      </c>
      <c r="ET103">
        <v>10379.08</v>
      </c>
      <c r="EU103">
        <v>9916.9500000000007</v>
      </c>
      <c r="EV103">
        <v>11132.4</v>
      </c>
      <c r="EW103">
        <v>15568.37</v>
      </c>
      <c r="EX103">
        <v>10081.709999999999</v>
      </c>
      <c r="EY103">
        <v>10019.25</v>
      </c>
      <c r="EZ103">
        <v>14509.63</v>
      </c>
      <c r="FA103">
        <v>11082.3</v>
      </c>
      <c r="FB103">
        <v>16783.325000000001</v>
      </c>
      <c r="FC103">
        <v>13359.715</v>
      </c>
      <c r="FD103">
        <v>15100.73</v>
      </c>
      <c r="FE103">
        <v>11643.165000000001</v>
      </c>
      <c r="FF103">
        <v>9486.3850000000002</v>
      </c>
      <c r="FG103">
        <v>2057.7399999999998</v>
      </c>
      <c r="FH103">
        <v>1022.79</v>
      </c>
      <c r="FI103">
        <v>1881.42</v>
      </c>
      <c r="FJ103">
        <v>1335.94</v>
      </c>
      <c r="FK103">
        <v>2686.9749999999999</v>
      </c>
      <c r="FL103">
        <v>4967.7550000000001</v>
      </c>
      <c r="FM103">
        <v>3073.96</v>
      </c>
      <c r="FN103">
        <v>5960.22</v>
      </c>
      <c r="FO103">
        <v>1931.375</v>
      </c>
      <c r="FP103">
        <v>3230.3649999999998</v>
      </c>
      <c r="FQ103">
        <v>2182.31</v>
      </c>
      <c r="FR103">
        <v>5628.0550000000003</v>
      </c>
      <c r="FS103">
        <v>3413.34</v>
      </c>
      <c r="FT103">
        <v>1644.3</v>
      </c>
      <c r="FU103">
        <v>4672.01</v>
      </c>
      <c r="FV103">
        <v>8766.19</v>
      </c>
      <c r="FW103">
        <v>90147.115000000005</v>
      </c>
      <c r="FX103">
        <v>1209391.7649999999</v>
      </c>
      <c r="FY103">
        <v>677995.745</v>
      </c>
      <c r="FZ103">
        <v>88949.154999999999</v>
      </c>
      <c r="GA103">
        <v>1304861.2250000001</v>
      </c>
      <c r="GB103">
        <v>674611.86</v>
      </c>
      <c r="GC103">
        <v>87135.125</v>
      </c>
      <c r="GD103">
        <v>1123883.55</v>
      </c>
      <c r="GE103">
        <v>644737.86499999999</v>
      </c>
      <c r="GF103">
        <v>10302.705</v>
      </c>
      <c r="GG103">
        <v>11388.18</v>
      </c>
      <c r="GH103">
        <v>12043.24</v>
      </c>
      <c r="GI103">
        <v>14149.21</v>
      </c>
      <c r="GJ103">
        <v>17799.23</v>
      </c>
      <c r="GK103">
        <v>11909.5</v>
      </c>
      <c r="GL103">
        <v>17857.865000000002</v>
      </c>
      <c r="GM103">
        <v>20151.25</v>
      </c>
      <c r="GN103">
        <v>8026190.1600000001</v>
      </c>
      <c r="GO103">
        <v>9869489.5199999996</v>
      </c>
      <c r="GP103">
        <v>10878437.41</v>
      </c>
      <c r="GQ103">
        <v>11485498.859999999</v>
      </c>
      <c r="GR103">
        <v>10884889.85</v>
      </c>
      <c r="GS103">
        <v>11363687.279999999</v>
      </c>
      <c r="GT103">
        <v>13233086</v>
      </c>
      <c r="GU103">
        <v>19617803.280000001</v>
      </c>
    </row>
    <row r="104" spans="1:203" x14ac:dyDescent="0.35">
      <c r="A104">
        <v>101</v>
      </c>
      <c r="B104" t="s">
        <v>168</v>
      </c>
      <c r="C104" t="s">
        <v>168</v>
      </c>
      <c r="D104">
        <v>100</v>
      </c>
      <c r="E104" t="s">
        <v>175</v>
      </c>
      <c r="F104">
        <v>51672</v>
      </c>
      <c r="G104">
        <v>174</v>
      </c>
      <c r="H104">
        <v>9</v>
      </c>
      <c r="I104">
        <v>92</v>
      </c>
      <c r="J104">
        <v>15.569000000000001</v>
      </c>
      <c r="K104">
        <v>0.17</v>
      </c>
      <c r="L104" t="s">
        <v>537</v>
      </c>
      <c r="M104" t="s">
        <v>563</v>
      </c>
      <c r="N104">
        <v>0</v>
      </c>
      <c r="O104">
        <v>596.25</v>
      </c>
      <c r="P104">
        <v>0</v>
      </c>
      <c r="Q104">
        <v>0</v>
      </c>
      <c r="R104">
        <v>0</v>
      </c>
      <c r="S104">
        <v>0</v>
      </c>
      <c r="T104">
        <v>0</v>
      </c>
      <c r="U104">
        <v>0</v>
      </c>
      <c r="V104">
        <v>0</v>
      </c>
      <c r="W104">
        <v>15721.07</v>
      </c>
      <c r="X104">
        <v>14580.365</v>
      </c>
      <c r="Y104">
        <v>0</v>
      </c>
      <c r="Z104">
        <v>0</v>
      </c>
      <c r="AA104">
        <v>0</v>
      </c>
      <c r="AB104">
        <v>7897.9449999999997</v>
      </c>
      <c r="AC104">
        <v>5656.36</v>
      </c>
      <c r="AD104">
        <v>6099.0950000000003</v>
      </c>
      <c r="AE104">
        <v>16483.634999999998</v>
      </c>
      <c r="AF104">
        <v>3663.6</v>
      </c>
      <c r="AG104">
        <v>0</v>
      </c>
      <c r="AH104">
        <v>0</v>
      </c>
      <c r="AI104">
        <v>0</v>
      </c>
      <c r="AJ104">
        <v>0</v>
      </c>
      <c r="AK104">
        <v>0</v>
      </c>
      <c r="AL104">
        <v>0</v>
      </c>
      <c r="AM104">
        <v>0</v>
      </c>
      <c r="AN104">
        <v>0</v>
      </c>
      <c r="AO104">
        <v>0</v>
      </c>
      <c r="AP104">
        <v>618.75</v>
      </c>
      <c r="AQ104">
        <v>0</v>
      </c>
      <c r="AR104">
        <v>0</v>
      </c>
      <c r="AS104">
        <v>0</v>
      </c>
      <c r="AT104">
        <v>1737.7950000000001</v>
      </c>
      <c r="AU104">
        <v>0</v>
      </c>
      <c r="AV104">
        <v>0</v>
      </c>
      <c r="AW104">
        <v>0</v>
      </c>
      <c r="AX104">
        <v>0</v>
      </c>
      <c r="AY104">
        <v>0</v>
      </c>
      <c r="AZ104">
        <v>0</v>
      </c>
      <c r="BA104">
        <v>0</v>
      </c>
      <c r="BB104">
        <v>0</v>
      </c>
      <c r="BC104">
        <v>0</v>
      </c>
      <c r="BD104">
        <v>0</v>
      </c>
      <c r="BE104">
        <v>0</v>
      </c>
      <c r="BF104">
        <v>0</v>
      </c>
      <c r="BG104">
        <v>0</v>
      </c>
      <c r="BH104">
        <v>0</v>
      </c>
      <c r="BI104">
        <v>0</v>
      </c>
      <c r="BJ104">
        <v>0</v>
      </c>
      <c r="BK104">
        <v>0</v>
      </c>
      <c r="BL104">
        <v>0</v>
      </c>
      <c r="BM104">
        <v>0</v>
      </c>
      <c r="BN104">
        <v>0</v>
      </c>
      <c r="BO104">
        <v>0</v>
      </c>
      <c r="BP104">
        <v>0</v>
      </c>
      <c r="BQ104">
        <v>0</v>
      </c>
      <c r="BR104">
        <v>0</v>
      </c>
      <c r="BS104">
        <v>0</v>
      </c>
      <c r="BT104">
        <v>0</v>
      </c>
      <c r="BU104">
        <v>0</v>
      </c>
      <c r="BV104">
        <v>0</v>
      </c>
      <c r="BW104">
        <v>4904.68</v>
      </c>
      <c r="BX104">
        <v>0</v>
      </c>
      <c r="BY104">
        <v>0</v>
      </c>
      <c r="BZ104">
        <v>0</v>
      </c>
      <c r="CA104">
        <v>0</v>
      </c>
      <c r="CB104">
        <v>0</v>
      </c>
      <c r="CC104">
        <v>0</v>
      </c>
      <c r="CD104">
        <v>0</v>
      </c>
      <c r="CE104">
        <v>0</v>
      </c>
      <c r="CF104">
        <v>0</v>
      </c>
      <c r="CG104">
        <v>0</v>
      </c>
      <c r="CH104">
        <v>0</v>
      </c>
      <c r="CI104">
        <v>0</v>
      </c>
      <c r="CJ104">
        <v>0</v>
      </c>
      <c r="CK104">
        <v>0</v>
      </c>
      <c r="CL104">
        <v>0</v>
      </c>
      <c r="CM104">
        <v>0</v>
      </c>
      <c r="CN104">
        <v>0</v>
      </c>
      <c r="CO104">
        <v>0</v>
      </c>
      <c r="CP104">
        <v>0</v>
      </c>
      <c r="CQ104">
        <v>0</v>
      </c>
      <c r="CR104">
        <v>0</v>
      </c>
      <c r="CS104">
        <v>0</v>
      </c>
      <c r="CT104">
        <v>0</v>
      </c>
      <c r="CU104">
        <v>0</v>
      </c>
      <c r="CV104">
        <v>0</v>
      </c>
      <c r="CW104">
        <v>0</v>
      </c>
      <c r="CX104">
        <v>0</v>
      </c>
      <c r="CY104">
        <v>0</v>
      </c>
      <c r="CZ104">
        <v>0</v>
      </c>
      <c r="DA104">
        <v>0</v>
      </c>
      <c r="DB104">
        <v>2885.6350000000002</v>
      </c>
      <c r="DC104">
        <v>0</v>
      </c>
      <c r="DD104">
        <v>0</v>
      </c>
      <c r="DE104">
        <v>0</v>
      </c>
      <c r="DF104">
        <v>0</v>
      </c>
      <c r="DG104">
        <v>0</v>
      </c>
      <c r="DH104">
        <v>0</v>
      </c>
      <c r="DI104">
        <v>0</v>
      </c>
      <c r="DJ104">
        <v>0</v>
      </c>
      <c r="DK104">
        <v>0</v>
      </c>
      <c r="DL104">
        <v>0</v>
      </c>
      <c r="DM104">
        <v>0</v>
      </c>
      <c r="DN104">
        <v>961.28</v>
      </c>
      <c r="DO104">
        <v>0</v>
      </c>
      <c r="DP104">
        <v>0</v>
      </c>
      <c r="DQ104">
        <v>0</v>
      </c>
      <c r="DR104">
        <v>0</v>
      </c>
      <c r="DS104">
        <v>0</v>
      </c>
      <c r="DT104">
        <v>0</v>
      </c>
      <c r="DU104">
        <v>8077.085</v>
      </c>
      <c r="DV104">
        <v>3235.0749999999998</v>
      </c>
      <c r="DW104">
        <v>708.75</v>
      </c>
      <c r="DX104">
        <v>0</v>
      </c>
      <c r="DY104">
        <v>2101.7399999999998</v>
      </c>
      <c r="DZ104">
        <v>2057.7399999999998</v>
      </c>
      <c r="EA104">
        <v>0</v>
      </c>
      <c r="EB104">
        <v>5807.17</v>
      </c>
      <c r="EC104">
        <v>0</v>
      </c>
      <c r="ED104">
        <v>5574.3050000000003</v>
      </c>
      <c r="EE104">
        <v>0</v>
      </c>
      <c r="EF104">
        <v>0</v>
      </c>
      <c r="EG104">
        <v>0</v>
      </c>
      <c r="EH104">
        <v>0</v>
      </c>
      <c r="EI104">
        <v>0</v>
      </c>
      <c r="EJ104">
        <v>0</v>
      </c>
      <c r="EK104">
        <v>0</v>
      </c>
      <c r="EL104">
        <v>0</v>
      </c>
      <c r="EM104">
        <v>0</v>
      </c>
      <c r="EN104">
        <v>0</v>
      </c>
      <c r="EO104">
        <v>0</v>
      </c>
      <c r="EP104">
        <v>0</v>
      </c>
      <c r="EQ104">
        <v>0</v>
      </c>
      <c r="ER104">
        <v>0</v>
      </c>
      <c r="ES104">
        <v>0</v>
      </c>
      <c r="ET104">
        <v>0</v>
      </c>
      <c r="EU104">
        <v>0</v>
      </c>
      <c r="EV104">
        <v>0</v>
      </c>
      <c r="EW104">
        <v>0</v>
      </c>
      <c r="EX104">
        <v>0</v>
      </c>
      <c r="EY104">
        <v>0</v>
      </c>
      <c r="EZ104">
        <v>2875.125</v>
      </c>
      <c r="FA104">
        <v>0</v>
      </c>
      <c r="FB104">
        <v>0</v>
      </c>
      <c r="FC104">
        <v>0</v>
      </c>
      <c r="FD104">
        <v>0</v>
      </c>
      <c r="FE104">
        <v>0</v>
      </c>
      <c r="FF104">
        <v>0</v>
      </c>
      <c r="FG104">
        <v>0</v>
      </c>
      <c r="FH104">
        <v>0</v>
      </c>
      <c r="FI104">
        <v>0</v>
      </c>
      <c r="FJ104">
        <v>0</v>
      </c>
      <c r="FK104">
        <v>0</v>
      </c>
      <c r="FL104">
        <v>0</v>
      </c>
      <c r="FM104">
        <v>0</v>
      </c>
      <c r="FN104">
        <v>0</v>
      </c>
      <c r="FO104">
        <v>0</v>
      </c>
      <c r="FP104">
        <v>0</v>
      </c>
      <c r="FQ104">
        <v>0</v>
      </c>
      <c r="FR104">
        <v>0</v>
      </c>
      <c r="FS104">
        <v>0</v>
      </c>
      <c r="FT104">
        <v>0</v>
      </c>
      <c r="FU104">
        <v>0</v>
      </c>
      <c r="FV104">
        <v>0</v>
      </c>
      <c r="FW104">
        <v>102450.94</v>
      </c>
      <c r="FX104">
        <v>1854934.8</v>
      </c>
      <c r="FY104">
        <v>994862.39500000002</v>
      </c>
      <c r="FZ104">
        <v>102192.78</v>
      </c>
      <c r="GA104">
        <v>1862495.43</v>
      </c>
      <c r="GB104">
        <v>996023.26500000001</v>
      </c>
      <c r="GC104">
        <v>102475.545</v>
      </c>
      <c r="GD104">
        <v>1689468.34</v>
      </c>
      <c r="GE104">
        <v>898875.2</v>
      </c>
      <c r="GF104">
        <v>716.25</v>
      </c>
      <c r="GG104">
        <v>612.06500000000005</v>
      </c>
      <c r="GH104">
        <v>0</v>
      </c>
      <c r="GI104">
        <v>0</v>
      </c>
      <c r="GJ104">
        <v>0</v>
      </c>
      <c r="GK104">
        <v>0</v>
      </c>
      <c r="GL104">
        <v>0</v>
      </c>
      <c r="GM104">
        <v>0</v>
      </c>
      <c r="GN104">
        <v>16715.285</v>
      </c>
      <c r="GO104">
        <v>18139.014999999999</v>
      </c>
      <c r="GP104">
        <v>19642.32</v>
      </c>
      <c r="GQ104">
        <v>21177.695</v>
      </c>
      <c r="GR104">
        <v>16516.27</v>
      </c>
      <c r="GS104">
        <v>17363.900000000001</v>
      </c>
      <c r="GT104">
        <v>17569.740000000002</v>
      </c>
      <c r="GU104">
        <v>32321.59</v>
      </c>
    </row>
    <row r="105" spans="1:203" x14ac:dyDescent="0.35">
      <c r="A105">
        <v>102</v>
      </c>
      <c r="B105" t="s">
        <v>168</v>
      </c>
      <c r="C105" t="s">
        <v>168</v>
      </c>
      <c r="D105">
        <v>100</v>
      </c>
      <c r="E105" t="s">
        <v>175</v>
      </c>
      <c r="F105">
        <v>56871</v>
      </c>
      <c r="G105">
        <v>174</v>
      </c>
      <c r="H105">
        <v>17</v>
      </c>
      <c r="I105">
        <v>89</v>
      </c>
      <c r="J105">
        <v>15.654999999999999</v>
      </c>
      <c r="K105">
        <v>0.5</v>
      </c>
      <c r="L105" t="s">
        <v>178</v>
      </c>
      <c r="M105" t="s">
        <v>149</v>
      </c>
      <c r="N105">
        <v>0</v>
      </c>
      <c r="O105">
        <v>0</v>
      </c>
      <c r="P105">
        <v>0</v>
      </c>
      <c r="Q105">
        <v>1869.08</v>
      </c>
      <c r="R105">
        <v>0</v>
      </c>
      <c r="S105">
        <v>0</v>
      </c>
      <c r="T105">
        <v>0</v>
      </c>
      <c r="U105">
        <v>0</v>
      </c>
      <c r="V105">
        <v>1295.4749999999999</v>
      </c>
      <c r="W105">
        <v>44053.055</v>
      </c>
      <c r="X105">
        <v>33804.535000000003</v>
      </c>
      <c r="Y105">
        <v>589.53499999999997</v>
      </c>
      <c r="Z105">
        <v>1502</v>
      </c>
      <c r="AA105">
        <v>0</v>
      </c>
      <c r="AB105">
        <v>14896.66</v>
      </c>
      <c r="AC105">
        <v>34342.525000000001</v>
      </c>
      <c r="AD105">
        <v>11594.09</v>
      </c>
      <c r="AE105">
        <v>62263.73</v>
      </c>
      <c r="AF105">
        <v>653.37</v>
      </c>
      <c r="AG105">
        <v>0</v>
      </c>
      <c r="AH105">
        <v>0</v>
      </c>
      <c r="AI105">
        <v>0</v>
      </c>
      <c r="AJ105">
        <v>0</v>
      </c>
      <c r="AK105">
        <v>0</v>
      </c>
      <c r="AL105">
        <v>0</v>
      </c>
      <c r="AM105">
        <v>0</v>
      </c>
      <c r="AN105">
        <v>0</v>
      </c>
      <c r="AO105">
        <v>0</v>
      </c>
      <c r="AP105">
        <v>3832.7849999999999</v>
      </c>
      <c r="AQ105">
        <v>6538.4750000000004</v>
      </c>
      <c r="AR105">
        <v>657.125</v>
      </c>
      <c r="AS105">
        <v>5813.915</v>
      </c>
      <c r="AT105">
        <v>3847.335</v>
      </c>
      <c r="AU105">
        <v>3793.9050000000002</v>
      </c>
      <c r="AV105">
        <v>0</v>
      </c>
      <c r="AW105">
        <v>0</v>
      </c>
      <c r="AX105">
        <v>0</v>
      </c>
      <c r="AY105">
        <v>0</v>
      </c>
      <c r="AZ105">
        <v>0</v>
      </c>
      <c r="BA105">
        <v>0</v>
      </c>
      <c r="BB105">
        <v>0</v>
      </c>
      <c r="BC105">
        <v>0</v>
      </c>
      <c r="BD105">
        <v>0</v>
      </c>
      <c r="BE105">
        <v>0</v>
      </c>
      <c r="BF105">
        <v>0</v>
      </c>
      <c r="BG105">
        <v>0</v>
      </c>
      <c r="BH105">
        <v>597.04499999999996</v>
      </c>
      <c r="BI105">
        <v>2968.3150000000001</v>
      </c>
      <c r="BJ105">
        <v>2065.25</v>
      </c>
      <c r="BK105">
        <v>2064.31</v>
      </c>
      <c r="BL105">
        <v>3020.665</v>
      </c>
      <c r="BM105">
        <v>0</v>
      </c>
      <c r="BN105">
        <v>4165.49</v>
      </c>
      <c r="BO105">
        <v>663.75</v>
      </c>
      <c r="BP105">
        <v>0</v>
      </c>
      <c r="BQ105">
        <v>2274.4850000000001</v>
      </c>
      <c r="BR105">
        <v>604.55499999999995</v>
      </c>
      <c r="BS105">
        <v>0</v>
      </c>
      <c r="BT105">
        <v>1921.7149999999999</v>
      </c>
      <c r="BU105">
        <v>4894.16</v>
      </c>
      <c r="BV105">
        <v>0</v>
      </c>
      <c r="BW105">
        <v>12577.01</v>
      </c>
      <c r="BX105">
        <v>3948.45</v>
      </c>
      <c r="BY105">
        <v>0</v>
      </c>
      <c r="BZ105">
        <v>9271</v>
      </c>
      <c r="CA105">
        <v>0</v>
      </c>
      <c r="CB105">
        <v>0</v>
      </c>
      <c r="CC105">
        <v>563.25</v>
      </c>
      <c r="CD105">
        <v>619.57500000000005</v>
      </c>
      <c r="CE105">
        <v>0</v>
      </c>
      <c r="CF105">
        <v>0</v>
      </c>
      <c r="CG105">
        <v>0</v>
      </c>
      <c r="CH105">
        <v>0</v>
      </c>
      <c r="CI105">
        <v>0</v>
      </c>
      <c r="CJ105">
        <v>0</v>
      </c>
      <c r="CK105">
        <v>0</v>
      </c>
      <c r="CL105">
        <v>0</v>
      </c>
      <c r="CM105">
        <v>0</v>
      </c>
      <c r="CN105">
        <v>1651.085</v>
      </c>
      <c r="CO105">
        <v>581.25</v>
      </c>
      <c r="CP105">
        <v>2203.3449999999998</v>
      </c>
      <c r="CQ105">
        <v>1223.2550000000001</v>
      </c>
      <c r="CR105">
        <v>3040.0050000000001</v>
      </c>
      <c r="CS105">
        <v>4312.8599999999997</v>
      </c>
      <c r="CT105">
        <v>3051.6550000000002</v>
      </c>
      <c r="CU105">
        <v>3986.32</v>
      </c>
      <c r="CV105">
        <v>2484.8000000000002</v>
      </c>
      <c r="CW105">
        <v>1407.15</v>
      </c>
      <c r="CX105">
        <v>4604.97</v>
      </c>
      <c r="CY105">
        <v>0</v>
      </c>
      <c r="CZ105">
        <v>3369.26</v>
      </c>
      <c r="DA105">
        <v>6729.8149999999996</v>
      </c>
      <c r="DB105">
        <v>32079.279999999999</v>
      </c>
      <c r="DC105">
        <v>3145.7550000000001</v>
      </c>
      <c r="DD105">
        <v>5913.8149999999996</v>
      </c>
      <c r="DE105">
        <v>3696.5</v>
      </c>
      <c r="DF105">
        <v>1294.69</v>
      </c>
      <c r="DG105">
        <v>6264.7650000000003</v>
      </c>
      <c r="DH105">
        <v>2698.63</v>
      </c>
      <c r="DI105">
        <v>3047.14</v>
      </c>
      <c r="DJ105">
        <v>2334.63</v>
      </c>
      <c r="DK105">
        <v>0</v>
      </c>
      <c r="DL105">
        <v>2664.49</v>
      </c>
      <c r="DM105">
        <v>0</v>
      </c>
      <c r="DN105">
        <v>2442.605</v>
      </c>
      <c r="DO105">
        <v>1261.68</v>
      </c>
      <c r="DP105">
        <v>0</v>
      </c>
      <c r="DQ105">
        <v>600.79999999999995</v>
      </c>
      <c r="DR105">
        <v>0</v>
      </c>
      <c r="DS105">
        <v>0</v>
      </c>
      <c r="DT105">
        <v>593.29</v>
      </c>
      <c r="DU105">
        <v>43978.16</v>
      </c>
      <c r="DV105">
        <v>3994.03</v>
      </c>
      <c r="DW105">
        <v>4627.55</v>
      </c>
      <c r="DX105">
        <v>672.14499999999998</v>
      </c>
      <c r="DY105">
        <v>0</v>
      </c>
      <c r="DZ105">
        <v>5832.5050000000001</v>
      </c>
      <c r="EA105">
        <v>0</v>
      </c>
      <c r="EB105">
        <v>6425.27</v>
      </c>
      <c r="EC105">
        <v>833.61</v>
      </c>
      <c r="ED105">
        <v>19475.830000000002</v>
      </c>
      <c r="EE105">
        <v>0</v>
      </c>
      <c r="EF105">
        <v>0</v>
      </c>
      <c r="EG105">
        <v>0</v>
      </c>
      <c r="EH105">
        <v>0</v>
      </c>
      <c r="EI105">
        <v>0</v>
      </c>
      <c r="EJ105">
        <v>0</v>
      </c>
      <c r="EK105">
        <v>0</v>
      </c>
      <c r="EL105">
        <v>0</v>
      </c>
      <c r="EM105">
        <v>0</v>
      </c>
      <c r="EN105">
        <v>0</v>
      </c>
      <c r="EO105">
        <v>0</v>
      </c>
      <c r="EP105">
        <v>0</v>
      </c>
      <c r="EQ105">
        <v>0</v>
      </c>
      <c r="ER105">
        <v>0</v>
      </c>
      <c r="ES105">
        <v>0</v>
      </c>
      <c r="ET105">
        <v>0</v>
      </c>
      <c r="EU105">
        <v>604.55499999999995</v>
      </c>
      <c r="EV105">
        <v>641.25</v>
      </c>
      <c r="EW105">
        <v>2875.19</v>
      </c>
      <c r="EX105">
        <v>0</v>
      </c>
      <c r="EY105">
        <v>0</v>
      </c>
      <c r="EZ105">
        <v>6635.7650000000003</v>
      </c>
      <c r="FA105">
        <v>0</v>
      </c>
      <c r="FB105">
        <v>563.25</v>
      </c>
      <c r="FC105">
        <v>2518.4650000000001</v>
      </c>
      <c r="FD105">
        <v>0</v>
      </c>
      <c r="FE105">
        <v>0</v>
      </c>
      <c r="FF105">
        <v>0</v>
      </c>
      <c r="FG105">
        <v>0</v>
      </c>
      <c r="FH105">
        <v>0</v>
      </c>
      <c r="FI105">
        <v>0</v>
      </c>
      <c r="FJ105">
        <v>0</v>
      </c>
      <c r="FK105">
        <v>0</v>
      </c>
      <c r="FL105">
        <v>0</v>
      </c>
      <c r="FM105">
        <v>0</v>
      </c>
      <c r="FN105">
        <v>0</v>
      </c>
      <c r="FO105">
        <v>0</v>
      </c>
      <c r="FP105">
        <v>0</v>
      </c>
      <c r="FQ105">
        <v>0</v>
      </c>
      <c r="FR105">
        <v>0</v>
      </c>
      <c r="FS105">
        <v>0</v>
      </c>
      <c r="FT105">
        <v>0</v>
      </c>
      <c r="FU105">
        <v>0</v>
      </c>
      <c r="FV105">
        <v>0</v>
      </c>
      <c r="FW105">
        <v>290101.79499999998</v>
      </c>
      <c r="FX105">
        <v>5626114.9800000004</v>
      </c>
      <c r="FY105">
        <v>3105156.895</v>
      </c>
      <c r="FZ105">
        <v>239535.83</v>
      </c>
      <c r="GA105">
        <v>5158312.1349999998</v>
      </c>
      <c r="GB105">
        <v>2712730.71</v>
      </c>
      <c r="GC105">
        <v>213412.31</v>
      </c>
      <c r="GD105">
        <v>4910692.9550000001</v>
      </c>
      <c r="GE105">
        <v>2697563.8849999998</v>
      </c>
      <c r="GF105">
        <v>1302.9849999999999</v>
      </c>
      <c r="GG105">
        <v>3637.1950000000002</v>
      </c>
      <c r="GH105">
        <v>698.43</v>
      </c>
      <c r="GI105">
        <v>3280.5149999999999</v>
      </c>
      <c r="GJ105">
        <v>0</v>
      </c>
      <c r="GK105">
        <v>0</v>
      </c>
      <c r="GL105">
        <v>1719.79</v>
      </c>
      <c r="GM105">
        <v>5319.5050000000001</v>
      </c>
      <c r="GN105">
        <v>0</v>
      </c>
      <c r="GO105">
        <v>0</v>
      </c>
      <c r="GP105">
        <v>0</v>
      </c>
      <c r="GQ105">
        <v>0</v>
      </c>
      <c r="GR105">
        <v>0</v>
      </c>
      <c r="GS105">
        <v>0</v>
      </c>
      <c r="GT105">
        <v>0</v>
      </c>
      <c r="GU105">
        <v>0</v>
      </c>
    </row>
    <row r="106" spans="1:203" x14ac:dyDescent="0.35">
      <c r="A106">
        <v>103</v>
      </c>
      <c r="B106" t="s">
        <v>168</v>
      </c>
      <c r="C106" t="s">
        <v>168</v>
      </c>
      <c r="D106">
        <v>100</v>
      </c>
      <c r="E106">
        <v>11.8</v>
      </c>
      <c r="F106">
        <v>50704</v>
      </c>
      <c r="G106">
        <v>73</v>
      </c>
      <c r="H106">
        <v>6</v>
      </c>
      <c r="I106">
        <v>79</v>
      </c>
      <c r="J106">
        <v>15.74</v>
      </c>
      <c r="K106">
        <v>0.05</v>
      </c>
      <c r="L106" t="s">
        <v>540</v>
      </c>
      <c r="M106" t="s">
        <v>562</v>
      </c>
      <c r="N106">
        <v>7621.72</v>
      </c>
      <c r="O106">
        <v>8196.5149999999994</v>
      </c>
      <c r="P106">
        <v>7768.3249999999998</v>
      </c>
      <c r="Q106">
        <v>7444.17</v>
      </c>
      <c r="R106">
        <v>6287.6850000000004</v>
      </c>
      <c r="S106">
        <v>5642.18</v>
      </c>
      <c r="T106">
        <v>7773.9650000000001</v>
      </c>
      <c r="U106">
        <v>9228.75</v>
      </c>
      <c r="V106">
        <v>8669.375</v>
      </c>
      <c r="W106">
        <v>19958.5</v>
      </c>
      <c r="X106">
        <v>16672.685000000001</v>
      </c>
      <c r="Y106">
        <v>9778.15</v>
      </c>
      <c r="Z106">
        <v>7884.8050000000003</v>
      </c>
      <c r="AA106">
        <v>7726.57</v>
      </c>
      <c r="AB106">
        <v>10078.514999999999</v>
      </c>
      <c r="AC106">
        <v>32920.42</v>
      </c>
      <c r="AD106">
        <v>8176.2950000000001</v>
      </c>
      <c r="AE106">
        <v>27650.615000000002</v>
      </c>
      <c r="AF106">
        <v>9768.6</v>
      </c>
      <c r="AG106">
        <v>4226.46</v>
      </c>
      <c r="AH106">
        <v>6217.31</v>
      </c>
      <c r="AI106">
        <v>6255.74</v>
      </c>
      <c r="AJ106">
        <v>7151.2349999999997</v>
      </c>
      <c r="AK106">
        <v>6687.835</v>
      </c>
      <c r="AL106">
        <v>7084.2950000000001</v>
      </c>
      <c r="AM106">
        <v>6286.7250000000004</v>
      </c>
      <c r="AN106">
        <v>7638.15</v>
      </c>
      <c r="AO106">
        <v>7832.76</v>
      </c>
      <c r="AP106">
        <v>9772.6200000000008</v>
      </c>
      <c r="AQ106">
        <v>13508.135</v>
      </c>
      <c r="AR106">
        <v>7105.47</v>
      </c>
      <c r="AS106">
        <v>10626.69</v>
      </c>
      <c r="AT106">
        <v>8329.5349999999999</v>
      </c>
      <c r="AU106">
        <v>9471.92</v>
      </c>
      <c r="AV106">
        <v>7824.54</v>
      </c>
      <c r="AW106">
        <v>6469.87</v>
      </c>
      <c r="AX106">
        <v>5807.4949999999999</v>
      </c>
      <c r="AY106">
        <v>7221.13</v>
      </c>
      <c r="AZ106">
        <v>7627.55</v>
      </c>
      <c r="BA106">
        <v>45868.275000000001</v>
      </c>
      <c r="BB106">
        <v>22316.174999999999</v>
      </c>
      <c r="BC106">
        <v>21315.99</v>
      </c>
      <c r="BD106">
        <v>11629.174999999999</v>
      </c>
      <c r="BE106">
        <v>8882.91</v>
      </c>
      <c r="BF106">
        <v>10266.025</v>
      </c>
      <c r="BG106">
        <v>5242.42</v>
      </c>
      <c r="BH106">
        <v>7373.2950000000001</v>
      </c>
      <c r="BI106">
        <v>10223.155000000001</v>
      </c>
      <c r="BJ106">
        <v>12101.1</v>
      </c>
      <c r="BK106">
        <v>9508.3050000000003</v>
      </c>
      <c r="BL106">
        <v>14533.084999999999</v>
      </c>
      <c r="BM106">
        <v>7971.4250000000002</v>
      </c>
      <c r="BN106">
        <v>13133.54</v>
      </c>
      <c r="BO106">
        <v>8845.31</v>
      </c>
      <c r="BP106">
        <v>10631.805</v>
      </c>
      <c r="BQ106">
        <v>10712.754999999999</v>
      </c>
      <c r="BR106">
        <v>11689.11</v>
      </c>
      <c r="BS106">
        <v>7753.37</v>
      </c>
      <c r="BT106">
        <v>12056.73</v>
      </c>
      <c r="BU106">
        <v>12493.025</v>
      </c>
      <c r="BV106">
        <v>8255.7849999999999</v>
      </c>
      <c r="BW106">
        <v>14208.655000000001</v>
      </c>
      <c r="BX106">
        <v>10230.365</v>
      </c>
      <c r="BY106">
        <v>5894.59</v>
      </c>
      <c r="BZ106">
        <v>19140.349999999999</v>
      </c>
      <c r="CA106">
        <v>3463.2350000000001</v>
      </c>
      <c r="CB106">
        <v>7119.17</v>
      </c>
      <c r="CC106">
        <v>8541.0750000000007</v>
      </c>
      <c r="CD106">
        <v>11983.17</v>
      </c>
      <c r="CE106">
        <v>8466.1650000000009</v>
      </c>
      <c r="CF106">
        <v>16263.14</v>
      </c>
      <c r="CG106">
        <v>7364.42</v>
      </c>
      <c r="CH106">
        <v>5181.66</v>
      </c>
      <c r="CI106">
        <v>12833.084999999999</v>
      </c>
      <c r="CJ106">
        <v>12178.05</v>
      </c>
      <c r="CK106">
        <v>7499.1549999999997</v>
      </c>
      <c r="CL106">
        <v>7578.7449999999999</v>
      </c>
      <c r="CM106">
        <v>7855.9849999999997</v>
      </c>
      <c r="CN106">
        <v>7674.94</v>
      </c>
      <c r="CO106">
        <v>10101</v>
      </c>
      <c r="CP106">
        <v>10598.145</v>
      </c>
      <c r="CQ106">
        <v>8775.31</v>
      </c>
      <c r="CR106">
        <v>12968.844999999999</v>
      </c>
      <c r="CS106">
        <v>7739.2150000000001</v>
      </c>
      <c r="CT106">
        <v>9871.1200000000008</v>
      </c>
      <c r="CU106">
        <v>9986.5550000000003</v>
      </c>
      <c r="CV106">
        <v>7192.8649999999998</v>
      </c>
      <c r="CW106">
        <v>7028.15</v>
      </c>
      <c r="CX106">
        <v>10201.115</v>
      </c>
      <c r="CY106">
        <v>17674.884999999998</v>
      </c>
      <c r="CZ106">
        <v>9334.8850000000002</v>
      </c>
      <c r="DA106">
        <v>11249.285</v>
      </c>
      <c r="DB106">
        <v>40604.39</v>
      </c>
      <c r="DC106">
        <v>8753.7049999999999</v>
      </c>
      <c r="DD106">
        <v>15737.815000000001</v>
      </c>
      <c r="DE106">
        <v>9184.7199999999993</v>
      </c>
      <c r="DF106">
        <v>9408.2450000000008</v>
      </c>
      <c r="DG106">
        <v>13724.79</v>
      </c>
      <c r="DH106">
        <v>8173.6</v>
      </c>
      <c r="DI106">
        <v>8644.5</v>
      </c>
      <c r="DJ106">
        <v>10909.684999999999</v>
      </c>
      <c r="DK106">
        <v>7916.93</v>
      </c>
      <c r="DL106">
        <v>9770.5650000000005</v>
      </c>
      <c r="DM106">
        <v>6891.39</v>
      </c>
      <c r="DN106">
        <v>10660.295</v>
      </c>
      <c r="DO106">
        <v>13885.55</v>
      </c>
      <c r="DP106">
        <v>12833.12</v>
      </c>
      <c r="DQ106">
        <v>8145.21</v>
      </c>
      <c r="DR106">
        <v>13622.485000000001</v>
      </c>
      <c r="DS106">
        <v>6383.3050000000003</v>
      </c>
      <c r="DT106">
        <v>9326.2049999999999</v>
      </c>
      <c r="DU106">
        <v>28989.735000000001</v>
      </c>
      <c r="DV106">
        <v>9158.9050000000007</v>
      </c>
      <c r="DW106">
        <v>11951.33</v>
      </c>
      <c r="DX106">
        <v>8703.31</v>
      </c>
      <c r="DY106">
        <v>8839.48</v>
      </c>
      <c r="DZ106">
        <v>13640.5</v>
      </c>
      <c r="EA106">
        <v>8847.1</v>
      </c>
      <c r="EB106">
        <v>8748.4249999999993</v>
      </c>
      <c r="EC106">
        <v>13391.805</v>
      </c>
      <c r="ED106">
        <v>25417.994999999999</v>
      </c>
      <c r="EE106">
        <v>7965.3549999999996</v>
      </c>
      <c r="EF106">
        <v>4804.99</v>
      </c>
      <c r="EG106">
        <v>11013.41</v>
      </c>
      <c r="EH106">
        <v>10016.51</v>
      </c>
      <c r="EI106">
        <v>7252.31</v>
      </c>
      <c r="EJ106">
        <v>13310.52</v>
      </c>
      <c r="EK106">
        <v>13739.54</v>
      </c>
      <c r="EL106">
        <v>6284.54</v>
      </c>
      <c r="EM106">
        <v>8139.915</v>
      </c>
      <c r="EN106">
        <v>7776.5950000000003</v>
      </c>
      <c r="EO106">
        <v>10873.895</v>
      </c>
      <c r="EP106">
        <v>8214.2900000000009</v>
      </c>
      <c r="EQ106">
        <v>5064.165</v>
      </c>
      <c r="ER106">
        <v>13944.424999999999</v>
      </c>
      <c r="ES106">
        <v>10189.69</v>
      </c>
      <c r="ET106">
        <v>6688.6149999999998</v>
      </c>
      <c r="EU106">
        <v>7776.12</v>
      </c>
      <c r="EV106">
        <v>9877.34</v>
      </c>
      <c r="EW106">
        <v>14042.955</v>
      </c>
      <c r="EX106">
        <v>7145.58</v>
      </c>
      <c r="EY106">
        <v>6955.7950000000001</v>
      </c>
      <c r="EZ106">
        <v>11275.254999999999</v>
      </c>
      <c r="FA106">
        <v>7717.91</v>
      </c>
      <c r="FB106">
        <v>8962.1949999999997</v>
      </c>
      <c r="FC106">
        <v>9697.5550000000003</v>
      </c>
      <c r="FD106">
        <v>12253.815000000001</v>
      </c>
      <c r="FE106">
        <v>8046.2049999999999</v>
      </c>
      <c r="FF106">
        <v>6201.77</v>
      </c>
      <c r="FG106">
        <v>2614.4749999999999</v>
      </c>
      <c r="FH106">
        <v>582.02499999999998</v>
      </c>
      <c r="FI106">
        <v>1152.02</v>
      </c>
      <c r="FJ106">
        <v>1012.405</v>
      </c>
      <c r="FK106">
        <v>2881.85</v>
      </c>
      <c r="FL106">
        <v>2444.92</v>
      </c>
      <c r="FM106">
        <v>1684.55</v>
      </c>
      <c r="FN106">
        <v>4739.585</v>
      </c>
      <c r="FO106">
        <v>3985.3649999999998</v>
      </c>
      <c r="FP106">
        <v>1949.22</v>
      </c>
      <c r="FQ106">
        <v>3756.88</v>
      </c>
      <c r="FR106">
        <v>3714.645</v>
      </c>
      <c r="FS106">
        <v>4716.7299999999996</v>
      </c>
      <c r="FT106">
        <v>4660.4250000000002</v>
      </c>
      <c r="FU106">
        <v>9436.7849999999999</v>
      </c>
      <c r="FV106">
        <v>11458.065000000001</v>
      </c>
      <c r="FW106">
        <v>60059.714999999997</v>
      </c>
      <c r="FX106">
        <v>568376.505</v>
      </c>
      <c r="FY106">
        <v>328531.19500000001</v>
      </c>
      <c r="FZ106">
        <v>59625.85</v>
      </c>
      <c r="GA106">
        <v>625414.04</v>
      </c>
      <c r="GB106">
        <v>309017.88500000001</v>
      </c>
      <c r="GC106">
        <v>59351.69</v>
      </c>
      <c r="GD106">
        <v>512887.51500000001</v>
      </c>
      <c r="GE106">
        <v>313698.91499999998</v>
      </c>
      <c r="GF106">
        <v>7305.0050000000001</v>
      </c>
      <c r="GG106">
        <v>9036.5450000000001</v>
      </c>
      <c r="GH106">
        <v>9966.0049999999992</v>
      </c>
      <c r="GI106">
        <v>9948.69</v>
      </c>
      <c r="GJ106">
        <v>14094.25</v>
      </c>
      <c r="GK106">
        <v>9192.85</v>
      </c>
      <c r="GL106">
        <v>13552.67</v>
      </c>
      <c r="GM106">
        <v>16500.3</v>
      </c>
      <c r="GN106">
        <v>53148.56</v>
      </c>
      <c r="GO106">
        <v>46014.275000000001</v>
      </c>
      <c r="GP106">
        <v>41777.360000000001</v>
      </c>
      <c r="GQ106">
        <v>44507.06</v>
      </c>
      <c r="GR106">
        <v>40184.485000000001</v>
      </c>
      <c r="GS106">
        <v>35371.89</v>
      </c>
      <c r="GT106">
        <v>50338.014999999999</v>
      </c>
      <c r="GU106">
        <v>71998.070000000007</v>
      </c>
    </row>
    <row r="107" spans="1:203" x14ac:dyDescent="0.35">
      <c r="A107">
        <v>104</v>
      </c>
      <c r="B107" t="s">
        <v>168</v>
      </c>
      <c r="C107" t="s">
        <v>168</v>
      </c>
      <c r="D107">
        <v>100</v>
      </c>
      <c r="E107">
        <v>10.9</v>
      </c>
      <c r="F107">
        <v>87785</v>
      </c>
      <c r="G107">
        <v>73</v>
      </c>
      <c r="H107">
        <v>3</v>
      </c>
      <c r="I107">
        <v>87</v>
      </c>
      <c r="J107">
        <v>15.741</v>
      </c>
      <c r="K107">
        <v>0.1</v>
      </c>
      <c r="L107" t="s">
        <v>537</v>
      </c>
      <c r="M107" t="s">
        <v>561</v>
      </c>
      <c r="N107">
        <v>7531.72</v>
      </c>
      <c r="O107">
        <v>8070.2950000000001</v>
      </c>
      <c r="P107">
        <v>7410.2</v>
      </c>
      <c r="Q107">
        <v>7247.5349999999999</v>
      </c>
      <c r="R107">
        <v>6190.1850000000004</v>
      </c>
      <c r="S107">
        <v>5509.0550000000003</v>
      </c>
      <c r="T107">
        <v>8710.2049999999999</v>
      </c>
      <c r="U107">
        <v>9112.19</v>
      </c>
      <c r="V107">
        <v>9737.2150000000001</v>
      </c>
      <c r="W107">
        <v>21846.02</v>
      </c>
      <c r="X107">
        <v>16499.215</v>
      </c>
      <c r="Y107">
        <v>9688.15</v>
      </c>
      <c r="Z107">
        <v>9026.68</v>
      </c>
      <c r="AA107">
        <v>9142.1949999999997</v>
      </c>
      <c r="AB107">
        <v>9870.39</v>
      </c>
      <c r="AC107">
        <v>31936.044999999998</v>
      </c>
      <c r="AD107">
        <v>9500.0450000000001</v>
      </c>
      <c r="AE107">
        <v>25633.375</v>
      </c>
      <c r="AF107">
        <v>11084.85</v>
      </c>
      <c r="AG107">
        <v>4925.835</v>
      </c>
      <c r="AH107">
        <v>5831.91</v>
      </c>
      <c r="AI107">
        <v>7210.1149999999998</v>
      </c>
      <c r="AJ107">
        <v>6913.11</v>
      </c>
      <c r="AK107">
        <v>6392.6750000000002</v>
      </c>
      <c r="AL107">
        <v>8130.5450000000001</v>
      </c>
      <c r="AM107">
        <v>7509.2250000000004</v>
      </c>
      <c r="AN107">
        <v>7468.38</v>
      </c>
      <c r="AO107">
        <v>7833.96</v>
      </c>
      <c r="AP107">
        <v>10014.495000000001</v>
      </c>
      <c r="AQ107">
        <v>15006.495000000001</v>
      </c>
      <c r="AR107">
        <v>7341.72</v>
      </c>
      <c r="AS107">
        <v>10508.565000000001</v>
      </c>
      <c r="AT107">
        <v>9595.16</v>
      </c>
      <c r="AU107">
        <v>9460.86</v>
      </c>
      <c r="AV107">
        <v>7656.8649999999998</v>
      </c>
      <c r="AW107">
        <v>7313.62</v>
      </c>
      <c r="AX107">
        <v>5574.9949999999999</v>
      </c>
      <c r="AY107">
        <v>6867.4350000000004</v>
      </c>
      <c r="AZ107">
        <v>7378.1750000000002</v>
      </c>
      <c r="BA107">
        <v>50748.754999999997</v>
      </c>
      <c r="BB107">
        <v>24664.294999999998</v>
      </c>
      <c r="BC107">
        <v>20809.645</v>
      </c>
      <c r="BD107">
        <v>11042.3</v>
      </c>
      <c r="BE107">
        <v>10021.035</v>
      </c>
      <c r="BF107">
        <v>11779.15</v>
      </c>
      <c r="BG107">
        <v>5634.2950000000001</v>
      </c>
      <c r="BH107">
        <v>8554.5450000000001</v>
      </c>
      <c r="BI107">
        <v>10453.780000000001</v>
      </c>
      <c r="BJ107">
        <v>14140.9</v>
      </c>
      <c r="BK107">
        <v>10578.025</v>
      </c>
      <c r="BL107">
        <v>16501.445</v>
      </c>
      <c r="BM107">
        <v>8125.1750000000002</v>
      </c>
      <c r="BN107">
        <v>13169.785</v>
      </c>
      <c r="BO107">
        <v>8608.0650000000005</v>
      </c>
      <c r="BP107">
        <v>11756.045</v>
      </c>
      <c r="BQ107">
        <v>10832.754999999999</v>
      </c>
      <c r="BR107">
        <v>12234.735000000001</v>
      </c>
      <c r="BS107">
        <v>7689.62</v>
      </c>
      <c r="BT107">
        <v>11942.22</v>
      </c>
      <c r="BU107">
        <v>12541.775</v>
      </c>
      <c r="BV107">
        <v>8577.64</v>
      </c>
      <c r="BW107">
        <v>14012.7</v>
      </c>
      <c r="BX107">
        <v>9931.4449999999997</v>
      </c>
      <c r="BY107">
        <v>6134.17</v>
      </c>
      <c r="BZ107">
        <v>21599.39</v>
      </c>
      <c r="CA107">
        <v>2951.36</v>
      </c>
      <c r="CB107">
        <v>7012.6049999999996</v>
      </c>
      <c r="CC107">
        <v>8808.41</v>
      </c>
      <c r="CD107">
        <v>11637.594999999999</v>
      </c>
      <c r="CE107">
        <v>8528.0400000000009</v>
      </c>
      <c r="CF107">
        <v>16153.03</v>
      </c>
      <c r="CG107">
        <v>8430.3799999999992</v>
      </c>
      <c r="CH107">
        <v>6023.5349999999999</v>
      </c>
      <c r="CI107">
        <v>14496.885</v>
      </c>
      <c r="CJ107">
        <v>12298.05</v>
      </c>
      <c r="CK107">
        <v>8848.9950000000008</v>
      </c>
      <c r="CL107">
        <v>8599.5849999999991</v>
      </c>
      <c r="CM107">
        <v>7847.81</v>
      </c>
      <c r="CN107">
        <v>7757.66</v>
      </c>
      <c r="CO107">
        <v>10080.450000000001</v>
      </c>
      <c r="CP107">
        <v>10784.205</v>
      </c>
      <c r="CQ107">
        <v>9930.31</v>
      </c>
      <c r="CR107">
        <v>14727.594999999999</v>
      </c>
      <c r="CS107">
        <v>8897.2950000000001</v>
      </c>
      <c r="CT107">
        <v>9931.1200000000008</v>
      </c>
      <c r="CU107">
        <v>10005.06</v>
      </c>
      <c r="CV107">
        <v>7457.24</v>
      </c>
      <c r="CW107">
        <v>6854.6949999999997</v>
      </c>
      <c r="CX107">
        <v>9676.1149999999998</v>
      </c>
      <c r="CY107">
        <v>17830.509999999998</v>
      </c>
      <c r="CZ107">
        <v>10489.885</v>
      </c>
      <c r="DA107">
        <v>12679.91</v>
      </c>
      <c r="DB107">
        <v>41114.93</v>
      </c>
      <c r="DC107">
        <v>9796.2049999999999</v>
      </c>
      <c r="DD107">
        <v>15758.28</v>
      </c>
      <c r="DE107">
        <v>10259.094999999999</v>
      </c>
      <c r="DF107">
        <v>9083.8700000000008</v>
      </c>
      <c r="DG107">
        <v>15742.29</v>
      </c>
      <c r="DH107">
        <v>8383.6</v>
      </c>
      <c r="DI107">
        <v>8815.7000000000007</v>
      </c>
      <c r="DJ107">
        <v>11134.674999999999</v>
      </c>
      <c r="DK107">
        <v>7822.93</v>
      </c>
      <c r="DL107">
        <v>11060.245000000001</v>
      </c>
      <c r="DM107">
        <v>7995.7650000000003</v>
      </c>
      <c r="DN107">
        <v>12100.295</v>
      </c>
      <c r="DO107">
        <v>13902.424999999999</v>
      </c>
      <c r="DP107">
        <v>12795.62</v>
      </c>
      <c r="DQ107">
        <v>8153.4949999999999</v>
      </c>
      <c r="DR107">
        <v>14237.94</v>
      </c>
      <c r="DS107">
        <v>6233.3050000000003</v>
      </c>
      <c r="DT107">
        <v>9282.48</v>
      </c>
      <c r="DU107">
        <v>31882.86</v>
      </c>
      <c r="DV107">
        <v>9563.9050000000007</v>
      </c>
      <c r="DW107">
        <v>11583.264999999999</v>
      </c>
      <c r="DX107">
        <v>9915.91</v>
      </c>
      <c r="DY107">
        <v>8748.14</v>
      </c>
      <c r="DZ107">
        <v>12941.125</v>
      </c>
      <c r="EA107">
        <v>8622.2749999999996</v>
      </c>
      <c r="EB107">
        <v>8779.4150000000009</v>
      </c>
      <c r="EC107">
        <v>13078.68</v>
      </c>
      <c r="ED107">
        <v>28108.62</v>
      </c>
      <c r="EE107">
        <v>7721.6049999999996</v>
      </c>
      <c r="EF107">
        <v>4887.87</v>
      </c>
      <c r="EG107">
        <v>11053.995000000001</v>
      </c>
      <c r="EH107">
        <v>9905.8850000000002</v>
      </c>
      <c r="EI107">
        <v>8234.81</v>
      </c>
      <c r="EJ107">
        <v>12415.64</v>
      </c>
      <c r="EK107">
        <v>14101.415000000001</v>
      </c>
      <c r="EL107">
        <v>5947.84</v>
      </c>
      <c r="EM107">
        <v>8141.79</v>
      </c>
      <c r="EN107">
        <v>8787.2199999999993</v>
      </c>
      <c r="EO107">
        <v>10338.594999999999</v>
      </c>
      <c r="EP107">
        <v>8205.7350000000006</v>
      </c>
      <c r="EQ107">
        <v>4872.915</v>
      </c>
      <c r="ER107">
        <v>13453.34</v>
      </c>
      <c r="ES107">
        <v>12158.44</v>
      </c>
      <c r="ET107">
        <v>7751.74</v>
      </c>
      <c r="EU107">
        <v>7763.9449999999997</v>
      </c>
      <c r="EV107">
        <v>10406.09</v>
      </c>
      <c r="EW107">
        <v>14104.83</v>
      </c>
      <c r="EX107">
        <v>7153.08</v>
      </c>
      <c r="EY107">
        <v>6844.875</v>
      </c>
      <c r="EZ107">
        <v>10959.75</v>
      </c>
      <c r="FA107">
        <v>7707.3950000000004</v>
      </c>
      <c r="FB107">
        <v>10216.155000000001</v>
      </c>
      <c r="FC107">
        <v>9389.93</v>
      </c>
      <c r="FD107">
        <v>11764.955</v>
      </c>
      <c r="FE107">
        <v>7903.7049999999999</v>
      </c>
      <c r="FF107">
        <v>7077.3950000000004</v>
      </c>
      <c r="FG107">
        <v>3246.1550000000002</v>
      </c>
      <c r="FH107">
        <v>582.02499999999998</v>
      </c>
      <c r="FI107">
        <v>1472.645</v>
      </c>
      <c r="FJ107">
        <v>1285.24</v>
      </c>
      <c r="FK107">
        <v>2928.7249999999999</v>
      </c>
      <c r="FL107">
        <v>3433.0450000000001</v>
      </c>
      <c r="FM107">
        <v>2455.35</v>
      </c>
      <c r="FN107">
        <v>4737.7049999999999</v>
      </c>
      <c r="FO107">
        <v>5474.3249999999998</v>
      </c>
      <c r="FP107">
        <v>4073.62</v>
      </c>
      <c r="FQ107">
        <v>6685.64</v>
      </c>
      <c r="FR107">
        <v>8417.1450000000004</v>
      </c>
      <c r="FS107">
        <v>8194.8549999999996</v>
      </c>
      <c r="FT107">
        <v>11095.665000000001</v>
      </c>
      <c r="FU107">
        <v>19498.544999999998</v>
      </c>
      <c r="FV107">
        <v>21056.19</v>
      </c>
      <c r="FW107">
        <v>58732.434999999998</v>
      </c>
      <c r="FX107">
        <v>559112.13</v>
      </c>
      <c r="FY107">
        <v>323372.47499999998</v>
      </c>
      <c r="FZ107">
        <v>58161.91</v>
      </c>
      <c r="GA107">
        <v>619946.54</v>
      </c>
      <c r="GB107">
        <v>327001.01</v>
      </c>
      <c r="GC107">
        <v>58336.49</v>
      </c>
      <c r="GD107">
        <v>503335.08500000002</v>
      </c>
      <c r="GE107">
        <v>330573.91499999998</v>
      </c>
      <c r="GF107">
        <v>8250.6450000000004</v>
      </c>
      <c r="GG107">
        <v>9312.0249999999996</v>
      </c>
      <c r="GH107">
        <v>9647.2549999999992</v>
      </c>
      <c r="GI107">
        <v>10082.49</v>
      </c>
      <c r="GJ107">
        <v>13378</v>
      </c>
      <c r="GK107">
        <v>10471.6</v>
      </c>
      <c r="GL107">
        <v>15472.15</v>
      </c>
      <c r="GM107">
        <v>16428.34</v>
      </c>
      <c r="GN107">
        <v>50116.684999999998</v>
      </c>
      <c r="GO107">
        <v>51455.525000000001</v>
      </c>
      <c r="GP107">
        <v>39703.61</v>
      </c>
      <c r="GQ107">
        <v>43136.31</v>
      </c>
      <c r="GR107">
        <v>38795.11</v>
      </c>
      <c r="GS107">
        <v>40785.014999999999</v>
      </c>
      <c r="GT107">
        <v>48943.014999999999</v>
      </c>
      <c r="GU107">
        <v>82014.320000000007</v>
      </c>
    </row>
    <row r="108" spans="1:203" x14ac:dyDescent="0.35">
      <c r="A108">
        <v>105</v>
      </c>
      <c r="B108" t="s">
        <v>168</v>
      </c>
      <c r="C108" t="s">
        <v>168</v>
      </c>
      <c r="D108">
        <v>100</v>
      </c>
      <c r="E108" t="s">
        <v>175</v>
      </c>
      <c r="F108">
        <v>112390</v>
      </c>
      <c r="G108">
        <v>74</v>
      </c>
      <c r="H108">
        <v>9</v>
      </c>
      <c r="I108">
        <v>96</v>
      </c>
      <c r="J108">
        <v>15.776</v>
      </c>
      <c r="K108">
        <v>0.89</v>
      </c>
      <c r="L108" t="s">
        <v>537</v>
      </c>
      <c r="M108" t="s">
        <v>248</v>
      </c>
      <c r="N108">
        <v>0</v>
      </c>
      <c r="O108">
        <v>0</v>
      </c>
      <c r="P108">
        <v>0</v>
      </c>
      <c r="Q108">
        <v>0</v>
      </c>
      <c r="R108">
        <v>0</v>
      </c>
      <c r="S108">
        <v>0</v>
      </c>
      <c r="T108">
        <v>0</v>
      </c>
      <c r="U108">
        <v>0</v>
      </c>
      <c r="V108">
        <v>0</v>
      </c>
      <c r="W108">
        <v>312.08</v>
      </c>
      <c r="X108">
        <v>0</v>
      </c>
      <c r="Y108">
        <v>0</v>
      </c>
      <c r="Z108">
        <v>0</v>
      </c>
      <c r="AA108">
        <v>0</v>
      </c>
      <c r="AB108">
        <v>0</v>
      </c>
      <c r="AC108">
        <v>3656.06</v>
      </c>
      <c r="AD108">
        <v>0</v>
      </c>
      <c r="AE108">
        <v>1198.8800000000001</v>
      </c>
      <c r="AF108">
        <v>0</v>
      </c>
      <c r="AG108">
        <v>0</v>
      </c>
      <c r="AH108">
        <v>0</v>
      </c>
      <c r="AI108">
        <v>0</v>
      </c>
      <c r="AJ108">
        <v>0</v>
      </c>
      <c r="AK108">
        <v>0</v>
      </c>
      <c r="AL108">
        <v>0</v>
      </c>
      <c r="AM108">
        <v>0</v>
      </c>
      <c r="AN108">
        <v>0</v>
      </c>
      <c r="AO108">
        <v>0</v>
      </c>
      <c r="AP108">
        <v>0</v>
      </c>
      <c r="AQ108">
        <v>0</v>
      </c>
      <c r="AR108">
        <v>0</v>
      </c>
      <c r="AS108">
        <v>0</v>
      </c>
      <c r="AT108">
        <v>0</v>
      </c>
      <c r="AU108">
        <v>0</v>
      </c>
      <c r="AV108">
        <v>0</v>
      </c>
      <c r="AW108">
        <v>0</v>
      </c>
      <c r="AX108">
        <v>0</v>
      </c>
      <c r="AY108">
        <v>0</v>
      </c>
      <c r="AZ108">
        <v>0</v>
      </c>
      <c r="BA108">
        <v>3395.82</v>
      </c>
      <c r="BB108">
        <v>0</v>
      </c>
      <c r="BC108">
        <v>0</v>
      </c>
      <c r="BD108">
        <v>0</v>
      </c>
      <c r="BE108">
        <v>0</v>
      </c>
      <c r="BF108">
        <v>0</v>
      </c>
      <c r="BG108">
        <v>0</v>
      </c>
      <c r="BH108">
        <v>0</v>
      </c>
      <c r="BI108">
        <v>0</v>
      </c>
      <c r="BJ108">
        <v>0</v>
      </c>
      <c r="BK108">
        <v>0</v>
      </c>
      <c r="BL108">
        <v>0</v>
      </c>
      <c r="BM108">
        <v>0</v>
      </c>
      <c r="BN108">
        <v>0</v>
      </c>
      <c r="BO108">
        <v>0</v>
      </c>
      <c r="BP108">
        <v>0</v>
      </c>
      <c r="BQ108">
        <v>0</v>
      </c>
      <c r="BR108">
        <v>0</v>
      </c>
      <c r="BS108">
        <v>0</v>
      </c>
      <c r="BT108">
        <v>0</v>
      </c>
      <c r="BU108">
        <v>0</v>
      </c>
      <c r="BV108">
        <v>0</v>
      </c>
      <c r="BW108">
        <v>0</v>
      </c>
      <c r="BX108">
        <v>0</v>
      </c>
      <c r="BY108">
        <v>0</v>
      </c>
      <c r="BZ108">
        <v>0</v>
      </c>
      <c r="CA108">
        <v>0</v>
      </c>
      <c r="CB108">
        <v>0</v>
      </c>
      <c r="CC108">
        <v>0</v>
      </c>
      <c r="CD108">
        <v>0</v>
      </c>
      <c r="CE108">
        <v>0</v>
      </c>
      <c r="CF108">
        <v>0</v>
      </c>
      <c r="CG108">
        <v>0</v>
      </c>
      <c r="CH108">
        <v>0</v>
      </c>
      <c r="CI108">
        <v>0</v>
      </c>
      <c r="CJ108">
        <v>0</v>
      </c>
      <c r="CK108">
        <v>0</v>
      </c>
      <c r="CL108">
        <v>0</v>
      </c>
      <c r="CM108">
        <v>0</v>
      </c>
      <c r="CN108">
        <v>0</v>
      </c>
      <c r="CO108">
        <v>0</v>
      </c>
      <c r="CP108">
        <v>0</v>
      </c>
      <c r="CQ108">
        <v>0</v>
      </c>
      <c r="CR108">
        <v>0</v>
      </c>
      <c r="CS108">
        <v>0</v>
      </c>
      <c r="CT108">
        <v>0</v>
      </c>
      <c r="CU108">
        <v>0</v>
      </c>
      <c r="CV108">
        <v>0</v>
      </c>
      <c r="CW108">
        <v>0</v>
      </c>
      <c r="CX108">
        <v>0</v>
      </c>
      <c r="CY108">
        <v>570.76</v>
      </c>
      <c r="CZ108">
        <v>0</v>
      </c>
      <c r="DA108">
        <v>0</v>
      </c>
      <c r="DB108">
        <v>6601.3649999999998</v>
      </c>
      <c r="DC108">
        <v>0</v>
      </c>
      <c r="DD108">
        <v>0</v>
      </c>
      <c r="DE108">
        <v>0</v>
      </c>
      <c r="DF108">
        <v>0</v>
      </c>
      <c r="DG108">
        <v>683.41</v>
      </c>
      <c r="DH108">
        <v>0</v>
      </c>
      <c r="DI108">
        <v>0</v>
      </c>
      <c r="DJ108">
        <v>0</v>
      </c>
      <c r="DK108">
        <v>0</v>
      </c>
      <c r="DL108">
        <v>0</v>
      </c>
      <c r="DM108">
        <v>0</v>
      </c>
      <c r="DN108">
        <v>0</v>
      </c>
      <c r="DO108">
        <v>0</v>
      </c>
      <c r="DP108">
        <v>0</v>
      </c>
      <c r="DQ108">
        <v>0</v>
      </c>
      <c r="DR108">
        <v>0</v>
      </c>
      <c r="DS108">
        <v>0</v>
      </c>
      <c r="DT108">
        <v>0</v>
      </c>
      <c r="DU108">
        <v>2429.7600000000002</v>
      </c>
      <c r="DV108">
        <v>0</v>
      </c>
      <c r="DW108">
        <v>0</v>
      </c>
      <c r="DX108">
        <v>0</v>
      </c>
      <c r="DY108">
        <v>0</v>
      </c>
      <c r="DZ108">
        <v>0</v>
      </c>
      <c r="EA108">
        <v>0</v>
      </c>
      <c r="EB108">
        <v>0</v>
      </c>
      <c r="EC108">
        <v>0</v>
      </c>
      <c r="ED108">
        <v>581.25</v>
      </c>
      <c r="EE108">
        <v>0</v>
      </c>
      <c r="EF108">
        <v>0</v>
      </c>
      <c r="EG108">
        <v>0</v>
      </c>
      <c r="EH108">
        <v>0</v>
      </c>
      <c r="EI108">
        <v>0</v>
      </c>
      <c r="EJ108">
        <v>0</v>
      </c>
      <c r="EK108">
        <v>0</v>
      </c>
      <c r="EL108">
        <v>0</v>
      </c>
      <c r="EM108">
        <v>0</v>
      </c>
      <c r="EN108">
        <v>0</v>
      </c>
      <c r="EO108">
        <v>0</v>
      </c>
      <c r="EP108">
        <v>0</v>
      </c>
      <c r="EQ108">
        <v>0</v>
      </c>
      <c r="ER108">
        <v>0</v>
      </c>
      <c r="ES108">
        <v>0</v>
      </c>
      <c r="ET108">
        <v>0</v>
      </c>
      <c r="EU108">
        <v>0</v>
      </c>
      <c r="EV108">
        <v>0</v>
      </c>
      <c r="EW108">
        <v>0</v>
      </c>
      <c r="EX108">
        <v>0</v>
      </c>
      <c r="EY108">
        <v>0</v>
      </c>
      <c r="EZ108">
        <v>0</v>
      </c>
      <c r="FA108">
        <v>0</v>
      </c>
      <c r="FB108">
        <v>0</v>
      </c>
      <c r="FC108">
        <v>0</v>
      </c>
      <c r="FD108">
        <v>0</v>
      </c>
      <c r="FE108">
        <v>0</v>
      </c>
      <c r="FF108">
        <v>0</v>
      </c>
      <c r="FG108">
        <v>0</v>
      </c>
      <c r="FH108">
        <v>0</v>
      </c>
      <c r="FI108">
        <v>0</v>
      </c>
      <c r="FJ108">
        <v>0</v>
      </c>
      <c r="FK108">
        <v>0</v>
      </c>
      <c r="FL108">
        <v>0</v>
      </c>
      <c r="FM108">
        <v>0</v>
      </c>
      <c r="FN108">
        <v>0</v>
      </c>
      <c r="FO108">
        <v>1226724.22</v>
      </c>
      <c r="FP108">
        <v>1440065.84</v>
      </c>
      <c r="FQ108">
        <v>1848286.5649999999</v>
      </c>
      <c r="FR108">
        <v>1735805.5549999999</v>
      </c>
      <c r="FS108">
        <v>1497492.2549999999</v>
      </c>
      <c r="FT108">
        <v>1679871.67</v>
      </c>
      <c r="FU108">
        <v>2274162.7450000001</v>
      </c>
      <c r="FV108">
        <v>2152914.7000000002</v>
      </c>
      <c r="FW108">
        <v>6725.6549999999997</v>
      </c>
      <c r="FX108">
        <v>353355.71</v>
      </c>
      <c r="FY108">
        <v>38554.165000000001</v>
      </c>
      <c r="FZ108">
        <v>6377.11</v>
      </c>
      <c r="GA108">
        <v>125656.93</v>
      </c>
      <c r="GB108">
        <v>37292.769999999997</v>
      </c>
      <c r="GC108">
        <v>4142.8549999999996</v>
      </c>
      <c r="GD108">
        <v>140776.01</v>
      </c>
      <c r="GE108">
        <v>32756.93</v>
      </c>
      <c r="GF108">
        <v>0</v>
      </c>
      <c r="GG108">
        <v>0</v>
      </c>
      <c r="GH108">
        <v>0</v>
      </c>
      <c r="GI108">
        <v>0</v>
      </c>
      <c r="GJ108">
        <v>0</v>
      </c>
      <c r="GK108">
        <v>0</v>
      </c>
      <c r="GL108">
        <v>0</v>
      </c>
      <c r="GM108">
        <v>0</v>
      </c>
      <c r="GN108">
        <v>5560.35</v>
      </c>
      <c r="GO108">
        <v>6582.34</v>
      </c>
      <c r="GP108">
        <v>3636.625</v>
      </c>
      <c r="GQ108">
        <v>7003.9549999999999</v>
      </c>
      <c r="GR108">
        <v>5830.61</v>
      </c>
      <c r="GS108">
        <v>4159.42</v>
      </c>
      <c r="GT108">
        <v>7687.37</v>
      </c>
      <c r="GU108">
        <v>11753.24</v>
      </c>
    </row>
    <row r="109" spans="1:203" x14ac:dyDescent="0.35">
      <c r="A109">
        <v>106</v>
      </c>
      <c r="B109" t="s">
        <v>168</v>
      </c>
      <c r="C109" t="s">
        <v>168</v>
      </c>
      <c r="D109">
        <v>100</v>
      </c>
      <c r="E109" t="s">
        <v>175</v>
      </c>
      <c r="F109">
        <v>60184</v>
      </c>
      <c r="G109">
        <v>218</v>
      </c>
      <c r="H109">
        <v>1</v>
      </c>
      <c r="I109">
        <v>86</v>
      </c>
      <c r="J109">
        <v>15.826000000000001</v>
      </c>
      <c r="K109">
        <v>0</v>
      </c>
      <c r="L109" t="s">
        <v>227</v>
      </c>
      <c r="M109" t="s">
        <v>249</v>
      </c>
      <c r="N109">
        <v>0</v>
      </c>
      <c r="O109">
        <v>0</v>
      </c>
      <c r="P109">
        <v>0</v>
      </c>
      <c r="Q109">
        <v>0</v>
      </c>
      <c r="R109">
        <v>0</v>
      </c>
      <c r="S109">
        <v>0</v>
      </c>
      <c r="T109">
        <v>0</v>
      </c>
      <c r="U109">
        <v>0</v>
      </c>
      <c r="V109">
        <v>0</v>
      </c>
      <c r="W109">
        <v>33734.81</v>
      </c>
      <c r="X109">
        <v>30301.67</v>
      </c>
      <c r="Y109">
        <v>0</v>
      </c>
      <c r="Z109">
        <v>1283.395</v>
      </c>
      <c r="AA109">
        <v>0</v>
      </c>
      <c r="AB109">
        <v>10474.875</v>
      </c>
      <c r="AC109">
        <v>24366.400000000001</v>
      </c>
      <c r="AD109">
        <v>8508.7800000000007</v>
      </c>
      <c r="AE109">
        <v>47212.565000000002</v>
      </c>
      <c r="AF109">
        <v>1485.93</v>
      </c>
      <c r="AG109">
        <v>0</v>
      </c>
      <c r="AH109">
        <v>0</v>
      </c>
      <c r="AI109">
        <v>0</v>
      </c>
      <c r="AJ109">
        <v>0</v>
      </c>
      <c r="AK109">
        <v>0</v>
      </c>
      <c r="AL109">
        <v>0</v>
      </c>
      <c r="AM109">
        <v>0</v>
      </c>
      <c r="AN109">
        <v>0</v>
      </c>
      <c r="AO109">
        <v>0</v>
      </c>
      <c r="AP109">
        <v>2709.76</v>
      </c>
      <c r="AQ109">
        <v>4106.34</v>
      </c>
      <c r="AR109">
        <v>0</v>
      </c>
      <c r="AS109">
        <v>3197.9450000000002</v>
      </c>
      <c r="AT109">
        <v>1643.33</v>
      </c>
      <c r="AU109">
        <v>2447.37</v>
      </c>
      <c r="AV109">
        <v>0</v>
      </c>
      <c r="AW109">
        <v>0</v>
      </c>
      <c r="AX109">
        <v>0</v>
      </c>
      <c r="AY109">
        <v>0</v>
      </c>
      <c r="AZ109">
        <v>0</v>
      </c>
      <c r="BA109">
        <v>417.36</v>
      </c>
      <c r="BB109">
        <v>0</v>
      </c>
      <c r="BC109">
        <v>0</v>
      </c>
      <c r="BD109">
        <v>0</v>
      </c>
      <c r="BE109">
        <v>0</v>
      </c>
      <c r="BF109">
        <v>0</v>
      </c>
      <c r="BG109">
        <v>0</v>
      </c>
      <c r="BH109">
        <v>0</v>
      </c>
      <c r="BI109">
        <v>0</v>
      </c>
      <c r="BJ109">
        <v>0</v>
      </c>
      <c r="BK109">
        <v>0</v>
      </c>
      <c r="BL109">
        <v>1419.39</v>
      </c>
      <c r="BM109">
        <v>0</v>
      </c>
      <c r="BN109">
        <v>2661.37</v>
      </c>
      <c r="BO109">
        <v>731.25</v>
      </c>
      <c r="BP109">
        <v>0</v>
      </c>
      <c r="BQ109">
        <v>0</v>
      </c>
      <c r="BR109">
        <v>1981.82</v>
      </c>
      <c r="BS109">
        <v>0</v>
      </c>
      <c r="BT109">
        <v>1242.1199999999999</v>
      </c>
      <c r="BU109">
        <v>3385.7249999999999</v>
      </c>
      <c r="BV109">
        <v>0</v>
      </c>
      <c r="BW109">
        <v>11309.715</v>
      </c>
      <c r="BX109">
        <v>1189.57</v>
      </c>
      <c r="BY109">
        <v>0</v>
      </c>
      <c r="BZ109">
        <v>7605.8450000000003</v>
      </c>
      <c r="CA109">
        <v>0</v>
      </c>
      <c r="CB109">
        <v>0</v>
      </c>
      <c r="CC109">
        <v>0</v>
      </c>
      <c r="CD109">
        <v>0</v>
      </c>
      <c r="CE109">
        <v>0</v>
      </c>
      <c r="CF109">
        <v>0</v>
      </c>
      <c r="CG109">
        <v>0</v>
      </c>
      <c r="CH109">
        <v>0</v>
      </c>
      <c r="CI109">
        <v>0</v>
      </c>
      <c r="CJ109">
        <v>0</v>
      </c>
      <c r="CK109">
        <v>0</v>
      </c>
      <c r="CL109">
        <v>0</v>
      </c>
      <c r="CM109">
        <v>0</v>
      </c>
      <c r="CN109">
        <v>0</v>
      </c>
      <c r="CO109">
        <v>0</v>
      </c>
      <c r="CP109">
        <v>0</v>
      </c>
      <c r="CQ109">
        <v>0</v>
      </c>
      <c r="CR109">
        <v>645.86</v>
      </c>
      <c r="CS109">
        <v>0</v>
      </c>
      <c r="CT109">
        <v>0</v>
      </c>
      <c r="CU109">
        <v>1328.25</v>
      </c>
      <c r="CV109">
        <v>0</v>
      </c>
      <c r="CW109">
        <v>567.005</v>
      </c>
      <c r="CX109">
        <v>1628.59</v>
      </c>
      <c r="CY109">
        <v>0</v>
      </c>
      <c r="CZ109">
        <v>0</v>
      </c>
      <c r="DA109">
        <v>4233.12</v>
      </c>
      <c r="DB109">
        <v>24152.240000000002</v>
      </c>
      <c r="DC109">
        <v>1756.575</v>
      </c>
      <c r="DD109">
        <v>3463.89</v>
      </c>
      <c r="DE109">
        <v>690.92</v>
      </c>
      <c r="DF109">
        <v>585.78</v>
      </c>
      <c r="DG109">
        <v>3558.3249999999998</v>
      </c>
      <c r="DH109">
        <v>1309.7049999999999</v>
      </c>
      <c r="DI109">
        <v>1055.155</v>
      </c>
      <c r="DJ109">
        <v>0</v>
      </c>
      <c r="DK109">
        <v>0</v>
      </c>
      <c r="DL109">
        <v>589.53499999999997</v>
      </c>
      <c r="DM109">
        <v>0</v>
      </c>
      <c r="DN109">
        <v>717.20500000000004</v>
      </c>
      <c r="DO109">
        <v>570.76</v>
      </c>
      <c r="DP109">
        <v>0</v>
      </c>
      <c r="DQ109">
        <v>0</v>
      </c>
      <c r="DR109">
        <v>0</v>
      </c>
      <c r="DS109">
        <v>0</v>
      </c>
      <c r="DT109">
        <v>0</v>
      </c>
      <c r="DU109">
        <v>30203.865000000002</v>
      </c>
      <c r="DV109">
        <v>3167.1950000000002</v>
      </c>
      <c r="DW109">
        <v>2383.2249999999999</v>
      </c>
      <c r="DX109">
        <v>0</v>
      </c>
      <c r="DY109">
        <v>0</v>
      </c>
      <c r="DZ109">
        <v>4904.4949999999999</v>
      </c>
      <c r="EA109">
        <v>0</v>
      </c>
      <c r="EB109">
        <v>5608.0249999999996</v>
      </c>
      <c r="EC109">
        <v>709.69500000000005</v>
      </c>
      <c r="ED109">
        <v>12866.61</v>
      </c>
      <c r="EE109">
        <v>0</v>
      </c>
      <c r="EF109">
        <v>0</v>
      </c>
      <c r="EG109">
        <v>0</v>
      </c>
      <c r="EH109">
        <v>0</v>
      </c>
      <c r="EI109">
        <v>0</v>
      </c>
      <c r="EJ109">
        <v>0</v>
      </c>
      <c r="EK109">
        <v>0</v>
      </c>
      <c r="EL109">
        <v>0</v>
      </c>
      <c r="EM109">
        <v>0</v>
      </c>
      <c r="EN109">
        <v>0</v>
      </c>
      <c r="EO109">
        <v>0</v>
      </c>
      <c r="EP109">
        <v>0</v>
      </c>
      <c r="EQ109">
        <v>0</v>
      </c>
      <c r="ER109">
        <v>608.30999999999995</v>
      </c>
      <c r="ES109">
        <v>0</v>
      </c>
      <c r="ET109">
        <v>0</v>
      </c>
      <c r="EU109">
        <v>0</v>
      </c>
      <c r="EV109">
        <v>657.125</v>
      </c>
      <c r="EW109">
        <v>2679.9</v>
      </c>
      <c r="EX109">
        <v>0</v>
      </c>
      <c r="EY109">
        <v>0</v>
      </c>
      <c r="EZ109">
        <v>4648.5649999999996</v>
      </c>
      <c r="FA109">
        <v>0</v>
      </c>
      <c r="FB109">
        <v>0</v>
      </c>
      <c r="FC109">
        <v>0</v>
      </c>
      <c r="FD109">
        <v>0</v>
      </c>
      <c r="FE109">
        <v>0</v>
      </c>
      <c r="FF109">
        <v>0</v>
      </c>
      <c r="FG109">
        <v>0</v>
      </c>
      <c r="FH109">
        <v>0</v>
      </c>
      <c r="FI109">
        <v>0</v>
      </c>
      <c r="FJ109">
        <v>0</v>
      </c>
      <c r="FK109">
        <v>0</v>
      </c>
      <c r="FL109">
        <v>0</v>
      </c>
      <c r="FM109">
        <v>0</v>
      </c>
      <c r="FN109">
        <v>0</v>
      </c>
      <c r="FO109">
        <v>0</v>
      </c>
      <c r="FP109">
        <v>0</v>
      </c>
      <c r="FQ109">
        <v>0</v>
      </c>
      <c r="FR109">
        <v>0</v>
      </c>
      <c r="FS109">
        <v>0</v>
      </c>
      <c r="FT109">
        <v>0</v>
      </c>
      <c r="FU109">
        <v>0</v>
      </c>
      <c r="FV109">
        <v>0</v>
      </c>
      <c r="FW109">
        <v>245449.56</v>
      </c>
      <c r="FX109">
        <v>5240422.92</v>
      </c>
      <c r="FY109">
        <v>2722580.395</v>
      </c>
      <c r="FZ109">
        <v>216910.32</v>
      </c>
      <c r="GA109">
        <v>4783456</v>
      </c>
      <c r="GB109">
        <v>2537497.12</v>
      </c>
      <c r="GC109">
        <v>193362.42499999999</v>
      </c>
      <c r="GD109">
        <v>4347015.32</v>
      </c>
      <c r="GE109">
        <v>2333679.44</v>
      </c>
      <c r="GF109">
        <v>663.75</v>
      </c>
      <c r="GG109">
        <v>2675.7649999999999</v>
      </c>
      <c r="GH109">
        <v>0</v>
      </c>
      <c r="GI109">
        <v>2413.14</v>
      </c>
      <c r="GJ109">
        <v>0</v>
      </c>
      <c r="GK109">
        <v>0</v>
      </c>
      <c r="GL109">
        <v>563.25</v>
      </c>
      <c r="GM109">
        <v>3636.52</v>
      </c>
      <c r="GN109">
        <v>0</v>
      </c>
      <c r="GO109">
        <v>0</v>
      </c>
      <c r="GP109">
        <v>0</v>
      </c>
      <c r="GQ109">
        <v>0</v>
      </c>
      <c r="GR109">
        <v>0</v>
      </c>
      <c r="GS109">
        <v>0</v>
      </c>
      <c r="GT109">
        <v>0</v>
      </c>
      <c r="GU109">
        <v>664.63499999999999</v>
      </c>
    </row>
    <row r="110" spans="1:203" x14ac:dyDescent="0.35">
      <c r="A110">
        <v>107</v>
      </c>
      <c r="B110" t="s">
        <v>168</v>
      </c>
      <c r="C110" t="s">
        <v>168</v>
      </c>
      <c r="D110">
        <v>100</v>
      </c>
      <c r="E110" t="s">
        <v>175</v>
      </c>
      <c r="F110">
        <v>60184</v>
      </c>
      <c r="G110">
        <v>218</v>
      </c>
      <c r="H110">
        <v>14</v>
      </c>
      <c r="I110">
        <v>91</v>
      </c>
      <c r="J110">
        <v>15.827999999999999</v>
      </c>
      <c r="K110">
        <v>0.16</v>
      </c>
      <c r="M110" t="s">
        <v>150</v>
      </c>
      <c r="N110">
        <v>0</v>
      </c>
      <c r="O110">
        <v>0</v>
      </c>
      <c r="P110">
        <v>0</v>
      </c>
      <c r="Q110">
        <v>0</v>
      </c>
      <c r="R110">
        <v>0</v>
      </c>
      <c r="S110">
        <v>0</v>
      </c>
      <c r="T110">
        <v>0</v>
      </c>
      <c r="U110">
        <v>0</v>
      </c>
      <c r="V110">
        <v>0</v>
      </c>
      <c r="W110">
        <v>33734.81</v>
      </c>
      <c r="X110">
        <v>30301.67</v>
      </c>
      <c r="Y110">
        <v>0</v>
      </c>
      <c r="Z110">
        <v>1283.395</v>
      </c>
      <c r="AA110">
        <v>0</v>
      </c>
      <c r="AB110">
        <v>10474.875</v>
      </c>
      <c r="AC110">
        <v>24366.400000000001</v>
      </c>
      <c r="AD110">
        <v>8508.7800000000007</v>
      </c>
      <c r="AE110">
        <v>47212.565000000002</v>
      </c>
      <c r="AF110">
        <v>1485.93</v>
      </c>
      <c r="AG110">
        <v>0</v>
      </c>
      <c r="AH110">
        <v>0</v>
      </c>
      <c r="AI110">
        <v>0</v>
      </c>
      <c r="AJ110">
        <v>0</v>
      </c>
      <c r="AK110">
        <v>0</v>
      </c>
      <c r="AL110">
        <v>0</v>
      </c>
      <c r="AM110">
        <v>0</v>
      </c>
      <c r="AN110">
        <v>0</v>
      </c>
      <c r="AO110">
        <v>0</v>
      </c>
      <c r="AP110">
        <v>2709.76</v>
      </c>
      <c r="AQ110">
        <v>4106.34</v>
      </c>
      <c r="AR110">
        <v>0</v>
      </c>
      <c r="AS110">
        <v>3197.9450000000002</v>
      </c>
      <c r="AT110">
        <v>1643.33</v>
      </c>
      <c r="AU110">
        <v>2447.37</v>
      </c>
      <c r="AV110">
        <v>0</v>
      </c>
      <c r="AW110">
        <v>0</v>
      </c>
      <c r="AX110">
        <v>0</v>
      </c>
      <c r="AY110">
        <v>0</v>
      </c>
      <c r="AZ110">
        <v>0</v>
      </c>
      <c r="BA110">
        <v>417.36</v>
      </c>
      <c r="BB110">
        <v>0</v>
      </c>
      <c r="BC110">
        <v>0</v>
      </c>
      <c r="BD110">
        <v>0</v>
      </c>
      <c r="BE110">
        <v>0</v>
      </c>
      <c r="BF110">
        <v>0</v>
      </c>
      <c r="BG110">
        <v>0</v>
      </c>
      <c r="BH110">
        <v>0</v>
      </c>
      <c r="BI110">
        <v>0</v>
      </c>
      <c r="BJ110">
        <v>0</v>
      </c>
      <c r="BK110">
        <v>0</v>
      </c>
      <c r="BL110">
        <v>1419.39</v>
      </c>
      <c r="BM110">
        <v>0</v>
      </c>
      <c r="BN110">
        <v>2661.37</v>
      </c>
      <c r="BO110">
        <v>731.25</v>
      </c>
      <c r="BP110">
        <v>0</v>
      </c>
      <c r="BQ110">
        <v>0</v>
      </c>
      <c r="BR110">
        <v>1981.82</v>
      </c>
      <c r="BS110">
        <v>0</v>
      </c>
      <c r="BT110">
        <v>1242.1199999999999</v>
      </c>
      <c r="BU110">
        <v>3385.7249999999999</v>
      </c>
      <c r="BV110">
        <v>0</v>
      </c>
      <c r="BW110">
        <v>11309.715</v>
      </c>
      <c r="BX110">
        <v>1189.57</v>
      </c>
      <c r="BY110">
        <v>0</v>
      </c>
      <c r="BZ110">
        <v>7605.8450000000003</v>
      </c>
      <c r="CA110">
        <v>0</v>
      </c>
      <c r="CB110">
        <v>0</v>
      </c>
      <c r="CC110">
        <v>0</v>
      </c>
      <c r="CD110">
        <v>0</v>
      </c>
      <c r="CE110">
        <v>0</v>
      </c>
      <c r="CF110">
        <v>0</v>
      </c>
      <c r="CG110">
        <v>0</v>
      </c>
      <c r="CH110">
        <v>0</v>
      </c>
      <c r="CI110">
        <v>0</v>
      </c>
      <c r="CJ110">
        <v>0</v>
      </c>
      <c r="CK110">
        <v>0</v>
      </c>
      <c r="CL110">
        <v>0</v>
      </c>
      <c r="CM110">
        <v>0</v>
      </c>
      <c r="CN110">
        <v>0</v>
      </c>
      <c r="CO110">
        <v>0</v>
      </c>
      <c r="CP110">
        <v>0</v>
      </c>
      <c r="CQ110">
        <v>0</v>
      </c>
      <c r="CR110">
        <v>645.86</v>
      </c>
      <c r="CS110">
        <v>0</v>
      </c>
      <c r="CT110">
        <v>0</v>
      </c>
      <c r="CU110">
        <v>1328.25</v>
      </c>
      <c r="CV110">
        <v>0</v>
      </c>
      <c r="CW110">
        <v>567.005</v>
      </c>
      <c r="CX110">
        <v>1628.59</v>
      </c>
      <c r="CY110">
        <v>0</v>
      </c>
      <c r="CZ110">
        <v>0</v>
      </c>
      <c r="DA110">
        <v>4233.12</v>
      </c>
      <c r="DB110">
        <v>24152.240000000002</v>
      </c>
      <c r="DC110">
        <v>1756.575</v>
      </c>
      <c r="DD110">
        <v>3463.89</v>
      </c>
      <c r="DE110">
        <v>690.92</v>
      </c>
      <c r="DF110">
        <v>585.78</v>
      </c>
      <c r="DG110">
        <v>3558.3249999999998</v>
      </c>
      <c r="DH110">
        <v>1309.7049999999999</v>
      </c>
      <c r="DI110">
        <v>1055.155</v>
      </c>
      <c r="DJ110">
        <v>0</v>
      </c>
      <c r="DK110">
        <v>0</v>
      </c>
      <c r="DL110">
        <v>589.53499999999997</v>
      </c>
      <c r="DM110">
        <v>0</v>
      </c>
      <c r="DN110">
        <v>717.20500000000004</v>
      </c>
      <c r="DO110">
        <v>570.76</v>
      </c>
      <c r="DP110">
        <v>0</v>
      </c>
      <c r="DQ110">
        <v>0</v>
      </c>
      <c r="DR110">
        <v>0</v>
      </c>
      <c r="DS110">
        <v>0</v>
      </c>
      <c r="DT110">
        <v>0</v>
      </c>
      <c r="DU110">
        <v>30203.865000000002</v>
      </c>
      <c r="DV110">
        <v>3167.1950000000002</v>
      </c>
      <c r="DW110">
        <v>2383.2249999999999</v>
      </c>
      <c r="DX110">
        <v>0</v>
      </c>
      <c r="DY110">
        <v>0</v>
      </c>
      <c r="DZ110">
        <v>4904.4949999999999</v>
      </c>
      <c r="EA110">
        <v>0</v>
      </c>
      <c r="EB110">
        <v>5608.0249999999996</v>
      </c>
      <c r="EC110">
        <v>709.69500000000005</v>
      </c>
      <c r="ED110">
        <v>12866.61</v>
      </c>
      <c r="EE110">
        <v>0</v>
      </c>
      <c r="EF110">
        <v>0</v>
      </c>
      <c r="EG110">
        <v>0</v>
      </c>
      <c r="EH110">
        <v>0</v>
      </c>
      <c r="EI110">
        <v>0</v>
      </c>
      <c r="EJ110">
        <v>0</v>
      </c>
      <c r="EK110">
        <v>0</v>
      </c>
      <c r="EL110">
        <v>0</v>
      </c>
      <c r="EM110">
        <v>0</v>
      </c>
      <c r="EN110">
        <v>0</v>
      </c>
      <c r="EO110">
        <v>0</v>
      </c>
      <c r="EP110">
        <v>0</v>
      </c>
      <c r="EQ110">
        <v>0</v>
      </c>
      <c r="ER110">
        <v>608.30999999999995</v>
      </c>
      <c r="ES110">
        <v>0</v>
      </c>
      <c r="ET110">
        <v>0</v>
      </c>
      <c r="EU110">
        <v>0</v>
      </c>
      <c r="EV110">
        <v>657.125</v>
      </c>
      <c r="EW110">
        <v>2679.9</v>
      </c>
      <c r="EX110">
        <v>0</v>
      </c>
      <c r="EY110">
        <v>0</v>
      </c>
      <c r="EZ110">
        <v>4648.5649999999996</v>
      </c>
      <c r="FA110">
        <v>0</v>
      </c>
      <c r="FB110">
        <v>0</v>
      </c>
      <c r="FC110">
        <v>0</v>
      </c>
      <c r="FD110">
        <v>0</v>
      </c>
      <c r="FE110">
        <v>0</v>
      </c>
      <c r="FF110">
        <v>0</v>
      </c>
      <c r="FG110">
        <v>0</v>
      </c>
      <c r="FH110">
        <v>0</v>
      </c>
      <c r="FI110">
        <v>0</v>
      </c>
      <c r="FJ110">
        <v>0</v>
      </c>
      <c r="FK110">
        <v>0</v>
      </c>
      <c r="FL110">
        <v>0</v>
      </c>
      <c r="FM110">
        <v>0</v>
      </c>
      <c r="FN110">
        <v>0</v>
      </c>
      <c r="FO110">
        <v>0</v>
      </c>
      <c r="FP110">
        <v>0</v>
      </c>
      <c r="FQ110">
        <v>0</v>
      </c>
      <c r="FR110">
        <v>0</v>
      </c>
      <c r="FS110">
        <v>0</v>
      </c>
      <c r="FT110">
        <v>0</v>
      </c>
      <c r="FU110">
        <v>0</v>
      </c>
      <c r="FV110">
        <v>0</v>
      </c>
      <c r="FW110">
        <v>245449.56</v>
      </c>
      <c r="FX110">
        <v>5240422.92</v>
      </c>
      <c r="FY110">
        <v>2722580.395</v>
      </c>
      <c r="FZ110">
        <v>216910.32</v>
      </c>
      <c r="GA110">
        <v>4783456</v>
      </c>
      <c r="GB110">
        <v>2537497.12</v>
      </c>
      <c r="GC110">
        <v>193362.42499999999</v>
      </c>
      <c r="GD110">
        <v>4347015.32</v>
      </c>
      <c r="GE110">
        <v>2333679.44</v>
      </c>
      <c r="GF110">
        <v>663.75</v>
      </c>
      <c r="GG110">
        <v>2675.7649999999999</v>
      </c>
      <c r="GH110">
        <v>0</v>
      </c>
      <c r="GI110">
        <v>2413.14</v>
      </c>
      <c r="GJ110">
        <v>0</v>
      </c>
      <c r="GK110">
        <v>0</v>
      </c>
      <c r="GL110">
        <v>563.25</v>
      </c>
      <c r="GM110">
        <v>3636.52</v>
      </c>
      <c r="GN110">
        <v>0</v>
      </c>
      <c r="GO110">
        <v>0</v>
      </c>
      <c r="GP110">
        <v>0</v>
      </c>
      <c r="GQ110">
        <v>0</v>
      </c>
      <c r="GR110">
        <v>0</v>
      </c>
      <c r="GS110">
        <v>0</v>
      </c>
      <c r="GT110">
        <v>0</v>
      </c>
      <c r="GU110">
        <v>664.63499999999999</v>
      </c>
    </row>
    <row r="111" spans="1:203" x14ac:dyDescent="0.35">
      <c r="A111">
        <v>108</v>
      </c>
      <c r="B111" t="s">
        <v>172</v>
      </c>
      <c r="C111" t="s">
        <v>172</v>
      </c>
      <c r="D111">
        <v>100</v>
      </c>
      <c r="E111" t="s">
        <v>175</v>
      </c>
      <c r="F111">
        <v>704154</v>
      </c>
      <c r="G111">
        <v>174</v>
      </c>
      <c r="H111">
        <v>5</v>
      </c>
      <c r="I111">
        <v>85</v>
      </c>
      <c r="J111">
        <v>16.233000000000001</v>
      </c>
      <c r="K111">
        <v>0.28999999999999998</v>
      </c>
      <c r="L111" t="s">
        <v>537</v>
      </c>
      <c r="M111" t="s">
        <v>560</v>
      </c>
      <c r="N111">
        <v>0</v>
      </c>
      <c r="O111">
        <v>0</v>
      </c>
      <c r="P111">
        <v>0</v>
      </c>
      <c r="Q111">
        <v>0</v>
      </c>
      <c r="R111">
        <v>0</v>
      </c>
      <c r="S111">
        <v>0</v>
      </c>
      <c r="T111">
        <v>0</v>
      </c>
      <c r="U111">
        <v>0</v>
      </c>
      <c r="V111">
        <v>0</v>
      </c>
      <c r="W111">
        <v>0</v>
      </c>
      <c r="X111">
        <v>0</v>
      </c>
      <c r="Y111">
        <v>0</v>
      </c>
      <c r="Z111">
        <v>0</v>
      </c>
      <c r="AA111">
        <v>0</v>
      </c>
      <c r="AB111">
        <v>0</v>
      </c>
      <c r="AC111">
        <v>0</v>
      </c>
      <c r="AD111">
        <v>0</v>
      </c>
      <c r="AE111">
        <v>0</v>
      </c>
      <c r="AF111">
        <v>0</v>
      </c>
      <c r="AG111">
        <v>0</v>
      </c>
      <c r="AH111">
        <v>0</v>
      </c>
      <c r="AI111">
        <v>0</v>
      </c>
      <c r="AJ111">
        <v>0</v>
      </c>
      <c r="AK111">
        <v>0</v>
      </c>
      <c r="AL111">
        <v>0</v>
      </c>
      <c r="AM111">
        <v>0</v>
      </c>
      <c r="AN111">
        <v>0</v>
      </c>
      <c r="AO111">
        <v>0</v>
      </c>
      <c r="AP111">
        <v>0</v>
      </c>
      <c r="AQ111">
        <v>0</v>
      </c>
      <c r="AR111">
        <v>0</v>
      </c>
      <c r="AS111">
        <v>0</v>
      </c>
      <c r="AT111">
        <v>0</v>
      </c>
      <c r="AU111">
        <v>0</v>
      </c>
      <c r="AV111">
        <v>0</v>
      </c>
      <c r="AW111">
        <v>0</v>
      </c>
      <c r="AX111">
        <v>0</v>
      </c>
      <c r="AY111">
        <v>0</v>
      </c>
      <c r="AZ111">
        <v>0</v>
      </c>
      <c r="BA111">
        <v>0</v>
      </c>
      <c r="BB111">
        <v>0</v>
      </c>
      <c r="BC111">
        <v>0</v>
      </c>
      <c r="BD111">
        <v>0</v>
      </c>
      <c r="BE111">
        <v>0</v>
      </c>
      <c r="BF111">
        <v>0</v>
      </c>
      <c r="BG111">
        <v>0</v>
      </c>
      <c r="BH111">
        <v>0</v>
      </c>
      <c r="BI111">
        <v>0</v>
      </c>
      <c r="BJ111">
        <v>0</v>
      </c>
      <c r="BK111">
        <v>0</v>
      </c>
      <c r="BL111">
        <v>0</v>
      </c>
      <c r="BM111">
        <v>0</v>
      </c>
      <c r="BN111">
        <v>0</v>
      </c>
      <c r="BO111">
        <v>0</v>
      </c>
      <c r="BP111">
        <v>0</v>
      </c>
      <c r="BQ111">
        <v>0</v>
      </c>
      <c r="BR111">
        <v>0</v>
      </c>
      <c r="BS111">
        <v>0</v>
      </c>
      <c r="BT111">
        <v>0</v>
      </c>
      <c r="BU111">
        <v>0</v>
      </c>
      <c r="BV111">
        <v>0</v>
      </c>
      <c r="BW111">
        <v>0</v>
      </c>
      <c r="BX111">
        <v>0</v>
      </c>
      <c r="BY111">
        <v>0</v>
      </c>
      <c r="BZ111">
        <v>0</v>
      </c>
      <c r="CA111">
        <v>0</v>
      </c>
      <c r="CB111">
        <v>0</v>
      </c>
      <c r="CC111">
        <v>0</v>
      </c>
      <c r="CD111">
        <v>0</v>
      </c>
      <c r="CE111">
        <v>0</v>
      </c>
      <c r="CF111">
        <v>0</v>
      </c>
      <c r="CG111">
        <v>0</v>
      </c>
      <c r="CH111">
        <v>0</v>
      </c>
      <c r="CI111">
        <v>0</v>
      </c>
      <c r="CJ111">
        <v>0</v>
      </c>
      <c r="CK111">
        <v>0</v>
      </c>
      <c r="CL111">
        <v>0</v>
      </c>
      <c r="CM111">
        <v>0</v>
      </c>
      <c r="CN111">
        <v>0</v>
      </c>
      <c r="CO111">
        <v>0</v>
      </c>
      <c r="CP111">
        <v>0</v>
      </c>
      <c r="CQ111">
        <v>0</v>
      </c>
      <c r="CR111">
        <v>0</v>
      </c>
      <c r="CS111">
        <v>0</v>
      </c>
      <c r="CT111">
        <v>0</v>
      </c>
      <c r="CU111">
        <v>0</v>
      </c>
      <c r="CV111">
        <v>0</v>
      </c>
      <c r="CW111">
        <v>0</v>
      </c>
      <c r="CX111">
        <v>0</v>
      </c>
      <c r="CY111">
        <v>0</v>
      </c>
      <c r="CZ111">
        <v>0</v>
      </c>
      <c r="DA111">
        <v>0</v>
      </c>
      <c r="DB111">
        <v>348.75</v>
      </c>
      <c r="DC111">
        <v>0</v>
      </c>
      <c r="DD111">
        <v>0</v>
      </c>
      <c r="DE111">
        <v>0</v>
      </c>
      <c r="DF111">
        <v>0</v>
      </c>
      <c r="DG111">
        <v>0</v>
      </c>
      <c r="DH111">
        <v>0</v>
      </c>
      <c r="DI111">
        <v>0</v>
      </c>
      <c r="DJ111">
        <v>0</v>
      </c>
      <c r="DK111">
        <v>0</v>
      </c>
      <c r="DL111">
        <v>0</v>
      </c>
      <c r="DM111">
        <v>0</v>
      </c>
      <c r="DN111">
        <v>0</v>
      </c>
      <c r="DO111">
        <v>0</v>
      </c>
      <c r="DP111">
        <v>0</v>
      </c>
      <c r="DQ111">
        <v>0</v>
      </c>
      <c r="DR111">
        <v>0</v>
      </c>
      <c r="DS111">
        <v>0</v>
      </c>
      <c r="DT111">
        <v>0</v>
      </c>
      <c r="DU111">
        <v>0</v>
      </c>
      <c r="DV111">
        <v>0</v>
      </c>
      <c r="DW111">
        <v>0</v>
      </c>
      <c r="DX111">
        <v>0</v>
      </c>
      <c r="DY111">
        <v>0</v>
      </c>
      <c r="DZ111">
        <v>0</v>
      </c>
      <c r="EA111">
        <v>0</v>
      </c>
      <c r="EB111">
        <v>0</v>
      </c>
      <c r="EC111">
        <v>0</v>
      </c>
      <c r="ED111">
        <v>0</v>
      </c>
      <c r="EE111">
        <v>0</v>
      </c>
      <c r="EF111">
        <v>0</v>
      </c>
      <c r="EG111">
        <v>0</v>
      </c>
      <c r="EH111">
        <v>0</v>
      </c>
      <c r="EI111">
        <v>0</v>
      </c>
      <c r="EJ111">
        <v>0</v>
      </c>
      <c r="EK111">
        <v>0</v>
      </c>
      <c r="EL111">
        <v>0</v>
      </c>
      <c r="EM111">
        <v>0</v>
      </c>
      <c r="EN111">
        <v>0</v>
      </c>
      <c r="EO111">
        <v>0</v>
      </c>
      <c r="EP111">
        <v>0</v>
      </c>
      <c r="EQ111">
        <v>0</v>
      </c>
      <c r="ER111">
        <v>0</v>
      </c>
      <c r="ES111">
        <v>0</v>
      </c>
      <c r="ET111">
        <v>0</v>
      </c>
      <c r="EU111">
        <v>5453.95</v>
      </c>
      <c r="EV111">
        <v>0</v>
      </c>
      <c r="EW111">
        <v>0</v>
      </c>
      <c r="EX111">
        <v>0</v>
      </c>
      <c r="EY111">
        <v>0</v>
      </c>
      <c r="EZ111">
        <v>0</v>
      </c>
      <c r="FA111">
        <v>0</v>
      </c>
      <c r="FB111">
        <v>0</v>
      </c>
      <c r="FC111">
        <v>0</v>
      </c>
      <c r="FD111">
        <v>0</v>
      </c>
      <c r="FE111">
        <v>0</v>
      </c>
      <c r="FF111">
        <v>0</v>
      </c>
      <c r="FG111">
        <v>0</v>
      </c>
      <c r="FH111">
        <v>0</v>
      </c>
      <c r="FI111">
        <v>0</v>
      </c>
      <c r="FJ111">
        <v>0</v>
      </c>
      <c r="FK111">
        <v>0</v>
      </c>
      <c r="FL111">
        <v>0</v>
      </c>
      <c r="FM111">
        <v>0</v>
      </c>
      <c r="FN111">
        <v>0</v>
      </c>
      <c r="FO111">
        <v>0</v>
      </c>
      <c r="FP111">
        <v>0</v>
      </c>
      <c r="FQ111">
        <v>0</v>
      </c>
      <c r="FR111">
        <v>0</v>
      </c>
      <c r="FS111">
        <v>0</v>
      </c>
      <c r="FT111">
        <v>0</v>
      </c>
      <c r="FU111">
        <v>0</v>
      </c>
      <c r="FV111">
        <v>0</v>
      </c>
      <c r="FW111">
        <v>1254.17</v>
      </c>
      <c r="FX111">
        <v>48452.82</v>
      </c>
      <c r="FY111">
        <v>25902.62</v>
      </c>
      <c r="FZ111">
        <v>563.25</v>
      </c>
      <c r="GA111">
        <v>52421.13</v>
      </c>
      <c r="GB111">
        <v>24772.080000000002</v>
      </c>
      <c r="GC111">
        <v>0</v>
      </c>
      <c r="GD111">
        <v>40135.425000000003</v>
      </c>
      <c r="GE111">
        <v>23783.535</v>
      </c>
      <c r="GF111">
        <v>0</v>
      </c>
      <c r="GG111">
        <v>0</v>
      </c>
      <c r="GH111">
        <v>0</v>
      </c>
      <c r="GI111">
        <v>0</v>
      </c>
      <c r="GJ111">
        <v>0</v>
      </c>
      <c r="GK111">
        <v>0</v>
      </c>
      <c r="GL111">
        <v>0</v>
      </c>
      <c r="GM111">
        <v>0</v>
      </c>
      <c r="GN111">
        <v>0</v>
      </c>
      <c r="GO111">
        <v>0</v>
      </c>
      <c r="GP111">
        <v>0</v>
      </c>
      <c r="GQ111">
        <v>0</v>
      </c>
      <c r="GR111">
        <v>0</v>
      </c>
      <c r="GS111">
        <v>0</v>
      </c>
      <c r="GT111">
        <v>607.5</v>
      </c>
      <c r="GU111">
        <v>1186.5650000000001</v>
      </c>
    </row>
    <row r="112" spans="1:203" x14ac:dyDescent="0.35">
      <c r="A112">
        <v>109</v>
      </c>
      <c r="B112" t="s">
        <v>168</v>
      </c>
      <c r="C112" t="s">
        <v>168</v>
      </c>
      <c r="D112">
        <v>97.1</v>
      </c>
      <c r="E112">
        <v>13.5</v>
      </c>
      <c r="F112">
        <v>137086</v>
      </c>
      <c r="G112">
        <v>73</v>
      </c>
      <c r="H112">
        <v>4</v>
      </c>
      <c r="I112">
        <v>78</v>
      </c>
      <c r="J112">
        <v>16.338000000000001</v>
      </c>
      <c r="K112">
        <v>0.45</v>
      </c>
      <c r="L112" t="s">
        <v>537</v>
      </c>
      <c r="M112" t="s">
        <v>559</v>
      </c>
      <c r="N112">
        <v>5945.88</v>
      </c>
      <c r="O112">
        <v>5438.74</v>
      </c>
      <c r="P112">
        <v>5023.1750000000002</v>
      </c>
      <c r="Q112">
        <v>5284.87</v>
      </c>
      <c r="R112">
        <v>2146.64</v>
      </c>
      <c r="S112">
        <v>4546.67</v>
      </c>
      <c r="T112">
        <v>6437.0249999999996</v>
      </c>
      <c r="U112">
        <v>8098.09</v>
      </c>
      <c r="V112">
        <v>8422.0300000000007</v>
      </c>
      <c r="W112">
        <v>14633.94</v>
      </c>
      <c r="X112">
        <v>10252.465</v>
      </c>
      <c r="Y112">
        <v>10072.24</v>
      </c>
      <c r="Z112">
        <v>9910.59</v>
      </c>
      <c r="AA112">
        <v>10074</v>
      </c>
      <c r="AB112">
        <v>7921.4250000000002</v>
      </c>
      <c r="AC112">
        <v>33220.764999999999</v>
      </c>
      <c r="AD112">
        <v>6613.2150000000001</v>
      </c>
      <c r="AE112">
        <v>18893.830000000002</v>
      </c>
      <c r="AF112">
        <v>8292.69</v>
      </c>
      <c r="AG112">
        <v>2777.8449999999998</v>
      </c>
      <c r="AH112">
        <v>6042.4</v>
      </c>
      <c r="AI112">
        <v>4671.6350000000002</v>
      </c>
      <c r="AJ112">
        <v>6823.4549999999999</v>
      </c>
      <c r="AK112">
        <v>3302.625</v>
      </c>
      <c r="AL112">
        <v>9221.33</v>
      </c>
      <c r="AM112">
        <v>8619.0750000000007</v>
      </c>
      <c r="AN112">
        <v>6134.62</v>
      </c>
      <c r="AO112">
        <v>6804.6750000000002</v>
      </c>
      <c r="AP112">
        <v>9925.4449999999997</v>
      </c>
      <c r="AQ112">
        <v>10614.605</v>
      </c>
      <c r="AR112">
        <v>7511.3249999999998</v>
      </c>
      <c r="AS112">
        <v>9516.1749999999993</v>
      </c>
      <c r="AT112">
        <v>7131.2550000000001</v>
      </c>
      <c r="AU112">
        <v>8525.61</v>
      </c>
      <c r="AV112">
        <v>8711.6450000000004</v>
      </c>
      <c r="AW112">
        <v>6628.64</v>
      </c>
      <c r="AX112">
        <v>7219.6049999999996</v>
      </c>
      <c r="AY112">
        <v>8049.1549999999997</v>
      </c>
      <c r="AZ112">
        <v>9135.48</v>
      </c>
      <c r="BA112">
        <v>32403.285</v>
      </c>
      <c r="BB112">
        <v>13944.415000000001</v>
      </c>
      <c r="BC112">
        <v>15749.705</v>
      </c>
      <c r="BD112">
        <v>14138.54</v>
      </c>
      <c r="BE112">
        <v>7700.1149999999998</v>
      </c>
      <c r="BF112">
        <v>12496.98</v>
      </c>
      <c r="BG112">
        <v>6725.4750000000004</v>
      </c>
      <c r="BH112">
        <v>8536.65</v>
      </c>
      <c r="BI112">
        <v>11404.05</v>
      </c>
      <c r="BJ112">
        <v>11320.184999999999</v>
      </c>
      <c r="BK112">
        <v>5476.05</v>
      </c>
      <c r="BL112">
        <v>12225.07</v>
      </c>
      <c r="BM112">
        <v>7172.93</v>
      </c>
      <c r="BN112">
        <v>8773.9349999999995</v>
      </c>
      <c r="BO112">
        <v>8685.1849999999995</v>
      </c>
      <c r="BP112">
        <v>9584.1849999999995</v>
      </c>
      <c r="BQ112">
        <v>10869.504999999999</v>
      </c>
      <c r="BR112">
        <v>6085.9049999999997</v>
      </c>
      <c r="BS112">
        <v>7270.37</v>
      </c>
      <c r="BT112">
        <v>9423.2800000000007</v>
      </c>
      <c r="BU112">
        <v>10853.02</v>
      </c>
      <c r="BV112">
        <v>6540.0550000000003</v>
      </c>
      <c r="BW112">
        <v>11297.33</v>
      </c>
      <c r="BX112">
        <v>9471.9549999999999</v>
      </c>
      <c r="BY112">
        <v>5322.65</v>
      </c>
      <c r="BZ112">
        <v>21280.325000000001</v>
      </c>
      <c r="CA112">
        <v>1102.585</v>
      </c>
      <c r="CB112">
        <v>7008.1350000000002</v>
      </c>
      <c r="CC112">
        <v>8223.0400000000009</v>
      </c>
      <c r="CD112">
        <v>12410.905000000001</v>
      </c>
      <c r="CE112">
        <v>6020.64</v>
      </c>
      <c r="CF112">
        <v>20114.154999999999</v>
      </c>
      <c r="CG112">
        <v>11028.71</v>
      </c>
      <c r="CH112">
        <v>4860.0600000000004</v>
      </c>
      <c r="CI112">
        <v>13746.915000000001</v>
      </c>
      <c r="CJ112">
        <v>9342.1450000000004</v>
      </c>
      <c r="CK112">
        <v>8104.8950000000004</v>
      </c>
      <c r="CL112">
        <v>4044.375</v>
      </c>
      <c r="CM112">
        <v>6865.82</v>
      </c>
      <c r="CN112">
        <v>5218.2650000000003</v>
      </c>
      <c r="CO112">
        <v>11980.165000000001</v>
      </c>
      <c r="CP112">
        <v>12712.415000000001</v>
      </c>
      <c r="CQ112">
        <v>6962.835</v>
      </c>
      <c r="CR112">
        <v>14038.39</v>
      </c>
      <c r="CS112">
        <v>8169.26</v>
      </c>
      <c r="CT112">
        <v>10511.54</v>
      </c>
      <c r="CU112">
        <v>9946.7800000000007</v>
      </c>
      <c r="CV112">
        <v>2695.24</v>
      </c>
      <c r="CW112">
        <v>5150.2150000000001</v>
      </c>
      <c r="CX112">
        <v>8887.25</v>
      </c>
      <c r="CY112">
        <v>19032.544999999998</v>
      </c>
      <c r="CZ112">
        <v>10408.18</v>
      </c>
      <c r="DA112">
        <v>9814.73</v>
      </c>
      <c r="DB112">
        <v>42067.93</v>
      </c>
      <c r="DC112">
        <v>5175.0050000000001</v>
      </c>
      <c r="DD112">
        <v>15664.35</v>
      </c>
      <c r="DE112">
        <v>5708.7449999999999</v>
      </c>
      <c r="DF112">
        <v>8079.2250000000004</v>
      </c>
      <c r="DG112">
        <v>15694.555</v>
      </c>
      <c r="DH112">
        <v>7960.7150000000001</v>
      </c>
      <c r="DI112">
        <v>8364.81</v>
      </c>
      <c r="DJ112">
        <v>11178.285</v>
      </c>
      <c r="DK112">
        <v>7824.25</v>
      </c>
      <c r="DL112">
        <v>9663.98</v>
      </c>
      <c r="DM112">
        <v>8267.33</v>
      </c>
      <c r="DN112">
        <v>7328.53</v>
      </c>
      <c r="DO112">
        <v>13039.1</v>
      </c>
      <c r="DP112">
        <v>9012.1049999999996</v>
      </c>
      <c r="DQ112">
        <v>8373.4500000000007</v>
      </c>
      <c r="DR112">
        <v>7300.2550000000001</v>
      </c>
      <c r="DS112">
        <v>6808.5</v>
      </c>
      <c r="DT112">
        <v>7674.375</v>
      </c>
      <c r="DU112">
        <v>25762.435000000001</v>
      </c>
      <c r="DV112">
        <v>8964.68</v>
      </c>
      <c r="DW112">
        <v>11190.6</v>
      </c>
      <c r="DX112">
        <v>5907.9849999999997</v>
      </c>
      <c r="DY112">
        <v>8934.0300000000007</v>
      </c>
      <c r="DZ112">
        <v>15876.96</v>
      </c>
      <c r="EA112">
        <v>9864.32</v>
      </c>
      <c r="EB112">
        <v>7460.27</v>
      </c>
      <c r="EC112">
        <v>15414.83</v>
      </c>
      <c r="ED112">
        <v>23608.31</v>
      </c>
      <c r="EE112">
        <v>6934.35</v>
      </c>
      <c r="EF112">
        <v>1290.8800000000001</v>
      </c>
      <c r="EG112">
        <v>12817.375</v>
      </c>
      <c r="EH112">
        <v>10012.36</v>
      </c>
      <c r="EI112">
        <v>6820.7449999999999</v>
      </c>
      <c r="EJ112">
        <v>13431.275</v>
      </c>
      <c r="EK112">
        <v>6939.68</v>
      </c>
      <c r="EL112">
        <v>6282.67</v>
      </c>
      <c r="EM112">
        <v>10071.950000000001</v>
      </c>
      <c r="EN112">
        <v>7729.62</v>
      </c>
      <c r="EO112">
        <v>13641.42</v>
      </c>
      <c r="EP112">
        <v>8018.4350000000004</v>
      </c>
      <c r="EQ112">
        <v>3024.2249999999999</v>
      </c>
      <c r="ER112">
        <v>11372.055</v>
      </c>
      <c r="ES112">
        <v>10946.34</v>
      </c>
      <c r="ET112">
        <v>6808.1549999999997</v>
      </c>
      <c r="EU112">
        <v>19866.305</v>
      </c>
      <c r="EV112">
        <v>6703.74</v>
      </c>
      <c r="EW112">
        <v>14586.905000000001</v>
      </c>
      <c r="EX112">
        <v>3571.3449999999998</v>
      </c>
      <c r="EY112">
        <v>3235.1750000000002</v>
      </c>
      <c r="EZ112">
        <v>9210.4500000000007</v>
      </c>
      <c r="FA112">
        <v>4773.8549999999996</v>
      </c>
      <c r="FB112">
        <v>5926.28</v>
      </c>
      <c r="FC112">
        <v>9389.69</v>
      </c>
      <c r="FD112">
        <v>12401.03</v>
      </c>
      <c r="FE112">
        <v>7651.2049999999999</v>
      </c>
      <c r="FF112">
        <v>2846.0250000000001</v>
      </c>
      <c r="FG112">
        <v>1958.3150000000001</v>
      </c>
      <c r="FH112">
        <v>645.86</v>
      </c>
      <c r="FI112">
        <v>0</v>
      </c>
      <c r="FJ112">
        <v>290.625</v>
      </c>
      <c r="FK112">
        <v>2039.655</v>
      </c>
      <c r="FL112">
        <v>5833.6049999999996</v>
      </c>
      <c r="FM112">
        <v>952.5</v>
      </c>
      <c r="FN112">
        <v>3587.4250000000002</v>
      </c>
      <c r="FO112">
        <v>1682.92</v>
      </c>
      <c r="FP112">
        <v>320.625</v>
      </c>
      <c r="FQ112">
        <v>578.27</v>
      </c>
      <c r="FR112">
        <v>1775.2550000000001</v>
      </c>
      <c r="FS112">
        <v>3465.44</v>
      </c>
      <c r="FT112">
        <v>657.125</v>
      </c>
      <c r="FU112">
        <v>3213.79</v>
      </c>
      <c r="FV112">
        <v>4936.3599999999997</v>
      </c>
      <c r="FW112">
        <v>20902.375</v>
      </c>
      <c r="FX112">
        <v>236074.155</v>
      </c>
      <c r="FY112">
        <v>120694.13499999999</v>
      </c>
      <c r="FZ112">
        <v>22036.755000000001</v>
      </c>
      <c r="GA112">
        <v>241201.34</v>
      </c>
      <c r="GB112">
        <v>126838.9</v>
      </c>
      <c r="GC112">
        <v>23381.5</v>
      </c>
      <c r="GD112">
        <v>196709.755</v>
      </c>
      <c r="GE112">
        <v>106937.8</v>
      </c>
      <c r="GF112">
        <v>5130.1049999999996</v>
      </c>
      <c r="GG112">
        <v>6449.01</v>
      </c>
      <c r="GH112">
        <v>8024.5649999999996</v>
      </c>
      <c r="GI112">
        <v>9193.3649999999998</v>
      </c>
      <c r="GJ112">
        <v>14241.96</v>
      </c>
      <c r="GK112">
        <v>8973.9449999999997</v>
      </c>
      <c r="GL112">
        <v>16757.014999999999</v>
      </c>
      <c r="GM112">
        <v>18741.580000000002</v>
      </c>
      <c r="GN112">
        <v>37252.214999999997</v>
      </c>
      <c r="GO112">
        <v>30210.994999999999</v>
      </c>
      <c r="GP112">
        <v>28213.314999999999</v>
      </c>
      <c r="GQ112">
        <v>34799.75</v>
      </c>
      <c r="GR112">
        <v>30424.625</v>
      </c>
      <c r="GS112">
        <v>32725.535</v>
      </c>
      <c r="GT112">
        <v>36182.93</v>
      </c>
      <c r="GU112">
        <v>55739.79</v>
      </c>
    </row>
    <row r="113" spans="1:203" x14ac:dyDescent="0.35">
      <c r="A113">
        <v>110</v>
      </c>
      <c r="B113" t="s">
        <v>168</v>
      </c>
      <c r="C113" t="s">
        <v>168</v>
      </c>
      <c r="D113">
        <v>97.7</v>
      </c>
      <c r="E113">
        <v>12.2</v>
      </c>
      <c r="F113">
        <v>69896</v>
      </c>
      <c r="G113">
        <v>73</v>
      </c>
      <c r="H113">
        <v>9</v>
      </c>
      <c r="I113">
        <v>93</v>
      </c>
      <c r="J113">
        <v>16.61</v>
      </c>
      <c r="K113">
        <v>0.09</v>
      </c>
      <c r="L113" t="s">
        <v>537</v>
      </c>
      <c r="M113" t="s">
        <v>558</v>
      </c>
      <c r="N113">
        <v>6600.81</v>
      </c>
      <c r="O113">
        <v>5413.8050000000003</v>
      </c>
      <c r="P113">
        <v>4363.1450000000004</v>
      </c>
      <c r="Q113">
        <v>4418.1099999999997</v>
      </c>
      <c r="R113">
        <v>6095.835</v>
      </c>
      <c r="S113">
        <v>3403.66</v>
      </c>
      <c r="T113">
        <v>4720.46</v>
      </c>
      <c r="U113">
        <v>6918.2</v>
      </c>
      <c r="V113">
        <v>6850.4049999999997</v>
      </c>
      <c r="W113">
        <v>12010.745000000001</v>
      </c>
      <c r="X113">
        <v>12158.535</v>
      </c>
      <c r="Y113">
        <v>7054.54</v>
      </c>
      <c r="Z113">
        <v>6289.33</v>
      </c>
      <c r="AA113">
        <v>7619.3950000000004</v>
      </c>
      <c r="AB113">
        <v>8073.08</v>
      </c>
      <c r="AC113">
        <v>22933.599999999999</v>
      </c>
      <c r="AD113">
        <v>6722.8450000000003</v>
      </c>
      <c r="AE113">
        <v>15588.485000000001</v>
      </c>
      <c r="AF113">
        <v>8082.82</v>
      </c>
      <c r="AG113">
        <v>2760.03</v>
      </c>
      <c r="AH113">
        <v>5703.7049999999999</v>
      </c>
      <c r="AI113">
        <v>4244.96</v>
      </c>
      <c r="AJ113">
        <v>6086.87</v>
      </c>
      <c r="AK113">
        <v>3053.45</v>
      </c>
      <c r="AL113">
        <v>6404.9650000000001</v>
      </c>
      <c r="AM113">
        <v>5595.165</v>
      </c>
      <c r="AN113">
        <v>5120.3599999999997</v>
      </c>
      <c r="AO113">
        <v>5180.54</v>
      </c>
      <c r="AP113">
        <v>7845.2250000000004</v>
      </c>
      <c r="AQ113">
        <v>7616.21</v>
      </c>
      <c r="AR113">
        <v>5257.9</v>
      </c>
      <c r="AS113">
        <v>6874.63</v>
      </c>
      <c r="AT113">
        <v>6543.0749999999998</v>
      </c>
      <c r="AU113">
        <v>7281.63</v>
      </c>
      <c r="AV113">
        <v>7393.2</v>
      </c>
      <c r="AW113">
        <v>4771.2749999999996</v>
      </c>
      <c r="AX113">
        <v>4015.12</v>
      </c>
      <c r="AY113">
        <v>6186.26</v>
      </c>
      <c r="AZ113">
        <v>6404.14</v>
      </c>
      <c r="BA113">
        <v>19150.744999999999</v>
      </c>
      <c r="BB113">
        <v>9649.0149999999994</v>
      </c>
      <c r="BC113">
        <v>10056.525</v>
      </c>
      <c r="BD113">
        <v>10285.040000000001</v>
      </c>
      <c r="BE113">
        <v>5799.7150000000001</v>
      </c>
      <c r="BF113">
        <v>7255.9949999999999</v>
      </c>
      <c r="BG113">
        <v>3096.2049999999999</v>
      </c>
      <c r="BH113">
        <v>7156.0050000000001</v>
      </c>
      <c r="BI113">
        <v>7924.585</v>
      </c>
      <c r="BJ113">
        <v>8256.4449999999997</v>
      </c>
      <c r="BK113">
        <v>5288.41</v>
      </c>
      <c r="BL113">
        <v>11241.254999999999</v>
      </c>
      <c r="BM113">
        <v>5227.9650000000001</v>
      </c>
      <c r="BN113">
        <v>8470.2950000000001</v>
      </c>
      <c r="BO113">
        <v>6827.9250000000002</v>
      </c>
      <c r="BP113">
        <v>6897.6149999999998</v>
      </c>
      <c r="BQ113">
        <v>7615.4849999999997</v>
      </c>
      <c r="BR113">
        <v>6452.4350000000004</v>
      </c>
      <c r="BS113">
        <v>5793.94</v>
      </c>
      <c r="BT113">
        <v>7670.9750000000004</v>
      </c>
      <c r="BU113">
        <v>8192.69</v>
      </c>
      <c r="BV113">
        <v>2413.1849999999999</v>
      </c>
      <c r="BW113">
        <v>9488.4349999999995</v>
      </c>
      <c r="BX113">
        <v>7184.7449999999999</v>
      </c>
      <c r="BY113">
        <v>3358.09</v>
      </c>
      <c r="BZ113">
        <v>13976.8</v>
      </c>
      <c r="CA113">
        <v>577.5</v>
      </c>
      <c r="CB113">
        <v>5737.665</v>
      </c>
      <c r="CC113">
        <v>6380.9049999999997</v>
      </c>
      <c r="CD113">
        <v>8993.36</v>
      </c>
      <c r="CE113">
        <v>5954.0649999999996</v>
      </c>
      <c r="CF113">
        <v>12378.17</v>
      </c>
      <c r="CG113">
        <v>7093.7449999999999</v>
      </c>
      <c r="CH113">
        <v>4476.25</v>
      </c>
      <c r="CI113">
        <v>10153.955</v>
      </c>
      <c r="CJ113">
        <v>8023.12</v>
      </c>
      <c r="CK113">
        <v>7394.4350000000004</v>
      </c>
      <c r="CL113">
        <v>4518.43</v>
      </c>
      <c r="CM113">
        <v>6281.61</v>
      </c>
      <c r="CN113">
        <v>5501.49</v>
      </c>
      <c r="CO113">
        <v>7971.2449999999999</v>
      </c>
      <c r="CP113">
        <v>8003.5349999999999</v>
      </c>
      <c r="CQ113">
        <v>6471.23</v>
      </c>
      <c r="CR113">
        <v>9679.1949999999997</v>
      </c>
      <c r="CS113">
        <v>6601.0749999999998</v>
      </c>
      <c r="CT113">
        <v>7475.88</v>
      </c>
      <c r="CU113">
        <v>7132.22</v>
      </c>
      <c r="CV113">
        <v>4523.0600000000004</v>
      </c>
      <c r="CW113">
        <v>4845.8649999999998</v>
      </c>
      <c r="CX113">
        <v>7917.6850000000004</v>
      </c>
      <c r="CY113">
        <v>13078.905000000001</v>
      </c>
      <c r="CZ113">
        <v>6538.6750000000002</v>
      </c>
      <c r="DA113">
        <v>7554.0050000000001</v>
      </c>
      <c r="DB113">
        <v>29168.34</v>
      </c>
      <c r="DC113">
        <v>5197.8149999999996</v>
      </c>
      <c r="DD113">
        <v>9681.51</v>
      </c>
      <c r="DE113">
        <v>4731.12</v>
      </c>
      <c r="DF113">
        <v>5968.585</v>
      </c>
      <c r="DG113">
        <v>10773.17</v>
      </c>
      <c r="DH113">
        <v>6178.1450000000004</v>
      </c>
      <c r="DI113">
        <v>6910.1149999999998</v>
      </c>
      <c r="DJ113">
        <v>7908.5649999999996</v>
      </c>
      <c r="DK113">
        <v>6343.95</v>
      </c>
      <c r="DL113">
        <v>7357.335</v>
      </c>
      <c r="DM113">
        <v>7426.56</v>
      </c>
      <c r="DN113">
        <v>8804.7099999999991</v>
      </c>
      <c r="DO113">
        <v>8204.65</v>
      </c>
      <c r="DP113">
        <v>7276.5</v>
      </c>
      <c r="DQ113">
        <v>7174.6149999999998</v>
      </c>
      <c r="DR113">
        <v>7476.67</v>
      </c>
      <c r="DS113">
        <v>3751.7049999999999</v>
      </c>
      <c r="DT113">
        <v>5854.56</v>
      </c>
      <c r="DU113">
        <v>17695.395</v>
      </c>
      <c r="DV113">
        <v>8100.04</v>
      </c>
      <c r="DW113">
        <v>8319.0300000000007</v>
      </c>
      <c r="DX113">
        <v>7860.36</v>
      </c>
      <c r="DY113">
        <v>6955.56</v>
      </c>
      <c r="DZ113">
        <v>11247.855</v>
      </c>
      <c r="EA113">
        <v>8572.2999999999993</v>
      </c>
      <c r="EB113">
        <v>6687.1850000000004</v>
      </c>
      <c r="EC113">
        <v>9305.5849999999991</v>
      </c>
      <c r="ED113">
        <v>15677.99</v>
      </c>
      <c r="EE113">
        <v>7318.41</v>
      </c>
      <c r="EF113">
        <v>1910.49</v>
      </c>
      <c r="EG113">
        <v>9244.26</v>
      </c>
      <c r="EH113">
        <v>9245.9699999999993</v>
      </c>
      <c r="EI113">
        <v>7006.12</v>
      </c>
      <c r="EJ113">
        <v>9153.6049999999996</v>
      </c>
      <c r="EK113">
        <v>6523.8</v>
      </c>
      <c r="EL113">
        <v>5138.29</v>
      </c>
      <c r="EM113">
        <v>5561.66</v>
      </c>
      <c r="EN113">
        <v>6736.07</v>
      </c>
      <c r="EO113">
        <v>9557.1049999999996</v>
      </c>
      <c r="EP113">
        <v>6687.05</v>
      </c>
      <c r="EQ113">
        <v>4122.2250000000004</v>
      </c>
      <c r="ER113">
        <v>9620.5750000000007</v>
      </c>
      <c r="ES113">
        <v>9199.7250000000004</v>
      </c>
      <c r="ET113">
        <v>5829.4250000000002</v>
      </c>
      <c r="EU113">
        <v>5918.96</v>
      </c>
      <c r="EV113">
        <v>4709.0150000000003</v>
      </c>
      <c r="EW113">
        <v>9420.58</v>
      </c>
      <c r="EX113">
        <v>2397.1149999999998</v>
      </c>
      <c r="EY113">
        <v>2587.2849999999999</v>
      </c>
      <c r="EZ113">
        <v>7882</v>
      </c>
      <c r="FA113">
        <v>4777.1949999999997</v>
      </c>
      <c r="FB113">
        <v>4289.2150000000001</v>
      </c>
      <c r="FC113">
        <v>6799.68</v>
      </c>
      <c r="FD113">
        <v>8848.5750000000007</v>
      </c>
      <c r="FE113">
        <v>6248.0550000000003</v>
      </c>
      <c r="FF113">
        <v>2111.27</v>
      </c>
      <c r="FG113">
        <v>2011.86</v>
      </c>
      <c r="FH113">
        <v>0</v>
      </c>
      <c r="FI113">
        <v>0</v>
      </c>
      <c r="FJ113">
        <v>0</v>
      </c>
      <c r="FK113">
        <v>1235.395</v>
      </c>
      <c r="FL113">
        <v>3314.01</v>
      </c>
      <c r="FM113">
        <v>1966.7650000000001</v>
      </c>
      <c r="FN113">
        <v>2321.1999999999998</v>
      </c>
      <c r="FO113">
        <v>589.53499999999997</v>
      </c>
      <c r="FP113">
        <v>1608.5</v>
      </c>
      <c r="FQ113">
        <v>3214.69</v>
      </c>
      <c r="FR113">
        <v>3197.5549999999998</v>
      </c>
      <c r="FS113">
        <v>1759.54</v>
      </c>
      <c r="FT113">
        <v>1821.175</v>
      </c>
      <c r="FU113">
        <v>2834.67</v>
      </c>
      <c r="FV113">
        <v>4443.9650000000001</v>
      </c>
      <c r="FW113">
        <v>38052.544999999998</v>
      </c>
      <c r="FX113">
        <v>330338.255</v>
      </c>
      <c r="FY113">
        <v>216894.69</v>
      </c>
      <c r="FZ113">
        <v>42248.73</v>
      </c>
      <c r="GA113">
        <v>253895.815</v>
      </c>
      <c r="GB113">
        <v>200845.16500000001</v>
      </c>
      <c r="GC113">
        <v>39939.455000000002</v>
      </c>
      <c r="GD113">
        <v>232123.71</v>
      </c>
      <c r="GE113">
        <v>194860.96</v>
      </c>
      <c r="GF113">
        <v>6286.01</v>
      </c>
      <c r="GG113">
        <v>7340.9250000000002</v>
      </c>
      <c r="GH113">
        <v>7058.7049999999999</v>
      </c>
      <c r="GI113">
        <v>8754.15</v>
      </c>
      <c r="GJ113">
        <v>10447.145</v>
      </c>
      <c r="GK113">
        <v>6499.51</v>
      </c>
      <c r="GL113">
        <v>11216.084999999999</v>
      </c>
      <c r="GM113">
        <v>12179.965</v>
      </c>
      <c r="GN113">
        <v>14614.955</v>
      </c>
      <c r="GO113">
        <v>17925.23</v>
      </c>
      <c r="GP113">
        <v>16486.419999999998</v>
      </c>
      <c r="GQ113">
        <v>18725.21</v>
      </c>
      <c r="GR113">
        <v>16903.740000000002</v>
      </c>
      <c r="GS113">
        <v>17257.62</v>
      </c>
      <c r="GT113">
        <v>21713.95</v>
      </c>
      <c r="GU113">
        <v>31568.12</v>
      </c>
    </row>
    <row r="114" spans="1:203" x14ac:dyDescent="0.35">
      <c r="A114">
        <v>111</v>
      </c>
      <c r="B114" t="s">
        <v>168</v>
      </c>
      <c r="C114" t="s">
        <v>168</v>
      </c>
      <c r="D114">
        <v>91.4</v>
      </c>
      <c r="E114">
        <v>14.2</v>
      </c>
      <c r="F114">
        <v>64519820</v>
      </c>
      <c r="G114">
        <v>73</v>
      </c>
      <c r="H114">
        <v>2</v>
      </c>
      <c r="I114">
        <v>97</v>
      </c>
      <c r="J114">
        <v>16.911999999999999</v>
      </c>
      <c r="K114">
        <v>0.01</v>
      </c>
      <c r="L114" t="s">
        <v>537</v>
      </c>
      <c r="M114" t="s">
        <v>151</v>
      </c>
      <c r="N114">
        <v>24203.445</v>
      </c>
      <c r="O114">
        <v>30410.400000000001</v>
      </c>
      <c r="P114">
        <v>34948.044999999998</v>
      </c>
      <c r="Q114">
        <v>45267.13</v>
      </c>
      <c r="R114">
        <v>39155.514999999999</v>
      </c>
      <c r="S114">
        <v>19670.169999999998</v>
      </c>
      <c r="T114">
        <v>25452.555</v>
      </c>
      <c r="U114">
        <v>41351.85</v>
      </c>
      <c r="V114">
        <v>34413.184999999998</v>
      </c>
      <c r="W114">
        <v>39505.99</v>
      </c>
      <c r="X114">
        <v>34962.339999999997</v>
      </c>
      <c r="Y114">
        <v>33911.61</v>
      </c>
      <c r="Z114">
        <v>22866.1</v>
      </c>
      <c r="AA114">
        <v>29822.69</v>
      </c>
      <c r="AB114">
        <v>25738.584999999999</v>
      </c>
      <c r="AC114">
        <v>102185.16499999999</v>
      </c>
      <c r="AD114">
        <v>30377.715</v>
      </c>
      <c r="AE114">
        <v>62034.175000000003</v>
      </c>
      <c r="AF114">
        <v>34183.855000000003</v>
      </c>
      <c r="AG114">
        <v>9713.7999999999993</v>
      </c>
      <c r="AH114">
        <v>16470.355</v>
      </c>
      <c r="AI114">
        <v>499174.13</v>
      </c>
      <c r="AJ114">
        <v>14398.3</v>
      </c>
      <c r="AK114">
        <v>12848.465</v>
      </c>
      <c r="AL114">
        <v>18488.88</v>
      </c>
      <c r="AM114">
        <v>31622.575000000001</v>
      </c>
      <c r="AN114">
        <v>22790.34</v>
      </c>
      <c r="AO114">
        <v>21867.575000000001</v>
      </c>
      <c r="AP114">
        <v>35989.14</v>
      </c>
      <c r="AQ114">
        <v>35258.019999999997</v>
      </c>
      <c r="AR114">
        <v>22122.22</v>
      </c>
      <c r="AS114">
        <v>52710.46</v>
      </c>
      <c r="AT114">
        <v>160628.26</v>
      </c>
      <c r="AU114">
        <v>38836.06</v>
      </c>
      <c r="AV114">
        <v>34764.230000000003</v>
      </c>
      <c r="AW114">
        <v>14913.16</v>
      </c>
      <c r="AX114">
        <v>13927.63</v>
      </c>
      <c r="AY114">
        <v>18809.965</v>
      </c>
      <c r="AZ114">
        <v>15732.84</v>
      </c>
      <c r="BA114">
        <v>52451.105000000003</v>
      </c>
      <c r="BB114">
        <v>18959.11</v>
      </c>
      <c r="BC114">
        <v>24432.145</v>
      </c>
      <c r="BD114">
        <v>65250.285000000003</v>
      </c>
      <c r="BE114">
        <v>18009.560000000001</v>
      </c>
      <c r="BF114">
        <v>30078.32</v>
      </c>
      <c r="BG114">
        <v>13348.915000000001</v>
      </c>
      <c r="BH114">
        <v>26222.06</v>
      </c>
      <c r="BI114">
        <v>49012.24</v>
      </c>
      <c r="BJ114">
        <v>31046.955000000002</v>
      </c>
      <c r="BK114">
        <v>40828.879999999997</v>
      </c>
      <c r="BL114">
        <v>608804.255</v>
      </c>
      <c r="BM114">
        <v>20929.095000000001</v>
      </c>
      <c r="BN114">
        <v>37553.980000000003</v>
      </c>
      <c r="BO114">
        <v>18883.955000000002</v>
      </c>
      <c r="BP114">
        <v>25910.474999999999</v>
      </c>
      <c r="BQ114">
        <v>43313.114999999998</v>
      </c>
      <c r="BR114">
        <v>66446.595000000001</v>
      </c>
      <c r="BS114">
        <v>20570.884999999998</v>
      </c>
      <c r="BT114">
        <v>28159.584999999999</v>
      </c>
      <c r="BU114">
        <v>32795.56</v>
      </c>
      <c r="BV114">
        <v>23156.42</v>
      </c>
      <c r="BW114">
        <v>31360.95</v>
      </c>
      <c r="BX114">
        <v>41893.504999999997</v>
      </c>
      <c r="BY114">
        <v>11723.065000000001</v>
      </c>
      <c r="BZ114">
        <v>106317.82</v>
      </c>
      <c r="CA114">
        <v>4101.82</v>
      </c>
      <c r="CB114">
        <v>20732.895</v>
      </c>
      <c r="CC114">
        <v>23594.145</v>
      </c>
      <c r="CD114">
        <v>33067.699999999997</v>
      </c>
      <c r="CE114">
        <v>25410.395</v>
      </c>
      <c r="CF114">
        <v>53670.885000000002</v>
      </c>
      <c r="CG114">
        <v>14777.83</v>
      </c>
      <c r="CH114">
        <v>15138.305</v>
      </c>
      <c r="CI114">
        <v>37874.959999999999</v>
      </c>
      <c r="CJ114">
        <v>23929.09</v>
      </c>
      <c r="CK114">
        <v>19696.075000000001</v>
      </c>
      <c r="CL114">
        <v>27414.75</v>
      </c>
      <c r="CM114">
        <v>27850.11</v>
      </c>
      <c r="CN114">
        <v>25710.01</v>
      </c>
      <c r="CO114">
        <v>52958.595000000001</v>
      </c>
      <c r="CP114">
        <v>58945.14</v>
      </c>
      <c r="CQ114">
        <v>45503.25</v>
      </c>
      <c r="CR114">
        <v>57545.915000000001</v>
      </c>
      <c r="CS114">
        <v>28284.03</v>
      </c>
      <c r="CT114">
        <v>52290.8</v>
      </c>
      <c r="CU114">
        <v>51234.89</v>
      </c>
      <c r="CV114">
        <v>24393.195</v>
      </c>
      <c r="CW114">
        <v>26126.85</v>
      </c>
      <c r="CX114">
        <v>31687.314999999999</v>
      </c>
      <c r="CY114">
        <v>109315.66</v>
      </c>
      <c r="CZ114">
        <v>47349.9</v>
      </c>
      <c r="DA114">
        <v>38651.74</v>
      </c>
      <c r="DB114">
        <v>312653.14500000002</v>
      </c>
      <c r="DC114">
        <v>57448.514999999999</v>
      </c>
      <c r="DD114">
        <v>53475.65</v>
      </c>
      <c r="DE114">
        <v>23838.639999999999</v>
      </c>
      <c r="DF114">
        <v>19510.014999999999</v>
      </c>
      <c r="DG114">
        <v>42348.945</v>
      </c>
      <c r="DH114">
        <v>20165.665000000001</v>
      </c>
      <c r="DI114">
        <v>20009.744999999999</v>
      </c>
      <c r="DJ114">
        <v>43307.864999999998</v>
      </c>
      <c r="DK114">
        <v>28609.305</v>
      </c>
      <c r="DL114">
        <v>32218.36</v>
      </c>
      <c r="DM114">
        <v>40252.214999999997</v>
      </c>
      <c r="DN114">
        <v>89168.714999999997</v>
      </c>
      <c r="DO114">
        <v>162415.92499999999</v>
      </c>
      <c r="DP114">
        <v>121295.345</v>
      </c>
      <c r="DQ114">
        <v>27387.025000000001</v>
      </c>
      <c r="DR114">
        <v>100426.88</v>
      </c>
      <c r="DS114">
        <v>17960.98</v>
      </c>
      <c r="DT114">
        <v>35694.78</v>
      </c>
      <c r="DU114">
        <v>132468.08499999999</v>
      </c>
      <c r="DV114">
        <v>28612.424999999999</v>
      </c>
      <c r="DW114">
        <v>42288.07</v>
      </c>
      <c r="DX114">
        <v>92557.79</v>
      </c>
      <c r="DY114">
        <v>32105.865000000002</v>
      </c>
      <c r="DZ114">
        <v>58833.464999999997</v>
      </c>
      <c r="EA114">
        <v>41972.33</v>
      </c>
      <c r="EB114">
        <v>32465.764999999999</v>
      </c>
      <c r="EC114">
        <v>61074.400000000001</v>
      </c>
      <c r="ED114">
        <v>335424.66499999998</v>
      </c>
      <c r="EE114">
        <v>17155.66</v>
      </c>
      <c r="EF114">
        <v>14050.895</v>
      </c>
      <c r="EG114">
        <v>34836.769999999997</v>
      </c>
      <c r="EH114">
        <v>71471.149999999994</v>
      </c>
      <c r="EI114">
        <v>27090.21</v>
      </c>
      <c r="EJ114">
        <v>54023.95</v>
      </c>
      <c r="EK114">
        <v>70530.83</v>
      </c>
      <c r="EL114">
        <v>16746.8</v>
      </c>
      <c r="EM114">
        <v>22652.06</v>
      </c>
      <c r="EN114">
        <v>18928.46</v>
      </c>
      <c r="EO114">
        <v>33426.29</v>
      </c>
      <c r="EP114">
        <v>16149.37</v>
      </c>
      <c r="EQ114">
        <v>7345.18</v>
      </c>
      <c r="ER114">
        <v>92293.854999999996</v>
      </c>
      <c r="ES114">
        <v>31415.445</v>
      </c>
      <c r="ET114">
        <v>18714.535</v>
      </c>
      <c r="EU114">
        <v>24857.154999999999</v>
      </c>
      <c r="EV114">
        <v>19804.514999999999</v>
      </c>
      <c r="EW114">
        <v>44950.99</v>
      </c>
      <c r="EX114">
        <v>24599.145</v>
      </c>
      <c r="EY114">
        <v>15278.71</v>
      </c>
      <c r="EZ114">
        <v>28097.14</v>
      </c>
      <c r="FA114">
        <v>16768.95</v>
      </c>
      <c r="FB114">
        <v>29793.205000000002</v>
      </c>
      <c r="FC114">
        <v>32516.81</v>
      </c>
      <c r="FD114">
        <v>28370.26</v>
      </c>
      <c r="FE114">
        <v>23343.935000000001</v>
      </c>
      <c r="FF114">
        <v>16832.154999999999</v>
      </c>
      <c r="FG114">
        <v>12543.01</v>
      </c>
      <c r="FH114">
        <v>1294.53</v>
      </c>
      <c r="FI114">
        <v>3185.32</v>
      </c>
      <c r="FJ114">
        <v>3508.41</v>
      </c>
      <c r="FK114">
        <v>3112.5450000000001</v>
      </c>
      <c r="FL114">
        <v>28734.805</v>
      </c>
      <c r="FM114">
        <v>5640.01</v>
      </c>
      <c r="FN114">
        <v>9211.1650000000009</v>
      </c>
      <c r="FO114">
        <v>11924.63</v>
      </c>
      <c r="FP114">
        <v>1849.51</v>
      </c>
      <c r="FQ114">
        <v>2901.1350000000002</v>
      </c>
      <c r="FR114">
        <v>3083.7849999999999</v>
      </c>
      <c r="FS114">
        <v>3013.37</v>
      </c>
      <c r="FT114">
        <v>6403.875</v>
      </c>
      <c r="FU114">
        <v>7651.52</v>
      </c>
      <c r="FV114">
        <v>9373.9050000000007</v>
      </c>
      <c r="FW114">
        <v>202794.13500000001</v>
      </c>
      <c r="FX114">
        <v>573516.14</v>
      </c>
      <c r="FY114">
        <v>282086.81</v>
      </c>
      <c r="FZ114">
        <v>281900.255</v>
      </c>
      <c r="GA114">
        <v>591176.82499999995</v>
      </c>
      <c r="GB114">
        <v>279387.32500000001</v>
      </c>
      <c r="GC114">
        <v>45062.400000000001</v>
      </c>
      <c r="GD114">
        <v>477180.61499999999</v>
      </c>
      <c r="GE114">
        <v>410185.04</v>
      </c>
      <c r="GF114">
        <v>29554.445</v>
      </c>
      <c r="GG114">
        <v>41330.925000000003</v>
      </c>
      <c r="GH114">
        <v>41631.595000000001</v>
      </c>
      <c r="GI114">
        <v>42762.084999999999</v>
      </c>
      <c r="GJ114">
        <v>71876.03</v>
      </c>
      <c r="GK114">
        <v>41140.394999999997</v>
      </c>
      <c r="GL114">
        <v>76409.695000000007</v>
      </c>
      <c r="GM114">
        <v>101229.42</v>
      </c>
      <c r="GN114">
        <v>25966.355</v>
      </c>
      <c r="GO114">
        <v>12638.905000000001</v>
      </c>
      <c r="GP114">
        <v>14015.01</v>
      </c>
      <c r="GQ114">
        <v>14524.805</v>
      </c>
      <c r="GR114">
        <v>12875.334999999999</v>
      </c>
      <c r="GS114">
        <v>14461.67</v>
      </c>
      <c r="GT114">
        <v>14464.12</v>
      </c>
      <c r="GU114">
        <v>25719.705000000002</v>
      </c>
    </row>
    <row r="115" spans="1:203" x14ac:dyDescent="0.35">
      <c r="A115">
        <v>112</v>
      </c>
      <c r="B115" t="s">
        <v>168</v>
      </c>
      <c r="C115" t="s">
        <v>168</v>
      </c>
      <c r="D115">
        <v>96.6</v>
      </c>
      <c r="E115">
        <v>5.9</v>
      </c>
      <c r="F115">
        <v>7772943</v>
      </c>
      <c r="G115">
        <v>73</v>
      </c>
      <c r="H115">
        <v>8</v>
      </c>
      <c r="I115">
        <v>84</v>
      </c>
      <c r="J115">
        <v>17.13</v>
      </c>
      <c r="K115">
        <v>0.16</v>
      </c>
      <c r="L115" t="s">
        <v>537</v>
      </c>
      <c r="M115" t="s">
        <v>557</v>
      </c>
      <c r="N115">
        <v>11910.415000000001</v>
      </c>
      <c r="O115">
        <v>9450.7199999999993</v>
      </c>
      <c r="P115">
        <v>11289.605</v>
      </c>
      <c r="Q115">
        <v>10092.299999999999</v>
      </c>
      <c r="R115">
        <v>8961.99</v>
      </c>
      <c r="S115">
        <v>7477.44</v>
      </c>
      <c r="T115">
        <v>10141.18</v>
      </c>
      <c r="U115">
        <v>12818.9</v>
      </c>
      <c r="V115">
        <v>11966.155000000001</v>
      </c>
      <c r="W115">
        <v>17050.494999999999</v>
      </c>
      <c r="X115">
        <v>18092.48</v>
      </c>
      <c r="Y115">
        <v>12711.52</v>
      </c>
      <c r="Z115">
        <v>12415.115</v>
      </c>
      <c r="AA115">
        <v>12100.28</v>
      </c>
      <c r="AB115">
        <v>11373.625</v>
      </c>
      <c r="AC115">
        <v>28866.285</v>
      </c>
      <c r="AD115">
        <v>10381.695</v>
      </c>
      <c r="AE115">
        <v>22456.735000000001</v>
      </c>
      <c r="AF115">
        <v>11488.635</v>
      </c>
      <c r="AG115">
        <v>5552.165</v>
      </c>
      <c r="AH115">
        <v>8058.75</v>
      </c>
      <c r="AI115">
        <v>14202.934999999999</v>
      </c>
      <c r="AJ115">
        <v>7897.13</v>
      </c>
      <c r="AK115">
        <v>6579.9350000000004</v>
      </c>
      <c r="AL115">
        <v>9477.4500000000007</v>
      </c>
      <c r="AM115">
        <v>8083.59</v>
      </c>
      <c r="AN115">
        <v>7266.8549999999996</v>
      </c>
      <c r="AO115">
        <v>8192.5550000000003</v>
      </c>
      <c r="AP115">
        <v>13515.915000000001</v>
      </c>
      <c r="AQ115">
        <v>13245.12</v>
      </c>
      <c r="AR115">
        <v>9673.18</v>
      </c>
      <c r="AS115">
        <v>10733.23</v>
      </c>
      <c r="AT115">
        <v>13240.22</v>
      </c>
      <c r="AU115">
        <v>11339.735000000001</v>
      </c>
      <c r="AV115">
        <v>10144.780000000001</v>
      </c>
      <c r="AW115">
        <v>10163.584999999999</v>
      </c>
      <c r="AX115">
        <v>9467.1749999999993</v>
      </c>
      <c r="AY115">
        <v>9318.74</v>
      </c>
      <c r="AZ115">
        <v>9506.92</v>
      </c>
      <c r="BA115">
        <v>17382</v>
      </c>
      <c r="BB115">
        <v>11261.5</v>
      </c>
      <c r="BC115">
        <v>10979.1</v>
      </c>
      <c r="BD115">
        <v>15283.365</v>
      </c>
      <c r="BE115">
        <v>9402.32</v>
      </c>
      <c r="BF115">
        <v>11822.855</v>
      </c>
      <c r="BG115">
        <v>7126.2950000000001</v>
      </c>
      <c r="BH115">
        <v>11570.38</v>
      </c>
      <c r="BI115">
        <v>11361.785</v>
      </c>
      <c r="BJ115">
        <v>13263.69</v>
      </c>
      <c r="BK115">
        <v>11866.49</v>
      </c>
      <c r="BL115">
        <v>18606.669999999998</v>
      </c>
      <c r="BM115">
        <v>11437.875</v>
      </c>
      <c r="BN115">
        <v>12053.36</v>
      </c>
      <c r="BO115">
        <v>11540.95</v>
      </c>
      <c r="BP115">
        <v>12528.85</v>
      </c>
      <c r="BQ115">
        <v>11094.39</v>
      </c>
      <c r="BR115">
        <v>11015.174999999999</v>
      </c>
      <c r="BS115">
        <v>9034.9249999999993</v>
      </c>
      <c r="BT115">
        <v>11833.084999999999</v>
      </c>
      <c r="BU115">
        <v>12086.89</v>
      </c>
      <c r="BV115">
        <v>9738.4449999999997</v>
      </c>
      <c r="BW115">
        <v>12939.13</v>
      </c>
      <c r="BX115">
        <v>11070.155000000001</v>
      </c>
      <c r="BY115">
        <v>8593.375</v>
      </c>
      <c r="BZ115">
        <v>20986.71</v>
      </c>
      <c r="CA115">
        <v>4469.9250000000002</v>
      </c>
      <c r="CB115">
        <v>8525.67</v>
      </c>
      <c r="CC115">
        <v>9774.9699999999993</v>
      </c>
      <c r="CD115">
        <v>12454.46</v>
      </c>
      <c r="CE115">
        <v>8709.23</v>
      </c>
      <c r="CF115">
        <v>17400.355</v>
      </c>
      <c r="CG115">
        <v>11072.504999999999</v>
      </c>
      <c r="CH115">
        <v>7909.1149999999998</v>
      </c>
      <c r="CI115">
        <v>13139.264999999999</v>
      </c>
      <c r="CJ115">
        <v>10386.065000000001</v>
      </c>
      <c r="CK115">
        <v>15355.9</v>
      </c>
      <c r="CL115">
        <v>8987.44</v>
      </c>
      <c r="CM115">
        <v>11848.815000000001</v>
      </c>
      <c r="CN115">
        <v>9775.91</v>
      </c>
      <c r="CO115">
        <v>11424.27</v>
      </c>
      <c r="CP115">
        <v>10539.49</v>
      </c>
      <c r="CQ115">
        <v>10065.605</v>
      </c>
      <c r="CR115">
        <v>12185.275</v>
      </c>
      <c r="CS115">
        <v>11496.01</v>
      </c>
      <c r="CT115">
        <v>9818.7549999999992</v>
      </c>
      <c r="CU115">
        <v>10235.285</v>
      </c>
      <c r="CV115">
        <v>9720.1749999999993</v>
      </c>
      <c r="CW115">
        <v>8731.17</v>
      </c>
      <c r="CX115">
        <v>12802.844999999999</v>
      </c>
      <c r="CY115">
        <v>21215.435000000001</v>
      </c>
      <c r="CZ115">
        <v>9821.4050000000007</v>
      </c>
      <c r="DA115">
        <v>11783.46</v>
      </c>
      <c r="DB115">
        <v>34388.964999999997</v>
      </c>
      <c r="DC115">
        <v>9775.4599999999991</v>
      </c>
      <c r="DD115">
        <v>13687.945</v>
      </c>
      <c r="DE115">
        <v>10844.89</v>
      </c>
      <c r="DF115">
        <v>9761.3549999999996</v>
      </c>
      <c r="DG115">
        <v>13494.305</v>
      </c>
      <c r="DH115">
        <v>11260.725</v>
      </c>
      <c r="DI115">
        <v>10797.344999999999</v>
      </c>
      <c r="DJ115">
        <v>11474.84</v>
      </c>
      <c r="DK115">
        <v>11970.385</v>
      </c>
      <c r="DL115">
        <v>12256.15</v>
      </c>
      <c r="DM115">
        <v>10201.950000000001</v>
      </c>
      <c r="DN115">
        <v>13578.99</v>
      </c>
      <c r="DO115">
        <v>12643.2</v>
      </c>
      <c r="DP115">
        <v>11197.74</v>
      </c>
      <c r="DQ115">
        <v>12962.57</v>
      </c>
      <c r="DR115">
        <v>10638.135</v>
      </c>
      <c r="DS115">
        <v>7818.7849999999999</v>
      </c>
      <c r="DT115">
        <v>9722.4150000000009</v>
      </c>
      <c r="DU115">
        <v>25759.165000000001</v>
      </c>
      <c r="DV115">
        <v>11537.035</v>
      </c>
      <c r="DW115">
        <v>11825.825000000001</v>
      </c>
      <c r="DX115">
        <v>11370.56</v>
      </c>
      <c r="DY115">
        <v>10598.395</v>
      </c>
      <c r="DZ115">
        <v>15951.83</v>
      </c>
      <c r="EA115">
        <v>10948.174999999999</v>
      </c>
      <c r="EB115">
        <v>11197.424999999999</v>
      </c>
      <c r="EC115">
        <v>15267.33</v>
      </c>
      <c r="ED115">
        <v>21454.6</v>
      </c>
      <c r="EE115">
        <v>9296.0450000000001</v>
      </c>
      <c r="EF115">
        <v>4662.1049999999996</v>
      </c>
      <c r="EG115">
        <v>14055.965</v>
      </c>
      <c r="EH115">
        <v>12842.895</v>
      </c>
      <c r="EI115">
        <v>9390.6550000000007</v>
      </c>
      <c r="EJ115">
        <v>13777.43</v>
      </c>
      <c r="EK115">
        <v>10857.665000000001</v>
      </c>
      <c r="EL115">
        <v>8124.3649999999998</v>
      </c>
      <c r="EM115">
        <v>9891.06</v>
      </c>
      <c r="EN115">
        <v>10871.47</v>
      </c>
      <c r="EO115">
        <v>13714.17</v>
      </c>
      <c r="EP115">
        <v>11805.53</v>
      </c>
      <c r="EQ115">
        <v>6041.6949999999997</v>
      </c>
      <c r="ER115">
        <v>12559.805</v>
      </c>
      <c r="ES115">
        <v>12514.87</v>
      </c>
      <c r="ET115">
        <v>11823.64</v>
      </c>
      <c r="EU115">
        <v>8417.14</v>
      </c>
      <c r="EV115">
        <v>11057.305</v>
      </c>
      <c r="EW115">
        <v>12551.875</v>
      </c>
      <c r="EX115">
        <v>7967.88</v>
      </c>
      <c r="EY115">
        <v>9599.49</v>
      </c>
      <c r="EZ115">
        <v>12243.965</v>
      </c>
      <c r="FA115">
        <v>9950.1049999999996</v>
      </c>
      <c r="FB115">
        <v>9596.7950000000001</v>
      </c>
      <c r="FC115">
        <v>15835.98</v>
      </c>
      <c r="FD115">
        <v>11897.615</v>
      </c>
      <c r="FE115">
        <v>8276.2849999999999</v>
      </c>
      <c r="FF115">
        <v>7982.42</v>
      </c>
      <c r="FG115">
        <v>1738.125</v>
      </c>
      <c r="FH115">
        <v>1538.34</v>
      </c>
      <c r="FI115">
        <v>1608.625</v>
      </c>
      <c r="FJ115">
        <v>3705.69</v>
      </c>
      <c r="FK115">
        <v>4517.7550000000001</v>
      </c>
      <c r="FL115">
        <v>6003.85</v>
      </c>
      <c r="FM115">
        <v>3344.82</v>
      </c>
      <c r="FN115">
        <v>6799.3149999999996</v>
      </c>
      <c r="FO115">
        <v>2521.98</v>
      </c>
      <c r="FP115">
        <v>731.25</v>
      </c>
      <c r="FQ115">
        <v>2324.92</v>
      </c>
      <c r="FR115">
        <v>4141.93</v>
      </c>
      <c r="FS115">
        <v>3856.145</v>
      </c>
      <c r="FT115">
        <v>1519.5050000000001</v>
      </c>
      <c r="FU115">
        <v>3027.38</v>
      </c>
      <c r="FV115">
        <v>6578.41</v>
      </c>
      <c r="FW115">
        <v>37689.445</v>
      </c>
      <c r="FX115">
        <v>388055.4</v>
      </c>
      <c r="FY115">
        <v>219430.01500000001</v>
      </c>
      <c r="FZ115">
        <v>38225.285000000003</v>
      </c>
      <c r="GA115">
        <v>458476.15</v>
      </c>
      <c r="GB115">
        <v>217286.91500000001</v>
      </c>
      <c r="GC115">
        <v>36992.800000000003</v>
      </c>
      <c r="GD115">
        <v>325270.36</v>
      </c>
      <c r="GE115">
        <v>211819.10500000001</v>
      </c>
      <c r="GF115">
        <v>10116.545</v>
      </c>
      <c r="GG115">
        <v>11006.7</v>
      </c>
      <c r="GH115">
        <v>10047.145</v>
      </c>
      <c r="GI115">
        <v>13417.795</v>
      </c>
      <c r="GJ115">
        <v>16508.43</v>
      </c>
      <c r="GK115">
        <v>9578.52</v>
      </c>
      <c r="GL115">
        <v>14117.21</v>
      </c>
      <c r="GM115">
        <v>16428.59</v>
      </c>
      <c r="GN115">
        <v>13552.51</v>
      </c>
      <c r="GO115">
        <v>13539.93</v>
      </c>
      <c r="GP115">
        <v>14814.514999999999</v>
      </c>
      <c r="GQ115">
        <v>14458.735000000001</v>
      </c>
      <c r="GR115">
        <v>15191.78</v>
      </c>
      <c r="GS115">
        <v>11666.764999999999</v>
      </c>
      <c r="GT115">
        <v>14014.655000000001</v>
      </c>
      <c r="GU115">
        <v>19849.695</v>
      </c>
    </row>
    <row r="116" spans="1:203" x14ac:dyDescent="0.35">
      <c r="A116">
        <v>113</v>
      </c>
      <c r="B116" t="s">
        <v>168</v>
      </c>
      <c r="C116" t="s">
        <v>168</v>
      </c>
      <c r="D116">
        <v>97.7</v>
      </c>
      <c r="E116">
        <v>16</v>
      </c>
      <c r="F116">
        <v>66228</v>
      </c>
      <c r="G116">
        <v>73</v>
      </c>
      <c r="H116">
        <v>4</v>
      </c>
      <c r="I116">
        <v>81</v>
      </c>
      <c r="J116">
        <v>17.37</v>
      </c>
      <c r="K116">
        <v>0.22</v>
      </c>
      <c r="L116" t="s">
        <v>537</v>
      </c>
      <c r="M116" t="s">
        <v>556</v>
      </c>
      <c r="N116">
        <v>5888.2150000000001</v>
      </c>
      <c r="O116">
        <v>5531.95</v>
      </c>
      <c r="P116">
        <v>5511.18</v>
      </c>
      <c r="Q116">
        <v>5456.5649999999996</v>
      </c>
      <c r="R116">
        <v>4795.8599999999997</v>
      </c>
      <c r="S116">
        <v>1754.2449999999999</v>
      </c>
      <c r="T116">
        <v>5711.6</v>
      </c>
      <c r="U116">
        <v>6057.13</v>
      </c>
      <c r="V116">
        <v>5591.915</v>
      </c>
      <c r="W116">
        <v>11578.16</v>
      </c>
      <c r="X116">
        <v>9682.7999999999993</v>
      </c>
      <c r="Y116">
        <v>6515.14</v>
      </c>
      <c r="Z116">
        <v>6079.66</v>
      </c>
      <c r="AA116">
        <v>6833.7150000000001</v>
      </c>
      <c r="AB116">
        <v>7188.75</v>
      </c>
      <c r="AC116">
        <v>22425.52</v>
      </c>
      <c r="AD116">
        <v>6997.78</v>
      </c>
      <c r="AE116">
        <v>16163.834999999999</v>
      </c>
      <c r="AF116">
        <v>7981.32</v>
      </c>
      <c r="AG116">
        <v>2600.44</v>
      </c>
      <c r="AH116">
        <v>5401.76</v>
      </c>
      <c r="AI116">
        <v>6882.625</v>
      </c>
      <c r="AJ116">
        <v>5569.0249999999996</v>
      </c>
      <c r="AK116">
        <v>4116.7250000000004</v>
      </c>
      <c r="AL116">
        <v>6283.4</v>
      </c>
      <c r="AM116">
        <v>5678.1350000000002</v>
      </c>
      <c r="AN116">
        <v>5045.74</v>
      </c>
      <c r="AO116">
        <v>4468.01</v>
      </c>
      <c r="AP116">
        <v>7382.0950000000003</v>
      </c>
      <c r="AQ116">
        <v>6698.94</v>
      </c>
      <c r="AR116">
        <v>4664.41</v>
      </c>
      <c r="AS116">
        <v>6927.99</v>
      </c>
      <c r="AT116">
        <v>6498.55</v>
      </c>
      <c r="AU116">
        <v>5797.84</v>
      </c>
      <c r="AV116">
        <v>7149.1</v>
      </c>
      <c r="AW116">
        <v>3445.75</v>
      </c>
      <c r="AX116">
        <v>5488.6850000000004</v>
      </c>
      <c r="AY116">
        <v>6164.6149999999998</v>
      </c>
      <c r="AZ116">
        <v>7426.5050000000001</v>
      </c>
      <c r="BA116">
        <v>12385.915000000001</v>
      </c>
      <c r="BB116">
        <v>6943.52</v>
      </c>
      <c r="BC116">
        <v>8754.2950000000001</v>
      </c>
      <c r="BD116">
        <v>8941.25</v>
      </c>
      <c r="BE116">
        <v>4542.4750000000004</v>
      </c>
      <c r="BF116">
        <v>6773.4849999999997</v>
      </c>
      <c r="BG116">
        <v>2525.29</v>
      </c>
      <c r="BH116">
        <v>6564.5649999999996</v>
      </c>
      <c r="BI116">
        <v>7221.0349999999999</v>
      </c>
      <c r="BJ116">
        <v>7524.415</v>
      </c>
      <c r="BK116">
        <v>5881.0249999999996</v>
      </c>
      <c r="BL116">
        <v>11780.165000000001</v>
      </c>
      <c r="BM116">
        <v>5857.7650000000003</v>
      </c>
      <c r="BN116">
        <v>7278.75</v>
      </c>
      <c r="BO116">
        <v>6151.08</v>
      </c>
      <c r="BP116">
        <v>6418.1850000000004</v>
      </c>
      <c r="BQ116">
        <v>6374.5450000000001</v>
      </c>
      <c r="BR116">
        <v>6163.835</v>
      </c>
      <c r="BS116">
        <v>6229.8149999999996</v>
      </c>
      <c r="BT116">
        <v>6577.04</v>
      </c>
      <c r="BU116">
        <v>7294</v>
      </c>
      <c r="BV116">
        <v>6000.4549999999999</v>
      </c>
      <c r="BW116">
        <v>8575.5650000000005</v>
      </c>
      <c r="BX116">
        <v>6883.7150000000001</v>
      </c>
      <c r="BY116">
        <v>4818.46</v>
      </c>
      <c r="BZ116">
        <v>12712.42</v>
      </c>
      <c r="CA116">
        <v>612.06500000000005</v>
      </c>
      <c r="CB116">
        <v>2759.7350000000001</v>
      </c>
      <c r="CC116">
        <v>5115.5749999999998</v>
      </c>
      <c r="CD116">
        <v>7355.4449999999997</v>
      </c>
      <c r="CE116">
        <v>3588.87</v>
      </c>
      <c r="CF116">
        <v>12738.735000000001</v>
      </c>
      <c r="CG116">
        <v>6265.9350000000004</v>
      </c>
      <c r="CH116">
        <v>5314.28</v>
      </c>
      <c r="CI116">
        <v>7653.8549999999996</v>
      </c>
      <c r="CJ116">
        <v>6704.31</v>
      </c>
      <c r="CK116">
        <v>7443.8450000000003</v>
      </c>
      <c r="CL116">
        <v>5053.22</v>
      </c>
      <c r="CM116">
        <v>6039.0450000000001</v>
      </c>
      <c r="CN116">
        <v>4228.7700000000004</v>
      </c>
      <c r="CO116">
        <v>7708.99</v>
      </c>
      <c r="CP116">
        <v>7755.31</v>
      </c>
      <c r="CQ116">
        <v>5730.7550000000001</v>
      </c>
      <c r="CR116">
        <v>8445.0499999999993</v>
      </c>
      <c r="CS116">
        <v>5710.3549999999996</v>
      </c>
      <c r="CT116">
        <v>6481.0249999999996</v>
      </c>
      <c r="CU116">
        <v>6451.23</v>
      </c>
      <c r="CV116">
        <v>4678.3249999999998</v>
      </c>
      <c r="CW116">
        <v>4426.2349999999997</v>
      </c>
      <c r="CX116">
        <v>7059.0450000000001</v>
      </c>
      <c r="CY116">
        <v>12495.645</v>
      </c>
      <c r="CZ116">
        <v>5923.01</v>
      </c>
      <c r="DA116">
        <v>6655.8549999999996</v>
      </c>
      <c r="DB116">
        <v>27018.695</v>
      </c>
      <c r="DC116">
        <v>5366.7650000000003</v>
      </c>
      <c r="DD116">
        <v>9567.67</v>
      </c>
      <c r="DE116">
        <v>5828.24</v>
      </c>
      <c r="DF116">
        <v>6830.0450000000001</v>
      </c>
      <c r="DG116">
        <v>8997.7549999999992</v>
      </c>
      <c r="DH116">
        <v>5834.37</v>
      </c>
      <c r="DI116">
        <v>5407.9949999999999</v>
      </c>
      <c r="DJ116">
        <v>7579.8549999999996</v>
      </c>
      <c r="DK116">
        <v>6834.42</v>
      </c>
      <c r="DL116">
        <v>7537.2</v>
      </c>
      <c r="DM116">
        <v>6328.125</v>
      </c>
      <c r="DN116">
        <v>6863.8450000000003</v>
      </c>
      <c r="DO116">
        <v>8574.9750000000004</v>
      </c>
      <c r="DP116">
        <v>7939.1350000000002</v>
      </c>
      <c r="DQ116">
        <v>6620.36</v>
      </c>
      <c r="DR116">
        <v>6412.2250000000004</v>
      </c>
      <c r="DS116">
        <v>4548.3599999999997</v>
      </c>
      <c r="DT116">
        <v>5963.48</v>
      </c>
      <c r="DU116">
        <v>18265.235000000001</v>
      </c>
      <c r="DV116">
        <v>6575.4849999999997</v>
      </c>
      <c r="DW116">
        <v>7923.7849999999999</v>
      </c>
      <c r="DX116">
        <v>7097.1549999999997</v>
      </c>
      <c r="DY116">
        <v>7641.4750000000004</v>
      </c>
      <c r="DZ116">
        <v>10346.825000000001</v>
      </c>
      <c r="EA116">
        <v>7438.68</v>
      </c>
      <c r="EB116">
        <v>6415.7849999999999</v>
      </c>
      <c r="EC116">
        <v>8957.7900000000009</v>
      </c>
      <c r="ED116">
        <v>16420.080000000002</v>
      </c>
      <c r="EE116">
        <v>5438.47</v>
      </c>
      <c r="EF116">
        <v>3356.01</v>
      </c>
      <c r="EG116">
        <v>8097.2</v>
      </c>
      <c r="EH116">
        <v>9045.94</v>
      </c>
      <c r="EI116">
        <v>4365.6350000000002</v>
      </c>
      <c r="EJ116">
        <v>10071.18</v>
      </c>
      <c r="EK116">
        <v>6781.2950000000001</v>
      </c>
      <c r="EL116">
        <v>5080.6149999999998</v>
      </c>
      <c r="EM116">
        <v>6171.7749999999996</v>
      </c>
      <c r="EN116">
        <v>6192.7650000000003</v>
      </c>
      <c r="EO116">
        <v>8615.8250000000007</v>
      </c>
      <c r="EP116">
        <v>5655.18</v>
      </c>
      <c r="EQ116">
        <v>1564.7</v>
      </c>
      <c r="ER116">
        <v>8842.1849999999995</v>
      </c>
      <c r="ES116">
        <v>8118.86</v>
      </c>
      <c r="ET116">
        <v>6090.5249999999996</v>
      </c>
      <c r="EU116">
        <v>3889.27</v>
      </c>
      <c r="EV116">
        <v>5627.2950000000001</v>
      </c>
      <c r="EW116">
        <v>8100.085</v>
      </c>
      <c r="EX116">
        <v>3214.82</v>
      </c>
      <c r="EY116">
        <v>3888.165</v>
      </c>
      <c r="EZ116">
        <v>7560.3850000000002</v>
      </c>
      <c r="FA116">
        <v>5091.0649999999996</v>
      </c>
      <c r="FB116">
        <v>3136.65</v>
      </c>
      <c r="FC116">
        <v>7707.7049999999999</v>
      </c>
      <c r="FD116">
        <v>9602.1849999999995</v>
      </c>
      <c r="FE116">
        <v>5599.415</v>
      </c>
      <c r="FF116">
        <v>4329.1499999999996</v>
      </c>
      <c r="FG116">
        <v>574.51499999999999</v>
      </c>
      <c r="FH116">
        <v>567.005</v>
      </c>
      <c r="FI116">
        <v>283.125</v>
      </c>
      <c r="FJ116">
        <v>1894.645</v>
      </c>
      <c r="FK116">
        <v>600</v>
      </c>
      <c r="FL116">
        <v>2872.15</v>
      </c>
      <c r="FM116">
        <v>0</v>
      </c>
      <c r="FN116">
        <v>2160.62</v>
      </c>
      <c r="FO116">
        <v>615</v>
      </c>
      <c r="FP116">
        <v>573.75</v>
      </c>
      <c r="FQ116">
        <v>1262.135</v>
      </c>
      <c r="FR116">
        <v>0</v>
      </c>
      <c r="FS116">
        <v>2040.46</v>
      </c>
      <c r="FT116">
        <v>563.25</v>
      </c>
      <c r="FU116">
        <v>2086.6750000000002</v>
      </c>
      <c r="FV116">
        <v>4160.62</v>
      </c>
      <c r="FW116">
        <v>23155.424999999999</v>
      </c>
      <c r="FX116">
        <v>198123.245</v>
      </c>
      <c r="FY116">
        <v>121953.97</v>
      </c>
      <c r="FZ116">
        <v>23772.615000000002</v>
      </c>
      <c r="GA116">
        <v>187818.43</v>
      </c>
      <c r="GB116">
        <v>115191.16499999999</v>
      </c>
      <c r="GC116">
        <v>22467.814999999999</v>
      </c>
      <c r="GD116">
        <v>159506.60500000001</v>
      </c>
      <c r="GE116">
        <v>110139.76</v>
      </c>
      <c r="GF116">
        <v>5794.04</v>
      </c>
      <c r="GG116">
        <v>6427.01</v>
      </c>
      <c r="GH116">
        <v>7093.2849999999999</v>
      </c>
      <c r="GI116">
        <v>7305.22</v>
      </c>
      <c r="GJ116">
        <v>10104.65</v>
      </c>
      <c r="GK116">
        <v>5807.56</v>
      </c>
      <c r="GL116">
        <v>10083.700000000001</v>
      </c>
      <c r="GM116">
        <v>13119.985000000001</v>
      </c>
      <c r="GN116">
        <v>8672.5499999999993</v>
      </c>
      <c r="GO116">
        <v>9205.7999999999993</v>
      </c>
      <c r="GP116">
        <v>9788.2849999999999</v>
      </c>
      <c r="GQ116">
        <v>10198.120000000001</v>
      </c>
      <c r="GR116">
        <v>9205.41</v>
      </c>
      <c r="GS116">
        <v>8388.3250000000007</v>
      </c>
      <c r="GT116">
        <v>10530.71</v>
      </c>
      <c r="GU116">
        <v>15530.57</v>
      </c>
    </row>
    <row r="117" spans="1:203" x14ac:dyDescent="0.35">
      <c r="A117">
        <v>114</v>
      </c>
      <c r="B117" t="s">
        <v>168</v>
      </c>
      <c r="C117" t="s">
        <v>168</v>
      </c>
      <c r="D117">
        <v>100</v>
      </c>
      <c r="E117" t="s">
        <v>175</v>
      </c>
      <c r="F117">
        <v>10094629</v>
      </c>
      <c r="G117">
        <v>74</v>
      </c>
      <c r="H117">
        <v>2</v>
      </c>
      <c r="I117">
        <v>95</v>
      </c>
      <c r="J117">
        <v>17.686</v>
      </c>
      <c r="K117">
        <v>0.04</v>
      </c>
      <c r="L117" t="s">
        <v>535</v>
      </c>
      <c r="M117" t="s">
        <v>555</v>
      </c>
      <c r="N117">
        <v>0</v>
      </c>
      <c r="O117">
        <v>0</v>
      </c>
      <c r="P117">
        <v>0</v>
      </c>
      <c r="Q117">
        <v>0</v>
      </c>
      <c r="R117">
        <v>0</v>
      </c>
      <c r="S117">
        <v>0</v>
      </c>
      <c r="T117">
        <v>0</v>
      </c>
      <c r="U117">
        <v>0</v>
      </c>
      <c r="V117">
        <v>0</v>
      </c>
      <c r="W117">
        <v>0</v>
      </c>
      <c r="X117">
        <v>0</v>
      </c>
      <c r="Y117">
        <v>0</v>
      </c>
      <c r="Z117">
        <v>0</v>
      </c>
      <c r="AA117">
        <v>0</v>
      </c>
      <c r="AB117">
        <v>0</v>
      </c>
      <c r="AC117">
        <v>0</v>
      </c>
      <c r="AD117">
        <v>0</v>
      </c>
      <c r="AE117">
        <v>0</v>
      </c>
      <c r="AF117">
        <v>0</v>
      </c>
      <c r="AG117">
        <v>0</v>
      </c>
      <c r="AH117">
        <v>0</v>
      </c>
      <c r="AI117">
        <v>0</v>
      </c>
      <c r="AJ117">
        <v>0</v>
      </c>
      <c r="AK117">
        <v>0</v>
      </c>
      <c r="AL117">
        <v>0</v>
      </c>
      <c r="AM117">
        <v>0</v>
      </c>
      <c r="AN117">
        <v>0</v>
      </c>
      <c r="AO117">
        <v>0</v>
      </c>
      <c r="AP117">
        <v>0</v>
      </c>
      <c r="AQ117">
        <v>0</v>
      </c>
      <c r="AR117">
        <v>0</v>
      </c>
      <c r="AS117">
        <v>0</v>
      </c>
      <c r="AT117">
        <v>0</v>
      </c>
      <c r="AU117">
        <v>0</v>
      </c>
      <c r="AV117">
        <v>0</v>
      </c>
      <c r="AW117">
        <v>0</v>
      </c>
      <c r="AX117">
        <v>0</v>
      </c>
      <c r="AY117">
        <v>0</v>
      </c>
      <c r="AZ117">
        <v>0</v>
      </c>
      <c r="BA117">
        <v>0</v>
      </c>
      <c r="BB117">
        <v>0</v>
      </c>
      <c r="BC117">
        <v>0</v>
      </c>
      <c r="BD117">
        <v>0</v>
      </c>
      <c r="BE117">
        <v>0</v>
      </c>
      <c r="BF117">
        <v>0</v>
      </c>
      <c r="BG117">
        <v>0</v>
      </c>
      <c r="BH117">
        <v>0</v>
      </c>
      <c r="BI117">
        <v>0</v>
      </c>
      <c r="BJ117">
        <v>0</v>
      </c>
      <c r="BK117">
        <v>0</v>
      </c>
      <c r="BL117">
        <v>0</v>
      </c>
      <c r="BM117">
        <v>0</v>
      </c>
      <c r="BN117">
        <v>0</v>
      </c>
      <c r="BO117">
        <v>0</v>
      </c>
      <c r="BP117">
        <v>0</v>
      </c>
      <c r="BQ117">
        <v>0</v>
      </c>
      <c r="BR117">
        <v>0</v>
      </c>
      <c r="BS117">
        <v>0</v>
      </c>
      <c r="BT117">
        <v>0</v>
      </c>
      <c r="BU117">
        <v>0</v>
      </c>
      <c r="BV117">
        <v>0</v>
      </c>
      <c r="BW117">
        <v>0</v>
      </c>
      <c r="BX117">
        <v>0</v>
      </c>
      <c r="BY117">
        <v>0</v>
      </c>
      <c r="BZ117">
        <v>0</v>
      </c>
      <c r="CA117">
        <v>0</v>
      </c>
      <c r="CB117">
        <v>0</v>
      </c>
      <c r="CC117">
        <v>0</v>
      </c>
      <c r="CD117">
        <v>0</v>
      </c>
      <c r="CE117">
        <v>0</v>
      </c>
      <c r="CF117">
        <v>0</v>
      </c>
      <c r="CG117">
        <v>0</v>
      </c>
      <c r="CH117">
        <v>0</v>
      </c>
      <c r="CI117">
        <v>0</v>
      </c>
      <c r="CJ117">
        <v>0</v>
      </c>
      <c r="CK117">
        <v>0</v>
      </c>
      <c r="CL117">
        <v>0</v>
      </c>
      <c r="CM117">
        <v>0</v>
      </c>
      <c r="CN117">
        <v>0</v>
      </c>
      <c r="CO117">
        <v>0</v>
      </c>
      <c r="CP117">
        <v>0</v>
      </c>
      <c r="CQ117">
        <v>0</v>
      </c>
      <c r="CR117">
        <v>0</v>
      </c>
      <c r="CS117">
        <v>0</v>
      </c>
      <c r="CT117">
        <v>0</v>
      </c>
      <c r="CU117">
        <v>0</v>
      </c>
      <c r="CV117">
        <v>0</v>
      </c>
      <c r="CW117">
        <v>0</v>
      </c>
      <c r="CX117">
        <v>0</v>
      </c>
      <c r="CY117">
        <v>585</v>
      </c>
      <c r="CZ117">
        <v>0</v>
      </c>
      <c r="DA117">
        <v>0</v>
      </c>
      <c r="DB117">
        <v>0</v>
      </c>
      <c r="DC117">
        <v>0</v>
      </c>
      <c r="DD117">
        <v>0</v>
      </c>
      <c r="DE117">
        <v>0</v>
      </c>
      <c r="DF117">
        <v>0</v>
      </c>
      <c r="DG117">
        <v>0</v>
      </c>
      <c r="DH117">
        <v>0</v>
      </c>
      <c r="DI117">
        <v>0</v>
      </c>
      <c r="DJ117">
        <v>0</v>
      </c>
      <c r="DK117">
        <v>0</v>
      </c>
      <c r="DL117">
        <v>0</v>
      </c>
      <c r="DM117">
        <v>0</v>
      </c>
      <c r="DN117">
        <v>0</v>
      </c>
      <c r="DO117">
        <v>0</v>
      </c>
      <c r="DP117">
        <v>0</v>
      </c>
      <c r="DQ117">
        <v>0</v>
      </c>
      <c r="DR117">
        <v>0</v>
      </c>
      <c r="DS117">
        <v>0</v>
      </c>
      <c r="DT117">
        <v>0</v>
      </c>
      <c r="DU117">
        <v>0</v>
      </c>
      <c r="DV117">
        <v>0</v>
      </c>
      <c r="DW117">
        <v>0</v>
      </c>
      <c r="DX117">
        <v>0</v>
      </c>
      <c r="DY117">
        <v>0</v>
      </c>
      <c r="DZ117">
        <v>0</v>
      </c>
      <c r="EA117">
        <v>0</v>
      </c>
      <c r="EB117">
        <v>0</v>
      </c>
      <c r="EC117">
        <v>0</v>
      </c>
      <c r="ED117">
        <v>0</v>
      </c>
      <c r="EE117">
        <v>0</v>
      </c>
      <c r="EF117">
        <v>0</v>
      </c>
      <c r="EG117">
        <v>0</v>
      </c>
      <c r="EH117">
        <v>0</v>
      </c>
      <c r="EI117">
        <v>0</v>
      </c>
      <c r="EJ117">
        <v>0</v>
      </c>
      <c r="EK117">
        <v>0</v>
      </c>
      <c r="EL117">
        <v>0</v>
      </c>
      <c r="EM117">
        <v>0</v>
      </c>
      <c r="EN117">
        <v>0</v>
      </c>
      <c r="EO117">
        <v>0</v>
      </c>
      <c r="EP117">
        <v>0</v>
      </c>
      <c r="EQ117">
        <v>0</v>
      </c>
      <c r="ER117">
        <v>0</v>
      </c>
      <c r="ES117">
        <v>0</v>
      </c>
      <c r="ET117">
        <v>0</v>
      </c>
      <c r="EU117">
        <v>0</v>
      </c>
      <c r="EV117">
        <v>0</v>
      </c>
      <c r="EW117">
        <v>0</v>
      </c>
      <c r="EX117">
        <v>0</v>
      </c>
      <c r="EY117">
        <v>0</v>
      </c>
      <c r="EZ117">
        <v>0</v>
      </c>
      <c r="FA117">
        <v>0</v>
      </c>
      <c r="FB117">
        <v>0</v>
      </c>
      <c r="FC117">
        <v>0</v>
      </c>
      <c r="FD117">
        <v>0</v>
      </c>
      <c r="FE117">
        <v>0</v>
      </c>
      <c r="FF117">
        <v>0</v>
      </c>
      <c r="FG117">
        <v>0</v>
      </c>
      <c r="FH117">
        <v>0</v>
      </c>
      <c r="FI117">
        <v>0</v>
      </c>
      <c r="FJ117">
        <v>0</v>
      </c>
      <c r="FK117">
        <v>0</v>
      </c>
      <c r="FL117">
        <v>0</v>
      </c>
      <c r="FM117">
        <v>0</v>
      </c>
      <c r="FN117">
        <v>0</v>
      </c>
      <c r="FO117">
        <v>286235.57</v>
      </c>
      <c r="FP117">
        <v>305740.48</v>
      </c>
      <c r="FQ117">
        <v>432749.61</v>
      </c>
      <c r="FR117">
        <v>379334.40500000003</v>
      </c>
      <c r="FS117">
        <v>305539.20500000002</v>
      </c>
      <c r="FT117">
        <v>446951.07500000001</v>
      </c>
      <c r="FU117">
        <v>591967.29</v>
      </c>
      <c r="FV117">
        <v>554386.44999999995</v>
      </c>
      <c r="FW117">
        <v>697.5</v>
      </c>
      <c r="FX117">
        <v>1117285.5149999999</v>
      </c>
      <c r="FY117">
        <v>10727.71</v>
      </c>
      <c r="FZ117">
        <v>570.76</v>
      </c>
      <c r="GA117">
        <v>1103384.7050000001</v>
      </c>
      <c r="GB117">
        <v>10474.33</v>
      </c>
      <c r="GC117">
        <v>600.79999999999995</v>
      </c>
      <c r="GD117">
        <v>317768.20500000002</v>
      </c>
      <c r="GE117">
        <v>10442.645</v>
      </c>
      <c r="GF117">
        <v>0</v>
      </c>
      <c r="GG117">
        <v>0</v>
      </c>
      <c r="GH117">
        <v>0</v>
      </c>
      <c r="GI117">
        <v>0</v>
      </c>
      <c r="GJ117">
        <v>0</v>
      </c>
      <c r="GK117">
        <v>0</v>
      </c>
      <c r="GL117">
        <v>0</v>
      </c>
      <c r="GM117">
        <v>0</v>
      </c>
      <c r="GN117">
        <v>0</v>
      </c>
      <c r="GO117">
        <v>0</v>
      </c>
      <c r="GP117">
        <v>0</v>
      </c>
      <c r="GQ117">
        <v>0</v>
      </c>
      <c r="GR117">
        <v>0</v>
      </c>
      <c r="GS117">
        <v>0</v>
      </c>
      <c r="GT117">
        <v>0</v>
      </c>
      <c r="GU117">
        <v>0</v>
      </c>
    </row>
    <row r="118" spans="1:203" x14ac:dyDescent="0.35">
      <c r="A118">
        <v>115</v>
      </c>
      <c r="B118" t="s">
        <v>168</v>
      </c>
      <c r="C118" t="s">
        <v>168</v>
      </c>
      <c r="D118">
        <v>100</v>
      </c>
      <c r="E118" t="s">
        <v>175</v>
      </c>
      <c r="F118">
        <v>108321999</v>
      </c>
      <c r="G118">
        <v>74</v>
      </c>
      <c r="H118">
        <v>3</v>
      </c>
      <c r="I118">
        <v>85</v>
      </c>
      <c r="J118">
        <v>17.686</v>
      </c>
      <c r="K118">
        <v>0.13</v>
      </c>
      <c r="L118" t="s">
        <v>554</v>
      </c>
      <c r="M118" t="s">
        <v>254</v>
      </c>
      <c r="N118">
        <v>0</v>
      </c>
      <c r="O118">
        <v>0</v>
      </c>
      <c r="P118">
        <v>0</v>
      </c>
      <c r="Q118">
        <v>0</v>
      </c>
      <c r="R118">
        <v>0</v>
      </c>
      <c r="S118">
        <v>0</v>
      </c>
      <c r="T118">
        <v>0</v>
      </c>
      <c r="U118">
        <v>0</v>
      </c>
      <c r="V118">
        <v>0</v>
      </c>
      <c r="W118">
        <v>0</v>
      </c>
      <c r="X118">
        <v>0</v>
      </c>
      <c r="Y118">
        <v>0</v>
      </c>
      <c r="Z118">
        <v>0</v>
      </c>
      <c r="AA118">
        <v>0</v>
      </c>
      <c r="AB118">
        <v>0</v>
      </c>
      <c r="AC118">
        <v>0</v>
      </c>
      <c r="AD118">
        <v>0</v>
      </c>
      <c r="AE118">
        <v>0</v>
      </c>
      <c r="AF118">
        <v>0</v>
      </c>
      <c r="AG118">
        <v>0</v>
      </c>
      <c r="AH118">
        <v>0</v>
      </c>
      <c r="AI118">
        <v>0</v>
      </c>
      <c r="AJ118">
        <v>0</v>
      </c>
      <c r="AK118">
        <v>0</v>
      </c>
      <c r="AL118">
        <v>0</v>
      </c>
      <c r="AM118">
        <v>0</v>
      </c>
      <c r="AN118">
        <v>0</v>
      </c>
      <c r="AO118">
        <v>0</v>
      </c>
      <c r="AP118">
        <v>0</v>
      </c>
      <c r="AQ118">
        <v>0</v>
      </c>
      <c r="AR118">
        <v>0</v>
      </c>
      <c r="AS118">
        <v>0</v>
      </c>
      <c r="AT118">
        <v>0</v>
      </c>
      <c r="AU118">
        <v>0</v>
      </c>
      <c r="AV118">
        <v>0</v>
      </c>
      <c r="AW118">
        <v>0</v>
      </c>
      <c r="AX118">
        <v>0</v>
      </c>
      <c r="AY118">
        <v>0</v>
      </c>
      <c r="AZ118">
        <v>0</v>
      </c>
      <c r="BA118">
        <v>0</v>
      </c>
      <c r="BB118">
        <v>0</v>
      </c>
      <c r="BC118">
        <v>0</v>
      </c>
      <c r="BD118">
        <v>0</v>
      </c>
      <c r="BE118">
        <v>0</v>
      </c>
      <c r="BF118">
        <v>0</v>
      </c>
      <c r="BG118">
        <v>0</v>
      </c>
      <c r="BH118">
        <v>0</v>
      </c>
      <c r="BI118">
        <v>0</v>
      </c>
      <c r="BJ118">
        <v>0</v>
      </c>
      <c r="BK118">
        <v>0</v>
      </c>
      <c r="BL118">
        <v>0</v>
      </c>
      <c r="BM118">
        <v>0</v>
      </c>
      <c r="BN118">
        <v>0</v>
      </c>
      <c r="BO118">
        <v>0</v>
      </c>
      <c r="BP118">
        <v>0</v>
      </c>
      <c r="BQ118">
        <v>0</v>
      </c>
      <c r="BR118">
        <v>0</v>
      </c>
      <c r="BS118">
        <v>0</v>
      </c>
      <c r="BT118">
        <v>0</v>
      </c>
      <c r="BU118">
        <v>0</v>
      </c>
      <c r="BV118">
        <v>0</v>
      </c>
      <c r="BW118">
        <v>0</v>
      </c>
      <c r="BX118">
        <v>0</v>
      </c>
      <c r="BY118">
        <v>0</v>
      </c>
      <c r="BZ118">
        <v>0</v>
      </c>
      <c r="CA118">
        <v>0</v>
      </c>
      <c r="CB118">
        <v>0</v>
      </c>
      <c r="CC118">
        <v>0</v>
      </c>
      <c r="CD118">
        <v>0</v>
      </c>
      <c r="CE118">
        <v>0</v>
      </c>
      <c r="CF118">
        <v>0</v>
      </c>
      <c r="CG118">
        <v>0</v>
      </c>
      <c r="CH118">
        <v>0</v>
      </c>
      <c r="CI118">
        <v>0</v>
      </c>
      <c r="CJ118">
        <v>0</v>
      </c>
      <c r="CK118">
        <v>0</v>
      </c>
      <c r="CL118">
        <v>0</v>
      </c>
      <c r="CM118">
        <v>0</v>
      </c>
      <c r="CN118">
        <v>0</v>
      </c>
      <c r="CO118">
        <v>0</v>
      </c>
      <c r="CP118">
        <v>0</v>
      </c>
      <c r="CQ118">
        <v>0</v>
      </c>
      <c r="CR118">
        <v>0</v>
      </c>
      <c r="CS118">
        <v>0</v>
      </c>
      <c r="CT118">
        <v>0</v>
      </c>
      <c r="CU118">
        <v>0</v>
      </c>
      <c r="CV118">
        <v>0</v>
      </c>
      <c r="CW118">
        <v>0</v>
      </c>
      <c r="CX118">
        <v>0</v>
      </c>
      <c r="CY118">
        <v>585</v>
      </c>
      <c r="CZ118">
        <v>0</v>
      </c>
      <c r="DA118">
        <v>0</v>
      </c>
      <c r="DB118">
        <v>0</v>
      </c>
      <c r="DC118">
        <v>0</v>
      </c>
      <c r="DD118">
        <v>0</v>
      </c>
      <c r="DE118">
        <v>0</v>
      </c>
      <c r="DF118">
        <v>0</v>
      </c>
      <c r="DG118">
        <v>0</v>
      </c>
      <c r="DH118">
        <v>0</v>
      </c>
      <c r="DI118">
        <v>0</v>
      </c>
      <c r="DJ118">
        <v>0</v>
      </c>
      <c r="DK118">
        <v>0</v>
      </c>
      <c r="DL118">
        <v>0</v>
      </c>
      <c r="DM118">
        <v>0</v>
      </c>
      <c r="DN118">
        <v>0</v>
      </c>
      <c r="DO118">
        <v>0</v>
      </c>
      <c r="DP118">
        <v>0</v>
      </c>
      <c r="DQ118">
        <v>0</v>
      </c>
      <c r="DR118">
        <v>0</v>
      </c>
      <c r="DS118">
        <v>0</v>
      </c>
      <c r="DT118">
        <v>0</v>
      </c>
      <c r="DU118">
        <v>0</v>
      </c>
      <c r="DV118">
        <v>0</v>
      </c>
      <c r="DW118">
        <v>0</v>
      </c>
      <c r="DX118">
        <v>0</v>
      </c>
      <c r="DY118">
        <v>0</v>
      </c>
      <c r="DZ118">
        <v>0</v>
      </c>
      <c r="EA118">
        <v>0</v>
      </c>
      <c r="EB118">
        <v>0</v>
      </c>
      <c r="EC118">
        <v>0</v>
      </c>
      <c r="ED118">
        <v>0</v>
      </c>
      <c r="EE118">
        <v>0</v>
      </c>
      <c r="EF118">
        <v>0</v>
      </c>
      <c r="EG118">
        <v>0</v>
      </c>
      <c r="EH118">
        <v>0</v>
      </c>
      <c r="EI118">
        <v>0</v>
      </c>
      <c r="EJ118">
        <v>0</v>
      </c>
      <c r="EK118">
        <v>0</v>
      </c>
      <c r="EL118">
        <v>0</v>
      </c>
      <c r="EM118">
        <v>0</v>
      </c>
      <c r="EN118">
        <v>0</v>
      </c>
      <c r="EO118">
        <v>0</v>
      </c>
      <c r="EP118">
        <v>0</v>
      </c>
      <c r="EQ118">
        <v>0</v>
      </c>
      <c r="ER118">
        <v>0</v>
      </c>
      <c r="ES118">
        <v>0</v>
      </c>
      <c r="ET118">
        <v>0</v>
      </c>
      <c r="EU118">
        <v>0</v>
      </c>
      <c r="EV118">
        <v>0</v>
      </c>
      <c r="EW118">
        <v>0</v>
      </c>
      <c r="EX118">
        <v>0</v>
      </c>
      <c r="EY118">
        <v>0</v>
      </c>
      <c r="EZ118">
        <v>0</v>
      </c>
      <c r="FA118">
        <v>0</v>
      </c>
      <c r="FB118">
        <v>0</v>
      </c>
      <c r="FC118">
        <v>0</v>
      </c>
      <c r="FD118">
        <v>0</v>
      </c>
      <c r="FE118">
        <v>0</v>
      </c>
      <c r="FF118">
        <v>0</v>
      </c>
      <c r="FG118">
        <v>0</v>
      </c>
      <c r="FH118">
        <v>0</v>
      </c>
      <c r="FI118">
        <v>0</v>
      </c>
      <c r="FJ118">
        <v>0</v>
      </c>
      <c r="FK118">
        <v>0</v>
      </c>
      <c r="FL118">
        <v>0</v>
      </c>
      <c r="FM118">
        <v>0</v>
      </c>
      <c r="FN118">
        <v>0</v>
      </c>
      <c r="FO118">
        <v>287184.96999999997</v>
      </c>
      <c r="FP118">
        <v>306347.98</v>
      </c>
      <c r="FQ118">
        <v>432749.61</v>
      </c>
      <c r="FR118">
        <v>380453.78</v>
      </c>
      <c r="FS118">
        <v>305539.20500000002</v>
      </c>
      <c r="FT118">
        <v>452045.45</v>
      </c>
      <c r="FU118">
        <v>602210.41500000004</v>
      </c>
      <c r="FV118">
        <v>554386.44999999995</v>
      </c>
      <c r="FW118">
        <v>697.5</v>
      </c>
      <c r="FX118">
        <v>1147523.6399999999</v>
      </c>
      <c r="FY118">
        <v>13021.31</v>
      </c>
      <c r="FZ118">
        <v>570.76</v>
      </c>
      <c r="GA118">
        <v>1146226.58</v>
      </c>
      <c r="GB118">
        <v>12216.205</v>
      </c>
      <c r="GC118">
        <v>600.79999999999995</v>
      </c>
      <c r="GD118">
        <v>323494.685</v>
      </c>
      <c r="GE118">
        <v>10442.645</v>
      </c>
      <c r="GF118">
        <v>0</v>
      </c>
      <c r="GG118">
        <v>0</v>
      </c>
      <c r="GH118">
        <v>0</v>
      </c>
      <c r="GI118">
        <v>0</v>
      </c>
      <c r="GJ118">
        <v>0</v>
      </c>
      <c r="GK118">
        <v>0</v>
      </c>
      <c r="GL118">
        <v>0</v>
      </c>
      <c r="GM118">
        <v>0</v>
      </c>
      <c r="GN118">
        <v>0</v>
      </c>
      <c r="GO118">
        <v>0</v>
      </c>
      <c r="GP118">
        <v>0</v>
      </c>
      <c r="GQ118">
        <v>0</v>
      </c>
      <c r="GR118">
        <v>0</v>
      </c>
      <c r="GS118">
        <v>0</v>
      </c>
      <c r="GT118">
        <v>0</v>
      </c>
      <c r="GU118">
        <v>0</v>
      </c>
    </row>
    <row r="119" spans="1:203" x14ac:dyDescent="0.35">
      <c r="A119">
        <v>116</v>
      </c>
      <c r="B119" t="s">
        <v>168</v>
      </c>
      <c r="C119" t="s">
        <v>168</v>
      </c>
      <c r="D119">
        <v>100</v>
      </c>
      <c r="E119" t="s">
        <v>175</v>
      </c>
      <c r="F119">
        <v>112618</v>
      </c>
      <c r="G119">
        <v>74</v>
      </c>
      <c r="H119">
        <v>8</v>
      </c>
      <c r="I119">
        <v>98</v>
      </c>
      <c r="J119">
        <v>17.693999999999999</v>
      </c>
      <c r="K119">
        <v>0.7</v>
      </c>
      <c r="L119" t="s">
        <v>537</v>
      </c>
      <c r="M119" t="s">
        <v>553</v>
      </c>
      <c r="N119">
        <v>0</v>
      </c>
      <c r="O119">
        <v>0</v>
      </c>
      <c r="P119">
        <v>0</v>
      </c>
      <c r="Q119">
        <v>0</v>
      </c>
      <c r="R119">
        <v>0</v>
      </c>
      <c r="S119">
        <v>0</v>
      </c>
      <c r="T119">
        <v>0</v>
      </c>
      <c r="U119">
        <v>0</v>
      </c>
      <c r="V119">
        <v>0</v>
      </c>
      <c r="W119">
        <v>0</v>
      </c>
      <c r="X119">
        <v>0</v>
      </c>
      <c r="Y119">
        <v>0</v>
      </c>
      <c r="Z119">
        <v>0</v>
      </c>
      <c r="AA119">
        <v>0</v>
      </c>
      <c r="AB119">
        <v>0</v>
      </c>
      <c r="AC119">
        <v>0</v>
      </c>
      <c r="AD119">
        <v>0</v>
      </c>
      <c r="AE119">
        <v>0</v>
      </c>
      <c r="AF119">
        <v>0</v>
      </c>
      <c r="AG119">
        <v>0</v>
      </c>
      <c r="AH119">
        <v>0</v>
      </c>
      <c r="AI119">
        <v>0</v>
      </c>
      <c r="AJ119">
        <v>0</v>
      </c>
      <c r="AK119">
        <v>0</v>
      </c>
      <c r="AL119">
        <v>0</v>
      </c>
      <c r="AM119">
        <v>0</v>
      </c>
      <c r="AN119">
        <v>0</v>
      </c>
      <c r="AO119">
        <v>0</v>
      </c>
      <c r="AP119">
        <v>0</v>
      </c>
      <c r="AQ119">
        <v>0</v>
      </c>
      <c r="AR119">
        <v>0</v>
      </c>
      <c r="AS119">
        <v>0</v>
      </c>
      <c r="AT119">
        <v>0</v>
      </c>
      <c r="AU119">
        <v>0</v>
      </c>
      <c r="AV119">
        <v>0</v>
      </c>
      <c r="AW119">
        <v>0</v>
      </c>
      <c r="AX119">
        <v>0</v>
      </c>
      <c r="AY119">
        <v>0</v>
      </c>
      <c r="AZ119">
        <v>0</v>
      </c>
      <c r="BA119">
        <v>0</v>
      </c>
      <c r="BB119">
        <v>0</v>
      </c>
      <c r="BC119">
        <v>0</v>
      </c>
      <c r="BD119">
        <v>0</v>
      </c>
      <c r="BE119">
        <v>0</v>
      </c>
      <c r="BF119">
        <v>0</v>
      </c>
      <c r="BG119">
        <v>0</v>
      </c>
      <c r="BH119">
        <v>0</v>
      </c>
      <c r="BI119">
        <v>0</v>
      </c>
      <c r="BJ119">
        <v>0</v>
      </c>
      <c r="BK119">
        <v>0</v>
      </c>
      <c r="BL119">
        <v>0</v>
      </c>
      <c r="BM119">
        <v>0</v>
      </c>
      <c r="BN119">
        <v>0</v>
      </c>
      <c r="BO119">
        <v>0</v>
      </c>
      <c r="BP119">
        <v>0</v>
      </c>
      <c r="BQ119">
        <v>0</v>
      </c>
      <c r="BR119">
        <v>0</v>
      </c>
      <c r="BS119">
        <v>0</v>
      </c>
      <c r="BT119">
        <v>0</v>
      </c>
      <c r="BU119">
        <v>0</v>
      </c>
      <c r="BV119">
        <v>0</v>
      </c>
      <c r="BW119">
        <v>0</v>
      </c>
      <c r="BX119">
        <v>0</v>
      </c>
      <c r="BY119">
        <v>0</v>
      </c>
      <c r="BZ119">
        <v>0</v>
      </c>
      <c r="CA119">
        <v>0</v>
      </c>
      <c r="CB119">
        <v>0</v>
      </c>
      <c r="CC119">
        <v>0</v>
      </c>
      <c r="CD119">
        <v>0</v>
      </c>
      <c r="CE119">
        <v>0</v>
      </c>
      <c r="CF119">
        <v>0</v>
      </c>
      <c r="CG119">
        <v>0</v>
      </c>
      <c r="CH119">
        <v>0</v>
      </c>
      <c r="CI119">
        <v>0</v>
      </c>
      <c r="CJ119">
        <v>0</v>
      </c>
      <c r="CK119">
        <v>0</v>
      </c>
      <c r="CL119">
        <v>0</v>
      </c>
      <c r="CM119">
        <v>0</v>
      </c>
      <c r="CN119">
        <v>0</v>
      </c>
      <c r="CO119">
        <v>0</v>
      </c>
      <c r="CP119">
        <v>0</v>
      </c>
      <c r="CQ119">
        <v>0</v>
      </c>
      <c r="CR119">
        <v>0</v>
      </c>
      <c r="CS119">
        <v>0</v>
      </c>
      <c r="CT119">
        <v>0</v>
      </c>
      <c r="CU119">
        <v>0</v>
      </c>
      <c r="CV119">
        <v>0</v>
      </c>
      <c r="CW119">
        <v>0</v>
      </c>
      <c r="CX119">
        <v>0</v>
      </c>
      <c r="CY119">
        <v>585</v>
      </c>
      <c r="CZ119">
        <v>0</v>
      </c>
      <c r="DA119">
        <v>0</v>
      </c>
      <c r="DB119">
        <v>369.375</v>
      </c>
      <c r="DC119">
        <v>0</v>
      </c>
      <c r="DD119">
        <v>0</v>
      </c>
      <c r="DE119">
        <v>0</v>
      </c>
      <c r="DF119">
        <v>0</v>
      </c>
      <c r="DG119">
        <v>0</v>
      </c>
      <c r="DH119">
        <v>0</v>
      </c>
      <c r="DI119">
        <v>0</v>
      </c>
      <c r="DJ119">
        <v>0</v>
      </c>
      <c r="DK119">
        <v>0</v>
      </c>
      <c r="DL119">
        <v>0</v>
      </c>
      <c r="DM119">
        <v>0</v>
      </c>
      <c r="DN119">
        <v>0</v>
      </c>
      <c r="DO119">
        <v>0</v>
      </c>
      <c r="DP119">
        <v>0</v>
      </c>
      <c r="DQ119">
        <v>0</v>
      </c>
      <c r="DR119">
        <v>0</v>
      </c>
      <c r="DS119">
        <v>0</v>
      </c>
      <c r="DT119">
        <v>0</v>
      </c>
      <c r="DU119">
        <v>0</v>
      </c>
      <c r="DV119">
        <v>0</v>
      </c>
      <c r="DW119">
        <v>0</v>
      </c>
      <c r="DX119">
        <v>0</v>
      </c>
      <c r="DY119">
        <v>0</v>
      </c>
      <c r="DZ119">
        <v>0</v>
      </c>
      <c r="EA119">
        <v>0</v>
      </c>
      <c r="EB119">
        <v>0</v>
      </c>
      <c r="EC119">
        <v>0</v>
      </c>
      <c r="ED119">
        <v>0</v>
      </c>
      <c r="EE119">
        <v>0</v>
      </c>
      <c r="EF119">
        <v>0</v>
      </c>
      <c r="EG119">
        <v>0</v>
      </c>
      <c r="EH119">
        <v>0</v>
      </c>
      <c r="EI119">
        <v>0</v>
      </c>
      <c r="EJ119">
        <v>0</v>
      </c>
      <c r="EK119">
        <v>0</v>
      </c>
      <c r="EL119">
        <v>0</v>
      </c>
      <c r="EM119">
        <v>0</v>
      </c>
      <c r="EN119">
        <v>0</v>
      </c>
      <c r="EO119">
        <v>0</v>
      </c>
      <c r="EP119">
        <v>0</v>
      </c>
      <c r="EQ119">
        <v>0</v>
      </c>
      <c r="ER119">
        <v>0</v>
      </c>
      <c r="ES119">
        <v>0</v>
      </c>
      <c r="ET119">
        <v>0</v>
      </c>
      <c r="EU119">
        <v>0</v>
      </c>
      <c r="EV119">
        <v>0</v>
      </c>
      <c r="EW119">
        <v>0</v>
      </c>
      <c r="EX119">
        <v>0</v>
      </c>
      <c r="EY119">
        <v>0</v>
      </c>
      <c r="EZ119">
        <v>0</v>
      </c>
      <c r="FA119">
        <v>0</v>
      </c>
      <c r="FB119">
        <v>0</v>
      </c>
      <c r="FC119">
        <v>0</v>
      </c>
      <c r="FD119">
        <v>0</v>
      </c>
      <c r="FE119">
        <v>0</v>
      </c>
      <c r="FF119">
        <v>0</v>
      </c>
      <c r="FG119">
        <v>0</v>
      </c>
      <c r="FH119">
        <v>0</v>
      </c>
      <c r="FI119">
        <v>0</v>
      </c>
      <c r="FJ119">
        <v>0</v>
      </c>
      <c r="FK119">
        <v>0</v>
      </c>
      <c r="FL119">
        <v>0</v>
      </c>
      <c r="FM119">
        <v>0</v>
      </c>
      <c r="FN119">
        <v>0</v>
      </c>
      <c r="FO119">
        <v>325078.71999999997</v>
      </c>
      <c r="FP119">
        <v>354499.85499999998</v>
      </c>
      <c r="FQ119">
        <v>490681.185</v>
      </c>
      <c r="FR119">
        <v>430527.76</v>
      </c>
      <c r="FS119">
        <v>354906.52</v>
      </c>
      <c r="FT119">
        <v>488866.7</v>
      </c>
      <c r="FU119">
        <v>649025.41500000004</v>
      </c>
      <c r="FV119">
        <v>601680.32499999995</v>
      </c>
      <c r="FW119">
        <v>697.5</v>
      </c>
      <c r="FX119">
        <v>1195786.6950000001</v>
      </c>
      <c r="FY119">
        <v>15681.934999999999</v>
      </c>
      <c r="FZ119">
        <v>570.76</v>
      </c>
      <c r="GA119">
        <v>1184717.8700000001</v>
      </c>
      <c r="GB119">
        <v>15058.79</v>
      </c>
      <c r="GC119">
        <v>600.79999999999995</v>
      </c>
      <c r="GD119">
        <v>351269.94</v>
      </c>
      <c r="GE119">
        <v>12907.754999999999</v>
      </c>
      <c r="GF119">
        <v>0</v>
      </c>
      <c r="GG119">
        <v>0</v>
      </c>
      <c r="GH119">
        <v>0</v>
      </c>
      <c r="GI119">
        <v>0</v>
      </c>
      <c r="GJ119">
        <v>0</v>
      </c>
      <c r="GK119">
        <v>0</v>
      </c>
      <c r="GL119">
        <v>0</v>
      </c>
      <c r="GM119">
        <v>0</v>
      </c>
      <c r="GN119">
        <v>0</v>
      </c>
      <c r="GO119">
        <v>0</v>
      </c>
      <c r="GP119">
        <v>0</v>
      </c>
      <c r="GQ119">
        <v>0</v>
      </c>
      <c r="GR119">
        <v>0</v>
      </c>
      <c r="GS119">
        <v>0</v>
      </c>
      <c r="GT119">
        <v>0</v>
      </c>
      <c r="GU119">
        <v>0</v>
      </c>
    </row>
    <row r="120" spans="1:203" x14ac:dyDescent="0.35">
      <c r="A120">
        <v>117</v>
      </c>
      <c r="B120" t="s">
        <v>172</v>
      </c>
      <c r="C120" t="s">
        <v>172</v>
      </c>
      <c r="D120">
        <v>100</v>
      </c>
      <c r="E120" t="s">
        <v>175</v>
      </c>
      <c r="F120">
        <v>73223</v>
      </c>
      <c r="G120">
        <v>202</v>
      </c>
      <c r="H120">
        <v>7</v>
      </c>
      <c r="I120">
        <v>86</v>
      </c>
      <c r="J120">
        <v>18.376999999999999</v>
      </c>
      <c r="K120">
        <v>0.1</v>
      </c>
      <c r="L120" t="s">
        <v>535</v>
      </c>
      <c r="M120" t="s">
        <v>152</v>
      </c>
      <c r="N120">
        <v>0</v>
      </c>
      <c r="O120">
        <v>0</v>
      </c>
      <c r="P120">
        <v>0</v>
      </c>
      <c r="Q120">
        <v>0</v>
      </c>
      <c r="R120">
        <v>0</v>
      </c>
      <c r="S120">
        <v>0</v>
      </c>
      <c r="T120">
        <v>0</v>
      </c>
      <c r="U120">
        <v>0</v>
      </c>
      <c r="V120">
        <v>0</v>
      </c>
      <c r="W120">
        <v>0</v>
      </c>
      <c r="X120">
        <v>0</v>
      </c>
      <c r="Y120">
        <v>0</v>
      </c>
      <c r="Z120">
        <v>0</v>
      </c>
      <c r="AA120">
        <v>0</v>
      </c>
      <c r="AB120">
        <v>0</v>
      </c>
      <c r="AC120">
        <v>0</v>
      </c>
      <c r="AD120">
        <v>0</v>
      </c>
      <c r="AE120">
        <v>0</v>
      </c>
      <c r="AF120">
        <v>0</v>
      </c>
      <c r="AG120">
        <v>0</v>
      </c>
      <c r="AH120">
        <v>0</v>
      </c>
      <c r="AI120">
        <v>0</v>
      </c>
      <c r="AJ120">
        <v>0</v>
      </c>
      <c r="AK120">
        <v>0</v>
      </c>
      <c r="AL120">
        <v>0</v>
      </c>
      <c r="AM120">
        <v>0</v>
      </c>
      <c r="AN120">
        <v>0</v>
      </c>
      <c r="AO120">
        <v>0</v>
      </c>
      <c r="AP120">
        <v>0</v>
      </c>
      <c r="AQ120">
        <v>0</v>
      </c>
      <c r="AR120">
        <v>0</v>
      </c>
      <c r="AS120">
        <v>0</v>
      </c>
      <c r="AT120">
        <v>0</v>
      </c>
      <c r="AU120">
        <v>0</v>
      </c>
      <c r="AV120">
        <v>0</v>
      </c>
      <c r="AW120">
        <v>0</v>
      </c>
      <c r="AX120">
        <v>0</v>
      </c>
      <c r="AY120">
        <v>0</v>
      </c>
      <c r="AZ120">
        <v>0</v>
      </c>
      <c r="BA120">
        <v>0</v>
      </c>
      <c r="BB120">
        <v>0</v>
      </c>
      <c r="BC120">
        <v>0</v>
      </c>
      <c r="BD120">
        <v>0</v>
      </c>
      <c r="BE120">
        <v>0</v>
      </c>
      <c r="BF120">
        <v>0</v>
      </c>
      <c r="BG120">
        <v>0</v>
      </c>
      <c r="BH120">
        <v>0</v>
      </c>
      <c r="BI120">
        <v>0</v>
      </c>
      <c r="BJ120">
        <v>0</v>
      </c>
      <c r="BK120">
        <v>0</v>
      </c>
      <c r="BL120">
        <v>0</v>
      </c>
      <c r="BM120">
        <v>0</v>
      </c>
      <c r="BN120">
        <v>0</v>
      </c>
      <c r="BO120">
        <v>0</v>
      </c>
      <c r="BP120">
        <v>0</v>
      </c>
      <c r="BQ120">
        <v>0</v>
      </c>
      <c r="BR120">
        <v>0</v>
      </c>
      <c r="BS120">
        <v>0</v>
      </c>
      <c r="BT120">
        <v>0</v>
      </c>
      <c r="BU120">
        <v>0</v>
      </c>
      <c r="BV120">
        <v>0</v>
      </c>
      <c r="BW120">
        <v>0</v>
      </c>
      <c r="BX120">
        <v>0</v>
      </c>
      <c r="BY120">
        <v>0</v>
      </c>
      <c r="BZ120">
        <v>0</v>
      </c>
      <c r="CA120">
        <v>0</v>
      </c>
      <c r="CB120">
        <v>0</v>
      </c>
      <c r="CC120">
        <v>0</v>
      </c>
      <c r="CD120">
        <v>0</v>
      </c>
      <c r="CE120">
        <v>0</v>
      </c>
      <c r="CF120">
        <v>0</v>
      </c>
      <c r="CG120">
        <v>0</v>
      </c>
      <c r="CH120">
        <v>0</v>
      </c>
      <c r="CI120">
        <v>0</v>
      </c>
      <c r="CJ120">
        <v>0</v>
      </c>
      <c r="CK120">
        <v>0</v>
      </c>
      <c r="CL120">
        <v>0</v>
      </c>
      <c r="CM120">
        <v>0</v>
      </c>
      <c r="CN120">
        <v>0</v>
      </c>
      <c r="CO120">
        <v>0</v>
      </c>
      <c r="CP120">
        <v>0</v>
      </c>
      <c r="CQ120">
        <v>0</v>
      </c>
      <c r="CR120">
        <v>0</v>
      </c>
      <c r="CS120">
        <v>0</v>
      </c>
      <c r="CT120">
        <v>0</v>
      </c>
      <c r="CU120">
        <v>0</v>
      </c>
      <c r="CV120">
        <v>0</v>
      </c>
      <c r="CW120">
        <v>0</v>
      </c>
      <c r="CX120">
        <v>0</v>
      </c>
      <c r="CY120">
        <v>0</v>
      </c>
      <c r="CZ120">
        <v>0</v>
      </c>
      <c r="DA120">
        <v>0</v>
      </c>
      <c r="DB120">
        <v>0</v>
      </c>
      <c r="DC120">
        <v>0</v>
      </c>
      <c r="DD120">
        <v>0</v>
      </c>
      <c r="DE120">
        <v>0</v>
      </c>
      <c r="DF120">
        <v>0</v>
      </c>
      <c r="DG120">
        <v>0</v>
      </c>
      <c r="DH120">
        <v>0</v>
      </c>
      <c r="DI120">
        <v>0</v>
      </c>
      <c r="DJ120">
        <v>0</v>
      </c>
      <c r="DK120">
        <v>0</v>
      </c>
      <c r="DL120">
        <v>0</v>
      </c>
      <c r="DM120">
        <v>0</v>
      </c>
      <c r="DN120">
        <v>0</v>
      </c>
      <c r="DO120">
        <v>0</v>
      </c>
      <c r="DP120">
        <v>0</v>
      </c>
      <c r="DQ120">
        <v>0</v>
      </c>
      <c r="DR120">
        <v>0</v>
      </c>
      <c r="DS120">
        <v>0</v>
      </c>
      <c r="DT120">
        <v>0</v>
      </c>
      <c r="DU120">
        <v>0</v>
      </c>
      <c r="DV120">
        <v>0</v>
      </c>
      <c r="DW120">
        <v>0</v>
      </c>
      <c r="DX120">
        <v>0</v>
      </c>
      <c r="DY120">
        <v>0</v>
      </c>
      <c r="DZ120">
        <v>0</v>
      </c>
      <c r="EA120">
        <v>0</v>
      </c>
      <c r="EB120">
        <v>0</v>
      </c>
      <c r="EC120">
        <v>0</v>
      </c>
      <c r="ED120">
        <v>0</v>
      </c>
      <c r="EE120">
        <v>0</v>
      </c>
      <c r="EF120">
        <v>0</v>
      </c>
      <c r="EG120">
        <v>0</v>
      </c>
      <c r="EH120">
        <v>0</v>
      </c>
      <c r="EI120">
        <v>0</v>
      </c>
      <c r="EJ120">
        <v>0</v>
      </c>
      <c r="EK120">
        <v>0</v>
      </c>
      <c r="EL120">
        <v>0</v>
      </c>
      <c r="EM120">
        <v>0</v>
      </c>
      <c r="EN120">
        <v>0</v>
      </c>
      <c r="EO120">
        <v>0</v>
      </c>
      <c r="EP120">
        <v>0</v>
      </c>
      <c r="EQ120">
        <v>0</v>
      </c>
      <c r="ER120">
        <v>0</v>
      </c>
      <c r="ES120">
        <v>0</v>
      </c>
      <c r="ET120">
        <v>0</v>
      </c>
      <c r="EU120">
        <v>0</v>
      </c>
      <c r="EV120">
        <v>0</v>
      </c>
      <c r="EW120">
        <v>0</v>
      </c>
      <c r="EX120">
        <v>0</v>
      </c>
      <c r="EY120">
        <v>0</v>
      </c>
      <c r="EZ120">
        <v>0</v>
      </c>
      <c r="FA120">
        <v>0</v>
      </c>
      <c r="FB120">
        <v>0</v>
      </c>
      <c r="FC120">
        <v>0</v>
      </c>
      <c r="FD120">
        <v>0</v>
      </c>
      <c r="FE120">
        <v>0</v>
      </c>
      <c r="FF120">
        <v>0</v>
      </c>
      <c r="FG120">
        <v>0</v>
      </c>
      <c r="FH120">
        <v>0</v>
      </c>
      <c r="FI120">
        <v>0</v>
      </c>
      <c r="FJ120">
        <v>0</v>
      </c>
      <c r="FK120">
        <v>0</v>
      </c>
      <c r="FL120">
        <v>0</v>
      </c>
      <c r="FM120">
        <v>0</v>
      </c>
      <c r="FN120">
        <v>0</v>
      </c>
      <c r="FO120">
        <v>0</v>
      </c>
      <c r="FP120">
        <v>0</v>
      </c>
      <c r="FQ120">
        <v>0</v>
      </c>
      <c r="FR120">
        <v>0</v>
      </c>
      <c r="FS120">
        <v>0</v>
      </c>
      <c r="FT120">
        <v>0</v>
      </c>
      <c r="FU120">
        <v>0</v>
      </c>
      <c r="FV120">
        <v>0</v>
      </c>
      <c r="FW120">
        <v>17997.73</v>
      </c>
      <c r="FX120">
        <v>210920.79500000001</v>
      </c>
      <c r="FY120">
        <v>132448.59</v>
      </c>
      <c r="FZ120">
        <v>12910.125</v>
      </c>
      <c r="GA120">
        <v>146828.42499999999</v>
      </c>
      <c r="GB120">
        <v>91488.634999999995</v>
      </c>
      <c r="GC120">
        <v>7145.5450000000001</v>
      </c>
      <c r="GD120">
        <v>139853.51</v>
      </c>
      <c r="GE120">
        <v>116708.125</v>
      </c>
      <c r="GF120">
        <v>0</v>
      </c>
      <c r="GG120">
        <v>0</v>
      </c>
      <c r="GH120">
        <v>0</v>
      </c>
      <c r="GI120">
        <v>0</v>
      </c>
      <c r="GJ120">
        <v>0</v>
      </c>
      <c r="GK120">
        <v>0</v>
      </c>
      <c r="GL120">
        <v>0</v>
      </c>
      <c r="GM120">
        <v>0</v>
      </c>
      <c r="GN120">
        <v>0</v>
      </c>
      <c r="GO120">
        <v>0</v>
      </c>
      <c r="GP120">
        <v>0</v>
      </c>
      <c r="GQ120">
        <v>0</v>
      </c>
      <c r="GR120">
        <v>0</v>
      </c>
      <c r="GS120">
        <v>0</v>
      </c>
      <c r="GT120">
        <v>0</v>
      </c>
      <c r="GU120">
        <v>0</v>
      </c>
    </row>
    <row r="121" spans="1:203" x14ac:dyDescent="0.35">
      <c r="A121">
        <v>118</v>
      </c>
      <c r="B121" t="s">
        <v>168</v>
      </c>
      <c r="C121" t="s">
        <v>168</v>
      </c>
      <c r="D121">
        <v>98.9</v>
      </c>
      <c r="E121">
        <v>12.5</v>
      </c>
      <c r="F121">
        <v>60333</v>
      </c>
      <c r="G121">
        <v>73</v>
      </c>
      <c r="H121">
        <v>1</v>
      </c>
      <c r="I121">
        <v>68</v>
      </c>
      <c r="J121">
        <v>18.413</v>
      </c>
      <c r="K121">
        <v>0</v>
      </c>
      <c r="L121" t="s">
        <v>174</v>
      </c>
      <c r="M121" t="s">
        <v>260</v>
      </c>
      <c r="N121">
        <v>6213.8249999999998</v>
      </c>
      <c r="O121">
        <v>7992.97</v>
      </c>
      <c r="P121">
        <v>9910.5450000000001</v>
      </c>
      <c r="Q121">
        <v>6470.12</v>
      </c>
      <c r="R121">
        <v>11064.885</v>
      </c>
      <c r="S121">
        <v>4222.2849999999999</v>
      </c>
      <c r="T121">
        <v>3927.62</v>
      </c>
      <c r="U121">
        <v>5830.3850000000002</v>
      </c>
      <c r="V121">
        <v>6072.52</v>
      </c>
      <c r="W121">
        <v>9555.7800000000007</v>
      </c>
      <c r="X121">
        <v>8724.92</v>
      </c>
      <c r="Y121">
        <v>5367.2749999999996</v>
      </c>
      <c r="Z121">
        <v>5680.74</v>
      </c>
      <c r="AA121">
        <v>6331.59</v>
      </c>
      <c r="AB121">
        <v>6236.3249999999998</v>
      </c>
      <c r="AC121">
        <v>18435.345000000001</v>
      </c>
      <c r="AD121">
        <v>7905.8</v>
      </c>
      <c r="AE121">
        <v>12849.24</v>
      </c>
      <c r="AF121">
        <v>6964.71</v>
      </c>
      <c r="AG121">
        <v>2338.9699999999998</v>
      </c>
      <c r="AH121">
        <v>4153.7349999999997</v>
      </c>
      <c r="AI121">
        <v>5294.4049999999997</v>
      </c>
      <c r="AJ121">
        <v>4483.46</v>
      </c>
      <c r="AK121">
        <v>4729.0150000000003</v>
      </c>
      <c r="AL121">
        <v>5626.61</v>
      </c>
      <c r="AM121">
        <v>4680.6450000000004</v>
      </c>
      <c r="AN121">
        <v>4995.7550000000001</v>
      </c>
      <c r="AO121">
        <v>4914.97</v>
      </c>
      <c r="AP121">
        <v>6577.52</v>
      </c>
      <c r="AQ121">
        <v>5847.61</v>
      </c>
      <c r="AR121">
        <v>2922.74</v>
      </c>
      <c r="AS121">
        <v>5731.5450000000001</v>
      </c>
      <c r="AT121">
        <v>12363.415000000001</v>
      </c>
      <c r="AU121">
        <v>5453.85</v>
      </c>
      <c r="AV121">
        <v>7840.17</v>
      </c>
      <c r="AW121">
        <v>3963.42</v>
      </c>
      <c r="AX121">
        <v>3969.35</v>
      </c>
      <c r="AY121">
        <v>5156.79</v>
      </c>
      <c r="AZ121">
        <v>5074.375</v>
      </c>
      <c r="BA121">
        <v>9859.8549999999996</v>
      </c>
      <c r="BB121">
        <v>5768.69</v>
      </c>
      <c r="BC121">
        <v>5459.3649999999998</v>
      </c>
      <c r="BD121">
        <v>7813.98</v>
      </c>
      <c r="BE121">
        <v>3900.6750000000002</v>
      </c>
      <c r="BF121">
        <v>6790.14</v>
      </c>
      <c r="BG121">
        <v>2900.5</v>
      </c>
      <c r="BH121">
        <v>5976.2550000000001</v>
      </c>
      <c r="BI121">
        <v>6679.4650000000001</v>
      </c>
      <c r="BJ121">
        <v>6273.92</v>
      </c>
      <c r="BK121">
        <v>7223.24</v>
      </c>
      <c r="BL121">
        <v>11991.14</v>
      </c>
      <c r="BM121">
        <v>3640.46</v>
      </c>
      <c r="BN121">
        <v>11986.275</v>
      </c>
      <c r="BO121">
        <v>5744.77</v>
      </c>
      <c r="BP121">
        <v>5425.4</v>
      </c>
      <c r="BQ121">
        <v>5632.17</v>
      </c>
      <c r="BR121">
        <v>15344.64</v>
      </c>
      <c r="BS121">
        <v>4644.7299999999996</v>
      </c>
      <c r="BT121">
        <v>5697.24</v>
      </c>
      <c r="BU121">
        <v>5686.1450000000004</v>
      </c>
      <c r="BV121">
        <v>4063.2</v>
      </c>
      <c r="BW121">
        <v>7761.7550000000001</v>
      </c>
      <c r="BX121">
        <v>5825.3549999999996</v>
      </c>
      <c r="BY121">
        <v>3376.77</v>
      </c>
      <c r="BZ121">
        <v>11485.03</v>
      </c>
      <c r="CA121">
        <v>943.88</v>
      </c>
      <c r="CB121">
        <v>2662.5949999999998</v>
      </c>
      <c r="CC121">
        <v>4868.2650000000003</v>
      </c>
      <c r="CD121">
        <v>7070.26</v>
      </c>
      <c r="CE121">
        <v>6690.6450000000004</v>
      </c>
      <c r="CF121">
        <v>10647.934999999999</v>
      </c>
      <c r="CG121">
        <v>5331.3950000000004</v>
      </c>
      <c r="CH121">
        <v>4020.29</v>
      </c>
      <c r="CI121">
        <v>7468.9</v>
      </c>
      <c r="CJ121">
        <v>5699.23</v>
      </c>
      <c r="CK121">
        <v>6597.83</v>
      </c>
      <c r="CL121">
        <v>7898.6049999999996</v>
      </c>
      <c r="CM121">
        <v>7221.6</v>
      </c>
      <c r="CN121">
        <v>7470.57</v>
      </c>
      <c r="CO121">
        <v>7917.82</v>
      </c>
      <c r="CP121">
        <v>6760.0050000000001</v>
      </c>
      <c r="CQ121">
        <v>10384.18</v>
      </c>
      <c r="CR121">
        <v>8655.41</v>
      </c>
      <c r="CS121">
        <v>5703.835</v>
      </c>
      <c r="CT121">
        <v>5862.9750000000004</v>
      </c>
      <c r="CU121">
        <v>5189.12</v>
      </c>
      <c r="CV121">
        <v>5898.03</v>
      </c>
      <c r="CW121">
        <v>6148.3950000000004</v>
      </c>
      <c r="CX121">
        <v>6292.15</v>
      </c>
      <c r="CY121">
        <v>11587.43</v>
      </c>
      <c r="CZ121">
        <v>5250.2449999999999</v>
      </c>
      <c r="DA121">
        <v>5558.6450000000004</v>
      </c>
      <c r="DB121">
        <v>23200.34</v>
      </c>
      <c r="DC121">
        <v>13779.264999999999</v>
      </c>
      <c r="DD121">
        <v>8502.89</v>
      </c>
      <c r="DE121">
        <v>6418.74</v>
      </c>
      <c r="DF121">
        <v>5219.0450000000001</v>
      </c>
      <c r="DG121">
        <v>7833.52</v>
      </c>
      <c r="DH121">
        <v>5055.7299999999996</v>
      </c>
      <c r="DI121">
        <v>5350.2650000000003</v>
      </c>
      <c r="DJ121">
        <v>6520.79</v>
      </c>
      <c r="DK121">
        <v>5447.915</v>
      </c>
      <c r="DL121">
        <v>6149.5050000000001</v>
      </c>
      <c r="DM121">
        <v>6108.41</v>
      </c>
      <c r="DN121">
        <v>20536.845000000001</v>
      </c>
      <c r="DO121">
        <v>8103.22</v>
      </c>
      <c r="DP121">
        <v>7078.43</v>
      </c>
      <c r="DQ121">
        <v>5687.2650000000003</v>
      </c>
      <c r="DR121">
        <v>10340.799999999999</v>
      </c>
      <c r="DS121">
        <v>3317.5549999999998</v>
      </c>
      <c r="DT121">
        <v>5406.3549999999996</v>
      </c>
      <c r="DU121">
        <v>16345.135</v>
      </c>
      <c r="DV121">
        <v>6337.38</v>
      </c>
      <c r="DW121">
        <v>7343.4949999999999</v>
      </c>
      <c r="DX121">
        <v>18077.41</v>
      </c>
      <c r="DY121">
        <v>6634.83</v>
      </c>
      <c r="DZ121">
        <v>9713.5849999999991</v>
      </c>
      <c r="EA121">
        <v>6827.9449999999997</v>
      </c>
      <c r="EB121">
        <v>6778.085</v>
      </c>
      <c r="EC121">
        <v>8325.1</v>
      </c>
      <c r="ED121">
        <v>18049.73</v>
      </c>
      <c r="EE121">
        <v>5490.8549999999996</v>
      </c>
      <c r="EF121">
        <v>2399.7399999999998</v>
      </c>
      <c r="EG121">
        <v>7336.4250000000002</v>
      </c>
      <c r="EH121">
        <v>7945.7550000000001</v>
      </c>
      <c r="EI121">
        <v>6185.42</v>
      </c>
      <c r="EJ121">
        <v>8767.9699999999993</v>
      </c>
      <c r="EK121">
        <v>6892.9750000000004</v>
      </c>
      <c r="EL121">
        <v>4905.4750000000004</v>
      </c>
      <c r="EM121">
        <v>6606.2550000000001</v>
      </c>
      <c r="EN121">
        <v>5496.3950000000004</v>
      </c>
      <c r="EO121">
        <v>7405.6049999999996</v>
      </c>
      <c r="EP121">
        <v>4942.7650000000003</v>
      </c>
      <c r="EQ121">
        <v>2882.54</v>
      </c>
      <c r="ER121">
        <v>9377.69</v>
      </c>
      <c r="ES121">
        <v>6003.2349999999997</v>
      </c>
      <c r="ET121">
        <v>4203.915</v>
      </c>
      <c r="EU121">
        <v>4372.7550000000001</v>
      </c>
      <c r="EV121">
        <v>6440.6949999999997</v>
      </c>
      <c r="EW121">
        <v>7932.41</v>
      </c>
      <c r="EX121">
        <v>5712.15</v>
      </c>
      <c r="EY121">
        <v>4651.55</v>
      </c>
      <c r="EZ121">
        <v>7040.16</v>
      </c>
      <c r="FA121">
        <v>5700.94</v>
      </c>
      <c r="FB121">
        <v>8682.69</v>
      </c>
      <c r="FC121">
        <v>6047.4449999999997</v>
      </c>
      <c r="FD121">
        <v>6514.7349999999997</v>
      </c>
      <c r="FE121">
        <v>5378.625</v>
      </c>
      <c r="FF121">
        <v>3965.2</v>
      </c>
      <c r="FG121">
        <v>919.57500000000005</v>
      </c>
      <c r="FH121">
        <v>0</v>
      </c>
      <c r="FI121">
        <v>0</v>
      </c>
      <c r="FJ121">
        <v>0</v>
      </c>
      <c r="FK121">
        <v>979.63499999999999</v>
      </c>
      <c r="FL121">
        <v>913.91</v>
      </c>
      <c r="FM121">
        <v>2109.3000000000002</v>
      </c>
      <c r="FN121">
        <v>1582.27</v>
      </c>
      <c r="FO121">
        <v>1455.93</v>
      </c>
      <c r="FP121">
        <v>0</v>
      </c>
      <c r="FQ121">
        <v>1174.52</v>
      </c>
      <c r="FR121">
        <v>660.88</v>
      </c>
      <c r="FS121">
        <v>915</v>
      </c>
      <c r="FT121">
        <v>0</v>
      </c>
      <c r="FU121">
        <v>2370.0349999999999</v>
      </c>
      <c r="FV121">
        <v>2979.1750000000002</v>
      </c>
      <c r="FW121">
        <v>20145.855</v>
      </c>
      <c r="FX121">
        <v>211216.54500000001</v>
      </c>
      <c r="FY121">
        <v>111671.235</v>
      </c>
      <c r="FZ121">
        <v>20559.32</v>
      </c>
      <c r="GA121">
        <v>212015.42499999999</v>
      </c>
      <c r="GB121">
        <v>114500.48</v>
      </c>
      <c r="GC121">
        <v>17323.78</v>
      </c>
      <c r="GD121">
        <v>174892.86</v>
      </c>
      <c r="GE121">
        <v>101682.71</v>
      </c>
      <c r="GF121">
        <v>6563.9049999999997</v>
      </c>
      <c r="GG121">
        <v>10532.264999999999</v>
      </c>
      <c r="GH121">
        <v>6885.5649999999996</v>
      </c>
      <c r="GI121">
        <v>7020.26</v>
      </c>
      <c r="GJ121">
        <v>8810.58</v>
      </c>
      <c r="GK121">
        <v>5682.3950000000004</v>
      </c>
      <c r="GL121">
        <v>9060.4500000000007</v>
      </c>
      <c r="GM121">
        <v>11973.285</v>
      </c>
      <c r="GN121">
        <v>4391.7700000000004</v>
      </c>
      <c r="GO121">
        <v>3909.58</v>
      </c>
      <c r="GP121">
        <v>4751.8999999999996</v>
      </c>
      <c r="GQ121">
        <v>4340.67</v>
      </c>
      <c r="GR121">
        <v>4164.92</v>
      </c>
      <c r="GS121">
        <v>4447.7700000000004</v>
      </c>
      <c r="GT121">
        <v>5288.5249999999996</v>
      </c>
      <c r="GU121">
        <v>7561.11</v>
      </c>
    </row>
    <row r="122" spans="1:203" x14ac:dyDescent="0.35">
      <c r="A122">
        <v>119</v>
      </c>
      <c r="B122" t="s">
        <v>168</v>
      </c>
      <c r="C122" t="s">
        <v>168</v>
      </c>
      <c r="D122">
        <v>99.4</v>
      </c>
      <c r="E122">
        <v>9.5</v>
      </c>
      <c r="F122">
        <v>693710</v>
      </c>
      <c r="G122">
        <v>73</v>
      </c>
      <c r="H122">
        <v>1</v>
      </c>
      <c r="I122">
        <v>77</v>
      </c>
      <c r="J122">
        <v>18.53</v>
      </c>
      <c r="K122">
        <v>0</v>
      </c>
      <c r="L122" t="s">
        <v>174</v>
      </c>
      <c r="M122" t="s">
        <v>552</v>
      </c>
      <c r="N122">
        <v>7078.67</v>
      </c>
      <c r="O122">
        <v>7878.17</v>
      </c>
      <c r="P122">
        <v>11316.245000000001</v>
      </c>
      <c r="Q122">
        <v>7293.2849999999999</v>
      </c>
      <c r="R122">
        <v>10738.6</v>
      </c>
      <c r="S122">
        <v>5230.0550000000003</v>
      </c>
      <c r="T122">
        <v>5849.5749999999998</v>
      </c>
      <c r="U122">
        <v>5778.31</v>
      </c>
      <c r="V122">
        <v>5632.0050000000001</v>
      </c>
      <c r="W122">
        <v>9077.7199999999993</v>
      </c>
      <c r="X122">
        <v>8949.51</v>
      </c>
      <c r="Y122">
        <v>5648.34</v>
      </c>
      <c r="Z122">
        <v>5755.8850000000002</v>
      </c>
      <c r="AA122">
        <v>5751.3050000000003</v>
      </c>
      <c r="AB122">
        <v>6453.6750000000002</v>
      </c>
      <c r="AC122">
        <v>17009.82</v>
      </c>
      <c r="AD122">
        <v>8456.4549999999999</v>
      </c>
      <c r="AE122">
        <v>12254.665000000001</v>
      </c>
      <c r="AF122">
        <v>6999.835</v>
      </c>
      <c r="AG122">
        <v>1516.925</v>
      </c>
      <c r="AH122">
        <v>4459.125</v>
      </c>
      <c r="AI122">
        <v>6744.8950000000004</v>
      </c>
      <c r="AJ122">
        <v>5074.3450000000003</v>
      </c>
      <c r="AK122">
        <v>3961.03</v>
      </c>
      <c r="AL122">
        <v>5742.23</v>
      </c>
      <c r="AM122">
        <v>4849.165</v>
      </c>
      <c r="AN122">
        <v>4271.33</v>
      </c>
      <c r="AO122">
        <v>4128.0050000000001</v>
      </c>
      <c r="AP122">
        <v>7682.9549999999999</v>
      </c>
      <c r="AQ122">
        <v>6328.6049999999996</v>
      </c>
      <c r="AR122">
        <v>5264.1750000000002</v>
      </c>
      <c r="AS122">
        <v>5801.28</v>
      </c>
      <c r="AT122">
        <v>14305.875</v>
      </c>
      <c r="AU122">
        <v>6924.835</v>
      </c>
      <c r="AV122">
        <v>7988.59</v>
      </c>
      <c r="AW122">
        <v>4952.6049999999996</v>
      </c>
      <c r="AX122">
        <v>4732.6899999999996</v>
      </c>
      <c r="AY122">
        <v>6165.1450000000004</v>
      </c>
      <c r="AZ122">
        <v>5290.4250000000002</v>
      </c>
      <c r="BA122">
        <v>9908.8649999999998</v>
      </c>
      <c r="BB122">
        <v>6300.6949999999997</v>
      </c>
      <c r="BC122">
        <v>5933.9949999999999</v>
      </c>
      <c r="BD122">
        <v>8625.6949999999997</v>
      </c>
      <c r="BE122">
        <v>5444.0950000000003</v>
      </c>
      <c r="BF122">
        <v>6174.29</v>
      </c>
      <c r="BG122">
        <v>2801.17</v>
      </c>
      <c r="BH122">
        <v>6254.89</v>
      </c>
      <c r="BI122">
        <v>6229.01</v>
      </c>
      <c r="BJ122">
        <v>6673.12</v>
      </c>
      <c r="BK122">
        <v>9066.2549999999992</v>
      </c>
      <c r="BL122">
        <v>13718.84</v>
      </c>
      <c r="BM122">
        <v>5361.66</v>
      </c>
      <c r="BN122">
        <v>12521.315000000001</v>
      </c>
      <c r="BO122">
        <v>5019.75</v>
      </c>
      <c r="BP122">
        <v>5745.66</v>
      </c>
      <c r="BQ122">
        <v>5313.02</v>
      </c>
      <c r="BR122">
        <v>15637.985000000001</v>
      </c>
      <c r="BS122">
        <v>4766.835</v>
      </c>
      <c r="BT122">
        <v>6131.0249999999996</v>
      </c>
      <c r="BU122">
        <v>7527.2950000000001</v>
      </c>
      <c r="BV122">
        <v>5014.25</v>
      </c>
      <c r="BW122">
        <v>8028.16</v>
      </c>
      <c r="BX122">
        <v>6429.1</v>
      </c>
      <c r="BY122">
        <v>4809.5200000000004</v>
      </c>
      <c r="BZ122">
        <v>11215.275</v>
      </c>
      <c r="CA122">
        <v>1555.2550000000001</v>
      </c>
      <c r="CB122">
        <v>3234.86</v>
      </c>
      <c r="CC122">
        <v>4943.04</v>
      </c>
      <c r="CD122">
        <v>6468.7749999999996</v>
      </c>
      <c r="CE122">
        <v>8264.6949999999997</v>
      </c>
      <c r="CF122">
        <v>9902.7150000000001</v>
      </c>
      <c r="CG122">
        <v>5220.375</v>
      </c>
      <c r="CH122">
        <v>4385.74</v>
      </c>
      <c r="CI122">
        <v>6716.88</v>
      </c>
      <c r="CJ122">
        <v>7035.7</v>
      </c>
      <c r="CK122">
        <v>7699.8850000000002</v>
      </c>
      <c r="CL122">
        <v>9383.6299999999992</v>
      </c>
      <c r="CM122">
        <v>7616.77</v>
      </c>
      <c r="CN122">
        <v>8382.81</v>
      </c>
      <c r="CO122">
        <v>6144.15</v>
      </c>
      <c r="CP122">
        <v>6710.6949999999997</v>
      </c>
      <c r="CQ122">
        <v>11905.135</v>
      </c>
      <c r="CR122">
        <v>6861.5649999999996</v>
      </c>
      <c r="CS122">
        <v>6271.7650000000003</v>
      </c>
      <c r="CT122">
        <v>6438.72</v>
      </c>
      <c r="CU122">
        <v>5279.07</v>
      </c>
      <c r="CV122">
        <v>7197.3149999999996</v>
      </c>
      <c r="CW122">
        <v>7762.1149999999998</v>
      </c>
      <c r="CX122">
        <v>6067.1750000000002</v>
      </c>
      <c r="CY122">
        <v>11035.535</v>
      </c>
      <c r="CZ122">
        <v>5325.64</v>
      </c>
      <c r="DA122">
        <v>7034</v>
      </c>
      <c r="DB122">
        <v>23554.134999999998</v>
      </c>
      <c r="DC122">
        <v>15632.195</v>
      </c>
      <c r="DD122">
        <v>7328.64</v>
      </c>
      <c r="DE122">
        <v>8664.89</v>
      </c>
      <c r="DF122">
        <v>5748.35</v>
      </c>
      <c r="DG122">
        <v>8401.875</v>
      </c>
      <c r="DH122">
        <v>5971.28</v>
      </c>
      <c r="DI122">
        <v>5753.73</v>
      </c>
      <c r="DJ122">
        <v>6377.05</v>
      </c>
      <c r="DK122">
        <v>4927.84</v>
      </c>
      <c r="DL122">
        <v>6212.0550000000003</v>
      </c>
      <c r="DM122">
        <v>6252.77</v>
      </c>
      <c r="DN122">
        <v>24416.26</v>
      </c>
      <c r="DO122">
        <v>6980.915</v>
      </c>
      <c r="DP122">
        <v>6970.02</v>
      </c>
      <c r="DQ122">
        <v>6431.37</v>
      </c>
      <c r="DR122">
        <v>11590.385</v>
      </c>
      <c r="DS122">
        <v>4551.37</v>
      </c>
      <c r="DT122">
        <v>5184.6499999999996</v>
      </c>
      <c r="DU122">
        <v>15193.735000000001</v>
      </c>
      <c r="DV122">
        <v>7510.3</v>
      </c>
      <c r="DW122">
        <v>6249.4</v>
      </c>
      <c r="DX122">
        <v>24221.37</v>
      </c>
      <c r="DY122">
        <v>6397.01</v>
      </c>
      <c r="DZ122">
        <v>9600.4950000000008</v>
      </c>
      <c r="EA122">
        <v>7365.15</v>
      </c>
      <c r="EB122">
        <v>8052.59</v>
      </c>
      <c r="EC122">
        <v>8735.75</v>
      </c>
      <c r="ED122">
        <v>16995.224999999999</v>
      </c>
      <c r="EE122">
        <v>5569.7349999999997</v>
      </c>
      <c r="EF122">
        <v>2646.2350000000001</v>
      </c>
      <c r="EG122">
        <v>6463.2749999999996</v>
      </c>
      <c r="EH122">
        <v>8865.23</v>
      </c>
      <c r="EI122">
        <v>6189.59</v>
      </c>
      <c r="EJ122">
        <v>8831.32</v>
      </c>
      <c r="EK122">
        <v>7777.07</v>
      </c>
      <c r="EL122">
        <v>5933.6549999999997</v>
      </c>
      <c r="EM122">
        <v>5945.25</v>
      </c>
      <c r="EN122">
        <v>6443.1549999999997</v>
      </c>
      <c r="EO122">
        <v>7793.5450000000001</v>
      </c>
      <c r="EP122">
        <v>5995.9</v>
      </c>
      <c r="EQ122">
        <v>3450.82</v>
      </c>
      <c r="ER122">
        <v>10744.455</v>
      </c>
      <c r="ES122">
        <v>7122.73</v>
      </c>
      <c r="ET122">
        <v>5076.09</v>
      </c>
      <c r="EU122">
        <v>4869.8</v>
      </c>
      <c r="EV122">
        <v>6311.2950000000001</v>
      </c>
      <c r="EW122">
        <v>7059.6949999999997</v>
      </c>
      <c r="EX122">
        <v>6948.835</v>
      </c>
      <c r="EY122">
        <v>6009.11</v>
      </c>
      <c r="EZ122">
        <v>8578.35</v>
      </c>
      <c r="FA122">
        <v>5951.02</v>
      </c>
      <c r="FB122">
        <v>8359.27</v>
      </c>
      <c r="FC122">
        <v>6163.22</v>
      </c>
      <c r="FD122">
        <v>7580.29</v>
      </c>
      <c r="FE122">
        <v>5761.39</v>
      </c>
      <c r="FF122">
        <v>4710.6149999999998</v>
      </c>
      <c r="FG122">
        <v>1156.54</v>
      </c>
      <c r="FH122">
        <v>0</v>
      </c>
      <c r="FI122">
        <v>570</v>
      </c>
      <c r="FJ122">
        <v>1069.73</v>
      </c>
      <c r="FK122">
        <v>1882.345</v>
      </c>
      <c r="FL122">
        <v>1197.07</v>
      </c>
      <c r="FM122">
        <v>412.5</v>
      </c>
      <c r="FN122">
        <v>2766.645</v>
      </c>
      <c r="FO122">
        <v>645</v>
      </c>
      <c r="FP122">
        <v>1219.5</v>
      </c>
      <c r="FQ122">
        <v>630</v>
      </c>
      <c r="FR122">
        <v>2101.81</v>
      </c>
      <c r="FS122">
        <v>2104.17</v>
      </c>
      <c r="FT122">
        <v>1853.07</v>
      </c>
      <c r="FU122">
        <v>993.61</v>
      </c>
      <c r="FV122">
        <v>4944.91</v>
      </c>
      <c r="FW122">
        <v>14912.58</v>
      </c>
      <c r="FX122">
        <v>154761.43</v>
      </c>
      <c r="FY122">
        <v>79370.964999999997</v>
      </c>
      <c r="FZ122">
        <v>15786.9</v>
      </c>
      <c r="GA122">
        <v>151766.16500000001</v>
      </c>
      <c r="GB122">
        <v>80876.574999999997</v>
      </c>
      <c r="GC122">
        <v>15182.99</v>
      </c>
      <c r="GD122">
        <v>124843.74</v>
      </c>
      <c r="GE122">
        <v>70991.195000000007</v>
      </c>
      <c r="GF122">
        <v>7300.1350000000002</v>
      </c>
      <c r="GG122">
        <v>10867.3</v>
      </c>
      <c r="GH122">
        <v>6894.72</v>
      </c>
      <c r="GI122">
        <v>6983.77</v>
      </c>
      <c r="GJ122">
        <v>8703.7950000000001</v>
      </c>
      <c r="GK122">
        <v>5836.2449999999999</v>
      </c>
      <c r="GL122">
        <v>8683.2099999999991</v>
      </c>
      <c r="GM122">
        <v>11149.42</v>
      </c>
      <c r="GN122">
        <v>4494.7650000000003</v>
      </c>
      <c r="GO122">
        <v>4290.21</v>
      </c>
      <c r="GP122">
        <v>5117.6149999999998</v>
      </c>
      <c r="GQ122">
        <v>4620.0200000000004</v>
      </c>
      <c r="GR122">
        <v>4475.2650000000003</v>
      </c>
      <c r="GS122">
        <v>4251.3549999999996</v>
      </c>
      <c r="GT122">
        <v>5159.0950000000003</v>
      </c>
      <c r="GU122">
        <v>8940.23</v>
      </c>
    </row>
    <row r="123" spans="1:203" x14ac:dyDescent="0.35">
      <c r="A123">
        <v>120</v>
      </c>
      <c r="B123" t="s">
        <v>168</v>
      </c>
      <c r="C123" t="s">
        <v>168</v>
      </c>
      <c r="D123">
        <v>98.3</v>
      </c>
      <c r="E123">
        <v>19.100000000000001</v>
      </c>
      <c r="F123">
        <v>112798</v>
      </c>
      <c r="G123">
        <v>73</v>
      </c>
      <c r="H123">
        <v>3</v>
      </c>
      <c r="I123">
        <v>75</v>
      </c>
      <c r="J123">
        <v>18.53</v>
      </c>
      <c r="K123">
        <v>4.4800000000000004</v>
      </c>
      <c r="L123" t="s">
        <v>551</v>
      </c>
      <c r="M123" t="s">
        <v>153</v>
      </c>
      <c r="N123">
        <v>39600.635000000002</v>
      </c>
      <c r="O123">
        <v>49104.92</v>
      </c>
      <c r="P123">
        <v>89458.585000000006</v>
      </c>
      <c r="Q123">
        <v>43832.334999999999</v>
      </c>
      <c r="R123">
        <v>78745.264999999999</v>
      </c>
      <c r="S123">
        <v>32028.63</v>
      </c>
      <c r="T123">
        <v>25960.035</v>
      </c>
      <c r="U123">
        <v>28549.575000000001</v>
      </c>
      <c r="V123">
        <v>31102.715</v>
      </c>
      <c r="W123">
        <v>44818.945</v>
      </c>
      <c r="X123">
        <v>44009.4</v>
      </c>
      <c r="Y123">
        <v>27317.23</v>
      </c>
      <c r="Z123">
        <v>26695.035</v>
      </c>
      <c r="AA123">
        <v>26218.735000000001</v>
      </c>
      <c r="AB123">
        <v>36645.555</v>
      </c>
      <c r="AC123">
        <v>80577.904999999999</v>
      </c>
      <c r="AD123">
        <v>50603.235000000001</v>
      </c>
      <c r="AE123">
        <v>57834.135000000002</v>
      </c>
      <c r="AF123">
        <v>36013.230000000003</v>
      </c>
      <c r="AG123">
        <v>13134.76</v>
      </c>
      <c r="AH123">
        <v>20262.465</v>
      </c>
      <c r="AI123">
        <v>34421.824999999997</v>
      </c>
      <c r="AJ123">
        <v>23669.465</v>
      </c>
      <c r="AK123">
        <v>20511.95</v>
      </c>
      <c r="AL123">
        <v>26495.87</v>
      </c>
      <c r="AM123">
        <v>23927.724999999999</v>
      </c>
      <c r="AN123">
        <v>21113.51</v>
      </c>
      <c r="AO123">
        <v>18910.14</v>
      </c>
      <c r="AP123">
        <v>36151.495000000003</v>
      </c>
      <c r="AQ123">
        <v>32388.205000000002</v>
      </c>
      <c r="AR123">
        <v>24558.880000000001</v>
      </c>
      <c r="AS123">
        <v>27812.465</v>
      </c>
      <c r="AT123">
        <v>98331.7</v>
      </c>
      <c r="AU123">
        <v>31419.31</v>
      </c>
      <c r="AV123">
        <v>40633.654999999999</v>
      </c>
      <c r="AW123">
        <v>22511.32</v>
      </c>
      <c r="AX123">
        <v>25154.305</v>
      </c>
      <c r="AY123">
        <v>28413.025000000001</v>
      </c>
      <c r="AZ123">
        <v>21354.785</v>
      </c>
      <c r="BA123">
        <v>43900.93</v>
      </c>
      <c r="BB123">
        <v>29548.94</v>
      </c>
      <c r="BC123">
        <v>27356.514999999999</v>
      </c>
      <c r="BD123">
        <v>39838.71</v>
      </c>
      <c r="BE123">
        <v>24590.514999999999</v>
      </c>
      <c r="BF123">
        <v>30131.34</v>
      </c>
      <c r="BG123">
        <v>11378.174999999999</v>
      </c>
      <c r="BH123">
        <v>31869.544999999998</v>
      </c>
      <c r="BI123">
        <v>30854.474999999999</v>
      </c>
      <c r="BJ123">
        <v>32008.87</v>
      </c>
      <c r="BK123">
        <v>52401.415000000001</v>
      </c>
      <c r="BL123">
        <v>76531.485000000001</v>
      </c>
      <c r="BM123">
        <v>23577.625</v>
      </c>
      <c r="BN123">
        <v>90934.09</v>
      </c>
      <c r="BO123">
        <v>26093.07</v>
      </c>
      <c r="BP123">
        <v>27219.97</v>
      </c>
      <c r="BQ123">
        <v>25368.3</v>
      </c>
      <c r="BR123">
        <v>123995.80499999999</v>
      </c>
      <c r="BS123">
        <v>22182.46</v>
      </c>
      <c r="BT123">
        <v>30975.584999999999</v>
      </c>
      <c r="BU123">
        <v>31588.305</v>
      </c>
      <c r="BV123">
        <v>23107.19</v>
      </c>
      <c r="BW123">
        <v>38374.36</v>
      </c>
      <c r="BX123">
        <v>31246.165000000001</v>
      </c>
      <c r="BY123">
        <v>20875.169999999998</v>
      </c>
      <c r="BZ123">
        <v>53028.084999999999</v>
      </c>
      <c r="CA123">
        <v>6853.7349999999997</v>
      </c>
      <c r="CB123">
        <v>13191.4</v>
      </c>
      <c r="CC123">
        <v>22765.195</v>
      </c>
      <c r="CD123">
        <v>30687.08</v>
      </c>
      <c r="CE123">
        <v>61713.485000000001</v>
      </c>
      <c r="CF123">
        <v>46375.01</v>
      </c>
      <c r="CG123">
        <v>26011.814999999999</v>
      </c>
      <c r="CH123">
        <v>18246.71</v>
      </c>
      <c r="CI123">
        <v>32561.945</v>
      </c>
      <c r="CJ123">
        <v>31404.794999999998</v>
      </c>
      <c r="CK123">
        <v>42330.27</v>
      </c>
      <c r="CL123">
        <v>65671.274999999994</v>
      </c>
      <c r="CM123">
        <v>47803.675000000003</v>
      </c>
      <c r="CN123">
        <v>49108.3</v>
      </c>
      <c r="CO123">
        <v>31575.665000000001</v>
      </c>
      <c r="CP123">
        <v>33622.839999999997</v>
      </c>
      <c r="CQ123">
        <v>96146.31</v>
      </c>
      <c r="CR123">
        <v>36920.620000000003</v>
      </c>
      <c r="CS123">
        <v>30533.415000000001</v>
      </c>
      <c r="CT123">
        <v>28228.564999999999</v>
      </c>
      <c r="CU123">
        <v>25800.34</v>
      </c>
      <c r="CV123">
        <v>40716.879999999997</v>
      </c>
      <c r="CW123">
        <v>47065.635000000002</v>
      </c>
      <c r="CX123">
        <v>31193.325000000001</v>
      </c>
      <c r="CY123">
        <v>50368.275000000001</v>
      </c>
      <c r="CZ123">
        <v>26503.825000000001</v>
      </c>
      <c r="DA123">
        <v>33216.285000000003</v>
      </c>
      <c r="DB123">
        <v>109994.545</v>
      </c>
      <c r="DC123">
        <v>132551.78</v>
      </c>
      <c r="DD123">
        <v>36930.955000000002</v>
      </c>
      <c r="DE123">
        <v>49798.2</v>
      </c>
      <c r="DF123">
        <v>27452.240000000002</v>
      </c>
      <c r="DG123">
        <v>39651.135000000002</v>
      </c>
      <c r="DH123">
        <v>28849.7</v>
      </c>
      <c r="DI123">
        <v>26908.584999999999</v>
      </c>
      <c r="DJ123">
        <v>30391.794999999998</v>
      </c>
      <c r="DK123">
        <v>26406.5</v>
      </c>
      <c r="DL123">
        <v>32204</v>
      </c>
      <c r="DM123">
        <v>26761.1</v>
      </c>
      <c r="DN123">
        <v>195150.125</v>
      </c>
      <c r="DO123">
        <v>37736.93</v>
      </c>
      <c r="DP123">
        <v>37834.525000000001</v>
      </c>
      <c r="DQ123">
        <v>29994.74</v>
      </c>
      <c r="DR123">
        <v>64934.3</v>
      </c>
      <c r="DS123">
        <v>17732.115000000002</v>
      </c>
      <c r="DT123">
        <v>26477.025000000001</v>
      </c>
      <c r="DU123">
        <v>71417.065000000002</v>
      </c>
      <c r="DV123">
        <v>35952.114999999998</v>
      </c>
      <c r="DW123">
        <v>31969.595000000001</v>
      </c>
      <c r="DX123">
        <v>179033.67</v>
      </c>
      <c r="DY123">
        <v>34438.19</v>
      </c>
      <c r="DZ123">
        <v>44030.525000000001</v>
      </c>
      <c r="EA123">
        <v>36672.135000000002</v>
      </c>
      <c r="EB123">
        <v>43299.565000000002</v>
      </c>
      <c r="EC123">
        <v>40852.445</v>
      </c>
      <c r="ED123">
        <v>79167.074999999997</v>
      </c>
      <c r="EE123">
        <v>28051.119999999999</v>
      </c>
      <c r="EF123">
        <v>8503.1149999999998</v>
      </c>
      <c r="EG123">
        <v>33791.855000000003</v>
      </c>
      <c r="EH123">
        <v>40959.654999999999</v>
      </c>
      <c r="EI123">
        <v>30950.03</v>
      </c>
      <c r="EJ123">
        <v>39206.410000000003</v>
      </c>
      <c r="EK123">
        <v>43902.105000000003</v>
      </c>
      <c r="EL123">
        <v>27698.799999999999</v>
      </c>
      <c r="EM123">
        <v>27032.285</v>
      </c>
      <c r="EN123">
        <v>32337.599999999999</v>
      </c>
      <c r="EO123">
        <v>36440.695</v>
      </c>
      <c r="EP123">
        <v>25516.724999999999</v>
      </c>
      <c r="EQ123">
        <v>13262.735000000001</v>
      </c>
      <c r="ER123">
        <v>50502.61</v>
      </c>
      <c r="ES123">
        <v>31943.705000000002</v>
      </c>
      <c r="ET123">
        <v>22248.595000000001</v>
      </c>
      <c r="EU123">
        <v>20985.174999999999</v>
      </c>
      <c r="EV123">
        <v>37451.025000000001</v>
      </c>
      <c r="EW123">
        <v>33495.915000000001</v>
      </c>
      <c r="EX123">
        <v>39331.86</v>
      </c>
      <c r="EY123">
        <v>31848.58</v>
      </c>
      <c r="EZ123">
        <v>39987.47</v>
      </c>
      <c r="FA123">
        <v>35453.934999999998</v>
      </c>
      <c r="FB123">
        <v>56851.1</v>
      </c>
      <c r="FC123">
        <v>32303.205000000002</v>
      </c>
      <c r="FD123">
        <v>33455.24</v>
      </c>
      <c r="FE123">
        <v>30470.95</v>
      </c>
      <c r="FF123">
        <v>22505.465</v>
      </c>
      <c r="FG123">
        <v>3735.415</v>
      </c>
      <c r="FH123">
        <v>604.55499999999995</v>
      </c>
      <c r="FI123">
        <v>2349.87</v>
      </c>
      <c r="FJ123">
        <v>2046.4749999999999</v>
      </c>
      <c r="FK123">
        <v>5225.2250000000004</v>
      </c>
      <c r="FL123">
        <v>12177.54</v>
      </c>
      <c r="FM123">
        <v>5427.7349999999997</v>
      </c>
      <c r="FN123">
        <v>16307.28</v>
      </c>
      <c r="FO123">
        <v>4447.2550000000001</v>
      </c>
      <c r="FP123">
        <v>3055.6950000000002</v>
      </c>
      <c r="FQ123">
        <v>3077.4349999999999</v>
      </c>
      <c r="FR123">
        <v>6788.79</v>
      </c>
      <c r="FS123">
        <v>9875.68</v>
      </c>
      <c r="FT123">
        <v>3637.01</v>
      </c>
      <c r="FU123">
        <v>7231.2950000000001</v>
      </c>
      <c r="FV123">
        <v>17986.740000000002</v>
      </c>
      <c r="FW123">
        <v>84178.52</v>
      </c>
      <c r="FX123">
        <v>928097.44499999995</v>
      </c>
      <c r="FY123">
        <v>493574.96500000003</v>
      </c>
      <c r="FZ123">
        <v>85701.92</v>
      </c>
      <c r="GA123">
        <v>966046.995</v>
      </c>
      <c r="GB123">
        <v>494389.74</v>
      </c>
      <c r="GC123">
        <v>80671.274999999994</v>
      </c>
      <c r="GD123">
        <v>790158.18500000006</v>
      </c>
      <c r="GE123">
        <v>436010.37</v>
      </c>
      <c r="GF123">
        <v>45362.65</v>
      </c>
      <c r="GG123">
        <v>64747.7</v>
      </c>
      <c r="GH123">
        <v>34503.94</v>
      </c>
      <c r="GI123">
        <v>33402.089999999997</v>
      </c>
      <c r="GJ123">
        <v>42505.195</v>
      </c>
      <c r="GK123">
        <v>27691.305</v>
      </c>
      <c r="GL123">
        <v>41569.205000000002</v>
      </c>
      <c r="GM123">
        <v>51750.074999999997</v>
      </c>
      <c r="GN123">
        <v>21840.58</v>
      </c>
      <c r="GO123">
        <v>20623.185000000001</v>
      </c>
      <c r="GP123">
        <v>22821.16</v>
      </c>
      <c r="GQ123">
        <v>23102.12</v>
      </c>
      <c r="GR123">
        <v>24053.279999999999</v>
      </c>
      <c r="GS123">
        <v>22717.99</v>
      </c>
      <c r="GT123">
        <v>25458.235000000001</v>
      </c>
      <c r="GU123">
        <v>39458.199999999997</v>
      </c>
    </row>
    <row r="124" spans="1:203" x14ac:dyDescent="0.35">
      <c r="A124">
        <v>121</v>
      </c>
      <c r="B124" t="s">
        <v>168</v>
      </c>
      <c r="C124" t="s">
        <v>168</v>
      </c>
      <c r="D124">
        <v>86.2</v>
      </c>
      <c r="E124">
        <v>5.4</v>
      </c>
      <c r="F124">
        <v>57114</v>
      </c>
      <c r="G124">
        <v>73</v>
      </c>
      <c r="H124">
        <v>15</v>
      </c>
      <c r="I124">
        <v>85</v>
      </c>
      <c r="J124">
        <v>18.702000000000002</v>
      </c>
      <c r="K124">
        <v>0.54</v>
      </c>
      <c r="M124" t="s">
        <v>154</v>
      </c>
      <c r="N124">
        <v>14622.43</v>
      </c>
      <c r="O124">
        <v>25100.49</v>
      </c>
      <c r="P124">
        <v>26556.080000000002</v>
      </c>
      <c r="Q124">
        <v>34372.934999999998</v>
      </c>
      <c r="R124">
        <v>25038.34</v>
      </c>
      <c r="S124">
        <v>15790.325000000001</v>
      </c>
      <c r="T124">
        <v>15583.025</v>
      </c>
      <c r="U124">
        <v>17160.29</v>
      </c>
      <c r="V124">
        <v>14794.135</v>
      </c>
      <c r="W124">
        <v>25595.645</v>
      </c>
      <c r="X124">
        <v>24497.715</v>
      </c>
      <c r="Y124">
        <v>17057.71</v>
      </c>
      <c r="Z124">
        <v>13995.54</v>
      </c>
      <c r="AA124">
        <v>12666.58</v>
      </c>
      <c r="AB124">
        <v>17921.584999999999</v>
      </c>
      <c r="AC124">
        <v>48438.15</v>
      </c>
      <c r="AD124">
        <v>24150.080000000002</v>
      </c>
      <c r="AE124">
        <v>32468.075000000001</v>
      </c>
      <c r="AF124">
        <v>21915.29</v>
      </c>
      <c r="AG124">
        <v>8693.99</v>
      </c>
      <c r="AH124">
        <v>13229.924999999999</v>
      </c>
      <c r="AI124">
        <v>202352.98</v>
      </c>
      <c r="AJ124">
        <v>12191.875</v>
      </c>
      <c r="AK124">
        <v>10533.21</v>
      </c>
      <c r="AL124">
        <v>13010.47</v>
      </c>
      <c r="AM124">
        <v>14235.11</v>
      </c>
      <c r="AN124">
        <v>12407.055</v>
      </c>
      <c r="AO124">
        <v>13077.01</v>
      </c>
      <c r="AP124">
        <v>16905.849999999999</v>
      </c>
      <c r="AQ124">
        <v>18955.075000000001</v>
      </c>
      <c r="AR124">
        <v>14639.08</v>
      </c>
      <c r="AS124">
        <v>17643.87</v>
      </c>
      <c r="AT124">
        <v>94028.23</v>
      </c>
      <c r="AU124">
        <v>15641.245000000001</v>
      </c>
      <c r="AV124">
        <v>17299.695</v>
      </c>
      <c r="AW124">
        <v>12105.24</v>
      </c>
      <c r="AX124">
        <v>12781.065000000001</v>
      </c>
      <c r="AY124">
        <v>15013.155000000001</v>
      </c>
      <c r="AZ124">
        <v>13199.05</v>
      </c>
      <c r="BA124">
        <v>29576.78</v>
      </c>
      <c r="BB124">
        <v>17131.07</v>
      </c>
      <c r="BC124">
        <v>16471.834999999999</v>
      </c>
      <c r="BD124">
        <v>24979.435000000001</v>
      </c>
      <c r="BE124">
        <v>13395.8</v>
      </c>
      <c r="BF124">
        <v>18235.23</v>
      </c>
      <c r="BG124">
        <v>9525.0450000000001</v>
      </c>
      <c r="BH124">
        <v>13465.275</v>
      </c>
      <c r="BI124">
        <v>17766.37</v>
      </c>
      <c r="BJ124">
        <v>15662.92</v>
      </c>
      <c r="BK124">
        <v>17995.59</v>
      </c>
      <c r="BL124">
        <v>193285.39499999999</v>
      </c>
      <c r="BM124">
        <v>11143.575000000001</v>
      </c>
      <c r="BN124">
        <v>25109.26</v>
      </c>
      <c r="BO124">
        <v>11627.815000000001</v>
      </c>
      <c r="BP124">
        <v>13463.98</v>
      </c>
      <c r="BQ124">
        <v>17424.88</v>
      </c>
      <c r="BR124">
        <v>25618.89</v>
      </c>
      <c r="BS124">
        <v>12356.89</v>
      </c>
      <c r="BT124">
        <v>14416.64</v>
      </c>
      <c r="BU124">
        <v>16708.314999999999</v>
      </c>
      <c r="BV124">
        <v>12736.375</v>
      </c>
      <c r="BW124">
        <v>21697.47</v>
      </c>
      <c r="BX124">
        <v>16518.674999999999</v>
      </c>
      <c r="BY124">
        <v>8957.3349999999991</v>
      </c>
      <c r="BZ124">
        <v>34932.1</v>
      </c>
      <c r="CA124">
        <v>6022.5249999999996</v>
      </c>
      <c r="CB124">
        <v>11546.91</v>
      </c>
      <c r="CC124">
        <v>12777.5</v>
      </c>
      <c r="CD124">
        <v>19886</v>
      </c>
      <c r="CE124">
        <v>22817.97</v>
      </c>
      <c r="CF124">
        <v>31550.775000000001</v>
      </c>
      <c r="CG124">
        <v>11435.105</v>
      </c>
      <c r="CH124">
        <v>11356.77</v>
      </c>
      <c r="CI124">
        <v>19407.105</v>
      </c>
      <c r="CJ124">
        <v>15599.64</v>
      </c>
      <c r="CK124">
        <v>13169.764999999999</v>
      </c>
      <c r="CL124">
        <v>21679.915000000001</v>
      </c>
      <c r="CM124">
        <v>17242.365000000002</v>
      </c>
      <c r="CN124">
        <v>15157.33</v>
      </c>
      <c r="CO124">
        <v>18110.735000000001</v>
      </c>
      <c r="CP124">
        <v>18146.900000000001</v>
      </c>
      <c r="CQ124">
        <v>30578.34</v>
      </c>
      <c r="CR124">
        <v>22224.134999999998</v>
      </c>
      <c r="CS124">
        <v>14605.72</v>
      </c>
      <c r="CT124">
        <v>17949.404999999999</v>
      </c>
      <c r="CU124">
        <v>17823.38</v>
      </c>
      <c r="CV124">
        <v>17270.14</v>
      </c>
      <c r="CW124">
        <v>19742.46</v>
      </c>
      <c r="CX124">
        <v>15734.12</v>
      </c>
      <c r="CY124">
        <v>33872.394999999997</v>
      </c>
      <c r="CZ124">
        <v>17197.07</v>
      </c>
      <c r="DA124">
        <v>17167.12</v>
      </c>
      <c r="DB124">
        <v>99419.32</v>
      </c>
      <c r="DC124">
        <v>30759.474999999999</v>
      </c>
      <c r="DD124">
        <v>28832.29</v>
      </c>
      <c r="DE124">
        <v>18750.439999999999</v>
      </c>
      <c r="DF124">
        <v>13344.885</v>
      </c>
      <c r="DG124">
        <v>23709.785</v>
      </c>
      <c r="DH124">
        <v>13954.025</v>
      </c>
      <c r="DI124">
        <v>11599.67</v>
      </c>
      <c r="DJ124">
        <v>20927.314999999999</v>
      </c>
      <c r="DK124">
        <v>15241.475</v>
      </c>
      <c r="DL124">
        <v>16952.615000000002</v>
      </c>
      <c r="DM124">
        <v>16086.06</v>
      </c>
      <c r="DN124">
        <v>44489.425000000003</v>
      </c>
      <c r="DO124">
        <v>30381.33</v>
      </c>
      <c r="DP124">
        <v>38351.224999999999</v>
      </c>
      <c r="DQ124">
        <v>14282.15</v>
      </c>
      <c r="DR124">
        <v>30301.744999999999</v>
      </c>
      <c r="DS124">
        <v>9757.1</v>
      </c>
      <c r="DT124">
        <v>18022.665000000001</v>
      </c>
      <c r="DU124">
        <v>49414.934999999998</v>
      </c>
      <c r="DV124">
        <v>17823.16</v>
      </c>
      <c r="DW124">
        <v>19266.47</v>
      </c>
      <c r="DX124">
        <v>42873.315000000002</v>
      </c>
      <c r="DY124">
        <v>18971.035</v>
      </c>
      <c r="DZ124">
        <v>26261.244999999999</v>
      </c>
      <c r="EA124">
        <v>23785.03</v>
      </c>
      <c r="EB124">
        <v>22470.07</v>
      </c>
      <c r="EC124">
        <v>23324.86</v>
      </c>
      <c r="ED124">
        <v>61235.625</v>
      </c>
      <c r="EE124">
        <v>12818.74</v>
      </c>
      <c r="EF124">
        <v>8291.19</v>
      </c>
      <c r="EG124">
        <v>19124.79</v>
      </c>
      <c r="EH124">
        <v>31663.235000000001</v>
      </c>
      <c r="EI124">
        <v>16296.885</v>
      </c>
      <c r="EJ124">
        <v>22993.43</v>
      </c>
      <c r="EK124">
        <v>26091.355</v>
      </c>
      <c r="EL124">
        <v>13152.985000000001</v>
      </c>
      <c r="EM124">
        <v>12555.04</v>
      </c>
      <c r="EN124">
        <v>14254.805</v>
      </c>
      <c r="EO124">
        <v>18903.174999999999</v>
      </c>
      <c r="EP124">
        <v>9964.2800000000007</v>
      </c>
      <c r="EQ124">
        <v>8905.5349999999999</v>
      </c>
      <c r="ER124">
        <v>30268.505000000001</v>
      </c>
      <c r="ES124">
        <v>17448.16</v>
      </c>
      <c r="ET124">
        <v>11492.62</v>
      </c>
      <c r="EU124">
        <v>12085.045</v>
      </c>
      <c r="EV124">
        <v>12137.155000000001</v>
      </c>
      <c r="EW124">
        <v>19259.105</v>
      </c>
      <c r="EX124">
        <v>18640.490000000002</v>
      </c>
      <c r="EY124">
        <v>11537.254999999999</v>
      </c>
      <c r="EZ124">
        <v>17528.099999999999</v>
      </c>
      <c r="FA124">
        <v>13385.64</v>
      </c>
      <c r="FB124">
        <v>23190.75</v>
      </c>
      <c r="FC124">
        <v>14747.63</v>
      </c>
      <c r="FD124">
        <v>19370.71</v>
      </c>
      <c r="FE124">
        <v>23228.764999999999</v>
      </c>
      <c r="FF124">
        <v>16169.105</v>
      </c>
      <c r="FG124">
        <v>15923.025</v>
      </c>
      <c r="FH124">
        <v>4196.4399999999996</v>
      </c>
      <c r="FI124">
        <v>4552.43</v>
      </c>
      <c r="FJ124">
        <v>4679.6350000000002</v>
      </c>
      <c r="FK124">
        <v>4496.4849999999997</v>
      </c>
      <c r="FL124">
        <v>19153.485000000001</v>
      </c>
      <c r="FM124">
        <v>6630.44</v>
      </c>
      <c r="FN124">
        <v>10685.14</v>
      </c>
      <c r="FO124">
        <v>15182.094999999999</v>
      </c>
      <c r="FP124">
        <v>5354.01</v>
      </c>
      <c r="FQ124">
        <v>2798.395</v>
      </c>
      <c r="FR124">
        <v>4960.6400000000003</v>
      </c>
      <c r="FS124">
        <v>4712.04</v>
      </c>
      <c r="FT124">
        <v>7579.9250000000002</v>
      </c>
      <c r="FU124">
        <v>8724.8349999999991</v>
      </c>
      <c r="FV124">
        <v>9349.9050000000007</v>
      </c>
      <c r="FW124">
        <v>118302.675</v>
      </c>
      <c r="FX124">
        <v>485758.685</v>
      </c>
      <c r="FY124">
        <v>267146.245</v>
      </c>
      <c r="FZ124">
        <v>152496.39499999999</v>
      </c>
      <c r="GA124">
        <v>468376.94</v>
      </c>
      <c r="GB124">
        <v>249373.84</v>
      </c>
      <c r="GC124">
        <v>46769.074999999997</v>
      </c>
      <c r="GD124">
        <v>375938.35499999998</v>
      </c>
      <c r="GE124">
        <v>360911.69500000001</v>
      </c>
      <c r="GF124">
        <v>24423.084999999999</v>
      </c>
      <c r="GG124">
        <v>19769.37</v>
      </c>
      <c r="GH124">
        <v>21822.31</v>
      </c>
      <c r="GI124">
        <v>19587.86</v>
      </c>
      <c r="GJ124">
        <v>28684.45</v>
      </c>
      <c r="GK124">
        <v>18805.314999999999</v>
      </c>
      <c r="GL124">
        <v>30335.4</v>
      </c>
      <c r="GM124">
        <v>38740.355000000003</v>
      </c>
      <c r="GN124">
        <v>18715.505000000001</v>
      </c>
      <c r="GO124">
        <v>9062.67</v>
      </c>
      <c r="GP124">
        <v>9154.77</v>
      </c>
      <c r="GQ124">
        <v>9320.9850000000006</v>
      </c>
      <c r="GR124">
        <v>8687.3549999999996</v>
      </c>
      <c r="GS124">
        <v>9433.07</v>
      </c>
      <c r="GT124">
        <v>9846.07</v>
      </c>
      <c r="GU124">
        <v>18564.775000000001</v>
      </c>
    </row>
    <row r="125" spans="1:203" x14ac:dyDescent="0.35">
      <c r="A125">
        <v>122</v>
      </c>
      <c r="B125" t="s">
        <v>168</v>
      </c>
      <c r="C125" t="s">
        <v>168</v>
      </c>
      <c r="D125">
        <v>79.900000000000006</v>
      </c>
      <c r="E125">
        <v>7.5</v>
      </c>
      <c r="F125">
        <v>298817</v>
      </c>
      <c r="G125">
        <v>117</v>
      </c>
      <c r="H125">
        <v>62</v>
      </c>
      <c r="I125">
        <v>85</v>
      </c>
      <c r="J125">
        <v>18.707000000000001</v>
      </c>
      <c r="K125">
        <v>0.55000000000000004</v>
      </c>
      <c r="L125" t="s">
        <v>170</v>
      </c>
      <c r="M125" t="s">
        <v>262</v>
      </c>
      <c r="N125">
        <v>7739.7950000000001</v>
      </c>
      <c r="O125">
        <v>18942.595000000001</v>
      </c>
      <c r="P125">
        <v>19299.605</v>
      </c>
      <c r="Q125">
        <v>26930.935000000001</v>
      </c>
      <c r="R125">
        <v>17358.990000000002</v>
      </c>
      <c r="S125">
        <v>11690.045</v>
      </c>
      <c r="T125">
        <v>8847.17</v>
      </c>
      <c r="U125">
        <v>7878.35</v>
      </c>
      <c r="V125">
        <v>6665.66</v>
      </c>
      <c r="W125">
        <v>8704.0450000000001</v>
      </c>
      <c r="X125">
        <v>10602.924999999999</v>
      </c>
      <c r="Y125">
        <v>7175.97</v>
      </c>
      <c r="Z125">
        <v>4136.2250000000004</v>
      </c>
      <c r="AA125">
        <v>5030.41</v>
      </c>
      <c r="AB125">
        <v>7871.2849999999999</v>
      </c>
      <c r="AC125">
        <v>20677.150000000001</v>
      </c>
      <c r="AD125">
        <v>16045.035</v>
      </c>
      <c r="AE125">
        <v>12181.084999999999</v>
      </c>
      <c r="AF125">
        <v>11580.99</v>
      </c>
      <c r="AG125">
        <v>3232.14</v>
      </c>
      <c r="AH125">
        <v>4905.5349999999999</v>
      </c>
      <c r="AI125">
        <v>206574.29</v>
      </c>
      <c r="AJ125">
        <v>4511.5600000000004</v>
      </c>
      <c r="AK125">
        <v>4155.2950000000001</v>
      </c>
      <c r="AL125">
        <v>3173.72</v>
      </c>
      <c r="AM125">
        <v>7006.5550000000003</v>
      </c>
      <c r="AN125">
        <v>5689.65</v>
      </c>
      <c r="AO125">
        <v>5232.49</v>
      </c>
      <c r="AP125">
        <v>7069.27</v>
      </c>
      <c r="AQ125">
        <v>8213.44</v>
      </c>
      <c r="AR125">
        <v>7878.7049999999999</v>
      </c>
      <c r="AS125">
        <v>6895.375</v>
      </c>
      <c r="AT125">
        <v>89938.425000000003</v>
      </c>
      <c r="AU125">
        <v>7184.64</v>
      </c>
      <c r="AV125">
        <v>8733.1049999999996</v>
      </c>
      <c r="AW125">
        <v>5502.43</v>
      </c>
      <c r="AX125">
        <v>5408.2950000000001</v>
      </c>
      <c r="AY125">
        <v>6894.8649999999998</v>
      </c>
      <c r="AZ125">
        <v>1733.61</v>
      </c>
      <c r="BA125">
        <v>14622.84</v>
      </c>
      <c r="BB125">
        <v>7457.32</v>
      </c>
      <c r="BC125">
        <v>7861.89</v>
      </c>
      <c r="BD125">
        <v>11680.52</v>
      </c>
      <c r="BE125">
        <v>5704.85</v>
      </c>
      <c r="BF125">
        <v>8622.2800000000007</v>
      </c>
      <c r="BG125">
        <v>3097.02</v>
      </c>
      <c r="BH125">
        <v>5332.1750000000002</v>
      </c>
      <c r="BI125">
        <v>8767.98</v>
      </c>
      <c r="BJ125">
        <v>5606.43</v>
      </c>
      <c r="BK125">
        <v>9479</v>
      </c>
      <c r="BL125">
        <v>180667.905</v>
      </c>
      <c r="BM125">
        <v>4278.5749999999998</v>
      </c>
      <c r="BN125">
        <v>13869.22</v>
      </c>
      <c r="BO125">
        <v>4068.3049999999998</v>
      </c>
      <c r="BP125">
        <v>2248.0650000000001</v>
      </c>
      <c r="BQ125">
        <v>7101.1549999999997</v>
      </c>
      <c r="BR125">
        <v>18315.215</v>
      </c>
      <c r="BS125">
        <v>4296.9549999999999</v>
      </c>
      <c r="BT125">
        <v>6333.54</v>
      </c>
      <c r="BU125">
        <v>6129.26</v>
      </c>
      <c r="BV125">
        <v>6646.43</v>
      </c>
      <c r="BW125">
        <v>7533.375</v>
      </c>
      <c r="BX125">
        <v>7217.25</v>
      </c>
      <c r="BY125">
        <v>1118.99</v>
      </c>
      <c r="BZ125">
        <v>19555.34</v>
      </c>
      <c r="CA125">
        <v>0</v>
      </c>
      <c r="CB125">
        <v>5888.35</v>
      </c>
      <c r="CC125">
        <v>4184.25</v>
      </c>
      <c r="CD125">
        <v>8000.6350000000002</v>
      </c>
      <c r="CE125">
        <v>16981.865000000002</v>
      </c>
      <c r="CF125">
        <v>13640.184999999999</v>
      </c>
      <c r="CG125">
        <v>3790.4650000000001</v>
      </c>
      <c r="CH125">
        <v>2740.0949999999998</v>
      </c>
      <c r="CI125">
        <v>9844.5750000000007</v>
      </c>
      <c r="CJ125">
        <v>5621.12</v>
      </c>
      <c r="CK125">
        <v>4653.92</v>
      </c>
      <c r="CL125">
        <v>14457.5</v>
      </c>
      <c r="CM125">
        <v>10283.635</v>
      </c>
      <c r="CN125">
        <v>6681.18</v>
      </c>
      <c r="CO125">
        <v>8910.9549999999999</v>
      </c>
      <c r="CP125">
        <v>6868.76</v>
      </c>
      <c r="CQ125">
        <v>20657.400000000001</v>
      </c>
      <c r="CR125">
        <v>11330.815000000001</v>
      </c>
      <c r="CS125">
        <v>7034.1750000000002</v>
      </c>
      <c r="CT125">
        <v>7307.73</v>
      </c>
      <c r="CU125">
        <v>8497.99</v>
      </c>
      <c r="CV125">
        <v>7850.3950000000004</v>
      </c>
      <c r="CW125">
        <v>14193.754999999999</v>
      </c>
      <c r="CX125">
        <v>5667.3950000000004</v>
      </c>
      <c r="CY125">
        <v>18691.645</v>
      </c>
      <c r="CZ125">
        <v>6664.63</v>
      </c>
      <c r="DA125">
        <v>8635.8649999999998</v>
      </c>
      <c r="DB125">
        <v>60833.32</v>
      </c>
      <c r="DC125">
        <v>22151.39</v>
      </c>
      <c r="DD125">
        <v>13990.82</v>
      </c>
      <c r="DE125">
        <v>12367.03</v>
      </c>
      <c r="DF125">
        <v>6969.3249999999998</v>
      </c>
      <c r="DG125">
        <v>9105.35</v>
      </c>
      <c r="DH125">
        <v>4862.6099999999997</v>
      </c>
      <c r="DI125">
        <v>5017.5950000000003</v>
      </c>
      <c r="DJ125">
        <v>11893.084999999999</v>
      </c>
      <c r="DK125">
        <v>7484.8</v>
      </c>
      <c r="DL125">
        <v>7423.55</v>
      </c>
      <c r="DM125">
        <v>7552.2849999999999</v>
      </c>
      <c r="DN125">
        <v>33771.01</v>
      </c>
      <c r="DO125">
        <v>17288.310000000001</v>
      </c>
      <c r="DP125">
        <v>27699.665000000001</v>
      </c>
      <c r="DQ125">
        <v>5724.0050000000001</v>
      </c>
      <c r="DR125">
        <v>20071.665000000001</v>
      </c>
      <c r="DS125">
        <v>3134.09</v>
      </c>
      <c r="DT125">
        <v>7114.59</v>
      </c>
      <c r="DU125">
        <v>21644.695</v>
      </c>
      <c r="DV125">
        <v>8242.64</v>
      </c>
      <c r="DW125">
        <v>9330.3799999999992</v>
      </c>
      <c r="DX125">
        <v>30276.959999999999</v>
      </c>
      <c r="DY125">
        <v>6471.13</v>
      </c>
      <c r="DZ125">
        <v>10671.615</v>
      </c>
      <c r="EA125">
        <v>14029.96</v>
      </c>
      <c r="EB125">
        <v>11110.025</v>
      </c>
      <c r="EC125">
        <v>10764.84</v>
      </c>
      <c r="ED125">
        <v>34074</v>
      </c>
      <c r="EE125">
        <v>6290.5150000000003</v>
      </c>
      <c r="EF125">
        <v>2900.77</v>
      </c>
      <c r="EG125">
        <v>7051.8</v>
      </c>
      <c r="EH125">
        <v>21035.64</v>
      </c>
      <c r="EI125">
        <v>6872.59</v>
      </c>
      <c r="EJ125">
        <v>9824.1749999999993</v>
      </c>
      <c r="EK125">
        <v>18929.994999999999</v>
      </c>
      <c r="EL125">
        <v>4297.01</v>
      </c>
      <c r="EM125">
        <v>3057.5050000000001</v>
      </c>
      <c r="EN125">
        <v>5558.55</v>
      </c>
      <c r="EO125">
        <v>7629.0450000000001</v>
      </c>
      <c r="EP125">
        <v>3444.9749999999999</v>
      </c>
      <c r="EQ125">
        <v>615</v>
      </c>
      <c r="ER125">
        <v>17265.419999999998</v>
      </c>
      <c r="ES125">
        <v>7592.1350000000002</v>
      </c>
      <c r="ET125">
        <v>4431.16</v>
      </c>
      <c r="EU125">
        <v>3583.605</v>
      </c>
      <c r="EV125">
        <v>7006.68</v>
      </c>
      <c r="EW125">
        <v>8279.8549999999996</v>
      </c>
      <c r="EX125">
        <v>10959.305</v>
      </c>
      <c r="EY125">
        <v>5240.5150000000003</v>
      </c>
      <c r="EZ125">
        <v>7048.9650000000001</v>
      </c>
      <c r="FA125">
        <v>7463.58</v>
      </c>
      <c r="FB125">
        <v>16579.605</v>
      </c>
      <c r="FC125">
        <v>6309.17</v>
      </c>
      <c r="FD125">
        <v>7299.92</v>
      </c>
      <c r="FE125">
        <v>16634.48</v>
      </c>
      <c r="FF125">
        <v>9822.3950000000004</v>
      </c>
      <c r="FG125">
        <v>10591.37</v>
      </c>
      <c r="FH125">
        <v>686.25</v>
      </c>
      <c r="FI125">
        <v>1197.075</v>
      </c>
      <c r="FJ125">
        <v>0</v>
      </c>
      <c r="FK125">
        <v>0</v>
      </c>
      <c r="FL125">
        <v>12405.995000000001</v>
      </c>
      <c r="FM125">
        <v>3813.4250000000002</v>
      </c>
      <c r="FN125">
        <v>5318.6750000000002</v>
      </c>
      <c r="FO125">
        <v>9488.2749999999996</v>
      </c>
      <c r="FP125">
        <v>638.35</v>
      </c>
      <c r="FQ125">
        <v>0</v>
      </c>
      <c r="FR125">
        <v>0</v>
      </c>
      <c r="FS125">
        <v>634.59500000000003</v>
      </c>
      <c r="FT125">
        <v>3588.0749999999998</v>
      </c>
      <c r="FU125">
        <v>2900.52</v>
      </c>
      <c r="FV125">
        <v>4429.0150000000003</v>
      </c>
      <c r="FW125">
        <v>84818.65</v>
      </c>
      <c r="FX125">
        <v>70713.414999999994</v>
      </c>
      <c r="FY125">
        <v>47334.44</v>
      </c>
      <c r="FZ125">
        <v>114252.24</v>
      </c>
      <c r="GA125">
        <v>82628.645000000004</v>
      </c>
      <c r="GB125">
        <v>44858.239999999998</v>
      </c>
      <c r="GC125">
        <v>13646.955</v>
      </c>
      <c r="GD125">
        <v>56561.695</v>
      </c>
      <c r="GE125">
        <v>125102.44</v>
      </c>
      <c r="GF125">
        <v>17818.73</v>
      </c>
      <c r="GG125">
        <v>11344.355</v>
      </c>
      <c r="GH125">
        <v>11113.89</v>
      </c>
      <c r="GI125">
        <v>10160.16</v>
      </c>
      <c r="GJ125">
        <v>14424.514999999999</v>
      </c>
      <c r="GK125">
        <v>8058.23</v>
      </c>
      <c r="GL125">
        <v>14405.8</v>
      </c>
      <c r="GM125">
        <v>19588.759999999998</v>
      </c>
      <c r="GN125">
        <v>11752.12</v>
      </c>
      <c r="GO125">
        <v>2514.335</v>
      </c>
      <c r="GP125">
        <v>0</v>
      </c>
      <c r="GQ125">
        <v>0</v>
      </c>
      <c r="GR125">
        <v>0</v>
      </c>
      <c r="GS125">
        <v>687.16499999999996</v>
      </c>
      <c r="GT125">
        <v>0</v>
      </c>
      <c r="GU125">
        <v>4319.8549999999996</v>
      </c>
    </row>
    <row r="126" spans="1:203" x14ac:dyDescent="0.35">
      <c r="A126">
        <v>123</v>
      </c>
      <c r="B126" t="s">
        <v>168</v>
      </c>
      <c r="C126" t="s">
        <v>168</v>
      </c>
      <c r="D126">
        <v>100</v>
      </c>
      <c r="E126" t="s">
        <v>175</v>
      </c>
      <c r="F126">
        <v>1120281</v>
      </c>
      <c r="G126">
        <v>74</v>
      </c>
      <c r="H126">
        <v>11</v>
      </c>
      <c r="I126">
        <v>94</v>
      </c>
      <c r="J126">
        <v>19.445</v>
      </c>
      <c r="K126">
        <v>0.83</v>
      </c>
      <c r="L126" t="s">
        <v>178</v>
      </c>
      <c r="M126" t="s">
        <v>265</v>
      </c>
      <c r="N126">
        <v>0</v>
      </c>
      <c r="O126">
        <v>0</v>
      </c>
      <c r="P126">
        <v>0</v>
      </c>
      <c r="Q126">
        <v>0</v>
      </c>
      <c r="R126">
        <v>0</v>
      </c>
      <c r="S126">
        <v>0</v>
      </c>
      <c r="T126">
        <v>0</v>
      </c>
      <c r="U126">
        <v>0</v>
      </c>
      <c r="V126">
        <v>0</v>
      </c>
      <c r="W126">
        <v>0</v>
      </c>
      <c r="X126">
        <v>0</v>
      </c>
      <c r="Y126">
        <v>0</v>
      </c>
      <c r="Z126">
        <v>0</v>
      </c>
      <c r="AA126">
        <v>0</v>
      </c>
      <c r="AB126">
        <v>0</v>
      </c>
      <c r="AC126">
        <v>653.37</v>
      </c>
      <c r="AD126">
        <v>0</v>
      </c>
      <c r="AE126">
        <v>0</v>
      </c>
      <c r="AF126">
        <v>0</v>
      </c>
      <c r="AG126">
        <v>0</v>
      </c>
      <c r="AH126">
        <v>0</v>
      </c>
      <c r="AI126">
        <v>0</v>
      </c>
      <c r="AJ126">
        <v>0</v>
      </c>
      <c r="AK126">
        <v>0</v>
      </c>
      <c r="AL126">
        <v>0</v>
      </c>
      <c r="AM126">
        <v>0</v>
      </c>
      <c r="AN126">
        <v>0</v>
      </c>
      <c r="AO126">
        <v>0</v>
      </c>
      <c r="AP126">
        <v>0</v>
      </c>
      <c r="AQ126">
        <v>0</v>
      </c>
      <c r="AR126">
        <v>0</v>
      </c>
      <c r="AS126">
        <v>0</v>
      </c>
      <c r="AT126">
        <v>0</v>
      </c>
      <c r="AU126">
        <v>0</v>
      </c>
      <c r="AV126">
        <v>0</v>
      </c>
      <c r="AW126">
        <v>0</v>
      </c>
      <c r="AX126">
        <v>0</v>
      </c>
      <c r="AY126">
        <v>0</v>
      </c>
      <c r="AZ126">
        <v>0</v>
      </c>
      <c r="BA126">
        <v>0</v>
      </c>
      <c r="BB126">
        <v>0</v>
      </c>
      <c r="BC126">
        <v>0</v>
      </c>
      <c r="BD126">
        <v>675.9</v>
      </c>
      <c r="BE126">
        <v>0</v>
      </c>
      <c r="BF126">
        <v>0</v>
      </c>
      <c r="BG126">
        <v>0</v>
      </c>
      <c r="BH126">
        <v>0</v>
      </c>
      <c r="BI126">
        <v>0</v>
      </c>
      <c r="BJ126">
        <v>0</v>
      </c>
      <c r="BK126">
        <v>0</v>
      </c>
      <c r="BL126">
        <v>0</v>
      </c>
      <c r="BM126">
        <v>0</v>
      </c>
      <c r="BN126">
        <v>0</v>
      </c>
      <c r="BO126">
        <v>0</v>
      </c>
      <c r="BP126">
        <v>0</v>
      </c>
      <c r="BQ126">
        <v>0</v>
      </c>
      <c r="BR126">
        <v>0</v>
      </c>
      <c r="BS126">
        <v>0</v>
      </c>
      <c r="BT126">
        <v>0</v>
      </c>
      <c r="BU126">
        <v>0</v>
      </c>
      <c r="BV126">
        <v>0</v>
      </c>
      <c r="BW126">
        <v>0</v>
      </c>
      <c r="BX126">
        <v>0</v>
      </c>
      <c r="BY126">
        <v>0</v>
      </c>
      <c r="BZ126">
        <v>0</v>
      </c>
      <c r="CA126">
        <v>0</v>
      </c>
      <c r="CB126">
        <v>0</v>
      </c>
      <c r="CC126">
        <v>0</v>
      </c>
      <c r="CD126">
        <v>0</v>
      </c>
      <c r="CE126">
        <v>0</v>
      </c>
      <c r="CF126">
        <v>0</v>
      </c>
      <c r="CG126">
        <v>0</v>
      </c>
      <c r="CH126">
        <v>0</v>
      </c>
      <c r="CI126">
        <v>0</v>
      </c>
      <c r="CJ126">
        <v>0</v>
      </c>
      <c r="CK126">
        <v>0</v>
      </c>
      <c r="CL126">
        <v>0</v>
      </c>
      <c r="CM126">
        <v>0</v>
      </c>
      <c r="CN126">
        <v>0</v>
      </c>
      <c r="CO126">
        <v>0</v>
      </c>
      <c r="CP126">
        <v>0</v>
      </c>
      <c r="CQ126">
        <v>0</v>
      </c>
      <c r="CR126">
        <v>0</v>
      </c>
      <c r="CS126">
        <v>0</v>
      </c>
      <c r="CT126">
        <v>0</v>
      </c>
      <c r="CU126">
        <v>0</v>
      </c>
      <c r="CV126">
        <v>0</v>
      </c>
      <c r="CW126">
        <v>0</v>
      </c>
      <c r="CX126">
        <v>0</v>
      </c>
      <c r="CY126">
        <v>641.25</v>
      </c>
      <c r="CZ126">
        <v>0</v>
      </c>
      <c r="DA126">
        <v>0</v>
      </c>
      <c r="DB126">
        <v>5806.49</v>
      </c>
      <c r="DC126">
        <v>0</v>
      </c>
      <c r="DD126">
        <v>0</v>
      </c>
      <c r="DE126">
        <v>0</v>
      </c>
      <c r="DF126">
        <v>0</v>
      </c>
      <c r="DG126">
        <v>0</v>
      </c>
      <c r="DH126">
        <v>0</v>
      </c>
      <c r="DI126">
        <v>0</v>
      </c>
      <c r="DJ126">
        <v>0</v>
      </c>
      <c r="DK126">
        <v>0</v>
      </c>
      <c r="DL126">
        <v>0</v>
      </c>
      <c r="DM126">
        <v>0</v>
      </c>
      <c r="DN126">
        <v>0</v>
      </c>
      <c r="DO126">
        <v>0</v>
      </c>
      <c r="DP126">
        <v>0</v>
      </c>
      <c r="DQ126">
        <v>0</v>
      </c>
      <c r="DR126">
        <v>0</v>
      </c>
      <c r="DS126">
        <v>0</v>
      </c>
      <c r="DT126">
        <v>0</v>
      </c>
      <c r="DU126">
        <v>1004.95</v>
      </c>
      <c r="DV126">
        <v>0</v>
      </c>
      <c r="DW126">
        <v>0</v>
      </c>
      <c r="DX126">
        <v>0</v>
      </c>
      <c r="DY126">
        <v>0</v>
      </c>
      <c r="DZ126">
        <v>0</v>
      </c>
      <c r="EA126">
        <v>0</v>
      </c>
      <c r="EB126">
        <v>0</v>
      </c>
      <c r="EC126">
        <v>0</v>
      </c>
      <c r="ED126">
        <v>2454.88</v>
      </c>
      <c r="EE126">
        <v>0</v>
      </c>
      <c r="EF126">
        <v>0</v>
      </c>
      <c r="EG126">
        <v>0</v>
      </c>
      <c r="EH126">
        <v>0</v>
      </c>
      <c r="EI126">
        <v>0</v>
      </c>
      <c r="EJ126">
        <v>608.30999999999995</v>
      </c>
      <c r="EK126">
        <v>0</v>
      </c>
      <c r="EL126">
        <v>0</v>
      </c>
      <c r="EM126">
        <v>0</v>
      </c>
      <c r="EN126">
        <v>0</v>
      </c>
      <c r="EO126">
        <v>0</v>
      </c>
      <c r="EP126">
        <v>0</v>
      </c>
      <c r="EQ126">
        <v>0</v>
      </c>
      <c r="ER126">
        <v>0</v>
      </c>
      <c r="ES126">
        <v>0</v>
      </c>
      <c r="ET126">
        <v>0</v>
      </c>
      <c r="EU126">
        <v>0</v>
      </c>
      <c r="EV126">
        <v>0</v>
      </c>
      <c r="EW126">
        <v>0</v>
      </c>
      <c r="EX126">
        <v>0</v>
      </c>
      <c r="EY126">
        <v>0</v>
      </c>
      <c r="EZ126">
        <v>0</v>
      </c>
      <c r="FA126">
        <v>0</v>
      </c>
      <c r="FB126">
        <v>0</v>
      </c>
      <c r="FC126">
        <v>0</v>
      </c>
      <c r="FD126">
        <v>0</v>
      </c>
      <c r="FE126">
        <v>0</v>
      </c>
      <c r="FF126">
        <v>0</v>
      </c>
      <c r="FG126">
        <v>0</v>
      </c>
      <c r="FH126">
        <v>0</v>
      </c>
      <c r="FI126">
        <v>0</v>
      </c>
      <c r="FJ126">
        <v>0</v>
      </c>
      <c r="FK126">
        <v>0</v>
      </c>
      <c r="FL126">
        <v>0</v>
      </c>
      <c r="FM126">
        <v>0</v>
      </c>
      <c r="FN126">
        <v>0</v>
      </c>
      <c r="FO126">
        <v>258811.77</v>
      </c>
      <c r="FP126">
        <v>287464.89</v>
      </c>
      <c r="FQ126">
        <v>375878.77</v>
      </c>
      <c r="FR126">
        <v>329421.15000000002</v>
      </c>
      <c r="FS126">
        <v>284254.685</v>
      </c>
      <c r="FT126">
        <v>383109.68</v>
      </c>
      <c r="FU126">
        <v>521780.875</v>
      </c>
      <c r="FV126">
        <v>491498.54</v>
      </c>
      <c r="FW126">
        <v>305.625</v>
      </c>
      <c r="FX126">
        <v>2879768.54</v>
      </c>
      <c r="FY126">
        <v>29984.785</v>
      </c>
      <c r="FZ126">
        <v>356.25</v>
      </c>
      <c r="GA126">
        <v>2780377.6150000002</v>
      </c>
      <c r="GB126">
        <v>32068.935000000001</v>
      </c>
      <c r="GC126">
        <v>961.875</v>
      </c>
      <c r="GD126">
        <v>1570367.575</v>
      </c>
      <c r="GE126">
        <v>26568.02</v>
      </c>
      <c r="GF126">
        <v>0</v>
      </c>
      <c r="GG126">
        <v>0</v>
      </c>
      <c r="GH126">
        <v>0</v>
      </c>
      <c r="GI126">
        <v>0</v>
      </c>
      <c r="GJ126">
        <v>0</v>
      </c>
      <c r="GK126">
        <v>0</v>
      </c>
      <c r="GL126">
        <v>0</v>
      </c>
      <c r="GM126">
        <v>0</v>
      </c>
      <c r="GN126">
        <v>0</v>
      </c>
      <c r="GO126">
        <v>0</v>
      </c>
      <c r="GP126">
        <v>0</v>
      </c>
      <c r="GQ126">
        <v>0</v>
      </c>
      <c r="GR126">
        <v>0</v>
      </c>
      <c r="GS126">
        <v>0</v>
      </c>
      <c r="GT126">
        <v>0</v>
      </c>
      <c r="GU126">
        <v>0</v>
      </c>
    </row>
    <row r="127" spans="1:203" x14ac:dyDescent="0.35">
      <c r="A127">
        <v>124</v>
      </c>
      <c r="B127" t="s">
        <v>168</v>
      </c>
      <c r="C127" t="s">
        <v>168</v>
      </c>
      <c r="D127">
        <v>98.9</v>
      </c>
      <c r="E127">
        <v>65.8</v>
      </c>
      <c r="F127">
        <v>58968</v>
      </c>
      <c r="G127">
        <v>73</v>
      </c>
      <c r="H127">
        <v>2</v>
      </c>
      <c r="I127">
        <v>72</v>
      </c>
      <c r="J127">
        <v>20.312000000000001</v>
      </c>
      <c r="K127">
        <v>0.19</v>
      </c>
      <c r="L127" t="s">
        <v>537</v>
      </c>
      <c r="M127" t="s">
        <v>550</v>
      </c>
      <c r="N127">
        <v>11030.59</v>
      </c>
      <c r="O127">
        <v>8909.3549999999996</v>
      </c>
      <c r="P127">
        <v>10051.69</v>
      </c>
      <c r="Q127">
        <v>7702.4250000000002</v>
      </c>
      <c r="R127">
        <v>9835.4249999999993</v>
      </c>
      <c r="S127">
        <v>4923.4750000000004</v>
      </c>
      <c r="T127">
        <v>10371.76</v>
      </c>
      <c r="U127">
        <v>13667.465</v>
      </c>
      <c r="V127">
        <v>14977.715</v>
      </c>
      <c r="W127">
        <v>38918.864999999998</v>
      </c>
      <c r="X127">
        <v>30245.724999999999</v>
      </c>
      <c r="Y127">
        <v>12754.535</v>
      </c>
      <c r="Z127">
        <v>12891.584999999999</v>
      </c>
      <c r="AA127">
        <v>15535.19</v>
      </c>
      <c r="AB127">
        <v>18808.384999999998</v>
      </c>
      <c r="AC127">
        <v>55506.885000000002</v>
      </c>
      <c r="AD127">
        <v>13843.75</v>
      </c>
      <c r="AE127">
        <v>60028.294999999998</v>
      </c>
      <c r="AF127">
        <v>16000.465</v>
      </c>
      <c r="AG127">
        <v>5725.8850000000002</v>
      </c>
      <c r="AH127">
        <v>7613.1149999999998</v>
      </c>
      <c r="AI127">
        <v>7595.16</v>
      </c>
      <c r="AJ127">
        <v>11467.125</v>
      </c>
      <c r="AK127">
        <v>9231.5949999999993</v>
      </c>
      <c r="AL127">
        <v>10436.035</v>
      </c>
      <c r="AM127">
        <v>12983.785</v>
      </c>
      <c r="AN127">
        <v>10347.684999999999</v>
      </c>
      <c r="AO127">
        <v>12151.29</v>
      </c>
      <c r="AP127">
        <v>16699.985000000001</v>
      </c>
      <c r="AQ127">
        <v>18155.189999999999</v>
      </c>
      <c r="AR127">
        <v>10951.14</v>
      </c>
      <c r="AS127">
        <v>16845.514999999999</v>
      </c>
      <c r="AT127">
        <v>13150.495000000001</v>
      </c>
      <c r="AU127">
        <v>15224.705</v>
      </c>
      <c r="AV127">
        <v>14191.69</v>
      </c>
      <c r="AW127">
        <v>9299.7450000000008</v>
      </c>
      <c r="AX127">
        <v>9042.67</v>
      </c>
      <c r="AY127">
        <v>11252.565000000001</v>
      </c>
      <c r="AZ127">
        <v>11413.65</v>
      </c>
      <c r="BA127">
        <v>23162.955000000002</v>
      </c>
      <c r="BB127">
        <v>18942.63</v>
      </c>
      <c r="BC127">
        <v>21777.97</v>
      </c>
      <c r="BD127">
        <v>21348.5</v>
      </c>
      <c r="BE127">
        <v>10253.715</v>
      </c>
      <c r="BF127">
        <v>15094.285</v>
      </c>
      <c r="BG127">
        <v>7918.0050000000001</v>
      </c>
      <c r="BH127">
        <v>12210.875</v>
      </c>
      <c r="BI127">
        <v>14913.62</v>
      </c>
      <c r="BJ127">
        <v>13971.825000000001</v>
      </c>
      <c r="BK127">
        <v>11543.32</v>
      </c>
      <c r="BL127">
        <v>20321.310000000001</v>
      </c>
      <c r="BM127">
        <v>13219.34</v>
      </c>
      <c r="BN127">
        <v>13446.014999999999</v>
      </c>
      <c r="BO127">
        <v>12941.445</v>
      </c>
      <c r="BP127">
        <v>13281.25</v>
      </c>
      <c r="BQ127">
        <v>14940.45</v>
      </c>
      <c r="BR127">
        <v>12934.035</v>
      </c>
      <c r="BS127">
        <v>13024.29</v>
      </c>
      <c r="BT127">
        <v>16403.415000000001</v>
      </c>
      <c r="BU127">
        <v>17191.7</v>
      </c>
      <c r="BV127">
        <v>10267.115</v>
      </c>
      <c r="BW127">
        <v>23847.805</v>
      </c>
      <c r="BX127">
        <v>16964.895</v>
      </c>
      <c r="BY127">
        <v>6845.6350000000002</v>
      </c>
      <c r="BZ127">
        <v>34586.94</v>
      </c>
      <c r="CA127">
        <v>0</v>
      </c>
      <c r="CB127">
        <v>8792.9500000000007</v>
      </c>
      <c r="CC127">
        <v>12144.105</v>
      </c>
      <c r="CD127">
        <v>17700.009999999998</v>
      </c>
      <c r="CE127">
        <v>9304.4349999999995</v>
      </c>
      <c r="CF127">
        <v>25749.355</v>
      </c>
      <c r="CG127">
        <v>12872.84</v>
      </c>
      <c r="CH127">
        <v>10701.375</v>
      </c>
      <c r="CI127">
        <v>18158.740000000002</v>
      </c>
      <c r="CJ127">
        <v>14747.5</v>
      </c>
      <c r="CK127">
        <v>13735.78</v>
      </c>
      <c r="CL127">
        <v>10246.07</v>
      </c>
      <c r="CM127">
        <v>11667.855</v>
      </c>
      <c r="CN127">
        <v>11677.16</v>
      </c>
      <c r="CO127">
        <v>20201.89</v>
      </c>
      <c r="CP127">
        <v>20286.794999999998</v>
      </c>
      <c r="CQ127">
        <v>12349.78</v>
      </c>
      <c r="CR127">
        <v>23100.904999999999</v>
      </c>
      <c r="CS127">
        <v>14619.745000000001</v>
      </c>
      <c r="CT127">
        <v>17199.09</v>
      </c>
      <c r="CU127">
        <v>16548.2</v>
      </c>
      <c r="CV127">
        <v>10563.82</v>
      </c>
      <c r="CW127">
        <v>9828.625</v>
      </c>
      <c r="CX127">
        <v>18513.669999999998</v>
      </c>
      <c r="CY127">
        <v>31535.43</v>
      </c>
      <c r="CZ127">
        <v>15635.775</v>
      </c>
      <c r="DA127">
        <v>18278.275000000001</v>
      </c>
      <c r="DB127">
        <v>68741.705000000002</v>
      </c>
      <c r="DC127">
        <v>12366</v>
      </c>
      <c r="DD127">
        <v>22348.564999999999</v>
      </c>
      <c r="DE127">
        <v>12019.88</v>
      </c>
      <c r="DF127">
        <v>12525.37</v>
      </c>
      <c r="DG127">
        <v>21158.665000000001</v>
      </c>
      <c r="DH127">
        <v>11982.035</v>
      </c>
      <c r="DI127">
        <v>14030.98</v>
      </c>
      <c r="DJ127">
        <v>15064.715</v>
      </c>
      <c r="DK127">
        <v>11414.555</v>
      </c>
      <c r="DL127">
        <v>16080.51</v>
      </c>
      <c r="DM127">
        <v>13035.85</v>
      </c>
      <c r="DN127">
        <v>17399.349999999999</v>
      </c>
      <c r="DO127">
        <v>23910.61</v>
      </c>
      <c r="DP127">
        <v>17499.485000000001</v>
      </c>
      <c r="DQ127">
        <v>12653.49</v>
      </c>
      <c r="DR127">
        <v>17060.384999999998</v>
      </c>
      <c r="DS127">
        <v>9357.1350000000002</v>
      </c>
      <c r="DT127">
        <v>13754.46</v>
      </c>
      <c r="DU127">
        <v>61929.23</v>
      </c>
      <c r="DV127">
        <v>17006.810000000001</v>
      </c>
      <c r="DW127">
        <v>23889.014999999999</v>
      </c>
      <c r="DX127">
        <v>15714.975</v>
      </c>
      <c r="DY127">
        <v>18021.3</v>
      </c>
      <c r="DZ127">
        <v>31671.02</v>
      </c>
      <c r="EA127">
        <v>15101.94</v>
      </c>
      <c r="EB127">
        <v>19164.955000000002</v>
      </c>
      <c r="EC127">
        <v>23272.38</v>
      </c>
      <c r="ED127">
        <v>60601.985000000001</v>
      </c>
      <c r="EE127">
        <v>11070.99</v>
      </c>
      <c r="EF127">
        <v>4316.6400000000003</v>
      </c>
      <c r="EG127">
        <v>16846.39</v>
      </c>
      <c r="EH127">
        <v>18333.009999999998</v>
      </c>
      <c r="EI127">
        <v>11712.85</v>
      </c>
      <c r="EJ127">
        <v>18971.514999999999</v>
      </c>
      <c r="EK127">
        <v>14843.195</v>
      </c>
      <c r="EL127">
        <v>8712.92</v>
      </c>
      <c r="EM127">
        <v>14004.8</v>
      </c>
      <c r="EN127">
        <v>13236.67</v>
      </c>
      <c r="EO127">
        <v>19248.035</v>
      </c>
      <c r="EP127">
        <v>14611.67</v>
      </c>
      <c r="EQ127">
        <v>6350.79</v>
      </c>
      <c r="ER127">
        <v>25960.83</v>
      </c>
      <c r="ES127">
        <v>16786.625</v>
      </c>
      <c r="ET127">
        <v>8325.61</v>
      </c>
      <c r="EU127">
        <v>11458.11</v>
      </c>
      <c r="EV127">
        <v>9245.2150000000001</v>
      </c>
      <c r="EW127">
        <v>20209.03</v>
      </c>
      <c r="EX127">
        <v>7909.94</v>
      </c>
      <c r="EY127">
        <v>6548.1549999999997</v>
      </c>
      <c r="EZ127">
        <v>19148.41</v>
      </c>
      <c r="FA127">
        <v>10463.48</v>
      </c>
      <c r="FB127">
        <v>7177.0050000000001</v>
      </c>
      <c r="FC127">
        <v>12963.37</v>
      </c>
      <c r="FD127">
        <v>15098.635</v>
      </c>
      <c r="FE127">
        <v>11033.684999999999</v>
      </c>
      <c r="FF127">
        <v>5043.625</v>
      </c>
      <c r="FG127">
        <v>2062.1550000000002</v>
      </c>
      <c r="FH127">
        <v>0</v>
      </c>
      <c r="FI127">
        <v>0</v>
      </c>
      <c r="FJ127">
        <v>567.005</v>
      </c>
      <c r="FK127">
        <v>615</v>
      </c>
      <c r="FL127">
        <v>5191.2299999999996</v>
      </c>
      <c r="FM127">
        <v>882.02</v>
      </c>
      <c r="FN127">
        <v>2696.0450000000001</v>
      </c>
      <c r="FO127">
        <v>2216.0700000000002</v>
      </c>
      <c r="FP127">
        <v>0</v>
      </c>
      <c r="FQ127">
        <v>2641.7849999999999</v>
      </c>
      <c r="FR127">
        <v>2487.855</v>
      </c>
      <c r="FS127">
        <v>1182.825</v>
      </c>
      <c r="FT127">
        <v>612.06500000000005</v>
      </c>
      <c r="FU127">
        <v>2179.645</v>
      </c>
      <c r="FV127">
        <v>2906.0749999999998</v>
      </c>
      <c r="FW127">
        <v>78161.81</v>
      </c>
      <c r="FX127">
        <v>1267464.99</v>
      </c>
      <c r="FY127">
        <v>541503.125</v>
      </c>
      <c r="FZ127">
        <v>82678.320000000007</v>
      </c>
      <c r="GA127">
        <v>1441399.125</v>
      </c>
      <c r="GB127">
        <v>682595.07</v>
      </c>
      <c r="GC127">
        <v>86080.235000000001</v>
      </c>
      <c r="GD127">
        <v>1243335.2749999999</v>
      </c>
      <c r="GE127">
        <v>487330.48499999999</v>
      </c>
      <c r="GF127">
        <v>10411.245000000001</v>
      </c>
      <c r="GG127">
        <v>15574.66</v>
      </c>
      <c r="GH127">
        <v>18273.455000000002</v>
      </c>
      <c r="GI127">
        <v>17437.849999999999</v>
      </c>
      <c r="GJ127">
        <v>28305.005000000001</v>
      </c>
      <c r="GK127">
        <v>16367.764999999999</v>
      </c>
      <c r="GL127">
        <v>25472.435000000001</v>
      </c>
      <c r="GM127">
        <v>31837.74</v>
      </c>
      <c r="GN127">
        <v>6438.0450000000001</v>
      </c>
      <c r="GO127">
        <v>4463.0050000000001</v>
      </c>
      <c r="GP127">
        <v>9768.4500000000007</v>
      </c>
      <c r="GQ127">
        <v>8896.5349999999999</v>
      </c>
      <c r="GR127">
        <v>8880.42</v>
      </c>
      <c r="GS127">
        <v>5753.63</v>
      </c>
      <c r="GT127">
        <v>7366.4049999999997</v>
      </c>
      <c r="GU127">
        <v>13310.475</v>
      </c>
    </row>
    <row r="128" spans="1:203" x14ac:dyDescent="0.35">
      <c r="A128">
        <v>125</v>
      </c>
      <c r="B128" t="s">
        <v>168</v>
      </c>
      <c r="C128" t="s">
        <v>168</v>
      </c>
      <c r="D128">
        <v>100</v>
      </c>
      <c r="E128" t="s">
        <v>175</v>
      </c>
      <c r="F128">
        <v>929771</v>
      </c>
      <c r="G128">
        <v>74</v>
      </c>
      <c r="H128">
        <v>11</v>
      </c>
      <c r="I128">
        <v>95</v>
      </c>
      <c r="J128">
        <v>21.065000000000001</v>
      </c>
      <c r="K128">
        <v>0.78</v>
      </c>
      <c r="L128" t="s">
        <v>178</v>
      </c>
      <c r="M128" t="s">
        <v>156</v>
      </c>
      <c r="N128">
        <v>0</v>
      </c>
      <c r="O128">
        <v>0</v>
      </c>
      <c r="P128">
        <v>0</v>
      </c>
      <c r="Q128">
        <v>0</v>
      </c>
      <c r="R128">
        <v>0</v>
      </c>
      <c r="S128">
        <v>0</v>
      </c>
      <c r="T128">
        <v>0</v>
      </c>
      <c r="U128">
        <v>0</v>
      </c>
      <c r="V128">
        <v>0</v>
      </c>
      <c r="W128">
        <v>0</v>
      </c>
      <c r="X128">
        <v>0</v>
      </c>
      <c r="Y128">
        <v>0</v>
      </c>
      <c r="Z128">
        <v>0</v>
      </c>
      <c r="AA128">
        <v>0</v>
      </c>
      <c r="AB128">
        <v>0</v>
      </c>
      <c r="AC128">
        <v>567.005</v>
      </c>
      <c r="AD128">
        <v>0</v>
      </c>
      <c r="AE128">
        <v>0</v>
      </c>
      <c r="AF128">
        <v>0</v>
      </c>
      <c r="AG128">
        <v>0</v>
      </c>
      <c r="AH128">
        <v>0</v>
      </c>
      <c r="AI128">
        <v>0</v>
      </c>
      <c r="AJ128">
        <v>0</v>
      </c>
      <c r="AK128">
        <v>0</v>
      </c>
      <c r="AL128">
        <v>0</v>
      </c>
      <c r="AM128">
        <v>0</v>
      </c>
      <c r="AN128">
        <v>0</v>
      </c>
      <c r="AO128">
        <v>0</v>
      </c>
      <c r="AP128">
        <v>0</v>
      </c>
      <c r="AQ128">
        <v>0</v>
      </c>
      <c r="AR128">
        <v>0</v>
      </c>
      <c r="AS128">
        <v>0</v>
      </c>
      <c r="AT128">
        <v>0</v>
      </c>
      <c r="AU128">
        <v>0</v>
      </c>
      <c r="AV128">
        <v>0</v>
      </c>
      <c r="AW128">
        <v>0</v>
      </c>
      <c r="AX128">
        <v>0</v>
      </c>
      <c r="AY128">
        <v>0</v>
      </c>
      <c r="AZ128">
        <v>0</v>
      </c>
      <c r="BA128">
        <v>0</v>
      </c>
      <c r="BB128">
        <v>0</v>
      </c>
      <c r="BC128">
        <v>0</v>
      </c>
      <c r="BD128">
        <v>0</v>
      </c>
      <c r="BE128">
        <v>0</v>
      </c>
      <c r="BF128">
        <v>0</v>
      </c>
      <c r="BG128">
        <v>0</v>
      </c>
      <c r="BH128">
        <v>0</v>
      </c>
      <c r="BI128">
        <v>0</v>
      </c>
      <c r="BJ128">
        <v>0</v>
      </c>
      <c r="BK128">
        <v>0</v>
      </c>
      <c r="BL128">
        <v>0</v>
      </c>
      <c r="BM128">
        <v>0</v>
      </c>
      <c r="BN128">
        <v>0</v>
      </c>
      <c r="BO128">
        <v>0</v>
      </c>
      <c r="BP128">
        <v>0</v>
      </c>
      <c r="BQ128">
        <v>0</v>
      </c>
      <c r="BR128">
        <v>0</v>
      </c>
      <c r="BS128">
        <v>0</v>
      </c>
      <c r="BT128">
        <v>0</v>
      </c>
      <c r="BU128">
        <v>0</v>
      </c>
      <c r="BV128">
        <v>0</v>
      </c>
      <c r="BW128">
        <v>0</v>
      </c>
      <c r="BX128">
        <v>0</v>
      </c>
      <c r="BY128">
        <v>0</v>
      </c>
      <c r="BZ128">
        <v>0</v>
      </c>
      <c r="CA128">
        <v>0</v>
      </c>
      <c r="CB128">
        <v>0</v>
      </c>
      <c r="CC128">
        <v>0</v>
      </c>
      <c r="CD128">
        <v>0</v>
      </c>
      <c r="CE128">
        <v>0</v>
      </c>
      <c r="CF128">
        <v>0</v>
      </c>
      <c r="CG128">
        <v>0</v>
      </c>
      <c r="CH128">
        <v>0</v>
      </c>
      <c r="CI128">
        <v>0</v>
      </c>
      <c r="CJ128">
        <v>0</v>
      </c>
      <c r="CK128">
        <v>0</v>
      </c>
      <c r="CL128">
        <v>0</v>
      </c>
      <c r="CM128">
        <v>0</v>
      </c>
      <c r="CN128">
        <v>0</v>
      </c>
      <c r="CO128">
        <v>0</v>
      </c>
      <c r="CP128">
        <v>0</v>
      </c>
      <c r="CQ128">
        <v>0</v>
      </c>
      <c r="CR128">
        <v>0</v>
      </c>
      <c r="CS128">
        <v>0</v>
      </c>
      <c r="CT128">
        <v>0</v>
      </c>
      <c r="CU128">
        <v>0</v>
      </c>
      <c r="CV128">
        <v>0</v>
      </c>
      <c r="CW128">
        <v>0</v>
      </c>
      <c r="CX128">
        <v>0</v>
      </c>
      <c r="CY128">
        <v>0</v>
      </c>
      <c r="CZ128">
        <v>0</v>
      </c>
      <c r="DA128">
        <v>0</v>
      </c>
      <c r="DB128">
        <v>281.25</v>
      </c>
      <c r="DC128">
        <v>0</v>
      </c>
      <c r="DD128">
        <v>0</v>
      </c>
      <c r="DE128">
        <v>0</v>
      </c>
      <c r="DF128">
        <v>0</v>
      </c>
      <c r="DG128">
        <v>0</v>
      </c>
      <c r="DH128">
        <v>0</v>
      </c>
      <c r="DI128">
        <v>0</v>
      </c>
      <c r="DJ128">
        <v>0</v>
      </c>
      <c r="DK128">
        <v>0</v>
      </c>
      <c r="DL128">
        <v>0</v>
      </c>
      <c r="DM128">
        <v>0</v>
      </c>
      <c r="DN128">
        <v>0</v>
      </c>
      <c r="DO128">
        <v>0</v>
      </c>
      <c r="DP128">
        <v>0</v>
      </c>
      <c r="DQ128">
        <v>0</v>
      </c>
      <c r="DR128">
        <v>0</v>
      </c>
      <c r="DS128">
        <v>0</v>
      </c>
      <c r="DT128">
        <v>0</v>
      </c>
      <c r="DU128">
        <v>0</v>
      </c>
      <c r="DV128">
        <v>0</v>
      </c>
      <c r="DW128">
        <v>0</v>
      </c>
      <c r="DX128">
        <v>0</v>
      </c>
      <c r="DY128">
        <v>0</v>
      </c>
      <c r="DZ128">
        <v>0</v>
      </c>
      <c r="EA128">
        <v>0</v>
      </c>
      <c r="EB128">
        <v>0</v>
      </c>
      <c r="EC128">
        <v>0</v>
      </c>
      <c r="ED128">
        <v>0</v>
      </c>
      <c r="EE128">
        <v>0</v>
      </c>
      <c r="EF128">
        <v>0</v>
      </c>
      <c r="EG128">
        <v>0</v>
      </c>
      <c r="EH128">
        <v>0</v>
      </c>
      <c r="EI128">
        <v>0</v>
      </c>
      <c r="EJ128">
        <v>0</v>
      </c>
      <c r="EK128">
        <v>0</v>
      </c>
      <c r="EL128">
        <v>0</v>
      </c>
      <c r="EM128">
        <v>0</v>
      </c>
      <c r="EN128">
        <v>0</v>
      </c>
      <c r="EO128">
        <v>0</v>
      </c>
      <c r="EP128">
        <v>0</v>
      </c>
      <c r="EQ128">
        <v>0</v>
      </c>
      <c r="ER128">
        <v>0</v>
      </c>
      <c r="ES128">
        <v>0</v>
      </c>
      <c r="ET128">
        <v>0</v>
      </c>
      <c r="EU128">
        <v>0</v>
      </c>
      <c r="EV128">
        <v>0</v>
      </c>
      <c r="EW128">
        <v>0</v>
      </c>
      <c r="EX128">
        <v>0</v>
      </c>
      <c r="EY128">
        <v>0</v>
      </c>
      <c r="EZ128">
        <v>0</v>
      </c>
      <c r="FA128">
        <v>0</v>
      </c>
      <c r="FB128">
        <v>0</v>
      </c>
      <c r="FC128">
        <v>0</v>
      </c>
      <c r="FD128">
        <v>0</v>
      </c>
      <c r="FE128">
        <v>0</v>
      </c>
      <c r="FF128">
        <v>0</v>
      </c>
      <c r="FG128">
        <v>0</v>
      </c>
      <c r="FH128">
        <v>0</v>
      </c>
      <c r="FI128">
        <v>0</v>
      </c>
      <c r="FJ128">
        <v>0</v>
      </c>
      <c r="FK128">
        <v>0</v>
      </c>
      <c r="FL128">
        <v>0</v>
      </c>
      <c r="FM128">
        <v>0</v>
      </c>
      <c r="FN128">
        <v>0</v>
      </c>
      <c r="FO128">
        <v>189253.21</v>
      </c>
      <c r="FP128">
        <v>211949.54500000001</v>
      </c>
      <c r="FQ128">
        <v>276945.745</v>
      </c>
      <c r="FR128">
        <v>245046.05499999999</v>
      </c>
      <c r="FS128">
        <v>215946.55</v>
      </c>
      <c r="FT128">
        <v>283359.69</v>
      </c>
      <c r="FU128">
        <v>383835.05499999999</v>
      </c>
      <c r="FV128">
        <v>354915.24</v>
      </c>
      <c r="FW128">
        <v>0</v>
      </c>
      <c r="FX128">
        <v>2782961.6349999998</v>
      </c>
      <c r="FY128">
        <v>21374.240000000002</v>
      </c>
      <c r="FZ128">
        <v>0</v>
      </c>
      <c r="GA128">
        <v>2641897.2250000001</v>
      </c>
      <c r="GB128">
        <v>21274.365000000002</v>
      </c>
      <c r="GC128">
        <v>312.08</v>
      </c>
      <c r="GD128">
        <v>1553512.385</v>
      </c>
      <c r="GE128">
        <v>17427.86</v>
      </c>
      <c r="GF128">
        <v>0</v>
      </c>
      <c r="GG128">
        <v>0</v>
      </c>
      <c r="GH128">
        <v>0</v>
      </c>
      <c r="GI128">
        <v>0</v>
      </c>
      <c r="GJ128">
        <v>0</v>
      </c>
      <c r="GK128">
        <v>0</v>
      </c>
      <c r="GL128">
        <v>0</v>
      </c>
      <c r="GM128">
        <v>0</v>
      </c>
      <c r="GN128">
        <v>0</v>
      </c>
      <c r="GO128">
        <v>0</v>
      </c>
      <c r="GP128">
        <v>0</v>
      </c>
      <c r="GQ128">
        <v>0</v>
      </c>
      <c r="GR128">
        <v>0</v>
      </c>
      <c r="GS128">
        <v>0</v>
      </c>
      <c r="GT128">
        <v>0</v>
      </c>
      <c r="GU128">
        <v>0</v>
      </c>
    </row>
    <row r="129" spans="1:203" x14ac:dyDescent="0.35">
      <c r="A129">
        <v>126</v>
      </c>
      <c r="B129" t="s">
        <v>168</v>
      </c>
      <c r="C129" t="s">
        <v>168</v>
      </c>
      <c r="D129">
        <v>93.1</v>
      </c>
      <c r="E129">
        <v>62.4</v>
      </c>
      <c r="F129">
        <v>58639</v>
      </c>
      <c r="G129">
        <v>73</v>
      </c>
      <c r="H129">
        <v>17</v>
      </c>
      <c r="I129">
        <v>84</v>
      </c>
      <c r="J129">
        <v>21.315999999999999</v>
      </c>
      <c r="K129">
        <v>0.63</v>
      </c>
      <c r="M129" t="s">
        <v>549</v>
      </c>
      <c r="N129">
        <v>11208.49</v>
      </c>
      <c r="O129">
        <v>9042.69</v>
      </c>
      <c r="P129">
        <v>7444.03</v>
      </c>
      <c r="Q129">
        <v>6340.7550000000001</v>
      </c>
      <c r="R129">
        <v>7843.6850000000004</v>
      </c>
      <c r="S129">
        <v>4556.68</v>
      </c>
      <c r="T129">
        <v>5747.9549999999999</v>
      </c>
      <c r="U129">
        <v>7464.18</v>
      </c>
      <c r="V129">
        <v>8930.9950000000008</v>
      </c>
      <c r="W129">
        <v>54891.154999999999</v>
      </c>
      <c r="X129">
        <v>45824.205000000002</v>
      </c>
      <c r="Y129">
        <v>9969.9650000000001</v>
      </c>
      <c r="Z129">
        <v>9581.41</v>
      </c>
      <c r="AA129">
        <v>10358.33</v>
      </c>
      <c r="AB129">
        <v>26253.584999999999</v>
      </c>
      <c r="AC129">
        <v>58693.635000000002</v>
      </c>
      <c r="AD129">
        <v>17827.945</v>
      </c>
      <c r="AE129">
        <v>87682.86</v>
      </c>
      <c r="AF129">
        <v>15917.965</v>
      </c>
      <c r="AG129">
        <v>645.86</v>
      </c>
      <c r="AH129">
        <v>5356.94</v>
      </c>
      <c r="AI129">
        <v>5442.0950000000003</v>
      </c>
      <c r="AJ129">
        <v>6454.85</v>
      </c>
      <c r="AK129">
        <v>4431.54</v>
      </c>
      <c r="AL129">
        <v>7520.1949999999997</v>
      </c>
      <c r="AM129">
        <v>7251.0349999999999</v>
      </c>
      <c r="AN129">
        <v>7511.78</v>
      </c>
      <c r="AO129">
        <v>8322.5750000000007</v>
      </c>
      <c r="AP129">
        <v>12565.945</v>
      </c>
      <c r="AQ129">
        <v>13684.084999999999</v>
      </c>
      <c r="AR129">
        <v>6661.35</v>
      </c>
      <c r="AS129">
        <v>15784.035</v>
      </c>
      <c r="AT129">
        <v>11569.25</v>
      </c>
      <c r="AU129">
        <v>11266.415000000001</v>
      </c>
      <c r="AV129">
        <v>9202.3150000000005</v>
      </c>
      <c r="AW129">
        <v>4128.3900000000003</v>
      </c>
      <c r="AX129">
        <v>5412.37</v>
      </c>
      <c r="AY129">
        <v>5530.4049999999997</v>
      </c>
      <c r="AZ129">
        <v>7626.2150000000001</v>
      </c>
      <c r="BA129">
        <v>13396.035</v>
      </c>
      <c r="BB129">
        <v>8227.2549999999992</v>
      </c>
      <c r="BC129">
        <v>8532.1350000000002</v>
      </c>
      <c r="BD129">
        <v>13114.995000000001</v>
      </c>
      <c r="BE129">
        <v>2925.7849999999999</v>
      </c>
      <c r="BF129">
        <v>8635.5</v>
      </c>
      <c r="BG129">
        <v>1530.76</v>
      </c>
      <c r="BH129">
        <v>7314.7150000000001</v>
      </c>
      <c r="BI129">
        <v>9671.68</v>
      </c>
      <c r="BJ129">
        <v>9927.6299999999992</v>
      </c>
      <c r="BK129">
        <v>7680.3</v>
      </c>
      <c r="BL129">
        <v>12409.754999999999</v>
      </c>
      <c r="BM129">
        <v>5889.89</v>
      </c>
      <c r="BN129">
        <v>10044.56</v>
      </c>
      <c r="BO129">
        <v>7064.1949999999997</v>
      </c>
      <c r="BP129">
        <v>7210.2650000000003</v>
      </c>
      <c r="BQ129">
        <v>9772.25</v>
      </c>
      <c r="BR129">
        <v>8689.8649999999998</v>
      </c>
      <c r="BS129">
        <v>13098.025</v>
      </c>
      <c r="BT129">
        <v>10580.325000000001</v>
      </c>
      <c r="BU129">
        <v>12094.15</v>
      </c>
      <c r="BV129">
        <v>6778.62</v>
      </c>
      <c r="BW129">
        <v>22812.325000000001</v>
      </c>
      <c r="BX129">
        <v>13605.254999999999</v>
      </c>
      <c r="BY129">
        <v>5270.625</v>
      </c>
      <c r="BZ129">
        <v>22796.735000000001</v>
      </c>
      <c r="CA129">
        <v>2185.915</v>
      </c>
      <c r="CB129">
        <v>5176.1750000000002</v>
      </c>
      <c r="CC129">
        <v>6345.0950000000003</v>
      </c>
      <c r="CD129">
        <v>8817.7450000000008</v>
      </c>
      <c r="CE129">
        <v>6323.8950000000004</v>
      </c>
      <c r="CF129">
        <v>14310.155000000001</v>
      </c>
      <c r="CG129">
        <v>6852.68</v>
      </c>
      <c r="CH129">
        <v>5517.915</v>
      </c>
      <c r="CI129">
        <v>9576.25</v>
      </c>
      <c r="CJ129">
        <v>8416.02</v>
      </c>
      <c r="CK129">
        <v>8630.0650000000005</v>
      </c>
      <c r="CL129">
        <v>6991.81</v>
      </c>
      <c r="CM129">
        <v>7566.38</v>
      </c>
      <c r="CN129">
        <v>8061.7250000000004</v>
      </c>
      <c r="CO129">
        <v>13769.47</v>
      </c>
      <c r="CP129">
        <v>11932.36</v>
      </c>
      <c r="CQ129">
        <v>7116.1549999999997</v>
      </c>
      <c r="CR129">
        <v>13362.155000000001</v>
      </c>
      <c r="CS129">
        <v>8211.68</v>
      </c>
      <c r="CT129">
        <v>9377.02</v>
      </c>
      <c r="CU129">
        <v>11818.38</v>
      </c>
      <c r="CV129">
        <v>5853.26</v>
      </c>
      <c r="CW129">
        <v>8872.44</v>
      </c>
      <c r="CX129">
        <v>15196.38</v>
      </c>
      <c r="CY129">
        <v>23401.994999999999</v>
      </c>
      <c r="CZ129">
        <v>8983.4950000000008</v>
      </c>
      <c r="DA129">
        <v>13771.924999999999</v>
      </c>
      <c r="DB129">
        <v>49644.724999999999</v>
      </c>
      <c r="DC129">
        <v>7710.665</v>
      </c>
      <c r="DD129">
        <v>10394.235000000001</v>
      </c>
      <c r="DE129">
        <v>6965.2449999999999</v>
      </c>
      <c r="DF129">
        <v>6789.1450000000004</v>
      </c>
      <c r="DG129">
        <v>11360.78</v>
      </c>
      <c r="DH129">
        <v>8040.9949999999999</v>
      </c>
      <c r="DI129">
        <v>8325.7749999999996</v>
      </c>
      <c r="DJ129">
        <v>8966.0750000000007</v>
      </c>
      <c r="DK129">
        <v>7806.51</v>
      </c>
      <c r="DL129">
        <v>11067.96</v>
      </c>
      <c r="DM129">
        <v>7981.0349999999999</v>
      </c>
      <c r="DN129">
        <v>11471.73</v>
      </c>
      <c r="DO129">
        <v>14050.105</v>
      </c>
      <c r="DP129">
        <v>11272.5</v>
      </c>
      <c r="DQ129">
        <v>9013.0349999999999</v>
      </c>
      <c r="DR129">
        <v>8378.3050000000003</v>
      </c>
      <c r="DS129">
        <v>5382.835</v>
      </c>
      <c r="DT129">
        <v>9451.4549999999999</v>
      </c>
      <c r="DU129">
        <v>74513.399999999994</v>
      </c>
      <c r="DV129">
        <v>17185.845000000001</v>
      </c>
      <c r="DW129">
        <v>27959.845000000001</v>
      </c>
      <c r="DX129">
        <v>9763.8349999999991</v>
      </c>
      <c r="DY129">
        <v>15242.655000000001</v>
      </c>
      <c r="DZ129">
        <v>29742.415000000001</v>
      </c>
      <c r="EA129">
        <v>8860.6049999999996</v>
      </c>
      <c r="EB129">
        <v>20024.544999999998</v>
      </c>
      <c r="EC129">
        <v>16666.16</v>
      </c>
      <c r="ED129">
        <v>54619.13</v>
      </c>
      <c r="EE129">
        <v>6081.9650000000001</v>
      </c>
      <c r="EF129">
        <v>1538.45</v>
      </c>
      <c r="EG129">
        <v>10853.96</v>
      </c>
      <c r="EH129">
        <v>10568.264999999999</v>
      </c>
      <c r="EI129">
        <v>8080.085</v>
      </c>
      <c r="EJ129">
        <v>12216.06</v>
      </c>
      <c r="EK129">
        <v>6508.3249999999998</v>
      </c>
      <c r="EL129">
        <v>3470.65</v>
      </c>
      <c r="EM129">
        <v>8707.0450000000001</v>
      </c>
      <c r="EN129">
        <v>6631.8850000000002</v>
      </c>
      <c r="EO129">
        <v>11142.245000000001</v>
      </c>
      <c r="EP129">
        <v>8500.5849999999991</v>
      </c>
      <c r="EQ129">
        <v>3743.3449999999998</v>
      </c>
      <c r="ER129">
        <v>13946.32</v>
      </c>
      <c r="ES129">
        <v>9384.17</v>
      </c>
      <c r="ET129">
        <v>6189.665</v>
      </c>
      <c r="EU129">
        <v>9144.6049999999996</v>
      </c>
      <c r="EV129">
        <v>6614.915</v>
      </c>
      <c r="EW129">
        <v>12075.91</v>
      </c>
      <c r="EX129">
        <v>5115.87</v>
      </c>
      <c r="EY129">
        <v>4167.17</v>
      </c>
      <c r="EZ129">
        <v>19142.404999999999</v>
      </c>
      <c r="FA129">
        <v>8796.6299999999992</v>
      </c>
      <c r="FB129">
        <v>7856.95</v>
      </c>
      <c r="FC129">
        <v>8872.65</v>
      </c>
      <c r="FD129">
        <v>9554.7749999999996</v>
      </c>
      <c r="FE129">
        <v>6844.9250000000002</v>
      </c>
      <c r="FF129">
        <v>6241.1049999999996</v>
      </c>
      <c r="FG129">
        <v>5300.99</v>
      </c>
      <c r="FH129">
        <v>0</v>
      </c>
      <c r="FI129">
        <v>1182.825</v>
      </c>
      <c r="FJ129">
        <v>868.89499999999998</v>
      </c>
      <c r="FK129">
        <v>2480.3049999999998</v>
      </c>
      <c r="FL129">
        <v>8642.4699999999993</v>
      </c>
      <c r="FM129">
        <v>852</v>
      </c>
      <c r="FN129">
        <v>4191.165</v>
      </c>
      <c r="FO129">
        <v>5528.73</v>
      </c>
      <c r="FP129">
        <v>285.76</v>
      </c>
      <c r="FQ129">
        <v>3338.4450000000002</v>
      </c>
      <c r="FR129">
        <v>0</v>
      </c>
      <c r="FS129">
        <v>2499.1799999999998</v>
      </c>
      <c r="FT129">
        <v>306.44</v>
      </c>
      <c r="FU129">
        <v>5454.62</v>
      </c>
      <c r="FV129">
        <v>4216.7349999999997</v>
      </c>
      <c r="FW129">
        <v>236334.19</v>
      </c>
      <c r="FX129">
        <v>6617061.7050000001</v>
      </c>
      <c r="FY129">
        <v>3229030.09</v>
      </c>
      <c r="FZ129">
        <v>241561.745</v>
      </c>
      <c r="GA129">
        <v>6656265.4450000003</v>
      </c>
      <c r="GB129">
        <v>3442692.93</v>
      </c>
      <c r="GC129">
        <v>240689.465</v>
      </c>
      <c r="GD129">
        <v>6062528.5599999996</v>
      </c>
      <c r="GE129">
        <v>2920291.52</v>
      </c>
      <c r="GF129">
        <v>9394.9449999999997</v>
      </c>
      <c r="GG129">
        <v>12289.305</v>
      </c>
      <c r="GH129">
        <v>13841.6</v>
      </c>
      <c r="GI129">
        <v>13516.094999999999</v>
      </c>
      <c r="GJ129">
        <v>38104.68</v>
      </c>
      <c r="GK129">
        <v>12191.924999999999</v>
      </c>
      <c r="GL129">
        <v>19390.285</v>
      </c>
      <c r="GM129">
        <v>24451.31</v>
      </c>
      <c r="GN129">
        <v>7917.0150000000003</v>
      </c>
      <c r="GO129">
        <v>4162.6549999999997</v>
      </c>
      <c r="GP129">
        <v>4781.6499999999996</v>
      </c>
      <c r="GQ129">
        <v>4059.2550000000001</v>
      </c>
      <c r="GR129">
        <v>6245.7250000000004</v>
      </c>
      <c r="GS129">
        <v>3964.36</v>
      </c>
      <c r="GT129">
        <v>7059.14</v>
      </c>
      <c r="GU129">
        <v>8969.33</v>
      </c>
    </row>
    <row r="130" spans="1:203" x14ac:dyDescent="0.35">
      <c r="A130">
        <v>127</v>
      </c>
      <c r="B130" t="s">
        <v>172</v>
      </c>
      <c r="C130" t="s">
        <v>172</v>
      </c>
      <c r="D130">
        <v>100</v>
      </c>
      <c r="E130" t="s">
        <v>175</v>
      </c>
      <c r="F130">
        <v>4618182</v>
      </c>
      <c r="G130">
        <v>204</v>
      </c>
      <c r="H130">
        <v>1</v>
      </c>
      <c r="I130">
        <v>79</v>
      </c>
      <c r="J130">
        <v>22.46</v>
      </c>
      <c r="K130">
        <v>0</v>
      </c>
      <c r="L130" t="s">
        <v>227</v>
      </c>
      <c r="M130" t="s">
        <v>548</v>
      </c>
      <c r="N130">
        <v>0</v>
      </c>
      <c r="O130">
        <v>0</v>
      </c>
      <c r="P130">
        <v>0</v>
      </c>
      <c r="Q130">
        <v>0</v>
      </c>
      <c r="R130">
        <v>0</v>
      </c>
      <c r="S130">
        <v>0</v>
      </c>
      <c r="T130">
        <v>0</v>
      </c>
      <c r="U130">
        <v>0</v>
      </c>
      <c r="V130">
        <v>0</v>
      </c>
      <c r="W130">
        <v>0</v>
      </c>
      <c r="X130">
        <v>0</v>
      </c>
      <c r="Y130">
        <v>0</v>
      </c>
      <c r="Z130">
        <v>0</v>
      </c>
      <c r="AA130">
        <v>0</v>
      </c>
      <c r="AB130">
        <v>0</v>
      </c>
      <c r="AC130">
        <v>7576.75</v>
      </c>
      <c r="AD130">
        <v>0</v>
      </c>
      <c r="AE130">
        <v>0</v>
      </c>
      <c r="AF130">
        <v>0</v>
      </c>
      <c r="AG130">
        <v>0</v>
      </c>
      <c r="AH130">
        <v>0</v>
      </c>
      <c r="AI130">
        <v>0</v>
      </c>
      <c r="AJ130">
        <v>0</v>
      </c>
      <c r="AK130">
        <v>0</v>
      </c>
      <c r="AL130">
        <v>0</v>
      </c>
      <c r="AM130">
        <v>0</v>
      </c>
      <c r="AN130">
        <v>0</v>
      </c>
      <c r="AO130">
        <v>0</v>
      </c>
      <c r="AP130">
        <v>0</v>
      </c>
      <c r="AQ130">
        <v>0</v>
      </c>
      <c r="AR130">
        <v>0</v>
      </c>
      <c r="AS130">
        <v>0</v>
      </c>
      <c r="AT130">
        <v>0</v>
      </c>
      <c r="AU130">
        <v>0</v>
      </c>
      <c r="AV130">
        <v>0</v>
      </c>
      <c r="AW130">
        <v>0</v>
      </c>
      <c r="AX130">
        <v>0</v>
      </c>
      <c r="AY130">
        <v>0</v>
      </c>
      <c r="AZ130">
        <v>0</v>
      </c>
      <c r="BA130">
        <v>2571.42</v>
      </c>
      <c r="BB130">
        <v>0</v>
      </c>
      <c r="BC130">
        <v>0</v>
      </c>
      <c r="BD130">
        <v>0</v>
      </c>
      <c r="BE130">
        <v>0</v>
      </c>
      <c r="BF130">
        <v>0</v>
      </c>
      <c r="BG130">
        <v>0</v>
      </c>
      <c r="BH130">
        <v>0</v>
      </c>
      <c r="BI130">
        <v>0</v>
      </c>
      <c r="BJ130">
        <v>0</v>
      </c>
      <c r="BK130">
        <v>0</v>
      </c>
      <c r="BL130">
        <v>0</v>
      </c>
      <c r="BM130">
        <v>0</v>
      </c>
      <c r="BN130">
        <v>0</v>
      </c>
      <c r="BO130">
        <v>0</v>
      </c>
      <c r="BP130">
        <v>0</v>
      </c>
      <c r="BQ130">
        <v>0</v>
      </c>
      <c r="BR130">
        <v>0</v>
      </c>
      <c r="BS130">
        <v>0</v>
      </c>
      <c r="BT130">
        <v>0</v>
      </c>
      <c r="BU130">
        <v>0</v>
      </c>
      <c r="BV130">
        <v>0</v>
      </c>
      <c r="BW130">
        <v>0</v>
      </c>
      <c r="BX130">
        <v>0</v>
      </c>
      <c r="BY130">
        <v>0</v>
      </c>
      <c r="BZ130">
        <v>0</v>
      </c>
      <c r="CA130">
        <v>0</v>
      </c>
      <c r="CB130">
        <v>0</v>
      </c>
      <c r="CC130">
        <v>0</v>
      </c>
      <c r="CD130">
        <v>0</v>
      </c>
      <c r="CE130">
        <v>0</v>
      </c>
      <c r="CF130">
        <v>0</v>
      </c>
      <c r="CG130">
        <v>0</v>
      </c>
      <c r="CH130">
        <v>0</v>
      </c>
      <c r="CI130">
        <v>0</v>
      </c>
      <c r="CJ130">
        <v>0</v>
      </c>
      <c r="CK130">
        <v>0</v>
      </c>
      <c r="CL130">
        <v>0</v>
      </c>
      <c r="CM130">
        <v>0</v>
      </c>
      <c r="CN130">
        <v>0</v>
      </c>
      <c r="CO130">
        <v>0</v>
      </c>
      <c r="CP130">
        <v>0</v>
      </c>
      <c r="CQ130">
        <v>0</v>
      </c>
      <c r="CR130">
        <v>0</v>
      </c>
      <c r="CS130">
        <v>0</v>
      </c>
      <c r="CT130">
        <v>0</v>
      </c>
      <c r="CU130">
        <v>0</v>
      </c>
      <c r="CV130">
        <v>0</v>
      </c>
      <c r="CW130">
        <v>0</v>
      </c>
      <c r="CX130">
        <v>0</v>
      </c>
      <c r="CY130">
        <v>0</v>
      </c>
      <c r="CZ130">
        <v>0</v>
      </c>
      <c r="DA130">
        <v>0</v>
      </c>
      <c r="DB130">
        <v>976.80499999999995</v>
      </c>
      <c r="DC130">
        <v>0</v>
      </c>
      <c r="DD130">
        <v>0</v>
      </c>
      <c r="DE130">
        <v>0</v>
      </c>
      <c r="DF130">
        <v>0</v>
      </c>
      <c r="DG130">
        <v>0</v>
      </c>
      <c r="DH130">
        <v>0</v>
      </c>
      <c r="DI130">
        <v>0</v>
      </c>
      <c r="DJ130">
        <v>0</v>
      </c>
      <c r="DK130">
        <v>0</v>
      </c>
      <c r="DL130">
        <v>0</v>
      </c>
      <c r="DM130">
        <v>0</v>
      </c>
      <c r="DN130">
        <v>0</v>
      </c>
      <c r="DO130">
        <v>0</v>
      </c>
      <c r="DP130">
        <v>0</v>
      </c>
      <c r="DQ130">
        <v>0</v>
      </c>
      <c r="DR130">
        <v>0</v>
      </c>
      <c r="DS130">
        <v>0</v>
      </c>
      <c r="DT130">
        <v>0</v>
      </c>
      <c r="DU130">
        <v>2210.7950000000001</v>
      </c>
      <c r="DV130">
        <v>0</v>
      </c>
      <c r="DW130">
        <v>0</v>
      </c>
      <c r="DX130">
        <v>0</v>
      </c>
      <c r="DY130">
        <v>0</v>
      </c>
      <c r="DZ130">
        <v>0</v>
      </c>
      <c r="EA130">
        <v>0</v>
      </c>
      <c r="EB130">
        <v>0</v>
      </c>
      <c r="EC130">
        <v>0</v>
      </c>
      <c r="ED130">
        <v>1230</v>
      </c>
      <c r="EE130">
        <v>0</v>
      </c>
      <c r="EF130">
        <v>0</v>
      </c>
      <c r="EG130">
        <v>0</v>
      </c>
      <c r="EH130">
        <v>0</v>
      </c>
      <c r="EI130">
        <v>0</v>
      </c>
      <c r="EJ130">
        <v>0</v>
      </c>
      <c r="EK130">
        <v>0</v>
      </c>
      <c r="EL130">
        <v>0</v>
      </c>
      <c r="EM130">
        <v>0</v>
      </c>
      <c r="EN130">
        <v>0</v>
      </c>
      <c r="EO130">
        <v>0</v>
      </c>
      <c r="EP130">
        <v>0</v>
      </c>
      <c r="EQ130">
        <v>0</v>
      </c>
      <c r="ER130">
        <v>0</v>
      </c>
      <c r="ES130">
        <v>0</v>
      </c>
      <c r="ET130">
        <v>0</v>
      </c>
      <c r="EU130">
        <v>0</v>
      </c>
      <c r="EV130">
        <v>0</v>
      </c>
      <c r="EW130">
        <v>0</v>
      </c>
      <c r="EX130">
        <v>0</v>
      </c>
      <c r="EY130">
        <v>0</v>
      </c>
      <c r="EZ130">
        <v>0</v>
      </c>
      <c r="FA130">
        <v>0</v>
      </c>
      <c r="FB130">
        <v>0</v>
      </c>
      <c r="FC130">
        <v>0</v>
      </c>
      <c r="FD130">
        <v>0</v>
      </c>
      <c r="FE130">
        <v>0</v>
      </c>
      <c r="FF130">
        <v>0</v>
      </c>
      <c r="FG130">
        <v>0</v>
      </c>
      <c r="FH130">
        <v>0</v>
      </c>
      <c r="FI130">
        <v>0</v>
      </c>
      <c r="FJ130">
        <v>0</v>
      </c>
      <c r="FK130">
        <v>0</v>
      </c>
      <c r="FL130">
        <v>0</v>
      </c>
      <c r="FM130">
        <v>0</v>
      </c>
      <c r="FN130">
        <v>0</v>
      </c>
      <c r="FO130">
        <v>0</v>
      </c>
      <c r="FP130">
        <v>0</v>
      </c>
      <c r="FQ130">
        <v>0</v>
      </c>
      <c r="FR130">
        <v>0</v>
      </c>
      <c r="FS130">
        <v>0</v>
      </c>
      <c r="FT130">
        <v>0</v>
      </c>
      <c r="FU130">
        <v>0</v>
      </c>
      <c r="FV130">
        <v>0</v>
      </c>
      <c r="FW130">
        <v>4984.58</v>
      </c>
      <c r="FX130">
        <v>83293.94</v>
      </c>
      <c r="FY130">
        <v>47255.5</v>
      </c>
      <c r="FZ130">
        <v>5520.81</v>
      </c>
      <c r="GA130">
        <v>95180.64</v>
      </c>
      <c r="GB130">
        <v>50015.38</v>
      </c>
      <c r="GC130">
        <v>4169.43</v>
      </c>
      <c r="GD130">
        <v>69002.975000000006</v>
      </c>
      <c r="GE130">
        <v>48154.074999999997</v>
      </c>
      <c r="GF130">
        <v>0</v>
      </c>
      <c r="GG130">
        <v>0</v>
      </c>
      <c r="GH130">
        <v>0</v>
      </c>
      <c r="GI130">
        <v>0</v>
      </c>
      <c r="GJ130">
        <v>0</v>
      </c>
      <c r="GK130">
        <v>0</v>
      </c>
      <c r="GL130">
        <v>0</v>
      </c>
      <c r="GM130">
        <v>0</v>
      </c>
      <c r="GN130">
        <v>0</v>
      </c>
      <c r="GO130">
        <v>0</v>
      </c>
      <c r="GP130">
        <v>0</v>
      </c>
      <c r="GQ130">
        <v>0</v>
      </c>
      <c r="GR130">
        <v>0</v>
      </c>
      <c r="GS130">
        <v>0</v>
      </c>
      <c r="GT130">
        <v>0</v>
      </c>
      <c r="GU130">
        <v>0</v>
      </c>
    </row>
    <row r="131" spans="1:203" x14ac:dyDescent="0.35">
      <c r="A131">
        <v>128</v>
      </c>
      <c r="B131" t="s">
        <v>168</v>
      </c>
      <c r="C131" t="s">
        <v>168</v>
      </c>
      <c r="D131">
        <v>89.7</v>
      </c>
      <c r="E131">
        <v>6.4</v>
      </c>
      <c r="F131">
        <v>63423</v>
      </c>
      <c r="G131">
        <v>73</v>
      </c>
      <c r="H131">
        <v>6</v>
      </c>
      <c r="I131">
        <v>81</v>
      </c>
      <c r="J131">
        <v>22.460999999999999</v>
      </c>
      <c r="K131">
        <v>0.13</v>
      </c>
      <c r="L131" t="s">
        <v>537</v>
      </c>
      <c r="M131" t="s">
        <v>547</v>
      </c>
      <c r="N131">
        <v>7853.7849999999999</v>
      </c>
      <c r="O131">
        <v>8723.39</v>
      </c>
      <c r="P131">
        <v>7255.28</v>
      </c>
      <c r="Q131">
        <v>7771.79</v>
      </c>
      <c r="R131">
        <v>6652.7449999999999</v>
      </c>
      <c r="S131">
        <v>6279.69</v>
      </c>
      <c r="T131">
        <v>7255.8450000000003</v>
      </c>
      <c r="U131">
        <v>8458.1650000000009</v>
      </c>
      <c r="V131">
        <v>8638.65</v>
      </c>
      <c r="W131">
        <v>14613.844999999999</v>
      </c>
      <c r="X131">
        <v>12583.135</v>
      </c>
      <c r="Y131">
        <v>8906.61</v>
      </c>
      <c r="Z131">
        <v>8723.9500000000007</v>
      </c>
      <c r="AA131">
        <v>8715.0450000000001</v>
      </c>
      <c r="AB131">
        <v>8123.915</v>
      </c>
      <c r="AC131">
        <v>32736.205000000002</v>
      </c>
      <c r="AD131">
        <v>8584.57</v>
      </c>
      <c r="AE131">
        <v>19149.419999999998</v>
      </c>
      <c r="AF131">
        <v>9187.0300000000007</v>
      </c>
      <c r="AG131">
        <v>2993.25</v>
      </c>
      <c r="AH131">
        <v>6260.7950000000001</v>
      </c>
      <c r="AI131">
        <v>5772.3450000000003</v>
      </c>
      <c r="AJ131">
        <v>5111.1949999999997</v>
      </c>
      <c r="AK131">
        <v>4885.7849999999999</v>
      </c>
      <c r="AL131">
        <v>7741.1850000000004</v>
      </c>
      <c r="AM131">
        <v>8059.06</v>
      </c>
      <c r="AN131">
        <v>7647.665</v>
      </c>
      <c r="AO131">
        <v>7684.88</v>
      </c>
      <c r="AP131">
        <v>9131.7849999999999</v>
      </c>
      <c r="AQ131">
        <v>10550.28</v>
      </c>
      <c r="AR131">
        <v>6849.125</v>
      </c>
      <c r="AS131">
        <v>9248.24</v>
      </c>
      <c r="AT131">
        <v>8895.6550000000007</v>
      </c>
      <c r="AU131">
        <v>8092.2849999999999</v>
      </c>
      <c r="AV131">
        <v>8236.52</v>
      </c>
      <c r="AW131">
        <v>5220.8649999999998</v>
      </c>
      <c r="AX131">
        <v>4361.01</v>
      </c>
      <c r="AY131">
        <v>5784.74</v>
      </c>
      <c r="AZ131">
        <v>6707.44</v>
      </c>
      <c r="BA131">
        <v>16168.934999999999</v>
      </c>
      <c r="BB131">
        <v>8844.8449999999993</v>
      </c>
      <c r="BC131">
        <v>8692.625</v>
      </c>
      <c r="BD131">
        <v>13795.415000000001</v>
      </c>
      <c r="BE131">
        <v>4818.0249999999996</v>
      </c>
      <c r="BF131">
        <v>8418.375</v>
      </c>
      <c r="BG131">
        <v>1403.56</v>
      </c>
      <c r="BH131">
        <v>8015.0050000000001</v>
      </c>
      <c r="BI131">
        <v>9447.5249999999996</v>
      </c>
      <c r="BJ131">
        <v>11197.825000000001</v>
      </c>
      <c r="BK131">
        <v>7799.42</v>
      </c>
      <c r="BL131">
        <v>17779</v>
      </c>
      <c r="BM131">
        <v>7320.4949999999999</v>
      </c>
      <c r="BN131">
        <v>9713.6200000000008</v>
      </c>
      <c r="BO131">
        <v>8047.2950000000001</v>
      </c>
      <c r="BP131">
        <v>9685.32</v>
      </c>
      <c r="BQ131">
        <v>9329.1849999999995</v>
      </c>
      <c r="BR131">
        <v>8082.2449999999999</v>
      </c>
      <c r="BS131">
        <v>6690.2</v>
      </c>
      <c r="BT131">
        <v>9495.58</v>
      </c>
      <c r="BU131">
        <v>8906.57</v>
      </c>
      <c r="BV131">
        <v>4496.1099999999997</v>
      </c>
      <c r="BW131">
        <v>10110.205</v>
      </c>
      <c r="BX131">
        <v>9126.125</v>
      </c>
      <c r="BY131">
        <v>5222.1000000000004</v>
      </c>
      <c r="BZ131">
        <v>16912.555</v>
      </c>
      <c r="CA131">
        <v>1392.22</v>
      </c>
      <c r="CB131">
        <v>3918.59</v>
      </c>
      <c r="CC131">
        <v>6325.2349999999997</v>
      </c>
      <c r="CD131">
        <v>9263.56</v>
      </c>
      <c r="CE131">
        <v>7342.7</v>
      </c>
      <c r="CF131">
        <v>14111.31</v>
      </c>
      <c r="CG131">
        <v>8223.4549999999999</v>
      </c>
      <c r="CH131">
        <v>5657.5349999999999</v>
      </c>
      <c r="CI131">
        <v>9481.1450000000004</v>
      </c>
      <c r="CJ131">
        <v>9399.7350000000006</v>
      </c>
      <c r="CK131">
        <v>8532.9650000000001</v>
      </c>
      <c r="CL131">
        <v>5924.11</v>
      </c>
      <c r="CM131">
        <v>7328.1549999999997</v>
      </c>
      <c r="CN131">
        <v>5579.1</v>
      </c>
      <c r="CO131">
        <v>9906.9349999999995</v>
      </c>
      <c r="CP131">
        <v>10505.645</v>
      </c>
      <c r="CQ131">
        <v>8625.3150000000005</v>
      </c>
      <c r="CR131">
        <v>10133.77</v>
      </c>
      <c r="CS131">
        <v>7716.95</v>
      </c>
      <c r="CT131">
        <v>8987.34</v>
      </c>
      <c r="CU131">
        <v>8464.0499999999993</v>
      </c>
      <c r="CV131">
        <v>6962.28</v>
      </c>
      <c r="CW131">
        <v>6823.1149999999998</v>
      </c>
      <c r="CX131">
        <v>8328.1949999999997</v>
      </c>
      <c r="CY131">
        <v>14580.375</v>
      </c>
      <c r="CZ131">
        <v>6774.6549999999997</v>
      </c>
      <c r="DA131">
        <v>10012.955</v>
      </c>
      <c r="DB131">
        <v>31590.544999999998</v>
      </c>
      <c r="DC131">
        <v>7349.31</v>
      </c>
      <c r="DD131">
        <v>11719.9</v>
      </c>
      <c r="DE131">
        <v>6896.94</v>
      </c>
      <c r="DF131">
        <v>7003.82</v>
      </c>
      <c r="DG131">
        <v>11716.66</v>
      </c>
      <c r="DH131">
        <v>7037.36</v>
      </c>
      <c r="DI131">
        <v>6941.11</v>
      </c>
      <c r="DJ131">
        <v>8666.375</v>
      </c>
      <c r="DK131">
        <v>8044.7150000000001</v>
      </c>
      <c r="DL131">
        <v>8471.5750000000007</v>
      </c>
      <c r="DM131">
        <v>8335.8850000000002</v>
      </c>
      <c r="DN131">
        <v>9629.4699999999993</v>
      </c>
      <c r="DO131">
        <v>13556.295</v>
      </c>
      <c r="DP131">
        <v>10094.67</v>
      </c>
      <c r="DQ131">
        <v>8075.08</v>
      </c>
      <c r="DR131">
        <v>9174.6200000000008</v>
      </c>
      <c r="DS131">
        <v>5293.81</v>
      </c>
      <c r="DT131">
        <v>7134.64</v>
      </c>
      <c r="DU131">
        <v>28618.58</v>
      </c>
      <c r="DV131">
        <v>8986.9850000000006</v>
      </c>
      <c r="DW131">
        <v>10540.97</v>
      </c>
      <c r="DX131">
        <v>8269.09</v>
      </c>
      <c r="DY131">
        <v>8410.9650000000001</v>
      </c>
      <c r="DZ131">
        <v>16250.315000000001</v>
      </c>
      <c r="EA131">
        <v>9168.7800000000007</v>
      </c>
      <c r="EB131">
        <v>9238.7749999999996</v>
      </c>
      <c r="EC131">
        <v>13054.014999999999</v>
      </c>
      <c r="ED131">
        <v>26819.31</v>
      </c>
      <c r="EE131">
        <v>8527.7099999999991</v>
      </c>
      <c r="EF131">
        <v>2251.645</v>
      </c>
      <c r="EG131">
        <v>11486.75</v>
      </c>
      <c r="EH131">
        <v>10853.24</v>
      </c>
      <c r="EI131">
        <v>5463.1949999999997</v>
      </c>
      <c r="EJ131">
        <v>11350.03</v>
      </c>
      <c r="EK131">
        <v>7596.9949999999999</v>
      </c>
      <c r="EL131">
        <v>3687.835</v>
      </c>
      <c r="EM131">
        <v>7667.67</v>
      </c>
      <c r="EN131">
        <v>7104.84</v>
      </c>
      <c r="EO131">
        <v>10603.55</v>
      </c>
      <c r="EP131">
        <v>8032.085</v>
      </c>
      <c r="EQ131">
        <v>5543.68</v>
      </c>
      <c r="ER131">
        <v>11967.855</v>
      </c>
      <c r="ES131">
        <v>9570.65</v>
      </c>
      <c r="ET131">
        <v>7626.6350000000002</v>
      </c>
      <c r="EU131">
        <v>6151.48</v>
      </c>
      <c r="EV131">
        <v>7179.6949999999997</v>
      </c>
      <c r="EW131">
        <v>11312.67</v>
      </c>
      <c r="EX131">
        <v>6294.51</v>
      </c>
      <c r="EY131">
        <v>5698.95</v>
      </c>
      <c r="EZ131">
        <v>9240.1450000000004</v>
      </c>
      <c r="FA131">
        <v>7199.3249999999998</v>
      </c>
      <c r="FB131">
        <v>9180.6450000000004</v>
      </c>
      <c r="FC131">
        <v>9999.1550000000007</v>
      </c>
      <c r="FD131">
        <v>10364.879999999999</v>
      </c>
      <c r="FE131">
        <v>8681.7000000000007</v>
      </c>
      <c r="FF131">
        <v>6139.79</v>
      </c>
      <c r="FG131">
        <v>7262.7250000000004</v>
      </c>
      <c r="FH131">
        <v>2991.57</v>
      </c>
      <c r="FI131">
        <v>645.86</v>
      </c>
      <c r="FJ131">
        <v>2770.8</v>
      </c>
      <c r="FK131">
        <v>4233.4350000000004</v>
      </c>
      <c r="FL131">
        <v>5182.835</v>
      </c>
      <c r="FM131">
        <v>3411.3049999999998</v>
      </c>
      <c r="FN131">
        <v>2239.4699999999998</v>
      </c>
      <c r="FO131">
        <v>6981.53</v>
      </c>
      <c r="FP131">
        <v>1921.63</v>
      </c>
      <c r="FQ131">
        <v>2262.895</v>
      </c>
      <c r="FR131">
        <v>2366.25</v>
      </c>
      <c r="FS131">
        <v>2769.5149999999999</v>
      </c>
      <c r="FT131">
        <v>758.51</v>
      </c>
      <c r="FU131">
        <v>582.02499999999998</v>
      </c>
      <c r="FV131">
        <v>5613.05</v>
      </c>
      <c r="FW131">
        <v>39015.404999999999</v>
      </c>
      <c r="FX131">
        <v>506183.5</v>
      </c>
      <c r="FY131">
        <v>270109.47499999998</v>
      </c>
      <c r="FZ131">
        <v>41499.620000000003</v>
      </c>
      <c r="GA131">
        <v>557646.11</v>
      </c>
      <c r="GB131">
        <v>276565.17499999999</v>
      </c>
      <c r="GC131">
        <v>39872.959999999999</v>
      </c>
      <c r="GD131">
        <v>454054.82</v>
      </c>
      <c r="GE131">
        <v>252144.505</v>
      </c>
      <c r="GF131">
        <v>7232.9250000000002</v>
      </c>
      <c r="GG131">
        <v>8833.73</v>
      </c>
      <c r="GH131">
        <v>9536.9500000000007</v>
      </c>
      <c r="GI131">
        <v>8737.67</v>
      </c>
      <c r="GJ131">
        <v>14437.12</v>
      </c>
      <c r="GK131">
        <v>8722.84</v>
      </c>
      <c r="GL131">
        <v>13480.19</v>
      </c>
      <c r="GM131">
        <v>17526.145</v>
      </c>
      <c r="GN131">
        <v>9221.81</v>
      </c>
      <c r="GO131">
        <v>16843.55</v>
      </c>
      <c r="GP131">
        <v>6867.17</v>
      </c>
      <c r="GQ131">
        <v>7497.125</v>
      </c>
      <c r="GR131">
        <v>8996.58</v>
      </c>
      <c r="GS131">
        <v>10062.81</v>
      </c>
      <c r="GT131">
        <v>12236.985000000001</v>
      </c>
      <c r="GU131">
        <v>13274.445</v>
      </c>
    </row>
    <row r="132" spans="1:203" x14ac:dyDescent="0.35">
      <c r="A132">
        <v>129</v>
      </c>
      <c r="B132" t="s">
        <v>168</v>
      </c>
      <c r="C132" t="s">
        <v>168</v>
      </c>
      <c r="D132">
        <v>93.7</v>
      </c>
      <c r="E132">
        <v>16.100000000000001</v>
      </c>
      <c r="F132">
        <v>69794</v>
      </c>
      <c r="G132">
        <v>73</v>
      </c>
      <c r="H132">
        <v>9</v>
      </c>
      <c r="I132">
        <v>83</v>
      </c>
      <c r="J132">
        <v>22.513999999999999</v>
      </c>
      <c r="K132">
        <v>0.45</v>
      </c>
      <c r="L132" t="s">
        <v>537</v>
      </c>
      <c r="M132" t="s">
        <v>546</v>
      </c>
      <c r="N132">
        <v>8586.5650000000005</v>
      </c>
      <c r="O132">
        <v>10967.405000000001</v>
      </c>
      <c r="P132">
        <v>8785.0450000000001</v>
      </c>
      <c r="Q132">
        <v>6880.7950000000001</v>
      </c>
      <c r="R132">
        <v>7551.2550000000001</v>
      </c>
      <c r="S132">
        <v>7489.08</v>
      </c>
      <c r="T132">
        <v>7444.64</v>
      </c>
      <c r="U132">
        <v>9253.64</v>
      </c>
      <c r="V132">
        <v>10478.584999999999</v>
      </c>
      <c r="W132">
        <v>22436.77</v>
      </c>
      <c r="X132">
        <v>18136.645</v>
      </c>
      <c r="Y132">
        <v>9106.1749999999993</v>
      </c>
      <c r="Z132">
        <v>10561.12</v>
      </c>
      <c r="AA132">
        <v>12047.19</v>
      </c>
      <c r="AB132">
        <v>11510.66</v>
      </c>
      <c r="AC132">
        <v>46383.55</v>
      </c>
      <c r="AD132">
        <v>11537.03</v>
      </c>
      <c r="AE132">
        <v>29117.48</v>
      </c>
      <c r="AF132">
        <v>9113.0650000000005</v>
      </c>
      <c r="AG132">
        <v>3084.9549999999999</v>
      </c>
      <c r="AH132">
        <v>6197.48</v>
      </c>
      <c r="AI132">
        <v>5885.62</v>
      </c>
      <c r="AJ132">
        <v>6483.2950000000001</v>
      </c>
      <c r="AK132">
        <v>5978.5</v>
      </c>
      <c r="AL132">
        <v>8781.9599999999991</v>
      </c>
      <c r="AM132">
        <v>8562.3649999999998</v>
      </c>
      <c r="AN132">
        <v>9027.86</v>
      </c>
      <c r="AO132">
        <v>9536.4150000000009</v>
      </c>
      <c r="AP132">
        <v>11375.475</v>
      </c>
      <c r="AQ132">
        <v>13122.575000000001</v>
      </c>
      <c r="AR132">
        <v>8045.11</v>
      </c>
      <c r="AS132">
        <v>12630.7</v>
      </c>
      <c r="AT132">
        <v>9217.3349999999991</v>
      </c>
      <c r="AU132">
        <v>9241.8700000000008</v>
      </c>
      <c r="AV132">
        <v>8934.2000000000007</v>
      </c>
      <c r="AW132">
        <v>5782.2849999999999</v>
      </c>
      <c r="AX132">
        <v>4618.45</v>
      </c>
      <c r="AY132">
        <v>6697.7749999999996</v>
      </c>
      <c r="AZ132">
        <v>9031.15</v>
      </c>
      <c r="BA132">
        <v>24416.880000000001</v>
      </c>
      <c r="BB132">
        <v>9930.44</v>
      </c>
      <c r="BC132">
        <v>9420.0650000000005</v>
      </c>
      <c r="BD132">
        <v>13991.61</v>
      </c>
      <c r="BE132">
        <v>6172.46</v>
      </c>
      <c r="BF132">
        <v>10425.799999999999</v>
      </c>
      <c r="BG132">
        <v>4575.3500000000004</v>
      </c>
      <c r="BH132">
        <v>9478.7250000000004</v>
      </c>
      <c r="BI132">
        <v>10394.025</v>
      </c>
      <c r="BJ132">
        <v>53717.66</v>
      </c>
      <c r="BK132">
        <v>8222.94</v>
      </c>
      <c r="BL132">
        <v>15017.674999999999</v>
      </c>
      <c r="BM132">
        <v>8518.92</v>
      </c>
      <c r="BN132">
        <v>24780.665000000001</v>
      </c>
      <c r="BO132">
        <v>8156.93</v>
      </c>
      <c r="BP132">
        <v>23009.205000000002</v>
      </c>
      <c r="BQ132">
        <v>9776.6550000000007</v>
      </c>
      <c r="BR132">
        <v>9309.75</v>
      </c>
      <c r="BS132">
        <v>7274.1450000000004</v>
      </c>
      <c r="BT132">
        <v>9733.6299999999992</v>
      </c>
      <c r="BU132">
        <v>11365.545</v>
      </c>
      <c r="BV132">
        <v>5384.12</v>
      </c>
      <c r="BW132">
        <v>12667.19</v>
      </c>
      <c r="BX132">
        <v>11197.12</v>
      </c>
      <c r="BY132">
        <v>6549.1350000000002</v>
      </c>
      <c r="BZ132">
        <v>20043.115000000002</v>
      </c>
      <c r="CA132">
        <v>898.125</v>
      </c>
      <c r="CB132">
        <v>5737.9549999999999</v>
      </c>
      <c r="CC132">
        <v>8545.5</v>
      </c>
      <c r="CD132">
        <v>10829.87</v>
      </c>
      <c r="CE132">
        <v>7414.6750000000002</v>
      </c>
      <c r="CF132">
        <v>16545.38</v>
      </c>
      <c r="CG132">
        <v>9316.1149999999998</v>
      </c>
      <c r="CH132">
        <v>6102.4049999999997</v>
      </c>
      <c r="CI132">
        <v>10640.47</v>
      </c>
      <c r="CJ132">
        <v>9776.6049999999996</v>
      </c>
      <c r="CK132">
        <v>9549.98</v>
      </c>
      <c r="CL132">
        <v>7922.7550000000001</v>
      </c>
      <c r="CM132">
        <v>8455.64</v>
      </c>
      <c r="CN132">
        <v>4840.1949999999997</v>
      </c>
      <c r="CO132">
        <v>11805.915000000001</v>
      </c>
      <c r="CP132">
        <v>12956.995000000001</v>
      </c>
      <c r="CQ132">
        <v>9260.52</v>
      </c>
      <c r="CR132">
        <v>13288.285</v>
      </c>
      <c r="CS132">
        <v>9821.61</v>
      </c>
      <c r="CT132">
        <v>12364.375</v>
      </c>
      <c r="CU132">
        <v>11880.485000000001</v>
      </c>
      <c r="CV132">
        <v>6952.04</v>
      </c>
      <c r="CW132">
        <v>7224.165</v>
      </c>
      <c r="CX132">
        <v>11105.115</v>
      </c>
      <c r="CY132">
        <v>18168.744999999999</v>
      </c>
      <c r="CZ132">
        <v>9985.2900000000009</v>
      </c>
      <c r="DA132">
        <v>11891.285</v>
      </c>
      <c r="DB132">
        <v>76132.2</v>
      </c>
      <c r="DC132">
        <v>7663.14</v>
      </c>
      <c r="DD132">
        <v>15019.615</v>
      </c>
      <c r="DE132">
        <v>6890.5649999999996</v>
      </c>
      <c r="DF132">
        <v>6665.8249999999998</v>
      </c>
      <c r="DG132">
        <v>24007.17</v>
      </c>
      <c r="DH132">
        <v>13273.365</v>
      </c>
      <c r="DI132">
        <v>8958.9</v>
      </c>
      <c r="DJ132">
        <v>10353.305</v>
      </c>
      <c r="DK132">
        <v>9913.44</v>
      </c>
      <c r="DL132">
        <v>10996.014999999999</v>
      </c>
      <c r="DM132">
        <v>8654.5149999999994</v>
      </c>
      <c r="DN132">
        <v>11367.71</v>
      </c>
      <c r="DO132">
        <v>15282.2</v>
      </c>
      <c r="DP132">
        <v>10240.31</v>
      </c>
      <c r="DQ132">
        <v>10466.924999999999</v>
      </c>
      <c r="DR132">
        <v>10263.15</v>
      </c>
      <c r="DS132">
        <v>6525.8549999999996</v>
      </c>
      <c r="DT132">
        <v>11458.04</v>
      </c>
      <c r="DU132">
        <v>47440.160000000003</v>
      </c>
      <c r="DV132">
        <v>10994.195</v>
      </c>
      <c r="DW132">
        <v>14016.075000000001</v>
      </c>
      <c r="DX132">
        <v>9600.4750000000004</v>
      </c>
      <c r="DY132">
        <v>10621.184999999999</v>
      </c>
      <c r="DZ132">
        <v>46714.775000000001</v>
      </c>
      <c r="EA132">
        <v>9603.8150000000005</v>
      </c>
      <c r="EB132">
        <v>11125.45</v>
      </c>
      <c r="EC132">
        <v>16894.79</v>
      </c>
      <c r="ED132">
        <v>34616.46</v>
      </c>
      <c r="EE132">
        <v>8275.06</v>
      </c>
      <c r="EF132">
        <v>4638.66</v>
      </c>
      <c r="EG132">
        <v>12031.77</v>
      </c>
      <c r="EH132">
        <v>12118.625</v>
      </c>
      <c r="EI132">
        <v>8192.9150000000009</v>
      </c>
      <c r="EJ132">
        <v>13743.97</v>
      </c>
      <c r="EK132">
        <v>9065.2649999999994</v>
      </c>
      <c r="EL132">
        <v>5624.3950000000004</v>
      </c>
      <c r="EM132">
        <v>10557.04</v>
      </c>
      <c r="EN132">
        <v>5951.28</v>
      </c>
      <c r="EO132">
        <v>12954.605</v>
      </c>
      <c r="EP132">
        <v>9949.4349999999995</v>
      </c>
      <c r="EQ132">
        <v>4962.7049999999999</v>
      </c>
      <c r="ER132">
        <v>14002.29</v>
      </c>
      <c r="ES132">
        <v>11225.004999999999</v>
      </c>
      <c r="ET132">
        <v>8486.0400000000009</v>
      </c>
      <c r="EU132">
        <v>9248.125</v>
      </c>
      <c r="EV132">
        <v>8086.19</v>
      </c>
      <c r="EW132">
        <v>12921.36</v>
      </c>
      <c r="EX132">
        <v>6817.65</v>
      </c>
      <c r="EY132">
        <v>4826.0150000000003</v>
      </c>
      <c r="EZ132">
        <v>11232.85</v>
      </c>
      <c r="FA132">
        <v>8180.1049999999996</v>
      </c>
      <c r="FB132">
        <v>7918.48</v>
      </c>
      <c r="FC132">
        <v>10694.584999999999</v>
      </c>
      <c r="FD132">
        <v>12285.34</v>
      </c>
      <c r="FE132">
        <v>11050.83</v>
      </c>
      <c r="FF132">
        <v>7006.7250000000004</v>
      </c>
      <c r="FG132">
        <v>7336.93</v>
      </c>
      <c r="FH132">
        <v>2234.7849999999999</v>
      </c>
      <c r="FI132">
        <v>283.125</v>
      </c>
      <c r="FJ132">
        <v>2679.3049999999998</v>
      </c>
      <c r="FK132">
        <v>2283.44</v>
      </c>
      <c r="FL132">
        <v>5170.25</v>
      </c>
      <c r="FM132">
        <v>3593.1750000000002</v>
      </c>
      <c r="FN132">
        <v>1703.25</v>
      </c>
      <c r="FO132">
        <v>7832.3</v>
      </c>
      <c r="FP132">
        <v>2591.6849999999999</v>
      </c>
      <c r="FQ132">
        <v>4750.21</v>
      </c>
      <c r="FR132">
        <v>2559.9650000000001</v>
      </c>
      <c r="FS132">
        <v>3640.9</v>
      </c>
      <c r="FT132">
        <v>1481.7550000000001</v>
      </c>
      <c r="FU132">
        <v>1999.7750000000001</v>
      </c>
      <c r="FV132">
        <v>5819.085</v>
      </c>
      <c r="FW132">
        <v>62912.945</v>
      </c>
      <c r="FX132">
        <v>966736.995</v>
      </c>
      <c r="FY132">
        <v>509553.30499999999</v>
      </c>
      <c r="FZ132">
        <v>60603.13</v>
      </c>
      <c r="GA132">
        <v>1032647.83</v>
      </c>
      <c r="GB132">
        <v>514013.17</v>
      </c>
      <c r="GC132">
        <v>56381.86</v>
      </c>
      <c r="GD132">
        <v>911907.39</v>
      </c>
      <c r="GE132">
        <v>459223.875</v>
      </c>
      <c r="GF132">
        <v>8474.84</v>
      </c>
      <c r="GG132">
        <v>9604.9699999999993</v>
      </c>
      <c r="GH132">
        <v>10610.74</v>
      </c>
      <c r="GI132">
        <v>14698.955</v>
      </c>
      <c r="GJ132">
        <v>15911.61</v>
      </c>
      <c r="GK132">
        <v>11360.395</v>
      </c>
      <c r="GL132">
        <v>16882.04</v>
      </c>
      <c r="GM132">
        <v>34543.949999999997</v>
      </c>
      <c r="GN132">
        <v>10328.115</v>
      </c>
      <c r="GO132">
        <v>10120.57</v>
      </c>
      <c r="GP132">
        <v>6486.7650000000003</v>
      </c>
      <c r="GQ132">
        <v>7323.2349999999997</v>
      </c>
      <c r="GR132">
        <v>7869.02</v>
      </c>
      <c r="GS132">
        <v>6753.7250000000004</v>
      </c>
      <c r="GT132">
        <v>9198.4349999999995</v>
      </c>
      <c r="GU132">
        <v>11867.315000000001</v>
      </c>
    </row>
    <row r="133" spans="1:203" x14ac:dyDescent="0.35">
      <c r="A133">
        <v>130</v>
      </c>
      <c r="B133" t="s">
        <v>168</v>
      </c>
      <c r="C133" t="s">
        <v>168</v>
      </c>
      <c r="D133">
        <v>93.1</v>
      </c>
      <c r="E133">
        <v>13.9</v>
      </c>
      <c r="F133">
        <v>528507</v>
      </c>
      <c r="G133">
        <v>73</v>
      </c>
      <c r="H133">
        <v>2</v>
      </c>
      <c r="I133">
        <v>76</v>
      </c>
      <c r="J133">
        <v>22.518999999999998</v>
      </c>
      <c r="K133">
        <v>0.11</v>
      </c>
      <c r="L133" t="s">
        <v>540</v>
      </c>
      <c r="M133" t="s">
        <v>545</v>
      </c>
      <c r="N133">
        <v>8528.44</v>
      </c>
      <c r="O133">
        <v>10722.695</v>
      </c>
      <c r="P133">
        <v>8941.0849999999991</v>
      </c>
      <c r="Q133">
        <v>6637.0450000000001</v>
      </c>
      <c r="R133">
        <v>7463.05</v>
      </c>
      <c r="S133">
        <v>7182.46</v>
      </c>
      <c r="T133">
        <v>7041.56</v>
      </c>
      <c r="U133">
        <v>9332.39</v>
      </c>
      <c r="V133">
        <v>10534.834999999999</v>
      </c>
      <c r="W133">
        <v>22058.805</v>
      </c>
      <c r="X133">
        <v>18020.395</v>
      </c>
      <c r="Y133">
        <v>9057.5400000000009</v>
      </c>
      <c r="Z133">
        <v>10775.705</v>
      </c>
      <c r="AA133">
        <v>12341.565000000001</v>
      </c>
      <c r="AB133">
        <v>11557.535</v>
      </c>
      <c r="AC133">
        <v>46501.99</v>
      </c>
      <c r="AD133">
        <v>11433.905000000001</v>
      </c>
      <c r="AE133">
        <v>29139.98</v>
      </c>
      <c r="AF133">
        <v>8963.0650000000005</v>
      </c>
      <c r="AG133">
        <v>3032.4549999999999</v>
      </c>
      <c r="AH133">
        <v>6150.6049999999996</v>
      </c>
      <c r="AI133">
        <v>5498.3649999999998</v>
      </c>
      <c r="AJ133">
        <v>6908.1750000000002</v>
      </c>
      <c r="AK133">
        <v>6021.625</v>
      </c>
      <c r="AL133">
        <v>8783.8349999999991</v>
      </c>
      <c r="AM133">
        <v>8421.74</v>
      </c>
      <c r="AN133">
        <v>9453.4850000000006</v>
      </c>
      <c r="AO133">
        <v>9536.4150000000009</v>
      </c>
      <c r="AP133">
        <v>11358.555</v>
      </c>
      <c r="AQ133">
        <v>13165.7</v>
      </c>
      <c r="AR133">
        <v>7719.8149999999996</v>
      </c>
      <c r="AS133">
        <v>12394.45</v>
      </c>
      <c r="AT133">
        <v>9076.3349999999991</v>
      </c>
      <c r="AU133">
        <v>9337.4950000000008</v>
      </c>
      <c r="AV133">
        <v>8896.2000000000007</v>
      </c>
      <c r="AW133">
        <v>6306.8050000000003</v>
      </c>
      <c r="AX133">
        <v>5000.09</v>
      </c>
      <c r="AY133">
        <v>6688.4</v>
      </c>
      <c r="AZ133">
        <v>8957.83</v>
      </c>
      <c r="BA133">
        <v>24797.384999999998</v>
      </c>
      <c r="BB133">
        <v>10024.19</v>
      </c>
      <c r="BC133">
        <v>9405.0650000000005</v>
      </c>
      <c r="BD133">
        <v>13961.61</v>
      </c>
      <c r="BE133">
        <v>6564.335</v>
      </c>
      <c r="BF133">
        <v>10411.08</v>
      </c>
      <c r="BG133">
        <v>4869.7250000000004</v>
      </c>
      <c r="BH133">
        <v>9632.4750000000004</v>
      </c>
      <c r="BI133">
        <v>10380.865</v>
      </c>
      <c r="BJ133">
        <v>55829.440000000002</v>
      </c>
      <c r="BK133">
        <v>8171.7950000000001</v>
      </c>
      <c r="BL133">
        <v>14012.025</v>
      </c>
      <c r="BM133">
        <v>8738.8799999999992</v>
      </c>
      <c r="BN133">
        <v>25196.224999999999</v>
      </c>
      <c r="BO133">
        <v>8201.99</v>
      </c>
      <c r="BP133">
        <v>22992.33</v>
      </c>
      <c r="BQ133">
        <v>9835.36</v>
      </c>
      <c r="BR133">
        <v>8953.5</v>
      </c>
      <c r="BS133">
        <v>7279.6850000000004</v>
      </c>
      <c r="BT133">
        <v>9857.3799999999992</v>
      </c>
      <c r="BU133">
        <v>11651.305</v>
      </c>
      <c r="BV133">
        <v>5751.62</v>
      </c>
      <c r="BW133">
        <v>12654.065000000001</v>
      </c>
      <c r="BX133">
        <v>11367.745000000001</v>
      </c>
      <c r="BY133">
        <v>6798.51</v>
      </c>
      <c r="BZ133">
        <v>19963.345000000001</v>
      </c>
      <c r="CA133">
        <v>566.25</v>
      </c>
      <c r="CB133">
        <v>5801.7550000000001</v>
      </c>
      <c r="CC133">
        <v>8575.5</v>
      </c>
      <c r="CD133">
        <v>11049.245000000001</v>
      </c>
      <c r="CE133">
        <v>7392.585</v>
      </c>
      <c r="CF133">
        <v>16430.654999999999</v>
      </c>
      <c r="CG133">
        <v>9034.8649999999998</v>
      </c>
      <c r="CH133">
        <v>6014.28</v>
      </c>
      <c r="CI133">
        <v>10483.945</v>
      </c>
      <c r="CJ133">
        <v>9875.0249999999996</v>
      </c>
      <c r="CK133">
        <v>9604.3549999999996</v>
      </c>
      <c r="CL133">
        <v>8076.5050000000001</v>
      </c>
      <c r="CM133">
        <v>8371.2649999999994</v>
      </c>
      <c r="CN133">
        <v>4827.07</v>
      </c>
      <c r="CO133">
        <v>12064.12</v>
      </c>
      <c r="CP133">
        <v>13368.475</v>
      </c>
      <c r="CQ133">
        <v>8863.02</v>
      </c>
      <c r="CR133">
        <v>13680.16</v>
      </c>
      <c r="CS133">
        <v>9832.49</v>
      </c>
      <c r="CT133">
        <v>12518.535</v>
      </c>
      <c r="CU133">
        <v>12015.485000000001</v>
      </c>
      <c r="CV133">
        <v>6862.08</v>
      </c>
      <c r="CW133">
        <v>6541.665</v>
      </c>
      <c r="CX133">
        <v>11054.49</v>
      </c>
      <c r="CY133">
        <v>18804.37</v>
      </c>
      <c r="CZ133">
        <v>10694.04</v>
      </c>
      <c r="DA133">
        <v>11850.985000000001</v>
      </c>
      <c r="DB133">
        <v>78106.574999999997</v>
      </c>
      <c r="DC133">
        <v>7629.3</v>
      </c>
      <c r="DD133">
        <v>14894.014999999999</v>
      </c>
      <c r="DE133">
        <v>6579.3149999999996</v>
      </c>
      <c r="DF133">
        <v>6677.55</v>
      </c>
      <c r="DG133">
        <v>24815.294999999998</v>
      </c>
      <c r="DH133">
        <v>13262.115</v>
      </c>
      <c r="DI133">
        <v>9172.65</v>
      </c>
      <c r="DJ133">
        <v>10681.43</v>
      </c>
      <c r="DK133">
        <v>9913.44</v>
      </c>
      <c r="DL133">
        <v>11128.55</v>
      </c>
      <c r="DM133">
        <v>8663.89</v>
      </c>
      <c r="DN133">
        <v>11348.96</v>
      </c>
      <c r="DO133">
        <v>15558.75</v>
      </c>
      <c r="DP133">
        <v>10101.19</v>
      </c>
      <c r="DQ133">
        <v>10738.8</v>
      </c>
      <c r="DR133">
        <v>10445.025</v>
      </c>
      <c r="DS133">
        <v>6533.3549999999996</v>
      </c>
      <c r="DT133">
        <v>11639.934999999999</v>
      </c>
      <c r="DU133">
        <v>47284.535000000003</v>
      </c>
      <c r="DV133">
        <v>10906.865</v>
      </c>
      <c r="DW133">
        <v>14096.7</v>
      </c>
      <c r="DX133">
        <v>9510.4750000000004</v>
      </c>
      <c r="DY133">
        <v>10495.56</v>
      </c>
      <c r="DZ133">
        <v>47181.014999999999</v>
      </c>
      <c r="EA133">
        <v>9528.8150000000005</v>
      </c>
      <c r="EB133">
        <v>10834.825000000001</v>
      </c>
      <c r="EC133">
        <v>17001.95</v>
      </c>
      <c r="ED133">
        <v>34980.21</v>
      </c>
      <c r="EE133">
        <v>8171.66</v>
      </c>
      <c r="EF133">
        <v>3905.5349999999999</v>
      </c>
      <c r="EG133">
        <v>11947.395</v>
      </c>
      <c r="EH133">
        <v>11973.865</v>
      </c>
      <c r="EI133">
        <v>8311.0400000000009</v>
      </c>
      <c r="EJ133">
        <v>13828.344999999999</v>
      </c>
      <c r="EK133">
        <v>9020.1450000000004</v>
      </c>
      <c r="EL133">
        <v>5238.1450000000004</v>
      </c>
      <c r="EM133">
        <v>10781.174999999999</v>
      </c>
      <c r="EN133">
        <v>5808.78</v>
      </c>
      <c r="EO133">
        <v>13117.73</v>
      </c>
      <c r="EP133">
        <v>9898.81</v>
      </c>
      <c r="EQ133">
        <v>4265.2049999999999</v>
      </c>
      <c r="ER133">
        <v>13936.87</v>
      </c>
      <c r="ES133">
        <v>11388.13</v>
      </c>
      <c r="ET133">
        <v>8463.7250000000004</v>
      </c>
      <c r="EU133">
        <v>8872.9850000000006</v>
      </c>
      <c r="EV133">
        <v>8065.5649999999996</v>
      </c>
      <c r="EW133">
        <v>12715.11</v>
      </c>
      <c r="EX133">
        <v>6785.89</v>
      </c>
      <c r="EY133">
        <v>5178.5150000000003</v>
      </c>
      <c r="EZ133">
        <v>11390.35</v>
      </c>
      <c r="FA133">
        <v>7825</v>
      </c>
      <c r="FB133">
        <v>7706.6049999999996</v>
      </c>
      <c r="FC133">
        <v>11043.334999999999</v>
      </c>
      <c r="FD133">
        <v>12257.215</v>
      </c>
      <c r="FE133">
        <v>10996.31</v>
      </c>
      <c r="FF133">
        <v>6798.47</v>
      </c>
      <c r="FG133">
        <v>7263.6149999999998</v>
      </c>
      <c r="FH133">
        <v>1820.41</v>
      </c>
      <c r="FI133">
        <v>566.25</v>
      </c>
      <c r="FJ133">
        <v>2701.8049999999998</v>
      </c>
      <c r="FK133">
        <v>2307.88</v>
      </c>
      <c r="FL133">
        <v>5077.3649999999998</v>
      </c>
      <c r="FM133">
        <v>2938.8</v>
      </c>
      <c r="FN133">
        <v>2338.875</v>
      </c>
      <c r="FO133">
        <v>7813.55</v>
      </c>
      <c r="FP133">
        <v>2709.81</v>
      </c>
      <c r="FQ133">
        <v>4671.46</v>
      </c>
      <c r="FR133">
        <v>2609.61</v>
      </c>
      <c r="FS133">
        <v>4451.18</v>
      </c>
      <c r="FT133">
        <v>2288.0050000000001</v>
      </c>
      <c r="FU133">
        <v>2721.65</v>
      </c>
      <c r="FV133">
        <v>6280.335</v>
      </c>
      <c r="FW133">
        <v>62095.445</v>
      </c>
      <c r="FX133">
        <v>974272.03500000003</v>
      </c>
      <c r="FY133">
        <v>504590.18</v>
      </c>
      <c r="FZ133">
        <v>60173.754999999997</v>
      </c>
      <c r="GA133">
        <v>1033677.205</v>
      </c>
      <c r="GB133">
        <v>507726.45</v>
      </c>
      <c r="GC133">
        <v>56359.360000000001</v>
      </c>
      <c r="GD133">
        <v>912351.76500000001</v>
      </c>
      <c r="GE133">
        <v>457184.07500000001</v>
      </c>
      <c r="GF133">
        <v>8357.9500000000007</v>
      </c>
      <c r="GG133">
        <v>9506.625</v>
      </c>
      <c r="GH133">
        <v>10813.78</v>
      </c>
      <c r="GI133">
        <v>14674.58</v>
      </c>
      <c r="GJ133">
        <v>15787.53</v>
      </c>
      <c r="GK133">
        <v>11194.955</v>
      </c>
      <c r="GL133">
        <v>16962.88</v>
      </c>
      <c r="GM133">
        <v>34774.574999999997</v>
      </c>
      <c r="GN133">
        <v>10322.475</v>
      </c>
      <c r="GO133">
        <v>8393.7549999999992</v>
      </c>
      <c r="GP133">
        <v>6561.7049999999999</v>
      </c>
      <c r="GQ133">
        <v>6771.64</v>
      </c>
      <c r="GR133">
        <v>7673.5</v>
      </c>
      <c r="GS133">
        <v>6003.7250000000004</v>
      </c>
      <c r="GT133">
        <v>9318.9500000000007</v>
      </c>
      <c r="GU133">
        <v>11722.94</v>
      </c>
    </row>
    <row r="134" spans="1:203" x14ac:dyDescent="0.35">
      <c r="A134">
        <v>131</v>
      </c>
      <c r="B134" t="s">
        <v>172</v>
      </c>
      <c r="C134" t="s">
        <v>172</v>
      </c>
      <c r="D134">
        <v>100</v>
      </c>
      <c r="E134" t="s">
        <v>175</v>
      </c>
      <c r="F134">
        <v>96822</v>
      </c>
      <c r="G134">
        <v>204</v>
      </c>
      <c r="H134">
        <v>2</v>
      </c>
      <c r="I134">
        <v>72</v>
      </c>
      <c r="J134">
        <v>22.52</v>
      </c>
      <c r="K134">
        <v>0.19</v>
      </c>
      <c r="L134" t="s">
        <v>544</v>
      </c>
      <c r="M134" t="s">
        <v>543</v>
      </c>
      <c r="N134">
        <v>0</v>
      </c>
      <c r="O134">
        <v>0</v>
      </c>
      <c r="P134">
        <v>0</v>
      </c>
      <c r="Q134">
        <v>0</v>
      </c>
      <c r="R134">
        <v>0</v>
      </c>
      <c r="S134">
        <v>0</v>
      </c>
      <c r="T134">
        <v>0</v>
      </c>
      <c r="U134">
        <v>0</v>
      </c>
      <c r="V134">
        <v>0</v>
      </c>
      <c r="W134">
        <v>2789.19</v>
      </c>
      <c r="X134">
        <v>0</v>
      </c>
      <c r="Y134">
        <v>0</v>
      </c>
      <c r="Z134">
        <v>3069.55</v>
      </c>
      <c r="AA134">
        <v>1275.825</v>
      </c>
      <c r="AB134">
        <v>0</v>
      </c>
      <c r="AC134">
        <v>25745.415000000001</v>
      </c>
      <c r="AD134">
        <v>0</v>
      </c>
      <c r="AE134">
        <v>3268.21</v>
      </c>
      <c r="AF134">
        <v>0</v>
      </c>
      <c r="AG134">
        <v>0</v>
      </c>
      <c r="AH134">
        <v>0</v>
      </c>
      <c r="AI134">
        <v>0</v>
      </c>
      <c r="AJ134">
        <v>0</v>
      </c>
      <c r="AK134">
        <v>0</v>
      </c>
      <c r="AL134">
        <v>0</v>
      </c>
      <c r="AM134">
        <v>0</v>
      </c>
      <c r="AN134">
        <v>0</v>
      </c>
      <c r="AO134">
        <v>0</v>
      </c>
      <c r="AP134">
        <v>0</v>
      </c>
      <c r="AQ134">
        <v>796.06</v>
      </c>
      <c r="AR134">
        <v>0</v>
      </c>
      <c r="AS134">
        <v>2102.0300000000002</v>
      </c>
      <c r="AT134">
        <v>0</v>
      </c>
      <c r="AU134">
        <v>600.79999999999995</v>
      </c>
      <c r="AV134">
        <v>0</v>
      </c>
      <c r="AW134">
        <v>0</v>
      </c>
      <c r="AX134">
        <v>0</v>
      </c>
      <c r="AY134">
        <v>0</v>
      </c>
      <c r="AZ134">
        <v>0</v>
      </c>
      <c r="BA134">
        <v>11500.365</v>
      </c>
      <c r="BB134">
        <v>0</v>
      </c>
      <c r="BC134">
        <v>642.10500000000002</v>
      </c>
      <c r="BD134">
        <v>0</v>
      </c>
      <c r="BE134">
        <v>0</v>
      </c>
      <c r="BF134">
        <v>0</v>
      </c>
      <c r="BG134">
        <v>0</v>
      </c>
      <c r="BH134">
        <v>2375.81</v>
      </c>
      <c r="BI134">
        <v>1760.335</v>
      </c>
      <c r="BJ134">
        <v>59170.614999999998</v>
      </c>
      <c r="BK134">
        <v>0</v>
      </c>
      <c r="BL134">
        <v>0</v>
      </c>
      <c r="BM134">
        <v>0</v>
      </c>
      <c r="BN134">
        <v>20592.285</v>
      </c>
      <c r="BO134">
        <v>562.5</v>
      </c>
      <c r="BP134">
        <v>18820.865000000002</v>
      </c>
      <c r="BQ134">
        <v>664.63499999999999</v>
      </c>
      <c r="BR134">
        <v>0</v>
      </c>
      <c r="BS134">
        <v>0</v>
      </c>
      <c r="BT134">
        <v>693.75</v>
      </c>
      <c r="BU134">
        <v>618.75</v>
      </c>
      <c r="BV134">
        <v>0</v>
      </c>
      <c r="BW134">
        <v>1197.845</v>
      </c>
      <c r="BX134">
        <v>0</v>
      </c>
      <c r="BY134">
        <v>0</v>
      </c>
      <c r="BZ134">
        <v>3967.7649999999999</v>
      </c>
      <c r="CA134">
        <v>0</v>
      </c>
      <c r="CB134">
        <v>0</v>
      </c>
      <c r="CC134">
        <v>2109.415</v>
      </c>
      <c r="CD134">
        <v>3217.15</v>
      </c>
      <c r="CE134">
        <v>0</v>
      </c>
      <c r="CF134">
        <v>1245.8499999999999</v>
      </c>
      <c r="CG134">
        <v>0</v>
      </c>
      <c r="CH134">
        <v>0</v>
      </c>
      <c r="CI134">
        <v>2150.6950000000002</v>
      </c>
      <c r="CJ134">
        <v>597.04499999999996</v>
      </c>
      <c r="CK134">
        <v>0</v>
      </c>
      <c r="CL134">
        <v>0</v>
      </c>
      <c r="CM134">
        <v>0</v>
      </c>
      <c r="CN134">
        <v>0</v>
      </c>
      <c r="CO134">
        <v>1903.02</v>
      </c>
      <c r="CP134">
        <v>3070.28</v>
      </c>
      <c r="CQ134">
        <v>0</v>
      </c>
      <c r="CR134">
        <v>3643.835</v>
      </c>
      <c r="CS134">
        <v>1925.56</v>
      </c>
      <c r="CT134">
        <v>5268.7349999999997</v>
      </c>
      <c r="CU134">
        <v>1797.83</v>
      </c>
      <c r="CV134">
        <v>0</v>
      </c>
      <c r="CW134">
        <v>0</v>
      </c>
      <c r="CX134">
        <v>630</v>
      </c>
      <c r="CY134">
        <v>4226.9549999999999</v>
      </c>
      <c r="CZ134">
        <v>1418.43</v>
      </c>
      <c r="DA134">
        <v>675</v>
      </c>
      <c r="DB134">
        <v>52945.27</v>
      </c>
      <c r="DC134">
        <v>0</v>
      </c>
      <c r="DD134">
        <v>1951.645</v>
      </c>
      <c r="DE134">
        <v>0</v>
      </c>
      <c r="DF134">
        <v>0</v>
      </c>
      <c r="DG134">
        <v>16825.25</v>
      </c>
      <c r="DH134">
        <v>6849.25</v>
      </c>
      <c r="DI134">
        <v>1185.7750000000001</v>
      </c>
      <c r="DJ134">
        <v>0</v>
      </c>
      <c r="DK134">
        <v>0</v>
      </c>
      <c r="DL134">
        <v>597.04499999999996</v>
      </c>
      <c r="DM134">
        <v>0</v>
      </c>
      <c r="DN134">
        <v>0</v>
      </c>
      <c r="DO134">
        <v>570.76</v>
      </c>
      <c r="DP134">
        <v>0</v>
      </c>
      <c r="DQ134">
        <v>611.25</v>
      </c>
      <c r="DR134">
        <v>0</v>
      </c>
      <c r="DS134">
        <v>0</v>
      </c>
      <c r="DT134">
        <v>3291.0949999999998</v>
      </c>
      <c r="DU134">
        <v>22229.77</v>
      </c>
      <c r="DV134">
        <v>0</v>
      </c>
      <c r="DW134">
        <v>2845.4349999999999</v>
      </c>
      <c r="DX134">
        <v>0</v>
      </c>
      <c r="DY134">
        <v>0</v>
      </c>
      <c r="DZ134">
        <v>38810.035000000003</v>
      </c>
      <c r="EA134">
        <v>0</v>
      </c>
      <c r="EB134">
        <v>0</v>
      </c>
      <c r="EC134">
        <v>3697.7449999999999</v>
      </c>
      <c r="ED134">
        <v>6575.0249999999996</v>
      </c>
      <c r="EE134">
        <v>0</v>
      </c>
      <c r="EF134">
        <v>0</v>
      </c>
      <c r="EG134">
        <v>0</v>
      </c>
      <c r="EH134">
        <v>0</v>
      </c>
      <c r="EI134">
        <v>0</v>
      </c>
      <c r="EJ134">
        <v>0</v>
      </c>
      <c r="EK134">
        <v>0</v>
      </c>
      <c r="EL134">
        <v>0</v>
      </c>
      <c r="EM134">
        <v>0</v>
      </c>
      <c r="EN134">
        <v>0</v>
      </c>
      <c r="EO134">
        <v>717.20500000000004</v>
      </c>
      <c r="EP134">
        <v>1280.4549999999999</v>
      </c>
      <c r="EQ134">
        <v>0</v>
      </c>
      <c r="ER134">
        <v>0</v>
      </c>
      <c r="ES134">
        <v>0</v>
      </c>
      <c r="ET134">
        <v>0</v>
      </c>
      <c r="EU134">
        <v>0</v>
      </c>
      <c r="EV134">
        <v>0</v>
      </c>
      <c r="EW134">
        <v>2447.1</v>
      </c>
      <c r="EX134">
        <v>0</v>
      </c>
      <c r="EY134">
        <v>0</v>
      </c>
      <c r="EZ134">
        <v>0</v>
      </c>
      <c r="FA134">
        <v>0</v>
      </c>
      <c r="FB134">
        <v>0</v>
      </c>
      <c r="FC134">
        <v>2060.58</v>
      </c>
      <c r="FD134">
        <v>0</v>
      </c>
      <c r="FE134">
        <v>0</v>
      </c>
      <c r="FF134">
        <v>0</v>
      </c>
      <c r="FG134">
        <v>0</v>
      </c>
      <c r="FH134">
        <v>0</v>
      </c>
      <c r="FI134">
        <v>0</v>
      </c>
      <c r="FJ134">
        <v>0</v>
      </c>
      <c r="FK134">
        <v>0</v>
      </c>
      <c r="FL134">
        <v>0</v>
      </c>
      <c r="FM134">
        <v>0</v>
      </c>
      <c r="FN134">
        <v>0</v>
      </c>
      <c r="FO134">
        <v>0</v>
      </c>
      <c r="FP134">
        <v>0</v>
      </c>
      <c r="FQ134">
        <v>0</v>
      </c>
      <c r="FR134">
        <v>0</v>
      </c>
      <c r="FS134">
        <v>0</v>
      </c>
      <c r="FT134">
        <v>0</v>
      </c>
      <c r="FU134">
        <v>0</v>
      </c>
      <c r="FV134">
        <v>0</v>
      </c>
      <c r="FW134">
        <v>8503.6299999999992</v>
      </c>
      <c r="FX134">
        <v>156748.43</v>
      </c>
      <c r="FY134">
        <v>85725.565000000002</v>
      </c>
      <c r="FZ134">
        <v>10443.395</v>
      </c>
      <c r="GA134">
        <v>165621.31</v>
      </c>
      <c r="GB134">
        <v>84502.175000000003</v>
      </c>
      <c r="GC134">
        <v>7947.64</v>
      </c>
      <c r="GD134">
        <v>142743.125</v>
      </c>
      <c r="GE134">
        <v>74445.865000000005</v>
      </c>
      <c r="GF134">
        <v>0</v>
      </c>
      <c r="GG134">
        <v>0</v>
      </c>
      <c r="GH134">
        <v>0</v>
      </c>
      <c r="GI134">
        <v>4447.2250000000004</v>
      </c>
      <c r="GJ134">
        <v>1370.575</v>
      </c>
      <c r="GK134">
        <v>0</v>
      </c>
      <c r="GL134">
        <v>735</v>
      </c>
      <c r="GM134">
        <v>22374.645</v>
      </c>
      <c r="GN134">
        <v>0</v>
      </c>
      <c r="GO134">
        <v>0</v>
      </c>
      <c r="GP134">
        <v>0</v>
      </c>
      <c r="GQ134">
        <v>0</v>
      </c>
      <c r="GR134">
        <v>0</v>
      </c>
      <c r="GS134">
        <v>0</v>
      </c>
      <c r="GT134">
        <v>0</v>
      </c>
      <c r="GU134">
        <v>0</v>
      </c>
    </row>
    <row r="135" spans="1:203" x14ac:dyDescent="0.35">
      <c r="A135">
        <v>132</v>
      </c>
      <c r="B135" t="s">
        <v>168</v>
      </c>
      <c r="C135" t="s">
        <v>168</v>
      </c>
      <c r="D135">
        <v>100</v>
      </c>
      <c r="E135" t="s">
        <v>175</v>
      </c>
      <c r="F135">
        <v>2442491</v>
      </c>
      <c r="G135">
        <v>74</v>
      </c>
      <c r="H135">
        <v>11</v>
      </c>
      <c r="I135">
        <v>93</v>
      </c>
      <c r="J135">
        <v>22.565999999999999</v>
      </c>
      <c r="K135">
        <v>0.56000000000000005</v>
      </c>
      <c r="L135" t="s">
        <v>178</v>
      </c>
      <c r="M135" t="s">
        <v>273</v>
      </c>
      <c r="N135">
        <v>0</v>
      </c>
      <c r="O135">
        <v>0</v>
      </c>
      <c r="P135">
        <v>0</v>
      </c>
      <c r="Q135">
        <v>0</v>
      </c>
      <c r="R135">
        <v>0</v>
      </c>
      <c r="S135">
        <v>0</v>
      </c>
      <c r="T135">
        <v>0</v>
      </c>
      <c r="U135">
        <v>0</v>
      </c>
      <c r="V135">
        <v>0</v>
      </c>
      <c r="W135">
        <v>0</v>
      </c>
      <c r="X135">
        <v>0</v>
      </c>
      <c r="Y135">
        <v>0</v>
      </c>
      <c r="Z135">
        <v>0</v>
      </c>
      <c r="AA135">
        <v>0</v>
      </c>
      <c r="AB135">
        <v>0</v>
      </c>
      <c r="AC135">
        <v>930.82</v>
      </c>
      <c r="AD135">
        <v>0</v>
      </c>
      <c r="AE135">
        <v>0</v>
      </c>
      <c r="AF135">
        <v>0</v>
      </c>
      <c r="AG135">
        <v>0</v>
      </c>
      <c r="AH135">
        <v>0</v>
      </c>
      <c r="AI135">
        <v>0</v>
      </c>
      <c r="AJ135">
        <v>0</v>
      </c>
      <c r="AK135">
        <v>0</v>
      </c>
      <c r="AL135">
        <v>0</v>
      </c>
      <c r="AM135">
        <v>0</v>
      </c>
      <c r="AN135">
        <v>0</v>
      </c>
      <c r="AO135">
        <v>0</v>
      </c>
      <c r="AP135">
        <v>0</v>
      </c>
      <c r="AQ135">
        <v>0</v>
      </c>
      <c r="AR135">
        <v>0</v>
      </c>
      <c r="AS135">
        <v>0</v>
      </c>
      <c r="AT135">
        <v>0</v>
      </c>
      <c r="AU135">
        <v>0</v>
      </c>
      <c r="AV135">
        <v>0</v>
      </c>
      <c r="AW135">
        <v>0</v>
      </c>
      <c r="AX135">
        <v>0</v>
      </c>
      <c r="AY135">
        <v>0</v>
      </c>
      <c r="AZ135">
        <v>0</v>
      </c>
      <c r="BA135">
        <v>0</v>
      </c>
      <c r="BB135">
        <v>0</v>
      </c>
      <c r="BC135">
        <v>0</v>
      </c>
      <c r="BD135">
        <v>0</v>
      </c>
      <c r="BE135">
        <v>0</v>
      </c>
      <c r="BF135">
        <v>0</v>
      </c>
      <c r="BG135">
        <v>0</v>
      </c>
      <c r="BH135">
        <v>0</v>
      </c>
      <c r="BI135">
        <v>0</v>
      </c>
      <c r="BJ135">
        <v>0</v>
      </c>
      <c r="BK135">
        <v>0</v>
      </c>
      <c r="BL135">
        <v>0</v>
      </c>
      <c r="BM135">
        <v>0</v>
      </c>
      <c r="BN135">
        <v>0</v>
      </c>
      <c r="BO135">
        <v>0</v>
      </c>
      <c r="BP135">
        <v>0</v>
      </c>
      <c r="BQ135">
        <v>0</v>
      </c>
      <c r="BR135">
        <v>0</v>
      </c>
      <c r="BS135">
        <v>0</v>
      </c>
      <c r="BT135">
        <v>0</v>
      </c>
      <c r="BU135">
        <v>0</v>
      </c>
      <c r="BV135">
        <v>0</v>
      </c>
      <c r="BW135">
        <v>0</v>
      </c>
      <c r="BX135">
        <v>0</v>
      </c>
      <c r="BY135">
        <v>0</v>
      </c>
      <c r="BZ135">
        <v>0</v>
      </c>
      <c r="CA135">
        <v>0</v>
      </c>
      <c r="CB135">
        <v>0</v>
      </c>
      <c r="CC135">
        <v>0</v>
      </c>
      <c r="CD135">
        <v>0</v>
      </c>
      <c r="CE135">
        <v>0</v>
      </c>
      <c r="CF135">
        <v>0</v>
      </c>
      <c r="CG135">
        <v>0</v>
      </c>
      <c r="CH135">
        <v>0</v>
      </c>
      <c r="CI135">
        <v>0</v>
      </c>
      <c r="CJ135">
        <v>0</v>
      </c>
      <c r="CK135">
        <v>0</v>
      </c>
      <c r="CL135">
        <v>0</v>
      </c>
      <c r="CM135">
        <v>0</v>
      </c>
      <c r="CN135">
        <v>0</v>
      </c>
      <c r="CO135">
        <v>0</v>
      </c>
      <c r="CP135">
        <v>0</v>
      </c>
      <c r="CQ135">
        <v>0</v>
      </c>
      <c r="CR135">
        <v>0</v>
      </c>
      <c r="CS135">
        <v>0</v>
      </c>
      <c r="CT135">
        <v>0</v>
      </c>
      <c r="CU135">
        <v>0</v>
      </c>
      <c r="CV135">
        <v>0</v>
      </c>
      <c r="CW135">
        <v>0</v>
      </c>
      <c r="CX135">
        <v>0</v>
      </c>
      <c r="CY135">
        <v>0</v>
      </c>
      <c r="CZ135">
        <v>0</v>
      </c>
      <c r="DA135">
        <v>0</v>
      </c>
      <c r="DB135">
        <v>4077.0949999999998</v>
      </c>
      <c r="DC135">
        <v>0</v>
      </c>
      <c r="DD135">
        <v>0</v>
      </c>
      <c r="DE135">
        <v>0</v>
      </c>
      <c r="DF135">
        <v>0</v>
      </c>
      <c r="DG135">
        <v>0</v>
      </c>
      <c r="DH135">
        <v>0</v>
      </c>
      <c r="DI135">
        <v>0</v>
      </c>
      <c r="DJ135">
        <v>0</v>
      </c>
      <c r="DK135">
        <v>0</v>
      </c>
      <c r="DL135">
        <v>0</v>
      </c>
      <c r="DM135">
        <v>0</v>
      </c>
      <c r="DN135">
        <v>0</v>
      </c>
      <c r="DO135">
        <v>0</v>
      </c>
      <c r="DP135">
        <v>0</v>
      </c>
      <c r="DQ135">
        <v>0</v>
      </c>
      <c r="DR135">
        <v>0</v>
      </c>
      <c r="DS135">
        <v>0</v>
      </c>
      <c r="DT135">
        <v>0</v>
      </c>
      <c r="DU135">
        <v>287.64</v>
      </c>
      <c r="DV135">
        <v>0</v>
      </c>
      <c r="DW135">
        <v>0</v>
      </c>
      <c r="DX135">
        <v>0</v>
      </c>
      <c r="DY135">
        <v>0</v>
      </c>
      <c r="DZ135">
        <v>0</v>
      </c>
      <c r="EA135">
        <v>0</v>
      </c>
      <c r="EB135">
        <v>0</v>
      </c>
      <c r="EC135">
        <v>0</v>
      </c>
      <c r="ED135">
        <v>0</v>
      </c>
      <c r="EE135">
        <v>0</v>
      </c>
      <c r="EF135">
        <v>0</v>
      </c>
      <c r="EG135">
        <v>0</v>
      </c>
      <c r="EH135">
        <v>0</v>
      </c>
      <c r="EI135">
        <v>0</v>
      </c>
      <c r="EJ135">
        <v>0</v>
      </c>
      <c r="EK135">
        <v>0</v>
      </c>
      <c r="EL135">
        <v>0</v>
      </c>
      <c r="EM135">
        <v>0</v>
      </c>
      <c r="EN135">
        <v>0</v>
      </c>
      <c r="EO135">
        <v>0</v>
      </c>
      <c r="EP135">
        <v>0</v>
      </c>
      <c r="EQ135">
        <v>0</v>
      </c>
      <c r="ER135">
        <v>0</v>
      </c>
      <c r="ES135">
        <v>0</v>
      </c>
      <c r="ET135">
        <v>0</v>
      </c>
      <c r="EU135">
        <v>0</v>
      </c>
      <c r="EV135">
        <v>0</v>
      </c>
      <c r="EW135">
        <v>0</v>
      </c>
      <c r="EX135">
        <v>0</v>
      </c>
      <c r="EY135">
        <v>0</v>
      </c>
      <c r="EZ135">
        <v>0</v>
      </c>
      <c r="FA135">
        <v>0</v>
      </c>
      <c r="FB135">
        <v>0</v>
      </c>
      <c r="FC135">
        <v>0</v>
      </c>
      <c r="FD135">
        <v>0</v>
      </c>
      <c r="FE135">
        <v>0</v>
      </c>
      <c r="FF135">
        <v>0</v>
      </c>
      <c r="FG135">
        <v>0</v>
      </c>
      <c r="FH135">
        <v>0</v>
      </c>
      <c r="FI135">
        <v>0</v>
      </c>
      <c r="FJ135">
        <v>0</v>
      </c>
      <c r="FK135">
        <v>0</v>
      </c>
      <c r="FL135">
        <v>0</v>
      </c>
      <c r="FM135">
        <v>0</v>
      </c>
      <c r="FN135">
        <v>0</v>
      </c>
      <c r="FO135">
        <v>132013.875</v>
      </c>
      <c r="FP135">
        <v>150470.29500000001</v>
      </c>
      <c r="FQ135">
        <v>184705.76500000001</v>
      </c>
      <c r="FR135">
        <v>161207.95499999999</v>
      </c>
      <c r="FS135">
        <v>149134.715</v>
      </c>
      <c r="FT135">
        <v>180660.59</v>
      </c>
      <c r="FU135">
        <v>248754.02499999999</v>
      </c>
      <c r="FV135">
        <v>237918.435</v>
      </c>
      <c r="FW135">
        <v>1520.625</v>
      </c>
      <c r="FX135">
        <v>2221694.7850000001</v>
      </c>
      <c r="FY135">
        <v>28244.9</v>
      </c>
      <c r="FZ135">
        <v>2518.1950000000002</v>
      </c>
      <c r="GA135">
        <v>2116519.7450000001</v>
      </c>
      <c r="GB135">
        <v>29284.22</v>
      </c>
      <c r="GC135">
        <v>0</v>
      </c>
      <c r="GD135">
        <v>1294634.95</v>
      </c>
      <c r="GE135">
        <v>25447.564999999999</v>
      </c>
      <c r="GF135">
        <v>0</v>
      </c>
      <c r="GG135">
        <v>0</v>
      </c>
      <c r="GH135">
        <v>0</v>
      </c>
      <c r="GI135">
        <v>0</v>
      </c>
      <c r="GJ135">
        <v>0</v>
      </c>
      <c r="GK135">
        <v>0</v>
      </c>
      <c r="GL135">
        <v>0</v>
      </c>
      <c r="GM135">
        <v>0</v>
      </c>
      <c r="GN135">
        <v>0</v>
      </c>
      <c r="GO135">
        <v>0</v>
      </c>
      <c r="GP135">
        <v>0</v>
      </c>
      <c r="GQ135">
        <v>0</v>
      </c>
      <c r="GR135">
        <v>0</v>
      </c>
      <c r="GS135">
        <v>0</v>
      </c>
      <c r="GT135">
        <v>0</v>
      </c>
      <c r="GU135">
        <v>0</v>
      </c>
    </row>
    <row r="136" spans="1:203" x14ac:dyDescent="0.35">
      <c r="A136">
        <v>133</v>
      </c>
      <c r="B136" t="s">
        <v>168</v>
      </c>
      <c r="C136" t="s">
        <v>168</v>
      </c>
      <c r="D136">
        <v>90.2</v>
      </c>
      <c r="E136">
        <v>29.7</v>
      </c>
      <c r="F136">
        <v>118003</v>
      </c>
      <c r="G136">
        <v>73</v>
      </c>
      <c r="H136">
        <v>1</v>
      </c>
      <c r="I136">
        <v>89</v>
      </c>
      <c r="J136">
        <v>22.684000000000001</v>
      </c>
      <c r="K136">
        <v>0</v>
      </c>
      <c r="L136" t="s">
        <v>174</v>
      </c>
      <c r="M136" t="s">
        <v>542</v>
      </c>
      <c r="N136">
        <v>5456.5349999999999</v>
      </c>
      <c r="O136">
        <v>6327.19</v>
      </c>
      <c r="P136">
        <v>5022.2250000000004</v>
      </c>
      <c r="Q136">
        <v>5445.33</v>
      </c>
      <c r="R136">
        <v>4240.165</v>
      </c>
      <c r="S136">
        <v>2552.5700000000002</v>
      </c>
      <c r="T136">
        <v>6433.65</v>
      </c>
      <c r="U136">
        <v>6541.165</v>
      </c>
      <c r="V136">
        <v>6836.14</v>
      </c>
      <c r="W136">
        <v>10885.12</v>
      </c>
      <c r="X136">
        <v>8978.75</v>
      </c>
      <c r="Y136">
        <v>5989.74</v>
      </c>
      <c r="Z136">
        <v>7477.1750000000002</v>
      </c>
      <c r="AA136">
        <v>6874.59</v>
      </c>
      <c r="AB136">
        <v>7184.99</v>
      </c>
      <c r="AC136">
        <v>19845.435000000001</v>
      </c>
      <c r="AD136">
        <v>6627.6450000000004</v>
      </c>
      <c r="AE136">
        <v>13419.87</v>
      </c>
      <c r="AF136">
        <v>8084.835</v>
      </c>
      <c r="AG136">
        <v>3069.32</v>
      </c>
      <c r="AH136">
        <v>5401.9549999999999</v>
      </c>
      <c r="AI136">
        <v>3588.0450000000001</v>
      </c>
      <c r="AJ136">
        <v>5281.7550000000001</v>
      </c>
      <c r="AK136">
        <v>4225.5200000000004</v>
      </c>
      <c r="AL136">
        <v>7603.88</v>
      </c>
      <c r="AM136">
        <v>6002.4849999999997</v>
      </c>
      <c r="AN136">
        <v>5552.5649999999996</v>
      </c>
      <c r="AO136">
        <v>6134.2049999999999</v>
      </c>
      <c r="AP136">
        <v>6927.64</v>
      </c>
      <c r="AQ136">
        <v>8275.5849999999991</v>
      </c>
      <c r="AR136">
        <v>5042.59</v>
      </c>
      <c r="AS136">
        <v>7180.7749999999996</v>
      </c>
      <c r="AT136">
        <v>7017.83</v>
      </c>
      <c r="AU136">
        <v>6817.0450000000001</v>
      </c>
      <c r="AV136">
        <v>6300.66</v>
      </c>
      <c r="AW136">
        <v>3642.0450000000001</v>
      </c>
      <c r="AX136">
        <v>3296.4349999999999</v>
      </c>
      <c r="AY136">
        <v>2454.46</v>
      </c>
      <c r="AZ136">
        <v>4870.585</v>
      </c>
      <c r="BA136">
        <v>14233.9</v>
      </c>
      <c r="BB136">
        <v>7255.6750000000002</v>
      </c>
      <c r="BC136">
        <v>6092.81</v>
      </c>
      <c r="BD136">
        <v>8740.73</v>
      </c>
      <c r="BE136">
        <v>5589.09</v>
      </c>
      <c r="BF136">
        <v>8703.41</v>
      </c>
      <c r="BG136">
        <v>2584.4</v>
      </c>
      <c r="BH136">
        <v>5618.05</v>
      </c>
      <c r="BI136">
        <v>6804.08</v>
      </c>
      <c r="BJ136">
        <v>13896.395</v>
      </c>
      <c r="BK136">
        <v>6368.6149999999998</v>
      </c>
      <c r="BL136">
        <v>8725.1849999999995</v>
      </c>
      <c r="BM136">
        <v>5709.76</v>
      </c>
      <c r="BN136">
        <v>7738.59</v>
      </c>
      <c r="BO136">
        <v>6556.31</v>
      </c>
      <c r="BP136">
        <v>7465.13</v>
      </c>
      <c r="BQ136">
        <v>6918.25</v>
      </c>
      <c r="BR136">
        <v>6280.3050000000003</v>
      </c>
      <c r="BS136">
        <v>5635.0349999999999</v>
      </c>
      <c r="BT136">
        <v>6946.7449999999999</v>
      </c>
      <c r="BU136">
        <v>7561.3549999999996</v>
      </c>
      <c r="BV136">
        <v>5893.99</v>
      </c>
      <c r="BW136">
        <v>7293.82</v>
      </c>
      <c r="BX136">
        <v>6432.3249999999998</v>
      </c>
      <c r="BY136">
        <v>4360.375</v>
      </c>
      <c r="BZ136">
        <v>12008.7</v>
      </c>
      <c r="CA136">
        <v>0</v>
      </c>
      <c r="CB136">
        <v>4362.6549999999997</v>
      </c>
      <c r="CC136">
        <v>6218.26</v>
      </c>
      <c r="CD136">
        <v>7424.73</v>
      </c>
      <c r="CE136">
        <v>5912.7150000000001</v>
      </c>
      <c r="CF136">
        <v>11331.965</v>
      </c>
      <c r="CG136">
        <v>6057.1750000000002</v>
      </c>
      <c r="CH136">
        <v>3882.73</v>
      </c>
      <c r="CI136">
        <v>7397.03</v>
      </c>
      <c r="CJ136">
        <v>7384.7250000000004</v>
      </c>
      <c r="CK136">
        <v>5593.54</v>
      </c>
      <c r="CL136">
        <v>4506.6499999999996</v>
      </c>
      <c r="CM136">
        <v>6180.92</v>
      </c>
      <c r="CN136">
        <v>4177.2250000000004</v>
      </c>
      <c r="CO136">
        <v>8327.7049999999999</v>
      </c>
      <c r="CP136">
        <v>8923.4549999999999</v>
      </c>
      <c r="CQ136">
        <v>7898.7349999999997</v>
      </c>
      <c r="CR136">
        <v>10356.83</v>
      </c>
      <c r="CS136">
        <v>6314.58</v>
      </c>
      <c r="CT136">
        <v>7196.72</v>
      </c>
      <c r="CU136">
        <v>7081.62</v>
      </c>
      <c r="CV136">
        <v>4338.63</v>
      </c>
      <c r="CW136">
        <v>4852.7</v>
      </c>
      <c r="CX136">
        <v>6612.5749999999998</v>
      </c>
      <c r="CY136">
        <v>12841.32</v>
      </c>
      <c r="CZ136">
        <v>7647.38</v>
      </c>
      <c r="DA136">
        <v>7480.7449999999999</v>
      </c>
      <c r="DB136">
        <v>29867.37</v>
      </c>
      <c r="DC136">
        <v>6139.5249999999996</v>
      </c>
      <c r="DD136">
        <v>8665.2749999999996</v>
      </c>
      <c r="DE136">
        <v>5066.1149999999998</v>
      </c>
      <c r="DF136">
        <v>5278.31</v>
      </c>
      <c r="DG136">
        <v>12947.525</v>
      </c>
      <c r="DH136">
        <v>6522.0749999999998</v>
      </c>
      <c r="DI136">
        <v>6464.0550000000003</v>
      </c>
      <c r="DJ136">
        <v>7455.2150000000001</v>
      </c>
      <c r="DK136">
        <v>7526.36</v>
      </c>
      <c r="DL136">
        <v>8051.53</v>
      </c>
      <c r="DM136">
        <v>5852.7250000000004</v>
      </c>
      <c r="DN136">
        <v>7970.6149999999998</v>
      </c>
      <c r="DO136">
        <v>10551.68</v>
      </c>
      <c r="DP136">
        <v>8357.5300000000007</v>
      </c>
      <c r="DQ136">
        <v>7077.95</v>
      </c>
      <c r="DR136">
        <v>7359.2150000000001</v>
      </c>
      <c r="DS136">
        <v>3552.0050000000001</v>
      </c>
      <c r="DT136">
        <v>5982.4949999999999</v>
      </c>
      <c r="DU136">
        <v>21660.76</v>
      </c>
      <c r="DV136">
        <v>6729.585</v>
      </c>
      <c r="DW136">
        <v>8222.5450000000001</v>
      </c>
      <c r="DX136">
        <v>6781.1850000000004</v>
      </c>
      <c r="DY136">
        <v>7019.97</v>
      </c>
      <c r="DZ136">
        <v>13023.14</v>
      </c>
      <c r="EA136">
        <v>6741.59</v>
      </c>
      <c r="EB136">
        <v>6678.28</v>
      </c>
      <c r="EC136">
        <v>10426.07</v>
      </c>
      <c r="ED136">
        <v>23901.119999999999</v>
      </c>
      <c r="EE136">
        <v>5163.7349999999997</v>
      </c>
      <c r="EF136">
        <v>2390.5500000000002</v>
      </c>
      <c r="EG136">
        <v>7794.7550000000001</v>
      </c>
      <c r="EH136">
        <v>8087.3549999999996</v>
      </c>
      <c r="EI136">
        <v>6815.875</v>
      </c>
      <c r="EJ136">
        <v>8464.4</v>
      </c>
      <c r="EK136">
        <v>6166.4049999999997</v>
      </c>
      <c r="EL136">
        <v>2867.78</v>
      </c>
      <c r="EM136">
        <v>6091.2550000000001</v>
      </c>
      <c r="EN136">
        <v>4157.32</v>
      </c>
      <c r="EO136">
        <v>8500.0049999999992</v>
      </c>
      <c r="EP136">
        <v>6469.9350000000004</v>
      </c>
      <c r="EQ136">
        <v>4080.75</v>
      </c>
      <c r="ER136">
        <v>9535.9699999999993</v>
      </c>
      <c r="ES136">
        <v>8820.0650000000005</v>
      </c>
      <c r="ET136">
        <v>5301.4449999999997</v>
      </c>
      <c r="EU136">
        <v>5289.7749999999996</v>
      </c>
      <c r="EV136">
        <v>4706.57</v>
      </c>
      <c r="EW136">
        <v>7465.9750000000004</v>
      </c>
      <c r="EX136">
        <v>4484.2950000000001</v>
      </c>
      <c r="EY136">
        <v>2129.9349999999999</v>
      </c>
      <c r="EZ136">
        <v>7112.92</v>
      </c>
      <c r="FA136">
        <v>4916.3249999999998</v>
      </c>
      <c r="FB136">
        <v>5646.39</v>
      </c>
      <c r="FC136">
        <v>6063.0349999999999</v>
      </c>
      <c r="FD136">
        <v>7719.0950000000003</v>
      </c>
      <c r="FE136">
        <v>7314.44</v>
      </c>
      <c r="FF136">
        <v>5032.38</v>
      </c>
      <c r="FG136">
        <v>5565.7849999999999</v>
      </c>
      <c r="FH136">
        <v>1967.62</v>
      </c>
      <c r="FI136">
        <v>2433.5250000000001</v>
      </c>
      <c r="FJ136">
        <v>597.04499999999996</v>
      </c>
      <c r="FK136">
        <v>2690.5</v>
      </c>
      <c r="FL136">
        <v>4057.67</v>
      </c>
      <c r="FM136">
        <v>919.54</v>
      </c>
      <c r="FN136">
        <v>4440.09</v>
      </c>
      <c r="FO136">
        <v>6528.2250000000004</v>
      </c>
      <c r="FP136">
        <v>712.5</v>
      </c>
      <c r="FQ136">
        <v>4665.1149999999998</v>
      </c>
      <c r="FR136">
        <v>2138.11</v>
      </c>
      <c r="FS136">
        <v>2956.71</v>
      </c>
      <c r="FT136">
        <v>1497.855</v>
      </c>
      <c r="FU136">
        <v>2774.0050000000001</v>
      </c>
      <c r="FV136">
        <v>4828</v>
      </c>
      <c r="FW136">
        <v>31486.07</v>
      </c>
      <c r="FX136">
        <v>4637497.2</v>
      </c>
      <c r="FY136">
        <v>577655.66</v>
      </c>
      <c r="FZ136">
        <v>38988.160000000003</v>
      </c>
      <c r="GA136">
        <v>4883492</v>
      </c>
      <c r="GB136">
        <v>2032558</v>
      </c>
      <c r="GC136">
        <v>43409.55</v>
      </c>
      <c r="GD136">
        <v>4286897</v>
      </c>
      <c r="GE136">
        <v>446657.48499999999</v>
      </c>
      <c r="GF136">
        <v>4725.4449999999997</v>
      </c>
      <c r="GG136">
        <v>6417.3450000000003</v>
      </c>
      <c r="GH136">
        <v>8155.5050000000001</v>
      </c>
      <c r="GI136">
        <v>7509.4049999999997</v>
      </c>
      <c r="GJ136">
        <v>16131.77</v>
      </c>
      <c r="GK136">
        <v>8218.44</v>
      </c>
      <c r="GL136">
        <v>10721.94</v>
      </c>
      <c r="GM136">
        <v>14441.32</v>
      </c>
      <c r="GN136">
        <v>7003.41</v>
      </c>
      <c r="GO136">
        <v>3435.87</v>
      </c>
      <c r="GP136">
        <v>2944.3649999999998</v>
      </c>
      <c r="GQ136">
        <v>4429.6549999999997</v>
      </c>
      <c r="GR136">
        <v>5691.34</v>
      </c>
      <c r="GS136">
        <v>3431.9450000000002</v>
      </c>
      <c r="GT136">
        <v>5576.52</v>
      </c>
      <c r="GU136">
        <v>7738.08</v>
      </c>
    </row>
    <row r="137" spans="1:203" x14ac:dyDescent="0.35">
      <c r="A137">
        <v>134</v>
      </c>
      <c r="B137" t="s">
        <v>168</v>
      </c>
      <c r="C137" t="s">
        <v>168</v>
      </c>
      <c r="D137">
        <v>89.7</v>
      </c>
      <c r="E137">
        <v>24.9</v>
      </c>
      <c r="F137">
        <v>118003</v>
      </c>
      <c r="G137">
        <v>73</v>
      </c>
      <c r="H137">
        <v>12</v>
      </c>
      <c r="I137">
        <v>85</v>
      </c>
      <c r="J137">
        <v>22.783999999999999</v>
      </c>
      <c r="K137">
        <v>0.23</v>
      </c>
      <c r="M137" t="s">
        <v>158</v>
      </c>
      <c r="N137">
        <v>9484.7450000000008</v>
      </c>
      <c r="O137">
        <v>10110.08</v>
      </c>
      <c r="P137">
        <v>8184.12</v>
      </c>
      <c r="Q137">
        <v>7602.0050000000001</v>
      </c>
      <c r="R137">
        <v>7484.7650000000003</v>
      </c>
      <c r="S137">
        <v>6593.34</v>
      </c>
      <c r="T137">
        <v>6818.69</v>
      </c>
      <c r="U137">
        <v>8143.2550000000001</v>
      </c>
      <c r="V137">
        <v>8916.2250000000004</v>
      </c>
      <c r="W137">
        <v>25086.845000000001</v>
      </c>
      <c r="X137">
        <v>34635.654999999999</v>
      </c>
      <c r="Y137">
        <v>7432.3450000000003</v>
      </c>
      <c r="Z137">
        <v>7830.28</v>
      </c>
      <c r="AA137">
        <v>8736.9</v>
      </c>
      <c r="AB137">
        <v>21446.325000000001</v>
      </c>
      <c r="AC137">
        <v>22700.959999999999</v>
      </c>
      <c r="AD137">
        <v>15150.575000000001</v>
      </c>
      <c r="AE137">
        <v>22313.855</v>
      </c>
      <c r="AF137">
        <v>10659.34</v>
      </c>
      <c r="AG137">
        <v>3576.49</v>
      </c>
      <c r="AH137">
        <v>6923.4750000000004</v>
      </c>
      <c r="AI137">
        <v>4753.74</v>
      </c>
      <c r="AJ137">
        <v>7355.2349999999997</v>
      </c>
      <c r="AK137">
        <v>8363.875</v>
      </c>
      <c r="AL137">
        <v>7779.4350000000004</v>
      </c>
      <c r="AM137">
        <v>6577.86</v>
      </c>
      <c r="AN137">
        <v>6931.02</v>
      </c>
      <c r="AO137">
        <v>5446.23</v>
      </c>
      <c r="AP137">
        <v>8892.36</v>
      </c>
      <c r="AQ137">
        <v>10364.695</v>
      </c>
      <c r="AR137">
        <v>6334.5150000000003</v>
      </c>
      <c r="AS137">
        <v>8607.9950000000008</v>
      </c>
      <c r="AT137">
        <v>9962.0400000000009</v>
      </c>
      <c r="AU137">
        <v>9718.9699999999993</v>
      </c>
      <c r="AV137">
        <v>10035.43</v>
      </c>
      <c r="AW137">
        <v>6046.8549999999996</v>
      </c>
      <c r="AX137">
        <v>5882.4449999999997</v>
      </c>
      <c r="AY137">
        <v>7291.2250000000004</v>
      </c>
      <c r="AZ137">
        <v>6708.1750000000002</v>
      </c>
      <c r="BA137">
        <v>13670.555</v>
      </c>
      <c r="BB137">
        <v>8391.27</v>
      </c>
      <c r="BC137">
        <v>7535.1350000000002</v>
      </c>
      <c r="BD137">
        <v>11691.475</v>
      </c>
      <c r="BE137">
        <v>6711.74</v>
      </c>
      <c r="BF137">
        <v>8817.64</v>
      </c>
      <c r="BG137">
        <v>3500.3850000000002</v>
      </c>
      <c r="BH137">
        <v>7388.6</v>
      </c>
      <c r="BI137">
        <v>8785.65</v>
      </c>
      <c r="BJ137">
        <v>11595.565000000001</v>
      </c>
      <c r="BK137">
        <v>7682.2349999999997</v>
      </c>
      <c r="BL137">
        <v>10358.530000000001</v>
      </c>
      <c r="BM137">
        <v>7706.2250000000004</v>
      </c>
      <c r="BN137">
        <v>9913.3050000000003</v>
      </c>
      <c r="BO137">
        <v>7340.71</v>
      </c>
      <c r="BP137">
        <v>7398.19</v>
      </c>
      <c r="BQ137">
        <v>8215.33</v>
      </c>
      <c r="BR137">
        <v>8922.3950000000004</v>
      </c>
      <c r="BS137">
        <v>7529.67</v>
      </c>
      <c r="BT137">
        <v>8921.67</v>
      </c>
      <c r="BU137">
        <v>9313.375</v>
      </c>
      <c r="BV137">
        <v>7679.63</v>
      </c>
      <c r="BW137">
        <v>20750.075000000001</v>
      </c>
      <c r="BX137">
        <v>10631.205</v>
      </c>
      <c r="BY137">
        <v>5315.4949999999999</v>
      </c>
      <c r="BZ137">
        <v>17637.005000000001</v>
      </c>
      <c r="CA137">
        <v>642.10500000000002</v>
      </c>
      <c r="CB137">
        <v>5569.5249999999996</v>
      </c>
      <c r="CC137">
        <v>7039.78</v>
      </c>
      <c r="CD137">
        <v>10107.445</v>
      </c>
      <c r="CE137">
        <v>8453.7549999999992</v>
      </c>
      <c r="CF137">
        <v>14294.575000000001</v>
      </c>
      <c r="CG137">
        <v>8319.42</v>
      </c>
      <c r="CH137">
        <v>7266.2049999999999</v>
      </c>
      <c r="CI137">
        <v>12540.81</v>
      </c>
      <c r="CJ137">
        <v>8202.1049999999996</v>
      </c>
      <c r="CK137">
        <v>6393.415</v>
      </c>
      <c r="CL137">
        <v>16491.615000000002</v>
      </c>
      <c r="CM137">
        <v>21515.744999999999</v>
      </c>
      <c r="CN137">
        <v>20265.599999999999</v>
      </c>
      <c r="CO137">
        <v>10934.605</v>
      </c>
      <c r="CP137">
        <v>12582.25</v>
      </c>
      <c r="CQ137">
        <v>16632.665000000001</v>
      </c>
      <c r="CR137">
        <v>38149.769999999997</v>
      </c>
      <c r="CS137">
        <v>32795.785000000003</v>
      </c>
      <c r="CT137">
        <v>25828.224999999999</v>
      </c>
      <c r="CU137">
        <v>18369.904999999999</v>
      </c>
      <c r="CV137">
        <v>29522.6</v>
      </c>
      <c r="CW137">
        <v>24651.34</v>
      </c>
      <c r="CX137">
        <v>22619.88</v>
      </c>
      <c r="CY137">
        <v>43039.254999999997</v>
      </c>
      <c r="CZ137">
        <v>11102.07</v>
      </c>
      <c r="DA137">
        <v>26500.005000000001</v>
      </c>
      <c r="DB137">
        <v>44466.84</v>
      </c>
      <c r="DC137">
        <v>22383.599999999999</v>
      </c>
      <c r="DD137">
        <v>21828.785</v>
      </c>
      <c r="DE137">
        <v>13872.15</v>
      </c>
      <c r="DF137">
        <v>11810.85</v>
      </c>
      <c r="DG137">
        <v>22619</v>
      </c>
      <c r="DH137">
        <v>17477.23</v>
      </c>
      <c r="DI137">
        <v>17021.224999999999</v>
      </c>
      <c r="DJ137">
        <v>11610.4</v>
      </c>
      <c r="DK137">
        <v>7388.915</v>
      </c>
      <c r="DL137">
        <v>9440.33</v>
      </c>
      <c r="DM137">
        <v>7268.9549999999999</v>
      </c>
      <c r="DN137">
        <v>11956.945</v>
      </c>
      <c r="DO137">
        <v>12963.504999999999</v>
      </c>
      <c r="DP137">
        <v>10103.040000000001</v>
      </c>
      <c r="DQ137">
        <v>8422.9050000000007</v>
      </c>
      <c r="DR137">
        <v>10096.36</v>
      </c>
      <c r="DS137">
        <v>3897.84</v>
      </c>
      <c r="DT137">
        <v>8008.61</v>
      </c>
      <c r="DU137">
        <v>22791.34</v>
      </c>
      <c r="DV137">
        <v>11936.11</v>
      </c>
      <c r="DW137">
        <v>9075.7150000000001</v>
      </c>
      <c r="DX137">
        <v>9402.26</v>
      </c>
      <c r="DY137">
        <v>13526.754999999999</v>
      </c>
      <c r="DZ137">
        <v>15118.485000000001</v>
      </c>
      <c r="EA137">
        <v>10991.795</v>
      </c>
      <c r="EB137">
        <v>17629.61</v>
      </c>
      <c r="EC137">
        <v>13673.53</v>
      </c>
      <c r="ED137">
        <v>26110.455000000002</v>
      </c>
      <c r="EE137">
        <v>8346.2199999999993</v>
      </c>
      <c r="EF137">
        <v>2315.4749999999999</v>
      </c>
      <c r="EG137">
        <v>10000.530000000001</v>
      </c>
      <c r="EH137">
        <v>9945.82</v>
      </c>
      <c r="EI137">
        <v>7955.38</v>
      </c>
      <c r="EJ137">
        <v>11893.985000000001</v>
      </c>
      <c r="EK137">
        <v>7935.09</v>
      </c>
      <c r="EL137">
        <v>6019.6149999999998</v>
      </c>
      <c r="EM137">
        <v>8352.0349999999999</v>
      </c>
      <c r="EN137">
        <v>7914.9</v>
      </c>
      <c r="EO137">
        <v>13010.955</v>
      </c>
      <c r="EP137">
        <v>7741.4750000000004</v>
      </c>
      <c r="EQ137">
        <v>4313.4849999999997</v>
      </c>
      <c r="ER137">
        <v>12789.455</v>
      </c>
      <c r="ES137">
        <v>8910.2999999999993</v>
      </c>
      <c r="ET137">
        <v>7620.2049999999999</v>
      </c>
      <c r="EU137">
        <v>7584.64</v>
      </c>
      <c r="EV137">
        <v>8124.53</v>
      </c>
      <c r="EW137">
        <v>10953.35</v>
      </c>
      <c r="EX137">
        <v>6129.47</v>
      </c>
      <c r="EY137">
        <v>4725.4449999999997</v>
      </c>
      <c r="EZ137">
        <v>15676.955</v>
      </c>
      <c r="FA137">
        <v>8353.5949999999993</v>
      </c>
      <c r="FB137">
        <v>7216.51</v>
      </c>
      <c r="FC137">
        <v>7060.49</v>
      </c>
      <c r="FD137">
        <v>9294.2999999999993</v>
      </c>
      <c r="FE137">
        <v>9947.4500000000007</v>
      </c>
      <c r="FF137">
        <v>6593.44</v>
      </c>
      <c r="FG137">
        <v>7156.65</v>
      </c>
      <c r="FH137">
        <v>294.375</v>
      </c>
      <c r="FI137">
        <v>581.25</v>
      </c>
      <c r="FJ137">
        <v>1808.355</v>
      </c>
      <c r="FK137">
        <v>4167.7550000000001</v>
      </c>
      <c r="FL137">
        <v>7928.13</v>
      </c>
      <c r="FM137">
        <v>1280.625</v>
      </c>
      <c r="FN137">
        <v>3948.5250000000001</v>
      </c>
      <c r="FO137">
        <v>7349.5550000000003</v>
      </c>
      <c r="FP137">
        <v>1533.75</v>
      </c>
      <c r="FQ137">
        <v>4518.915</v>
      </c>
      <c r="FR137">
        <v>2559.2199999999998</v>
      </c>
      <c r="FS137">
        <v>3530.42</v>
      </c>
      <c r="FT137">
        <v>2087.7800000000002</v>
      </c>
      <c r="FU137">
        <v>5306.165</v>
      </c>
      <c r="FV137">
        <v>3300.355</v>
      </c>
      <c r="FW137">
        <v>267548.58</v>
      </c>
      <c r="FX137">
        <v>2222822.04</v>
      </c>
      <c r="FY137">
        <v>3142672.6</v>
      </c>
      <c r="FZ137">
        <v>268578.82</v>
      </c>
      <c r="GA137">
        <v>2174769</v>
      </c>
      <c r="GB137">
        <v>1646970.165</v>
      </c>
      <c r="GC137">
        <v>251971.57500000001</v>
      </c>
      <c r="GD137">
        <v>1751463.44</v>
      </c>
      <c r="GE137">
        <v>3014947.24</v>
      </c>
      <c r="GF137">
        <v>8460.625</v>
      </c>
      <c r="GG137">
        <v>13108.785</v>
      </c>
      <c r="GH137">
        <v>15196.35</v>
      </c>
      <c r="GI137">
        <v>10911.22</v>
      </c>
      <c r="GJ137">
        <v>20042.740000000002</v>
      </c>
      <c r="GK137">
        <v>8515.6550000000007</v>
      </c>
      <c r="GL137">
        <v>12478.36</v>
      </c>
      <c r="GM137">
        <v>16634.775000000001</v>
      </c>
      <c r="GN137">
        <v>7747.92</v>
      </c>
      <c r="GO137">
        <v>3932.085</v>
      </c>
      <c r="GP137">
        <v>4677.1400000000003</v>
      </c>
      <c r="GQ137">
        <v>4731.54</v>
      </c>
      <c r="GR137">
        <v>4870.3500000000004</v>
      </c>
      <c r="GS137">
        <v>4277.87</v>
      </c>
      <c r="GT137">
        <v>6473.91</v>
      </c>
      <c r="GU137">
        <v>7641.65</v>
      </c>
    </row>
    <row r="138" spans="1:203" x14ac:dyDescent="0.35">
      <c r="A138">
        <v>135</v>
      </c>
      <c r="B138" t="s">
        <v>172</v>
      </c>
      <c r="C138" t="s">
        <v>172</v>
      </c>
      <c r="D138">
        <v>4.5999999999999996</v>
      </c>
      <c r="E138">
        <v>2.1</v>
      </c>
      <c r="F138">
        <v>123944</v>
      </c>
      <c r="G138">
        <v>399</v>
      </c>
      <c r="H138">
        <v>1</v>
      </c>
      <c r="I138">
        <v>96</v>
      </c>
      <c r="J138">
        <v>22.872</v>
      </c>
      <c r="K138">
        <v>0</v>
      </c>
      <c r="L138" t="s">
        <v>221</v>
      </c>
      <c r="M138" t="s">
        <v>541</v>
      </c>
      <c r="N138">
        <v>18947.645</v>
      </c>
      <c r="O138">
        <v>11455.344999999999</v>
      </c>
      <c r="P138">
        <v>13031.13</v>
      </c>
      <c r="Q138">
        <v>12473.785</v>
      </c>
      <c r="R138">
        <v>12177.95</v>
      </c>
      <c r="S138">
        <v>12347.44</v>
      </c>
      <c r="T138">
        <v>15189.52</v>
      </c>
      <c r="U138">
        <v>22742.174999999999</v>
      </c>
      <c r="V138">
        <v>19271.544999999998</v>
      </c>
      <c r="W138">
        <v>26960.95</v>
      </c>
      <c r="X138">
        <v>22848.74</v>
      </c>
      <c r="Y138">
        <v>17958.035</v>
      </c>
      <c r="Z138">
        <v>19410.48</v>
      </c>
      <c r="AA138">
        <v>24854.23</v>
      </c>
      <c r="AB138">
        <v>32635.005000000001</v>
      </c>
      <c r="AC138">
        <v>63935.584999999999</v>
      </c>
      <c r="AD138">
        <v>17607.27</v>
      </c>
      <c r="AE138">
        <v>37015.120000000003</v>
      </c>
      <c r="AF138">
        <v>19414.985000000001</v>
      </c>
      <c r="AG138">
        <v>23972.365000000002</v>
      </c>
      <c r="AH138">
        <v>34276.03</v>
      </c>
      <c r="AI138">
        <v>24012.09</v>
      </c>
      <c r="AJ138">
        <v>29620.334999999999</v>
      </c>
      <c r="AK138">
        <v>32641.21</v>
      </c>
      <c r="AL138">
        <v>36198.555</v>
      </c>
      <c r="AM138">
        <v>28904.744999999999</v>
      </c>
      <c r="AN138">
        <v>23511.16</v>
      </c>
      <c r="AO138">
        <v>19720.224999999999</v>
      </c>
      <c r="AP138">
        <v>18097.84</v>
      </c>
      <c r="AQ138">
        <v>24706.224999999999</v>
      </c>
      <c r="AR138">
        <v>25472.02</v>
      </c>
      <c r="AS138">
        <v>31662.21</v>
      </c>
      <c r="AT138">
        <v>21672.080000000002</v>
      </c>
      <c r="AU138">
        <v>22229.360000000001</v>
      </c>
      <c r="AV138">
        <v>26111.01</v>
      </c>
      <c r="AW138">
        <v>13339.775</v>
      </c>
      <c r="AX138">
        <v>13767.17</v>
      </c>
      <c r="AY138">
        <v>17081.345000000001</v>
      </c>
      <c r="AZ138">
        <v>19611.455000000002</v>
      </c>
      <c r="BA138">
        <v>46863.34</v>
      </c>
      <c r="BB138">
        <v>18853.36</v>
      </c>
      <c r="BC138">
        <v>23330.325000000001</v>
      </c>
      <c r="BD138">
        <v>37216.46</v>
      </c>
      <c r="BE138">
        <v>23197.05</v>
      </c>
      <c r="BF138">
        <v>33053.915000000001</v>
      </c>
      <c r="BG138">
        <v>15179.54</v>
      </c>
      <c r="BH138">
        <v>27625.35</v>
      </c>
      <c r="BI138">
        <v>44605.815000000002</v>
      </c>
      <c r="BJ138">
        <v>22023.65</v>
      </c>
      <c r="BK138">
        <v>18626.825000000001</v>
      </c>
      <c r="BL138">
        <v>22466.095000000001</v>
      </c>
      <c r="BM138">
        <v>14922.99</v>
      </c>
      <c r="BN138">
        <v>34897.135000000002</v>
      </c>
      <c r="BO138">
        <v>19283.724999999999</v>
      </c>
      <c r="BP138">
        <v>13432.81</v>
      </c>
      <c r="BQ138">
        <v>21356.3</v>
      </c>
      <c r="BR138">
        <v>22218.435000000001</v>
      </c>
      <c r="BS138">
        <v>27457.65</v>
      </c>
      <c r="BT138">
        <v>14139.91</v>
      </c>
      <c r="BU138">
        <v>16372.465</v>
      </c>
      <c r="BV138">
        <v>13514.46</v>
      </c>
      <c r="BW138">
        <v>20414.509999999998</v>
      </c>
      <c r="BX138">
        <v>19223.564999999999</v>
      </c>
      <c r="BY138">
        <v>21897.57</v>
      </c>
      <c r="BZ138">
        <v>34644.949999999997</v>
      </c>
      <c r="CA138">
        <v>0</v>
      </c>
      <c r="CB138">
        <v>11175.344999999999</v>
      </c>
      <c r="CC138">
        <v>14182.605</v>
      </c>
      <c r="CD138">
        <v>25126.365000000002</v>
      </c>
      <c r="CE138">
        <v>11897.715</v>
      </c>
      <c r="CF138">
        <v>81013.69</v>
      </c>
      <c r="CG138">
        <v>32138.255000000001</v>
      </c>
      <c r="CH138">
        <v>17017.310000000001</v>
      </c>
      <c r="CI138">
        <v>29279.705000000002</v>
      </c>
      <c r="CJ138">
        <v>35599.85</v>
      </c>
      <c r="CK138">
        <v>15876.514999999999</v>
      </c>
      <c r="CL138">
        <v>10618.78</v>
      </c>
      <c r="CM138">
        <v>23338.355</v>
      </c>
      <c r="CN138">
        <v>13674.29</v>
      </c>
      <c r="CO138">
        <v>21278.055</v>
      </c>
      <c r="CP138">
        <v>19160.895</v>
      </c>
      <c r="CQ138">
        <v>13019.54</v>
      </c>
      <c r="CR138">
        <v>28573.625</v>
      </c>
      <c r="CS138">
        <v>12607.645</v>
      </c>
      <c r="CT138">
        <v>19718.994999999999</v>
      </c>
      <c r="CU138">
        <v>30109.895</v>
      </c>
      <c r="CV138">
        <v>14240.61</v>
      </c>
      <c r="CW138">
        <v>15578.754999999999</v>
      </c>
      <c r="CX138">
        <v>17720.134999999998</v>
      </c>
      <c r="CY138">
        <v>42578.464999999997</v>
      </c>
      <c r="CZ138">
        <v>16461.349999999999</v>
      </c>
      <c r="DA138">
        <v>27562.19</v>
      </c>
      <c r="DB138">
        <v>166393.60000000001</v>
      </c>
      <c r="DC138">
        <v>10388.26</v>
      </c>
      <c r="DD138">
        <v>55481.355000000003</v>
      </c>
      <c r="DE138">
        <v>28574.87</v>
      </c>
      <c r="DF138">
        <v>16937.875</v>
      </c>
      <c r="DG138">
        <v>44130.565000000002</v>
      </c>
      <c r="DH138">
        <v>24648.55</v>
      </c>
      <c r="DI138">
        <v>11128.92</v>
      </c>
      <c r="DJ138">
        <v>114977.105</v>
      </c>
      <c r="DK138">
        <v>57251.105000000003</v>
      </c>
      <c r="DL138">
        <v>18055.310000000001</v>
      </c>
      <c r="DM138">
        <v>31095.645</v>
      </c>
      <c r="DN138">
        <v>25134.814999999999</v>
      </c>
      <c r="DO138">
        <v>23486.97</v>
      </c>
      <c r="DP138">
        <v>30654.735000000001</v>
      </c>
      <c r="DQ138">
        <v>21316.514999999999</v>
      </c>
      <c r="DR138">
        <v>10604.52</v>
      </c>
      <c r="DS138">
        <v>17314.355</v>
      </c>
      <c r="DT138">
        <v>23656.474999999999</v>
      </c>
      <c r="DU138">
        <v>28809.865000000002</v>
      </c>
      <c r="DV138">
        <v>13882.514999999999</v>
      </c>
      <c r="DW138">
        <v>17831.904999999999</v>
      </c>
      <c r="DX138">
        <v>26985.17</v>
      </c>
      <c r="DY138">
        <v>15905.764999999999</v>
      </c>
      <c r="DZ138">
        <v>29302.53</v>
      </c>
      <c r="EA138">
        <v>23383.73</v>
      </c>
      <c r="EB138">
        <v>12582.07</v>
      </c>
      <c r="EC138">
        <v>46473.945</v>
      </c>
      <c r="ED138">
        <v>36548.94</v>
      </c>
      <c r="EE138">
        <v>22421.075000000001</v>
      </c>
      <c r="EF138">
        <v>22870.35</v>
      </c>
      <c r="EG138">
        <v>45743.54</v>
      </c>
      <c r="EH138">
        <v>21564.47</v>
      </c>
      <c r="EI138">
        <v>21085.62</v>
      </c>
      <c r="EJ138">
        <v>38479.105000000003</v>
      </c>
      <c r="EK138">
        <v>12333.514999999999</v>
      </c>
      <c r="EL138">
        <v>12230.025</v>
      </c>
      <c r="EM138">
        <v>41342.084999999999</v>
      </c>
      <c r="EN138">
        <v>22138.06</v>
      </c>
      <c r="EO138">
        <v>29321.7</v>
      </c>
      <c r="EP138">
        <v>12720.775</v>
      </c>
      <c r="EQ138">
        <v>24335.625</v>
      </c>
      <c r="ER138">
        <v>41578.47</v>
      </c>
      <c r="ES138">
        <v>33735.445</v>
      </c>
      <c r="ET138">
        <v>53918.035000000003</v>
      </c>
      <c r="EU138">
        <v>15437.445</v>
      </c>
      <c r="EV138">
        <v>13867.26</v>
      </c>
      <c r="EW138">
        <v>19927.05</v>
      </c>
      <c r="EX138">
        <v>19443.13</v>
      </c>
      <c r="EY138">
        <v>14776.955</v>
      </c>
      <c r="EZ138">
        <v>14879.605</v>
      </c>
      <c r="FA138">
        <v>8615.6299999999992</v>
      </c>
      <c r="FB138">
        <v>10802.71</v>
      </c>
      <c r="FC138">
        <v>21766.185000000001</v>
      </c>
      <c r="FD138">
        <v>55459.125</v>
      </c>
      <c r="FE138">
        <v>15601.33</v>
      </c>
      <c r="FF138">
        <v>14251.995000000001</v>
      </c>
      <c r="FG138">
        <v>36557.85</v>
      </c>
      <c r="FH138">
        <v>39681.019999999997</v>
      </c>
      <c r="FI138">
        <v>38328.379999999997</v>
      </c>
      <c r="FJ138">
        <v>43647.05</v>
      </c>
      <c r="FK138">
        <v>39843.904999999999</v>
      </c>
      <c r="FL138">
        <v>47513.205000000002</v>
      </c>
      <c r="FM138">
        <v>67195.735000000001</v>
      </c>
      <c r="FN138">
        <v>101522.52</v>
      </c>
      <c r="FO138">
        <v>0</v>
      </c>
      <c r="FP138">
        <v>0</v>
      </c>
      <c r="FQ138">
        <v>0</v>
      </c>
      <c r="FR138">
        <v>0</v>
      </c>
      <c r="FS138">
        <v>0</v>
      </c>
      <c r="FT138">
        <v>0</v>
      </c>
      <c r="FU138">
        <v>0</v>
      </c>
      <c r="FV138">
        <v>0</v>
      </c>
      <c r="FW138">
        <v>173358.78</v>
      </c>
      <c r="FX138">
        <v>24152.77</v>
      </c>
      <c r="FY138">
        <v>8749.2950000000001</v>
      </c>
      <c r="FZ138">
        <v>227288.38</v>
      </c>
      <c r="GA138">
        <v>21287.29</v>
      </c>
      <c r="GB138">
        <v>11766.195</v>
      </c>
      <c r="GC138">
        <v>0</v>
      </c>
      <c r="GD138">
        <v>23931.375</v>
      </c>
      <c r="GE138">
        <v>193038.4</v>
      </c>
      <c r="GF138">
        <v>12040.81</v>
      </c>
      <c r="GG138">
        <v>52788.53</v>
      </c>
      <c r="GH138">
        <v>59192.805</v>
      </c>
      <c r="GI138">
        <v>55457.264999999999</v>
      </c>
      <c r="GJ138">
        <v>60815.22</v>
      </c>
      <c r="GK138">
        <v>44694.5</v>
      </c>
      <c r="GL138">
        <v>102561.105</v>
      </c>
      <c r="GM138">
        <v>133993.13</v>
      </c>
      <c r="GN138">
        <v>0</v>
      </c>
      <c r="GO138">
        <v>0</v>
      </c>
      <c r="GP138">
        <v>0</v>
      </c>
      <c r="GQ138">
        <v>0</v>
      </c>
      <c r="GR138">
        <v>0</v>
      </c>
      <c r="GS138">
        <v>0</v>
      </c>
      <c r="GT138">
        <v>0</v>
      </c>
      <c r="GU138">
        <v>0</v>
      </c>
    </row>
    <row r="139" spans="1:203" x14ac:dyDescent="0.35">
      <c r="A139">
        <v>136</v>
      </c>
      <c r="B139" t="s">
        <v>168</v>
      </c>
      <c r="C139" t="s">
        <v>168</v>
      </c>
      <c r="D139">
        <v>82.2</v>
      </c>
      <c r="E139">
        <v>4.4000000000000004</v>
      </c>
      <c r="F139">
        <v>13718942</v>
      </c>
      <c r="G139">
        <v>73</v>
      </c>
      <c r="H139">
        <v>6</v>
      </c>
      <c r="I139">
        <v>78</v>
      </c>
      <c r="J139">
        <v>23.417000000000002</v>
      </c>
      <c r="K139">
        <v>0.51</v>
      </c>
      <c r="L139" t="s">
        <v>540</v>
      </c>
      <c r="M139" t="s">
        <v>539</v>
      </c>
      <c r="N139">
        <v>10774.04</v>
      </c>
      <c r="O139">
        <v>13003.44</v>
      </c>
      <c r="P139">
        <v>10058.715</v>
      </c>
      <c r="Q139">
        <v>9321.4349999999995</v>
      </c>
      <c r="R139">
        <v>8486.48</v>
      </c>
      <c r="S139">
        <v>8810.39</v>
      </c>
      <c r="T139">
        <v>8443.91</v>
      </c>
      <c r="U139">
        <v>11427.325000000001</v>
      </c>
      <c r="V139">
        <v>11873.825000000001</v>
      </c>
      <c r="W139">
        <v>18377.8</v>
      </c>
      <c r="X139">
        <v>15395.594999999999</v>
      </c>
      <c r="Y139">
        <v>11316.514999999999</v>
      </c>
      <c r="Z139">
        <v>11133.934999999999</v>
      </c>
      <c r="AA139">
        <v>11555.465</v>
      </c>
      <c r="AB139">
        <v>11212.97</v>
      </c>
      <c r="AC139">
        <v>30268.080000000002</v>
      </c>
      <c r="AD139">
        <v>10497.76</v>
      </c>
      <c r="AE139">
        <v>22326.264999999999</v>
      </c>
      <c r="AF139">
        <v>11047.635</v>
      </c>
      <c r="AG139">
        <v>6175.17</v>
      </c>
      <c r="AH139">
        <v>7260.6750000000002</v>
      </c>
      <c r="AI139">
        <v>8111.7950000000001</v>
      </c>
      <c r="AJ139">
        <v>8949.18</v>
      </c>
      <c r="AK139">
        <v>7521.48</v>
      </c>
      <c r="AL139">
        <v>10476.924999999999</v>
      </c>
      <c r="AM139">
        <v>11671.145</v>
      </c>
      <c r="AN139">
        <v>9793.9500000000007</v>
      </c>
      <c r="AO139">
        <v>11427.514999999999</v>
      </c>
      <c r="AP139">
        <v>11295.58</v>
      </c>
      <c r="AQ139">
        <v>12446.06</v>
      </c>
      <c r="AR139">
        <v>8499.56</v>
      </c>
      <c r="AS139">
        <v>10607.43</v>
      </c>
      <c r="AT139">
        <v>10838.74</v>
      </c>
      <c r="AU139">
        <v>11093.475</v>
      </c>
      <c r="AV139">
        <v>11229.924999999999</v>
      </c>
      <c r="AW139">
        <v>7570.915</v>
      </c>
      <c r="AX139">
        <v>7675.72</v>
      </c>
      <c r="AY139">
        <v>8692.5499999999993</v>
      </c>
      <c r="AZ139">
        <v>10481.225</v>
      </c>
      <c r="BA139">
        <v>17866.674999999999</v>
      </c>
      <c r="BB139">
        <v>9907.89</v>
      </c>
      <c r="BC139">
        <v>9944.73</v>
      </c>
      <c r="BD139">
        <v>15256.145</v>
      </c>
      <c r="BE139">
        <v>9770.7250000000004</v>
      </c>
      <c r="BF139">
        <v>11203.33</v>
      </c>
      <c r="BG139">
        <v>3513.5949999999998</v>
      </c>
      <c r="BH139">
        <v>11628.02</v>
      </c>
      <c r="BI139">
        <v>11494.78</v>
      </c>
      <c r="BJ139">
        <v>14077.424999999999</v>
      </c>
      <c r="BK139">
        <v>9206.81</v>
      </c>
      <c r="BL139">
        <v>15697.65</v>
      </c>
      <c r="BM139">
        <v>9722.5550000000003</v>
      </c>
      <c r="BN139">
        <v>11607.56</v>
      </c>
      <c r="BO139">
        <v>9799.7150000000001</v>
      </c>
      <c r="BP139">
        <v>10736.684999999999</v>
      </c>
      <c r="BQ139">
        <v>10482.83</v>
      </c>
      <c r="BR139">
        <v>10072.19</v>
      </c>
      <c r="BS139">
        <v>7986.6949999999997</v>
      </c>
      <c r="BT139">
        <v>11294.465</v>
      </c>
      <c r="BU139">
        <v>12188.05</v>
      </c>
      <c r="BV139">
        <v>8173.2550000000001</v>
      </c>
      <c r="BW139">
        <v>13526.215</v>
      </c>
      <c r="BX139">
        <v>11817.674999999999</v>
      </c>
      <c r="BY139">
        <v>7940.9650000000001</v>
      </c>
      <c r="BZ139">
        <v>20713.294999999998</v>
      </c>
      <c r="CA139">
        <v>944</v>
      </c>
      <c r="CB139">
        <v>6386.125</v>
      </c>
      <c r="CC139">
        <v>9486.66</v>
      </c>
      <c r="CD139">
        <v>13066.95</v>
      </c>
      <c r="CE139">
        <v>11297.775</v>
      </c>
      <c r="CF139">
        <v>18197.424999999999</v>
      </c>
      <c r="CG139">
        <v>10363.424999999999</v>
      </c>
      <c r="CH139">
        <v>7795.8450000000003</v>
      </c>
      <c r="CI139">
        <v>13620.93</v>
      </c>
      <c r="CJ139">
        <v>12364.075000000001</v>
      </c>
      <c r="CK139">
        <v>11203.89</v>
      </c>
      <c r="CL139">
        <v>9927.68</v>
      </c>
      <c r="CM139">
        <v>8991.77</v>
      </c>
      <c r="CN139">
        <v>9820.77</v>
      </c>
      <c r="CO139">
        <v>13162.365</v>
      </c>
      <c r="CP139">
        <v>15185.55</v>
      </c>
      <c r="CQ139">
        <v>12999.045</v>
      </c>
      <c r="CR139">
        <v>15091.975</v>
      </c>
      <c r="CS139">
        <v>10140.014999999999</v>
      </c>
      <c r="CT139">
        <v>12796.565000000001</v>
      </c>
      <c r="CU139">
        <v>12079.885</v>
      </c>
      <c r="CV139">
        <v>8842.9599999999991</v>
      </c>
      <c r="CW139">
        <v>11395</v>
      </c>
      <c r="CX139">
        <v>12903.96</v>
      </c>
      <c r="CY139">
        <v>20450.514999999999</v>
      </c>
      <c r="CZ139">
        <v>11816.785</v>
      </c>
      <c r="DA139">
        <v>11972.3</v>
      </c>
      <c r="DB139">
        <v>43772.9</v>
      </c>
      <c r="DC139">
        <v>10473.985000000001</v>
      </c>
      <c r="DD139">
        <v>15418.855</v>
      </c>
      <c r="DE139">
        <v>9550.9950000000008</v>
      </c>
      <c r="DF139">
        <v>10392.92</v>
      </c>
      <c r="DG139">
        <v>16752.89</v>
      </c>
      <c r="DH139">
        <v>9734.6350000000002</v>
      </c>
      <c r="DI139">
        <v>11110.105</v>
      </c>
      <c r="DJ139">
        <v>13536.16</v>
      </c>
      <c r="DK139">
        <v>13136.705</v>
      </c>
      <c r="DL139">
        <v>10679.54</v>
      </c>
      <c r="DM139">
        <v>10648.42</v>
      </c>
      <c r="DN139">
        <v>12482.174999999999</v>
      </c>
      <c r="DO139">
        <v>16379.09</v>
      </c>
      <c r="DP139">
        <v>14042.3</v>
      </c>
      <c r="DQ139">
        <v>10868.764999999999</v>
      </c>
      <c r="DR139">
        <v>12027.22</v>
      </c>
      <c r="DS139">
        <v>7410.93</v>
      </c>
      <c r="DT139">
        <v>10537.61</v>
      </c>
      <c r="DU139">
        <v>27713.654999999999</v>
      </c>
      <c r="DV139">
        <v>9967.6149999999998</v>
      </c>
      <c r="DW139">
        <v>12222.305</v>
      </c>
      <c r="DX139">
        <v>12012.9</v>
      </c>
      <c r="DY139">
        <v>11459.61</v>
      </c>
      <c r="DZ139">
        <v>20263.965</v>
      </c>
      <c r="EA139">
        <v>10690.825000000001</v>
      </c>
      <c r="EB139">
        <v>11578.49</v>
      </c>
      <c r="EC139">
        <v>17715.98</v>
      </c>
      <c r="ED139">
        <v>29524.055</v>
      </c>
      <c r="EE139">
        <v>9944.875</v>
      </c>
      <c r="EF139">
        <v>3516.2950000000001</v>
      </c>
      <c r="EG139">
        <v>13896.355</v>
      </c>
      <c r="EH139">
        <v>14748.665000000001</v>
      </c>
      <c r="EI139">
        <v>10005.754999999999</v>
      </c>
      <c r="EJ139">
        <v>14127.785</v>
      </c>
      <c r="EK139">
        <v>10537.23</v>
      </c>
      <c r="EL139">
        <v>5877.5249999999996</v>
      </c>
      <c r="EM139">
        <v>10276.83</v>
      </c>
      <c r="EN139">
        <v>9614.1749999999993</v>
      </c>
      <c r="EO139">
        <v>13757.56</v>
      </c>
      <c r="EP139">
        <v>10595.69</v>
      </c>
      <c r="EQ139">
        <v>7104.0749999999998</v>
      </c>
      <c r="ER139">
        <v>15317.645</v>
      </c>
      <c r="ES139">
        <v>12709.235000000001</v>
      </c>
      <c r="ET139">
        <v>9495.7250000000004</v>
      </c>
      <c r="EU139">
        <v>8722.2000000000007</v>
      </c>
      <c r="EV139">
        <v>6861.36</v>
      </c>
      <c r="EW139">
        <v>13516.075000000001</v>
      </c>
      <c r="EX139">
        <v>8750.1</v>
      </c>
      <c r="EY139">
        <v>7872.21</v>
      </c>
      <c r="EZ139">
        <v>12405.24</v>
      </c>
      <c r="FA139">
        <v>8408.89</v>
      </c>
      <c r="FB139">
        <v>10580.445</v>
      </c>
      <c r="FC139">
        <v>11228.9</v>
      </c>
      <c r="FD139">
        <v>13326.46</v>
      </c>
      <c r="FE139">
        <v>14455.9</v>
      </c>
      <c r="FF139">
        <v>9796.23</v>
      </c>
      <c r="FG139">
        <v>13459.7</v>
      </c>
      <c r="FH139">
        <v>4676.1099999999997</v>
      </c>
      <c r="FI139">
        <v>2123.1950000000002</v>
      </c>
      <c r="FJ139">
        <v>2782.25</v>
      </c>
      <c r="FK139">
        <v>5599.45</v>
      </c>
      <c r="FL139">
        <v>7517.8249999999998</v>
      </c>
      <c r="FM139">
        <v>3741.32</v>
      </c>
      <c r="FN139">
        <v>7651.3249999999998</v>
      </c>
      <c r="FO139">
        <v>12996.295</v>
      </c>
      <c r="FP139">
        <v>3289.38</v>
      </c>
      <c r="FQ139">
        <v>6128.94</v>
      </c>
      <c r="FR139">
        <v>2316.44</v>
      </c>
      <c r="FS139">
        <v>5107.4049999999997</v>
      </c>
      <c r="FT139">
        <v>1572.96</v>
      </c>
      <c r="FU139">
        <v>2150.2950000000001</v>
      </c>
      <c r="FV139">
        <v>5669.2</v>
      </c>
      <c r="FW139">
        <v>44223.845000000001</v>
      </c>
      <c r="FX139">
        <v>487778.36499999999</v>
      </c>
      <c r="FY139">
        <v>254405.82</v>
      </c>
      <c r="FZ139">
        <v>45053.195</v>
      </c>
      <c r="GA139">
        <v>516209.05</v>
      </c>
      <c r="GB139">
        <v>248681.39</v>
      </c>
      <c r="GC139">
        <v>43902.3</v>
      </c>
      <c r="GD139">
        <v>434889.53499999997</v>
      </c>
      <c r="GE139">
        <v>236175.95</v>
      </c>
      <c r="GF139">
        <v>8741.1550000000007</v>
      </c>
      <c r="GG139">
        <v>11449.645</v>
      </c>
      <c r="GH139">
        <v>12778.065000000001</v>
      </c>
      <c r="GI139">
        <v>12684.635</v>
      </c>
      <c r="GJ139">
        <v>19310.86</v>
      </c>
      <c r="GK139">
        <v>11802.025</v>
      </c>
      <c r="GL139">
        <v>18327.404999999999</v>
      </c>
      <c r="GM139">
        <v>22463.1</v>
      </c>
      <c r="GN139">
        <v>15242.61</v>
      </c>
      <c r="GO139">
        <v>10997.155000000001</v>
      </c>
      <c r="GP139">
        <v>9946.75</v>
      </c>
      <c r="GQ139">
        <v>7986.1949999999997</v>
      </c>
      <c r="GR139">
        <v>8641.48</v>
      </c>
      <c r="GS139">
        <v>8050.7349999999997</v>
      </c>
      <c r="GT139">
        <v>8459.68</v>
      </c>
      <c r="GU139">
        <v>12187.485000000001</v>
      </c>
    </row>
    <row r="140" spans="1:203" x14ac:dyDescent="0.35">
      <c r="A140">
        <v>137</v>
      </c>
      <c r="B140" t="s">
        <v>168</v>
      </c>
      <c r="C140" t="s">
        <v>168</v>
      </c>
      <c r="D140">
        <v>82.8</v>
      </c>
      <c r="E140">
        <v>4.8</v>
      </c>
      <c r="F140">
        <v>66009107</v>
      </c>
      <c r="G140">
        <v>73</v>
      </c>
      <c r="H140">
        <v>3</v>
      </c>
      <c r="I140">
        <v>80</v>
      </c>
      <c r="J140">
        <v>23.42</v>
      </c>
      <c r="K140">
        <v>0.13</v>
      </c>
      <c r="L140" t="s">
        <v>537</v>
      </c>
      <c r="M140" t="s">
        <v>538</v>
      </c>
      <c r="N140">
        <v>8300.65</v>
      </c>
      <c r="O140">
        <v>9573.4249999999993</v>
      </c>
      <c r="P140">
        <v>7600.36</v>
      </c>
      <c r="Q140">
        <v>6639.69</v>
      </c>
      <c r="R140">
        <v>6191.48</v>
      </c>
      <c r="S140">
        <v>6461.0150000000003</v>
      </c>
      <c r="T140">
        <v>6164.03</v>
      </c>
      <c r="U140">
        <v>8531.6</v>
      </c>
      <c r="V140">
        <v>8985.43</v>
      </c>
      <c r="W140">
        <v>14134.584999999999</v>
      </c>
      <c r="X140">
        <v>11510.825000000001</v>
      </c>
      <c r="Y140">
        <v>8719.64</v>
      </c>
      <c r="Z140">
        <v>8184.1049999999996</v>
      </c>
      <c r="AA140">
        <v>8431.7150000000001</v>
      </c>
      <c r="AB140">
        <v>8356.65</v>
      </c>
      <c r="AC140">
        <v>22654.97</v>
      </c>
      <c r="AD140">
        <v>7697.9</v>
      </c>
      <c r="AE140">
        <v>16615.63</v>
      </c>
      <c r="AF140">
        <v>8054.1750000000002</v>
      </c>
      <c r="AG140">
        <v>4037.67</v>
      </c>
      <c r="AH140">
        <v>5080.05</v>
      </c>
      <c r="AI140">
        <v>5678.0450000000001</v>
      </c>
      <c r="AJ140">
        <v>6527.21</v>
      </c>
      <c r="AK140">
        <v>5607.0950000000003</v>
      </c>
      <c r="AL140">
        <v>7896.2349999999997</v>
      </c>
      <c r="AM140">
        <v>8450.5949999999993</v>
      </c>
      <c r="AN140">
        <v>7065.12</v>
      </c>
      <c r="AO140">
        <v>8715.64</v>
      </c>
      <c r="AP140">
        <v>8354.7849999999999</v>
      </c>
      <c r="AQ140">
        <v>9336.15</v>
      </c>
      <c r="AR140">
        <v>6603.9350000000004</v>
      </c>
      <c r="AS140">
        <v>7886</v>
      </c>
      <c r="AT140">
        <v>8081.93</v>
      </c>
      <c r="AU140">
        <v>8468.01</v>
      </c>
      <c r="AV140">
        <v>8196.93</v>
      </c>
      <c r="AW140">
        <v>5480.13</v>
      </c>
      <c r="AX140">
        <v>6092.7449999999999</v>
      </c>
      <c r="AY140">
        <v>6322.2349999999997</v>
      </c>
      <c r="AZ140">
        <v>8002.2250000000004</v>
      </c>
      <c r="BA140">
        <v>13391.06</v>
      </c>
      <c r="BB140">
        <v>7045.63</v>
      </c>
      <c r="BC140">
        <v>7176.19</v>
      </c>
      <c r="BD140">
        <v>11386.145</v>
      </c>
      <c r="BE140">
        <v>7244.165</v>
      </c>
      <c r="BF140">
        <v>8240.83</v>
      </c>
      <c r="BG140">
        <v>2429.8449999999998</v>
      </c>
      <c r="BH140">
        <v>7996.3149999999996</v>
      </c>
      <c r="BI140">
        <v>8479.1350000000002</v>
      </c>
      <c r="BJ140">
        <v>10266.305</v>
      </c>
      <c r="BK140">
        <v>6911.78</v>
      </c>
      <c r="BL140">
        <v>11124.565000000001</v>
      </c>
      <c r="BM140">
        <v>6960.6850000000004</v>
      </c>
      <c r="BN140">
        <v>8718.49</v>
      </c>
      <c r="BO140">
        <v>7378.53</v>
      </c>
      <c r="BP140">
        <v>7790.23</v>
      </c>
      <c r="BQ140">
        <v>7959.08</v>
      </c>
      <c r="BR140">
        <v>7683.1949999999997</v>
      </c>
      <c r="BS140">
        <v>6061.07</v>
      </c>
      <c r="BT140">
        <v>8329.08</v>
      </c>
      <c r="BU140">
        <v>9018.7049999999999</v>
      </c>
      <c r="BV140">
        <v>6361.915</v>
      </c>
      <c r="BW140">
        <v>10255.469999999999</v>
      </c>
      <c r="BX140">
        <v>8687.1</v>
      </c>
      <c r="BY140">
        <v>5840.67</v>
      </c>
      <c r="BZ140">
        <v>14692.165000000001</v>
      </c>
      <c r="CA140">
        <v>657.125</v>
      </c>
      <c r="CB140">
        <v>4812.875</v>
      </c>
      <c r="CC140">
        <v>7253.54</v>
      </c>
      <c r="CD140">
        <v>9608.33</v>
      </c>
      <c r="CE140">
        <v>8610.3250000000007</v>
      </c>
      <c r="CF140">
        <v>13477.94</v>
      </c>
      <c r="CG140">
        <v>7449.07</v>
      </c>
      <c r="CH140">
        <v>5775.84</v>
      </c>
      <c r="CI140">
        <v>9977.0750000000007</v>
      </c>
      <c r="CJ140">
        <v>9127.8250000000007</v>
      </c>
      <c r="CK140">
        <v>8508.6</v>
      </c>
      <c r="CL140">
        <v>7238.335</v>
      </c>
      <c r="CM140">
        <v>6827.49</v>
      </c>
      <c r="CN140">
        <v>7375.5649999999996</v>
      </c>
      <c r="CO140">
        <v>9786.58</v>
      </c>
      <c r="CP140">
        <v>10982.37</v>
      </c>
      <c r="CQ140">
        <v>9759.76</v>
      </c>
      <c r="CR140">
        <v>11162</v>
      </c>
      <c r="CS140">
        <v>7565.2950000000001</v>
      </c>
      <c r="CT140">
        <v>9308.74</v>
      </c>
      <c r="CU140">
        <v>8857.32</v>
      </c>
      <c r="CV140">
        <v>6675.46</v>
      </c>
      <c r="CW140">
        <v>8206.3150000000005</v>
      </c>
      <c r="CX140">
        <v>9522.0249999999996</v>
      </c>
      <c r="CY140">
        <v>14938.155000000001</v>
      </c>
      <c r="CZ140">
        <v>8841.3549999999996</v>
      </c>
      <c r="DA140">
        <v>8814.7999999999993</v>
      </c>
      <c r="DB140">
        <v>32891.42</v>
      </c>
      <c r="DC140">
        <v>7604.2749999999996</v>
      </c>
      <c r="DD140">
        <v>11269.83</v>
      </c>
      <c r="DE140">
        <v>7242.52</v>
      </c>
      <c r="DF140">
        <v>7827.92</v>
      </c>
      <c r="DG140">
        <v>12430.73</v>
      </c>
      <c r="DH140">
        <v>7095.7550000000001</v>
      </c>
      <c r="DI140">
        <v>8334.18</v>
      </c>
      <c r="DJ140">
        <v>10355.295</v>
      </c>
      <c r="DK140">
        <v>10012.129999999999</v>
      </c>
      <c r="DL140">
        <v>7934.1850000000004</v>
      </c>
      <c r="DM140">
        <v>7816.2049999999999</v>
      </c>
      <c r="DN140">
        <v>9447.4</v>
      </c>
      <c r="DO140">
        <v>11691.59</v>
      </c>
      <c r="DP140">
        <v>10126.219999999999</v>
      </c>
      <c r="DQ140">
        <v>8673.0400000000009</v>
      </c>
      <c r="DR140">
        <v>8919.3799999999992</v>
      </c>
      <c r="DS140">
        <v>5361.4849999999997</v>
      </c>
      <c r="DT140">
        <v>7680.8649999999998</v>
      </c>
      <c r="DU140">
        <v>20758.59</v>
      </c>
      <c r="DV140">
        <v>7025.74</v>
      </c>
      <c r="DW140">
        <v>8849.9449999999997</v>
      </c>
      <c r="DX140">
        <v>9106.1049999999996</v>
      </c>
      <c r="DY140">
        <v>8445.4050000000007</v>
      </c>
      <c r="DZ140">
        <v>15107.084999999999</v>
      </c>
      <c r="EA140">
        <v>8150.0950000000003</v>
      </c>
      <c r="EB140">
        <v>8722.2649999999994</v>
      </c>
      <c r="EC140">
        <v>13251.735000000001</v>
      </c>
      <c r="ED140">
        <v>21855.134999999998</v>
      </c>
      <c r="EE140">
        <v>7461.82</v>
      </c>
      <c r="EF140">
        <v>3182.5450000000001</v>
      </c>
      <c r="EG140">
        <v>10096.24</v>
      </c>
      <c r="EH140">
        <v>10607.275</v>
      </c>
      <c r="EI140">
        <v>7549.39</v>
      </c>
      <c r="EJ140">
        <v>10550.735000000001</v>
      </c>
      <c r="EK140">
        <v>7926.5649999999996</v>
      </c>
      <c r="EL140">
        <v>3970.48</v>
      </c>
      <c r="EM140">
        <v>7378.08</v>
      </c>
      <c r="EN140">
        <v>7292.6450000000004</v>
      </c>
      <c r="EO140">
        <v>9912.16</v>
      </c>
      <c r="EP140">
        <v>8168.81</v>
      </c>
      <c r="EQ140">
        <v>5077.2</v>
      </c>
      <c r="ER140">
        <v>11151.88</v>
      </c>
      <c r="ES140">
        <v>9175.3549999999996</v>
      </c>
      <c r="ET140">
        <v>6820.1</v>
      </c>
      <c r="EU140">
        <v>6288.0950000000003</v>
      </c>
      <c r="EV140">
        <v>4941.5349999999999</v>
      </c>
      <c r="EW140">
        <v>10046.14</v>
      </c>
      <c r="EX140">
        <v>6432.6</v>
      </c>
      <c r="EY140">
        <v>5768.375</v>
      </c>
      <c r="EZ140">
        <v>9334.65</v>
      </c>
      <c r="FA140">
        <v>5965.55</v>
      </c>
      <c r="FB140">
        <v>7761.44</v>
      </c>
      <c r="FC140">
        <v>8092.7049999999999</v>
      </c>
      <c r="FD140">
        <v>10038.275</v>
      </c>
      <c r="FE140">
        <v>10745.57</v>
      </c>
      <c r="FF140">
        <v>7609.98</v>
      </c>
      <c r="FG140">
        <v>10018.475</v>
      </c>
      <c r="FH140">
        <v>3276.45</v>
      </c>
      <c r="FI140">
        <v>853.88499999999999</v>
      </c>
      <c r="FJ140">
        <v>2112.875</v>
      </c>
      <c r="FK140">
        <v>4457.5749999999998</v>
      </c>
      <c r="FL140">
        <v>5279.0749999999998</v>
      </c>
      <c r="FM140">
        <v>3340.07</v>
      </c>
      <c r="FN140">
        <v>5967.76</v>
      </c>
      <c r="FO140">
        <v>9657.4500000000007</v>
      </c>
      <c r="FP140">
        <v>2568.58</v>
      </c>
      <c r="FQ140">
        <v>4733.1350000000002</v>
      </c>
      <c r="FR140">
        <v>1317.0650000000001</v>
      </c>
      <c r="FS140">
        <v>3708.6550000000002</v>
      </c>
      <c r="FT140">
        <v>1284.21</v>
      </c>
      <c r="FU140">
        <v>1471.5450000000001</v>
      </c>
      <c r="FV140">
        <v>3402.0250000000001</v>
      </c>
      <c r="FW140">
        <v>33403.665000000001</v>
      </c>
      <c r="FX140">
        <v>390583.29</v>
      </c>
      <c r="FY140">
        <v>200321.6</v>
      </c>
      <c r="FZ140">
        <v>35186.03</v>
      </c>
      <c r="GA140">
        <v>410629.19500000001</v>
      </c>
      <c r="GB140">
        <v>195892.97</v>
      </c>
      <c r="GC140">
        <v>33725.07</v>
      </c>
      <c r="GD140">
        <v>347612.65</v>
      </c>
      <c r="GE140">
        <v>186953.63</v>
      </c>
      <c r="GF140">
        <v>6271.68</v>
      </c>
      <c r="GG140">
        <v>8604.6849999999995</v>
      </c>
      <c r="GH140">
        <v>9578.57</v>
      </c>
      <c r="GI140">
        <v>9224.02</v>
      </c>
      <c r="GJ140">
        <v>14549.74</v>
      </c>
      <c r="GK140">
        <v>8784.09</v>
      </c>
      <c r="GL140">
        <v>13761.26</v>
      </c>
      <c r="GM140">
        <v>16234.54</v>
      </c>
      <c r="GN140">
        <v>11618.87</v>
      </c>
      <c r="GO140">
        <v>7072.78</v>
      </c>
      <c r="GP140">
        <v>8161.75</v>
      </c>
      <c r="GQ140">
        <v>7333.835</v>
      </c>
      <c r="GR140">
        <v>6673.585</v>
      </c>
      <c r="GS140">
        <v>6411.97</v>
      </c>
      <c r="GT140">
        <v>6170.3050000000003</v>
      </c>
      <c r="GU140">
        <v>9148.8950000000004</v>
      </c>
    </row>
    <row r="141" spans="1:203" x14ac:dyDescent="0.35">
      <c r="A141">
        <v>138</v>
      </c>
      <c r="B141" t="s">
        <v>168</v>
      </c>
      <c r="C141" t="s">
        <v>168</v>
      </c>
      <c r="D141">
        <v>100</v>
      </c>
      <c r="E141" t="s">
        <v>175</v>
      </c>
      <c r="F141">
        <v>5802824</v>
      </c>
      <c r="G141">
        <v>74</v>
      </c>
      <c r="H141">
        <v>11</v>
      </c>
      <c r="I141">
        <v>94</v>
      </c>
      <c r="J141">
        <v>23.966999999999999</v>
      </c>
      <c r="K141">
        <v>0.6</v>
      </c>
      <c r="L141" t="s">
        <v>178</v>
      </c>
      <c r="M141" t="s">
        <v>276</v>
      </c>
      <c r="N141">
        <v>0</v>
      </c>
      <c r="O141">
        <v>0</v>
      </c>
      <c r="P141">
        <v>0</v>
      </c>
      <c r="Q141">
        <v>0</v>
      </c>
      <c r="R141">
        <v>0</v>
      </c>
      <c r="S141">
        <v>0</v>
      </c>
      <c r="T141">
        <v>0</v>
      </c>
      <c r="U141">
        <v>0</v>
      </c>
      <c r="V141">
        <v>0</v>
      </c>
      <c r="W141">
        <v>0</v>
      </c>
      <c r="X141">
        <v>0</v>
      </c>
      <c r="Y141">
        <v>0</v>
      </c>
      <c r="Z141">
        <v>0</v>
      </c>
      <c r="AA141">
        <v>0</v>
      </c>
      <c r="AB141">
        <v>0</v>
      </c>
      <c r="AC141">
        <v>0</v>
      </c>
      <c r="AD141">
        <v>0</v>
      </c>
      <c r="AE141">
        <v>0</v>
      </c>
      <c r="AF141">
        <v>0</v>
      </c>
      <c r="AG141">
        <v>0</v>
      </c>
      <c r="AH141">
        <v>0</v>
      </c>
      <c r="AI141">
        <v>0</v>
      </c>
      <c r="AJ141">
        <v>0</v>
      </c>
      <c r="AK141">
        <v>0</v>
      </c>
      <c r="AL141">
        <v>0</v>
      </c>
      <c r="AM141">
        <v>0</v>
      </c>
      <c r="AN141">
        <v>0</v>
      </c>
      <c r="AO141">
        <v>0</v>
      </c>
      <c r="AP141">
        <v>0</v>
      </c>
      <c r="AQ141">
        <v>0</v>
      </c>
      <c r="AR141">
        <v>0</v>
      </c>
      <c r="AS141">
        <v>0</v>
      </c>
      <c r="AT141">
        <v>0</v>
      </c>
      <c r="AU141">
        <v>0</v>
      </c>
      <c r="AV141">
        <v>0</v>
      </c>
      <c r="AW141">
        <v>0</v>
      </c>
      <c r="AX141">
        <v>0</v>
      </c>
      <c r="AY141">
        <v>0</v>
      </c>
      <c r="AZ141">
        <v>0</v>
      </c>
      <c r="BA141">
        <v>0</v>
      </c>
      <c r="BB141">
        <v>0</v>
      </c>
      <c r="BC141">
        <v>0</v>
      </c>
      <c r="BD141">
        <v>0</v>
      </c>
      <c r="BE141">
        <v>0</v>
      </c>
      <c r="BF141">
        <v>0</v>
      </c>
      <c r="BG141">
        <v>0</v>
      </c>
      <c r="BH141">
        <v>0</v>
      </c>
      <c r="BI141">
        <v>0</v>
      </c>
      <c r="BJ141">
        <v>0</v>
      </c>
      <c r="BK141">
        <v>0</v>
      </c>
      <c r="BL141">
        <v>0</v>
      </c>
      <c r="BM141">
        <v>0</v>
      </c>
      <c r="BN141">
        <v>0</v>
      </c>
      <c r="BO141">
        <v>0</v>
      </c>
      <c r="BP141">
        <v>0</v>
      </c>
      <c r="BQ141">
        <v>0</v>
      </c>
      <c r="BR141">
        <v>0</v>
      </c>
      <c r="BS141">
        <v>0</v>
      </c>
      <c r="BT141">
        <v>0</v>
      </c>
      <c r="BU141">
        <v>0</v>
      </c>
      <c r="BV141">
        <v>0</v>
      </c>
      <c r="BW141">
        <v>0</v>
      </c>
      <c r="BX141">
        <v>0</v>
      </c>
      <c r="BY141">
        <v>0</v>
      </c>
      <c r="BZ141">
        <v>0</v>
      </c>
      <c r="CA141">
        <v>0</v>
      </c>
      <c r="CB141">
        <v>0</v>
      </c>
      <c r="CC141">
        <v>0</v>
      </c>
      <c r="CD141">
        <v>0</v>
      </c>
      <c r="CE141">
        <v>0</v>
      </c>
      <c r="CF141">
        <v>0</v>
      </c>
      <c r="CG141">
        <v>0</v>
      </c>
      <c r="CH141">
        <v>0</v>
      </c>
      <c r="CI141">
        <v>0</v>
      </c>
      <c r="CJ141">
        <v>0</v>
      </c>
      <c r="CK141">
        <v>0</v>
      </c>
      <c r="CL141">
        <v>0</v>
      </c>
      <c r="CM141">
        <v>0</v>
      </c>
      <c r="CN141">
        <v>0</v>
      </c>
      <c r="CO141">
        <v>0</v>
      </c>
      <c r="CP141">
        <v>0</v>
      </c>
      <c r="CQ141">
        <v>0</v>
      </c>
      <c r="CR141">
        <v>0</v>
      </c>
      <c r="CS141">
        <v>0</v>
      </c>
      <c r="CT141">
        <v>0</v>
      </c>
      <c r="CU141">
        <v>0</v>
      </c>
      <c r="CV141">
        <v>0</v>
      </c>
      <c r="CW141">
        <v>0</v>
      </c>
      <c r="CX141">
        <v>0</v>
      </c>
      <c r="CY141">
        <v>0</v>
      </c>
      <c r="CZ141">
        <v>0</v>
      </c>
      <c r="DA141">
        <v>0</v>
      </c>
      <c r="DB141">
        <v>0</v>
      </c>
      <c r="DC141">
        <v>0</v>
      </c>
      <c r="DD141">
        <v>0</v>
      </c>
      <c r="DE141">
        <v>0</v>
      </c>
      <c r="DF141">
        <v>0</v>
      </c>
      <c r="DG141">
        <v>0</v>
      </c>
      <c r="DH141">
        <v>0</v>
      </c>
      <c r="DI141">
        <v>0</v>
      </c>
      <c r="DJ141">
        <v>0</v>
      </c>
      <c r="DK141">
        <v>0</v>
      </c>
      <c r="DL141">
        <v>0</v>
      </c>
      <c r="DM141">
        <v>0</v>
      </c>
      <c r="DN141">
        <v>0</v>
      </c>
      <c r="DO141">
        <v>0</v>
      </c>
      <c r="DP141">
        <v>0</v>
      </c>
      <c r="DQ141">
        <v>0</v>
      </c>
      <c r="DR141">
        <v>0</v>
      </c>
      <c r="DS141">
        <v>0</v>
      </c>
      <c r="DT141">
        <v>0</v>
      </c>
      <c r="DU141">
        <v>0</v>
      </c>
      <c r="DV141">
        <v>0</v>
      </c>
      <c r="DW141">
        <v>0</v>
      </c>
      <c r="DX141">
        <v>0</v>
      </c>
      <c r="DY141">
        <v>0</v>
      </c>
      <c r="DZ141">
        <v>0</v>
      </c>
      <c r="EA141">
        <v>0</v>
      </c>
      <c r="EB141">
        <v>0</v>
      </c>
      <c r="EC141">
        <v>0</v>
      </c>
      <c r="ED141">
        <v>0</v>
      </c>
      <c r="EE141">
        <v>0</v>
      </c>
      <c r="EF141">
        <v>0</v>
      </c>
      <c r="EG141">
        <v>0</v>
      </c>
      <c r="EH141">
        <v>0</v>
      </c>
      <c r="EI141">
        <v>0</v>
      </c>
      <c r="EJ141">
        <v>0</v>
      </c>
      <c r="EK141">
        <v>0</v>
      </c>
      <c r="EL141">
        <v>0</v>
      </c>
      <c r="EM141">
        <v>0</v>
      </c>
      <c r="EN141">
        <v>0</v>
      </c>
      <c r="EO141">
        <v>0</v>
      </c>
      <c r="EP141">
        <v>0</v>
      </c>
      <c r="EQ141">
        <v>0</v>
      </c>
      <c r="ER141">
        <v>0</v>
      </c>
      <c r="ES141">
        <v>0</v>
      </c>
      <c r="ET141">
        <v>0</v>
      </c>
      <c r="EU141">
        <v>0</v>
      </c>
      <c r="EV141">
        <v>0</v>
      </c>
      <c r="EW141">
        <v>0</v>
      </c>
      <c r="EX141">
        <v>0</v>
      </c>
      <c r="EY141">
        <v>0</v>
      </c>
      <c r="EZ141">
        <v>0</v>
      </c>
      <c r="FA141">
        <v>0</v>
      </c>
      <c r="FB141">
        <v>0</v>
      </c>
      <c r="FC141">
        <v>0</v>
      </c>
      <c r="FD141">
        <v>0</v>
      </c>
      <c r="FE141">
        <v>0</v>
      </c>
      <c r="FF141">
        <v>0</v>
      </c>
      <c r="FG141">
        <v>0</v>
      </c>
      <c r="FH141">
        <v>0</v>
      </c>
      <c r="FI141">
        <v>0</v>
      </c>
      <c r="FJ141">
        <v>0</v>
      </c>
      <c r="FK141">
        <v>0</v>
      </c>
      <c r="FL141">
        <v>0</v>
      </c>
      <c r="FM141">
        <v>0</v>
      </c>
      <c r="FN141">
        <v>0</v>
      </c>
      <c r="FO141">
        <v>123993.93</v>
      </c>
      <c r="FP141">
        <v>139158.92499999999</v>
      </c>
      <c r="FQ141">
        <v>160061.345</v>
      </c>
      <c r="FR141">
        <v>143674.77499999999</v>
      </c>
      <c r="FS141">
        <v>132051.29</v>
      </c>
      <c r="FT141">
        <v>155207.54</v>
      </c>
      <c r="FU141">
        <v>210399.63500000001</v>
      </c>
      <c r="FV141">
        <v>192507.11499999999</v>
      </c>
      <c r="FW141">
        <v>630.84</v>
      </c>
      <c r="FX141">
        <v>1873430.615</v>
      </c>
      <c r="FY141">
        <v>14534.235000000001</v>
      </c>
      <c r="FZ141">
        <v>0</v>
      </c>
      <c r="GA141">
        <v>1780166.32</v>
      </c>
      <c r="GB141">
        <v>16016.61</v>
      </c>
      <c r="GC141">
        <v>0</v>
      </c>
      <c r="GD141">
        <v>1110433.8400000001</v>
      </c>
      <c r="GE141">
        <v>13316.125</v>
      </c>
      <c r="GF141">
        <v>0</v>
      </c>
      <c r="GG141">
        <v>0</v>
      </c>
      <c r="GH141">
        <v>0</v>
      </c>
      <c r="GI141">
        <v>0</v>
      </c>
      <c r="GJ141">
        <v>0</v>
      </c>
      <c r="GK141">
        <v>0</v>
      </c>
      <c r="GL141">
        <v>0</v>
      </c>
      <c r="GM141">
        <v>0</v>
      </c>
      <c r="GN141">
        <v>0</v>
      </c>
      <c r="GO141">
        <v>0</v>
      </c>
      <c r="GP141">
        <v>0</v>
      </c>
      <c r="GQ141">
        <v>0</v>
      </c>
      <c r="GR141">
        <v>0</v>
      </c>
      <c r="GS141">
        <v>0</v>
      </c>
      <c r="GT141">
        <v>0</v>
      </c>
      <c r="GU141">
        <v>0</v>
      </c>
    </row>
    <row r="142" spans="1:203" x14ac:dyDescent="0.35">
      <c r="A142">
        <v>139</v>
      </c>
      <c r="B142" t="s">
        <v>168</v>
      </c>
      <c r="C142" t="s">
        <v>168</v>
      </c>
      <c r="D142">
        <v>87.4</v>
      </c>
      <c r="E142">
        <v>2.6</v>
      </c>
      <c r="F142">
        <v>56655</v>
      </c>
      <c r="G142">
        <v>73</v>
      </c>
      <c r="H142">
        <v>4</v>
      </c>
      <c r="I142">
        <v>79</v>
      </c>
      <c r="J142">
        <v>24.754999999999999</v>
      </c>
      <c r="K142">
        <v>0.1</v>
      </c>
      <c r="L142" t="s">
        <v>537</v>
      </c>
      <c r="M142" t="s">
        <v>536</v>
      </c>
      <c r="N142">
        <v>8370.4449999999997</v>
      </c>
      <c r="O142">
        <v>13079.56</v>
      </c>
      <c r="P142">
        <v>9005.9</v>
      </c>
      <c r="Q142">
        <v>8163.78</v>
      </c>
      <c r="R142">
        <v>8331.5499999999993</v>
      </c>
      <c r="S142">
        <v>9023.875</v>
      </c>
      <c r="T142">
        <v>7525.9849999999997</v>
      </c>
      <c r="U142">
        <v>9891.6350000000002</v>
      </c>
      <c r="V142">
        <v>9133.4650000000001</v>
      </c>
      <c r="W142">
        <v>12171.125</v>
      </c>
      <c r="X142">
        <v>11563.39</v>
      </c>
      <c r="Y142">
        <v>9556.56</v>
      </c>
      <c r="Z142">
        <v>9509.36</v>
      </c>
      <c r="AA142">
        <v>11296.37</v>
      </c>
      <c r="AB142">
        <v>9140.07</v>
      </c>
      <c r="AC142">
        <v>25974.044999999998</v>
      </c>
      <c r="AD142">
        <v>9488.14</v>
      </c>
      <c r="AE142">
        <v>16127.184999999999</v>
      </c>
      <c r="AF142">
        <v>7842.8549999999996</v>
      </c>
      <c r="AG142">
        <v>4743.4399999999996</v>
      </c>
      <c r="AH142">
        <v>7548.1549999999997</v>
      </c>
      <c r="AI142">
        <v>7541.2650000000003</v>
      </c>
      <c r="AJ142">
        <v>7735.0349999999999</v>
      </c>
      <c r="AK142">
        <v>7618.31</v>
      </c>
      <c r="AL142">
        <v>8325.625</v>
      </c>
      <c r="AM142">
        <v>8411.5949999999993</v>
      </c>
      <c r="AN142">
        <v>8572.0450000000001</v>
      </c>
      <c r="AO142">
        <v>7427.1350000000002</v>
      </c>
      <c r="AP142">
        <v>8018.7650000000003</v>
      </c>
      <c r="AQ142">
        <v>15485.555</v>
      </c>
      <c r="AR142">
        <v>8986.2749999999996</v>
      </c>
      <c r="AS142">
        <v>12741.77</v>
      </c>
      <c r="AT142">
        <v>9956.0499999999993</v>
      </c>
      <c r="AU142">
        <v>12514.995000000001</v>
      </c>
      <c r="AV142">
        <v>10165.790000000001</v>
      </c>
      <c r="AW142">
        <v>7525.81</v>
      </c>
      <c r="AX142">
        <v>8120.5649999999996</v>
      </c>
      <c r="AY142">
        <v>8649.83</v>
      </c>
      <c r="AZ142">
        <v>8332.5550000000003</v>
      </c>
      <c r="BA142">
        <v>15947.475</v>
      </c>
      <c r="BB142">
        <v>10512.5</v>
      </c>
      <c r="BC142">
        <v>9541.9449999999997</v>
      </c>
      <c r="BD142">
        <v>12154.12</v>
      </c>
      <c r="BE142">
        <v>9622.7450000000008</v>
      </c>
      <c r="BF142">
        <v>13831.03</v>
      </c>
      <c r="BG142">
        <v>5852.1149999999998</v>
      </c>
      <c r="BH142">
        <v>9069.0450000000001</v>
      </c>
      <c r="BI142">
        <v>11490.565000000001</v>
      </c>
      <c r="BJ142">
        <v>10041.57</v>
      </c>
      <c r="BK142">
        <v>8604.7450000000008</v>
      </c>
      <c r="BL142">
        <v>12745.615</v>
      </c>
      <c r="BM142">
        <v>9794.7350000000006</v>
      </c>
      <c r="BN142">
        <v>14220.65</v>
      </c>
      <c r="BO142">
        <v>10323.4</v>
      </c>
      <c r="BP142">
        <v>8863.1749999999993</v>
      </c>
      <c r="BQ142">
        <v>13529.35</v>
      </c>
      <c r="BR142">
        <v>10369.780000000001</v>
      </c>
      <c r="BS142">
        <v>7877.12</v>
      </c>
      <c r="BT142">
        <v>11406.08</v>
      </c>
      <c r="BU142">
        <v>9602.85</v>
      </c>
      <c r="BV142">
        <v>7557.7049999999999</v>
      </c>
      <c r="BW142">
        <v>13078.87</v>
      </c>
      <c r="BX142">
        <v>12156.834999999999</v>
      </c>
      <c r="BY142">
        <v>6529.19</v>
      </c>
      <c r="BZ142">
        <v>27211.634999999998</v>
      </c>
      <c r="CA142">
        <v>5887.63</v>
      </c>
      <c r="CB142">
        <v>8362.9150000000009</v>
      </c>
      <c r="CC142">
        <v>9873.74</v>
      </c>
      <c r="CD142">
        <v>12953.594999999999</v>
      </c>
      <c r="CE142">
        <v>13329.09</v>
      </c>
      <c r="CF142">
        <v>18547.96</v>
      </c>
      <c r="CG142">
        <v>10018.684999999999</v>
      </c>
      <c r="CH142">
        <v>7229.8850000000002</v>
      </c>
      <c r="CI142">
        <v>18549.38</v>
      </c>
      <c r="CJ142">
        <v>11559.44</v>
      </c>
      <c r="CK142">
        <v>7810.84</v>
      </c>
      <c r="CL142">
        <v>10490.42</v>
      </c>
      <c r="CM142">
        <v>10720.775</v>
      </c>
      <c r="CN142">
        <v>9198.36</v>
      </c>
      <c r="CO142">
        <v>14264.985000000001</v>
      </c>
      <c r="CP142">
        <v>15844.62</v>
      </c>
      <c r="CQ142">
        <v>14011.985000000001</v>
      </c>
      <c r="CR142">
        <v>15905.18</v>
      </c>
      <c r="CS142">
        <v>8375.4500000000007</v>
      </c>
      <c r="CT142">
        <v>13615.174999999999</v>
      </c>
      <c r="CU142">
        <v>12684.08</v>
      </c>
      <c r="CV142">
        <v>10268.219999999999</v>
      </c>
      <c r="CW142">
        <v>10028.514999999999</v>
      </c>
      <c r="CX142">
        <v>11748.21</v>
      </c>
      <c r="CY142">
        <v>20423.514999999999</v>
      </c>
      <c r="CZ142">
        <v>10735.205</v>
      </c>
      <c r="DA142">
        <v>13645.645</v>
      </c>
      <c r="DB142">
        <v>45387.96</v>
      </c>
      <c r="DC142">
        <v>11153.89</v>
      </c>
      <c r="DD142">
        <v>17444.98</v>
      </c>
      <c r="DE142">
        <v>10138.84</v>
      </c>
      <c r="DF142">
        <v>8626</v>
      </c>
      <c r="DG142">
        <v>17452.195</v>
      </c>
      <c r="DH142">
        <v>8769.93</v>
      </c>
      <c r="DI142">
        <v>11073.065000000001</v>
      </c>
      <c r="DJ142">
        <v>11514.445</v>
      </c>
      <c r="DK142">
        <v>10933.22</v>
      </c>
      <c r="DL142">
        <v>11760.8</v>
      </c>
      <c r="DM142">
        <v>8276.6350000000002</v>
      </c>
      <c r="DN142">
        <v>13762.51</v>
      </c>
      <c r="DO142">
        <v>11124.094999999999</v>
      </c>
      <c r="DP142">
        <v>9969.73</v>
      </c>
      <c r="DQ142">
        <v>10537.195</v>
      </c>
      <c r="DR142">
        <v>10747.205</v>
      </c>
      <c r="DS142">
        <v>7371.8950000000004</v>
      </c>
      <c r="DT142">
        <v>10408.395</v>
      </c>
      <c r="DU142">
        <v>20457.695</v>
      </c>
      <c r="DV142">
        <v>10908.645</v>
      </c>
      <c r="DW142">
        <v>11503.025</v>
      </c>
      <c r="DX142">
        <v>12000.79</v>
      </c>
      <c r="DY142">
        <v>12219.49</v>
      </c>
      <c r="DZ142">
        <v>18985.79</v>
      </c>
      <c r="EA142">
        <v>9893.5450000000001</v>
      </c>
      <c r="EB142">
        <v>9484.9850000000006</v>
      </c>
      <c r="EC142">
        <v>17705.305</v>
      </c>
      <c r="ED142">
        <v>23358.97</v>
      </c>
      <c r="EE142">
        <v>6743.68</v>
      </c>
      <c r="EF142">
        <v>3812.0250000000001</v>
      </c>
      <c r="EG142">
        <v>12062.514999999999</v>
      </c>
      <c r="EH142">
        <v>10050.790000000001</v>
      </c>
      <c r="EI142">
        <v>8631.4150000000009</v>
      </c>
      <c r="EJ142">
        <v>10171.81</v>
      </c>
      <c r="EK142">
        <v>9654.4950000000008</v>
      </c>
      <c r="EL142">
        <v>7550.78</v>
      </c>
      <c r="EM142">
        <v>10703.73</v>
      </c>
      <c r="EN142">
        <v>10604.52</v>
      </c>
      <c r="EO142">
        <v>14453.235000000001</v>
      </c>
      <c r="EP142">
        <v>8408.69</v>
      </c>
      <c r="EQ142">
        <v>6161.2749999999996</v>
      </c>
      <c r="ER142">
        <v>13237.125</v>
      </c>
      <c r="ES142">
        <v>11383.84</v>
      </c>
      <c r="ET142">
        <v>7821.34</v>
      </c>
      <c r="EU142">
        <v>10566.375</v>
      </c>
      <c r="EV142">
        <v>9796.9050000000007</v>
      </c>
      <c r="EW142">
        <v>21742.59</v>
      </c>
      <c r="EX142">
        <v>8484.7049999999999</v>
      </c>
      <c r="EY142">
        <v>8071.6450000000004</v>
      </c>
      <c r="EZ142">
        <v>11120.775</v>
      </c>
      <c r="FA142">
        <v>7655.4949999999999</v>
      </c>
      <c r="FB142">
        <v>12282.05</v>
      </c>
      <c r="FC142">
        <v>9659.09</v>
      </c>
      <c r="FD142">
        <v>9029.5149999999994</v>
      </c>
      <c r="FE142">
        <v>13330.86</v>
      </c>
      <c r="FF142">
        <v>10058.4</v>
      </c>
      <c r="FG142">
        <v>13176.68</v>
      </c>
      <c r="FH142">
        <v>6315.5</v>
      </c>
      <c r="FI142">
        <v>4792.2700000000004</v>
      </c>
      <c r="FJ142">
        <v>4987.79</v>
      </c>
      <c r="FK142">
        <v>5566.53</v>
      </c>
      <c r="FL142">
        <v>5592.7749999999996</v>
      </c>
      <c r="FM142">
        <v>3866.3</v>
      </c>
      <c r="FN142">
        <v>6132.97</v>
      </c>
      <c r="FO142">
        <v>14915.98</v>
      </c>
      <c r="FP142">
        <v>6872.5349999999999</v>
      </c>
      <c r="FQ142">
        <v>6640.5749999999998</v>
      </c>
      <c r="FR142">
        <v>5286.74</v>
      </c>
      <c r="FS142">
        <v>6957.585</v>
      </c>
      <c r="FT142">
        <v>4032.07</v>
      </c>
      <c r="FU142">
        <v>4818.625</v>
      </c>
      <c r="FV142">
        <v>6852.71</v>
      </c>
      <c r="FW142">
        <v>21780.12</v>
      </c>
      <c r="FX142">
        <v>155883.45000000001</v>
      </c>
      <c r="FY142">
        <v>94636.005000000005</v>
      </c>
      <c r="FZ142">
        <v>23251.895</v>
      </c>
      <c r="GA142">
        <v>173627.12</v>
      </c>
      <c r="GB142">
        <v>90476.274999999994</v>
      </c>
      <c r="GC142">
        <v>23726.895</v>
      </c>
      <c r="GD142">
        <v>142090.35500000001</v>
      </c>
      <c r="GE142">
        <v>85696.735000000001</v>
      </c>
      <c r="GF142">
        <v>8210.4599999999991</v>
      </c>
      <c r="GG142">
        <v>10035.745000000001</v>
      </c>
      <c r="GH142">
        <v>11451.195</v>
      </c>
      <c r="GI142">
        <v>11019.555</v>
      </c>
      <c r="GJ142">
        <v>14703.684999999999</v>
      </c>
      <c r="GK142">
        <v>10158.365</v>
      </c>
      <c r="GL142">
        <v>17440.345000000001</v>
      </c>
      <c r="GM142">
        <v>20134.084999999999</v>
      </c>
      <c r="GN142">
        <v>15448.48</v>
      </c>
      <c r="GO142">
        <v>6120.54</v>
      </c>
      <c r="GP142">
        <v>7411.4849999999997</v>
      </c>
      <c r="GQ142">
        <v>5719</v>
      </c>
      <c r="GR142">
        <v>6923.0050000000001</v>
      </c>
      <c r="GS142">
        <v>3662.0650000000001</v>
      </c>
      <c r="GT142">
        <v>5695.95</v>
      </c>
      <c r="GU142">
        <v>7867.86</v>
      </c>
    </row>
    <row r="143" spans="1:203" x14ac:dyDescent="0.35">
      <c r="A143">
        <v>140</v>
      </c>
      <c r="B143" t="s">
        <v>168</v>
      </c>
      <c r="C143" t="s">
        <v>168</v>
      </c>
      <c r="D143">
        <v>100</v>
      </c>
      <c r="E143" t="s">
        <v>175</v>
      </c>
      <c r="F143">
        <v>55682923</v>
      </c>
      <c r="G143">
        <v>74</v>
      </c>
      <c r="H143">
        <v>11</v>
      </c>
      <c r="I143">
        <v>92</v>
      </c>
      <c r="J143">
        <v>25.277000000000001</v>
      </c>
      <c r="K143">
        <v>0.5</v>
      </c>
      <c r="L143" t="s">
        <v>178</v>
      </c>
      <c r="M143" t="s">
        <v>279</v>
      </c>
      <c r="N143">
        <v>0</v>
      </c>
      <c r="O143">
        <v>0</v>
      </c>
      <c r="P143">
        <v>0</v>
      </c>
      <c r="Q143">
        <v>0</v>
      </c>
      <c r="R143">
        <v>0</v>
      </c>
      <c r="S143">
        <v>0</v>
      </c>
      <c r="T143">
        <v>0</v>
      </c>
      <c r="U143">
        <v>0</v>
      </c>
      <c r="V143">
        <v>0</v>
      </c>
      <c r="W143">
        <v>0</v>
      </c>
      <c r="X143">
        <v>0</v>
      </c>
      <c r="Y143">
        <v>0</v>
      </c>
      <c r="Z143">
        <v>0</v>
      </c>
      <c r="AA143">
        <v>0</v>
      </c>
      <c r="AB143">
        <v>0</v>
      </c>
      <c r="AC143">
        <v>0</v>
      </c>
      <c r="AD143">
        <v>0</v>
      </c>
      <c r="AE143">
        <v>0</v>
      </c>
      <c r="AF143">
        <v>0</v>
      </c>
      <c r="AG143">
        <v>0</v>
      </c>
      <c r="AH143">
        <v>0</v>
      </c>
      <c r="AI143">
        <v>0</v>
      </c>
      <c r="AJ143">
        <v>0</v>
      </c>
      <c r="AK143">
        <v>0</v>
      </c>
      <c r="AL143">
        <v>0</v>
      </c>
      <c r="AM143">
        <v>0</v>
      </c>
      <c r="AN143">
        <v>0</v>
      </c>
      <c r="AO143">
        <v>0</v>
      </c>
      <c r="AP143">
        <v>0</v>
      </c>
      <c r="AQ143">
        <v>0</v>
      </c>
      <c r="AR143">
        <v>0</v>
      </c>
      <c r="AS143">
        <v>0</v>
      </c>
      <c r="AT143">
        <v>0</v>
      </c>
      <c r="AU143">
        <v>0</v>
      </c>
      <c r="AV143">
        <v>0</v>
      </c>
      <c r="AW143">
        <v>0</v>
      </c>
      <c r="AX143">
        <v>0</v>
      </c>
      <c r="AY143">
        <v>0</v>
      </c>
      <c r="AZ143">
        <v>0</v>
      </c>
      <c r="BA143">
        <v>0</v>
      </c>
      <c r="BB143">
        <v>0</v>
      </c>
      <c r="BC143">
        <v>0</v>
      </c>
      <c r="BD143">
        <v>0</v>
      </c>
      <c r="BE143">
        <v>0</v>
      </c>
      <c r="BF143">
        <v>0</v>
      </c>
      <c r="BG143">
        <v>0</v>
      </c>
      <c r="BH143">
        <v>0</v>
      </c>
      <c r="BI143">
        <v>0</v>
      </c>
      <c r="BJ143">
        <v>0</v>
      </c>
      <c r="BK143">
        <v>0</v>
      </c>
      <c r="BL143">
        <v>0</v>
      </c>
      <c r="BM143">
        <v>0</v>
      </c>
      <c r="BN143">
        <v>0</v>
      </c>
      <c r="BO143">
        <v>0</v>
      </c>
      <c r="BP143">
        <v>0</v>
      </c>
      <c r="BQ143">
        <v>0</v>
      </c>
      <c r="BR143">
        <v>0</v>
      </c>
      <c r="BS143">
        <v>0</v>
      </c>
      <c r="BT143">
        <v>0</v>
      </c>
      <c r="BU143">
        <v>0</v>
      </c>
      <c r="BV143">
        <v>0</v>
      </c>
      <c r="BW143">
        <v>0</v>
      </c>
      <c r="BX143">
        <v>0</v>
      </c>
      <c r="BY143">
        <v>0</v>
      </c>
      <c r="BZ143">
        <v>0</v>
      </c>
      <c r="CA143">
        <v>0</v>
      </c>
      <c r="CB143">
        <v>0</v>
      </c>
      <c r="CC143">
        <v>0</v>
      </c>
      <c r="CD143">
        <v>0</v>
      </c>
      <c r="CE143">
        <v>0</v>
      </c>
      <c r="CF143">
        <v>0</v>
      </c>
      <c r="CG143">
        <v>0</v>
      </c>
      <c r="CH143">
        <v>0</v>
      </c>
      <c r="CI143">
        <v>0</v>
      </c>
      <c r="CJ143">
        <v>0</v>
      </c>
      <c r="CK143">
        <v>0</v>
      </c>
      <c r="CL143">
        <v>0</v>
      </c>
      <c r="CM143">
        <v>0</v>
      </c>
      <c r="CN143">
        <v>0</v>
      </c>
      <c r="CO143">
        <v>0</v>
      </c>
      <c r="CP143">
        <v>0</v>
      </c>
      <c r="CQ143">
        <v>0</v>
      </c>
      <c r="CR143">
        <v>0</v>
      </c>
      <c r="CS143">
        <v>0</v>
      </c>
      <c r="CT143">
        <v>0</v>
      </c>
      <c r="CU143">
        <v>0</v>
      </c>
      <c r="CV143">
        <v>0</v>
      </c>
      <c r="CW143">
        <v>0</v>
      </c>
      <c r="CX143">
        <v>0</v>
      </c>
      <c r="CY143">
        <v>0</v>
      </c>
      <c r="CZ143">
        <v>0</v>
      </c>
      <c r="DA143">
        <v>0</v>
      </c>
      <c r="DB143">
        <v>563.25</v>
      </c>
      <c r="DC143">
        <v>0</v>
      </c>
      <c r="DD143">
        <v>0</v>
      </c>
      <c r="DE143">
        <v>0</v>
      </c>
      <c r="DF143">
        <v>0</v>
      </c>
      <c r="DG143">
        <v>0</v>
      </c>
      <c r="DH143">
        <v>0</v>
      </c>
      <c r="DI143">
        <v>0</v>
      </c>
      <c r="DJ143">
        <v>0</v>
      </c>
      <c r="DK143">
        <v>0</v>
      </c>
      <c r="DL143">
        <v>0</v>
      </c>
      <c r="DM143">
        <v>0</v>
      </c>
      <c r="DN143">
        <v>0</v>
      </c>
      <c r="DO143">
        <v>0</v>
      </c>
      <c r="DP143">
        <v>0</v>
      </c>
      <c r="DQ143">
        <v>0</v>
      </c>
      <c r="DR143">
        <v>0</v>
      </c>
      <c r="DS143">
        <v>0</v>
      </c>
      <c r="DT143">
        <v>0</v>
      </c>
      <c r="DU143">
        <v>0</v>
      </c>
      <c r="DV143">
        <v>0</v>
      </c>
      <c r="DW143">
        <v>0</v>
      </c>
      <c r="DX143">
        <v>0</v>
      </c>
      <c r="DY143">
        <v>0</v>
      </c>
      <c r="DZ143">
        <v>0</v>
      </c>
      <c r="EA143">
        <v>0</v>
      </c>
      <c r="EB143">
        <v>0</v>
      </c>
      <c r="EC143">
        <v>0</v>
      </c>
      <c r="ED143">
        <v>0</v>
      </c>
      <c r="EE143">
        <v>0</v>
      </c>
      <c r="EF143">
        <v>0</v>
      </c>
      <c r="EG143">
        <v>0</v>
      </c>
      <c r="EH143">
        <v>0</v>
      </c>
      <c r="EI143">
        <v>0</v>
      </c>
      <c r="EJ143">
        <v>0</v>
      </c>
      <c r="EK143">
        <v>0</v>
      </c>
      <c r="EL143">
        <v>0</v>
      </c>
      <c r="EM143">
        <v>0</v>
      </c>
      <c r="EN143">
        <v>0</v>
      </c>
      <c r="EO143">
        <v>0</v>
      </c>
      <c r="EP143">
        <v>0</v>
      </c>
      <c r="EQ143">
        <v>0</v>
      </c>
      <c r="ER143">
        <v>0</v>
      </c>
      <c r="ES143">
        <v>0</v>
      </c>
      <c r="ET143">
        <v>0</v>
      </c>
      <c r="EU143">
        <v>0</v>
      </c>
      <c r="EV143">
        <v>0</v>
      </c>
      <c r="EW143">
        <v>0</v>
      </c>
      <c r="EX143">
        <v>0</v>
      </c>
      <c r="EY143">
        <v>0</v>
      </c>
      <c r="EZ143">
        <v>0</v>
      </c>
      <c r="FA143">
        <v>0</v>
      </c>
      <c r="FB143">
        <v>0</v>
      </c>
      <c r="FC143">
        <v>0</v>
      </c>
      <c r="FD143">
        <v>0</v>
      </c>
      <c r="FE143">
        <v>0</v>
      </c>
      <c r="FF143">
        <v>0</v>
      </c>
      <c r="FG143">
        <v>0</v>
      </c>
      <c r="FH143">
        <v>0</v>
      </c>
      <c r="FI143">
        <v>0</v>
      </c>
      <c r="FJ143">
        <v>0</v>
      </c>
      <c r="FK143">
        <v>0</v>
      </c>
      <c r="FL143">
        <v>0</v>
      </c>
      <c r="FM143">
        <v>0</v>
      </c>
      <c r="FN143">
        <v>0</v>
      </c>
      <c r="FO143">
        <v>96194.804999999993</v>
      </c>
      <c r="FP143">
        <v>106961.625</v>
      </c>
      <c r="FQ143">
        <v>121528.855</v>
      </c>
      <c r="FR143">
        <v>112430.48</v>
      </c>
      <c r="FS143">
        <v>101259.68</v>
      </c>
      <c r="FT143">
        <v>106525.45</v>
      </c>
      <c r="FU143">
        <v>146481.76999999999</v>
      </c>
      <c r="FV143">
        <v>141626.70000000001</v>
      </c>
      <c r="FW143">
        <v>0</v>
      </c>
      <c r="FX143">
        <v>1315261.3400000001</v>
      </c>
      <c r="FY143">
        <v>11787.424999999999</v>
      </c>
      <c r="FZ143">
        <v>567.005</v>
      </c>
      <c r="GA143">
        <v>1261632.71</v>
      </c>
      <c r="GB143">
        <v>10611.275</v>
      </c>
      <c r="GC143">
        <v>0</v>
      </c>
      <c r="GD143">
        <v>786764.52500000002</v>
      </c>
      <c r="GE143">
        <v>11127.275</v>
      </c>
      <c r="GF143">
        <v>0</v>
      </c>
      <c r="GG143">
        <v>0</v>
      </c>
      <c r="GH143">
        <v>0</v>
      </c>
      <c r="GI143">
        <v>0</v>
      </c>
      <c r="GJ143">
        <v>0</v>
      </c>
      <c r="GK143">
        <v>0</v>
      </c>
      <c r="GL143">
        <v>0</v>
      </c>
      <c r="GM143">
        <v>0</v>
      </c>
      <c r="GN143">
        <v>0</v>
      </c>
      <c r="GO143">
        <v>0</v>
      </c>
      <c r="GP143">
        <v>0</v>
      </c>
      <c r="GQ143">
        <v>0</v>
      </c>
      <c r="GR143">
        <v>0</v>
      </c>
      <c r="GS143">
        <v>0</v>
      </c>
      <c r="GT143">
        <v>0</v>
      </c>
      <c r="GU143">
        <v>0</v>
      </c>
    </row>
    <row r="144" spans="1:203" x14ac:dyDescent="0.35">
      <c r="A144">
        <v>141</v>
      </c>
      <c r="B144" t="s">
        <v>168</v>
      </c>
      <c r="C144" t="s">
        <v>168</v>
      </c>
      <c r="D144">
        <v>100</v>
      </c>
      <c r="E144" t="s">
        <v>175</v>
      </c>
      <c r="F144">
        <v>38819011</v>
      </c>
      <c r="G144">
        <v>204</v>
      </c>
      <c r="H144">
        <v>3</v>
      </c>
      <c r="I144">
        <v>82</v>
      </c>
      <c r="J144">
        <v>28.434000000000001</v>
      </c>
      <c r="K144">
        <v>0.73</v>
      </c>
      <c r="L144" t="s">
        <v>535</v>
      </c>
      <c r="M144" t="s">
        <v>534</v>
      </c>
      <c r="N144">
        <v>0</v>
      </c>
      <c r="O144">
        <v>0</v>
      </c>
      <c r="P144">
        <v>0</v>
      </c>
      <c r="Q144">
        <v>0</v>
      </c>
      <c r="R144">
        <v>0</v>
      </c>
      <c r="S144">
        <v>0</v>
      </c>
      <c r="T144">
        <v>0</v>
      </c>
      <c r="U144">
        <v>0</v>
      </c>
      <c r="V144">
        <v>0</v>
      </c>
      <c r="W144">
        <v>0</v>
      </c>
      <c r="X144">
        <v>0</v>
      </c>
      <c r="Y144">
        <v>0</v>
      </c>
      <c r="Z144">
        <v>0</v>
      </c>
      <c r="AA144">
        <v>0</v>
      </c>
      <c r="AB144">
        <v>0</v>
      </c>
      <c r="AC144">
        <v>2314.1849999999999</v>
      </c>
      <c r="AD144">
        <v>0</v>
      </c>
      <c r="AE144">
        <v>0</v>
      </c>
      <c r="AF144">
        <v>0</v>
      </c>
      <c r="AG144">
        <v>0</v>
      </c>
      <c r="AH144">
        <v>0</v>
      </c>
      <c r="AI144">
        <v>0</v>
      </c>
      <c r="AJ144">
        <v>0</v>
      </c>
      <c r="AK144">
        <v>0</v>
      </c>
      <c r="AL144">
        <v>0</v>
      </c>
      <c r="AM144">
        <v>0</v>
      </c>
      <c r="AN144">
        <v>0</v>
      </c>
      <c r="AO144">
        <v>0</v>
      </c>
      <c r="AP144">
        <v>0</v>
      </c>
      <c r="AQ144">
        <v>0</v>
      </c>
      <c r="AR144">
        <v>0</v>
      </c>
      <c r="AS144">
        <v>863.25</v>
      </c>
      <c r="AT144">
        <v>0</v>
      </c>
      <c r="AU144">
        <v>627.08500000000004</v>
      </c>
      <c r="AV144">
        <v>0</v>
      </c>
      <c r="AW144">
        <v>0</v>
      </c>
      <c r="AX144">
        <v>0</v>
      </c>
      <c r="AY144">
        <v>0</v>
      </c>
      <c r="AZ144">
        <v>0</v>
      </c>
      <c r="BA144">
        <v>927.02</v>
      </c>
      <c r="BB144">
        <v>0</v>
      </c>
      <c r="BC144">
        <v>0</v>
      </c>
      <c r="BD144">
        <v>0</v>
      </c>
      <c r="BE144">
        <v>0</v>
      </c>
      <c r="BF144">
        <v>578.27</v>
      </c>
      <c r="BG144">
        <v>0</v>
      </c>
      <c r="BH144">
        <v>0</v>
      </c>
      <c r="BI144">
        <v>935.45500000000004</v>
      </c>
      <c r="BJ144">
        <v>0</v>
      </c>
      <c r="BK144">
        <v>0</v>
      </c>
      <c r="BL144">
        <v>0</v>
      </c>
      <c r="BM144">
        <v>0</v>
      </c>
      <c r="BN144">
        <v>0</v>
      </c>
      <c r="BO144">
        <v>0</v>
      </c>
      <c r="BP144">
        <v>0</v>
      </c>
      <c r="BQ144">
        <v>615.82000000000005</v>
      </c>
      <c r="BR144">
        <v>1185.77</v>
      </c>
      <c r="BS144">
        <v>0</v>
      </c>
      <c r="BT144">
        <v>0</v>
      </c>
      <c r="BU144">
        <v>0</v>
      </c>
      <c r="BV144">
        <v>0</v>
      </c>
      <c r="BW144">
        <v>0</v>
      </c>
      <c r="BX144">
        <v>290.625</v>
      </c>
      <c r="BY144">
        <v>0</v>
      </c>
      <c r="BZ144">
        <v>1977.135</v>
      </c>
      <c r="CA144">
        <v>0</v>
      </c>
      <c r="CB144">
        <v>0</v>
      </c>
      <c r="CC144">
        <v>0</v>
      </c>
      <c r="CD144">
        <v>0</v>
      </c>
      <c r="CE144">
        <v>0</v>
      </c>
      <c r="CF144">
        <v>1258.125</v>
      </c>
      <c r="CG144">
        <v>0</v>
      </c>
      <c r="CH144">
        <v>0</v>
      </c>
      <c r="CI144">
        <v>0</v>
      </c>
      <c r="CJ144">
        <v>0</v>
      </c>
      <c r="CK144">
        <v>0</v>
      </c>
      <c r="CL144">
        <v>0</v>
      </c>
      <c r="CM144">
        <v>0</v>
      </c>
      <c r="CN144">
        <v>0</v>
      </c>
      <c r="CO144">
        <v>0</v>
      </c>
      <c r="CP144">
        <v>884.73</v>
      </c>
      <c r="CQ144">
        <v>0</v>
      </c>
      <c r="CR144">
        <v>0</v>
      </c>
      <c r="CS144">
        <v>0</v>
      </c>
      <c r="CT144">
        <v>0</v>
      </c>
      <c r="CU144">
        <v>0</v>
      </c>
      <c r="CV144">
        <v>0</v>
      </c>
      <c r="CW144">
        <v>0</v>
      </c>
      <c r="CX144">
        <v>0</v>
      </c>
      <c r="CY144">
        <v>863.255</v>
      </c>
      <c r="CZ144">
        <v>0</v>
      </c>
      <c r="DA144">
        <v>0</v>
      </c>
      <c r="DB144">
        <v>8379.36</v>
      </c>
      <c r="DC144">
        <v>0</v>
      </c>
      <c r="DD144">
        <v>292.5</v>
      </c>
      <c r="DE144">
        <v>0</v>
      </c>
      <c r="DF144">
        <v>0</v>
      </c>
      <c r="DG144">
        <v>0</v>
      </c>
      <c r="DH144">
        <v>0</v>
      </c>
      <c r="DI144">
        <v>0</v>
      </c>
      <c r="DJ144">
        <v>0</v>
      </c>
      <c r="DK144">
        <v>0</v>
      </c>
      <c r="DL144">
        <v>327.12</v>
      </c>
      <c r="DM144">
        <v>0</v>
      </c>
      <c r="DN144">
        <v>608.30999999999995</v>
      </c>
      <c r="DO144">
        <v>0</v>
      </c>
      <c r="DP144">
        <v>0</v>
      </c>
      <c r="DQ144">
        <v>0</v>
      </c>
      <c r="DR144">
        <v>0</v>
      </c>
      <c r="DS144">
        <v>0</v>
      </c>
      <c r="DT144">
        <v>0</v>
      </c>
      <c r="DU144">
        <v>390</v>
      </c>
      <c r="DV144">
        <v>0</v>
      </c>
      <c r="DW144">
        <v>0</v>
      </c>
      <c r="DX144">
        <v>0</v>
      </c>
      <c r="DY144">
        <v>0</v>
      </c>
      <c r="DZ144">
        <v>1944.3050000000001</v>
      </c>
      <c r="EA144">
        <v>0</v>
      </c>
      <c r="EB144">
        <v>0</v>
      </c>
      <c r="EC144">
        <v>2369.105</v>
      </c>
      <c r="ED144">
        <v>1696.57</v>
      </c>
      <c r="EE144">
        <v>0</v>
      </c>
      <c r="EF144">
        <v>0</v>
      </c>
      <c r="EG144">
        <v>0</v>
      </c>
      <c r="EH144">
        <v>0</v>
      </c>
      <c r="EI144">
        <v>0</v>
      </c>
      <c r="EJ144">
        <v>0</v>
      </c>
      <c r="EK144">
        <v>0</v>
      </c>
      <c r="EL144">
        <v>0</v>
      </c>
      <c r="EM144">
        <v>360</v>
      </c>
      <c r="EN144">
        <v>0</v>
      </c>
      <c r="EO144">
        <v>322.5</v>
      </c>
      <c r="EP144">
        <v>0</v>
      </c>
      <c r="EQ144">
        <v>0</v>
      </c>
      <c r="ER144">
        <v>0</v>
      </c>
      <c r="ES144">
        <v>0</v>
      </c>
      <c r="ET144">
        <v>0</v>
      </c>
      <c r="EU144">
        <v>0</v>
      </c>
      <c r="EV144">
        <v>0</v>
      </c>
      <c r="EW144">
        <v>343.125</v>
      </c>
      <c r="EX144">
        <v>0</v>
      </c>
      <c r="EY144">
        <v>0</v>
      </c>
      <c r="EZ144">
        <v>0</v>
      </c>
      <c r="FA144">
        <v>0</v>
      </c>
      <c r="FB144">
        <v>0</v>
      </c>
      <c r="FC144">
        <v>0</v>
      </c>
      <c r="FD144">
        <v>0</v>
      </c>
      <c r="FE144">
        <v>0</v>
      </c>
      <c r="FF144">
        <v>0</v>
      </c>
      <c r="FG144">
        <v>0</v>
      </c>
      <c r="FH144">
        <v>0</v>
      </c>
      <c r="FI144">
        <v>0</v>
      </c>
      <c r="FJ144">
        <v>0</v>
      </c>
      <c r="FK144">
        <v>0</v>
      </c>
      <c r="FL144">
        <v>0</v>
      </c>
      <c r="FM144">
        <v>0</v>
      </c>
      <c r="FN144">
        <v>0</v>
      </c>
      <c r="FO144">
        <v>0</v>
      </c>
      <c r="FP144">
        <v>0</v>
      </c>
      <c r="FQ144">
        <v>0</v>
      </c>
      <c r="FR144">
        <v>0</v>
      </c>
      <c r="FS144">
        <v>0</v>
      </c>
      <c r="FT144">
        <v>0</v>
      </c>
      <c r="FU144">
        <v>0</v>
      </c>
      <c r="FV144">
        <v>0</v>
      </c>
      <c r="FW144">
        <v>4659.09</v>
      </c>
      <c r="FX144">
        <v>30847.279999999999</v>
      </c>
      <c r="FY144">
        <v>21676.44</v>
      </c>
      <c r="FZ144">
        <v>3156.3449999999998</v>
      </c>
      <c r="GA144">
        <v>36731.230000000003</v>
      </c>
      <c r="GB144">
        <v>21787.695</v>
      </c>
      <c r="GC144">
        <v>2644.6149999999998</v>
      </c>
      <c r="GD144">
        <v>27220.07</v>
      </c>
      <c r="GE144">
        <v>21557.15</v>
      </c>
      <c r="GF144">
        <v>0</v>
      </c>
      <c r="GG144">
        <v>0</v>
      </c>
      <c r="GH144">
        <v>0</v>
      </c>
      <c r="GI144">
        <v>0</v>
      </c>
      <c r="GJ144">
        <v>0</v>
      </c>
      <c r="GK144">
        <v>0</v>
      </c>
      <c r="GL144">
        <v>570.76</v>
      </c>
      <c r="GM144">
        <v>1092.0450000000001</v>
      </c>
      <c r="GN144">
        <v>0</v>
      </c>
      <c r="GO144">
        <v>0</v>
      </c>
      <c r="GP144">
        <v>0</v>
      </c>
      <c r="GQ144">
        <v>0</v>
      </c>
      <c r="GR144">
        <v>0</v>
      </c>
      <c r="GS144">
        <v>0</v>
      </c>
      <c r="GT144">
        <v>0</v>
      </c>
      <c r="GU144">
        <v>0</v>
      </c>
    </row>
  </sheetData>
  <pageMargins left="0.7" right="0.7" top="0.75" bottom="0.75" header="0.3" footer="0.3"/>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FEF530C-70B3-4982-8A7E-20AD6734BA4D}">
  <dimension ref="A1:GS296"/>
  <sheetViews>
    <sheetView zoomScale="70" zoomScaleNormal="70" workbookViewId="0">
      <selection activeCell="H3" sqref="H3"/>
    </sheetView>
  </sheetViews>
  <sheetFormatPr defaultRowHeight="14.5" x14ac:dyDescent="0.35"/>
  <cols>
    <col min="1" max="6" width="8.7265625" style="99"/>
    <col min="7" max="7" width="25.26953125" style="99" customWidth="1"/>
    <col min="8" max="8" width="52.7265625" style="99" bestFit="1" customWidth="1"/>
    <col min="9" max="16384" width="8.7265625" style="99"/>
  </cols>
  <sheetData>
    <row r="1" spans="1:201" x14ac:dyDescent="0.35">
      <c r="A1" s="103" t="s">
        <v>851</v>
      </c>
    </row>
    <row r="3" spans="1:201" x14ac:dyDescent="0.35">
      <c r="A3" s="99" t="s">
        <v>820</v>
      </c>
    </row>
    <row r="4" spans="1:201" x14ac:dyDescent="0.35">
      <c r="A4" s="99" t="s">
        <v>819</v>
      </c>
    </row>
    <row r="5" spans="1:201" x14ac:dyDescent="0.35">
      <c r="A5" s="99" t="s">
        <v>818</v>
      </c>
    </row>
    <row r="6" spans="1:201" hidden="1" x14ac:dyDescent="0.35">
      <c r="A6" s="99" t="s">
        <v>2</v>
      </c>
      <c r="B6" s="99" t="s">
        <v>3</v>
      </c>
      <c r="C6" s="99" t="s">
        <v>814</v>
      </c>
      <c r="D6" s="99" t="s">
        <v>4</v>
      </c>
      <c r="E6" s="99" t="s">
        <v>5</v>
      </c>
      <c r="F6" s="99" t="s">
        <v>166</v>
      </c>
      <c r="G6" s="99" t="s">
        <v>167</v>
      </c>
      <c r="H6" s="99" t="s">
        <v>6</v>
      </c>
      <c r="I6" s="99" t="s">
        <v>813</v>
      </c>
      <c r="J6" s="99" t="s">
        <v>812</v>
      </c>
      <c r="K6" s="99" t="s">
        <v>811</v>
      </c>
      <c r="L6" s="99" t="s">
        <v>810</v>
      </c>
      <c r="M6" s="99" t="s">
        <v>809</v>
      </c>
      <c r="N6" s="99" t="s">
        <v>808</v>
      </c>
      <c r="O6" s="99" t="s">
        <v>807</v>
      </c>
      <c r="P6" s="99" t="s">
        <v>806</v>
      </c>
      <c r="Q6" s="99" t="s">
        <v>805</v>
      </c>
      <c r="R6" s="99" t="s">
        <v>804</v>
      </c>
      <c r="S6" s="99" t="s">
        <v>803</v>
      </c>
      <c r="T6" s="99" t="s">
        <v>802</v>
      </c>
      <c r="U6" s="99" t="s">
        <v>801</v>
      </c>
      <c r="V6" s="99" t="s">
        <v>800</v>
      </c>
      <c r="W6" s="99" t="s">
        <v>799</v>
      </c>
      <c r="X6" s="99" t="s">
        <v>798</v>
      </c>
      <c r="Y6" s="99" t="s">
        <v>797</v>
      </c>
      <c r="Z6" s="99" t="s">
        <v>796</v>
      </c>
      <c r="AA6" s="99" t="s">
        <v>795</v>
      </c>
      <c r="AB6" s="99" t="s">
        <v>794</v>
      </c>
      <c r="AC6" s="99" t="s">
        <v>793</v>
      </c>
      <c r="AD6" s="99" t="s">
        <v>792</v>
      </c>
      <c r="AE6" s="99" t="s">
        <v>791</v>
      </c>
      <c r="AF6" s="99" t="s">
        <v>790</v>
      </c>
      <c r="AG6" s="99" t="s">
        <v>789</v>
      </c>
      <c r="AH6" s="99" t="s">
        <v>788</v>
      </c>
      <c r="AI6" s="99" t="s">
        <v>787</v>
      </c>
      <c r="AJ6" s="99" t="s">
        <v>786</v>
      </c>
      <c r="AK6" s="99" t="s">
        <v>785</v>
      </c>
      <c r="AL6" s="99" t="s">
        <v>784</v>
      </c>
      <c r="AM6" s="99" t="s">
        <v>783</v>
      </c>
      <c r="AN6" s="99" t="s">
        <v>782</v>
      </c>
      <c r="AO6" s="99" t="s">
        <v>781</v>
      </c>
      <c r="AP6" s="99" t="s">
        <v>780</v>
      </c>
      <c r="AQ6" s="99" t="s">
        <v>779</v>
      </c>
      <c r="AR6" s="99" t="s">
        <v>778</v>
      </c>
      <c r="AS6" s="99" t="s">
        <v>777</v>
      </c>
      <c r="AT6" s="99" t="s">
        <v>776</v>
      </c>
      <c r="AU6" s="99" t="s">
        <v>775</v>
      </c>
      <c r="AV6" s="99" t="s">
        <v>774</v>
      </c>
      <c r="AW6" s="99" t="s">
        <v>773</v>
      </c>
      <c r="AX6" s="99" t="s">
        <v>772</v>
      </c>
      <c r="AY6" s="99" t="s">
        <v>771</v>
      </c>
      <c r="AZ6" s="99" t="s">
        <v>770</v>
      </c>
      <c r="BA6" s="99" t="s">
        <v>769</v>
      </c>
      <c r="BB6" s="99" t="s">
        <v>768</v>
      </c>
      <c r="BC6" s="99" t="s">
        <v>767</v>
      </c>
      <c r="BD6" s="99" t="s">
        <v>766</v>
      </c>
      <c r="BE6" s="99" t="s">
        <v>765</v>
      </c>
      <c r="BF6" s="99" t="s">
        <v>764</v>
      </c>
      <c r="BG6" s="99" t="s">
        <v>763</v>
      </c>
      <c r="BH6" s="99" t="s">
        <v>762</v>
      </c>
      <c r="BI6" s="99" t="s">
        <v>761</v>
      </c>
      <c r="BJ6" s="99" t="s">
        <v>760</v>
      </c>
      <c r="BK6" s="99" t="s">
        <v>759</v>
      </c>
      <c r="BL6" s="99" t="s">
        <v>758</v>
      </c>
      <c r="BM6" s="99" t="s">
        <v>757</v>
      </c>
      <c r="BN6" s="99" t="s">
        <v>756</v>
      </c>
      <c r="BO6" s="99" t="s">
        <v>755</v>
      </c>
      <c r="BP6" s="99" t="s">
        <v>754</v>
      </c>
      <c r="BQ6" s="99" t="s">
        <v>753</v>
      </c>
      <c r="BR6" s="99" t="s">
        <v>752</v>
      </c>
      <c r="BS6" s="99" t="s">
        <v>751</v>
      </c>
      <c r="BT6" s="99" t="s">
        <v>750</v>
      </c>
      <c r="BU6" s="99" t="s">
        <v>749</v>
      </c>
      <c r="BV6" s="99" t="s">
        <v>748</v>
      </c>
      <c r="BW6" s="99" t="s">
        <v>747</v>
      </c>
      <c r="BX6" s="99" t="s">
        <v>746</v>
      </c>
      <c r="BY6" s="99" t="s">
        <v>745</v>
      </c>
      <c r="BZ6" s="99" t="s">
        <v>744</v>
      </c>
      <c r="CA6" s="99" t="s">
        <v>743</v>
      </c>
      <c r="CB6" s="99" t="s">
        <v>742</v>
      </c>
      <c r="CC6" s="99" t="s">
        <v>741</v>
      </c>
      <c r="CD6" s="99" t="s">
        <v>740</v>
      </c>
      <c r="CE6" s="99" t="s">
        <v>739</v>
      </c>
      <c r="CF6" s="99" t="s">
        <v>738</v>
      </c>
      <c r="CG6" s="99" t="s">
        <v>737</v>
      </c>
      <c r="CH6" s="99" t="s">
        <v>736</v>
      </c>
      <c r="CI6" s="99" t="s">
        <v>735</v>
      </c>
      <c r="CJ6" s="99" t="s">
        <v>734</v>
      </c>
      <c r="CK6" s="99" t="s">
        <v>733</v>
      </c>
      <c r="CL6" s="99" t="s">
        <v>732</v>
      </c>
      <c r="CM6" s="99" t="s">
        <v>731</v>
      </c>
      <c r="CN6" s="99" t="s">
        <v>730</v>
      </c>
      <c r="CO6" s="99" t="s">
        <v>729</v>
      </c>
      <c r="CP6" s="99" t="s">
        <v>728</v>
      </c>
      <c r="CQ6" s="99" t="s">
        <v>727</v>
      </c>
      <c r="CR6" s="99" t="s">
        <v>726</v>
      </c>
      <c r="CS6" s="99" t="s">
        <v>725</v>
      </c>
      <c r="CT6" s="99" t="s">
        <v>724</v>
      </c>
      <c r="CU6" s="99" t="s">
        <v>723</v>
      </c>
      <c r="CV6" s="99" t="s">
        <v>722</v>
      </c>
      <c r="CW6" s="99" t="s">
        <v>721</v>
      </c>
      <c r="CX6" s="99" t="s">
        <v>720</v>
      </c>
      <c r="CY6" s="99" t="s">
        <v>719</v>
      </c>
      <c r="CZ6" s="99" t="s">
        <v>718</v>
      </c>
      <c r="DA6" s="99" t="s">
        <v>717</v>
      </c>
      <c r="DB6" s="99" t="s">
        <v>716</v>
      </c>
      <c r="DC6" s="99" t="s">
        <v>715</v>
      </c>
      <c r="DD6" s="99" t="s">
        <v>714</v>
      </c>
      <c r="DE6" s="99" t="s">
        <v>713</v>
      </c>
      <c r="DF6" s="99" t="s">
        <v>712</v>
      </c>
      <c r="DG6" s="99" t="s">
        <v>711</v>
      </c>
      <c r="DH6" s="99" t="s">
        <v>710</v>
      </c>
      <c r="DI6" s="99" t="s">
        <v>709</v>
      </c>
      <c r="DJ6" s="99" t="s">
        <v>708</v>
      </c>
      <c r="DK6" s="99" t="s">
        <v>707</v>
      </c>
      <c r="DL6" s="99" t="s">
        <v>706</v>
      </c>
      <c r="DM6" s="99" t="s">
        <v>705</v>
      </c>
      <c r="DN6" s="99" t="s">
        <v>704</v>
      </c>
      <c r="DO6" s="99" t="s">
        <v>703</v>
      </c>
      <c r="DP6" s="99" t="s">
        <v>702</v>
      </c>
      <c r="DQ6" s="99" t="s">
        <v>701</v>
      </c>
      <c r="DR6" s="99" t="s">
        <v>700</v>
      </c>
      <c r="DS6" s="99" t="s">
        <v>699</v>
      </c>
      <c r="DT6" s="99" t="s">
        <v>698</v>
      </c>
      <c r="DU6" s="99" t="s">
        <v>697</v>
      </c>
      <c r="DV6" s="99" t="s">
        <v>696</v>
      </c>
      <c r="DW6" s="99" t="s">
        <v>695</v>
      </c>
      <c r="DX6" s="99" t="s">
        <v>694</v>
      </c>
      <c r="DY6" s="99" t="s">
        <v>693</v>
      </c>
      <c r="DZ6" s="99" t="s">
        <v>692</v>
      </c>
      <c r="EA6" s="99" t="s">
        <v>691</v>
      </c>
      <c r="EB6" s="99" t="s">
        <v>690</v>
      </c>
      <c r="EC6" s="99" t="s">
        <v>689</v>
      </c>
      <c r="ED6" s="99" t="s">
        <v>688</v>
      </c>
      <c r="EE6" s="99" t="s">
        <v>687</v>
      </c>
      <c r="EF6" s="99" t="s">
        <v>686</v>
      </c>
      <c r="EG6" s="99" t="s">
        <v>685</v>
      </c>
      <c r="EH6" s="99" t="s">
        <v>684</v>
      </c>
      <c r="EI6" s="99" t="s">
        <v>683</v>
      </c>
      <c r="EJ6" s="99" t="s">
        <v>682</v>
      </c>
      <c r="EK6" s="99" t="s">
        <v>681</v>
      </c>
      <c r="EL6" s="99" t="s">
        <v>680</v>
      </c>
      <c r="EM6" s="99" t="s">
        <v>679</v>
      </c>
      <c r="EN6" s="99" t="s">
        <v>678</v>
      </c>
      <c r="EO6" s="99" t="s">
        <v>677</v>
      </c>
      <c r="EP6" s="99" t="s">
        <v>676</v>
      </c>
      <c r="EQ6" s="99" t="s">
        <v>675</v>
      </c>
      <c r="ER6" s="99" t="s">
        <v>674</v>
      </c>
      <c r="ES6" s="99" t="s">
        <v>673</v>
      </c>
      <c r="ET6" s="99" t="s">
        <v>672</v>
      </c>
      <c r="EU6" s="99" t="s">
        <v>671</v>
      </c>
      <c r="EV6" s="99" t="s">
        <v>670</v>
      </c>
      <c r="EW6" s="99" t="s">
        <v>669</v>
      </c>
      <c r="EX6" s="99" t="s">
        <v>668</v>
      </c>
      <c r="EY6" s="99" t="s">
        <v>667</v>
      </c>
      <c r="EZ6" s="99" t="s">
        <v>666</v>
      </c>
      <c r="FA6" s="99" t="s">
        <v>665</v>
      </c>
      <c r="FB6" s="99" t="s">
        <v>652</v>
      </c>
      <c r="FC6" s="99" t="s">
        <v>651</v>
      </c>
      <c r="FD6" s="99" t="s">
        <v>650</v>
      </c>
      <c r="FE6" s="99" t="s">
        <v>649</v>
      </c>
      <c r="FF6" s="99" t="s">
        <v>648</v>
      </c>
      <c r="FG6" s="99" t="s">
        <v>647</v>
      </c>
      <c r="FH6" s="99" t="s">
        <v>646</v>
      </c>
      <c r="FI6" s="99" t="s">
        <v>645</v>
      </c>
      <c r="FL6" s="99" t="s">
        <v>644</v>
      </c>
      <c r="FM6" s="99" t="s">
        <v>643</v>
      </c>
      <c r="FN6" s="99" t="s">
        <v>642</v>
      </c>
      <c r="FO6" s="99" t="s">
        <v>641</v>
      </c>
      <c r="FP6" s="99" t="s">
        <v>640</v>
      </c>
      <c r="FQ6" s="99" t="s">
        <v>639</v>
      </c>
      <c r="FR6" s="99" t="s">
        <v>638</v>
      </c>
      <c r="FS6" s="99" t="s">
        <v>637</v>
      </c>
      <c r="FT6" s="99" t="s">
        <v>664</v>
      </c>
      <c r="FU6" s="99" t="s">
        <v>663</v>
      </c>
      <c r="FV6" s="99" t="s">
        <v>662</v>
      </c>
      <c r="FW6" s="99" t="s">
        <v>661</v>
      </c>
      <c r="FX6" s="99" t="s">
        <v>660</v>
      </c>
      <c r="FY6" s="99" t="s">
        <v>659</v>
      </c>
      <c r="FZ6" s="99" t="s">
        <v>658</v>
      </c>
      <c r="GA6" s="99" t="s">
        <v>657</v>
      </c>
      <c r="GB6" s="99" t="s">
        <v>656</v>
      </c>
      <c r="GC6" s="99" t="s">
        <v>636</v>
      </c>
      <c r="GD6" s="99" t="s">
        <v>635</v>
      </c>
      <c r="GE6" s="99" t="s">
        <v>634</v>
      </c>
      <c r="GF6" s="99" t="s">
        <v>633</v>
      </c>
      <c r="GG6" s="99" t="s">
        <v>632</v>
      </c>
      <c r="GH6" s="99" t="s">
        <v>631</v>
      </c>
      <c r="GI6" s="99" t="s">
        <v>630</v>
      </c>
      <c r="GJ6" s="99" t="s">
        <v>629</v>
      </c>
      <c r="GL6" s="99" t="s">
        <v>628</v>
      </c>
      <c r="GM6" s="99" t="s">
        <v>627</v>
      </c>
      <c r="GN6" s="99" t="s">
        <v>626</v>
      </c>
      <c r="GO6" s="99" t="s">
        <v>625</v>
      </c>
      <c r="GP6" s="99" t="s">
        <v>624</v>
      </c>
      <c r="GQ6" s="99" t="s">
        <v>623</v>
      </c>
      <c r="GR6" s="99" t="s">
        <v>622</v>
      </c>
      <c r="GS6" s="99" t="s">
        <v>621</v>
      </c>
    </row>
    <row r="7" spans="1:201" hidden="1" x14ac:dyDescent="0.35">
      <c r="A7" s="99">
        <v>513859</v>
      </c>
      <c r="B7" s="99">
        <v>117</v>
      </c>
      <c r="C7" s="99">
        <v>5</v>
      </c>
      <c r="D7" s="99">
        <v>79</v>
      </c>
      <c r="E7" s="99">
        <v>4.6139999999999999</v>
      </c>
      <c r="F7" s="99">
        <v>0.12</v>
      </c>
      <c r="G7" s="99" t="s">
        <v>537</v>
      </c>
      <c r="H7" s="99" t="s">
        <v>620</v>
      </c>
      <c r="I7" s="99">
        <v>0</v>
      </c>
      <c r="J7" s="99">
        <v>0</v>
      </c>
      <c r="K7" s="99">
        <v>0</v>
      </c>
      <c r="L7" s="99">
        <v>0</v>
      </c>
      <c r="M7" s="99">
        <v>0</v>
      </c>
      <c r="N7" s="99">
        <v>0</v>
      </c>
      <c r="O7" s="99">
        <v>0</v>
      </c>
      <c r="P7" s="99">
        <v>0</v>
      </c>
      <c r="Q7" s="99">
        <v>0</v>
      </c>
      <c r="R7" s="99">
        <v>0</v>
      </c>
      <c r="S7" s="99">
        <v>0</v>
      </c>
      <c r="T7" s="99">
        <v>0</v>
      </c>
      <c r="U7" s="99">
        <v>0</v>
      </c>
      <c r="V7" s="99">
        <v>0</v>
      </c>
      <c r="W7" s="99">
        <v>0</v>
      </c>
      <c r="X7" s="99">
        <v>20659.634999999998</v>
      </c>
      <c r="Y7" s="99">
        <v>0</v>
      </c>
      <c r="Z7" s="99">
        <v>0</v>
      </c>
      <c r="AA7" s="99">
        <v>0</v>
      </c>
      <c r="AB7" s="99">
        <v>0</v>
      </c>
      <c r="AC7" s="99">
        <v>287.64</v>
      </c>
      <c r="AD7" s="99">
        <v>0</v>
      </c>
      <c r="AE7" s="99">
        <v>0</v>
      </c>
      <c r="AF7" s="99">
        <v>637.5</v>
      </c>
      <c r="AG7" s="99">
        <v>0</v>
      </c>
      <c r="AH7" s="99">
        <v>0</v>
      </c>
      <c r="AI7" s="99">
        <v>0</v>
      </c>
      <c r="AJ7" s="99">
        <v>0</v>
      </c>
      <c r="AK7" s="99">
        <v>0</v>
      </c>
      <c r="AL7" s="99">
        <v>0</v>
      </c>
      <c r="AM7" s="99">
        <v>0</v>
      </c>
      <c r="AN7" s="99">
        <v>0</v>
      </c>
      <c r="AO7" s="99">
        <v>0</v>
      </c>
      <c r="AP7" s="99">
        <v>0</v>
      </c>
      <c r="AQ7" s="99">
        <v>359.08</v>
      </c>
      <c r="AR7" s="99">
        <v>0</v>
      </c>
      <c r="AS7" s="99">
        <v>0</v>
      </c>
      <c r="AT7" s="99">
        <v>0</v>
      </c>
      <c r="AU7" s="99">
        <v>0</v>
      </c>
      <c r="AV7" s="99">
        <v>2001.605</v>
      </c>
      <c r="AW7" s="99">
        <v>0</v>
      </c>
      <c r="AX7" s="99">
        <v>0</v>
      </c>
      <c r="AY7" s="99">
        <v>5969.1549999999997</v>
      </c>
      <c r="AZ7" s="99">
        <v>0</v>
      </c>
      <c r="BA7" s="99">
        <v>0</v>
      </c>
      <c r="BB7" s="99">
        <v>0</v>
      </c>
      <c r="BC7" s="99">
        <v>0</v>
      </c>
      <c r="BD7" s="99">
        <v>301.875</v>
      </c>
      <c r="BE7" s="99">
        <v>0</v>
      </c>
      <c r="BF7" s="99">
        <v>0</v>
      </c>
      <c r="BG7" s="99">
        <v>0</v>
      </c>
      <c r="BH7" s="99">
        <v>0</v>
      </c>
      <c r="BI7" s="99">
        <v>0</v>
      </c>
      <c r="BJ7" s="99">
        <v>0</v>
      </c>
      <c r="BK7" s="99">
        <v>0</v>
      </c>
      <c r="BL7" s="99">
        <v>0</v>
      </c>
      <c r="BM7" s="99">
        <v>0</v>
      </c>
      <c r="BN7" s="99">
        <v>0</v>
      </c>
      <c r="BO7" s="99">
        <v>0</v>
      </c>
      <c r="BP7" s="99">
        <v>0</v>
      </c>
      <c r="BQ7" s="99">
        <v>0</v>
      </c>
      <c r="BR7" s="99">
        <v>0</v>
      </c>
      <c r="BS7" s="99">
        <v>0</v>
      </c>
      <c r="BT7" s="99">
        <v>0</v>
      </c>
      <c r="BU7" s="99">
        <v>8074.29</v>
      </c>
      <c r="BV7" s="99">
        <v>0</v>
      </c>
      <c r="BW7" s="99">
        <v>0</v>
      </c>
      <c r="BX7" s="99">
        <v>0</v>
      </c>
      <c r="BY7" s="99">
        <v>459.375</v>
      </c>
      <c r="BZ7" s="99">
        <v>0</v>
      </c>
      <c r="CA7" s="99">
        <v>12216</v>
      </c>
      <c r="CB7" s="99">
        <v>0</v>
      </c>
      <c r="CC7" s="99">
        <v>0</v>
      </c>
      <c r="CD7" s="99">
        <v>385.4</v>
      </c>
      <c r="CE7" s="99">
        <v>0</v>
      </c>
      <c r="CF7" s="99">
        <v>0</v>
      </c>
      <c r="CG7" s="99">
        <v>0</v>
      </c>
      <c r="CH7" s="99">
        <v>0</v>
      </c>
      <c r="CI7" s="99">
        <v>0</v>
      </c>
      <c r="CJ7" s="99">
        <v>318.75</v>
      </c>
      <c r="CK7" s="99">
        <v>0</v>
      </c>
      <c r="CL7" s="99">
        <v>0</v>
      </c>
      <c r="CM7" s="99">
        <v>0</v>
      </c>
      <c r="CN7" s="99">
        <v>0</v>
      </c>
      <c r="CO7" s="99">
        <v>0</v>
      </c>
      <c r="CP7" s="99">
        <v>0</v>
      </c>
      <c r="CQ7" s="99">
        <v>0</v>
      </c>
      <c r="CR7" s="99">
        <v>0</v>
      </c>
      <c r="CS7" s="99">
        <v>0</v>
      </c>
      <c r="CT7" s="99">
        <v>6967.9</v>
      </c>
      <c r="CU7" s="99">
        <v>0</v>
      </c>
      <c r="CV7" s="99">
        <v>0</v>
      </c>
      <c r="CW7" s="99">
        <v>494.44</v>
      </c>
      <c r="CX7" s="99">
        <v>0</v>
      </c>
      <c r="CY7" s="99">
        <v>459.375</v>
      </c>
      <c r="CZ7" s="99">
        <v>0</v>
      </c>
      <c r="DA7" s="99">
        <v>0</v>
      </c>
      <c r="DB7" s="99">
        <v>2586.4299999999998</v>
      </c>
      <c r="DC7" s="99">
        <v>0</v>
      </c>
      <c r="DD7" s="99">
        <v>0</v>
      </c>
      <c r="DE7" s="99">
        <v>3592.5</v>
      </c>
      <c r="DF7" s="99">
        <v>0</v>
      </c>
      <c r="DG7" s="99">
        <v>0</v>
      </c>
      <c r="DH7" s="99">
        <v>0</v>
      </c>
      <c r="DI7" s="99">
        <v>0</v>
      </c>
      <c r="DJ7" s="99">
        <v>0</v>
      </c>
      <c r="DK7" s="99">
        <v>0</v>
      </c>
      <c r="DL7" s="99">
        <v>0</v>
      </c>
      <c r="DM7" s="99">
        <v>0</v>
      </c>
      <c r="DN7" s="99">
        <v>0</v>
      </c>
      <c r="DO7" s="99">
        <v>0</v>
      </c>
      <c r="DP7" s="99">
        <v>4149.3900000000003</v>
      </c>
      <c r="DQ7" s="99">
        <v>350.625</v>
      </c>
      <c r="DR7" s="99">
        <v>0</v>
      </c>
      <c r="DS7" s="99">
        <v>0</v>
      </c>
      <c r="DT7" s="99">
        <v>0</v>
      </c>
      <c r="DU7" s="99">
        <v>0</v>
      </c>
      <c r="DV7" s="99">
        <v>0</v>
      </c>
      <c r="DW7" s="99">
        <v>0</v>
      </c>
      <c r="DX7" s="99">
        <v>1204.5250000000001</v>
      </c>
      <c r="DY7" s="99">
        <v>1047.0350000000001</v>
      </c>
      <c r="DZ7" s="99">
        <v>567.005</v>
      </c>
      <c r="EA7" s="99">
        <v>0</v>
      </c>
      <c r="EB7" s="99">
        <v>448.125</v>
      </c>
      <c r="EC7" s="99">
        <v>574.51499999999999</v>
      </c>
      <c r="ED7" s="99">
        <v>0</v>
      </c>
      <c r="EE7" s="99">
        <v>1211.6400000000001</v>
      </c>
      <c r="EF7" s="99">
        <v>0</v>
      </c>
      <c r="EG7" s="99">
        <v>0</v>
      </c>
      <c r="EH7" s="99">
        <v>0</v>
      </c>
      <c r="EI7" s="99">
        <v>0</v>
      </c>
      <c r="EJ7" s="99">
        <v>645.86</v>
      </c>
      <c r="EK7" s="99">
        <v>0</v>
      </c>
      <c r="EL7" s="99">
        <v>0</v>
      </c>
      <c r="EM7" s="99">
        <v>0</v>
      </c>
      <c r="EN7" s="99">
        <v>366.6</v>
      </c>
      <c r="EO7" s="99">
        <v>0</v>
      </c>
      <c r="EP7" s="99">
        <v>0</v>
      </c>
      <c r="EQ7" s="99">
        <v>0</v>
      </c>
      <c r="ER7" s="99">
        <v>0</v>
      </c>
      <c r="ES7" s="99">
        <v>0</v>
      </c>
      <c r="ET7" s="99">
        <v>0</v>
      </c>
      <c r="EU7" s="99">
        <v>0</v>
      </c>
      <c r="EV7" s="99">
        <v>0</v>
      </c>
      <c r="EW7" s="99">
        <v>0</v>
      </c>
      <c r="EX7" s="99">
        <v>0</v>
      </c>
      <c r="EY7" s="99">
        <v>9001.1049999999996</v>
      </c>
      <c r="EZ7" s="99">
        <v>0</v>
      </c>
      <c r="FA7" s="99">
        <v>0</v>
      </c>
      <c r="FB7" s="99">
        <v>0</v>
      </c>
      <c r="FC7" s="99">
        <v>0</v>
      </c>
      <c r="FD7" s="99">
        <v>0</v>
      </c>
      <c r="FE7" s="99">
        <v>0</v>
      </c>
      <c r="FF7" s="99">
        <v>0</v>
      </c>
      <c r="FG7" s="99">
        <v>0</v>
      </c>
      <c r="FH7" s="99">
        <v>0</v>
      </c>
      <c r="FI7" s="99">
        <v>1559.2650000000001</v>
      </c>
      <c r="FL7" s="99">
        <v>0</v>
      </c>
      <c r="FM7" s="99">
        <v>0</v>
      </c>
      <c r="FN7" s="99">
        <v>0</v>
      </c>
      <c r="FO7" s="99">
        <v>0</v>
      </c>
      <c r="FP7" s="99">
        <v>0</v>
      </c>
      <c r="FQ7" s="99">
        <v>0</v>
      </c>
      <c r="FR7" s="99">
        <v>0</v>
      </c>
      <c r="FS7" s="99">
        <v>626.25</v>
      </c>
      <c r="FT7" s="99">
        <v>4049.58</v>
      </c>
      <c r="FU7" s="99">
        <v>33878.31</v>
      </c>
      <c r="FV7" s="99">
        <v>24233.71</v>
      </c>
      <c r="FW7" s="99">
        <v>3408.2</v>
      </c>
      <c r="FX7" s="99">
        <v>36284.94</v>
      </c>
      <c r="FY7" s="99">
        <v>25984.775000000001</v>
      </c>
      <c r="FZ7" s="99">
        <v>5011.74</v>
      </c>
      <c r="GA7" s="99">
        <v>24747.825000000001</v>
      </c>
      <c r="GB7" s="99">
        <v>20518.16</v>
      </c>
      <c r="GC7" s="99">
        <v>0</v>
      </c>
      <c r="GD7" s="99">
        <v>0</v>
      </c>
      <c r="GE7" s="99">
        <v>0</v>
      </c>
      <c r="GF7" s="99">
        <v>0</v>
      </c>
      <c r="GG7" s="99">
        <v>0</v>
      </c>
      <c r="GH7" s="99">
        <v>0</v>
      </c>
      <c r="GI7" s="99">
        <v>352.5</v>
      </c>
      <c r="GJ7" s="99">
        <v>1141.875</v>
      </c>
      <c r="GL7" s="99">
        <v>0</v>
      </c>
      <c r="GM7" s="99">
        <v>0</v>
      </c>
      <c r="GN7" s="99">
        <v>893.69</v>
      </c>
      <c r="GO7" s="99">
        <v>0</v>
      </c>
      <c r="GP7" s="99">
        <v>663.75</v>
      </c>
      <c r="GQ7" s="99">
        <v>0</v>
      </c>
      <c r="GR7" s="99">
        <v>705</v>
      </c>
      <c r="GS7" s="99">
        <v>16851.195</v>
      </c>
    </row>
    <row r="8" spans="1:201" hidden="1" x14ac:dyDescent="0.35">
      <c r="A8" s="99">
        <v>627010</v>
      </c>
      <c r="B8" s="99">
        <v>58</v>
      </c>
      <c r="C8" s="99">
        <v>4</v>
      </c>
      <c r="D8" s="99">
        <v>74</v>
      </c>
      <c r="E8" s="99">
        <v>4.6710000000000003</v>
      </c>
      <c r="F8" s="99">
        <v>0.27</v>
      </c>
      <c r="G8" s="99" t="s">
        <v>537</v>
      </c>
      <c r="H8" s="99" t="s">
        <v>619</v>
      </c>
      <c r="I8" s="99">
        <v>17387.86</v>
      </c>
      <c r="J8" s="99">
        <v>25195.375</v>
      </c>
      <c r="K8" s="99">
        <v>21005.200000000001</v>
      </c>
      <c r="L8" s="99">
        <v>19937.535</v>
      </c>
      <c r="M8" s="99">
        <v>21461.58</v>
      </c>
      <c r="N8" s="99">
        <v>20898.73</v>
      </c>
      <c r="O8" s="99">
        <v>18691.825000000001</v>
      </c>
      <c r="P8" s="99">
        <v>18306.185000000001</v>
      </c>
      <c r="Q8" s="99">
        <v>17492.514999999999</v>
      </c>
      <c r="R8" s="99">
        <v>22445.89</v>
      </c>
      <c r="S8" s="99">
        <v>23583.23</v>
      </c>
      <c r="T8" s="99">
        <v>16584.27</v>
      </c>
      <c r="U8" s="99">
        <v>19271.384999999998</v>
      </c>
      <c r="V8" s="99">
        <v>18451.68</v>
      </c>
      <c r="W8" s="99">
        <v>20301.965</v>
      </c>
      <c r="X8" s="99">
        <v>29283</v>
      </c>
      <c r="Y8" s="99">
        <v>20456.009999999998</v>
      </c>
      <c r="Z8" s="99">
        <v>25617.26</v>
      </c>
      <c r="AA8" s="99">
        <v>19868.68</v>
      </c>
      <c r="AB8" s="99">
        <v>18138.654999999999</v>
      </c>
      <c r="AC8" s="99">
        <v>18697.61</v>
      </c>
      <c r="AD8" s="99">
        <v>18447.525000000001</v>
      </c>
      <c r="AE8" s="99">
        <v>15966.635</v>
      </c>
      <c r="AF8" s="99">
        <v>16894.465</v>
      </c>
      <c r="AG8" s="99">
        <v>20770.79</v>
      </c>
      <c r="AH8" s="99">
        <v>17660.145</v>
      </c>
      <c r="AI8" s="99">
        <v>18463.48</v>
      </c>
      <c r="AJ8" s="99">
        <v>17877.560000000001</v>
      </c>
      <c r="AK8" s="99">
        <v>19544.095000000001</v>
      </c>
      <c r="AL8" s="99">
        <v>17961.005000000001</v>
      </c>
      <c r="AM8" s="99">
        <v>17801.865000000002</v>
      </c>
      <c r="AN8" s="99">
        <v>17342.685000000001</v>
      </c>
      <c r="AO8" s="99">
        <v>20243.48</v>
      </c>
      <c r="AP8" s="99">
        <v>17821.939999999999</v>
      </c>
      <c r="AQ8" s="99">
        <v>18200.599999999999</v>
      </c>
      <c r="AR8" s="99">
        <v>18992.264999999999</v>
      </c>
      <c r="AS8" s="99">
        <v>16605.29</v>
      </c>
      <c r="AT8" s="99">
        <v>18795.349999999999</v>
      </c>
      <c r="AU8" s="99">
        <v>16986.07</v>
      </c>
      <c r="AV8" s="99">
        <v>22061.58</v>
      </c>
      <c r="AW8" s="99">
        <v>18178.82</v>
      </c>
      <c r="AX8" s="99">
        <v>17021.744999999999</v>
      </c>
      <c r="AY8" s="99">
        <v>21607.97</v>
      </c>
      <c r="AZ8" s="99">
        <v>18882.014999999999</v>
      </c>
      <c r="BA8" s="99">
        <v>18798.974999999999</v>
      </c>
      <c r="BB8" s="99">
        <v>15888.205</v>
      </c>
      <c r="BC8" s="99">
        <v>18152.82</v>
      </c>
      <c r="BD8" s="99">
        <v>15894.334999999999</v>
      </c>
      <c r="BE8" s="99">
        <v>17134.145</v>
      </c>
      <c r="BF8" s="99">
        <v>18008.12</v>
      </c>
      <c r="BG8" s="99">
        <v>18579.3</v>
      </c>
      <c r="BH8" s="99">
        <v>19253.805</v>
      </c>
      <c r="BI8" s="99">
        <v>20119.834999999999</v>
      </c>
      <c r="BJ8" s="99">
        <v>19556.16</v>
      </c>
      <c r="BK8" s="99">
        <v>17906.775000000001</v>
      </c>
      <c r="BL8" s="99">
        <v>17225.865000000002</v>
      </c>
      <c r="BM8" s="99">
        <v>16165.045</v>
      </c>
      <c r="BN8" s="99">
        <v>16342.22</v>
      </c>
      <c r="BO8" s="99">
        <v>18280.775000000001</v>
      </c>
      <c r="BP8" s="99">
        <v>17400.525000000001</v>
      </c>
      <c r="BQ8" s="99">
        <v>17663.264999999999</v>
      </c>
      <c r="BR8" s="99">
        <v>19817.330000000002</v>
      </c>
      <c r="BS8" s="99">
        <v>18071.25</v>
      </c>
      <c r="BT8" s="99">
        <v>18960.165000000001</v>
      </c>
      <c r="BU8" s="99">
        <v>24337.665000000001</v>
      </c>
      <c r="BV8" s="99">
        <v>18544.705000000002</v>
      </c>
      <c r="BW8" s="99">
        <v>15888.865</v>
      </c>
      <c r="BX8" s="99">
        <v>15180.655000000001</v>
      </c>
      <c r="BY8" s="99">
        <v>20198.865000000002</v>
      </c>
      <c r="BZ8" s="99">
        <v>22797.61</v>
      </c>
      <c r="CA8" s="99">
        <v>22567.57</v>
      </c>
      <c r="CB8" s="99">
        <v>18401.98</v>
      </c>
      <c r="CC8" s="99">
        <v>14379.855</v>
      </c>
      <c r="CD8" s="99">
        <v>20630.11</v>
      </c>
      <c r="CE8" s="99">
        <v>17670.63</v>
      </c>
      <c r="CF8" s="99">
        <v>18433.634999999998</v>
      </c>
      <c r="CG8" s="99">
        <v>21936.384999999998</v>
      </c>
      <c r="CH8" s="99">
        <v>16557.404999999999</v>
      </c>
      <c r="CI8" s="99">
        <v>17946.294999999998</v>
      </c>
      <c r="CJ8" s="99">
        <v>17935.535</v>
      </c>
      <c r="CK8" s="99">
        <v>21205.904999999999</v>
      </c>
      <c r="CL8" s="99">
        <v>23476.79</v>
      </c>
      <c r="CM8" s="99">
        <v>19264.37</v>
      </c>
      <c r="CN8" s="99">
        <v>18616.89</v>
      </c>
      <c r="CO8" s="99">
        <v>15589.48</v>
      </c>
      <c r="CP8" s="99">
        <v>18162.580000000002</v>
      </c>
      <c r="CQ8" s="99">
        <v>18128.439999999999</v>
      </c>
      <c r="CR8" s="99">
        <v>20458.974999999999</v>
      </c>
      <c r="CS8" s="99">
        <v>19151.314999999999</v>
      </c>
      <c r="CT8" s="99">
        <v>23671.294999999998</v>
      </c>
      <c r="CU8" s="99">
        <v>16314.35</v>
      </c>
      <c r="CV8" s="99">
        <v>18741.240000000002</v>
      </c>
      <c r="CW8" s="99">
        <v>84586.164999999994</v>
      </c>
      <c r="CX8" s="99">
        <v>20814.125</v>
      </c>
      <c r="CY8" s="99">
        <v>19291.985000000001</v>
      </c>
      <c r="CZ8" s="99">
        <v>18460.689999999999</v>
      </c>
      <c r="DA8" s="99">
        <v>17036.465</v>
      </c>
      <c r="DB8" s="99">
        <v>21327.53</v>
      </c>
      <c r="DC8" s="99">
        <v>17603.285</v>
      </c>
      <c r="DD8" s="99">
        <v>19121.075000000001</v>
      </c>
      <c r="DE8" s="99">
        <v>18724.834999999999</v>
      </c>
      <c r="DF8" s="99">
        <v>18744.560000000001</v>
      </c>
      <c r="DG8" s="99">
        <v>18899.48</v>
      </c>
      <c r="DH8" s="99">
        <v>19109.654999999999</v>
      </c>
      <c r="DI8" s="99">
        <v>23180.66</v>
      </c>
      <c r="DJ8" s="99">
        <v>17961.325000000001</v>
      </c>
      <c r="DK8" s="99">
        <v>19065.45</v>
      </c>
      <c r="DL8" s="99">
        <v>17542.89</v>
      </c>
      <c r="DM8" s="99">
        <v>16700.834999999999</v>
      </c>
      <c r="DN8" s="99">
        <v>17106.435000000001</v>
      </c>
      <c r="DO8" s="99">
        <v>16286.934999999999</v>
      </c>
      <c r="DP8" s="99">
        <v>26894.11</v>
      </c>
      <c r="DQ8" s="99">
        <v>21786.14</v>
      </c>
      <c r="DR8" s="99">
        <v>17364.544999999998</v>
      </c>
      <c r="DS8" s="99">
        <v>19369.8</v>
      </c>
      <c r="DT8" s="99">
        <v>18776.715</v>
      </c>
      <c r="DU8" s="99">
        <v>22256.314999999999</v>
      </c>
      <c r="DV8" s="99">
        <v>19029.25</v>
      </c>
      <c r="DW8" s="99">
        <v>18303.580000000002</v>
      </c>
      <c r="DX8" s="99">
        <v>22345.974999999999</v>
      </c>
      <c r="DY8" s="99">
        <v>22223.325000000001</v>
      </c>
      <c r="DZ8" s="99">
        <v>17929.64</v>
      </c>
      <c r="EA8" s="99">
        <v>15802.754999999999</v>
      </c>
      <c r="EB8" s="99">
        <v>21434.94</v>
      </c>
      <c r="EC8" s="99">
        <v>18837.134999999998</v>
      </c>
      <c r="ED8" s="99">
        <v>17345.03</v>
      </c>
      <c r="EE8" s="99">
        <v>19612.044999999998</v>
      </c>
      <c r="EF8" s="99">
        <v>19853.509999999998</v>
      </c>
      <c r="EG8" s="99">
        <v>17543.41</v>
      </c>
      <c r="EH8" s="99">
        <v>18529.009999999998</v>
      </c>
      <c r="EI8" s="99">
        <v>17378.165000000001</v>
      </c>
      <c r="EJ8" s="99">
        <v>19736.474999999999</v>
      </c>
      <c r="EK8" s="99">
        <v>19419.715</v>
      </c>
      <c r="EL8" s="99">
        <v>15955.5</v>
      </c>
      <c r="EM8" s="99">
        <v>18659.96</v>
      </c>
      <c r="EN8" s="99">
        <v>20022.849999999999</v>
      </c>
      <c r="EO8" s="99">
        <v>19522.924999999999</v>
      </c>
      <c r="EP8" s="99">
        <v>17462.39</v>
      </c>
      <c r="EQ8" s="99">
        <v>18781.044999999998</v>
      </c>
      <c r="ER8" s="99">
        <v>19660.955000000002</v>
      </c>
      <c r="ES8" s="99">
        <v>19790.904999999999</v>
      </c>
      <c r="ET8" s="99">
        <v>17525.75</v>
      </c>
      <c r="EU8" s="99">
        <v>19990.939999999999</v>
      </c>
      <c r="EV8" s="99">
        <v>17568.535</v>
      </c>
      <c r="EW8" s="99">
        <v>22629.924999999999</v>
      </c>
      <c r="EX8" s="99">
        <v>18883.115000000002</v>
      </c>
      <c r="EY8" s="99">
        <v>22610.7</v>
      </c>
      <c r="EZ8" s="99">
        <v>25265.035</v>
      </c>
      <c r="FA8" s="99">
        <v>20923.77</v>
      </c>
      <c r="FB8" s="99">
        <v>28521.72</v>
      </c>
      <c r="FC8" s="99">
        <v>15323.28</v>
      </c>
      <c r="FD8" s="99">
        <v>15550.455</v>
      </c>
      <c r="FE8" s="99">
        <v>15559.504999999999</v>
      </c>
      <c r="FF8" s="99">
        <v>17567.145</v>
      </c>
      <c r="FG8" s="99">
        <v>17420.014999999999</v>
      </c>
      <c r="FH8" s="99">
        <v>19698.514999999999</v>
      </c>
      <c r="FI8" s="99">
        <v>19476.34</v>
      </c>
      <c r="FL8" s="99">
        <v>25352.12</v>
      </c>
      <c r="FM8" s="99">
        <v>17026.384999999998</v>
      </c>
      <c r="FN8" s="99">
        <v>14956.01</v>
      </c>
      <c r="FO8" s="99">
        <v>16681.47</v>
      </c>
      <c r="FP8" s="99">
        <v>17554.21</v>
      </c>
      <c r="FQ8" s="99">
        <v>16405.04</v>
      </c>
      <c r="FR8" s="99">
        <v>18362.014999999999</v>
      </c>
      <c r="FS8" s="99">
        <v>20466.735000000001</v>
      </c>
      <c r="FT8" s="99">
        <v>49001.63</v>
      </c>
      <c r="FU8" s="99">
        <v>168124.38500000001</v>
      </c>
      <c r="FV8" s="99">
        <v>228651.53</v>
      </c>
      <c r="FW8" s="99">
        <v>54929.264999999999</v>
      </c>
      <c r="FX8" s="99">
        <v>176574.93</v>
      </c>
      <c r="FY8" s="99">
        <v>239284.95499999999</v>
      </c>
      <c r="FZ8" s="99">
        <v>57116.775000000001</v>
      </c>
      <c r="GA8" s="99">
        <v>264986.03999999998</v>
      </c>
      <c r="GB8" s="99">
        <v>203716.375</v>
      </c>
      <c r="GC8" s="99">
        <v>19242.97</v>
      </c>
      <c r="GD8" s="99">
        <v>19878.494999999999</v>
      </c>
      <c r="GE8" s="99">
        <v>19077.044999999998</v>
      </c>
      <c r="GF8" s="99">
        <v>18628.349999999999</v>
      </c>
      <c r="GG8" s="99">
        <v>20222.235000000001</v>
      </c>
      <c r="GH8" s="99">
        <v>17505.68</v>
      </c>
      <c r="GI8" s="99">
        <v>21702.9</v>
      </c>
      <c r="GJ8" s="99">
        <v>21759.775000000001</v>
      </c>
      <c r="GL8" s="99">
        <v>24742.41</v>
      </c>
      <c r="GM8" s="99">
        <v>15732.32</v>
      </c>
      <c r="GN8" s="99">
        <v>16756.955000000002</v>
      </c>
      <c r="GO8" s="99">
        <v>17315.535</v>
      </c>
      <c r="GP8" s="99">
        <v>17558.64</v>
      </c>
      <c r="GQ8" s="99">
        <v>15906.64</v>
      </c>
      <c r="GR8" s="99">
        <v>18142.29</v>
      </c>
      <c r="GS8" s="99">
        <v>24716.91</v>
      </c>
    </row>
    <row r="9" spans="1:201" hidden="1" x14ac:dyDescent="0.35">
      <c r="A9" s="99">
        <v>142085</v>
      </c>
      <c r="B9" s="99">
        <v>152</v>
      </c>
      <c r="C9" s="99">
        <v>189</v>
      </c>
      <c r="D9" s="99">
        <v>99</v>
      </c>
      <c r="E9" s="99">
        <v>4.7110000000000003</v>
      </c>
      <c r="F9" s="99">
        <v>0.3</v>
      </c>
      <c r="H9" s="99" t="s">
        <v>618</v>
      </c>
      <c r="I9" s="99">
        <v>442402.815</v>
      </c>
      <c r="J9" s="99">
        <v>361355.10499999998</v>
      </c>
      <c r="K9" s="99">
        <v>398601.95</v>
      </c>
      <c r="L9" s="99">
        <v>401399.85499999998</v>
      </c>
      <c r="M9" s="99">
        <v>386034.4</v>
      </c>
      <c r="N9" s="99">
        <v>398665.99</v>
      </c>
      <c r="O9" s="99">
        <v>483280.85499999998</v>
      </c>
      <c r="P9" s="99">
        <v>520515.19500000001</v>
      </c>
      <c r="Q9" s="99">
        <v>485589.74</v>
      </c>
      <c r="R9" s="99">
        <v>452765.45500000002</v>
      </c>
      <c r="S9" s="99">
        <v>449027.72499999998</v>
      </c>
      <c r="T9" s="99">
        <v>479595.58500000002</v>
      </c>
      <c r="U9" s="99">
        <v>485740.88500000001</v>
      </c>
      <c r="V9" s="99">
        <v>494370.23499999999</v>
      </c>
      <c r="W9" s="99">
        <v>449854.005</v>
      </c>
      <c r="X9" s="99">
        <v>42011.955000000002</v>
      </c>
      <c r="Y9" s="99">
        <v>399660.29</v>
      </c>
      <c r="Z9" s="99">
        <v>561139.11499999999</v>
      </c>
      <c r="AA9" s="99">
        <v>448236.10499999998</v>
      </c>
      <c r="AB9" s="99">
        <v>414247.87</v>
      </c>
      <c r="AC9" s="99">
        <v>504051.38500000001</v>
      </c>
      <c r="AD9" s="99">
        <v>411112.94</v>
      </c>
      <c r="AE9" s="99">
        <v>449196.255</v>
      </c>
      <c r="AF9" s="99">
        <v>422396.98499999999</v>
      </c>
      <c r="AG9" s="99">
        <v>489903.81</v>
      </c>
      <c r="AH9" s="99">
        <v>521544.46500000003</v>
      </c>
      <c r="AI9" s="99">
        <v>468595.09</v>
      </c>
      <c r="AJ9" s="99">
        <v>478423.76500000001</v>
      </c>
      <c r="AK9" s="99">
        <v>477823.54</v>
      </c>
      <c r="AL9" s="99">
        <v>484794.19500000001</v>
      </c>
      <c r="AM9" s="99">
        <v>507798.48</v>
      </c>
      <c r="AN9" s="99">
        <v>399016.05499999999</v>
      </c>
      <c r="AO9" s="99">
        <v>410800.63500000001</v>
      </c>
      <c r="AP9" s="99">
        <v>496365.04499999998</v>
      </c>
      <c r="AQ9" s="99">
        <v>509320.98499999999</v>
      </c>
      <c r="AR9" s="99">
        <v>438238.69</v>
      </c>
      <c r="AS9" s="99">
        <v>445638.755</v>
      </c>
      <c r="AT9" s="99">
        <v>482514.94500000001</v>
      </c>
      <c r="AU9" s="99">
        <v>333815.31</v>
      </c>
      <c r="AV9" s="99">
        <v>643729.19999999995</v>
      </c>
      <c r="AW9" s="99">
        <v>510196.59499999997</v>
      </c>
      <c r="AX9" s="99">
        <v>425623.12</v>
      </c>
      <c r="AY9" s="99">
        <v>616949.35499999998</v>
      </c>
      <c r="AZ9" s="99">
        <v>463494.59</v>
      </c>
      <c r="BA9" s="99">
        <v>545109.47</v>
      </c>
      <c r="BB9" s="99">
        <v>417422.125</v>
      </c>
      <c r="BC9" s="99">
        <v>467256.935</v>
      </c>
      <c r="BD9" s="99">
        <v>492144.64000000001</v>
      </c>
      <c r="BE9" s="99">
        <v>485721.245</v>
      </c>
      <c r="BF9" s="99">
        <v>430002.88500000001</v>
      </c>
      <c r="BG9" s="99">
        <v>483902.58</v>
      </c>
      <c r="BH9" s="99">
        <v>422609.05499999999</v>
      </c>
      <c r="BI9" s="99">
        <v>597534.19999999995</v>
      </c>
      <c r="BJ9" s="99">
        <v>481491.625</v>
      </c>
      <c r="BK9" s="99">
        <v>485880.65500000003</v>
      </c>
      <c r="BL9" s="99">
        <v>457499.94</v>
      </c>
      <c r="BM9" s="99">
        <v>443157.07</v>
      </c>
      <c r="BN9" s="99">
        <v>451528.98</v>
      </c>
      <c r="BO9" s="99">
        <v>507343.22499999998</v>
      </c>
      <c r="BP9" s="99">
        <v>483815.47499999998</v>
      </c>
      <c r="BQ9" s="99">
        <v>439571.5</v>
      </c>
      <c r="BR9" s="99">
        <v>485859.19500000001</v>
      </c>
      <c r="BS9" s="99">
        <v>457435.54499999998</v>
      </c>
      <c r="BT9" s="99">
        <v>469007.04499999998</v>
      </c>
      <c r="BU9" s="99">
        <v>647495.47</v>
      </c>
      <c r="BV9" s="99">
        <v>425490.01500000001</v>
      </c>
      <c r="BW9" s="99">
        <v>399310.38500000001</v>
      </c>
      <c r="BX9" s="99">
        <v>413241.85</v>
      </c>
      <c r="BY9" s="99">
        <v>598807.755</v>
      </c>
      <c r="BZ9" s="99">
        <v>384107.40500000003</v>
      </c>
      <c r="CA9" s="99">
        <v>543899.93999999994</v>
      </c>
      <c r="CB9" s="99">
        <v>465392.745</v>
      </c>
      <c r="CC9" s="99">
        <v>393484.935</v>
      </c>
      <c r="CD9" s="99">
        <v>591042.51500000001</v>
      </c>
      <c r="CE9" s="99">
        <v>469956.10499999998</v>
      </c>
      <c r="CF9" s="99">
        <v>483200.13</v>
      </c>
      <c r="CG9" s="99">
        <v>408749.43</v>
      </c>
      <c r="CH9" s="99">
        <v>437673.065</v>
      </c>
      <c r="CI9" s="99">
        <v>429865.86499999999</v>
      </c>
      <c r="CJ9" s="99">
        <v>483869.18</v>
      </c>
      <c r="CK9" s="99">
        <v>473553.7</v>
      </c>
      <c r="CL9" s="99">
        <v>371874.41</v>
      </c>
      <c r="CM9" s="99">
        <v>572745.26</v>
      </c>
      <c r="CN9" s="99">
        <v>452404.29</v>
      </c>
      <c r="CO9" s="99">
        <v>406090.4</v>
      </c>
      <c r="CP9" s="99">
        <v>432305.315</v>
      </c>
      <c r="CQ9" s="99">
        <v>431217.79</v>
      </c>
      <c r="CR9" s="99">
        <v>388809.70500000002</v>
      </c>
      <c r="CS9" s="99">
        <v>463355.15500000003</v>
      </c>
      <c r="CT9" s="99">
        <v>423952.71500000003</v>
      </c>
      <c r="CU9" s="99">
        <v>418574.46</v>
      </c>
      <c r="CV9" s="99">
        <v>481395.84499999997</v>
      </c>
      <c r="CW9" s="99">
        <v>6334.83</v>
      </c>
      <c r="CX9" s="99">
        <v>407382.01500000001</v>
      </c>
      <c r="CY9" s="99">
        <v>614203.88500000001</v>
      </c>
      <c r="CZ9" s="99">
        <v>461418.03</v>
      </c>
      <c r="DA9" s="99">
        <v>471802.27</v>
      </c>
      <c r="DB9" s="99">
        <v>602273.94499999995</v>
      </c>
      <c r="DC9" s="99">
        <v>484908.70500000002</v>
      </c>
      <c r="DD9" s="99">
        <v>455065.23499999999</v>
      </c>
      <c r="DE9" s="99">
        <v>419277.815</v>
      </c>
      <c r="DF9" s="99">
        <v>515278.60499999998</v>
      </c>
      <c r="DG9" s="99">
        <v>477088.61499999999</v>
      </c>
      <c r="DH9" s="99">
        <v>541696.17500000005</v>
      </c>
      <c r="DI9" s="99">
        <v>393920.04</v>
      </c>
      <c r="DJ9" s="99">
        <v>466325.83500000002</v>
      </c>
      <c r="DK9" s="99">
        <v>483743.38500000001</v>
      </c>
      <c r="DL9" s="99">
        <v>490887.54499999998</v>
      </c>
      <c r="DM9" s="99">
        <v>430096.625</v>
      </c>
      <c r="DN9" s="99">
        <v>435749.87</v>
      </c>
      <c r="DO9" s="99">
        <v>439296.38</v>
      </c>
      <c r="DP9" s="99">
        <v>674217.95499999996</v>
      </c>
      <c r="DQ9" s="99">
        <v>512796.33</v>
      </c>
      <c r="DR9" s="99">
        <v>425397.92499999999</v>
      </c>
      <c r="DS9" s="99">
        <v>402773.35499999998</v>
      </c>
      <c r="DT9" s="99">
        <v>503278.83500000002</v>
      </c>
      <c r="DU9" s="99">
        <v>585025.26</v>
      </c>
      <c r="DV9" s="99">
        <v>488458.30499999999</v>
      </c>
      <c r="DW9" s="99">
        <v>419414.80499999999</v>
      </c>
      <c r="DX9" s="99">
        <v>611580.31999999995</v>
      </c>
      <c r="DY9" s="99">
        <v>566859.66</v>
      </c>
      <c r="DZ9" s="99">
        <v>493100.02500000002</v>
      </c>
      <c r="EA9" s="99">
        <v>447750.28499999997</v>
      </c>
      <c r="EB9" s="99">
        <v>577666.26500000001</v>
      </c>
      <c r="EC9" s="99">
        <v>484688.07</v>
      </c>
      <c r="ED9" s="99">
        <v>444527.4</v>
      </c>
      <c r="EE9" s="99">
        <v>571384.85</v>
      </c>
      <c r="EF9" s="99">
        <v>420101.55</v>
      </c>
      <c r="EG9" s="99">
        <v>440143.78</v>
      </c>
      <c r="EH9" s="99">
        <v>473580.54499999998</v>
      </c>
      <c r="EI9" s="99">
        <v>487838.745</v>
      </c>
      <c r="EJ9" s="99">
        <v>578394.65500000003</v>
      </c>
      <c r="EK9" s="99">
        <v>453848.95</v>
      </c>
      <c r="EL9" s="99">
        <v>429598.815</v>
      </c>
      <c r="EM9" s="99">
        <v>449489.23499999999</v>
      </c>
      <c r="EN9" s="99">
        <v>583528.04500000004</v>
      </c>
      <c r="EO9" s="99">
        <v>451546.935</v>
      </c>
      <c r="EP9" s="99">
        <v>394528.93</v>
      </c>
      <c r="EQ9" s="99">
        <v>440996.24</v>
      </c>
      <c r="ER9" s="99">
        <v>510860.16499999998</v>
      </c>
      <c r="ES9" s="99">
        <v>405282.56</v>
      </c>
      <c r="ET9" s="99">
        <v>439153.935</v>
      </c>
      <c r="EU9" s="99">
        <v>492959.11</v>
      </c>
      <c r="EV9" s="99">
        <v>431487.255</v>
      </c>
      <c r="EW9" s="99">
        <v>387373.15</v>
      </c>
      <c r="EX9" s="99">
        <v>494552.875</v>
      </c>
      <c r="EY9" s="99">
        <v>599486.05000000005</v>
      </c>
      <c r="EZ9" s="99">
        <v>354960.83</v>
      </c>
      <c r="FA9" s="99">
        <v>387665.96500000003</v>
      </c>
      <c r="FB9" s="99">
        <v>374315.745</v>
      </c>
      <c r="FC9" s="99">
        <v>404076.81</v>
      </c>
      <c r="FD9" s="99">
        <v>406274.685</v>
      </c>
      <c r="FE9" s="99">
        <v>448597.03</v>
      </c>
      <c r="FF9" s="99">
        <v>426480.57</v>
      </c>
      <c r="FG9" s="99">
        <v>453647.65500000003</v>
      </c>
      <c r="FH9" s="99">
        <v>506670.15500000003</v>
      </c>
      <c r="FI9" s="99">
        <v>607491.35</v>
      </c>
      <c r="FL9" s="99">
        <v>344475.04499999998</v>
      </c>
      <c r="FM9" s="99">
        <v>381214.42499999999</v>
      </c>
      <c r="FN9" s="99">
        <v>0</v>
      </c>
      <c r="FO9" s="99">
        <v>419938.67</v>
      </c>
      <c r="FP9" s="99">
        <v>401929.47499999998</v>
      </c>
      <c r="FQ9" s="99">
        <v>366394.58</v>
      </c>
      <c r="FR9" s="99">
        <v>441376.42</v>
      </c>
      <c r="FS9" s="99">
        <v>551066.625</v>
      </c>
      <c r="FT9" s="99">
        <v>540315.02</v>
      </c>
      <c r="FU9" s="99">
        <v>625733.76500000001</v>
      </c>
      <c r="FV9" s="99">
        <v>663087.76500000001</v>
      </c>
      <c r="FW9" s="99">
        <v>599714.84</v>
      </c>
      <c r="FX9" s="99">
        <v>676529.76</v>
      </c>
      <c r="FY9" s="99">
        <v>670660.21499999997</v>
      </c>
      <c r="FZ9" s="99">
        <v>602748.31499999994</v>
      </c>
      <c r="GA9" s="99">
        <v>557873.755</v>
      </c>
      <c r="GB9" s="99">
        <v>639220.55500000005</v>
      </c>
      <c r="GC9" s="99">
        <v>424277.90500000003</v>
      </c>
      <c r="GD9" s="99">
        <v>454906.53</v>
      </c>
      <c r="GE9" s="99">
        <v>475338.08</v>
      </c>
      <c r="GF9" s="99">
        <v>487673.97</v>
      </c>
      <c r="GG9" s="99">
        <v>567606.03</v>
      </c>
      <c r="GH9" s="99">
        <v>412644.46500000003</v>
      </c>
      <c r="GI9" s="99">
        <v>596058.18000000005</v>
      </c>
      <c r="GJ9" s="99">
        <v>636322.13500000001</v>
      </c>
      <c r="GL9" s="99">
        <v>366302.69</v>
      </c>
      <c r="GM9" s="99">
        <v>397118.71500000003</v>
      </c>
      <c r="GN9" s="99">
        <v>407250.28499999997</v>
      </c>
      <c r="GO9" s="99">
        <v>453647.22</v>
      </c>
      <c r="GP9" s="99">
        <v>445740.78</v>
      </c>
      <c r="GQ9" s="99">
        <v>432016.44500000001</v>
      </c>
      <c r="GR9" s="99">
        <v>485262.89500000002</v>
      </c>
      <c r="GS9" s="99">
        <v>412716.35499999998</v>
      </c>
    </row>
    <row r="10" spans="1:201" hidden="1" x14ac:dyDescent="0.35">
      <c r="A10" s="99">
        <v>504632</v>
      </c>
      <c r="B10" s="99">
        <v>147</v>
      </c>
      <c r="C10" s="99">
        <v>167</v>
      </c>
      <c r="D10" s="99">
        <v>81</v>
      </c>
      <c r="E10" s="99">
        <v>4.976</v>
      </c>
      <c r="F10" s="99">
        <v>0.42</v>
      </c>
      <c r="H10" s="99" t="s">
        <v>617</v>
      </c>
      <c r="I10" s="99">
        <v>14198.635</v>
      </c>
      <c r="J10" s="99">
        <v>14593.315000000001</v>
      </c>
      <c r="K10" s="99">
        <v>13751.575000000001</v>
      </c>
      <c r="L10" s="99">
        <v>16357.305</v>
      </c>
      <c r="M10" s="99">
        <v>15092.36</v>
      </c>
      <c r="N10" s="99">
        <v>13914.18</v>
      </c>
      <c r="O10" s="99">
        <v>14701.08</v>
      </c>
      <c r="P10" s="99">
        <v>17405.715</v>
      </c>
      <c r="Q10" s="99">
        <v>16780.509999999998</v>
      </c>
      <c r="R10" s="99">
        <v>28069.785</v>
      </c>
      <c r="S10" s="99">
        <v>20358.29</v>
      </c>
      <c r="T10" s="99">
        <v>18032.305</v>
      </c>
      <c r="U10" s="99">
        <v>16978.264999999999</v>
      </c>
      <c r="V10" s="99">
        <v>17341.595000000001</v>
      </c>
      <c r="W10" s="99">
        <v>18088.009999999998</v>
      </c>
      <c r="X10" s="99">
        <v>19761.285</v>
      </c>
      <c r="Y10" s="99">
        <v>16172.82</v>
      </c>
      <c r="Z10" s="99">
        <v>23297.605</v>
      </c>
      <c r="AA10" s="99">
        <v>18585.740000000002</v>
      </c>
      <c r="AB10" s="99">
        <v>12594.09</v>
      </c>
      <c r="AC10" s="99">
        <v>16581.255000000001</v>
      </c>
      <c r="AD10" s="99">
        <v>13847.63</v>
      </c>
      <c r="AE10" s="99">
        <v>17077.93</v>
      </c>
      <c r="AF10" s="99">
        <v>14365.924999999999</v>
      </c>
      <c r="AG10" s="99">
        <v>15345.28</v>
      </c>
      <c r="AH10" s="99">
        <v>15896.035</v>
      </c>
      <c r="AI10" s="99">
        <v>16909.23</v>
      </c>
      <c r="AJ10" s="99">
        <v>15449.094999999999</v>
      </c>
      <c r="AK10" s="99">
        <v>18787.384999999998</v>
      </c>
      <c r="AL10" s="99">
        <v>16998.689999999999</v>
      </c>
      <c r="AM10" s="99">
        <v>16713.994999999999</v>
      </c>
      <c r="AN10" s="99">
        <v>17972.32</v>
      </c>
      <c r="AO10" s="99">
        <v>17051.455000000002</v>
      </c>
      <c r="AP10" s="99">
        <v>18801.185000000001</v>
      </c>
      <c r="AQ10" s="99">
        <v>14739.56</v>
      </c>
      <c r="AR10" s="99">
        <v>15370.27</v>
      </c>
      <c r="AS10" s="99">
        <v>16667.895</v>
      </c>
      <c r="AT10" s="99">
        <v>14700.225</v>
      </c>
      <c r="AU10" s="99">
        <v>23980.63</v>
      </c>
      <c r="AV10" s="99">
        <v>20741.28</v>
      </c>
      <c r="AW10" s="99">
        <v>15926.23</v>
      </c>
      <c r="AX10" s="99">
        <v>14116.88</v>
      </c>
      <c r="AY10" s="99">
        <v>19223.145</v>
      </c>
      <c r="AZ10" s="99">
        <v>15970.95</v>
      </c>
      <c r="BA10" s="99">
        <v>19249.115000000002</v>
      </c>
      <c r="BB10" s="99">
        <v>13893.295</v>
      </c>
      <c r="BC10" s="99">
        <v>14354.924999999999</v>
      </c>
      <c r="BD10" s="99">
        <v>17323.025000000001</v>
      </c>
      <c r="BE10" s="99">
        <v>16115.13</v>
      </c>
      <c r="BF10" s="99">
        <v>15389.625</v>
      </c>
      <c r="BG10" s="99">
        <v>16149.575000000001</v>
      </c>
      <c r="BH10" s="99">
        <v>16005.275</v>
      </c>
      <c r="BI10" s="99">
        <v>21640.605</v>
      </c>
      <c r="BJ10" s="99">
        <v>16820.41</v>
      </c>
      <c r="BK10" s="99">
        <v>15489.72</v>
      </c>
      <c r="BL10" s="99">
        <v>14284.365</v>
      </c>
      <c r="BM10" s="99">
        <v>14209.95</v>
      </c>
      <c r="BN10" s="99">
        <v>15510.174999999999</v>
      </c>
      <c r="BO10" s="99">
        <v>17544.07</v>
      </c>
      <c r="BP10" s="99">
        <v>16903.93</v>
      </c>
      <c r="BQ10" s="99">
        <v>14266.955</v>
      </c>
      <c r="BR10" s="99">
        <v>19914.115000000002</v>
      </c>
      <c r="BS10" s="99">
        <v>18242.7</v>
      </c>
      <c r="BT10" s="99">
        <v>14505.53</v>
      </c>
      <c r="BU10" s="99">
        <v>22454.825000000001</v>
      </c>
      <c r="BV10" s="99">
        <v>12637.535</v>
      </c>
      <c r="BW10" s="99">
        <v>14428.305</v>
      </c>
      <c r="BX10" s="99">
        <v>13541.075000000001</v>
      </c>
      <c r="BY10" s="99">
        <v>16795.14</v>
      </c>
      <c r="BZ10" s="99">
        <v>14871.184999999999</v>
      </c>
      <c r="CA10" s="99">
        <v>23177.33</v>
      </c>
      <c r="CB10" s="99">
        <v>15044.15</v>
      </c>
      <c r="CC10" s="99">
        <v>14838.14</v>
      </c>
      <c r="CD10" s="99">
        <v>17065.86</v>
      </c>
      <c r="CE10" s="99">
        <v>16133.83</v>
      </c>
      <c r="CF10" s="99">
        <v>16019.525</v>
      </c>
      <c r="CG10" s="99">
        <v>14342.61</v>
      </c>
      <c r="CH10" s="99">
        <v>13567.855</v>
      </c>
      <c r="CI10" s="99">
        <v>14395.5</v>
      </c>
      <c r="CJ10" s="99">
        <v>14406.35</v>
      </c>
      <c r="CK10" s="99">
        <v>16950.05</v>
      </c>
      <c r="CL10" s="99">
        <v>13461.46</v>
      </c>
      <c r="CM10" s="99">
        <v>16847.825000000001</v>
      </c>
      <c r="CN10" s="99">
        <v>15797.514999999999</v>
      </c>
      <c r="CO10" s="99">
        <v>13673.18</v>
      </c>
      <c r="CP10" s="99">
        <v>15161.875</v>
      </c>
      <c r="CQ10" s="99">
        <v>14759.225</v>
      </c>
      <c r="CR10" s="99">
        <v>14925.78</v>
      </c>
      <c r="CS10" s="99">
        <v>19068.345000000001</v>
      </c>
      <c r="CT10" s="99">
        <v>26404.29</v>
      </c>
      <c r="CU10" s="99">
        <v>15172.31</v>
      </c>
      <c r="CV10" s="99">
        <v>18174.205000000002</v>
      </c>
      <c r="CW10" s="99">
        <v>11089.465</v>
      </c>
      <c r="CX10" s="99">
        <v>13529.014999999999</v>
      </c>
      <c r="CY10" s="99">
        <v>19744.724999999999</v>
      </c>
      <c r="CZ10" s="99">
        <v>13994.775</v>
      </c>
      <c r="DA10" s="99">
        <v>15606.565000000001</v>
      </c>
      <c r="DB10" s="99">
        <v>23838.665000000001</v>
      </c>
      <c r="DC10" s="99">
        <v>15077.87</v>
      </c>
      <c r="DD10" s="99">
        <v>15800.025</v>
      </c>
      <c r="DE10" s="99">
        <v>17545.535</v>
      </c>
      <c r="DF10" s="99">
        <v>16469.53</v>
      </c>
      <c r="DG10" s="99">
        <v>16804.37</v>
      </c>
      <c r="DH10" s="99">
        <v>17656.195</v>
      </c>
      <c r="DI10" s="99">
        <v>15469.915000000001</v>
      </c>
      <c r="DJ10" s="99">
        <v>16144.934999999999</v>
      </c>
      <c r="DK10" s="99">
        <v>15972.07</v>
      </c>
      <c r="DL10" s="99">
        <v>14635.07</v>
      </c>
      <c r="DM10" s="99">
        <v>13559.605</v>
      </c>
      <c r="DN10" s="99">
        <v>14500.084999999999</v>
      </c>
      <c r="DO10" s="99">
        <v>12612.525</v>
      </c>
      <c r="DP10" s="99">
        <v>23680.764999999999</v>
      </c>
      <c r="DQ10" s="99">
        <v>15846.025</v>
      </c>
      <c r="DR10" s="99">
        <v>16063.19</v>
      </c>
      <c r="DS10" s="99">
        <v>15843.91</v>
      </c>
      <c r="DT10" s="99">
        <v>18549.22</v>
      </c>
      <c r="DU10" s="99">
        <v>23046.095000000001</v>
      </c>
      <c r="DV10" s="99">
        <v>14138.575000000001</v>
      </c>
      <c r="DW10" s="99">
        <v>16164.47</v>
      </c>
      <c r="DX10" s="99">
        <v>21072.994999999999</v>
      </c>
      <c r="DY10" s="99">
        <v>19975.62</v>
      </c>
      <c r="DZ10" s="99">
        <v>15537.31</v>
      </c>
      <c r="EA10" s="99">
        <v>13755.084999999999</v>
      </c>
      <c r="EB10" s="99">
        <v>20168.830000000002</v>
      </c>
      <c r="EC10" s="99">
        <v>15301.47</v>
      </c>
      <c r="ED10" s="99">
        <v>14225.84</v>
      </c>
      <c r="EE10" s="99">
        <v>16899.830000000002</v>
      </c>
      <c r="EF10" s="99">
        <v>14415.334999999999</v>
      </c>
      <c r="EG10" s="99">
        <v>16395.255000000001</v>
      </c>
      <c r="EH10" s="99">
        <v>17307.34</v>
      </c>
      <c r="EI10" s="99">
        <v>15860.075000000001</v>
      </c>
      <c r="EJ10" s="99">
        <v>17906.654999999999</v>
      </c>
      <c r="EK10" s="99">
        <v>26074.345000000001</v>
      </c>
      <c r="EL10" s="99">
        <v>13659.99</v>
      </c>
      <c r="EM10" s="99">
        <v>13594.27</v>
      </c>
      <c r="EN10" s="99">
        <v>18840.525000000001</v>
      </c>
      <c r="EO10" s="99">
        <v>14530.23</v>
      </c>
      <c r="EP10" s="99">
        <v>16017.084999999999</v>
      </c>
      <c r="EQ10" s="99">
        <v>14698.76</v>
      </c>
      <c r="ER10" s="99">
        <v>17166.445</v>
      </c>
      <c r="ES10" s="99">
        <v>14992.045</v>
      </c>
      <c r="ET10" s="99">
        <v>12705.68</v>
      </c>
      <c r="EU10" s="99">
        <v>17887.165000000001</v>
      </c>
      <c r="EV10" s="99">
        <v>14515.615</v>
      </c>
      <c r="EW10" s="99">
        <v>14451.605</v>
      </c>
      <c r="EX10" s="99">
        <v>17315.189999999999</v>
      </c>
      <c r="EY10" s="99">
        <v>20655.82</v>
      </c>
      <c r="EZ10" s="99">
        <v>15274.07</v>
      </c>
      <c r="FA10" s="99">
        <v>13895.155000000001</v>
      </c>
      <c r="FB10" s="99">
        <v>13894.02</v>
      </c>
      <c r="FC10" s="99">
        <v>14397.65</v>
      </c>
      <c r="FD10" s="99">
        <v>12277.01</v>
      </c>
      <c r="FE10" s="99">
        <v>14483.95</v>
      </c>
      <c r="FF10" s="99">
        <v>14625.14</v>
      </c>
      <c r="FG10" s="99">
        <v>14818.22</v>
      </c>
      <c r="FH10" s="99">
        <v>15264.355</v>
      </c>
      <c r="FI10" s="99">
        <v>18989.814999999999</v>
      </c>
      <c r="FL10" s="99">
        <v>12243.655000000001</v>
      </c>
      <c r="FM10" s="99">
        <v>10758.05</v>
      </c>
      <c r="FN10" s="99">
        <v>10947.245000000001</v>
      </c>
      <c r="FO10" s="99">
        <v>13813.115</v>
      </c>
      <c r="FP10" s="99">
        <v>13233.915000000001</v>
      </c>
      <c r="FQ10" s="99">
        <v>12444.094999999999</v>
      </c>
      <c r="FR10" s="99">
        <v>13810.63</v>
      </c>
      <c r="FS10" s="99">
        <v>18552.12</v>
      </c>
      <c r="FT10" s="99">
        <v>70235.514999999999</v>
      </c>
      <c r="FU10" s="99">
        <v>2307673.9500000002</v>
      </c>
      <c r="FV10" s="99">
        <v>212135.95</v>
      </c>
      <c r="FW10" s="99">
        <v>54180.995000000003</v>
      </c>
      <c r="FX10" s="99">
        <v>3509479.93</v>
      </c>
      <c r="FY10" s="99">
        <v>161322.85500000001</v>
      </c>
      <c r="FZ10" s="99">
        <v>52633.775000000001</v>
      </c>
      <c r="GA10" s="99">
        <v>230545.9</v>
      </c>
      <c r="GB10" s="99">
        <v>201283.66500000001</v>
      </c>
      <c r="GC10" s="99">
        <v>14052.8</v>
      </c>
      <c r="GD10" s="99">
        <v>14937.025</v>
      </c>
      <c r="GE10" s="99">
        <v>17162.57</v>
      </c>
      <c r="GF10" s="99">
        <v>16812.13</v>
      </c>
      <c r="GG10" s="99">
        <v>20606.669999999998</v>
      </c>
      <c r="GH10" s="99">
        <v>36751.915000000001</v>
      </c>
      <c r="GI10" s="99">
        <v>20243</v>
      </c>
      <c r="GJ10" s="99">
        <v>21129.19</v>
      </c>
      <c r="GL10" s="99">
        <v>12245.24</v>
      </c>
      <c r="GM10" s="99">
        <v>15891.95</v>
      </c>
      <c r="GN10" s="99">
        <v>14275.875</v>
      </c>
      <c r="GO10" s="99">
        <v>14427.615</v>
      </c>
      <c r="GP10" s="99">
        <v>13964.705</v>
      </c>
      <c r="GQ10" s="99">
        <v>12313.52</v>
      </c>
      <c r="GR10" s="99">
        <v>15338.365</v>
      </c>
      <c r="GS10" s="99">
        <v>19516.555</v>
      </c>
    </row>
    <row r="11" spans="1:201" hidden="1" x14ac:dyDescent="0.35">
      <c r="A11" s="99">
        <v>79334</v>
      </c>
      <c r="B11" s="99">
        <v>73</v>
      </c>
      <c r="C11" s="99">
        <v>182</v>
      </c>
      <c r="D11" s="99">
        <v>95</v>
      </c>
      <c r="E11" s="99">
        <v>5.0359999999999996</v>
      </c>
      <c r="F11" s="99">
        <v>0.74</v>
      </c>
      <c r="H11" s="99" t="s">
        <v>616</v>
      </c>
      <c r="I11" s="99">
        <v>274711.92</v>
      </c>
      <c r="J11" s="99">
        <v>162213.995</v>
      </c>
      <c r="K11" s="99">
        <v>139243.64499999999</v>
      </c>
      <c r="L11" s="99">
        <v>204915.83499999999</v>
      </c>
      <c r="M11" s="99">
        <v>82714.455000000002</v>
      </c>
      <c r="N11" s="99">
        <v>79875.48</v>
      </c>
      <c r="O11" s="99">
        <v>66518.225000000006</v>
      </c>
      <c r="P11" s="99">
        <v>100224.185</v>
      </c>
      <c r="Q11" s="99">
        <v>105321.02499999999</v>
      </c>
      <c r="R11" s="99">
        <v>2446604.5150000001</v>
      </c>
      <c r="S11" s="99">
        <v>1983423.395</v>
      </c>
      <c r="T11" s="99">
        <v>271661.46999999997</v>
      </c>
      <c r="U11" s="99">
        <v>231202.33499999999</v>
      </c>
      <c r="V11" s="99">
        <v>245366.595</v>
      </c>
      <c r="W11" s="99">
        <v>1180405.68</v>
      </c>
      <c r="X11" s="99">
        <v>1707462.09</v>
      </c>
      <c r="Y11" s="99">
        <v>717461.98499999999</v>
      </c>
      <c r="Z11" s="99">
        <v>3297884.88</v>
      </c>
      <c r="AA11" s="99">
        <v>616153.66500000004</v>
      </c>
      <c r="AB11" s="99">
        <v>83823.14</v>
      </c>
      <c r="AC11" s="99">
        <v>77293.98</v>
      </c>
      <c r="AD11" s="99">
        <v>54863.724999999999</v>
      </c>
      <c r="AE11" s="99">
        <v>54241.404999999999</v>
      </c>
      <c r="AF11" s="99">
        <v>71188.904999999999</v>
      </c>
      <c r="AG11" s="99">
        <v>66184.554999999993</v>
      </c>
      <c r="AH11" s="99">
        <v>72627.67</v>
      </c>
      <c r="AI11" s="99">
        <v>66424.789999999994</v>
      </c>
      <c r="AJ11" s="99">
        <v>69992.89</v>
      </c>
      <c r="AK11" s="99">
        <v>408321.05</v>
      </c>
      <c r="AL11" s="99">
        <v>416192.22499999998</v>
      </c>
      <c r="AM11" s="99">
        <v>161901.92499999999</v>
      </c>
      <c r="AN11" s="99">
        <v>417972.60499999998</v>
      </c>
      <c r="AO11" s="99">
        <v>303570.09999999998</v>
      </c>
      <c r="AP11" s="99">
        <v>250461.85</v>
      </c>
      <c r="AQ11" s="99">
        <v>194576.09</v>
      </c>
      <c r="AR11" s="99">
        <v>56384.78</v>
      </c>
      <c r="AS11" s="99">
        <v>63721.824999999997</v>
      </c>
      <c r="AT11" s="99">
        <v>67917.285000000003</v>
      </c>
      <c r="AU11" s="99">
        <v>88648.61</v>
      </c>
      <c r="AV11" s="99">
        <v>285094.07500000001</v>
      </c>
      <c r="AW11" s="99">
        <v>183629.26500000001</v>
      </c>
      <c r="AX11" s="99">
        <v>174624.565</v>
      </c>
      <c r="AY11" s="99">
        <v>134977.76999999999</v>
      </c>
      <c r="AZ11" s="99">
        <v>75091.009999999995</v>
      </c>
      <c r="BA11" s="99">
        <v>98724.85</v>
      </c>
      <c r="BB11" s="99">
        <v>56705.81</v>
      </c>
      <c r="BC11" s="99">
        <v>100245.08</v>
      </c>
      <c r="BD11" s="99">
        <v>115959.2</v>
      </c>
      <c r="BE11" s="99">
        <v>141738.96</v>
      </c>
      <c r="BF11" s="99">
        <v>117089.57</v>
      </c>
      <c r="BG11" s="99">
        <v>153712.26</v>
      </c>
      <c r="BH11" s="99">
        <v>137293.065</v>
      </c>
      <c r="BI11" s="99">
        <v>150533.745</v>
      </c>
      <c r="BJ11" s="99">
        <v>116848.98</v>
      </c>
      <c r="BK11" s="99">
        <v>116892.6</v>
      </c>
      <c r="BL11" s="99">
        <v>250518.47</v>
      </c>
      <c r="BM11" s="99">
        <v>151047.72500000001</v>
      </c>
      <c r="BN11" s="99">
        <v>435190.70500000002</v>
      </c>
      <c r="BO11" s="99">
        <v>209621.84</v>
      </c>
      <c r="BP11" s="99">
        <v>314157.565</v>
      </c>
      <c r="BQ11" s="99">
        <v>162440.44</v>
      </c>
      <c r="BR11" s="99">
        <v>867037.64</v>
      </c>
      <c r="BS11" s="99">
        <v>299970.62</v>
      </c>
      <c r="BT11" s="99">
        <v>85378.695000000007</v>
      </c>
      <c r="BU11" s="99">
        <v>438585.77</v>
      </c>
      <c r="BV11" s="99">
        <v>25427.21</v>
      </c>
      <c r="BW11" s="99">
        <v>99946.31</v>
      </c>
      <c r="BX11" s="99">
        <v>105250.77499999999</v>
      </c>
      <c r="BY11" s="99">
        <v>157144.035</v>
      </c>
      <c r="BZ11" s="99">
        <v>64634.925000000003</v>
      </c>
      <c r="CA11" s="99">
        <v>153175.92000000001</v>
      </c>
      <c r="CB11" s="99">
        <v>93564.654999999999</v>
      </c>
      <c r="CC11" s="99">
        <v>93534.16</v>
      </c>
      <c r="CD11" s="99">
        <v>155754.32999999999</v>
      </c>
      <c r="CE11" s="99">
        <v>87284.524999999994</v>
      </c>
      <c r="CF11" s="99">
        <v>129013.935</v>
      </c>
      <c r="CG11" s="99">
        <v>87664.445000000007</v>
      </c>
      <c r="CH11" s="99">
        <v>139131.80499999999</v>
      </c>
      <c r="CI11" s="99">
        <v>115787.88</v>
      </c>
      <c r="CJ11" s="99">
        <v>299374.125</v>
      </c>
      <c r="CK11" s="99">
        <v>137018.39000000001</v>
      </c>
      <c r="CL11" s="99">
        <v>56421.67</v>
      </c>
      <c r="CM11" s="99">
        <v>157889.97500000001</v>
      </c>
      <c r="CN11" s="99">
        <v>111807.58</v>
      </c>
      <c r="CO11" s="99">
        <v>103939.27499999999</v>
      </c>
      <c r="CP11" s="99">
        <v>202675.57500000001</v>
      </c>
      <c r="CQ11" s="99">
        <v>89783.43</v>
      </c>
      <c r="CR11" s="99">
        <v>183189.57</v>
      </c>
      <c r="CS11" s="99">
        <v>364130.38</v>
      </c>
      <c r="CT11" s="99">
        <v>418316.23</v>
      </c>
      <c r="CU11" s="99">
        <v>86514.74</v>
      </c>
      <c r="CV11" s="99">
        <v>281952.84000000003</v>
      </c>
      <c r="CW11" s="99">
        <v>104098.19</v>
      </c>
      <c r="CX11" s="99">
        <v>80021.554999999993</v>
      </c>
      <c r="CY11" s="99">
        <v>100999.73</v>
      </c>
      <c r="CZ11" s="99">
        <v>88945.68</v>
      </c>
      <c r="DA11" s="99">
        <v>72693.875</v>
      </c>
      <c r="DB11" s="99">
        <v>92670.005000000005</v>
      </c>
      <c r="DC11" s="99">
        <v>108423.55499999999</v>
      </c>
      <c r="DD11" s="99">
        <v>69220.37</v>
      </c>
      <c r="DE11" s="99">
        <v>62464.214999999997</v>
      </c>
      <c r="DF11" s="99">
        <v>65899.100000000006</v>
      </c>
      <c r="DG11" s="99">
        <v>222773.82</v>
      </c>
      <c r="DH11" s="99">
        <v>122619.25</v>
      </c>
      <c r="DI11" s="99">
        <v>260894.57500000001</v>
      </c>
      <c r="DJ11" s="99">
        <v>266054.01500000001</v>
      </c>
      <c r="DK11" s="99">
        <v>163001.51500000001</v>
      </c>
      <c r="DL11" s="99">
        <v>156054.29</v>
      </c>
      <c r="DM11" s="99">
        <v>92276.18</v>
      </c>
      <c r="DN11" s="99">
        <v>150370.60500000001</v>
      </c>
      <c r="DO11" s="99">
        <v>166547.1</v>
      </c>
      <c r="DP11" s="99">
        <v>2564381.5499999998</v>
      </c>
      <c r="DQ11" s="99">
        <v>564184.99</v>
      </c>
      <c r="DR11" s="99">
        <v>909647.21</v>
      </c>
      <c r="DS11" s="99">
        <v>135399.70000000001</v>
      </c>
      <c r="DT11" s="99">
        <v>510917.66499999998</v>
      </c>
      <c r="DU11" s="99">
        <v>918418.20499999996</v>
      </c>
      <c r="DV11" s="99">
        <v>145984.79500000001</v>
      </c>
      <c r="DW11" s="99">
        <v>791794.33</v>
      </c>
      <c r="DX11" s="99">
        <v>330528.60499999998</v>
      </c>
      <c r="DY11" s="99">
        <v>1562493.4950000001</v>
      </c>
      <c r="DZ11" s="99">
        <v>176060.45499999999</v>
      </c>
      <c r="EA11" s="99">
        <v>42341.01</v>
      </c>
      <c r="EB11" s="99">
        <v>103725.04</v>
      </c>
      <c r="EC11" s="99">
        <v>91515.35</v>
      </c>
      <c r="ED11" s="99">
        <v>102960.29</v>
      </c>
      <c r="EE11" s="99">
        <v>101401.55499999999</v>
      </c>
      <c r="EF11" s="99">
        <v>79633.964999999997</v>
      </c>
      <c r="EG11" s="99">
        <v>55529.754999999997</v>
      </c>
      <c r="EH11" s="99">
        <v>109884.01</v>
      </c>
      <c r="EI11" s="99">
        <v>98581.53</v>
      </c>
      <c r="EJ11" s="99">
        <v>170240.1</v>
      </c>
      <c r="EK11" s="99">
        <v>183233.565</v>
      </c>
      <c r="EL11" s="99">
        <v>61724.639999999999</v>
      </c>
      <c r="EM11" s="99">
        <v>183018.49</v>
      </c>
      <c r="EN11" s="99">
        <v>115557.48</v>
      </c>
      <c r="EO11" s="99">
        <v>69377.524999999994</v>
      </c>
      <c r="EP11" s="99">
        <v>175178.28</v>
      </c>
      <c r="EQ11" s="99">
        <v>132632.49</v>
      </c>
      <c r="ER11" s="99">
        <v>231059.315</v>
      </c>
      <c r="ES11" s="99">
        <v>86869.425000000003</v>
      </c>
      <c r="ET11" s="99">
        <v>71475.615000000005</v>
      </c>
      <c r="EU11" s="99">
        <v>630928.22</v>
      </c>
      <c r="EV11" s="99">
        <v>188022.42</v>
      </c>
      <c r="EW11" s="99">
        <v>84596.895000000004</v>
      </c>
      <c r="EX11" s="99">
        <v>217679.505</v>
      </c>
      <c r="EY11" s="99">
        <v>92067.83</v>
      </c>
      <c r="EZ11" s="99">
        <v>54967.37</v>
      </c>
      <c r="FA11" s="99">
        <v>56552.51</v>
      </c>
      <c r="FB11" s="99">
        <v>34430.084999999999</v>
      </c>
      <c r="FC11" s="99">
        <v>25408.294999999998</v>
      </c>
      <c r="FD11" s="99">
        <v>40831.83</v>
      </c>
      <c r="FE11" s="99">
        <v>41577.980000000003</v>
      </c>
      <c r="FF11" s="99">
        <v>38657.504999999997</v>
      </c>
      <c r="FG11" s="99">
        <v>62644.915000000001</v>
      </c>
      <c r="FH11" s="99">
        <v>44877.044999999998</v>
      </c>
      <c r="FI11" s="99">
        <v>68352.104999999996</v>
      </c>
      <c r="FL11" s="99">
        <v>32194.154999999999</v>
      </c>
      <c r="FM11" s="99">
        <v>32729.915000000001</v>
      </c>
      <c r="FN11" s="99">
        <v>15922.83</v>
      </c>
      <c r="FO11" s="99">
        <v>26364.720000000001</v>
      </c>
      <c r="FP11" s="99">
        <v>29869.08</v>
      </c>
      <c r="FQ11" s="99">
        <v>31799.855</v>
      </c>
      <c r="FR11" s="99">
        <v>31490.744999999999</v>
      </c>
      <c r="FS11" s="99">
        <v>45748.385000000002</v>
      </c>
      <c r="FT11" s="99">
        <v>7688296.1299999999</v>
      </c>
      <c r="FU11" s="99">
        <v>43549792.020000003</v>
      </c>
      <c r="FV11" s="99">
        <v>31676705.190000001</v>
      </c>
      <c r="FW11" s="99">
        <v>7236065.0049999999</v>
      </c>
      <c r="FX11" s="99">
        <v>43802163.189999998</v>
      </c>
      <c r="FY11" s="99">
        <v>33388867.190000001</v>
      </c>
      <c r="FZ11" s="99">
        <v>7576554.5</v>
      </c>
      <c r="GA11" s="99">
        <v>42265966.039999999</v>
      </c>
      <c r="GB11" s="99">
        <v>30462251.48</v>
      </c>
      <c r="GC11" s="99">
        <v>220771.17499999999</v>
      </c>
      <c r="GD11" s="99">
        <v>329858.39500000002</v>
      </c>
      <c r="GE11" s="99">
        <v>296690.61499999999</v>
      </c>
      <c r="GF11" s="99">
        <v>304204.065</v>
      </c>
      <c r="GG11" s="99">
        <v>368246.21</v>
      </c>
      <c r="GH11" s="99">
        <v>253347.73</v>
      </c>
      <c r="GI11" s="99">
        <v>395069.625</v>
      </c>
      <c r="GJ11" s="99">
        <v>483703.39500000002</v>
      </c>
      <c r="GL11" s="99">
        <v>24799.895</v>
      </c>
      <c r="GM11" s="99">
        <v>81436.09</v>
      </c>
      <c r="GN11" s="99">
        <v>54059.794999999998</v>
      </c>
      <c r="GO11" s="99">
        <v>36047.589999999997</v>
      </c>
      <c r="GP11" s="99">
        <v>31174.334999999999</v>
      </c>
      <c r="GQ11" s="99">
        <v>31435.125</v>
      </c>
      <c r="GR11" s="99">
        <v>37125.665000000001</v>
      </c>
      <c r="GS11" s="99">
        <v>49259.68</v>
      </c>
    </row>
    <row r="12" spans="1:201" hidden="1" x14ac:dyDescent="0.35">
      <c r="A12" s="99">
        <v>142621</v>
      </c>
      <c r="B12" s="99">
        <v>75</v>
      </c>
      <c r="C12" s="99">
        <v>4</v>
      </c>
      <c r="D12" s="99">
        <v>83</v>
      </c>
      <c r="E12" s="99">
        <v>5.2510000000000003</v>
      </c>
      <c r="F12" s="99">
        <v>0.59</v>
      </c>
      <c r="G12" s="99" t="s">
        <v>537</v>
      </c>
      <c r="H12" s="99" t="s">
        <v>615</v>
      </c>
      <c r="I12" s="99">
        <v>69610.789999999994</v>
      </c>
      <c r="J12" s="99">
        <v>124729.235</v>
      </c>
      <c r="K12" s="99">
        <v>113956.06</v>
      </c>
      <c r="L12" s="99">
        <v>99291.520000000004</v>
      </c>
      <c r="M12" s="99">
        <v>117266.72500000001</v>
      </c>
      <c r="N12" s="99">
        <v>121522.03</v>
      </c>
      <c r="O12" s="99">
        <v>51581.35</v>
      </c>
      <c r="P12" s="99">
        <v>53909.8</v>
      </c>
      <c r="Q12" s="99">
        <v>57982.07</v>
      </c>
      <c r="R12" s="99">
        <v>88407.125</v>
      </c>
      <c r="S12" s="99">
        <v>86854.62</v>
      </c>
      <c r="T12" s="99">
        <v>49061.41</v>
      </c>
      <c r="U12" s="99">
        <v>55679.154999999999</v>
      </c>
      <c r="V12" s="99">
        <v>55272.684999999998</v>
      </c>
      <c r="W12" s="99">
        <v>76995.044999999998</v>
      </c>
      <c r="X12" s="99">
        <v>91878.28</v>
      </c>
      <c r="Y12" s="99">
        <v>118863.12</v>
      </c>
      <c r="Z12" s="99">
        <v>86533.794999999998</v>
      </c>
      <c r="AA12" s="99">
        <v>78920.085000000006</v>
      </c>
      <c r="AB12" s="99">
        <v>79453.429999999993</v>
      </c>
      <c r="AC12" s="99">
        <v>65478.264999999999</v>
      </c>
      <c r="AD12" s="99">
        <v>124089.61500000001</v>
      </c>
      <c r="AE12" s="99">
        <v>69698.535000000003</v>
      </c>
      <c r="AF12" s="99">
        <v>80713.904999999999</v>
      </c>
      <c r="AG12" s="99">
        <v>71421.73</v>
      </c>
      <c r="AH12" s="99">
        <v>49160.02</v>
      </c>
      <c r="AI12" s="99">
        <v>49245.66</v>
      </c>
      <c r="AJ12" s="99">
        <v>48315.96</v>
      </c>
      <c r="AK12" s="99">
        <v>63772.41</v>
      </c>
      <c r="AL12" s="99">
        <v>63930.31</v>
      </c>
      <c r="AM12" s="99">
        <v>56409.535000000003</v>
      </c>
      <c r="AN12" s="99">
        <v>54152.23</v>
      </c>
      <c r="AO12" s="99">
        <v>99486.714999999997</v>
      </c>
      <c r="AP12" s="99">
        <v>60105.99</v>
      </c>
      <c r="AQ12" s="99">
        <v>77698.77</v>
      </c>
      <c r="AR12" s="99">
        <v>61420.184999999998</v>
      </c>
      <c r="AS12" s="99">
        <v>51978.915000000001</v>
      </c>
      <c r="AT12" s="99">
        <v>67129.19</v>
      </c>
      <c r="AU12" s="99">
        <v>48395.205000000002</v>
      </c>
      <c r="AV12" s="99">
        <v>79144.490000000005</v>
      </c>
      <c r="AW12" s="99">
        <v>70713.37</v>
      </c>
      <c r="AX12" s="99">
        <v>61672.5</v>
      </c>
      <c r="AY12" s="99">
        <v>67377.149999999994</v>
      </c>
      <c r="AZ12" s="99">
        <v>59338.195</v>
      </c>
      <c r="BA12" s="99">
        <v>62830.18</v>
      </c>
      <c r="BB12" s="99">
        <v>38983.915000000001</v>
      </c>
      <c r="BC12" s="99">
        <v>52016.24</v>
      </c>
      <c r="BD12" s="99">
        <v>48911.839999999997</v>
      </c>
      <c r="BE12" s="99">
        <v>63774.135000000002</v>
      </c>
      <c r="BF12" s="99">
        <v>67936.145000000004</v>
      </c>
      <c r="BG12" s="99">
        <v>65048.074999999997</v>
      </c>
      <c r="BH12" s="99">
        <v>55415.375</v>
      </c>
      <c r="BI12" s="99">
        <v>56776.54</v>
      </c>
      <c r="BJ12" s="99">
        <v>54895.57</v>
      </c>
      <c r="BK12" s="99">
        <v>57083.504999999997</v>
      </c>
      <c r="BL12" s="99">
        <v>49274.334999999999</v>
      </c>
      <c r="BM12" s="99">
        <v>70831.33</v>
      </c>
      <c r="BN12" s="99">
        <v>52310.19</v>
      </c>
      <c r="BO12" s="99">
        <v>55999.025000000001</v>
      </c>
      <c r="BP12" s="99">
        <v>63938.605000000003</v>
      </c>
      <c r="BQ12" s="99">
        <v>54509.254999999997</v>
      </c>
      <c r="BR12" s="99">
        <v>71470.58</v>
      </c>
      <c r="BS12" s="99">
        <v>59179.47</v>
      </c>
      <c r="BT12" s="99">
        <v>43166.84</v>
      </c>
      <c r="BU12" s="99">
        <v>68450.2</v>
      </c>
      <c r="BV12" s="99">
        <v>21892.014999999999</v>
      </c>
      <c r="BW12" s="99">
        <v>40715.184999999998</v>
      </c>
      <c r="BX12" s="99">
        <v>46134.84</v>
      </c>
      <c r="BY12" s="99">
        <v>55027.464999999997</v>
      </c>
      <c r="BZ12" s="99">
        <v>124587.155</v>
      </c>
      <c r="CA12" s="99">
        <v>71880.61</v>
      </c>
      <c r="CB12" s="99">
        <v>64879.544999999998</v>
      </c>
      <c r="CC12" s="99">
        <v>52899.635000000002</v>
      </c>
      <c r="CD12" s="99">
        <v>59066.025000000001</v>
      </c>
      <c r="CE12" s="99">
        <v>64415.37</v>
      </c>
      <c r="CF12" s="99">
        <v>67711.520000000004</v>
      </c>
      <c r="CG12" s="99">
        <v>128391.8</v>
      </c>
      <c r="CH12" s="99">
        <v>61775.285000000003</v>
      </c>
      <c r="CI12" s="99">
        <v>64665.69</v>
      </c>
      <c r="CJ12" s="99">
        <v>58714.764999999999</v>
      </c>
      <c r="CK12" s="99">
        <v>55824</v>
      </c>
      <c r="CL12" s="99">
        <v>132989.12</v>
      </c>
      <c r="CM12" s="99">
        <v>62850.834999999999</v>
      </c>
      <c r="CN12" s="99">
        <v>56813.595000000001</v>
      </c>
      <c r="CO12" s="99">
        <v>50075.46</v>
      </c>
      <c r="CP12" s="99">
        <v>51752.11</v>
      </c>
      <c r="CQ12" s="99">
        <v>67883.11</v>
      </c>
      <c r="CR12" s="99">
        <v>123597.81</v>
      </c>
      <c r="CS12" s="99">
        <v>62839.82</v>
      </c>
      <c r="CT12" s="99">
        <v>72337.214999999997</v>
      </c>
      <c r="CU12" s="99">
        <v>48500.415000000001</v>
      </c>
      <c r="CV12" s="99">
        <v>59337.504999999997</v>
      </c>
      <c r="CW12" s="99">
        <v>120653.895</v>
      </c>
      <c r="CX12" s="99">
        <v>108111.24</v>
      </c>
      <c r="CY12" s="99">
        <v>58160.69</v>
      </c>
      <c r="CZ12" s="99">
        <v>65944.824999999997</v>
      </c>
      <c r="DA12" s="99">
        <v>65138.415000000001</v>
      </c>
      <c r="DB12" s="99">
        <v>81937.675000000003</v>
      </c>
      <c r="DC12" s="99">
        <v>56848.385000000002</v>
      </c>
      <c r="DD12" s="99">
        <v>57147</v>
      </c>
      <c r="DE12" s="99">
        <v>45440.894999999997</v>
      </c>
      <c r="DF12" s="99">
        <v>55571.934999999998</v>
      </c>
      <c r="DG12" s="99">
        <v>61785.23</v>
      </c>
      <c r="DH12" s="99">
        <v>48163.565000000002</v>
      </c>
      <c r="DI12" s="99">
        <v>133463.41</v>
      </c>
      <c r="DJ12" s="99">
        <v>66299.59</v>
      </c>
      <c r="DK12" s="99">
        <v>61310.86</v>
      </c>
      <c r="DL12" s="99">
        <v>59285.66</v>
      </c>
      <c r="DM12" s="99">
        <v>72869.934999999998</v>
      </c>
      <c r="DN12" s="99">
        <v>44435.305</v>
      </c>
      <c r="DO12" s="99">
        <v>49360.144999999997</v>
      </c>
      <c r="DP12" s="99">
        <v>96299.15</v>
      </c>
      <c r="DQ12" s="99">
        <v>66008.794999999998</v>
      </c>
      <c r="DR12" s="99">
        <v>59832.74</v>
      </c>
      <c r="DS12" s="99">
        <v>117457.39</v>
      </c>
      <c r="DT12" s="99">
        <v>63706.985000000001</v>
      </c>
      <c r="DU12" s="99">
        <v>79587.074999999997</v>
      </c>
      <c r="DV12" s="99">
        <v>80647.839999999997</v>
      </c>
      <c r="DW12" s="99">
        <v>97909.16</v>
      </c>
      <c r="DX12" s="99">
        <v>64620.364999999998</v>
      </c>
      <c r="DY12" s="99">
        <v>85438.195000000007</v>
      </c>
      <c r="DZ12" s="99">
        <v>78171.774999999994</v>
      </c>
      <c r="EA12" s="99">
        <v>39990.394999999997</v>
      </c>
      <c r="EB12" s="99">
        <v>66045.41</v>
      </c>
      <c r="EC12" s="99">
        <v>73208.41</v>
      </c>
      <c r="ED12" s="99">
        <v>81560.274999999994</v>
      </c>
      <c r="EE12" s="99">
        <v>75683.3</v>
      </c>
      <c r="EF12" s="99">
        <v>113866.36</v>
      </c>
      <c r="EG12" s="99">
        <v>70995.274999999994</v>
      </c>
      <c r="EH12" s="99">
        <v>59993.16</v>
      </c>
      <c r="EI12" s="99">
        <v>65057.02</v>
      </c>
      <c r="EJ12" s="99">
        <v>70371.87</v>
      </c>
      <c r="EK12" s="99">
        <v>69436.205000000002</v>
      </c>
      <c r="EL12" s="99">
        <v>63813.65</v>
      </c>
      <c r="EM12" s="99">
        <v>81817.085000000006</v>
      </c>
      <c r="EN12" s="99">
        <v>67165.164999999994</v>
      </c>
      <c r="EO12" s="99">
        <v>52046.14</v>
      </c>
      <c r="EP12" s="99">
        <v>46316.625</v>
      </c>
      <c r="EQ12" s="99">
        <v>60686.764999999999</v>
      </c>
      <c r="ER12" s="99">
        <v>58144.62</v>
      </c>
      <c r="ES12" s="99">
        <v>99600.514999999999</v>
      </c>
      <c r="ET12" s="99">
        <v>66513.429999999993</v>
      </c>
      <c r="EU12" s="99">
        <v>68480.88</v>
      </c>
      <c r="EV12" s="99">
        <v>77432.875</v>
      </c>
      <c r="EW12" s="99">
        <v>124310.24</v>
      </c>
      <c r="EX12" s="99">
        <v>61107.41</v>
      </c>
      <c r="EY12" s="99">
        <v>72061.31</v>
      </c>
      <c r="EZ12" s="99">
        <v>133337.9</v>
      </c>
      <c r="FA12" s="99">
        <v>109548.71</v>
      </c>
      <c r="FB12" s="99">
        <v>35468.544999999998</v>
      </c>
      <c r="FC12" s="99">
        <v>26056.244999999999</v>
      </c>
      <c r="FD12" s="99">
        <v>25347.03</v>
      </c>
      <c r="FE12" s="99">
        <v>34217.275000000001</v>
      </c>
      <c r="FF12" s="99">
        <v>25824.9</v>
      </c>
      <c r="FG12" s="99">
        <v>27968.814999999999</v>
      </c>
      <c r="FH12" s="99">
        <v>26943.314999999999</v>
      </c>
      <c r="FI12" s="99">
        <v>28138.334999999999</v>
      </c>
      <c r="FL12" s="99">
        <v>23580.25</v>
      </c>
      <c r="FM12" s="99">
        <v>19250.689999999999</v>
      </c>
      <c r="FN12" s="99">
        <v>73973.41</v>
      </c>
      <c r="FO12" s="99">
        <v>25427.89</v>
      </c>
      <c r="FP12" s="99">
        <v>23098.055</v>
      </c>
      <c r="FQ12" s="99">
        <v>20764.674999999999</v>
      </c>
      <c r="FR12" s="99">
        <v>23065.634999999998</v>
      </c>
      <c r="FS12" s="99">
        <v>27563.24</v>
      </c>
      <c r="FT12" s="99">
        <v>76128.929999999993</v>
      </c>
      <c r="FU12" s="99">
        <v>450428.34499999997</v>
      </c>
      <c r="FV12" s="99">
        <v>262157.07500000001</v>
      </c>
      <c r="FW12" s="99">
        <v>86014.7</v>
      </c>
      <c r="FX12" s="99">
        <v>398509.78499999997</v>
      </c>
      <c r="FY12" s="99">
        <v>268814.33500000002</v>
      </c>
      <c r="FZ12" s="99">
        <v>90322.125</v>
      </c>
      <c r="GA12" s="99">
        <v>392995.01</v>
      </c>
      <c r="GB12" s="99">
        <v>241190.935</v>
      </c>
      <c r="GC12" s="99">
        <v>97941.625</v>
      </c>
      <c r="GD12" s="99">
        <v>70689.37</v>
      </c>
      <c r="GE12" s="99">
        <v>72591.25</v>
      </c>
      <c r="GF12" s="99">
        <v>71758.28</v>
      </c>
      <c r="GG12" s="99">
        <v>88005.964999999997</v>
      </c>
      <c r="GH12" s="99">
        <v>42010.06</v>
      </c>
      <c r="GI12" s="99">
        <v>71262.205000000002</v>
      </c>
      <c r="GJ12" s="99">
        <v>84860.634999999995</v>
      </c>
      <c r="GL12" s="99">
        <v>24781.165000000001</v>
      </c>
      <c r="GM12" s="99">
        <v>20530.424999999999</v>
      </c>
      <c r="GN12" s="99">
        <v>24854.615000000002</v>
      </c>
      <c r="GO12" s="99">
        <v>25332.95</v>
      </c>
      <c r="GP12" s="99">
        <v>23510.084999999999</v>
      </c>
      <c r="GQ12" s="99">
        <v>22930.035</v>
      </c>
      <c r="GR12" s="99">
        <v>24464.76</v>
      </c>
      <c r="GS12" s="99">
        <v>27928.1</v>
      </c>
    </row>
    <row r="13" spans="1:201" hidden="1" x14ac:dyDescent="0.35">
      <c r="A13" s="99">
        <v>79141</v>
      </c>
      <c r="B13" s="99">
        <v>147</v>
      </c>
      <c r="C13" s="99">
        <v>94</v>
      </c>
      <c r="D13" s="99">
        <v>86</v>
      </c>
      <c r="E13" s="99">
        <v>5.2830000000000004</v>
      </c>
      <c r="F13" s="99">
        <v>0.99</v>
      </c>
      <c r="H13" s="99" t="s">
        <v>119</v>
      </c>
      <c r="I13" s="99">
        <v>14548.065000000001</v>
      </c>
      <c r="J13" s="99">
        <v>14066.43</v>
      </c>
      <c r="K13" s="99">
        <v>12193.08</v>
      </c>
      <c r="L13" s="99">
        <v>12763.555</v>
      </c>
      <c r="M13" s="99">
        <v>8609.83</v>
      </c>
      <c r="N13" s="99">
        <v>6660.3950000000004</v>
      </c>
      <c r="O13" s="99">
        <v>14155.705</v>
      </c>
      <c r="P13" s="99">
        <v>23619.875</v>
      </c>
      <c r="Q13" s="99">
        <v>21702.05</v>
      </c>
      <c r="R13" s="99">
        <v>55557.205000000002</v>
      </c>
      <c r="S13" s="99">
        <v>39182.855000000003</v>
      </c>
      <c r="T13" s="99">
        <v>45285.035000000003</v>
      </c>
      <c r="U13" s="99">
        <v>26633.794999999998</v>
      </c>
      <c r="V13" s="99">
        <v>45679.65</v>
      </c>
      <c r="W13" s="99">
        <v>24517.83</v>
      </c>
      <c r="X13" s="99">
        <v>146881.69500000001</v>
      </c>
      <c r="Y13" s="99">
        <v>22033.435000000001</v>
      </c>
      <c r="Z13" s="99">
        <v>83551.009999999995</v>
      </c>
      <c r="AA13" s="99">
        <v>24034.42</v>
      </c>
      <c r="AB13" s="99">
        <v>10830.91</v>
      </c>
      <c r="AC13" s="99">
        <v>17525.04</v>
      </c>
      <c r="AD13" s="99">
        <v>11291.594999999999</v>
      </c>
      <c r="AE13" s="99">
        <v>18048.96</v>
      </c>
      <c r="AF13" s="99">
        <v>16814.465</v>
      </c>
      <c r="AG13" s="99">
        <v>20940.650000000001</v>
      </c>
      <c r="AH13" s="99">
        <v>23831.255000000001</v>
      </c>
      <c r="AI13" s="99">
        <v>19231.18</v>
      </c>
      <c r="AJ13" s="99">
        <v>18011.919999999998</v>
      </c>
      <c r="AK13" s="99">
        <v>21611.235000000001</v>
      </c>
      <c r="AL13" s="99">
        <v>32085.7</v>
      </c>
      <c r="AM13" s="99">
        <v>14419.285</v>
      </c>
      <c r="AN13" s="99">
        <v>35637.684999999998</v>
      </c>
      <c r="AO13" s="99">
        <v>15060.82</v>
      </c>
      <c r="AP13" s="99">
        <v>21141.49</v>
      </c>
      <c r="AQ13" s="99">
        <v>25301.61</v>
      </c>
      <c r="AR13" s="99">
        <v>14338.11</v>
      </c>
      <c r="AS13" s="99">
        <v>17033.605</v>
      </c>
      <c r="AT13" s="99">
        <v>17223.84</v>
      </c>
      <c r="AU13" s="99">
        <v>34454.089999999997</v>
      </c>
      <c r="AV13" s="99">
        <v>108025.77499999999</v>
      </c>
      <c r="AW13" s="99">
        <v>48911.82</v>
      </c>
      <c r="AX13" s="99">
        <v>82417.125</v>
      </c>
      <c r="AY13" s="99">
        <v>57553.19</v>
      </c>
      <c r="AZ13" s="99">
        <v>13643.225</v>
      </c>
      <c r="BA13" s="99">
        <v>40264.79</v>
      </c>
      <c r="BB13" s="99">
        <v>21336.34</v>
      </c>
      <c r="BC13" s="99">
        <v>20166.41</v>
      </c>
      <c r="BD13" s="99">
        <v>31268.87</v>
      </c>
      <c r="BE13" s="99">
        <v>28668.674999999999</v>
      </c>
      <c r="BF13" s="99">
        <v>14570.98</v>
      </c>
      <c r="BG13" s="99">
        <v>15401.68</v>
      </c>
      <c r="BH13" s="99">
        <v>18261.494999999999</v>
      </c>
      <c r="BI13" s="99">
        <v>14272.715</v>
      </c>
      <c r="BJ13" s="99">
        <v>23335.365000000002</v>
      </c>
      <c r="BK13" s="99">
        <v>25917.68</v>
      </c>
      <c r="BL13" s="99">
        <v>32228.255000000001</v>
      </c>
      <c r="BM13" s="99">
        <v>13576.91</v>
      </c>
      <c r="BN13" s="99">
        <v>24547.83</v>
      </c>
      <c r="BO13" s="99">
        <v>22019.93</v>
      </c>
      <c r="BP13" s="99">
        <v>28819.18</v>
      </c>
      <c r="BQ13" s="99">
        <v>13316.695</v>
      </c>
      <c r="BR13" s="99">
        <v>32146.57</v>
      </c>
      <c r="BS13" s="99">
        <v>26048.78</v>
      </c>
      <c r="BT13" s="99">
        <v>10973.96</v>
      </c>
      <c r="BU13" s="99">
        <v>65784.34</v>
      </c>
      <c r="BV13" s="99">
        <v>4124.79</v>
      </c>
      <c r="BW13" s="99">
        <v>22739.814999999999</v>
      </c>
      <c r="BX13" s="99">
        <v>27787.435000000001</v>
      </c>
      <c r="BY13" s="99">
        <v>41924.339999999997</v>
      </c>
      <c r="BZ13" s="99">
        <v>8202.64</v>
      </c>
      <c r="CA13" s="99">
        <v>87983.005000000005</v>
      </c>
      <c r="CB13" s="99">
        <v>29294.46</v>
      </c>
      <c r="CC13" s="99">
        <v>22069.994999999999</v>
      </c>
      <c r="CD13" s="99">
        <v>40568.050000000003</v>
      </c>
      <c r="CE13" s="99">
        <v>25143.57</v>
      </c>
      <c r="CF13" s="99">
        <v>17699.445</v>
      </c>
      <c r="CG13" s="99">
        <v>11001.865</v>
      </c>
      <c r="CH13" s="99">
        <v>12563.514999999999</v>
      </c>
      <c r="CI13" s="99">
        <v>10498.89</v>
      </c>
      <c r="CJ13" s="99">
        <v>58484.85</v>
      </c>
      <c r="CK13" s="99">
        <v>44620.92</v>
      </c>
      <c r="CL13" s="99">
        <v>9598.0949999999993</v>
      </c>
      <c r="CM13" s="99">
        <v>47940.3</v>
      </c>
      <c r="CN13" s="99">
        <v>17811.235000000001</v>
      </c>
      <c r="CO13" s="99">
        <v>35683.019999999997</v>
      </c>
      <c r="CP13" s="99">
        <v>38023.415000000001</v>
      </c>
      <c r="CQ13" s="99">
        <v>10534.2</v>
      </c>
      <c r="CR13" s="99">
        <v>11071.155000000001</v>
      </c>
      <c r="CS13" s="99">
        <v>26578.13</v>
      </c>
      <c r="CT13" s="99">
        <v>66330.44</v>
      </c>
      <c r="CU13" s="99">
        <v>35300.635000000002</v>
      </c>
      <c r="CV13" s="99">
        <v>22278.080000000002</v>
      </c>
      <c r="CW13" s="99">
        <v>25154.54</v>
      </c>
      <c r="CX13" s="99">
        <v>9941.7549999999992</v>
      </c>
      <c r="CY13" s="99">
        <v>47478.49</v>
      </c>
      <c r="CZ13" s="99">
        <v>13122.915000000001</v>
      </c>
      <c r="DA13" s="99">
        <v>15327.594999999999</v>
      </c>
      <c r="DB13" s="99">
        <v>48971.32</v>
      </c>
      <c r="DC13" s="99">
        <v>17826.919999999998</v>
      </c>
      <c r="DD13" s="99">
        <v>19906.345000000001</v>
      </c>
      <c r="DE13" s="99">
        <v>32824.11</v>
      </c>
      <c r="DF13" s="99">
        <v>13189.885</v>
      </c>
      <c r="DG13" s="99">
        <v>25571.82</v>
      </c>
      <c r="DH13" s="99">
        <v>24443.165000000001</v>
      </c>
      <c r="DI13" s="99">
        <v>17002.13</v>
      </c>
      <c r="DJ13" s="99">
        <v>44854.605000000003</v>
      </c>
      <c r="DK13" s="99">
        <v>20642.915000000001</v>
      </c>
      <c r="DL13" s="99">
        <v>23734.325000000001</v>
      </c>
      <c r="DM13" s="99">
        <v>17345.075000000001</v>
      </c>
      <c r="DN13" s="99">
        <v>21686.66</v>
      </c>
      <c r="DO13" s="99">
        <v>31517.654999999999</v>
      </c>
      <c r="DP13" s="99">
        <v>112126.125</v>
      </c>
      <c r="DQ13" s="99">
        <v>24929.455000000002</v>
      </c>
      <c r="DR13" s="99">
        <v>53554.834999999999</v>
      </c>
      <c r="DS13" s="99">
        <v>10898.985000000001</v>
      </c>
      <c r="DT13" s="99">
        <v>25126.544999999998</v>
      </c>
      <c r="DU13" s="99">
        <v>67564.61</v>
      </c>
      <c r="DV13" s="99">
        <v>22333.77</v>
      </c>
      <c r="DW13" s="99">
        <v>25947.924999999999</v>
      </c>
      <c r="DX13" s="99">
        <v>51584.19</v>
      </c>
      <c r="DY13" s="99">
        <v>102029.85</v>
      </c>
      <c r="DZ13" s="99">
        <v>20766.615000000002</v>
      </c>
      <c r="EA13" s="99">
        <v>7866.7749999999996</v>
      </c>
      <c r="EB13" s="99">
        <v>39533.074999999997</v>
      </c>
      <c r="EC13" s="99">
        <v>24883.865000000002</v>
      </c>
      <c r="ED13" s="99">
        <v>24260.44</v>
      </c>
      <c r="EE13" s="99">
        <v>59891.635000000002</v>
      </c>
      <c r="EF13" s="99">
        <v>15455.514999999999</v>
      </c>
      <c r="EG13" s="99">
        <v>10250.334999999999</v>
      </c>
      <c r="EH13" s="99">
        <v>35383.910000000003</v>
      </c>
      <c r="EI13" s="99">
        <v>16812.924999999999</v>
      </c>
      <c r="EJ13" s="99">
        <v>41312.58</v>
      </c>
      <c r="EK13" s="99">
        <v>35305.97</v>
      </c>
      <c r="EL13" s="99">
        <v>9257.41</v>
      </c>
      <c r="EM13" s="99">
        <v>42969.11</v>
      </c>
      <c r="EN13" s="99">
        <v>41567.885000000002</v>
      </c>
      <c r="EO13" s="99">
        <v>17537.355</v>
      </c>
      <c r="EP13" s="99">
        <v>22122.705000000002</v>
      </c>
      <c r="EQ13" s="99">
        <v>13128.834999999999</v>
      </c>
      <c r="ER13" s="99">
        <v>49650.845000000001</v>
      </c>
      <c r="ES13" s="99">
        <v>9678.2049999999999</v>
      </c>
      <c r="ET13" s="99">
        <v>7803.7449999999999</v>
      </c>
      <c r="EU13" s="99">
        <v>25118.81</v>
      </c>
      <c r="EV13" s="99">
        <v>13447.15</v>
      </c>
      <c r="EW13" s="99">
        <v>9580.15</v>
      </c>
      <c r="EX13" s="99">
        <v>19740.62</v>
      </c>
      <c r="EY13" s="99">
        <v>37722.629999999997</v>
      </c>
      <c r="EZ13" s="99">
        <v>16790.974999999999</v>
      </c>
      <c r="FA13" s="99">
        <v>12287.405000000001</v>
      </c>
      <c r="FB13" s="99">
        <v>6529.65</v>
      </c>
      <c r="FC13" s="99">
        <v>2518.0500000000002</v>
      </c>
      <c r="FD13" s="99">
        <v>3929.39</v>
      </c>
      <c r="FE13" s="99">
        <v>5149.5</v>
      </c>
      <c r="FF13" s="99">
        <v>4699.1949999999997</v>
      </c>
      <c r="FG13" s="99">
        <v>9374.5049999999992</v>
      </c>
      <c r="FH13" s="99">
        <v>7270.0249999999996</v>
      </c>
      <c r="FI13" s="99">
        <v>8407.4150000000009</v>
      </c>
      <c r="FL13" s="99">
        <v>4955.085</v>
      </c>
      <c r="FM13" s="99">
        <v>3850.4650000000001</v>
      </c>
      <c r="FN13" s="99">
        <v>0</v>
      </c>
      <c r="FO13" s="99">
        <v>3794.52</v>
      </c>
      <c r="FP13" s="99">
        <v>3964.0149999999999</v>
      </c>
      <c r="FQ13" s="99">
        <v>5036.75</v>
      </c>
      <c r="FR13" s="99">
        <v>8550.7350000000006</v>
      </c>
      <c r="FS13" s="99">
        <v>10225.745000000001</v>
      </c>
      <c r="FT13" s="99">
        <v>82339.149999999994</v>
      </c>
      <c r="FU13" s="99">
        <v>815655.47499999998</v>
      </c>
      <c r="FV13" s="99">
        <v>468075.87</v>
      </c>
      <c r="FW13" s="99">
        <v>84222.19</v>
      </c>
      <c r="FX13" s="99">
        <v>812020.09</v>
      </c>
      <c r="FY13" s="99">
        <v>484416.55</v>
      </c>
      <c r="FZ13" s="99">
        <v>86251.524999999994</v>
      </c>
      <c r="GA13" s="99">
        <v>696985.85</v>
      </c>
      <c r="GB13" s="99">
        <v>424395.26</v>
      </c>
      <c r="GC13" s="99">
        <v>14652.55</v>
      </c>
      <c r="GD13" s="99">
        <v>17467.494999999999</v>
      </c>
      <c r="GE13" s="99">
        <v>27361.19</v>
      </c>
      <c r="GF13" s="99">
        <v>27917.875</v>
      </c>
      <c r="GG13" s="99">
        <v>55983.14</v>
      </c>
      <c r="GH13" s="99">
        <v>42975.695</v>
      </c>
      <c r="GI13" s="99">
        <v>70714.759999999995</v>
      </c>
      <c r="GJ13" s="99">
        <v>90211.89</v>
      </c>
      <c r="GL13" s="99">
        <v>5986.7449999999999</v>
      </c>
      <c r="GM13" s="99">
        <v>6584.08</v>
      </c>
      <c r="GN13" s="99">
        <v>4796.8599999999997</v>
      </c>
      <c r="GO13" s="99">
        <v>5798.59</v>
      </c>
      <c r="GP13" s="99">
        <v>6012.5</v>
      </c>
      <c r="GQ13" s="99">
        <v>6407.1450000000004</v>
      </c>
      <c r="GR13" s="99">
        <v>7659.61</v>
      </c>
      <c r="GS13" s="99">
        <v>8589.42</v>
      </c>
    </row>
    <row r="14" spans="1:201" hidden="1" x14ac:dyDescent="0.35">
      <c r="A14" s="99">
        <v>56417</v>
      </c>
      <c r="B14" s="99">
        <v>116</v>
      </c>
      <c r="C14" s="99">
        <v>42</v>
      </c>
      <c r="D14" s="99">
        <v>77</v>
      </c>
      <c r="E14" s="99">
        <v>5.6390000000000002</v>
      </c>
      <c r="F14" s="99">
        <v>0.48</v>
      </c>
      <c r="G14" s="99" t="s">
        <v>178</v>
      </c>
      <c r="H14" s="99" t="s">
        <v>171</v>
      </c>
      <c r="I14" s="99">
        <v>40219.870000000003</v>
      </c>
      <c r="J14" s="99">
        <v>30628.705000000002</v>
      </c>
      <c r="K14" s="99">
        <v>31076.514999999999</v>
      </c>
      <c r="L14" s="99">
        <v>42989.14</v>
      </c>
      <c r="M14" s="99">
        <v>15230.674999999999</v>
      </c>
      <c r="N14" s="99">
        <v>9796.6350000000002</v>
      </c>
      <c r="O14" s="99">
        <v>7946.01</v>
      </c>
      <c r="P14" s="99">
        <v>12957.245000000001</v>
      </c>
      <c r="Q14" s="99">
        <v>20718.37</v>
      </c>
      <c r="R14" s="99">
        <v>553019.41500000004</v>
      </c>
      <c r="S14" s="99">
        <v>415537.97</v>
      </c>
      <c r="T14" s="99">
        <v>25669.205000000002</v>
      </c>
      <c r="U14" s="99">
        <v>28301.605</v>
      </c>
      <c r="V14" s="99">
        <v>30228.115000000002</v>
      </c>
      <c r="W14" s="99">
        <v>177259.58499999999</v>
      </c>
      <c r="X14" s="99">
        <v>376224.56</v>
      </c>
      <c r="Y14" s="99">
        <v>168073.20499999999</v>
      </c>
      <c r="Z14" s="99">
        <v>690556.21499999997</v>
      </c>
      <c r="AA14" s="99">
        <v>80244.52</v>
      </c>
      <c r="AB14" s="99">
        <v>1384.64</v>
      </c>
      <c r="AC14" s="99">
        <v>3006.89</v>
      </c>
      <c r="AD14" s="99">
        <v>1384.82</v>
      </c>
      <c r="AE14" s="99">
        <v>9396.19</v>
      </c>
      <c r="AF14" s="99">
        <v>7997.4650000000001</v>
      </c>
      <c r="AG14" s="99">
        <v>9079.3799999999992</v>
      </c>
      <c r="AH14" s="99">
        <v>8338.4650000000001</v>
      </c>
      <c r="AI14" s="99">
        <v>8733.07</v>
      </c>
      <c r="AJ14" s="99">
        <v>7179.94</v>
      </c>
      <c r="AK14" s="99">
        <v>82386.464999999997</v>
      </c>
      <c r="AL14" s="99">
        <v>73853.845000000001</v>
      </c>
      <c r="AM14" s="99">
        <v>22776.47</v>
      </c>
      <c r="AN14" s="99">
        <v>84488.14</v>
      </c>
      <c r="AO14" s="99">
        <v>64202.165000000001</v>
      </c>
      <c r="AP14" s="99">
        <v>55267.175000000003</v>
      </c>
      <c r="AQ14" s="99">
        <v>14310.975</v>
      </c>
      <c r="AR14" s="99">
        <v>8889.7549999999992</v>
      </c>
      <c r="AS14" s="99">
        <v>15481.8</v>
      </c>
      <c r="AT14" s="99">
        <v>16140.235000000001</v>
      </c>
      <c r="AU14" s="99">
        <v>30410.404999999999</v>
      </c>
      <c r="AV14" s="99">
        <v>34471.279999999999</v>
      </c>
      <c r="AW14" s="99">
        <v>24028.89</v>
      </c>
      <c r="AX14" s="99">
        <v>23780.25</v>
      </c>
      <c r="AY14" s="99">
        <v>21395.755000000001</v>
      </c>
      <c r="AZ14" s="99">
        <v>14717.2</v>
      </c>
      <c r="BA14" s="99">
        <v>29973.55</v>
      </c>
      <c r="BB14" s="99">
        <v>7934.67</v>
      </c>
      <c r="BC14" s="99">
        <v>17700.595000000001</v>
      </c>
      <c r="BD14" s="99">
        <v>22172.895</v>
      </c>
      <c r="BE14" s="99">
        <v>23533.09</v>
      </c>
      <c r="BF14" s="99">
        <v>28968.615000000002</v>
      </c>
      <c r="BG14" s="99">
        <v>23626.43</v>
      </c>
      <c r="BH14" s="99">
        <v>13278.36</v>
      </c>
      <c r="BI14" s="99">
        <v>27043.05</v>
      </c>
      <c r="BJ14" s="99">
        <v>22130.794999999998</v>
      </c>
      <c r="BK14" s="99">
        <v>17630.8</v>
      </c>
      <c r="BL14" s="99">
        <v>51316.445</v>
      </c>
      <c r="BM14" s="99">
        <v>35376.870000000003</v>
      </c>
      <c r="BN14" s="99">
        <v>64361.31</v>
      </c>
      <c r="BO14" s="99">
        <v>42336.05</v>
      </c>
      <c r="BP14" s="99">
        <v>76697.074999999997</v>
      </c>
      <c r="BQ14" s="99">
        <v>15487.174999999999</v>
      </c>
      <c r="BR14" s="99">
        <v>182136.815</v>
      </c>
      <c r="BS14" s="99">
        <v>56014.78</v>
      </c>
      <c r="BT14" s="99">
        <v>5483.9</v>
      </c>
      <c r="BU14" s="99">
        <v>64841.945</v>
      </c>
      <c r="BV14" s="99">
        <v>0</v>
      </c>
      <c r="BW14" s="99">
        <v>19450.16</v>
      </c>
      <c r="BX14" s="99">
        <v>25687.63</v>
      </c>
      <c r="BY14" s="99">
        <v>26930.035</v>
      </c>
      <c r="BZ14" s="99">
        <v>16953.764999999999</v>
      </c>
      <c r="CA14" s="99">
        <v>38338.720000000001</v>
      </c>
      <c r="CB14" s="99">
        <v>21336.799999999999</v>
      </c>
      <c r="CC14" s="99">
        <v>21163.53</v>
      </c>
      <c r="CD14" s="99">
        <v>32121.5</v>
      </c>
      <c r="CE14" s="99">
        <v>21018.685000000001</v>
      </c>
      <c r="CF14" s="99">
        <v>26514.19</v>
      </c>
      <c r="CG14" s="99">
        <v>25762.685000000001</v>
      </c>
      <c r="CH14" s="99">
        <v>33546.879999999997</v>
      </c>
      <c r="CI14" s="99">
        <v>30683.764999999999</v>
      </c>
      <c r="CJ14" s="99">
        <v>53487.21</v>
      </c>
      <c r="CK14" s="99">
        <v>36719.065000000002</v>
      </c>
      <c r="CL14" s="99">
        <v>22886.715</v>
      </c>
      <c r="CM14" s="99">
        <v>42006.6</v>
      </c>
      <c r="CN14" s="99">
        <v>39935.025000000001</v>
      </c>
      <c r="CO14" s="99">
        <v>32519.185000000001</v>
      </c>
      <c r="CP14" s="99">
        <v>51347.35</v>
      </c>
      <c r="CQ14" s="99">
        <v>26681.724999999999</v>
      </c>
      <c r="CR14" s="99">
        <v>44745.43</v>
      </c>
      <c r="CS14" s="99">
        <v>74225.289999999994</v>
      </c>
      <c r="CT14" s="99">
        <v>150100.6</v>
      </c>
      <c r="CU14" s="99">
        <v>28656.14</v>
      </c>
      <c r="CV14" s="99">
        <v>68814</v>
      </c>
      <c r="CW14" s="99">
        <v>14272.475</v>
      </c>
      <c r="CX14" s="99">
        <v>34840.434999999998</v>
      </c>
      <c r="CY14" s="99">
        <v>29272.924999999999</v>
      </c>
      <c r="CZ14" s="99">
        <v>23253.465</v>
      </c>
      <c r="DA14" s="99">
        <v>40243.625</v>
      </c>
      <c r="DB14" s="99">
        <v>29405.084999999999</v>
      </c>
      <c r="DC14" s="99">
        <v>20271.25</v>
      </c>
      <c r="DD14" s="99">
        <v>19775.8</v>
      </c>
      <c r="DE14" s="99">
        <v>24399.334999999999</v>
      </c>
      <c r="DF14" s="99">
        <v>9539.0400000000009</v>
      </c>
      <c r="DG14" s="99">
        <v>38802.415000000001</v>
      </c>
      <c r="DH14" s="99">
        <v>10584.19</v>
      </c>
      <c r="DI14" s="99">
        <v>58365.654999999999</v>
      </c>
      <c r="DJ14" s="99">
        <v>27919.59</v>
      </c>
      <c r="DK14" s="99">
        <v>12856.1</v>
      </c>
      <c r="DL14" s="99">
        <v>34000.705000000002</v>
      </c>
      <c r="DM14" s="99">
        <v>14828.6</v>
      </c>
      <c r="DN14" s="99">
        <v>11775.77</v>
      </c>
      <c r="DO14" s="99">
        <v>27797.695</v>
      </c>
      <c r="DP14" s="99">
        <v>450507.52500000002</v>
      </c>
      <c r="DQ14" s="99">
        <v>68849.53</v>
      </c>
      <c r="DR14" s="99">
        <v>134560.29999999999</v>
      </c>
      <c r="DS14" s="99">
        <v>21102.215</v>
      </c>
      <c r="DT14" s="99">
        <v>62722.16</v>
      </c>
      <c r="DU14" s="99">
        <v>133122.39000000001</v>
      </c>
      <c r="DV14" s="99">
        <v>19869.919999999998</v>
      </c>
      <c r="DW14" s="99">
        <v>126619.69</v>
      </c>
      <c r="DX14" s="99">
        <v>40747.879999999997</v>
      </c>
      <c r="DY14" s="99">
        <v>222815.63500000001</v>
      </c>
      <c r="DZ14" s="99">
        <v>9979.7000000000007</v>
      </c>
      <c r="EA14" s="99">
        <v>1205.355</v>
      </c>
      <c r="EB14" s="99">
        <v>16925.150000000001</v>
      </c>
      <c r="EC14" s="99">
        <v>8995.14</v>
      </c>
      <c r="ED14" s="99">
        <v>10251.42</v>
      </c>
      <c r="EE14" s="99">
        <v>17946.7</v>
      </c>
      <c r="EF14" s="99">
        <v>11387.514999999999</v>
      </c>
      <c r="EG14" s="99">
        <v>5811.06</v>
      </c>
      <c r="EH14" s="99">
        <v>21025.49</v>
      </c>
      <c r="EI14" s="99">
        <v>19484.34</v>
      </c>
      <c r="EJ14" s="99">
        <v>37710.915000000001</v>
      </c>
      <c r="EK14" s="99">
        <v>24250.294999999998</v>
      </c>
      <c r="EL14" s="99">
        <v>7964.81</v>
      </c>
      <c r="EM14" s="99">
        <v>43356.885000000002</v>
      </c>
      <c r="EN14" s="99">
        <v>26931.68</v>
      </c>
      <c r="EO14" s="99">
        <v>6557.2</v>
      </c>
      <c r="EP14" s="99">
        <v>33003.17</v>
      </c>
      <c r="EQ14" s="99">
        <v>28958.165000000001</v>
      </c>
      <c r="ER14" s="99">
        <v>51279.195</v>
      </c>
      <c r="ES14" s="99">
        <v>14274.62</v>
      </c>
      <c r="ET14" s="99">
        <v>11007.42</v>
      </c>
      <c r="EU14" s="99">
        <v>104854.36</v>
      </c>
      <c r="EV14" s="99">
        <v>33998.245000000003</v>
      </c>
      <c r="EW14" s="99">
        <v>20271.66</v>
      </c>
      <c r="EX14" s="99">
        <v>31091.9</v>
      </c>
      <c r="EY14" s="99">
        <v>11787.69</v>
      </c>
      <c r="EZ14" s="99">
        <v>9081.6149999999998</v>
      </c>
      <c r="FA14" s="99">
        <v>10003.485000000001</v>
      </c>
      <c r="FB14" s="99">
        <v>0</v>
      </c>
      <c r="FC14" s="99">
        <v>0</v>
      </c>
      <c r="FD14" s="99">
        <v>0</v>
      </c>
      <c r="FE14" s="99">
        <v>0</v>
      </c>
      <c r="FF14" s="99">
        <v>0</v>
      </c>
      <c r="FG14" s="99">
        <v>0</v>
      </c>
      <c r="FH14" s="99">
        <v>0</v>
      </c>
      <c r="FI14" s="99">
        <v>0</v>
      </c>
      <c r="FL14" s="99">
        <v>0</v>
      </c>
      <c r="FM14" s="99">
        <v>0</v>
      </c>
      <c r="FN14" s="99">
        <v>0</v>
      </c>
      <c r="FO14" s="99">
        <v>0</v>
      </c>
      <c r="FP14" s="99">
        <v>0</v>
      </c>
      <c r="FQ14" s="99">
        <v>0</v>
      </c>
      <c r="FR14" s="99">
        <v>0</v>
      </c>
      <c r="FS14" s="99">
        <v>0</v>
      </c>
      <c r="FT14" s="99">
        <v>1933202.07</v>
      </c>
      <c r="FU14" s="99">
        <v>30998389.219999999</v>
      </c>
      <c r="FV14" s="99">
        <v>15026184.85</v>
      </c>
      <c r="FW14" s="99">
        <v>1146741.8400000001</v>
      </c>
      <c r="FX14" s="99">
        <v>22328291.960000001</v>
      </c>
      <c r="FY14" s="99">
        <v>13587953.890000001</v>
      </c>
      <c r="FZ14" s="99">
        <v>1236685.665</v>
      </c>
      <c r="GA14" s="99">
        <v>24427486.199999999</v>
      </c>
      <c r="GB14" s="99">
        <v>13294269.609999999</v>
      </c>
      <c r="GC14" s="99">
        <v>44811.445</v>
      </c>
      <c r="GD14" s="99">
        <v>54554.86</v>
      </c>
      <c r="GE14" s="99">
        <v>49835.184999999998</v>
      </c>
      <c r="GF14" s="99">
        <v>54843.764999999999</v>
      </c>
      <c r="GG14" s="99">
        <v>51371.144999999997</v>
      </c>
      <c r="GH14" s="99">
        <v>40936.824999999997</v>
      </c>
      <c r="GI14" s="99">
        <v>65277.754999999997</v>
      </c>
      <c r="GJ14" s="99">
        <v>72053.09</v>
      </c>
      <c r="GL14" s="99">
        <v>0</v>
      </c>
      <c r="GM14" s="99">
        <v>0</v>
      </c>
      <c r="GN14" s="99">
        <v>0</v>
      </c>
      <c r="GO14" s="99">
        <v>0</v>
      </c>
      <c r="GP14" s="99">
        <v>0</v>
      </c>
      <c r="GQ14" s="99">
        <v>0</v>
      </c>
      <c r="GR14" s="99">
        <v>0</v>
      </c>
      <c r="GS14" s="99">
        <v>0</v>
      </c>
    </row>
    <row r="15" spans="1:201" hidden="1" x14ac:dyDescent="0.35">
      <c r="A15" s="99">
        <v>565708</v>
      </c>
      <c r="B15" s="99">
        <v>73</v>
      </c>
      <c r="C15" s="99">
        <v>14</v>
      </c>
      <c r="D15" s="99">
        <v>87</v>
      </c>
      <c r="E15" s="99">
        <v>5.976</v>
      </c>
      <c r="F15" s="99">
        <v>0.45</v>
      </c>
      <c r="H15" s="99" t="s">
        <v>614</v>
      </c>
      <c r="I15" s="99">
        <v>10321.495000000001</v>
      </c>
      <c r="J15" s="99">
        <v>9502.99</v>
      </c>
      <c r="K15" s="99">
        <v>9071.85</v>
      </c>
      <c r="L15" s="99">
        <v>11839.64</v>
      </c>
      <c r="M15" s="99">
        <v>8722.2649999999994</v>
      </c>
      <c r="N15" s="99">
        <v>7623.8249999999998</v>
      </c>
      <c r="O15" s="99">
        <v>8589.6650000000009</v>
      </c>
      <c r="P15" s="99">
        <v>11192.325000000001</v>
      </c>
      <c r="Q15" s="99">
        <v>11776.28</v>
      </c>
      <c r="R15" s="99">
        <v>24010.974999999999</v>
      </c>
      <c r="S15" s="99">
        <v>21899.384999999998</v>
      </c>
      <c r="T15" s="99">
        <v>14612.54</v>
      </c>
      <c r="U15" s="99">
        <v>12376.125</v>
      </c>
      <c r="V15" s="99">
        <v>16629.12</v>
      </c>
      <c r="W15" s="99">
        <v>13215.605</v>
      </c>
      <c r="X15" s="99">
        <v>36803.370000000003</v>
      </c>
      <c r="Y15" s="99">
        <v>13435.05</v>
      </c>
      <c r="Z15" s="99">
        <v>28590.825000000001</v>
      </c>
      <c r="AA15" s="99">
        <v>14574.49</v>
      </c>
      <c r="AB15" s="99">
        <v>7005.37</v>
      </c>
      <c r="AC15" s="99">
        <v>8538.7800000000007</v>
      </c>
      <c r="AD15" s="99">
        <v>7513.5450000000001</v>
      </c>
      <c r="AE15" s="99">
        <v>9178.42</v>
      </c>
      <c r="AF15" s="99">
        <v>6817.8649999999998</v>
      </c>
      <c r="AG15" s="99">
        <v>10179.049999999999</v>
      </c>
      <c r="AH15" s="99">
        <v>11410.84</v>
      </c>
      <c r="AI15" s="99">
        <v>10038.094999999999</v>
      </c>
      <c r="AJ15" s="99">
        <v>9680.375</v>
      </c>
      <c r="AK15" s="99">
        <v>14255.525</v>
      </c>
      <c r="AL15" s="99">
        <v>13940.205</v>
      </c>
      <c r="AM15" s="99">
        <v>8833.1049999999996</v>
      </c>
      <c r="AN15" s="99">
        <v>14638.195</v>
      </c>
      <c r="AO15" s="99">
        <v>11899.74</v>
      </c>
      <c r="AP15" s="99">
        <v>11100.97</v>
      </c>
      <c r="AQ15" s="99">
        <v>10525.995000000001</v>
      </c>
      <c r="AR15" s="99">
        <v>8602.18</v>
      </c>
      <c r="AS15" s="99">
        <v>7911.98</v>
      </c>
      <c r="AT15" s="99">
        <v>9813.56</v>
      </c>
      <c r="AU15" s="99">
        <v>11196.32</v>
      </c>
      <c r="AV15" s="99">
        <v>19097.95</v>
      </c>
      <c r="AW15" s="99">
        <v>10038.18</v>
      </c>
      <c r="AX15" s="99">
        <v>9704.16</v>
      </c>
      <c r="AY15" s="99">
        <v>14579.955</v>
      </c>
      <c r="AZ15" s="99">
        <v>8301.125</v>
      </c>
      <c r="BA15" s="99">
        <v>14048.89</v>
      </c>
      <c r="BB15" s="99">
        <v>9143.3150000000005</v>
      </c>
      <c r="BC15" s="99">
        <v>10811.63</v>
      </c>
      <c r="BD15" s="99">
        <v>12708.12</v>
      </c>
      <c r="BE15" s="99">
        <v>13942.41</v>
      </c>
      <c r="BF15" s="99">
        <v>8004.1750000000002</v>
      </c>
      <c r="BG15" s="99">
        <v>16201.52</v>
      </c>
      <c r="BH15" s="99">
        <v>9668.02</v>
      </c>
      <c r="BI15" s="99">
        <v>10790.88</v>
      </c>
      <c r="BJ15" s="99">
        <v>10670.61</v>
      </c>
      <c r="BK15" s="99">
        <v>12204.275</v>
      </c>
      <c r="BL15" s="99">
        <v>12406.235000000001</v>
      </c>
      <c r="BM15" s="99">
        <v>8285.83</v>
      </c>
      <c r="BN15" s="99">
        <v>10407.61</v>
      </c>
      <c r="BO15" s="99">
        <v>10989.74</v>
      </c>
      <c r="BP15" s="99">
        <v>13956.355</v>
      </c>
      <c r="BQ15" s="99">
        <v>8420.0550000000003</v>
      </c>
      <c r="BR15" s="99">
        <v>15317.79</v>
      </c>
      <c r="BS15" s="99">
        <v>12382.39</v>
      </c>
      <c r="BT15" s="99">
        <v>8090.5749999999998</v>
      </c>
      <c r="BU15" s="99">
        <v>23915.54</v>
      </c>
      <c r="BV15" s="99">
        <v>4354.7049999999999</v>
      </c>
      <c r="BW15" s="99">
        <v>9028.67</v>
      </c>
      <c r="BX15" s="99">
        <v>11261.91</v>
      </c>
      <c r="BY15" s="99">
        <v>16985.895</v>
      </c>
      <c r="BZ15" s="99">
        <v>8702.1650000000009</v>
      </c>
      <c r="CA15" s="99">
        <v>22112.23</v>
      </c>
      <c r="CB15" s="99">
        <v>11771.254999999999</v>
      </c>
      <c r="CC15" s="99">
        <v>8475.14</v>
      </c>
      <c r="CD15" s="99">
        <v>15260.995000000001</v>
      </c>
      <c r="CE15" s="99">
        <v>10795.52</v>
      </c>
      <c r="CF15" s="99">
        <v>12643.72</v>
      </c>
      <c r="CG15" s="99">
        <v>8863.26</v>
      </c>
      <c r="CH15" s="99">
        <v>8292.16</v>
      </c>
      <c r="CI15" s="99">
        <v>7696.5550000000003</v>
      </c>
      <c r="CJ15" s="99">
        <v>15660.92</v>
      </c>
      <c r="CK15" s="99">
        <v>16298.145</v>
      </c>
      <c r="CL15" s="99">
        <v>9090.31</v>
      </c>
      <c r="CM15" s="99">
        <v>17551.724999999999</v>
      </c>
      <c r="CN15" s="99">
        <v>10483.34</v>
      </c>
      <c r="CO15" s="99">
        <v>13614.754999999999</v>
      </c>
      <c r="CP15" s="99">
        <v>12792.045</v>
      </c>
      <c r="CQ15" s="99">
        <v>8270.2999999999993</v>
      </c>
      <c r="CR15" s="99">
        <v>9325.4050000000007</v>
      </c>
      <c r="CS15" s="99">
        <v>11972.85</v>
      </c>
      <c r="CT15" s="99">
        <v>23110.415000000001</v>
      </c>
      <c r="CU15" s="99">
        <v>14104.285</v>
      </c>
      <c r="CV15" s="99">
        <v>11840.98</v>
      </c>
      <c r="CW15" s="99">
        <v>27123.48</v>
      </c>
      <c r="CX15" s="99">
        <v>7840.665</v>
      </c>
      <c r="CY15" s="99">
        <v>16851.474999999999</v>
      </c>
      <c r="CZ15" s="99">
        <v>9042.1550000000007</v>
      </c>
      <c r="DA15" s="99">
        <v>9238.11</v>
      </c>
      <c r="DB15" s="99">
        <v>17911.25</v>
      </c>
      <c r="DC15" s="99">
        <v>10323.825000000001</v>
      </c>
      <c r="DD15" s="99">
        <v>11522.905000000001</v>
      </c>
      <c r="DE15" s="99">
        <v>12573.97</v>
      </c>
      <c r="DF15" s="99">
        <v>12990.405000000001</v>
      </c>
      <c r="DG15" s="99">
        <v>12725.775</v>
      </c>
      <c r="DH15" s="99">
        <v>11667.125</v>
      </c>
      <c r="DI15" s="99">
        <v>10758.545</v>
      </c>
      <c r="DJ15" s="99">
        <v>15438.805</v>
      </c>
      <c r="DK15" s="99">
        <v>15847.055</v>
      </c>
      <c r="DL15" s="99">
        <v>10826.195</v>
      </c>
      <c r="DM15" s="99">
        <v>8944.65</v>
      </c>
      <c r="DN15" s="99">
        <v>9717.0450000000001</v>
      </c>
      <c r="DO15" s="99">
        <v>11690.49</v>
      </c>
      <c r="DP15" s="99">
        <v>37325.074999999997</v>
      </c>
      <c r="DQ15" s="99">
        <v>12909.594999999999</v>
      </c>
      <c r="DR15" s="99">
        <v>17327.514999999999</v>
      </c>
      <c r="DS15" s="99">
        <v>8566.7000000000007</v>
      </c>
      <c r="DT15" s="99">
        <v>13438.18</v>
      </c>
      <c r="DU15" s="99">
        <v>23450.715</v>
      </c>
      <c r="DV15" s="99">
        <v>11560.43</v>
      </c>
      <c r="DW15" s="99">
        <v>12170.395</v>
      </c>
      <c r="DX15" s="99">
        <v>18782.185000000001</v>
      </c>
      <c r="DY15" s="99">
        <v>32380.185000000001</v>
      </c>
      <c r="DZ15" s="99">
        <v>9331.1749999999993</v>
      </c>
      <c r="EA15" s="99">
        <v>7308.085</v>
      </c>
      <c r="EB15" s="99">
        <v>13160.875</v>
      </c>
      <c r="EC15" s="99">
        <v>15187.895</v>
      </c>
      <c r="ED15" s="99">
        <v>8918.4950000000008</v>
      </c>
      <c r="EE15" s="99">
        <v>11997.37</v>
      </c>
      <c r="EF15" s="99">
        <v>9011.6949999999997</v>
      </c>
      <c r="EG15" s="99">
        <v>7089.665</v>
      </c>
      <c r="EH15" s="99">
        <v>11897.05</v>
      </c>
      <c r="EI15" s="99">
        <v>9612.8950000000004</v>
      </c>
      <c r="EJ15" s="99">
        <v>14443.73</v>
      </c>
      <c r="EK15" s="99">
        <v>10741.945</v>
      </c>
      <c r="EL15" s="99">
        <v>6326.2250000000004</v>
      </c>
      <c r="EM15" s="99">
        <v>10438.19</v>
      </c>
      <c r="EN15" s="99">
        <v>14904.055</v>
      </c>
      <c r="EO15" s="99">
        <v>9206.4449999999997</v>
      </c>
      <c r="EP15" s="99">
        <v>9762.6749999999993</v>
      </c>
      <c r="EQ15" s="99">
        <v>8988.2150000000001</v>
      </c>
      <c r="ER15" s="99">
        <v>18166.11</v>
      </c>
      <c r="ES15" s="99">
        <v>8525.68</v>
      </c>
      <c r="ET15" s="99">
        <v>8193.41</v>
      </c>
      <c r="EU15" s="99">
        <v>12867.56</v>
      </c>
      <c r="EV15" s="99">
        <v>8312.0750000000007</v>
      </c>
      <c r="EW15" s="99">
        <v>9030.49</v>
      </c>
      <c r="EX15" s="99">
        <v>13746.415000000001</v>
      </c>
      <c r="EY15" s="99">
        <v>12306.334999999999</v>
      </c>
      <c r="EZ15" s="99">
        <v>9284.15</v>
      </c>
      <c r="FA15" s="99">
        <v>8364.8799999999992</v>
      </c>
      <c r="FB15" s="99">
        <v>7547.875</v>
      </c>
      <c r="FC15" s="99">
        <v>2746.78</v>
      </c>
      <c r="FD15" s="99">
        <v>5371.2250000000004</v>
      </c>
      <c r="FE15" s="99">
        <v>5076.375</v>
      </c>
      <c r="FF15" s="99">
        <v>5848.2650000000003</v>
      </c>
      <c r="FG15" s="99">
        <v>8042.4449999999997</v>
      </c>
      <c r="FH15" s="99">
        <v>6838.585</v>
      </c>
      <c r="FI15" s="99">
        <v>8343.875</v>
      </c>
      <c r="FL15" s="99">
        <v>7074.915</v>
      </c>
      <c r="FM15" s="99">
        <v>3308.0450000000001</v>
      </c>
      <c r="FN15" s="99">
        <v>21916.95</v>
      </c>
      <c r="FO15" s="99">
        <v>5785.8950000000004</v>
      </c>
      <c r="FP15" s="99">
        <v>5971.6</v>
      </c>
      <c r="FQ15" s="99">
        <v>7946.23</v>
      </c>
      <c r="FR15" s="99">
        <v>10021.605</v>
      </c>
      <c r="FS15" s="99">
        <v>17044.060000000001</v>
      </c>
      <c r="FT15" s="99">
        <v>59102.94</v>
      </c>
      <c r="FU15" s="99">
        <v>556074.74</v>
      </c>
      <c r="FV15" s="99">
        <v>346294.745</v>
      </c>
      <c r="FW15" s="99">
        <v>59021.67</v>
      </c>
      <c r="FX15" s="99">
        <v>387077.625</v>
      </c>
      <c r="FY15" s="99">
        <v>379232.495</v>
      </c>
      <c r="FZ15" s="99">
        <v>62547.89</v>
      </c>
      <c r="GA15" s="99">
        <v>531155.26500000001</v>
      </c>
      <c r="GB15" s="99">
        <v>313641.59999999998</v>
      </c>
      <c r="GC15" s="99">
        <v>11017.235000000001</v>
      </c>
      <c r="GD15" s="99">
        <v>10406.745000000001</v>
      </c>
      <c r="GE15" s="99">
        <v>12448.92</v>
      </c>
      <c r="GF15" s="99">
        <v>12416.565000000001</v>
      </c>
      <c r="GG15" s="99">
        <v>19415.435000000001</v>
      </c>
      <c r="GH15" s="99">
        <v>9341.67</v>
      </c>
      <c r="GI15" s="99">
        <v>19341.055</v>
      </c>
      <c r="GJ15" s="99">
        <v>22388.435000000001</v>
      </c>
      <c r="GL15" s="99">
        <v>6883.7349999999997</v>
      </c>
      <c r="GM15" s="99">
        <v>2840.645</v>
      </c>
      <c r="GN15" s="99">
        <v>6735.2150000000001</v>
      </c>
      <c r="GO15" s="99">
        <v>6219.4250000000002</v>
      </c>
      <c r="GP15" s="99">
        <v>6977.65</v>
      </c>
      <c r="GQ15" s="99">
        <v>6333.125</v>
      </c>
      <c r="GR15" s="99">
        <v>6712.28</v>
      </c>
      <c r="GS15" s="99">
        <v>10400.625</v>
      </c>
    </row>
    <row r="16" spans="1:201" hidden="1" x14ac:dyDescent="0.35">
      <c r="A16" s="99">
        <v>111115</v>
      </c>
      <c r="B16" s="99">
        <v>74</v>
      </c>
      <c r="C16" s="99">
        <v>8</v>
      </c>
      <c r="D16" s="99">
        <v>97</v>
      </c>
      <c r="E16" s="99">
        <v>6.0149999999999997</v>
      </c>
      <c r="F16" s="99">
        <v>1.03</v>
      </c>
      <c r="G16" s="99" t="s">
        <v>535</v>
      </c>
      <c r="H16" s="99" t="s">
        <v>122</v>
      </c>
      <c r="I16" s="99">
        <v>0</v>
      </c>
      <c r="J16" s="99">
        <v>0</v>
      </c>
      <c r="K16" s="99">
        <v>0</v>
      </c>
      <c r="L16" s="99">
        <v>0</v>
      </c>
      <c r="M16" s="99">
        <v>0</v>
      </c>
      <c r="N16" s="99">
        <v>0</v>
      </c>
      <c r="O16" s="99">
        <v>0</v>
      </c>
      <c r="P16" s="99">
        <v>0</v>
      </c>
      <c r="Q16" s="99">
        <v>0</v>
      </c>
      <c r="R16" s="99">
        <v>0</v>
      </c>
      <c r="S16" s="99">
        <v>0</v>
      </c>
      <c r="T16" s="99">
        <v>0</v>
      </c>
      <c r="U16" s="99">
        <v>0</v>
      </c>
      <c r="V16" s="99">
        <v>0</v>
      </c>
      <c r="W16" s="99">
        <v>0</v>
      </c>
      <c r="X16" s="99">
        <v>612.02499999999998</v>
      </c>
      <c r="Y16" s="99">
        <v>0</v>
      </c>
      <c r="Z16" s="99">
        <v>358.125</v>
      </c>
      <c r="AA16" s="99">
        <v>0</v>
      </c>
      <c r="AB16" s="99">
        <v>0</v>
      </c>
      <c r="AC16" s="99">
        <v>0</v>
      </c>
      <c r="AD16" s="99">
        <v>0</v>
      </c>
      <c r="AE16" s="99">
        <v>0</v>
      </c>
      <c r="AF16" s="99">
        <v>0</v>
      </c>
      <c r="AG16" s="99">
        <v>0</v>
      </c>
      <c r="AH16" s="99">
        <v>0</v>
      </c>
      <c r="AI16" s="99">
        <v>0</v>
      </c>
      <c r="AJ16" s="99">
        <v>0</v>
      </c>
      <c r="AK16" s="99">
        <v>0</v>
      </c>
      <c r="AL16" s="99">
        <v>0</v>
      </c>
      <c r="AM16" s="99">
        <v>0</v>
      </c>
      <c r="AN16" s="99">
        <v>0</v>
      </c>
      <c r="AO16" s="99">
        <v>0</v>
      </c>
      <c r="AP16" s="99">
        <v>0</v>
      </c>
      <c r="AQ16" s="99">
        <v>0</v>
      </c>
      <c r="AR16" s="99">
        <v>0</v>
      </c>
      <c r="AS16" s="99">
        <v>0</v>
      </c>
      <c r="AT16" s="99">
        <v>0</v>
      </c>
      <c r="AU16" s="99">
        <v>0</v>
      </c>
      <c r="AV16" s="99">
        <v>0</v>
      </c>
      <c r="AW16" s="99">
        <v>0</v>
      </c>
      <c r="AX16" s="99">
        <v>0</v>
      </c>
      <c r="AY16" s="99">
        <v>0</v>
      </c>
      <c r="AZ16" s="99">
        <v>0</v>
      </c>
      <c r="BA16" s="99">
        <v>0</v>
      </c>
      <c r="BB16" s="99">
        <v>0</v>
      </c>
      <c r="BC16" s="99">
        <v>0</v>
      </c>
      <c r="BD16" s="99">
        <v>0</v>
      </c>
      <c r="BE16" s="99">
        <v>0</v>
      </c>
      <c r="BF16" s="99">
        <v>0</v>
      </c>
      <c r="BG16" s="99">
        <v>0</v>
      </c>
      <c r="BH16" s="99">
        <v>0</v>
      </c>
      <c r="BI16" s="99">
        <v>0</v>
      </c>
      <c r="BJ16" s="99">
        <v>0</v>
      </c>
      <c r="BK16" s="99">
        <v>0</v>
      </c>
      <c r="BL16" s="99">
        <v>0</v>
      </c>
      <c r="BM16" s="99">
        <v>0</v>
      </c>
      <c r="BN16" s="99">
        <v>0</v>
      </c>
      <c r="BO16" s="99">
        <v>0</v>
      </c>
      <c r="BP16" s="99">
        <v>0</v>
      </c>
      <c r="BQ16" s="99">
        <v>0</v>
      </c>
      <c r="BR16" s="99">
        <v>0</v>
      </c>
      <c r="BS16" s="99">
        <v>0</v>
      </c>
      <c r="BT16" s="99">
        <v>0</v>
      </c>
      <c r="BU16" s="99">
        <v>645</v>
      </c>
      <c r="BV16" s="99">
        <v>0</v>
      </c>
      <c r="BW16" s="99">
        <v>0</v>
      </c>
      <c r="BX16" s="99">
        <v>0</v>
      </c>
      <c r="BY16" s="99">
        <v>0</v>
      </c>
      <c r="BZ16" s="99">
        <v>0</v>
      </c>
      <c r="CA16" s="99">
        <v>0</v>
      </c>
      <c r="CB16" s="99">
        <v>0</v>
      </c>
      <c r="CC16" s="99">
        <v>0</v>
      </c>
      <c r="CD16" s="99">
        <v>0</v>
      </c>
      <c r="CE16" s="99">
        <v>0</v>
      </c>
      <c r="CF16" s="99">
        <v>0</v>
      </c>
      <c r="CG16" s="99">
        <v>0</v>
      </c>
      <c r="CH16" s="99">
        <v>0</v>
      </c>
      <c r="CI16" s="99">
        <v>0</v>
      </c>
      <c r="CJ16" s="99">
        <v>0</v>
      </c>
      <c r="CK16" s="99">
        <v>0</v>
      </c>
      <c r="CL16" s="99">
        <v>0</v>
      </c>
      <c r="CM16" s="99">
        <v>0</v>
      </c>
      <c r="CN16" s="99">
        <v>0</v>
      </c>
      <c r="CO16" s="99">
        <v>0</v>
      </c>
      <c r="CP16" s="99">
        <v>0</v>
      </c>
      <c r="CQ16" s="99">
        <v>0</v>
      </c>
      <c r="CR16" s="99">
        <v>0</v>
      </c>
      <c r="CS16" s="99">
        <v>0</v>
      </c>
      <c r="CT16" s="99">
        <v>301.875</v>
      </c>
      <c r="CU16" s="99">
        <v>0</v>
      </c>
      <c r="CV16" s="99">
        <v>0</v>
      </c>
      <c r="CW16" s="99">
        <v>2932.6550000000002</v>
      </c>
      <c r="CX16" s="99">
        <v>0</v>
      </c>
      <c r="CY16" s="99">
        <v>0</v>
      </c>
      <c r="CZ16" s="99">
        <v>0</v>
      </c>
      <c r="DA16" s="99">
        <v>0</v>
      </c>
      <c r="DB16" s="99">
        <v>0</v>
      </c>
      <c r="DC16" s="99">
        <v>0</v>
      </c>
      <c r="DD16" s="99">
        <v>0</v>
      </c>
      <c r="DE16" s="99">
        <v>293.27999999999997</v>
      </c>
      <c r="DF16" s="99">
        <v>0</v>
      </c>
      <c r="DG16" s="99">
        <v>0</v>
      </c>
      <c r="DH16" s="99">
        <v>0</v>
      </c>
      <c r="DI16" s="99">
        <v>0</v>
      </c>
      <c r="DJ16" s="99">
        <v>0</v>
      </c>
      <c r="DK16" s="99">
        <v>0</v>
      </c>
      <c r="DL16" s="99">
        <v>0</v>
      </c>
      <c r="DM16" s="99">
        <v>0</v>
      </c>
      <c r="DN16" s="99">
        <v>0</v>
      </c>
      <c r="DO16" s="99">
        <v>0</v>
      </c>
      <c r="DP16" s="99">
        <v>1869.59</v>
      </c>
      <c r="DQ16" s="99">
        <v>0</v>
      </c>
      <c r="DR16" s="99">
        <v>0</v>
      </c>
      <c r="DS16" s="99">
        <v>0</v>
      </c>
      <c r="DT16" s="99">
        <v>0</v>
      </c>
      <c r="DU16" s="99">
        <v>0</v>
      </c>
      <c r="DV16" s="99">
        <v>0</v>
      </c>
      <c r="DW16" s="99">
        <v>0</v>
      </c>
      <c r="DX16" s="99">
        <v>0</v>
      </c>
      <c r="DY16" s="99">
        <v>1165.3499999999999</v>
      </c>
      <c r="DZ16" s="99">
        <v>0</v>
      </c>
      <c r="EA16" s="99">
        <v>0</v>
      </c>
      <c r="EB16" s="99">
        <v>0</v>
      </c>
      <c r="EC16" s="99">
        <v>0</v>
      </c>
      <c r="ED16" s="99">
        <v>0</v>
      </c>
      <c r="EE16" s="99">
        <v>0</v>
      </c>
      <c r="EF16" s="99">
        <v>0</v>
      </c>
      <c r="EG16" s="99">
        <v>0</v>
      </c>
      <c r="EH16" s="99">
        <v>0</v>
      </c>
      <c r="EI16" s="99">
        <v>0</v>
      </c>
      <c r="EJ16" s="99">
        <v>0</v>
      </c>
      <c r="EK16" s="99">
        <v>0</v>
      </c>
      <c r="EL16" s="99">
        <v>0</v>
      </c>
      <c r="EM16" s="99">
        <v>0</v>
      </c>
      <c r="EN16" s="99">
        <v>0</v>
      </c>
      <c r="EO16" s="99">
        <v>0</v>
      </c>
      <c r="EP16" s="99">
        <v>0</v>
      </c>
      <c r="EQ16" s="99">
        <v>0</v>
      </c>
      <c r="ER16" s="99">
        <v>0</v>
      </c>
      <c r="ES16" s="99">
        <v>0</v>
      </c>
      <c r="ET16" s="99">
        <v>0</v>
      </c>
      <c r="EU16" s="99">
        <v>0</v>
      </c>
      <c r="EV16" s="99">
        <v>0</v>
      </c>
      <c r="EW16" s="99">
        <v>0</v>
      </c>
      <c r="EX16" s="99">
        <v>0</v>
      </c>
      <c r="EY16" s="99">
        <v>0</v>
      </c>
      <c r="EZ16" s="99">
        <v>0</v>
      </c>
      <c r="FA16" s="99">
        <v>0</v>
      </c>
      <c r="FB16" s="99">
        <v>0</v>
      </c>
      <c r="FC16" s="99">
        <v>0</v>
      </c>
      <c r="FD16" s="99">
        <v>0</v>
      </c>
      <c r="FE16" s="99">
        <v>0</v>
      </c>
      <c r="FF16" s="99">
        <v>0</v>
      </c>
      <c r="FG16" s="99">
        <v>0</v>
      </c>
      <c r="FH16" s="99">
        <v>0</v>
      </c>
      <c r="FI16" s="99">
        <v>0</v>
      </c>
      <c r="FL16" s="99">
        <v>1154945.52</v>
      </c>
      <c r="FM16" s="99">
        <v>1303791.5</v>
      </c>
      <c r="FN16" s="99">
        <v>1706513.16</v>
      </c>
      <c r="FO16" s="99">
        <v>1411261.37</v>
      </c>
      <c r="FP16" s="99">
        <v>1281483.2250000001</v>
      </c>
      <c r="FQ16" s="99">
        <v>1445093.0149999999</v>
      </c>
      <c r="FR16" s="99">
        <v>1851170.605</v>
      </c>
      <c r="FS16" s="99">
        <v>1512680.7749999999</v>
      </c>
      <c r="FT16" s="99">
        <v>1381.875</v>
      </c>
      <c r="FU16" s="99">
        <v>12550.985000000001</v>
      </c>
      <c r="FV16" s="99">
        <v>18614.849999999999</v>
      </c>
      <c r="FW16" s="99">
        <v>1518.75</v>
      </c>
      <c r="FX16" s="99">
        <v>9684.625</v>
      </c>
      <c r="FY16" s="99">
        <v>26091.72</v>
      </c>
      <c r="FZ16" s="99">
        <v>2926.5250000000001</v>
      </c>
      <c r="GA16" s="99">
        <v>30038.805</v>
      </c>
      <c r="GB16" s="99">
        <v>16181.055</v>
      </c>
      <c r="GC16" s="99">
        <v>0</v>
      </c>
      <c r="GD16" s="99">
        <v>0</v>
      </c>
      <c r="GE16" s="99">
        <v>0</v>
      </c>
      <c r="GF16" s="99">
        <v>0</v>
      </c>
      <c r="GG16" s="99">
        <v>0</v>
      </c>
      <c r="GH16" s="99">
        <v>943.125</v>
      </c>
      <c r="GI16" s="99">
        <v>0</v>
      </c>
      <c r="GJ16" s="99">
        <v>0</v>
      </c>
      <c r="GL16" s="99">
        <v>0</v>
      </c>
      <c r="GM16" s="99">
        <v>710.625</v>
      </c>
      <c r="GN16" s="99">
        <v>0</v>
      </c>
      <c r="GO16" s="99">
        <v>0</v>
      </c>
      <c r="GP16" s="99">
        <v>0</v>
      </c>
      <c r="GQ16" s="99">
        <v>0</v>
      </c>
      <c r="GR16" s="99">
        <v>0</v>
      </c>
      <c r="GS16" s="99">
        <v>0</v>
      </c>
    </row>
    <row r="17" spans="1:201" hidden="1" x14ac:dyDescent="0.35">
      <c r="A17" s="99">
        <v>144627</v>
      </c>
      <c r="B17" s="99">
        <v>147</v>
      </c>
      <c r="C17" s="99">
        <v>11</v>
      </c>
      <c r="D17" s="99">
        <v>81</v>
      </c>
      <c r="E17" s="99">
        <v>6.1040000000000001</v>
      </c>
      <c r="F17" s="99">
        <v>0.8</v>
      </c>
      <c r="H17" s="99" t="s">
        <v>121</v>
      </c>
      <c r="I17" s="99">
        <v>283.125</v>
      </c>
      <c r="J17" s="99">
        <v>1842.83</v>
      </c>
      <c r="K17" s="99">
        <v>1224.1300000000001</v>
      </c>
      <c r="L17" s="99">
        <v>5315.48</v>
      </c>
      <c r="M17" s="99">
        <v>1208.3499999999999</v>
      </c>
      <c r="N17" s="99">
        <v>623.33000000000004</v>
      </c>
      <c r="O17" s="99">
        <v>1504.2650000000001</v>
      </c>
      <c r="P17" s="99">
        <v>3178.73</v>
      </c>
      <c r="Q17" s="99">
        <v>1851.2149999999999</v>
      </c>
      <c r="R17" s="99">
        <v>1510.92</v>
      </c>
      <c r="S17" s="99">
        <v>4410.7150000000001</v>
      </c>
      <c r="T17" s="99">
        <v>3595.33</v>
      </c>
      <c r="U17" s="99">
        <v>4777.2849999999999</v>
      </c>
      <c r="V17" s="99">
        <v>9116.7250000000004</v>
      </c>
      <c r="W17" s="99">
        <v>2802.96</v>
      </c>
      <c r="X17" s="99">
        <v>35661.815000000002</v>
      </c>
      <c r="Y17" s="99">
        <v>2568.7950000000001</v>
      </c>
      <c r="Z17" s="99">
        <v>10154.615</v>
      </c>
      <c r="AA17" s="99">
        <v>5946.57</v>
      </c>
      <c r="AB17" s="99">
        <v>0</v>
      </c>
      <c r="AC17" s="99">
        <v>657.125</v>
      </c>
      <c r="AD17" s="99">
        <v>3110.69</v>
      </c>
      <c r="AE17" s="99">
        <v>2034.125</v>
      </c>
      <c r="AF17" s="99">
        <v>701.25</v>
      </c>
      <c r="AG17" s="99">
        <v>330</v>
      </c>
      <c r="AH17" s="99">
        <v>9938.84</v>
      </c>
      <c r="AI17" s="99">
        <v>3276.895</v>
      </c>
      <c r="AJ17" s="99">
        <v>3869.4949999999999</v>
      </c>
      <c r="AK17" s="99">
        <v>0</v>
      </c>
      <c r="AL17" s="99">
        <v>3711.875</v>
      </c>
      <c r="AM17" s="99">
        <v>1568.095</v>
      </c>
      <c r="AN17" s="99">
        <v>7941.9949999999999</v>
      </c>
      <c r="AO17" s="99">
        <v>5637.61</v>
      </c>
      <c r="AP17" s="99">
        <v>4698.0150000000003</v>
      </c>
      <c r="AQ17" s="99">
        <v>3003.0650000000001</v>
      </c>
      <c r="AR17" s="99">
        <v>0</v>
      </c>
      <c r="AS17" s="99">
        <v>982.31</v>
      </c>
      <c r="AT17" s="99">
        <v>705.94</v>
      </c>
      <c r="AU17" s="99">
        <v>6602.2449999999999</v>
      </c>
      <c r="AV17" s="99">
        <v>23352.615000000002</v>
      </c>
      <c r="AW17" s="99">
        <v>4887.2150000000001</v>
      </c>
      <c r="AX17" s="99">
        <v>11890.215</v>
      </c>
      <c r="AY17" s="99">
        <v>6481.77</v>
      </c>
      <c r="AZ17" s="99">
        <v>0</v>
      </c>
      <c r="BA17" s="99">
        <v>9410.5450000000001</v>
      </c>
      <c r="BB17" s="99">
        <v>2667.95</v>
      </c>
      <c r="BC17" s="99">
        <v>2592.87</v>
      </c>
      <c r="BD17" s="99">
        <v>6962.5950000000003</v>
      </c>
      <c r="BE17" s="99">
        <v>3250.105</v>
      </c>
      <c r="BF17" s="99">
        <v>1256.25</v>
      </c>
      <c r="BG17" s="99">
        <v>2731.92</v>
      </c>
      <c r="BH17" s="99">
        <v>3010.3150000000001</v>
      </c>
      <c r="BI17" s="99">
        <v>2928.91</v>
      </c>
      <c r="BJ17" s="99">
        <v>2821.92</v>
      </c>
      <c r="BK17" s="99">
        <v>1597.335</v>
      </c>
      <c r="BL17" s="99">
        <v>12295.09</v>
      </c>
      <c r="BM17" s="99">
        <v>1242.125</v>
      </c>
      <c r="BN17" s="99">
        <v>5325.2349999999997</v>
      </c>
      <c r="BO17" s="99">
        <v>3593.22</v>
      </c>
      <c r="BP17" s="99">
        <v>1159.5150000000001</v>
      </c>
      <c r="BQ17" s="99">
        <v>589.53499999999997</v>
      </c>
      <c r="BR17" s="99">
        <v>3315.2449999999999</v>
      </c>
      <c r="BS17" s="99">
        <v>3766.4</v>
      </c>
      <c r="BT17" s="99">
        <v>1313.33</v>
      </c>
      <c r="BU17" s="99">
        <v>21675.625</v>
      </c>
      <c r="BV17" s="99">
        <v>0</v>
      </c>
      <c r="BW17" s="99">
        <v>2600.9949999999999</v>
      </c>
      <c r="BX17" s="99">
        <v>6816.31</v>
      </c>
      <c r="BY17" s="99">
        <v>15093.63</v>
      </c>
      <c r="BZ17" s="99">
        <v>303.75</v>
      </c>
      <c r="CA17" s="99">
        <v>16605.43</v>
      </c>
      <c r="CB17" s="99">
        <v>2514.96</v>
      </c>
      <c r="CC17" s="99">
        <v>5572.89</v>
      </c>
      <c r="CD17" s="99">
        <v>12655.855</v>
      </c>
      <c r="CE17" s="99">
        <v>7096.9750000000004</v>
      </c>
      <c r="CF17" s="99">
        <v>679.65499999999997</v>
      </c>
      <c r="CG17" s="99">
        <v>1339.7149999999999</v>
      </c>
      <c r="CH17" s="99">
        <v>0</v>
      </c>
      <c r="CI17" s="99">
        <v>1479.0350000000001</v>
      </c>
      <c r="CJ17" s="99">
        <v>7630.02</v>
      </c>
      <c r="CK17" s="99">
        <v>18184.07</v>
      </c>
      <c r="CL17" s="99">
        <v>1167.8050000000001</v>
      </c>
      <c r="CM17" s="99">
        <v>20166.895</v>
      </c>
      <c r="CN17" s="99">
        <v>868.9</v>
      </c>
      <c r="CO17" s="99">
        <v>11976.775</v>
      </c>
      <c r="CP17" s="99">
        <v>9397.84</v>
      </c>
      <c r="CQ17" s="99">
        <v>563.25</v>
      </c>
      <c r="CR17" s="99">
        <v>1173.75</v>
      </c>
      <c r="CS17" s="99">
        <v>5452.29</v>
      </c>
      <c r="CT17" s="99">
        <v>25895.605</v>
      </c>
      <c r="CU17" s="99">
        <v>5734.335</v>
      </c>
      <c r="CV17" s="99">
        <v>3780.335</v>
      </c>
      <c r="CW17" s="99">
        <v>59390.07</v>
      </c>
      <c r="CX17" s="99">
        <v>570.76</v>
      </c>
      <c r="CY17" s="99">
        <v>14689.705</v>
      </c>
      <c r="CZ17" s="99">
        <v>2530.87</v>
      </c>
      <c r="DA17" s="99">
        <v>1705.33</v>
      </c>
      <c r="DB17" s="99">
        <v>22430.334999999999</v>
      </c>
      <c r="DC17" s="99">
        <v>1148.2550000000001</v>
      </c>
      <c r="DD17" s="99">
        <v>2232.0250000000001</v>
      </c>
      <c r="DE17" s="99">
        <v>11674.915000000001</v>
      </c>
      <c r="DF17" s="99">
        <v>0</v>
      </c>
      <c r="DG17" s="99">
        <v>3862.6</v>
      </c>
      <c r="DH17" s="99">
        <v>9431.14</v>
      </c>
      <c r="DI17" s="99">
        <v>2637.87</v>
      </c>
      <c r="DJ17" s="99">
        <v>9676.2950000000001</v>
      </c>
      <c r="DK17" s="99">
        <v>3906.9850000000001</v>
      </c>
      <c r="DL17" s="99">
        <v>0</v>
      </c>
      <c r="DM17" s="99">
        <v>0</v>
      </c>
      <c r="DN17" s="99">
        <v>5384.96</v>
      </c>
      <c r="DO17" s="99">
        <v>6105.87</v>
      </c>
      <c r="DP17" s="99">
        <v>22536.674999999999</v>
      </c>
      <c r="DQ17" s="99">
        <v>2336.9850000000001</v>
      </c>
      <c r="DR17" s="99">
        <v>6875.6850000000004</v>
      </c>
      <c r="DS17" s="99">
        <v>1328.4649999999999</v>
      </c>
      <c r="DT17" s="99">
        <v>4159.43</v>
      </c>
      <c r="DU17" s="99">
        <v>15726.945</v>
      </c>
      <c r="DV17" s="99">
        <v>3246.7150000000001</v>
      </c>
      <c r="DW17" s="99">
        <v>2203.7800000000002</v>
      </c>
      <c r="DX17" s="99">
        <v>11342.37</v>
      </c>
      <c r="DY17" s="99">
        <v>29462.15</v>
      </c>
      <c r="DZ17" s="99">
        <v>3991.8</v>
      </c>
      <c r="EA17" s="99">
        <v>1249.5150000000001</v>
      </c>
      <c r="EB17" s="99">
        <v>7333.21</v>
      </c>
      <c r="EC17" s="99">
        <v>2800.3049999999998</v>
      </c>
      <c r="ED17" s="99">
        <v>1396.86</v>
      </c>
      <c r="EE17" s="99">
        <v>6395.88</v>
      </c>
      <c r="EF17" s="99">
        <v>0</v>
      </c>
      <c r="EG17" s="99">
        <v>1257.06</v>
      </c>
      <c r="EH17" s="99">
        <v>8702.8950000000004</v>
      </c>
      <c r="EI17" s="99">
        <v>1354.615</v>
      </c>
      <c r="EJ17" s="99">
        <v>11702.215</v>
      </c>
      <c r="EK17" s="99">
        <v>36338.68</v>
      </c>
      <c r="EL17" s="99">
        <v>686.25</v>
      </c>
      <c r="EM17" s="99">
        <v>3948.9250000000002</v>
      </c>
      <c r="EN17" s="99">
        <v>8316.7199999999993</v>
      </c>
      <c r="EO17" s="99">
        <v>653.37</v>
      </c>
      <c r="EP17" s="99">
        <v>6373.5050000000001</v>
      </c>
      <c r="EQ17" s="99">
        <v>652.5</v>
      </c>
      <c r="ER17" s="99">
        <v>19787.665000000001</v>
      </c>
      <c r="ES17" s="99">
        <v>597.04499999999996</v>
      </c>
      <c r="ET17" s="99">
        <v>593.29</v>
      </c>
      <c r="EU17" s="99">
        <v>3140.625</v>
      </c>
      <c r="EV17" s="99">
        <v>0</v>
      </c>
      <c r="EW17" s="99">
        <v>603.75</v>
      </c>
      <c r="EX17" s="99">
        <v>0</v>
      </c>
      <c r="EY17" s="99">
        <v>2860.5</v>
      </c>
      <c r="EZ17" s="99">
        <v>1291.72</v>
      </c>
      <c r="FA17" s="99">
        <v>1212.02</v>
      </c>
      <c r="FB17" s="99">
        <v>645.86</v>
      </c>
      <c r="FC17" s="99">
        <v>0</v>
      </c>
      <c r="FD17" s="99">
        <v>0</v>
      </c>
      <c r="FE17" s="99">
        <v>638.35</v>
      </c>
      <c r="FF17" s="99">
        <v>0</v>
      </c>
      <c r="FG17" s="99">
        <v>1280.4549999999999</v>
      </c>
      <c r="FH17" s="99">
        <v>2927.66</v>
      </c>
      <c r="FI17" s="99">
        <v>3475.915</v>
      </c>
      <c r="FL17" s="99">
        <v>0</v>
      </c>
      <c r="FM17" s="99">
        <v>589.53499999999997</v>
      </c>
      <c r="FN17" s="99">
        <v>3763.15</v>
      </c>
      <c r="FO17" s="99">
        <v>1275.8800000000001</v>
      </c>
      <c r="FP17" s="99">
        <v>0</v>
      </c>
      <c r="FQ17" s="99">
        <v>1403.4549999999999</v>
      </c>
      <c r="FR17" s="99">
        <v>2721.5349999999999</v>
      </c>
      <c r="FS17" s="99">
        <v>4336.335</v>
      </c>
      <c r="FT17" s="99">
        <v>10637.96</v>
      </c>
      <c r="FU17" s="99">
        <v>34594.665000000001</v>
      </c>
      <c r="FV17" s="99">
        <v>19838.48</v>
      </c>
      <c r="FW17" s="99">
        <v>8018.4</v>
      </c>
      <c r="FX17" s="99">
        <v>47777.19</v>
      </c>
      <c r="FY17" s="99">
        <v>18753.005000000001</v>
      </c>
      <c r="FZ17" s="99">
        <v>9529.1149999999998</v>
      </c>
      <c r="GA17" s="99">
        <v>20547.259999999998</v>
      </c>
      <c r="GB17" s="99">
        <v>21024.305</v>
      </c>
      <c r="GC17" s="99">
        <v>5209.09</v>
      </c>
      <c r="GD17" s="99">
        <v>1329.27</v>
      </c>
      <c r="GE17" s="99">
        <v>3512.6350000000002</v>
      </c>
      <c r="GF17" s="99">
        <v>4102.29</v>
      </c>
      <c r="GG17" s="99">
        <v>8459.94</v>
      </c>
      <c r="GH17" s="99">
        <v>23776.5</v>
      </c>
      <c r="GI17" s="99">
        <v>22463.48</v>
      </c>
      <c r="GJ17" s="99">
        <v>21329.83</v>
      </c>
      <c r="GL17" s="99">
        <v>667.5</v>
      </c>
      <c r="GM17" s="99">
        <v>1602.115</v>
      </c>
      <c r="GN17" s="99">
        <v>0</v>
      </c>
      <c r="GO17" s="99">
        <v>732.22500000000002</v>
      </c>
      <c r="GP17" s="99">
        <v>634.59500000000003</v>
      </c>
      <c r="GQ17" s="99">
        <v>1411.08</v>
      </c>
      <c r="GR17" s="99">
        <v>2334.6350000000002</v>
      </c>
      <c r="GS17" s="99">
        <v>5633.56</v>
      </c>
    </row>
    <row r="18" spans="1:201" hidden="1" x14ac:dyDescent="0.35">
      <c r="A18" s="99">
        <v>2043438</v>
      </c>
      <c r="B18" s="99">
        <v>73</v>
      </c>
      <c r="C18" s="99">
        <v>5</v>
      </c>
      <c r="D18" s="99">
        <v>81</v>
      </c>
      <c r="E18" s="99">
        <v>6.1440000000000001</v>
      </c>
      <c r="F18" s="99">
        <v>2.52</v>
      </c>
      <c r="G18" s="99" t="s">
        <v>537</v>
      </c>
      <c r="H18" s="99" t="s">
        <v>613</v>
      </c>
      <c r="I18" s="99">
        <v>438690.7</v>
      </c>
      <c r="J18" s="99">
        <v>186462.22500000001</v>
      </c>
      <c r="K18" s="99">
        <v>219626.64</v>
      </c>
      <c r="L18" s="99">
        <v>273933.5</v>
      </c>
      <c r="M18" s="99">
        <v>183355.715</v>
      </c>
      <c r="N18" s="99">
        <v>188734.71</v>
      </c>
      <c r="O18" s="99">
        <v>274303.65500000003</v>
      </c>
      <c r="P18" s="99">
        <v>393034.755</v>
      </c>
      <c r="Q18" s="99">
        <v>542415.29</v>
      </c>
      <c r="R18" s="99">
        <v>576293.255</v>
      </c>
      <c r="S18" s="99">
        <v>355713.96</v>
      </c>
      <c r="T18" s="99">
        <v>435715.245</v>
      </c>
      <c r="U18" s="99">
        <v>530002.79500000004</v>
      </c>
      <c r="V18" s="99">
        <v>545998.22</v>
      </c>
      <c r="W18" s="99">
        <v>397393.76500000001</v>
      </c>
      <c r="X18" s="99">
        <v>2250272.2400000002</v>
      </c>
      <c r="Y18" s="99">
        <v>256070.065</v>
      </c>
      <c r="Z18" s="99">
        <v>586094.66</v>
      </c>
      <c r="AA18" s="99">
        <v>345803.71500000003</v>
      </c>
      <c r="AB18" s="99">
        <v>293226.48499999999</v>
      </c>
      <c r="AC18" s="99">
        <v>262269.76500000001</v>
      </c>
      <c r="AD18" s="99">
        <v>219737.13</v>
      </c>
      <c r="AE18" s="99">
        <v>350504.69</v>
      </c>
      <c r="AF18" s="99">
        <v>316803.56</v>
      </c>
      <c r="AG18" s="99">
        <v>469011.27500000002</v>
      </c>
      <c r="AH18" s="99">
        <v>486968.36</v>
      </c>
      <c r="AI18" s="99">
        <v>470882.13</v>
      </c>
      <c r="AJ18" s="99">
        <v>393796.03</v>
      </c>
      <c r="AK18" s="99">
        <v>590389.875</v>
      </c>
      <c r="AL18" s="99">
        <v>473794.6</v>
      </c>
      <c r="AM18" s="99">
        <v>397437.685</v>
      </c>
      <c r="AN18" s="99">
        <v>639706.07499999995</v>
      </c>
      <c r="AO18" s="99">
        <v>316634.82</v>
      </c>
      <c r="AP18" s="99">
        <v>498895.1</v>
      </c>
      <c r="AQ18" s="99">
        <v>260092.23499999999</v>
      </c>
      <c r="AR18" s="99">
        <v>311793.05499999999</v>
      </c>
      <c r="AS18" s="99">
        <v>835395.4</v>
      </c>
      <c r="AT18" s="99">
        <v>483110.85</v>
      </c>
      <c r="AU18" s="99">
        <v>669961.94999999995</v>
      </c>
      <c r="AV18" s="99">
        <v>459075.35</v>
      </c>
      <c r="AW18" s="99">
        <v>465251.44</v>
      </c>
      <c r="AX18" s="99">
        <v>361032.40500000003</v>
      </c>
      <c r="AY18" s="99">
        <v>210483.63</v>
      </c>
      <c r="AZ18" s="99">
        <v>229177.92</v>
      </c>
      <c r="BA18" s="99">
        <v>534275.14</v>
      </c>
      <c r="BB18" s="99">
        <v>348523.73499999999</v>
      </c>
      <c r="BC18" s="99">
        <v>322752.21000000002</v>
      </c>
      <c r="BD18" s="99">
        <v>305478.62</v>
      </c>
      <c r="BE18" s="99">
        <v>477754.21</v>
      </c>
      <c r="BF18" s="99">
        <v>299734.25</v>
      </c>
      <c r="BG18" s="99">
        <v>231086.31</v>
      </c>
      <c r="BH18" s="99">
        <v>396521.76500000001</v>
      </c>
      <c r="BI18" s="99">
        <v>418872.69</v>
      </c>
      <c r="BJ18" s="99">
        <v>308855.86</v>
      </c>
      <c r="BK18" s="99">
        <v>559601.79500000004</v>
      </c>
      <c r="BL18" s="99">
        <v>484516.79499999998</v>
      </c>
      <c r="BM18" s="99">
        <v>262543.65500000003</v>
      </c>
      <c r="BN18" s="99">
        <v>293727.67499999999</v>
      </c>
      <c r="BO18" s="99">
        <v>333436.10499999998</v>
      </c>
      <c r="BP18" s="99">
        <v>589327.91</v>
      </c>
      <c r="BQ18" s="99">
        <v>232856.91500000001</v>
      </c>
      <c r="BR18" s="99">
        <v>547881.04500000004</v>
      </c>
      <c r="BS18" s="99">
        <v>643156.01500000001</v>
      </c>
      <c r="BT18" s="99">
        <v>520120.41</v>
      </c>
      <c r="BU18" s="99">
        <v>244738.95</v>
      </c>
      <c r="BV18" s="99">
        <v>250004.11</v>
      </c>
      <c r="BW18" s="99">
        <v>346194.79</v>
      </c>
      <c r="BX18" s="99">
        <v>537796.40500000003</v>
      </c>
      <c r="BY18" s="99">
        <v>360269.95</v>
      </c>
      <c r="BZ18" s="99">
        <v>206402.035</v>
      </c>
      <c r="CA18" s="99">
        <v>178935.58499999999</v>
      </c>
      <c r="CB18" s="99">
        <v>308437.40000000002</v>
      </c>
      <c r="CC18" s="99">
        <v>506667.09499999997</v>
      </c>
      <c r="CD18" s="99">
        <v>426745.94</v>
      </c>
      <c r="CE18" s="99">
        <v>377214.97</v>
      </c>
      <c r="CF18" s="99">
        <v>463807.16499999998</v>
      </c>
      <c r="CG18" s="99">
        <v>208342.37</v>
      </c>
      <c r="CH18" s="99">
        <v>362580.38500000001</v>
      </c>
      <c r="CI18" s="99">
        <v>357345.44500000001</v>
      </c>
      <c r="CJ18" s="99">
        <v>318755.55</v>
      </c>
      <c r="CK18" s="99">
        <v>587729.28</v>
      </c>
      <c r="CL18" s="99">
        <v>218694.53</v>
      </c>
      <c r="CM18" s="99">
        <v>538595.95499999996</v>
      </c>
      <c r="CN18" s="99">
        <v>486398.61499999999</v>
      </c>
      <c r="CO18" s="99">
        <v>425337.35</v>
      </c>
      <c r="CP18" s="99">
        <v>397382.58</v>
      </c>
      <c r="CQ18" s="99">
        <v>364574.68</v>
      </c>
      <c r="CR18" s="99">
        <v>275426.33</v>
      </c>
      <c r="CS18" s="99">
        <v>562858.03500000003</v>
      </c>
      <c r="CT18" s="99">
        <v>1531677.5649999999</v>
      </c>
      <c r="CU18" s="99">
        <v>495517.245</v>
      </c>
      <c r="CV18" s="99">
        <v>404662.36499999999</v>
      </c>
      <c r="CW18" s="99">
        <v>172605.52</v>
      </c>
      <c r="CX18" s="99">
        <v>242063.57</v>
      </c>
      <c r="CY18" s="99">
        <v>376953.27500000002</v>
      </c>
      <c r="CZ18" s="99">
        <v>327636.04499999998</v>
      </c>
      <c r="DA18" s="99">
        <v>501937.06</v>
      </c>
      <c r="DB18" s="99">
        <v>368806.47</v>
      </c>
      <c r="DC18" s="99">
        <v>573990.53</v>
      </c>
      <c r="DD18" s="99">
        <v>301507.35499999998</v>
      </c>
      <c r="DE18" s="99">
        <v>711365.05</v>
      </c>
      <c r="DF18" s="99">
        <v>421282.6</v>
      </c>
      <c r="DG18" s="99">
        <v>459368.21500000003</v>
      </c>
      <c r="DH18" s="99">
        <v>511125.04</v>
      </c>
      <c r="DI18" s="99">
        <v>245395.41500000001</v>
      </c>
      <c r="DJ18" s="99">
        <v>372845.54499999998</v>
      </c>
      <c r="DK18" s="99">
        <v>220195.24</v>
      </c>
      <c r="DL18" s="99">
        <v>453816.005</v>
      </c>
      <c r="DM18" s="99">
        <v>321512.11</v>
      </c>
      <c r="DN18" s="99">
        <v>487597.73</v>
      </c>
      <c r="DO18" s="99">
        <v>328816.57</v>
      </c>
      <c r="DP18" s="99">
        <v>516918.875</v>
      </c>
      <c r="DQ18" s="99">
        <v>259578.36</v>
      </c>
      <c r="DR18" s="99">
        <v>246204.79500000001</v>
      </c>
      <c r="DS18" s="99">
        <v>155386.76</v>
      </c>
      <c r="DT18" s="99">
        <v>274665.05</v>
      </c>
      <c r="DU18" s="99">
        <v>751730.90500000003</v>
      </c>
      <c r="DV18" s="99">
        <v>231247.89</v>
      </c>
      <c r="DW18" s="99">
        <v>288523.97499999998</v>
      </c>
      <c r="DX18" s="99">
        <v>428671.83</v>
      </c>
      <c r="DY18" s="99">
        <v>533883.18000000005</v>
      </c>
      <c r="DZ18" s="99">
        <v>276286.73499999999</v>
      </c>
      <c r="EA18" s="99">
        <v>375238.59</v>
      </c>
      <c r="EB18" s="99">
        <v>347207.245</v>
      </c>
      <c r="EC18" s="99">
        <v>264796.98499999999</v>
      </c>
      <c r="ED18" s="99">
        <v>397242.495</v>
      </c>
      <c r="EE18" s="99">
        <v>282641.48</v>
      </c>
      <c r="EF18" s="99">
        <v>247363.17</v>
      </c>
      <c r="EG18" s="99">
        <v>292381.27500000002</v>
      </c>
      <c r="EH18" s="99">
        <v>549517.28</v>
      </c>
      <c r="EI18" s="99">
        <v>374717.98499999999</v>
      </c>
      <c r="EJ18" s="99">
        <v>523258.3</v>
      </c>
      <c r="EK18" s="99">
        <v>736799.59499999997</v>
      </c>
      <c r="EL18" s="99">
        <v>224555.07500000001</v>
      </c>
      <c r="EM18" s="99">
        <v>260318.69</v>
      </c>
      <c r="EN18" s="99">
        <v>381704.73</v>
      </c>
      <c r="EO18" s="99">
        <v>254149.19</v>
      </c>
      <c r="EP18" s="99">
        <v>550288.92000000004</v>
      </c>
      <c r="EQ18" s="99">
        <v>415081.64500000002</v>
      </c>
      <c r="ER18" s="99">
        <v>529927.93500000006</v>
      </c>
      <c r="ES18" s="99">
        <v>256440.74</v>
      </c>
      <c r="ET18" s="99">
        <v>288421.495</v>
      </c>
      <c r="EU18" s="99">
        <v>333712.88</v>
      </c>
      <c r="EV18" s="99">
        <v>286416.5</v>
      </c>
      <c r="EW18" s="99">
        <v>184434.58499999999</v>
      </c>
      <c r="EX18" s="99">
        <v>511001.73499999999</v>
      </c>
      <c r="EY18" s="99">
        <v>202826.52499999999</v>
      </c>
      <c r="EZ18" s="99">
        <v>193531.94</v>
      </c>
      <c r="FA18" s="99">
        <v>438210.28</v>
      </c>
      <c r="FB18" s="99">
        <v>310714.72499999998</v>
      </c>
      <c r="FC18" s="99">
        <v>689001.65500000003</v>
      </c>
      <c r="FD18" s="99">
        <v>183477.87</v>
      </c>
      <c r="FE18" s="99">
        <v>336636.29</v>
      </c>
      <c r="FF18" s="99">
        <v>266589.28999999998</v>
      </c>
      <c r="FG18" s="99">
        <v>341069.065</v>
      </c>
      <c r="FH18" s="99">
        <v>415522.4</v>
      </c>
      <c r="FI18" s="99">
        <v>275850.90500000003</v>
      </c>
      <c r="FL18" s="99">
        <v>155116.54999999999</v>
      </c>
      <c r="FM18" s="99">
        <v>274138.36499999999</v>
      </c>
      <c r="FN18" s="99">
        <v>55984.4</v>
      </c>
      <c r="FO18" s="99">
        <v>358761.8</v>
      </c>
      <c r="FP18" s="99">
        <v>300697.5</v>
      </c>
      <c r="FQ18" s="99">
        <v>315568.08500000002</v>
      </c>
      <c r="FR18" s="99">
        <v>440243.32500000001</v>
      </c>
      <c r="FS18" s="99">
        <v>884984.72</v>
      </c>
      <c r="FT18" s="99">
        <v>862112.31499999994</v>
      </c>
      <c r="FU18" s="99">
        <v>2034342.0249999999</v>
      </c>
      <c r="FV18" s="99">
        <v>889756.28500000003</v>
      </c>
      <c r="FW18" s="99">
        <v>666164.995</v>
      </c>
      <c r="FX18" s="99">
        <v>1956556.895</v>
      </c>
      <c r="FY18" s="99">
        <v>510448.54</v>
      </c>
      <c r="FZ18" s="99">
        <v>606266.77500000002</v>
      </c>
      <c r="GA18" s="99">
        <v>669168.06000000006</v>
      </c>
      <c r="GB18" s="99">
        <v>892459.58499999996</v>
      </c>
      <c r="GC18" s="99">
        <v>272513.35499999998</v>
      </c>
      <c r="GD18" s="99">
        <v>480246.88500000001</v>
      </c>
      <c r="GE18" s="99">
        <v>347661.57500000001</v>
      </c>
      <c r="GF18" s="99">
        <v>498167.13</v>
      </c>
      <c r="GG18" s="99">
        <v>515815.14500000002</v>
      </c>
      <c r="GH18" s="99">
        <v>835866.01500000001</v>
      </c>
      <c r="GI18" s="99">
        <v>632526.15</v>
      </c>
      <c r="GJ18" s="99">
        <v>498123.98499999999</v>
      </c>
      <c r="GL18" s="99">
        <v>127659.14</v>
      </c>
      <c r="GM18" s="99">
        <v>835145.30500000005</v>
      </c>
      <c r="GN18" s="99">
        <v>159767.48000000001</v>
      </c>
      <c r="GO18" s="99">
        <v>323434.78000000003</v>
      </c>
      <c r="GP18" s="99">
        <v>237964.57</v>
      </c>
      <c r="GQ18" s="99">
        <v>292544.54499999998</v>
      </c>
      <c r="GR18" s="99">
        <v>478559.94500000001</v>
      </c>
      <c r="GS18" s="99">
        <v>89677.544999999998</v>
      </c>
    </row>
    <row r="19" spans="1:201" hidden="1" x14ac:dyDescent="0.35">
      <c r="A19" s="99">
        <v>109002</v>
      </c>
      <c r="B19" s="99">
        <v>152</v>
      </c>
      <c r="C19" s="99">
        <v>28</v>
      </c>
      <c r="D19" s="99">
        <v>87</v>
      </c>
      <c r="E19" s="99">
        <v>6.1760000000000002</v>
      </c>
      <c r="F19" s="99">
        <v>0.89</v>
      </c>
      <c r="H19" s="99" t="s">
        <v>179</v>
      </c>
      <c r="I19" s="99">
        <v>80017.264999999999</v>
      </c>
      <c r="J19" s="99">
        <v>59398.23</v>
      </c>
      <c r="K19" s="99">
        <v>69315.684999999998</v>
      </c>
      <c r="L19" s="99">
        <v>68522.86</v>
      </c>
      <c r="M19" s="99">
        <v>64463.754999999997</v>
      </c>
      <c r="N19" s="99">
        <v>65262.584999999999</v>
      </c>
      <c r="O19" s="99">
        <v>75750.03</v>
      </c>
      <c r="P19" s="99">
        <v>78379.304999999993</v>
      </c>
      <c r="Q19" s="99">
        <v>73266.37</v>
      </c>
      <c r="R19" s="99">
        <v>61951.035000000003</v>
      </c>
      <c r="S19" s="99">
        <v>78131.460000000006</v>
      </c>
      <c r="T19" s="99">
        <v>84822.865000000005</v>
      </c>
      <c r="U19" s="99">
        <v>70409.494999999995</v>
      </c>
      <c r="V19" s="99">
        <v>78912.02</v>
      </c>
      <c r="W19" s="99">
        <v>77558.55</v>
      </c>
      <c r="X19" s="99">
        <v>264947.18</v>
      </c>
      <c r="Y19" s="99">
        <v>71059.38</v>
      </c>
      <c r="Z19" s="99">
        <v>96009.04</v>
      </c>
      <c r="AA19" s="99">
        <v>78088.45</v>
      </c>
      <c r="AB19" s="99">
        <v>63734.815000000002</v>
      </c>
      <c r="AC19" s="99">
        <v>75288.514999999999</v>
      </c>
      <c r="AD19" s="99">
        <v>69703.354999999996</v>
      </c>
      <c r="AE19" s="99">
        <v>71235.179999999993</v>
      </c>
      <c r="AF19" s="99">
        <v>66807.865000000005</v>
      </c>
      <c r="AG19" s="99">
        <v>65235.154999999999</v>
      </c>
      <c r="AH19" s="99">
        <v>75127.865000000005</v>
      </c>
      <c r="AI19" s="99">
        <v>64190.3</v>
      </c>
      <c r="AJ19" s="99">
        <v>66681.664999999994</v>
      </c>
      <c r="AK19" s="99">
        <v>71356.315000000002</v>
      </c>
      <c r="AL19" s="99">
        <v>68963.664999999994</v>
      </c>
      <c r="AM19" s="99">
        <v>83021.34</v>
      </c>
      <c r="AN19" s="99">
        <v>67899.259999999995</v>
      </c>
      <c r="AO19" s="99">
        <v>74964.12</v>
      </c>
      <c r="AP19" s="99">
        <v>80021.175000000003</v>
      </c>
      <c r="AQ19" s="99">
        <v>79364.94</v>
      </c>
      <c r="AR19" s="99">
        <v>68274.464999999997</v>
      </c>
      <c r="AS19" s="99">
        <v>82995.960000000006</v>
      </c>
      <c r="AT19" s="99">
        <v>82712.164999999994</v>
      </c>
      <c r="AU19" s="99">
        <v>59242.31</v>
      </c>
      <c r="AV19" s="99">
        <v>110428.83500000001</v>
      </c>
      <c r="AW19" s="99">
        <v>85202.925000000003</v>
      </c>
      <c r="AX19" s="99">
        <v>66937.8</v>
      </c>
      <c r="AY19" s="99">
        <v>113316.36500000001</v>
      </c>
      <c r="AZ19" s="99">
        <v>71393.72</v>
      </c>
      <c r="BA19" s="99">
        <v>88446.57</v>
      </c>
      <c r="BB19" s="99">
        <v>67911.625</v>
      </c>
      <c r="BC19" s="99">
        <v>64762.345000000001</v>
      </c>
      <c r="BD19" s="99">
        <v>90724.175000000003</v>
      </c>
      <c r="BE19" s="99">
        <v>68743.104999999996</v>
      </c>
      <c r="BF19" s="99">
        <v>74906.66</v>
      </c>
      <c r="BG19" s="99">
        <v>86892.324999999997</v>
      </c>
      <c r="BH19" s="99">
        <v>63925.864999999998</v>
      </c>
      <c r="BI19" s="99">
        <v>98973.27</v>
      </c>
      <c r="BJ19" s="99">
        <v>67812.56</v>
      </c>
      <c r="BK19" s="99">
        <v>67535.34</v>
      </c>
      <c r="BL19" s="99">
        <v>76513.445000000007</v>
      </c>
      <c r="BM19" s="99">
        <v>78907.104999999996</v>
      </c>
      <c r="BN19" s="99">
        <v>69740.134999999995</v>
      </c>
      <c r="BO19" s="99">
        <v>72619.47</v>
      </c>
      <c r="BP19" s="99">
        <v>71015.08</v>
      </c>
      <c r="BQ19" s="99">
        <v>66297.75</v>
      </c>
      <c r="BR19" s="99">
        <v>75598.720000000001</v>
      </c>
      <c r="BS19" s="99">
        <v>69644.75</v>
      </c>
      <c r="BT19" s="99">
        <v>64058.894999999997</v>
      </c>
      <c r="BU19" s="99">
        <v>131270.39000000001</v>
      </c>
      <c r="BV19" s="99">
        <v>64274.89</v>
      </c>
      <c r="BW19" s="99">
        <v>61059.56</v>
      </c>
      <c r="BX19" s="99">
        <v>71368.375</v>
      </c>
      <c r="BY19" s="99">
        <v>95205.264999999999</v>
      </c>
      <c r="BZ19" s="99">
        <v>63430.52</v>
      </c>
      <c r="CA19" s="99">
        <v>121411.73</v>
      </c>
      <c r="CB19" s="99">
        <v>56500.23</v>
      </c>
      <c r="CC19" s="99">
        <v>62913.945</v>
      </c>
      <c r="CD19" s="99">
        <v>100408.76</v>
      </c>
      <c r="CE19" s="99">
        <v>65285.154999999999</v>
      </c>
      <c r="CF19" s="99">
        <v>64034.625</v>
      </c>
      <c r="CG19" s="99">
        <v>69198.960000000006</v>
      </c>
      <c r="CH19" s="99">
        <v>76523.259999999995</v>
      </c>
      <c r="CI19" s="99">
        <v>74801.774999999994</v>
      </c>
      <c r="CJ19" s="99">
        <v>81324.414999999994</v>
      </c>
      <c r="CK19" s="99">
        <v>69656.160000000003</v>
      </c>
      <c r="CL19" s="99">
        <v>61488.3</v>
      </c>
      <c r="CM19" s="99">
        <v>95634.16</v>
      </c>
      <c r="CN19" s="99">
        <v>69159.38</v>
      </c>
      <c r="CO19" s="99">
        <v>68956.175000000003</v>
      </c>
      <c r="CP19" s="99">
        <v>71571.97</v>
      </c>
      <c r="CQ19" s="99">
        <v>75364.375</v>
      </c>
      <c r="CR19" s="99">
        <v>67631.134999999995</v>
      </c>
      <c r="CS19" s="99">
        <v>68548.009999999995</v>
      </c>
      <c r="CT19" s="99">
        <v>187659.49</v>
      </c>
      <c r="CU19" s="99">
        <v>73109.25</v>
      </c>
      <c r="CV19" s="99">
        <v>72792.324999999997</v>
      </c>
      <c r="CW19" s="99">
        <v>186129.6</v>
      </c>
      <c r="CX19" s="99">
        <v>71340.009999999995</v>
      </c>
      <c r="CY19" s="99">
        <v>109449.425</v>
      </c>
      <c r="CZ19" s="99">
        <v>83791.28</v>
      </c>
      <c r="DA19" s="99">
        <v>68172.69</v>
      </c>
      <c r="DB19" s="99">
        <v>107404.13</v>
      </c>
      <c r="DC19" s="99">
        <v>72983.59</v>
      </c>
      <c r="DD19" s="99">
        <v>61787.985000000001</v>
      </c>
      <c r="DE19" s="99">
        <v>129874.66</v>
      </c>
      <c r="DF19" s="99">
        <v>72408.710000000006</v>
      </c>
      <c r="DG19" s="99">
        <v>71181.005000000005</v>
      </c>
      <c r="DH19" s="99">
        <v>87092.535000000003</v>
      </c>
      <c r="DI19" s="99">
        <v>68183.964999999997</v>
      </c>
      <c r="DJ19" s="99">
        <v>62067.925000000003</v>
      </c>
      <c r="DK19" s="99">
        <v>78879.804999999993</v>
      </c>
      <c r="DL19" s="99">
        <v>75324.77</v>
      </c>
      <c r="DM19" s="99">
        <v>72926.014999999999</v>
      </c>
      <c r="DN19" s="99">
        <v>68776.759999999995</v>
      </c>
      <c r="DO19" s="99">
        <v>71314.720000000001</v>
      </c>
      <c r="DP19" s="99">
        <v>134380.24</v>
      </c>
      <c r="DQ19" s="99">
        <v>86571.595000000001</v>
      </c>
      <c r="DR19" s="99">
        <v>67295.53</v>
      </c>
      <c r="DS19" s="99">
        <v>66627.05</v>
      </c>
      <c r="DT19" s="99">
        <v>82165.835000000006</v>
      </c>
      <c r="DU19" s="99">
        <v>102613.59</v>
      </c>
      <c r="DV19" s="99">
        <v>78518.899999999994</v>
      </c>
      <c r="DW19" s="99">
        <v>70512.945000000007</v>
      </c>
      <c r="DX19" s="99">
        <v>109988.29</v>
      </c>
      <c r="DY19" s="99">
        <v>100879.44</v>
      </c>
      <c r="DZ19" s="99">
        <v>77852.67</v>
      </c>
      <c r="EA19" s="99">
        <v>69189.445000000007</v>
      </c>
      <c r="EB19" s="99">
        <v>95598.87</v>
      </c>
      <c r="EC19" s="99">
        <v>75545.815000000002</v>
      </c>
      <c r="ED19" s="99">
        <v>72669.285000000003</v>
      </c>
      <c r="EE19" s="99">
        <v>90234.4</v>
      </c>
      <c r="EF19" s="99">
        <v>69812.464999999997</v>
      </c>
      <c r="EG19" s="99">
        <v>69166.02</v>
      </c>
      <c r="EH19" s="99">
        <v>73277.75</v>
      </c>
      <c r="EI19" s="99">
        <v>82819.100000000006</v>
      </c>
      <c r="EJ19" s="99">
        <v>95031.514999999999</v>
      </c>
      <c r="EK19" s="99">
        <v>77697.69</v>
      </c>
      <c r="EL19" s="99">
        <v>63249.754999999997</v>
      </c>
      <c r="EM19" s="99">
        <v>69882.625</v>
      </c>
      <c r="EN19" s="99">
        <v>91144.63</v>
      </c>
      <c r="EO19" s="99">
        <v>61129.525000000001</v>
      </c>
      <c r="EP19" s="99">
        <v>63525.824999999997</v>
      </c>
      <c r="EQ19" s="99">
        <v>74924.009999999995</v>
      </c>
      <c r="ER19" s="99">
        <v>82074.05</v>
      </c>
      <c r="ES19" s="99">
        <v>67810.125</v>
      </c>
      <c r="ET19" s="99">
        <v>68019.994999999995</v>
      </c>
      <c r="EU19" s="99">
        <v>85033.69</v>
      </c>
      <c r="EV19" s="99">
        <v>68874.740000000005</v>
      </c>
      <c r="EW19" s="99">
        <v>64520.785000000003</v>
      </c>
      <c r="EX19" s="99">
        <v>76342.009999999995</v>
      </c>
      <c r="EY19" s="99">
        <v>111247.105</v>
      </c>
      <c r="EZ19" s="99">
        <v>53960.81</v>
      </c>
      <c r="FA19" s="99">
        <v>67909.58</v>
      </c>
      <c r="FB19" s="99">
        <v>57248.42</v>
      </c>
      <c r="FC19" s="99">
        <v>65748.195000000007</v>
      </c>
      <c r="FD19" s="99">
        <v>57425.665000000001</v>
      </c>
      <c r="FE19" s="99">
        <v>66161.354999999996</v>
      </c>
      <c r="FF19" s="99">
        <v>50166.275000000001</v>
      </c>
      <c r="FG19" s="99">
        <v>79521.8</v>
      </c>
      <c r="FH19" s="99">
        <v>75212.145000000004</v>
      </c>
      <c r="FI19" s="99">
        <v>98867.11</v>
      </c>
      <c r="FL19" s="99">
        <v>55895.885000000002</v>
      </c>
      <c r="FM19" s="99">
        <v>62611.254999999997</v>
      </c>
      <c r="FN19" s="99">
        <v>10025.665000000001</v>
      </c>
      <c r="FO19" s="99">
        <v>67767.774999999994</v>
      </c>
      <c r="FP19" s="99">
        <v>56186.05</v>
      </c>
      <c r="FQ19" s="99">
        <v>62019.334999999999</v>
      </c>
      <c r="FR19" s="99">
        <v>72219.914999999994</v>
      </c>
      <c r="FS19" s="99">
        <v>137554.02499999999</v>
      </c>
      <c r="FT19" s="99">
        <v>111656.83500000001</v>
      </c>
      <c r="FU19" s="99">
        <v>162080.25</v>
      </c>
      <c r="FV19" s="99">
        <v>160055.07999999999</v>
      </c>
      <c r="FW19" s="99">
        <v>119105.345</v>
      </c>
      <c r="FX19" s="99">
        <v>189878.81</v>
      </c>
      <c r="FY19" s="99">
        <v>157260.38</v>
      </c>
      <c r="FZ19" s="99">
        <v>126183.16</v>
      </c>
      <c r="GA19" s="99">
        <v>124217.15</v>
      </c>
      <c r="GB19" s="99">
        <v>144002.47</v>
      </c>
      <c r="GC19" s="99">
        <v>75224.544999999998</v>
      </c>
      <c r="GD19" s="99">
        <v>85377.53</v>
      </c>
      <c r="GE19" s="99">
        <v>76767.17</v>
      </c>
      <c r="GF19" s="99">
        <v>70123.554999999993</v>
      </c>
      <c r="GG19" s="99">
        <v>104244.785</v>
      </c>
      <c r="GH19" s="99">
        <v>80334.67</v>
      </c>
      <c r="GI19" s="99">
        <v>98985.744999999995</v>
      </c>
      <c r="GJ19" s="99">
        <v>116058.53</v>
      </c>
      <c r="GL19" s="99">
        <v>52533.334999999999</v>
      </c>
      <c r="GM19" s="99">
        <v>75800.214999999997</v>
      </c>
      <c r="GN19" s="99">
        <v>53456.36</v>
      </c>
      <c r="GO19" s="99">
        <v>69000.95</v>
      </c>
      <c r="GP19" s="99">
        <v>52351.504999999997</v>
      </c>
      <c r="GQ19" s="99">
        <v>67413.39</v>
      </c>
      <c r="GR19" s="99">
        <v>72098.83</v>
      </c>
      <c r="GS19" s="99">
        <v>132400.29500000001</v>
      </c>
    </row>
    <row r="20" spans="1:201" hidden="1" x14ac:dyDescent="0.35">
      <c r="A20" s="99">
        <v>61905</v>
      </c>
      <c r="B20" s="99">
        <v>86</v>
      </c>
      <c r="C20" s="99">
        <v>9</v>
      </c>
      <c r="D20" s="99">
        <v>92</v>
      </c>
      <c r="E20" s="99">
        <v>6.4349999999999996</v>
      </c>
      <c r="F20" s="99">
        <v>0.55000000000000004</v>
      </c>
      <c r="G20" s="99" t="s">
        <v>535</v>
      </c>
      <c r="H20" s="99" t="s">
        <v>612</v>
      </c>
      <c r="I20" s="99">
        <v>5335.23</v>
      </c>
      <c r="J20" s="99">
        <v>3472.74</v>
      </c>
      <c r="K20" s="99">
        <v>4492.09</v>
      </c>
      <c r="L20" s="99">
        <v>3502.9</v>
      </c>
      <c r="M20" s="99">
        <v>0</v>
      </c>
      <c r="N20" s="99">
        <v>0</v>
      </c>
      <c r="O20" s="99">
        <v>911.25</v>
      </c>
      <c r="P20" s="99">
        <v>0</v>
      </c>
      <c r="Q20" s="99">
        <v>656.25</v>
      </c>
      <c r="R20" s="99">
        <v>24240.075000000001</v>
      </c>
      <c r="S20" s="99">
        <v>26567.924999999999</v>
      </c>
      <c r="T20" s="99">
        <v>2730.375</v>
      </c>
      <c r="U20" s="99">
        <v>2578.37</v>
      </c>
      <c r="V20" s="99">
        <v>1824.115</v>
      </c>
      <c r="W20" s="99">
        <v>17766.43</v>
      </c>
      <c r="X20" s="99">
        <v>26082.37</v>
      </c>
      <c r="Y20" s="99">
        <v>11609.975</v>
      </c>
      <c r="Z20" s="99">
        <v>52952.02</v>
      </c>
      <c r="AA20" s="99">
        <v>10015.315000000001</v>
      </c>
      <c r="AB20" s="99">
        <v>0</v>
      </c>
      <c r="AC20" s="99">
        <v>0</v>
      </c>
      <c r="AD20" s="99">
        <v>1287.9649999999999</v>
      </c>
      <c r="AE20" s="99">
        <v>0</v>
      </c>
      <c r="AF20" s="99">
        <v>0</v>
      </c>
      <c r="AG20" s="99">
        <v>0</v>
      </c>
      <c r="AH20" s="99">
        <v>0</v>
      </c>
      <c r="AI20" s="99">
        <v>0</v>
      </c>
      <c r="AJ20" s="99">
        <v>0</v>
      </c>
      <c r="AK20" s="99">
        <v>4106.0950000000003</v>
      </c>
      <c r="AL20" s="99">
        <v>5391.9350000000004</v>
      </c>
      <c r="AM20" s="99">
        <v>638.35</v>
      </c>
      <c r="AN20" s="99">
        <v>6662.2049999999999</v>
      </c>
      <c r="AO20" s="99">
        <v>6702.76</v>
      </c>
      <c r="AP20" s="99">
        <v>4119.3100000000004</v>
      </c>
      <c r="AQ20" s="99">
        <v>1655.76</v>
      </c>
      <c r="AR20" s="99">
        <v>0</v>
      </c>
      <c r="AS20" s="99">
        <v>0</v>
      </c>
      <c r="AT20" s="99">
        <v>446.25</v>
      </c>
      <c r="AU20" s="99">
        <v>0</v>
      </c>
      <c r="AV20" s="99">
        <v>1849.865</v>
      </c>
      <c r="AW20" s="99">
        <v>0</v>
      </c>
      <c r="AX20" s="99">
        <v>0</v>
      </c>
      <c r="AY20" s="99">
        <v>0</v>
      </c>
      <c r="AZ20" s="99">
        <v>322.5</v>
      </c>
      <c r="BA20" s="99">
        <v>0</v>
      </c>
      <c r="BB20" s="99">
        <v>0</v>
      </c>
      <c r="BC20" s="99">
        <v>498.2</v>
      </c>
      <c r="BD20" s="99">
        <v>1770.93</v>
      </c>
      <c r="BE20" s="99">
        <v>1253.32</v>
      </c>
      <c r="BF20" s="99">
        <v>2713.4549999999999</v>
      </c>
      <c r="BG20" s="99">
        <v>4121.84</v>
      </c>
      <c r="BH20" s="99">
        <v>1896.52</v>
      </c>
      <c r="BI20" s="99">
        <v>4733.53</v>
      </c>
      <c r="BJ20" s="99">
        <v>934.57500000000005</v>
      </c>
      <c r="BK20" s="99">
        <v>0</v>
      </c>
      <c r="BL20" s="99">
        <v>3043.97</v>
      </c>
      <c r="BM20" s="99">
        <v>4072.5250000000001</v>
      </c>
      <c r="BN20" s="99">
        <v>5440.3649999999998</v>
      </c>
      <c r="BO20" s="99">
        <v>3471.12</v>
      </c>
      <c r="BP20" s="99">
        <v>2441.1</v>
      </c>
      <c r="BQ20" s="99">
        <v>1768.01</v>
      </c>
      <c r="BR20" s="99">
        <v>8898.2950000000001</v>
      </c>
      <c r="BS20" s="99">
        <v>3804.7849999999999</v>
      </c>
      <c r="BT20" s="99">
        <v>0</v>
      </c>
      <c r="BU20" s="99">
        <v>8399.73</v>
      </c>
      <c r="BV20" s="99">
        <v>0</v>
      </c>
      <c r="BW20" s="99">
        <v>0</v>
      </c>
      <c r="BX20" s="99">
        <v>0</v>
      </c>
      <c r="BY20" s="99">
        <v>338.4</v>
      </c>
      <c r="BZ20" s="99">
        <v>1317.12</v>
      </c>
      <c r="CA20" s="99">
        <v>954.375</v>
      </c>
      <c r="CB20" s="99">
        <v>0</v>
      </c>
      <c r="CC20" s="99">
        <v>0</v>
      </c>
      <c r="CD20" s="99">
        <v>0</v>
      </c>
      <c r="CE20" s="99">
        <v>0</v>
      </c>
      <c r="CF20" s="99">
        <v>0</v>
      </c>
      <c r="CG20" s="99">
        <v>2833.2550000000001</v>
      </c>
      <c r="CH20" s="99">
        <v>3717.4749999999999</v>
      </c>
      <c r="CI20" s="99">
        <v>2510.8200000000002</v>
      </c>
      <c r="CJ20" s="99">
        <v>2964.66</v>
      </c>
      <c r="CK20" s="99">
        <v>1249.575</v>
      </c>
      <c r="CL20" s="99">
        <v>1422.35</v>
      </c>
      <c r="CM20" s="99">
        <v>2642.8049999999998</v>
      </c>
      <c r="CN20" s="99">
        <v>619.57500000000005</v>
      </c>
      <c r="CO20" s="99">
        <v>1620.81</v>
      </c>
      <c r="CP20" s="99">
        <v>3334.89</v>
      </c>
      <c r="CQ20" s="99">
        <v>3554.2249999999999</v>
      </c>
      <c r="CR20" s="99">
        <v>5908.0349999999999</v>
      </c>
      <c r="CS20" s="99">
        <v>5969.3649999999998</v>
      </c>
      <c r="CT20" s="99">
        <v>11383.025</v>
      </c>
      <c r="CU20" s="99">
        <v>1355.5550000000001</v>
      </c>
      <c r="CV20" s="99">
        <v>5611.38</v>
      </c>
      <c r="CW20" s="99">
        <v>5050.1450000000004</v>
      </c>
      <c r="CX20" s="99">
        <v>4781.2150000000001</v>
      </c>
      <c r="CY20" s="99">
        <v>5275.9549999999999</v>
      </c>
      <c r="CZ20" s="99">
        <v>5855.1549999999997</v>
      </c>
      <c r="DA20" s="99">
        <v>0</v>
      </c>
      <c r="DB20" s="99">
        <v>3365.92</v>
      </c>
      <c r="DC20" s="99">
        <v>649.61500000000001</v>
      </c>
      <c r="DD20" s="99">
        <v>2190.415</v>
      </c>
      <c r="DE20" s="99">
        <v>1314.25</v>
      </c>
      <c r="DF20" s="99">
        <v>589.53499999999997</v>
      </c>
      <c r="DG20" s="99">
        <v>3338.1750000000002</v>
      </c>
      <c r="DH20" s="99">
        <v>0</v>
      </c>
      <c r="DI20" s="99">
        <v>7486.125</v>
      </c>
      <c r="DJ20" s="99">
        <v>615.82000000000005</v>
      </c>
      <c r="DK20" s="99">
        <v>751.02499999999998</v>
      </c>
      <c r="DL20" s="99">
        <v>1053.72</v>
      </c>
      <c r="DM20" s="99">
        <v>1688.425</v>
      </c>
      <c r="DN20" s="99">
        <v>0</v>
      </c>
      <c r="DO20" s="99">
        <v>1907.915</v>
      </c>
      <c r="DP20" s="99">
        <v>40195.425000000003</v>
      </c>
      <c r="DQ20" s="99">
        <v>8313.68</v>
      </c>
      <c r="DR20" s="99">
        <v>16297.32</v>
      </c>
      <c r="DS20" s="99">
        <v>2509.69</v>
      </c>
      <c r="DT20" s="99">
        <v>7286.7049999999999</v>
      </c>
      <c r="DU20" s="99">
        <v>12489.334999999999</v>
      </c>
      <c r="DV20" s="99">
        <v>0</v>
      </c>
      <c r="DW20" s="99">
        <v>12391.195</v>
      </c>
      <c r="DX20" s="99">
        <v>4362.2150000000001</v>
      </c>
      <c r="DY20" s="99">
        <v>22715.125</v>
      </c>
      <c r="DZ20" s="99">
        <v>0</v>
      </c>
      <c r="EA20" s="99">
        <v>0</v>
      </c>
      <c r="EB20" s="99">
        <v>0</v>
      </c>
      <c r="EC20" s="99">
        <v>0</v>
      </c>
      <c r="ED20" s="99">
        <v>0</v>
      </c>
      <c r="EE20" s="99">
        <v>0</v>
      </c>
      <c r="EF20" s="99">
        <v>0</v>
      </c>
      <c r="EG20" s="99">
        <v>0</v>
      </c>
      <c r="EH20" s="99">
        <v>0</v>
      </c>
      <c r="EI20" s="99">
        <v>0</v>
      </c>
      <c r="EJ20" s="99">
        <v>0</v>
      </c>
      <c r="EK20" s="99">
        <v>0</v>
      </c>
      <c r="EL20" s="99">
        <v>0</v>
      </c>
      <c r="EM20" s="99">
        <v>1568.425</v>
      </c>
      <c r="EN20" s="99">
        <v>0</v>
      </c>
      <c r="EO20" s="99">
        <v>0</v>
      </c>
      <c r="EP20" s="99">
        <v>2405.5749999999998</v>
      </c>
      <c r="EQ20" s="99">
        <v>1722.13</v>
      </c>
      <c r="ER20" s="99">
        <v>4269.4449999999997</v>
      </c>
      <c r="ES20" s="99">
        <v>0</v>
      </c>
      <c r="ET20" s="99">
        <v>950.625</v>
      </c>
      <c r="EU20" s="99">
        <v>9946.01</v>
      </c>
      <c r="EV20" s="99">
        <v>4392.6450000000004</v>
      </c>
      <c r="EW20" s="99">
        <v>3561.085</v>
      </c>
      <c r="EX20" s="99">
        <v>948.55499999999995</v>
      </c>
      <c r="EY20" s="99">
        <v>0</v>
      </c>
      <c r="EZ20" s="99">
        <v>3374.4650000000001</v>
      </c>
      <c r="FA20" s="99">
        <v>0</v>
      </c>
      <c r="FB20" s="99">
        <v>0</v>
      </c>
      <c r="FC20" s="99">
        <v>0</v>
      </c>
      <c r="FD20" s="99">
        <v>0</v>
      </c>
      <c r="FE20" s="99">
        <v>0</v>
      </c>
      <c r="FF20" s="99">
        <v>0</v>
      </c>
      <c r="FG20" s="99">
        <v>0</v>
      </c>
      <c r="FH20" s="99">
        <v>0</v>
      </c>
      <c r="FI20" s="99">
        <v>0</v>
      </c>
      <c r="FL20" s="99">
        <v>0</v>
      </c>
      <c r="FM20" s="99">
        <v>0</v>
      </c>
      <c r="FN20" s="99">
        <v>0</v>
      </c>
      <c r="FO20" s="99">
        <v>0</v>
      </c>
      <c r="FP20" s="99">
        <v>0</v>
      </c>
      <c r="FQ20" s="99">
        <v>0</v>
      </c>
      <c r="FR20" s="99">
        <v>0</v>
      </c>
      <c r="FS20" s="99">
        <v>0</v>
      </c>
      <c r="FT20" s="99">
        <v>206725.21</v>
      </c>
      <c r="FU20" s="99">
        <v>1225266.5449999999</v>
      </c>
      <c r="FV20" s="99">
        <v>1905954.165</v>
      </c>
      <c r="FW20" s="99">
        <v>304026.64500000002</v>
      </c>
      <c r="FX20" s="99">
        <v>1173866.0549999999</v>
      </c>
      <c r="FY20" s="99">
        <v>2486032.6549999998</v>
      </c>
      <c r="FZ20" s="99">
        <v>321053.28499999997</v>
      </c>
      <c r="GA20" s="99">
        <v>2669065.0099999998</v>
      </c>
      <c r="GB20" s="99">
        <v>1659481.02</v>
      </c>
      <c r="GC20" s="99">
        <v>4790.4250000000002</v>
      </c>
      <c r="GD20" s="99">
        <v>7066.2550000000001</v>
      </c>
      <c r="GE20" s="99">
        <v>5285.7950000000001</v>
      </c>
      <c r="GF20" s="99">
        <v>2260.7150000000001</v>
      </c>
      <c r="GG20" s="99">
        <v>6705.88</v>
      </c>
      <c r="GH20" s="99">
        <v>2635.19</v>
      </c>
      <c r="GI20" s="99">
        <v>4590.915</v>
      </c>
      <c r="GJ20" s="99">
        <v>6320.45</v>
      </c>
      <c r="GL20" s="99">
        <v>0</v>
      </c>
      <c r="GM20" s="99">
        <v>0</v>
      </c>
      <c r="GN20" s="99">
        <v>0</v>
      </c>
      <c r="GO20" s="99">
        <v>0</v>
      </c>
      <c r="GP20" s="99">
        <v>0</v>
      </c>
      <c r="GQ20" s="99">
        <v>0</v>
      </c>
      <c r="GR20" s="99">
        <v>0</v>
      </c>
      <c r="GS20" s="99">
        <v>0</v>
      </c>
    </row>
    <row r="21" spans="1:201" hidden="1" x14ac:dyDescent="0.35">
      <c r="A21" s="99">
        <v>2043438</v>
      </c>
      <c r="B21" s="99">
        <v>73</v>
      </c>
      <c r="C21" s="99">
        <v>1</v>
      </c>
      <c r="D21" s="99">
        <v>71</v>
      </c>
      <c r="E21" s="99">
        <v>6.5720000000000001</v>
      </c>
      <c r="F21" s="99">
        <v>0</v>
      </c>
      <c r="G21" s="99" t="s">
        <v>174</v>
      </c>
      <c r="H21" s="99" t="s">
        <v>611</v>
      </c>
      <c r="I21" s="99">
        <v>7746.01</v>
      </c>
      <c r="J21" s="99">
        <v>6918.47</v>
      </c>
      <c r="K21" s="99">
        <v>9243.6550000000007</v>
      </c>
      <c r="L21" s="99">
        <v>7007.3950000000004</v>
      </c>
      <c r="M21" s="99">
        <v>7858.5450000000001</v>
      </c>
      <c r="N21" s="99">
        <v>6749.9</v>
      </c>
      <c r="O21" s="99">
        <v>5846.3249999999998</v>
      </c>
      <c r="P21" s="99">
        <v>6794.4350000000004</v>
      </c>
      <c r="Q21" s="99">
        <v>5682.16</v>
      </c>
      <c r="R21" s="99">
        <v>8738.8050000000003</v>
      </c>
      <c r="S21" s="99">
        <v>8768.73</v>
      </c>
      <c r="T21" s="99">
        <v>6262.21</v>
      </c>
      <c r="U21" s="99">
        <v>6980.6949999999997</v>
      </c>
      <c r="V21" s="99">
        <v>6243.2250000000004</v>
      </c>
      <c r="W21" s="99">
        <v>7695.38</v>
      </c>
      <c r="X21" s="99">
        <v>11987.084999999999</v>
      </c>
      <c r="Y21" s="99">
        <v>8814.3950000000004</v>
      </c>
      <c r="Z21" s="99">
        <v>9357.27</v>
      </c>
      <c r="AA21" s="99">
        <v>9580.5499999999993</v>
      </c>
      <c r="AB21" s="99">
        <v>6331.3249999999998</v>
      </c>
      <c r="AC21" s="99">
        <v>5961.66</v>
      </c>
      <c r="AD21" s="99">
        <v>7706.33</v>
      </c>
      <c r="AE21" s="99">
        <v>5035.68</v>
      </c>
      <c r="AF21" s="99">
        <v>5663.0249999999996</v>
      </c>
      <c r="AG21" s="99">
        <v>5549.0249999999996</v>
      </c>
      <c r="AH21" s="99">
        <v>6038.89</v>
      </c>
      <c r="AI21" s="99">
        <v>5881.54</v>
      </c>
      <c r="AJ21" s="99">
        <v>5261.21</v>
      </c>
      <c r="AK21" s="99">
        <v>7291.56</v>
      </c>
      <c r="AL21" s="99">
        <v>7125.43</v>
      </c>
      <c r="AM21" s="99">
        <v>6344.33</v>
      </c>
      <c r="AN21" s="99">
        <v>5691.84</v>
      </c>
      <c r="AO21" s="99">
        <v>9717.1200000000008</v>
      </c>
      <c r="AP21" s="99">
        <v>6564.02</v>
      </c>
      <c r="AQ21" s="99">
        <v>6618.34</v>
      </c>
      <c r="AR21" s="99">
        <v>5600.665</v>
      </c>
      <c r="AS21" s="99">
        <v>5582.07</v>
      </c>
      <c r="AT21" s="99">
        <v>6447.6450000000004</v>
      </c>
      <c r="AU21" s="99">
        <v>5444.6949999999997</v>
      </c>
      <c r="AV21" s="99">
        <v>8509.65</v>
      </c>
      <c r="AW21" s="99">
        <v>5338.4</v>
      </c>
      <c r="AX21" s="99">
        <v>5264.94</v>
      </c>
      <c r="AY21" s="99">
        <v>7406.8249999999998</v>
      </c>
      <c r="AZ21" s="99">
        <v>6164.84</v>
      </c>
      <c r="BA21" s="99">
        <v>7436.53</v>
      </c>
      <c r="BB21" s="99">
        <v>4735.1000000000004</v>
      </c>
      <c r="BC21" s="99">
        <v>5986.04</v>
      </c>
      <c r="BD21" s="99">
        <v>6293.68</v>
      </c>
      <c r="BE21" s="99">
        <v>7180.93</v>
      </c>
      <c r="BF21" s="99">
        <v>8095.48</v>
      </c>
      <c r="BG21" s="99">
        <v>7616.05</v>
      </c>
      <c r="BH21" s="99">
        <v>5507.01</v>
      </c>
      <c r="BI21" s="99">
        <v>7851.46</v>
      </c>
      <c r="BJ21" s="99">
        <v>6479.45</v>
      </c>
      <c r="BK21" s="99">
        <v>6599.6049999999996</v>
      </c>
      <c r="BL21" s="99">
        <v>5751.9650000000001</v>
      </c>
      <c r="BM21" s="99">
        <v>8841.92</v>
      </c>
      <c r="BN21" s="99">
        <v>5684.1450000000004</v>
      </c>
      <c r="BO21" s="99">
        <v>6169.8050000000003</v>
      </c>
      <c r="BP21" s="99">
        <v>6900.11</v>
      </c>
      <c r="BQ21" s="99">
        <v>5558.1149999999998</v>
      </c>
      <c r="BR21" s="99">
        <v>7170.5150000000003</v>
      </c>
      <c r="BS21" s="99">
        <v>7057.62</v>
      </c>
      <c r="BT21" s="99">
        <v>4555.42</v>
      </c>
      <c r="BU21" s="99">
        <v>9478.02</v>
      </c>
      <c r="BV21" s="99">
        <v>5114.0550000000003</v>
      </c>
      <c r="BW21" s="99">
        <v>4985.0200000000004</v>
      </c>
      <c r="BX21" s="99">
        <v>5062.6899999999996</v>
      </c>
      <c r="BY21" s="99">
        <v>6436.5050000000001</v>
      </c>
      <c r="BZ21" s="99">
        <v>7708.8249999999998</v>
      </c>
      <c r="CA21" s="99">
        <v>8741.3950000000004</v>
      </c>
      <c r="CB21" s="99">
        <v>6427.1750000000002</v>
      </c>
      <c r="CC21" s="99">
        <v>4715.91</v>
      </c>
      <c r="CD21" s="99">
        <v>7402.875</v>
      </c>
      <c r="CE21" s="99">
        <v>6423.1049999999996</v>
      </c>
      <c r="CF21" s="99">
        <v>6263.4449999999997</v>
      </c>
      <c r="CG21" s="99">
        <v>7819.78</v>
      </c>
      <c r="CH21" s="99">
        <v>7050.9849999999997</v>
      </c>
      <c r="CI21" s="99">
        <v>7386.61</v>
      </c>
      <c r="CJ21" s="99">
        <v>6803.97</v>
      </c>
      <c r="CK21" s="99">
        <v>6841.1049999999996</v>
      </c>
      <c r="CL21" s="99">
        <v>8309.5049999999992</v>
      </c>
      <c r="CM21" s="99">
        <v>6564.3649999999998</v>
      </c>
      <c r="CN21" s="99">
        <v>6141.8450000000003</v>
      </c>
      <c r="CO21" s="99">
        <v>6013.62</v>
      </c>
      <c r="CP21" s="99">
        <v>5510.5249999999996</v>
      </c>
      <c r="CQ21" s="99">
        <v>6364.7449999999999</v>
      </c>
      <c r="CR21" s="99">
        <v>8119.28</v>
      </c>
      <c r="CS21" s="99">
        <v>5731.6750000000002</v>
      </c>
      <c r="CT21" s="99">
        <v>9898.7900000000009</v>
      </c>
      <c r="CU21" s="99">
        <v>5247.82</v>
      </c>
      <c r="CV21" s="99">
        <v>6114.02</v>
      </c>
      <c r="CW21" s="99">
        <v>25487.834999999999</v>
      </c>
      <c r="CX21" s="99">
        <v>8458.5849999999991</v>
      </c>
      <c r="CY21" s="99">
        <v>7317.89</v>
      </c>
      <c r="CZ21" s="99">
        <v>7465.0349999999999</v>
      </c>
      <c r="DA21" s="99">
        <v>6069.1350000000002</v>
      </c>
      <c r="DB21" s="99">
        <v>8920.24</v>
      </c>
      <c r="DC21" s="99">
        <v>6185.27</v>
      </c>
      <c r="DD21" s="99">
        <v>6314.5150000000003</v>
      </c>
      <c r="DE21" s="99">
        <v>5726.8</v>
      </c>
      <c r="DF21" s="99">
        <v>7632.4350000000004</v>
      </c>
      <c r="DG21" s="99">
        <v>7014.41</v>
      </c>
      <c r="DH21" s="99">
        <v>6530.05</v>
      </c>
      <c r="DI21" s="99">
        <v>9515.1350000000002</v>
      </c>
      <c r="DJ21" s="99">
        <v>6982.49</v>
      </c>
      <c r="DK21" s="99">
        <v>7792.94</v>
      </c>
      <c r="DL21" s="99">
        <v>6470.8249999999998</v>
      </c>
      <c r="DM21" s="99">
        <v>8221.5650000000005</v>
      </c>
      <c r="DN21" s="99">
        <v>5286.6149999999998</v>
      </c>
      <c r="DO21" s="99">
        <v>5743.7049999999999</v>
      </c>
      <c r="DP21" s="99">
        <v>10849.645</v>
      </c>
      <c r="DQ21" s="99">
        <v>6892.4</v>
      </c>
      <c r="DR21" s="99">
        <v>6001.24</v>
      </c>
      <c r="DS21" s="99">
        <v>9244.5149999999994</v>
      </c>
      <c r="DT21" s="99">
        <v>6744.3549999999996</v>
      </c>
      <c r="DU21" s="99">
        <v>8476.17</v>
      </c>
      <c r="DV21" s="99">
        <v>6135.82</v>
      </c>
      <c r="DW21" s="99">
        <v>7891.25</v>
      </c>
      <c r="DX21" s="99">
        <v>7979.0050000000001</v>
      </c>
      <c r="DY21" s="99">
        <v>9087.375</v>
      </c>
      <c r="DZ21" s="99">
        <v>6744.63</v>
      </c>
      <c r="EA21" s="99">
        <v>4604.9250000000002</v>
      </c>
      <c r="EB21" s="99">
        <v>6822.74</v>
      </c>
      <c r="EC21" s="99">
        <v>7303.09</v>
      </c>
      <c r="ED21" s="99">
        <v>6327.8850000000002</v>
      </c>
      <c r="EE21" s="99">
        <v>7426.8649999999998</v>
      </c>
      <c r="EF21" s="99">
        <v>8155.8149999999996</v>
      </c>
      <c r="EG21" s="99">
        <v>6250.67</v>
      </c>
      <c r="EH21" s="99">
        <v>6149.0950000000003</v>
      </c>
      <c r="EI21" s="99">
        <v>6496.36</v>
      </c>
      <c r="EJ21" s="99">
        <v>6767.2950000000001</v>
      </c>
      <c r="EK21" s="99">
        <v>6678.8850000000002</v>
      </c>
      <c r="EL21" s="99">
        <v>4633.665</v>
      </c>
      <c r="EM21" s="99">
        <v>7136.52</v>
      </c>
      <c r="EN21" s="99">
        <v>7500.9</v>
      </c>
      <c r="EO21" s="99">
        <v>6387.88</v>
      </c>
      <c r="EP21" s="99">
        <v>4653.0600000000004</v>
      </c>
      <c r="EQ21" s="99">
        <v>6699.05</v>
      </c>
      <c r="ER21" s="99">
        <v>6576.9449999999997</v>
      </c>
      <c r="ES21" s="99">
        <v>7251.0450000000001</v>
      </c>
      <c r="ET21" s="99">
        <v>6231.83</v>
      </c>
      <c r="EU21" s="99">
        <v>5852.98</v>
      </c>
      <c r="EV21" s="99">
        <v>7359.585</v>
      </c>
      <c r="EW21" s="99">
        <v>8227.4150000000009</v>
      </c>
      <c r="EX21" s="99">
        <v>7138.9449999999997</v>
      </c>
      <c r="EY21" s="99">
        <v>7890.75</v>
      </c>
      <c r="EZ21" s="99">
        <v>7201.6949999999997</v>
      </c>
      <c r="FA21" s="99">
        <v>6312.62</v>
      </c>
      <c r="FB21" s="99">
        <v>4476.8950000000004</v>
      </c>
      <c r="FC21" s="99">
        <v>4155.7049999999999</v>
      </c>
      <c r="FD21" s="99">
        <v>4790.2150000000001</v>
      </c>
      <c r="FE21" s="99">
        <v>4960.97</v>
      </c>
      <c r="FF21" s="99">
        <v>4420.16</v>
      </c>
      <c r="FG21" s="99">
        <v>4858.6350000000002</v>
      </c>
      <c r="FH21" s="99">
        <v>5657.1549999999997</v>
      </c>
      <c r="FI21" s="99">
        <v>6639.165</v>
      </c>
      <c r="FL21" s="99">
        <v>4990.7299999999996</v>
      </c>
      <c r="FM21" s="99">
        <v>4666.46</v>
      </c>
      <c r="FN21" s="99">
        <v>1935</v>
      </c>
      <c r="FO21" s="99">
        <v>4974.8950000000004</v>
      </c>
      <c r="FP21" s="99">
        <v>4611.18</v>
      </c>
      <c r="FQ21" s="99">
        <v>4506.79</v>
      </c>
      <c r="FR21" s="99">
        <v>4732.4449999999997</v>
      </c>
      <c r="FS21" s="99">
        <v>5074.2349999999997</v>
      </c>
      <c r="FT21" s="99">
        <v>12853.47</v>
      </c>
      <c r="FU21" s="99">
        <v>69996.585000000006</v>
      </c>
      <c r="FV21" s="99">
        <v>44101.394999999997</v>
      </c>
      <c r="FW21" s="99">
        <v>12785.895</v>
      </c>
      <c r="FX21" s="99">
        <v>202595.73</v>
      </c>
      <c r="FY21" s="99">
        <v>43930.855000000003</v>
      </c>
      <c r="FZ21" s="99">
        <v>13818.865</v>
      </c>
      <c r="GA21" s="99">
        <v>59439.32</v>
      </c>
      <c r="GB21" s="99">
        <v>38245.964999999997</v>
      </c>
      <c r="GC21" s="99">
        <v>8954.51</v>
      </c>
      <c r="GD21" s="99">
        <v>7340.7449999999999</v>
      </c>
      <c r="GE21" s="99">
        <v>6567.59</v>
      </c>
      <c r="GF21" s="99">
        <v>6674.45</v>
      </c>
      <c r="GG21" s="99">
        <v>8065.3850000000002</v>
      </c>
      <c r="GH21" s="99">
        <v>4919.55</v>
      </c>
      <c r="GI21" s="99">
        <v>7592.4650000000001</v>
      </c>
      <c r="GJ21" s="99">
        <v>9041.7000000000007</v>
      </c>
      <c r="GL21" s="99">
        <v>5890.87</v>
      </c>
      <c r="GM21" s="99">
        <v>4695.3599999999997</v>
      </c>
      <c r="GN21" s="99">
        <v>5063.55</v>
      </c>
      <c r="GO21" s="99">
        <v>4700.1149999999998</v>
      </c>
      <c r="GP21" s="99">
        <v>5079.16</v>
      </c>
      <c r="GQ21" s="99">
        <v>4275.07</v>
      </c>
      <c r="GR21" s="99">
        <v>6108.73</v>
      </c>
      <c r="GS21" s="99">
        <v>7059.5349999999999</v>
      </c>
    </row>
    <row r="22" spans="1:201" hidden="1" x14ac:dyDescent="0.35">
      <c r="A22" s="99">
        <v>100618</v>
      </c>
      <c r="B22" s="99">
        <v>130</v>
      </c>
      <c r="C22" s="99">
        <v>9</v>
      </c>
      <c r="D22" s="99">
        <v>86</v>
      </c>
      <c r="E22" s="99">
        <v>6.625</v>
      </c>
      <c r="F22" s="99">
        <v>0.49</v>
      </c>
      <c r="G22" s="99" t="s">
        <v>535</v>
      </c>
      <c r="H22" s="99" t="s">
        <v>610</v>
      </c>
      <c r="I22" s="99">
        <v>0</v>
      </c>
      <c r="J22" s="99">
        <v>0</v>
      </c>
      <c r="K22" s="99">
        <v>0</v>
      </c>
      <c r="L22" s="99">
        <v>0</v>
      </c>
      <c r="M22" s="99">
        <v>0</v>
      </c>
      <c r="N22" s="99">
        <v>0</v>
      </c>
      <c r="O22" s="99">
        <v>0</v>
      </c>
      <c r="P22" s="99">
        <v>0</v>
      </c>
      <c r="Q22" s="99">
        <v>0</v>
      </c>
      <c r="R22" s="99">
        <v>17990.935000000001</v>
      </c>
      <c r="S22" s="99">
        <v>13576.33</v>
      </c>
      <c r="T22" s="99">
        <v>0</v>
      </c>
      <c r="U22" s="99">
        <v>0</v>
      </c>
      <c r="V22" s="99">
        <v>0</v>
      </c>
      <c r="W22" s="99">
        <v>7313</v>
      </c>
      <c r="X22" s="99">
        <v>12815.785</v>
      </c>
      <c r="Y22" s="99">
        <v>4959.99</v>
      </c>
      <c r="Z22" s="99">
        <v>23309.88</v>
      </c>
      <c r="AA22" s="99">
        <v>2330.875</v>
      </c>
      <c r="AB22" s="99">
        <v>0</v>
      </c>
      <c r="AC22" s="99">
        <v>0</v>
      </c>
      <c r="AD22" s="99">
        <v>0</v>
      </c>
      <c r="AE22" s="99">
        <v>0</v>
      </c>
      <c r="AF22" s="99">
        <v>0</v>
      </c>
      <c r="AG22" s="99">
        <v>0</v>
      </c>
      <c r="AH22" s="99">
        <v>0</v>
      </c>
      <c r="AI22" s="99">
        <v>0</v>
      </c>
      <c r="AJ22" s="99">
        <v>0</v>
      </c>
      <c r="AK22" s="99">
        <v>585.78</v>
      </c>
      <c r="AL22" s="99">
        <v>758.51</v>
      </c>
      <c r="AM22" s="99">
        <v>0</v>
      </c>
      <c r="AN22" s="99">
        <v>709.69500000000005</v>
      </c>
      <c r="AO22" s="99">
        <v>717.20500000000004</v>
      </c>
      <c r="AP22" s="99">
        <v>708.75</v>
      </c>
      <c r="AQ22" s="99">
        <v>0</v>
      </c>
      <c r="AR22" s="99">
        <v>0</v>
      </c>
      <c r="AS22" s="99">
        <v>0</v>
      </c>
      <c r="AT22" s="99">
        <v>0</v>
      </c>
      <c r="AU22" s="99">
        <v>0</v>
      </c>
      <c r="AV22" s="99">
        <v>0</v>
      </c>
      <c r="AW22" s="99">
        <v>0</v>
      </c>
      <c r="AX22" s="99">
        <v>0</v>
      </c>
      <c r="AY22" s="99">
        <v>0</v>
      </c>
      <c r="AZ22" s="99">
        <v>0</v>
      </c>
      <c r="BA22" s="99">
        <v>0</v>
      </c>
      <c r="BB22" s="99">
        <v>0</v>
      </c>
      <c r="BC22" s="99">
        <v>0</v>
      </c>
      <c r="BD22" s="99">
        <v>0</v>
      </c>
      <c r="BE22" s="99">
        <v>0</v>
      </c>
      <c r="BF22" s="99">
        <v>0</v>
      </c>
      <c r="BG22" s="99">
        <v>0</v>
      </c>
      <c r="BH22" s="99">
        <v>0</v>
      </c>
      <c r="BI22" s="99">
        <v>0</v>
      </c>
      <c r="BJ22" s="99">
        <v>0</v>
      </c>
      <c r="BK22" s="99">
        <v>0</v>
      </c>
      <c r="BL22" s="99">
        <v>0</v>
      </c>
      <c r="BM22" s="99">
        <v>0</v>
      </c>
      <c r="BN22" s="99">
        <v>1313.36</v>
      </c>
      <c r="BO22" s="99">
        <v>0</v>
      </c>
      <c r="BP22" s="99">
        <v>623.33000000000004</v>
      </c>
      <c r="BQ22" s="99">
        <v>0</v>
      </c>
      <c r="BR22" s="99">
        <v>4440.5950000000003</v>
      </c>
      <c r="BS22" s="99">
        <v>597.04499999999996</v>
      </c>
      <c r="BT22" s="99">
        <v>0</v>
      </c>
      <c r="BU22" s="99">
        <v>0</v>
      </c>
      <c r="BV22" s="99">
        <v>0</v>
      </c>
      <c r="BW22" s="99">
        <v>0</v>
      </c>
      <c r="BX22" s="99">
        <v>0</v>
      </c>
      <c r="BY22" s="99">
        <v>0</v>
      </c>
      <c r="BZ22" s="99">
        <v>0</v>
      </c>
      <c r="CA22" s="99">
        <v>0</v>
      </c>
      <c r="CB22" s="99">
        <v>0</v>
      </c>
      <c r="CC22" s="99">
        <v>0</v>
      </c>
      <c r="CD22" s="99">
        <v>0</v>
      </c>
      <c r="CE22" s="99">
        <v>0</v>
      </c>
      <c r="CF22" s="99">
        <v>0</v>
      </c>
      <c r="CG22" s="99">
        <v>0</v>
      </c>
      <c r="CH22" s="99">
        <v>0</v>
      </c>
      <c r="CI22" s="99">
        <v>0</v>
      </c>
      <c r="CJ22" s="99">
        <v>0</v>
      </c>
      <c r="CK22" s="99">
        <v>0</v>
      </c>
      <c r="CL22" s="99">
        <v>0</v>
      </c>
      <c r="CM22" s="99">
        <v>0</v>
      </c>
      <c r="CN22" s="99">
        <v>0</v>
      </c>
      <c r="CO22" s="99">
        <v>0</v>
      </c>
      <c r="CP22" s="99">
        <v>0</v>
      </c>
      <c r="CQ22" s="99">
        <v>0</v>
      </c>
      <c r="CR22" s="99">
        <v>0</v>
      </c>
      <c r="CS22" s="99">
        <v>0</v>
      </c>
      <c r="CT22" s="99">
        <v>2179.4250000000002</v>
      </c>
      <c r="CU22" s="99">
        <v>0</v>
      </c>
      <c r="CV22" s="99">
        <v>0</v>
      </c>
      <c r="CW22" s="99">
        <v>1060.25</v>
      </c>
      <c r="CX22" s="99">
        <v>0</v>
      </c>
      <c r="CY22" s="99">
        <v>0</v>
      </c>
      <c r="CZ22" s="99">
        <v>0</v>
      </c>
      <c r="DA22" s="99">
        <v>0</v>
      </c>
      <c r="DB22" s="99">
        <v>0</v>
      </c>
      <c r="DC22" s="99">
        <v>0</v>
      </c>
      <c r="DD22" s="99">
        <v>0</v>
      </c>
      <c r="DE22" s="99">
        <v>0</v>
      </c>
      <c r="DF22" s="99">
        <v>0</v>
      </c>
      <c r="DG22" s="99">
        <v>0</v>
      </c>
      <c r="DH22" s="99">
        <v>0</v>
      </c>
      <c r="DI22" s="99">
        <v>1313.4649999999999</v>
      </c>
      <c r="DJ22" s="99">
        <v>0</v>
      </c>
      <c r="DK22" s="99">
        <v>0</v>
      </c>
      <c r="DL22" s="99">
        <v>0</v>
      </c>
      <c r="DM22" s="99">
        <v>0</v>
      </c>
      <c r="DN22" s="99">
        <v>0</v>
      </c>
      <c r="DO22" s="99">
        <v>0</v>
      </c>
      <c r="DP22" s="99">
        <v>15392.22</v>
      </c>
      <c r="DQ22" s="99">
        <v>1419.39</v>
      </c>
      <c r="DR22" s="99">
        <v>4275.5349999999999</v>
      </c>
      <c r="DS22" s="99">
        <v>0</v>
      </c>
      <c r="DT22" s="99">
        <v>1287.06</v>
      </c>
      <c r="DU22" s="99">
        <v>3823.92</v>
      </c>
      <c r="DV22" s="99">
        <v>0</v>
      </c>
      <c r="DW22" s="99">
        <v>4815.8</v>
      </c>
      <c r="DX22" s="99">
        <v>0</v>
      </c>
      <c r="DY22" s="99">
        <v>7744.03</v>
      </c>
      <c r="DZ22" s="99">
        <v>0</v>
      </c>
      <c r="EA22" s="99">
        <v>0</v>
      </c>
      <c r="EB22" s="99">
        <v>0</v>
      </c>
      <c r="EC22" s="99">
        <v>0</v>
      </c>
      <c r="ED22" s="99">
        <v>0</v>
      </c>
      <c r="EE22" s="99">
        <v>0</v>
      </c>
      <c r="EF22" s="99">
        <v>0</v>
      </c>
      <c r="EG22" s="99">
        <v>0</v>
      </c>
      <c r="EH22" s="99">
        <v>0</v>
      </c>
      <c r="EI22" s="99">
        <v>0</v>
      </c>
      <c r="EJ22" s="99">
        <v>0</v>
      </c>
      <c r="EK22" s="99">
        <v>0</v>
      </c>
      <c r="EL22" s="99">
        <v>0</v>
      </c>
      <c r="EM22" s="99">
        <v>0</v>
      </c>
      <c r="EN22" s="99">
        <v>0</v>
      </c>
      <c r="EO22" s="99">
        <v>0</v>
      </c>
      <c r="EP22" s="99">
        <v>0</v>
      </c>
      <c r="EQ22" s="99">
        <v>0</v>
      </c>
      <c r="ER22" s="99">
        <v>0</v>
      </c>
      <c r="ES22" s="99">
        <v>0</v>
      </c>
      <c r="ET22" s="99">
        <v>0</v>
      </c>
      <c r="EU22" s="99">
        <v>3595.84</v>
      </c>
      <c r="EV22" s="99">
        <v>0</v>
      </c>
      <c r="EW22" s="99">
        <v>0</v>
      </c>
      <c r="EX22" s="99">
        <v>0</v>
      </c>
      <c r="EY22" s="99">
        <v>0</v>
      </c>
      <c r="EZ22" s="99">
        <v>0</v>
      </c>
      <c r="FA22" s="99">
        <v>0</v>
      </c>
      <c r="FB22" s="99">
        <v>0</v>
      </c>
      <c r="FC22" s="99">
        <v>0</v>
      </c>
      <c r="FD22" s="99">
        <v>0</v>
      </c>
      <c r="FE22" s="99">
        <v>0</v>
      </c>
      <c r="FF22" s="99">
        <v>0</v>
      </c>
      <c r="FG22" s="99">
        <v>0</v>
      </c>
      <c r="FH22" s="99">
        <v>0</v>
      </c>
      <c r="FI22" s="99">
        <v>0</v>
      </c>
      <c r="FL22" s="99">
        <v>0</v>
      </c>
      <c r="FM22" s="99">
        <v>0</v>
      </c>
      <c r="FN22" s="99">
        <v>0</v>
      </c>
      <c r="FO22" s="99">
        <v>0</v>
      </c>
      <c r="FP22" s="99">
        <v>0</v>
      </c>
      <c r="FQ22" s="99">
        <v>0</v>
      </c>
      <c r="FR22" s="99">
        <v>0</v>
      </c>
      <c r="FS22" s="99">
        <v>0</v>
      </c>
      <c r="FT22" s="99">
        <v>64428.595000000001</v>
      </c>
      <c r="FU22" s="99">
        <v>1342813.665</v>
      </c>
      <c r="FV22" s="99">
        <v>482568.90500000003</v>
      </c>
      <c r="FW22" s="99">
        <v>41058.410000000003</v>
      </c>
      <c r="FX22" s="99">
        <v>900090.89500000002</v>
      </c>
      <c r="FY22" s="99">
        <v>446724.65500000003</v>
      </c>
      <c r="FZ22" s="99">
        <v>42112.02</v>
      </c>
      <c r="GA22" s="99">
        <v>750414.19</v>
      </c>
      <c r="GB22" s="99">
        <v>387285.78</v>
      </c>
      <c r="GC22" s="99">
        <v>570.76</v>
      </c>
      <c r="GD22" s="99">
        <v>630.84</v>
      </c>
      <c r="GE22" s="99">
        <v>585.78</v>
      </c>
      <c r="GF22" s="99">
        <v>1137.7650000000001</v>
      </c>
      <c r="GG22" s="99">
        <v>1302.1199999999999</v>
      </c>
      <c r="GH22" s="99">
        <v>0</v>
      </c>
      <c r="GI22" s="99">
        <v>1369.825</v>
      </c>
      <c r="GJ22" s="99">
        <v>1148.28</v>
      </c>
      <c r="GL22" s="99">
        <v>0</v>
      </c>
      <c r="GM22" s="99">
        <v>0</v>
      </c>
      <c r="GN22" s="99">
        <v>0</v>
      </c>
      <c r="GO22" s="99">
        <v>0</v>
      </c>
      <c r="GP22" s="99">
        <v>0</v>
      </c>
      <c r="GQ22" s="99">
        <v>0</v>
      </c>
      <c r="GR22" s="99">
        <v>0</v>
      </c>
      <c r="GS22" s="99">
        <v>0</v>
      </c>
    </row>
    <row r="23" spans="1:201" hidden="1" x14ac:dyDescent="0.35">
      <c r="A23" s="99">
        <v>500447</v>
      </c>
      <c r="B23" s="99">
        <v>147</v>
      </c>
      <c r="C23" s="99">
        <v>1</v>
      </c>
      <c r="D23" s="99">
        <v>85</v>
      </c>
      <c r="E23" s="99">
        <v>6.99</v>
      </c>
      <c r="F23" s="99">
        <v>0</v>
      </c>
      <c r="G23" s="99" t="s">
        <v>221</v>
      </c>
      <c r="H23" s="99" t="s">
        <v>609</v>
      </c>
      <c r="I23" s="99">
        <v>946.875</v>
      </c>
      <c r="J23" s="99">
        <v>2937.9349999999999</v>
      </c>
      <c r="K23" s="99">
        <v>1284.21</v>
      </c>
      <c r="L23" s="99">
        <v>1669.74</v>
      </c>
      <c r="M23" s="99">
        <v>1194.5150000000001</v>
      </c>
      <c r="N23" s="99">
        <v>585.78</v>
      </c>
      <c r="O23" s="99">
        <v>0</v>
      </c>
      <c r="P23" s="99">
        <v>0</v>
      </c>
      <c r="Q23" s="99">
        <v>0</v>
      </c>
      <c r="R23" s="99">
        <v>3085.41</v>
      </c>
      <c r="S23" s="99">
        <v>3450.125</v>
      </c>
      <c r="T23" s="99">
        <v>0</v>
      </c>
      <c r="U23" s="99">
        <v>0</v>
      </c>
      <c r="V23" s="99">
        <v>0</v>
      </c>
      <c r="W23" s="99">
        <v>1710.04</v>
      </c>
      <c r="X23" s="99">
        <v>5104.3450000000003</v>
      </c>
      <c r="Y23" s="99">
        <v>3463.23</v>
      </c>
      <c r="Z23" s="99">
        <v>1843.95</v>
      </c>
      <c r="AA23" s="99">
        <v>3084.375</v>
      </c>
      <c r="AB23" s="99">
        <v>0</v>
      </c>
      <c r="AC23" s="99">
        <v>0</v>
      </c>
      <c r="AD23" s="99">
        <v>1934.675</v>
      </c>
      <c r="AE23" s="99">
        <v>0</v>
      </c>
      <c r="AF23" s="99">
        <v>0</v>
      </c>
      <c r="AG23" s="99">
        <v>0</v>
      </c>
      <c r="AH23" s="99">
        <v>0</v>
      </c>
      <c r="AI23" s="99">
        <v>0</v>
      </c>
      <c r="AJ23" s="99">
        <v>0</v>
      </c>
      <c r="AK23" s="99">
        <v>283.88</v>
      </c>
      <c r="AL23" s="99">
        <v>294.375</v>
      </c>
      <c r="AM23" s="99">
        <v>0</v>
      </c>
      <c r="AN23" s="99">
        <v>0</v>
      </c>
      <c r="AO23" s="99">
        <v>2818.8</v>
      </c>
      <c r="AP23" s="99">
        <v>634.59500000000003</v>
      </c>
      <c r="AQ23" s="99">
        <v>0</v>
      </c>
      <c r="AR23" s="99">
        <v>0</v>
      </c>
      <c r="AS23" s="99">
        <v>328.125</v>
      </c>
      <c r="AT23" s="99">
        <v>0</v>
      </c>
      <c r="AU23" s="99">
        <v>0</v>
      </c>
      <c r="AV23" s="99">
        <v>0</v>
      </c>
      <c r="AW23" s="99">
        <v>0</v>
      </c>
      <c r="AX23" s="99">
        <v>0</v>
      </c>
      <c r="AY23" s="99">
        <v>0</v>
      </c>
      <c r="AZ23" s="99">
        <v>0</v>
      </c>
      <c r="BA23" s="99">
        <v>0</v>
      </c>
      <c r="BB23" s="99">
        <v>0</v>
      </c>
      <c r="BC23" s="99">
        <v>776.25</v>
      </c>
      <c r="BD23" s="99">
        <v>0</v>
      </c>
      <c r="BE23" s="99">
        <v>570.76</v>
      </c>
      <c r="BF23" s="99">
        <v>0</v>
      </c>
      <c r="BG23" s="99">
        <v>0</v>
      </c>
      <c r="BH23" s="99">
        <v>0</v>
      </c>
      <c r="BI23" s="99">
        <v>593.29</v>
      </c>
      <c r="BJ23" s="99">
        <v>588.75</v>
      </c>
      <c r="BK23" s="99">
        <v>0</v>
      </c>
      <c r="BL23" s="99">
        <v>0</v>
      </c>
      <c r="BM23" s="99">
        <v>0</v>
      </c>
      <c r="BN23" s="99">
        <v>0</v>
      </c>
      <c r="BO23" s="99">
        <v>0</v>
      </c>
      <c r="BP23" s="99">
        <v>642.10500000000002</v>
      </c>
      <c r="BQ23" s="99">
        <v>0</v>
      </c>
      <c r="BR23" s="99">
        <v>0</v>
      </c>
      <c r="BS23" s="99">
        <v>0</v>
      </c>
      <c r="BT23" s="99">
        <v>0</v>
      </c>
      <c r="BU23" s="99">
        <v>964.56500000000005</v>
      </c>
      <c r="BV23" s="99">
        <v>0</v>
      </c>
      <c r="BW23" s="99">
        <v>0</v>
      </c>
      <c r="BX23" s="99">
        <v>0</v>
      </c>
      <c r="BY23" s="99">
        <v>0</v>
      </c>
      <c r="BZ23" s="99">
        <v>0</v>
      </c>
      <c r="CA23" s="99">
        <v>288.75</v>
      </c>
      <c r="CB23" s="99">
        <v>0</v>
      </c>
      <c r="CC23" s="99">
        <v>0</v>
      </c>
      <c r="CD23" s="99">
        <v>0</v>
      </c>
      <c r="CE23" s="99">
        <v>0</v>
      </c>
      <c r="CF23" s="99">
        <v>0</v>
      </c>
      <c r="CG23" s="99">
        <v>642.10500000000002</v>
      </c>
      <c r="CH23" s="99">
        <v>0</v>
      </c>
      <c r="CI23" s="99">
        <v>0</v>
      </c>
      <c r="CJ23" s="99">
        <v>0</v>
      </c>
      <c r="CK23" s="99">
        <v>0</v>
      </c>
      <c r="CL23" s="99">
        <v>982.41</v>
      </c>
      <c r="CM23" s="99">
        <v>0</v>
      </c>
      <c r="CN23" s="99">
        <v>0</v>
      </c>
      <c r="CO23" s="99">
        <v>0</v>
      </c>
      <c r="CP23" s="99">
        <v>0</v>
      </c>
      <c r="CQ23" s="99">
        <v>0</v>
      </c>
      <c r="CR23" s="99">
        <v>1816.625</v>
      </c>
      <c r="CS23" s="99">
        <v>0</v>
      </c>
      <c r="CT23" s="99">
        <v>1945.345</v>
      </c>
      <c r="CU23" s="99">
        <v>0</v>
      </c>
      <c r="CV23" s="99">
        <v>0</v>
      </c>
      <c r="CW23" s="99">
        <v>4067.9650000000001</v>
      </c>
      <c r="CX23" s="99">
        <v>570.76</v>
      </c>
      <c r="CY23" s="99">
        <v>0</v>
      </c>
      <c r="CZ23" s="99">
        <v>298.125</v>
      </c>
      <c r="DA23" s="99">
        <v>0</v>
      </c>
      <c r="DB23" s="99">
        <v>2197.5</v>
      </c>
      <c r="DC23" s="99">
        <v>0</v>
      </c>
      <c r="DD23" s="99">
        <v>0</v>
      </c>
      <c r="DE23" s="99">
        <v>0</v>
      </c>
      <c r="DF23" s="99">
        <v>0</v>
      </c>
      <c r="DG23" s="99">
        <v>285</v>
      </c>
      <c r="DH23" s="99">
        <v>0</v>
      </c>
      <c r="DI23" s="99">
        <v>3420.855</v>
      </c>
      <c r="DJ23" s="99">
        <v>0</v>
      </c>
      <c r="DK23" s="99">
        <v>0</v>
      </c>
      <c r="DL23" s="99">
        <v>0</v>
      </c>
      <c r="DM23" s="99">
        <v>0</v>
      </c>
      <c r="DN23" s="99">
        <v>0</v>
      </c>
      <c r="DO23" s="99">
        <v>0</v>
      </c>
      <c r="DP23" s="99">
        <v>2939.0749999999998</v>
      </c>
      <c r="DQ23" s="99">
        <v>0</v>
      </c>
      <c r="DR23" s="99">
        <v>0</v>
      </c>
      <c r="DS23" s="99">
        <v>1242.02</v>
      </c>
      <c r="DT23" s="99">
        <v>311.25</v>
      </c>
      <c r="DU23" s="99">
        <v>952.5</v>
      </c>
      <c r="DV23" s="99">
        <v>0</v>
      </c>
      <c r="DW23" s="99">
        <v>1389.35</v>
      </c>
      <c r="DX23" s="99">
        <v>0</v>
      </c>
      <c r="DY23" s="99">
        <v>3388.95</v>
      </c>
      <c r="DZ23" s="99">
        <v>750</v>
      </c>
      <c r="EA23" s="99">
        <v>0</v>
      </c>
      <c r="EB23" s="99">
        <v>0</v>
      </c>
      <c r="EC23" s="99">
        <v>0</v>
      </c>
      <c r="ED23" s="99">
        <v>0</v>
      </c>
      <c r="EE23" s="99">
        <v>0</v>
      </c>
      <c r="EF23" s="99">
        <v>285</v>
      </c>
      <c r="EG23" s="99">
        <v>0</v>
      </c>
      <c r="EH23" s="99">
        <v>0</v>
      </c>
      <c r="EI23" s="99">
        <v>0</v>
      </c>
      <c r="EJ23" s="99">
        <v>0</v>
      </c>
      <c r="EK23" s="99">
        <v>0</v>
      </c>
      <c r="EL23" s="99">
        <v>0</v>
      </c>
      <c r="EM23" s="99">
        <v>0</v>
      </c>
      <c r="EN23" s="99">
        <v>0</v>
      </c>
      <c r="EO23" s="99">
        <v>0</v>
      </c>
      <c r="EP23" s="99">
        <v>0</v>
      </c>
      <c r="EQ23" s="99">
        <v>0</v>
      </c>
      <c r="ER23" s="99">
        <v>0</v>
      </c>
      <c r="ES23" s="99">
        <v>0</v>
      </c>
      <c r="ET23" s="99">
        <v>0</v>
      </c>
      <c r="EU23" s="99">
        <v>566.25</v>
      </c>
      <c r="EV23" s="99">
        <v>0</v>
      </c>
      <c r="EW23" s="99">
        <v>2569.44</v>
      </c>
      <c r="EX23" s="99">
        <v>603.75</v>
      </c>
      <c r="EY23" s="99">
        <v>0</v>
      </c>
      <c r="EZ23" s="99">
        <v>2320.73</v>
      </c>
      <c r="FA23" s="99">
        <v>2835.8850000000002</v>
      </c>
      <c r="FB23" s="99">
        <v>0</v>
      </c>
      <c r="FC23" s="99">
        <v>0</v>
      </c>
      <c r="FD23" s="99">
        <v>0</v>
      </c>
      <c r="FE23" s="99">
        <v>0</v>
      </c>
      <c r="FF23" s="99">
        <v>0</v>
      </c>
      <c r="FG23" s="99">
        <v>0</v>
      </c>
      <c r="FH23" s="99">
        <v>0</v>
      </c>
      <c r="FI23" s="99">
        <v>0</v>
      </c>
      <c r="FL23" s="99">
        <v>566.25</v>
      </c>
      <c r="FM23" s="99">
        <v>0</v>
      </c>
      <c r="FN23" s="99">
        <v>0</v>
      </c>
      <c r="FO23" s="99">
        <v>0</v>
      </c>
      <c r="FP23" s="99">
        <v>0</v>
      </c>
      <c r="FQ23" s="99">
        <v>0</v>
      </c>
      <c r="FR23" s="99">
        <v>0</v>
      </c>
      <c r="FS23" s="99">
        <v>1004.13</v>
      </c>
      <c r="FT23" s="99">
        <v>8502.4950000000008</v>
      </c>
      <c r="FU23" s="99">
        <v>58119.864999999998</v>
      </c>
      <c r="FV23" s="99">
        <v>52540.38</v>
      </c>
      <c r="FW23" s="99">
        <v>9906.56</v>
      </c>
      <c r="FX23" s="99">
        <v>45152.055</v>
      </c>
      <c r="FY23" s="99">
        <v>54045.919999999998</v>
      </c>
      <c r="FZ23" s="99">
        <v>10764.745000000001</v>
      </c>
      <c r="GA23" s="99">
        <v>76387.16</v>
      </c>
      <c r="GB23" s="99">
        <v>54112.04</v>
      </c>
      <c r="GC23" s="99">
        <v>2441.21</v>
      </c>
      <c r="GD23" s="99">
        <v>567.005</v>
      </c>
      <c r="GE23" s="99">
        <v>1245.76</v>
      </c>
      <c r="GF23" s="99">
        <v>0</v>
      </c>
      <c r="GG23" s="99">
        <v>1249.5250000000001</v>
      </c>
      <c r="GH23" s="99">
        <v>1483.905</v>
      </c>
      <c r="GI23" s="99">
        <v>917.67499999999995</v>
      </c>
      <c r="GJ23" s="99">
        <v>589.53499999999997</v>
      </c>
      <c r="GL23" s="99">
        <v>0</v>
      </c>
      <c r="GM23" s="99">
        <v>398.56</v>
      </c>
      <c r="GN23" s="99">
        <v>0</v>
      </c>
      <c r="GO23" s="99">
        <v>0</v>
      </c>
      <c r="GP23" s="99">
        <v>0</v>
      </c>
      <c r="GQ23" s="99">
        <v>0</v>
      </c>
      <c r="GR23" s="99">
        <v>0</v>
      </c>
      <c r="GS23" s="99">
        <v>0</v>
      </c>
    </row>
    <row r="24" spans="1:201" hidden="1" x14ac:dyDescent="0.35">
      <c r="A24" s="99">
        <v>625081</v>
      </c>
      <c r="B24" s="99">
        <v>147</v>
      </c>
      <c r="C24" s="99">
        <v>16</v>
      </c>
      <c r="D24" s="99">
        <v>83</v>
      </c>
      <c r="E24" s="99">
        <v>7.165</v>
      </c>
      <c r="F24" s="99">
        <v>0.43</v>
      </c>
      <c r="H24" s="99" t="s">
        <v>185</v>
      </c>
      <c r="I24" s="99">
        <v>8012.73</v>
      </c>
      <c r="J24" s="99">
        <v>9321.3950000000004</v>
      </c>
      <c r="K24" s="99">
        <v>8403.1350000000002</v>
      </c>
      <c r="L24" s="99">
        <v>7232.6549999999997</v>
      </c>
      <c r="M24" s="99">
        <v>8095.415</v>
      </c>
      <c r="N24" s="99">
        <v>7528.99</v>
      </c>
      <c r="O24" s="99">
        <v>8227.52</v>
      </c>
      <c r="P24" s="99">
        <v>8790.59</v>
      </c>
      <c r="Q24" s="99">
        <v>8689.16</v>
      </c>
      <c r="R24" s="99">
        <v>10321.459999999999</v>
      </c>
      <c r="S24" s="99">
        <v>8124.4049999999997</v>
      </c>
      <c r="T24" s="99">
        <v>8531.17</v>
      </c>
      <c r="U24" s="99">
        <v>9162.16</v>
      </c>
      <c r="V24" s="99">
        <v>9417.59</v>
      </c>
      <c r="W24" s="99">
        <v>7909.76</v>
      </c>
      <c r="X24" s="99">
        <v>24819.84</v>
      </c>
      <c r="Y24" s="99">
        <v>8392.9249999999993</v>
      </c>
      <c r="Z24" s="99">
        <v>12931.565000000001</v>
      </c>
      <c r="AA24" s="99">
        <v>9199.94</v>
      </c>
      <c r="AB24" s="99">
        <v>7038.0150000000003</v>
      </c>
      <c r="AC24" s="99">
        <v>7809.67</v>
      </c>
      <c r="AD24" s="99">
        <v>8452.98</v>
      </c>
      <c r="AE24" s="99">
        <v>7632.4250000000002</v>
      </c>
      <c r="AF24" s="99">
        <v>6572.1350000000002</v>
      </c>
      <c r="AG24" s="99">
        <v>9604.6049999999996</v>
      </c>
      <c r="AH24" s="99">
        <v>8823.9449999999997</v>
      </c>
      <c r="AI24" s="99">
        <v>7282.96</v>
      </c>
      <c r="AJ24" s="99">
        <v>8334.1450000000004</v>
      </c>
      <c r="AK24" s="99">
        <v>7311.2250000000004</v>
      </c>
      <c r="AL24" s="99">
        <v>8300.3799999999992</v>
      </c>
      <c r="AM24" s="99">
        <v>9367</v>
      </c>
      <c r="AN24" s="99">
        <v>6848.1850000000004</v>
      </c>
      <c r="AO24" s="99">
        <v>8079.16</v>
      </c>
      <c r="AP24" s="99">
        <v>8439.4150000000009</v>
      </c>
      <c r="AQ24" s="99">
        <v>8113.7650000000003</v>
      </c>
      <c r="AR24" s="99">
        <v>5385.03</v>
      </c>
      <c r="AS24" s="99">
        <v>6722.28</v>
      </c>
      <c r="AT24" s="99">
        <v>8565.65</v>
      </c>
      <c r="AU24" s="99">
        <v>6056.0050000000001</v>
      </c>
      <c r="AV24" s="99">
        <v>14341.79</v>
      </c>
      <c r="AW24" s="99">
        <v>9225.43</v>
      </c>
      <c r="AX24" s="99">
        <v>7007.5249999999996</v>
      </c>
      <c r="AY24" s="99">
        <v>13328</v>
      </c>
      <c r="AZ24" s="99">
        <v>7997.0649999999996</v>
      </c>
      <c r="BA24" s="99">
        <v>9124.59</v>
      </c>
      <c r="BB24" s="99">
        <v>7097.9</v>
      </c>
      <c r="BC24" s="99">
        <v>7747.78</v>
      </c>
      <c r="BD24" s="99">
        <v>10000.75</v>
      </c>
      <c r="BE24" s="99">
        <v>8765.5049999999992</v>
      </c>
      <c r="BF24" s="99">
        <v>6087.4750000000004</v>
      </c>
      <c r="BG24" s="99">
        <v>8993.06</v>
      </c>
      <c r="BH24" s="99">
        <v>7990.415</v>
      </c>
      <c r="BI24" s="99">
        <v>10981.43</v>
      </c>
      <c r="BJ24" s="99">
        <v>8840.41</v>
      </c>
      <c r="BK24" s="99">
        <v>8886.9349999999995</v>
      </c>
      <c r="BL24" s="99">
        <v>8335.01</v>
      </c>
      <c r="BM24" s="99">
        <v>6679.3450000000003</v>
      </c>
      <c r="BN24" s="99">
        <v>7558.99</v>
      </c>
      <c r="BO24" s="99">
        <v>9088.99</v>
      </c>
      <c r="BP24" s="99">
        <v>9540.81</v>
      </c>
      <c r="BQ24" s="99">
        <v>7972.335</v>
      </c>
      <c r="BR24" s="99">
        <v>8093</v>
      </c>
      <c r="BS24" s="99">
        <v>7985.3649999999998</v>
      </c>
      <c r="BT24" s="99">
        <v>8763.27</v>
      </c>
      <c r="BU24" s="99">
        <v>15038.94</v>
      </c>
      <c r="BV24" s="99">
        <v>7247.625</v>
      </c>
      <c r="BW24" s="99">
        <v>6425.7250000000004</v>
      </c>
      <c r="BX24" s="99">
        <v>6585.1350000000002</v>
      </c>
      <c r="BY24" s="99">
        <v>11221.3</v>
      </c>
      <c r="BZ24" s="99">
        <v>7748.2</v>
      </c>
      <c r="CA24" s="99">
        <v>14393.825000000001</v>
      </c>
      <c r="CB24" s="99">
        <v>9010.9950000000008</v>
      </c>
      <c r="CC24" s="99">
        <v>6005.71</v>
      </c>
      <c r="CD24" s="99">
        <v>12157.98</v>
      </c>
      <c r="CE24" s="99">
        <v>6874.52</v>
      </c>
      <c r="CF24" s="99">
        <v>8827.2950000000001</v>
      </c>
      <c r="CG24" s="99">
        <v>6659.165</v>
      </c>
      <c r="CH24" s="99">
        <v>7995.25</v>
      </c>
      <c r="CI24" s="99">
        <v>8162.8950000000004</v>
      </c>
      <c r="CJ24" s="99">
        <v>7765.15</v>
      </c>
      <c r="CK24" s="99">
        <v>9565.36</v>
      </c>
      <c r="CL24" s="99">
        <v>6801.0950000000003</v>
      </c>
      <c r="CM24" s="99">
        <v>10121.885</v>
      </c>
      <c r="CN24" s="99">
        <v>6975.68</v>
      </c>
      <c r="CO24" s="99">
        <v>6796.74</v>
      </c>
      <c r="CP24" s="99">
        <v>7427.1049999999996</v>
      </c>
      <c r="CQ24" s="99">
        <v>8103.39</v>
      </c>
      <c r="CR24" s="99">
        <v>9640.5349999999999</v>
      </c>
      <c r="CS24" s="99">
        <v>7948.62</v>
      </c>
      <c r="CT24" s="99">
        <v>15617.8</v>
      </c>
      <c r="CU24" s="99">
        <v>7191.2349999999997</v>
      </c>
      <c r="CV24" s="99">
        <v>8831.7849999999999</v>
      </c>
      <c r="CW24" s="99">
        <v>26682.615000000002</v>
      </c>
      <c r="CX24" s="99">
        <v>7926.64</v>
      </c>
      <c r="CY24" s="99">
        <v>12985.87</v>
      </c>
      <c r="CZ24" s="99">
        <v>6725.59</v>
      </c>
      <c r="DA24" s="99">
        <v>7548.58</v>
      </c>
      <c r="DB24" s="99">
        <v>14036.315000000001</v>
      </c>
      <c r="DC24" s="99">
        <v>7708.96</v>
      </c>
      <c r="DD24" s="99">
        <v>8569.0849999999991</v>
      </c>
      <c r="DE24" s="99">
        <v>8874.3799999999992</v>
      </c>
      <c r="DF24" s="99">
        <v>9524.2800000000007</v>
      </c>
      <c r="DG24" s="99">
        <v>9550.08</v>
      </c>
      <c r="DH24" s="99">
        <v>10694.34</v>
      </c>
      <c r="DI24" s="99">
        <v>8881.3950000000004</v>
      </c>
      <c r="DJ24" s="99">
        <v>10740.72</v>
      </c>
      <c r="DK24" s="99">
        <v>7775.16</v>
      </c>
      <c r="DL24" s="99">
        <v>8955.9500000000007</v>
      </c>
      <c r="DM24" s="99">
        <v>7075.1549999999997</v>
      </c>
      <c r="DN24" s="99">
        <v>6877.5150000000003</v>
      </c>
      <c r="DO24" s="99">
        <v>7487.9049999999997</v>
      </c>
      <c r="DP24" s="99">
        <v>16817.935000000001</v>
      </c>
      <c r="DQ24" s="99">
        <v>8492.4</v>
      </c>
      <c r="DR24" s="99">
        <v>7918.94</v>
      </c>
      <c r="DS24" s="99">
        <v>6875.44</v>
      </c>
      <c r="DT24" s="99">
        <v>8655.5499999999993</v>
      </c>
      <c r="DU24" s="99">
        <v>12488.465</v>
      </c>
      <c r="DV24" s="99">
        <v>7746.77</v>
      </c>
      <c r="DW24" s="99">
        <v>6651.1850000000004</v>
      </c>
      <c r="DX24" s="99">
        <v>12134.33</v>
      </c>
      <c r="DY24" s="99">
        <v>12657.77</v>
      </c>
      <c r="DZ24" s="99">
        <v>8163.4549999999999</v>
      </c>
      <c r="EA24" s="99">
        <v>6984.2449999999999</v>
      </c>
      <c r="EB24" s="99">
        <v>11254.33</v>
      </c>
      <c r="EC24" s="99">
        <v>8238.0650000000005</v>
      </c>
      <c r="ED24" s="99">
        <v>9543.6350000000002</v>
      </c>
      <c r="EE24" s="99">
        <v>10901.745000000001</v>
      </c>
      <c r="EF24" s="99">
        <v>7773.93</v>
      </c>
      <c r="EG24" s="99">
        <v>7127.62</v>
      </c>
      <c r="EH24" s="99">
        <v>7720.42</v>
      </c>
      <c r="EI24" s="99">
        <v>8871.89</v>
      </c>
      <c r="EJ24" s="99">
        <v>11190.81</v>
      </c>
      <c r="EK24" s="99">
        <v>6409.46</v>
      </c>
      <c r="EL24" s="99">
        <v>6791.7950000000001</v>
      </c>
      <c r="EM24" s="99">
        <v>7386.5</v>
      </c>
      <c r="EN24" s="99">
        <v>11420.66</v>
      </c>
      <c r="EO24" s="99">
        <v>7448.9849999999997</v>
      </c>
      <c r="EP24" s="99">
        <v>5900.21</v>
      </c>
      <c r="EQ24" s="99">
        <v>7041.84</v>
      </c>
      <c r="ER24" s="99">
        <v>10866.42</v>
      </c>
      <c r="ES24" s="99">
        <v>6017.43</v>
      </c>
      <c r="ET24" s="99">
        <v>6876.84</v>
      </c>
      <c r="EU24" s="99">
        <v>8832.1200000000008</v>
      </c>
      <c r="EV24" s="99">
        <v>6504.4</v>
      </c>
      <c r="EW24" s="99">
        <v>8099.03</v>
      </c>
      <c r="EX24" s="99">
        <v>8309.31</v>
      </c>
      <c r="EY24" s="99">
        <v>13646.465</v>
      </c>
      <c r="EZ24" s="99">
        <v>9449.9</v>
      </c>
      <c r="FA24" s="99">
        <v>8336.39</v>
      </c>
      <c r="FB24" s="99">
        <v>6073.09</v>
      </c>
      <c r="FC24" s="99">
        <v>4356.7299999999996</v>
      </c>
      <c r="FD24" s="99">
        <v>5824.84</v>
      </c>
      <c r="FE24" s="99">
        <v>8429.18</v>
      </c>
      <c r="FF24" s="99">
        <v>5324.54</v>
      </c>
      <c r="FG24" s="99">
        <v>7116.06</v>
      </c>
      <c r="FH24" s="99">
        <v>9172.34</v>
      </c>
      <c r="FI24" s="99">
        <v>9427.09</v>
      </c>
      <c r="FL24" s="99">
        <v>6912.74</v>
      </c>
      <c r="FM24" s="99">
        <v>4902.03</v>
      </c>
      <c r="FN24" s="99">
        <v>888.75</v>
      </c>
      <c r="FO24" s="99">
        <v>7097.5950000000003</v>
      </c>
      <c r="FP24" s="99">
        <v>5986.25</v>
      </c>
      <c r="FQ24" s="99">
        <v>4920.01</v>
      </c>
      <c r="FR24" s="99">
        <v>7594.3549999999996</v>
      </c>
      <c r="FS24" s="99">
        <v>8166.64</v>
      </c>
      <c r="FT24" s="99">
        <v>17531.105</v>
      </c>
      <c r="FU24" s="99">
        <v>92135.595000000001</v>
      </c>
      <c r="FV24" s="99">
        <v>43921.724999999999</v>
      </c>
      <c r="FW24" s="99">
        <v>17408.935000000001</v>
      </c>
      <c r="FX24" s="99">
        <v>624204.19999999995</v>
      </c>
      <c r="FY24" s="99">
        <v>46369.68</v>
      </c>
      <c r="FZ24" s="99">
        <v>18154.34</v>
      </c>
      <c r="GA24" s="99">
        <v>47653.144999999997</v>
      </c>
      <c r="GB24" s="99">
        <v>42675.13</v>
      </c>
      <c r="GC24" s="99">
        <v>8028.0649999999996</v>
      </c>
      <c r="GD24" s="99">
        <v>7660.25</v>
      </c>
      <c r="GE24" s="99">
        <v>8095.3249999999998</v>
      </c>
      <c r="GF24" s="99">
        <v>8474.7049999999999</v>
      </c>
      <c r="GG24" s="99">
        <v>11427.15</v>
      </c>
      <c r="GH24" s="99">
        <v>5667.0550000000003</v>
      </c>
      <c r="GI24" s="99">
        <v>12617.7</v>
      </c>
      <c r="GJ24" s="99">
        <v>13642.924999999999</v>
      </c>
      <c r="GL24" s="99">
        <v>6469.7650000000003</v>
      </c>
      <c r="GM24" s="99">
        <v>6615.4949999999999</v>
      </c>
      <c r="GN24" s="99">
        <v>5802.2349999999997</v>
      </c>
      <c r="GO24" s="99">
        <v>7067.5349999999999</v>
      </c>
      <c r="GP24" s="99">
        <v>6637.83</v>
      </c>
      <c r="GQ24" s="99">
        <v>6748.79</v>
      </c>
      <c r="GR24" s="99">
        <v>8329.0049999999992</v>
      </c>
      <c r="GS24" s="99">
        <v>14189.405000000001</v>
      </c>
    </row>
    <row r="25" spans="1:201" hidden="1" x14ac:dyDescent="0.35">
      <c r="A25" s="99">
        <v>72184</v>
      </c>
      <c r="B25" s="99">
        <v>144</v>
      </c>
      <c r="C25" s="99">
        <v>75</v>
      </c>
      <c r="D25" s="99">
        <v>89</v>
      </c>
      <c r="E25" s="99">
        <v>7.2309999999999999</v>
      </c>
      <c r="F25" s="99">
        <v>0.47</v>
      </c>
      <c r="G25" s="99" t="s">
        <v>178</v>
      </c>
      <c r="H25" s="99" t="s">
        <v>186</v>
      </c>
      <c r="I25" s="99">
        <v>19008.735000000001</v>
      </c>
      <c r="J25" s="99">
        <v>16386.79</v>
      </c>
      <c r="K25" s="99">
        <v>15722.48</v>
      </c>
      <c r="L25" s="99">
        <v>24872.95</v>
      </c>
      <c r="M25" s="99">
        <v>7698.9449999999997</v>
      </c>
      <c r="N25" s="99">
        <v>5204.46</v>
      </c>
      <c r="O25" s="99">
        <v>4210.8450000000003</v>
      </c>
      <c r="P25" s="99">
        <v>3745.55</v>
      </c>
      <c r="Q25" s="99">
        <v>8287.7150000000001</v>
      </c>
      <c r="R25" s="99">
        <v>256072.12</v>
      </c>
      <c r="S25" s="99">
        <v>203905.815</v>
      </c>
      <c r="T25" s="99">
        <v>8440.8700000000008</v>
      </c>
      <c r="U25" s="99">
        <v>12723.99</v>
      </c>
      <c r="V25" s="99">
        <v>9991.48</v>
      </c>
      <c r="W25" s="99">
        <v>90680.975000000006</v>
      </c>
      <c r="X25" s="99">
        <v>135192.535</v>
      </c>
      <c r="Y25" s="99">
        <v>83030.914999999994</v>
      </c>
      <c r="Z25" s="99">
        <v>288988.79499999998</v>
      </c>
      <c r="AA25" s="99">
        <v>45020</v>
      </c>
      <c r="AB25" s="99">
        <v>0</v>
      </c>
      <c r="AC25" s="99">
        <v>0</v>
      </c>
      <c r="AD25" s="99">
        <v>0</v>
      </c>
      <c r="AE25" s="99">
        <v>0</v>
      </c>
      <c r="AF25" s="99">
        <v>623.33000000000004</v>
      </c>
      <c r="AG25" s="99">
        <v>663.75</v>
      </c>
      <c r="AH25" s="99">
        <v>1478.37</v>
      </c>
      <c r="AI25" s="99">
        <v>1275.83</v>
      </c>
      <c r="AJ25" s="99">
        <v>1219.605</v>
      </c>
      <c r="AK25" s="99">
        <v>31422.89</v>
      </c>
      <c r="AL25" s="99">
        <v>28173.19</v>
      </c>
      <c r="AM25" s="99">
        <v>8012.71</v>
      </c>
      <c r="AN25" s="99">
        <v>28443.404999999999</v>
      </c>
      <c r="AO25" s="99">
        <v>28979.27</v>
      </c>
      <c r="AP25" s="99">
        <v>20890.68</v>
      </c>
      <c r="AQ25" s="99">
        <v>1474.94</v>
      </c>
      <c r="AR25" s="99">
        <v>0</v>
      </c>
      <c r="AS25" s="99">
        <v>1204.5250000000001</v>
      </c>
      <c r="AT25" s="99">
        <v>1847.46</v>
      </c>
      <c r="AU25" s="99">
        <v>5595.73</v>
      </c>
      <c r="AV25" s="99">
        <v>4601.9350000000004</v>
      </c>
      <c r="AW25" s="99">
        <v>3467.8</v>
      </c>
      <c r="AX25" s="99">
        <v>1512.085</v>
      </c>
      <c r="AY25" s="99">
        <v>3009.855</v>
      </c>
      <c r="AZ25" s="99">
        <v>3100.5549999999998</v>
      </c>
      <c r="BA25" s="99">
        <v>5411.9849999999997</v>
      </c>
      <c r="BB25" s="99">
        <v>630</v>
      </c>
      <c r="BC25" s="99">
        <v>5513.39</v>
      </c>
      <c r="BD25" s="99">
        <v>7979.4</v>
      </c>
      <c r="BE25" s="99">
        <v>9547.2199999999993</v>
      </c>
      <c r="BF25" s="99">
        <v>12110.775</v>
      </c>
      <c r="BG25" s="99">
        <v>11203.315000000001</v>
      </c>
      <c r="BH25" s="99">
        <v>5289.0349999999999</v>
      </c>
      <c r="BI25" s="99">
        <v>9744.5499999999993</v>
      </c>
      <c r="BJ25" s="99">
        <v>10037.725</v>
      </c>
      <c r="BK25" s="99">
        <v>5059.4799999999996</v>
      </c>
      <c r="BL25" s="99">
        <v>11342.42</v>
      </c>
      <c r="BM25" s="99">
        <v>13005.155000000001</v>
      </c>
      <c r="BN25" s="99">
        <v>29316.9</v>
      </c>
      <c r="BO25" s="99">
        <v>13106.525</v>
      </c>
      <c r="BP25" s="99">
        <v>25972.68</v>
      </c>
      <c r="BQ25" s="99">
        <v>6962.88</v>
      </c>
      <c r="BR25" s="99">
        <v>78422.195000000007</v>
      </c>
      <c r="BS25" s="99">
        <v>19904.595000000001</v>
      </c>
      <c r="BT25" s="99">
        <v>585.78</v>
      </c>
      <c r="BU25" s="99">
        <v>19459.145</v>
      </c>
      <c r="BV25" s="99">
        <v>0</v>
      </c>
      <c r="BW25" s="99">
        <v>5705.1850000000004</v>
      </c>
      <c r="BX25" s="99">
        <v>3396.375</v>
      </c>
      <c r="BY25" s="99">
        <v>5040.72</v>
      </c>
      <c r="BZ25" s="99">
        <v>3707.7350000000001</v>
      </c>
      <c r="CA25" s="99">
        <v>9079.5750000000007</v>
      </c>
      <c r="CB25" s="99">
        <v>4473.0550000000003</v>
      </c>
      <c r="CC25" s="99">
        <v>3607.12</v>
      </c>
      <c r="CD25" s="99">
        <v>4525.8999999999996</v>
      </c>
      <c r="CE25" s="99">
        <v>3508.06</v>
      </c>
      <c r="CF25" s="99">
        <v>5855.2049999999999</v>
      </c>
      <c r="CG25" s="99">
        <v>10659.905000000001</v>
      </c>
      <c r="CH25" s="99">
        <v>9665.7150000000001</v>
      </c>
      <c r="CI25" s="99">
        <v>10381.799999999999</v>
      </c>
      <c r="CJ25" s="99">
        <v>14866.795</v>
      </c>
      <c r="CK25" s="99">
        <v>7690.835</v>
      </c>
      <c r="CL25" s="99">
        <v>6577.1949999999997</v>
      </c>
      <c r="CM25" s="99">
        <v>10250.24</v>
      </c>
      <c r="CN25" s="99">
        <v>10929.47</v>
      </c>
      <c r="CO25" s="99">
        <v>7383.57</v>
      </c>
      <c r="CP25" s="99">
        <v>14235.97</v>
      </c>
      <c r="CQ25" s="99">
        <v>7660.5649999999996</v>
      </c>
      <c r="CR25" s="99">
        <v>18997.53</v>
      </c>
      <c r="CS25" s="99">
        <v>28602.775000000001</v>
      </c>
      <c r="CT25" s="99">
        <v>34447.019999999997</v>
      </c>
      <c r="CU25" s="99">
        <v>8238.9150000000009</v>
      </c>
      <c r="CV25" s="99">
        <v>24428.38</v>
      </c>
      <c r="CW25" s="99">
        <v>34013.125</v>
      </c>
      <c r="CX25" s="99">
        <v>14258.75</v>
      </c>
      <c r="CY25" s="99">
        <v>11444.69</v>
      </c>
      <c r="CZ25" s="99">
        <v>10738.895</v>
      </c>
      <c r="DA25" s="99">
        <v>13173.85</v>
      </c>
      <c r="DB25" s="99">
        <v>9634.3150000000005</v>
      </c>
      <c r="DC25" s="99">
        <v>10618.56</v>
      </c>
      <c r="DD25" s="99">
        <v>8404.5</v>
      </c>
      <c r="DE25" s="99">
        <v>6728.28</v>
      </c>
      <c r="DF25" s="99">
        <v>4927.8149999999996</v>
      </c>
      <c r="DG25" s="99">
        <v>16056.825000000001</v>
      </c>
      <c r="DH25" s="99">
        <v>1448.2650000000001</v>
      </c>
      <c r="DI25" s="99">
        <v>27363.55</v>
      </c>
      <c r="DJ25" s="99">
        <v>9778.5750000000007</v>
      </c>
      <c r="DK25" s="99">
        <v>8419.06</v>
      </c>
      <c r="DL25" s="99">
        <v>15811.754999999999</v>
      </c>
      <c r="DM25" s="99">
        <v>4247.26</v>
      </c>
      <c r="DN25" s="99">
        <v>4151.5749999999998</v>
      </c>
      <c r="DO25" s="99">
        <v>9124.8150000000005</v>
      </c>
      <c r="DP25" s="99">
        <v>181341.88</v>
      </c>
      <c r="DQ25" s="99">
        <v>38505.915000000001</v>
      </c>
      <c r="DR25" s="99">
        <v>60117</v>
      </c>
      <c r="DS25" s="99">
        <v>11935.64</v>
      </c>
      <c r="DT25" s="99">
        <v>35659.599999999999</v>
      </c>
      <c r="DU25" s="99">
        <v>54714.724999999999</v>
      </c>
      <c r="DV25" s="99">
        <v>3156.7150000000001</v>
      </c>
      <c r="DW25" s="99">
        <v>63429.93</v>
      </c>
      <c r="DX25" s="99">
        <v>16221.245000000001</v>
      </c>
      <c r="DY25" s="99">
        <v>88674.804999999993</v>
      </c>
      <c r="DZ25" s="99">
        <v>1963.1</v>
      </c>
      <c r="EA25" s="99">
        <v>0</v>
      </c>
      <c r="EB25" s="99">
        <v>2210.54</v>
      </c>
      <c r="EC25" s="99">
        <v>668.39</v>
      </c>
      <c r="ED25" s="99">
        <v>678.75</v>
      </c>
      <c r="EE25" s="99">
        <v>2286.04</v>
      </c>
      <c r="EF25" s="99">
        <v>0</v>
      </c>
      <c r="EG25" s="99">
        <v>1129.5</v>
      </c>
      <c r="EH25" s="99">
        <v>2668.72</v>
      </c>
      <c r="EI25" s="99">
        <v>4199.7250000000004</v>
      </c>
      <c r="EJ25" s="99">
        <v>5148.5649999999996</v>
      </c>
      <c r="EK25" s="99">
        <v>2278.48</v>
      </c>
      <c r="EL25" s="99">
        <v>963.75</v>
      </c>
      <c r="EM25" s="99">
        <v>12081.91</v>
      </c>
      <c r="EN25" s="99">
        <v>6079.9650000000001</v>
      </c>
      <c r="EO25" s="99">
        <v>892.5</v>
      </c>
      <c r="EP25" s="99">
        <v>9359.8050000000003</v>
      </c>
      <c r="EQ25" s="99">
        <v>8385.4750000000004</v>
      </c>
      <c r="ER25" s="99">
        <v>14660.395</v>
      </c>
      <c r="ES25" s="99">
        <v>7349.0249999999996</v>
      </c>
      <c r="ET25" s="99">
        <v>4643.3599999999997</v>
      </c>
      <c r="EU25" s="99">
        <v>56347.29</v>
      </c>
      <c r="EV25" s="99">
        <v>14050.145</v>
      </c>
      <c r="EW25" s="99">
        <v>9882.8349999999991</v>
      </c>
      <c r="EX25" s="99">
        <v>12168.725</v>
      </c>
      <c r="EY25" s="99">
        <v>653.37</v>
      </c>
      <c r="EZ25" s="99">
        <v>683.41</v>
      </c>
      <c r="FA25" s="99">
        <v>1167.8050000000001</v>
      </c>
      <c r="FB25" s="99">
        <v>0</v>
      </c>
      <c r="FC25" s="99">
        <v>0</v>
      </c>
      <c r="FD25" s="99">
        <v>0</v>
      </c>
      <c r="FE25" s="99">
        <v>0</v>
      </c>
      <c r="FF25" s="99">
        <v>0</v>
      </c>
      <c r="FG25" s="99">
        <v>0</v>
      </c>
      <c r="FH25" s="99">
        <v>0</v>
      </c>
      <c r="FI25" s="99">
        <v>0</v>
      </c>
      <c r="FL25" s="99">
        <v>0</v>
      </c>
      <c r="FM25" s="99">
        <v>0</v>
      </c>
      <c r="FN25" s="99">
        <v>0</v>
      </c>
      <c r="FO25" s="99">
        <v>0</v>
      </c>
      <c r="FP25" s="99">
        <v>0</v>
      </c>
      <c r="FQ25" s="99">
        <v>0</v>
      </c>
      <c r="FR25" s="99">
        <v>0</v>
      </c>
      <c r="FS25" s="99">
        <v>0</v>
      </c>
      <c r="FT25" s="99">
        <v>918429.35</v>
      </c>
      <c r="FU25" s="99">
        <v>16966160.600000001</v>
      </c>
      <c r="FV25" s="99">
        <v>6505977.5650000004</v>
      </c>
      <c r="FW25" s="99">
        <v>489241.38500000001</v>
      </c>
      <c r="FX25" s="99">
        <v>11736333.300000001</v>
      </c>
      <c r="FY25" s="99">
        <v>5996555.1799999997</v>
      </c>
      <c r="FZ25" s="99">
        <v>538139.505</v>
      </c>
      <c r="GA25" s="99">
        <v>10878663</v>
      </c>
      <c r="GB25" s="99">
        <v>5498493.2300000004</v>
      </c>
      <c r="GC25" s="99">
        <v>25068.94</v>
      </c>
      <c r="GD25" s="99">
        <v>23072.125</v>
      </c>
      <c r="GE25" s="99">
        <v>22670.935000000001</v>
      </c>
      <c r="GF25" s="99">
        <v>25999.525000000001</v>
      </c>
      <c r="GG25" s="99">
        <v>23777.77</v>
      </c>
      <c r="GH25" s="99">
        <v>15308.9</v>
      </c>
      <c r="GI25" s="99">
        <v>25433.255000000001</v>
      </c>
      <c r="GJ25" s="99">
        <v>27000.2</v>
      </c>
      <c r="GL25" s="99">
        <v>0</v>
      </c>
      <c r="GM25" s="99">
        <v>0</v>
      </c>
      <c r="GN25" s="99">
        <v>0</v>
      </c>
      <c r="GO25" s="99">
        <v>0</v>
      </c>
      <c r="GP25" s="99">
        <v>0</v>
      </c>
      <c r="GQ25" s="99">
        <v>0</v>
      </c>
      <c r="GR25" s="99">
        <v>0</v>
      </c>
      <c r="GS25" s="99">
        <v>0</v>
      </c>
    </row>
    <row r="26" spans="1:201" hidden="1" x14ac:dyDescent="0.35">
      <c r="A26" s="99">
        <v>1731846</v>
      </c>
      <c r="B26" s="99">
        <v>74</v>
      </c>
      <c r="C26" s="99">
        <v>8</v>
      </c>
      <c r="D26" s="99">
        <v>97</v>
      </c>
      <c r="E26" s="99">
        <v>7.4249999999999998</v>
      </c>
      <c r="F26" s="99">
        <v>0.78</v>
      </c>
      <c r="G26" s="99" t="s">
        <v>537</v>
      </c>
      <c r="H26" s="99" t="s">
        <v>188</v>
      </c>
      <c r="I26" s="99">
        <v>4105.72</v>
      </c>
      <c r="J26" s="99">
        <v>1996.895</v>
      </c>
      <c r="K26" s="99">
        <v>2686.645</v>
      </c>
      <c r="L26" s="99">
        <v>1287.03</v>
      </c>
      <c r="M26" s="99">
        <v>1309.58</v>
      </c>
      <c r="N26" s="99">
        <v>2342.0050000000001</v>
      </c>
      <c r="O26" s="99">
        <v>3603.5149999999999</v>
      </c>
      <c r="P26" s="99">
        <v>5249.9849999999997</v>
      </c>
      <c r="Q26" s="99">
        <v>3256.895</v>
      </c>
      <c r="R26" s="99">
        <v>3070.8150000000001</v>
      </c>
      <c r="S26" s="99">
        <v>3374.3449999999998</v>
      </c>
      <c r="T26" s="99">
        <v>5498.3</v>
      </c>
      <c r="U26" s="99">
        <v>3801.52</v>
      </c>
      <c r="V26" s="99">
        <v>4556.165</v>
      </c>
      <c r="W26" s="99">
        <v>3872.8449999999998</v>
      </c>
      <c r="X26" s="99">
        <v>13544.465</v>
      </c>
      <c r="Y26" s="99">
        <v>3377.585</v>
      </c>
      <c r="Z26" s="99">
        <v>6608.3850000000002</v>
      </c>
      <c r="AA26" s="99">
        <v>3756.82</v>
      </c>
      <c r="AB26" s="99">
        <v>3063.1350000000002</v>
      </c>
      <c r="AC26" s="99">
        <v>3534.47</v>
      </c>
      <c r="AD26" s="99">
        <v>2450.94</v>
      </c>
      <c r="AE26" s="99">
        <v>4678.8850000000002</v>
      </c>
      <c r="AF26" s="99">
        <v>3632.6950000000002</v>
      </c>
      <c r="AG26" s="99">
        <v>0</v>
      </c>
      <c r="AH26" s="99">
        <v>3932.5050000000001</v>
      </c>
      <c r="AI26" s="99">
        <v>4567.4949999999999</v>
      </c>
      <c r="AJ26" s="99">
        <v>3385.9250000000002</v>
      </c>
      <c r="AK26" s="99">
        <v>627.08500000000004</v>
      </c>
      <c r="AL26" s="99">
        <v>4142.78</v>
      </c>
      <c r="AM26" s="99">
        <v>5142.4049999999997</v>
      </c>
      <c r="AN26" s="99">
        <v>4552.1899999999996</v>
      </c>
      <c r="AO26" s="99">
        <v>2273.4</v>
      </c>
      <c r="AP26" s="99">
        <v>4931.8549999999996</v>
      </c>
      <c r="AQ26" s="99">
        <v>3059.2350000000001</v>
      </c>
      <c r="AR26" s="99">
        <v>2210.875</v>
      </c>
      <c r="AS26" s="99">
        <v>1335.9649999999999</v>
      </c>
      <c r="AT26" s="99">
        <v>5171.665</v>
      </c>
      <c r="AU26" s="99">
        <v>8305.1049999999996</v>
      </c>
      <c r="AV26" s="99">
        <v>7727.125</v>
      </c>
      <c r="AW26" s="99">
        <v>4477.3999999999996</v>
      </c>
      <c r="AX26" s="99">
        <v>4330.9750000000004</v>
      </c>
      <c r="AY26" s="99">
        <v>7333.74</v>
      </c>
      <c r="AZ26" s="99">
        <v>4161.18</v>
      </c>
      <c r="BA26" s="99">
        <v>5934.0050000000001</v>
      </c>
      <c r="BB26" s="99">
        <v>3576.5450000000001</v>
      </c>
      <c r="BC26" s="99">
        <v>3928.8850000000002</v>
      </c>
      <c r="BD26" s="99">
        <v>5483.77</v>
      </c>
      <c r="BE26" s="99">
        <v>2342.1950000000002</v>
      </c>
      <c r="BF26" s="99">
        <v>3697.2249999999999</v>
      </c>
      <c r="BG26" s="99">
        <v>3727.27</v>
      </c>
      <c r="BH26" s="99">
        <v>3936.3</v>
      </c>
      <c r="BI26" s="99">
        <v>6823.625</v>
      </c>
      <c r="BJ26" s="99">
        <v>4061.37</v>
      </c>
      <c r="BK26" s="99">
        <v>3647.8249999999998</v>
      </c>
      <c r="BL26" s="99">
        <v>4675.7550000000001</v>
      </c>
      <c r="BM26" s="99">
        <v>3554.6849999999999</v>
      </c>
      <c r="BN26" s="99">
        <v>4357.25</v>
      </c>
      <c r="BO26" s="99">
        <v>3208.92</v>
      </c>
      <c r="BP26" s="99">
        <v>1966.2650000000001</v>
      </c>
      <c r="BQ26" s="99">
        <v>2432.355</v>
      </c>
      <c r="BR26" s="99">
        <v>4728.8249999999998</v>
      </c>
      <c r="BS26" s="99">
        <v>3639.2649999999999</v>
      </c>
      <c r="BT26" s="99">
        <v>3415.5050000000001</v>
      </c>
      <c r="BU26" s="99">
        <v>8289.8150000000005</v>
      </c>
      <c r="BV26" s="99">
        <v>3321.88</v>
      </c>
      <c r="BW26" s="99">
        <v>3974.66</v>
      </c>
      <c r="BX26" s="99">
        <v>3325.65</v>
      </c>
      <c r="BY26" s="99">
        <v>5708.59</v>
      </c>
      <c r="BZ26" s="99">
        <v>563.25</v>
      </c>
      <c r="CA26" s="99">
        <v>8602.1</v>
      </c>
      <c r="CB26" s="99">
        <v>3246.78</v>
      </c>
      <c r="CC26" s="99">
        <v>3549.86</v>
      </c>
      <c r="CD26" s="99">
        <v>6895.44</v>
      </c>
      <c r="CE26" s="99">
        <v>3144.875</v>
      </c>
      <c r="CF26" s="99">
        <v>622.5</v>
      </c>
      <c r="CG26" s="99">
        <v>1482.21</v>
      </c>
      <c r="CH26" s="99">
        <v>3463.86</v>
      </c>
      <c r="CI26" s="99">
        <v>4432.8050000000003</v>
      </c>
      <c r="CJ26" s="99">
        <v>4324.12</v>
      </c>
      <c r="CK26" s="99">
        <v>5772.71</v>
      </c>
      <c r="CL26" s="99">
        <v>863.65</v>
      </c>
      <c r="CM26" s="99">
        <v>6149.0950000000003</v>
      </c>
      <c r="CN26" s="99">
        <v>3179.42</v>
      </c>
      <c r="CO26" s="99">
        <v>3836.2049999999999</v>
      </c>
      <c r="CP26" s="99">
        <v>4462.7550000000001</v>
      </c>
      <c r="CQ26" s="99">
        <v>3764.84</v>
      </c>
      <c r="CR26" s="99">
        <v>1674.73</v>
      </c>
      <c r="CS26" s="99">
        <v>3652.35</v>
      </c>
      <c r="CT26" s="99">
        <v>10895.28</v>
      </c>
      <c r="CU26" s="99">
        <v>3772.2</v>
      </c>
      <c r="CV26" s="99">
        <v>4443.1549999999997</v>
      </c>
      <c r="CW26" s="99">
        <v>12958.885</v>
      </c>
      <c r="CX26" s="99">
        <v>2169.4850000000001</v>
      </c>
      <c r="CY26" s="99">
        <v>8933.2099999999991</v>
      </c>
      <c r="CZ26" s="99">
        <v>4071.84</v>
      </c>
      <c r="DA26" s="99">
        <v>2323.3249999999998</v>
      </c>
      <c r="DB26" s="99">
        <v>7881.91</v>
      </c>
      <c r="DC26" s="99">
        <v>3164.4450000000002</v>
      </c>
      <c r="DD26" s="99">
        <v>3513.51</v>
      </c>
      <c r="DE26" s="99">
        <v>6365.16</v>
      </c>
      <c r="DF26" s="99">
        <v>0</v>
      </c>
      <c r="DG26" s="99">
        <v>4474.3649999999998</v>
      </c>
      <c r="DH26" s="99">
        <v>5581.6850000000004</v>
      </c>
      <c r="DI26" s="99">
        <v>1609.835</v>
      </c>
      <c r="DJ26" s="99">
        <v>3675.125</v>
      </c>
      <c r="DK26" s="99">
        <v>4375.8</v>
      </c>
      <c r="DL26" s="99">
        <v>4016.4450000000002</v>
      </c>
      <c r="DM26" s="99">
        <v>3474.67</v>
      </c>
      <c r="DN26" s="99">
        <v>4386.9399999999996</v>
      </c>
      <c r="DO26" s="99">
        <v>3910.7550000000001</v>
      </c>
      <c r="DP26" s="99">
        <v>9332.94</v>
      </c>
      <c r="DQ26" s="99">
        <v>4137.1049999999996</v>
      </c>
      <c r="DR26" s="99">
        <v>3881.43</v>
      </c>
      <c r="DS26" s="99">
        <v>2848.22</v>
      </c>
      <c r="DT26" s="99">
        <v>3989.6</v>
      </c>
      <c r="DU26" s="99">
        <v>6073.5550000000003</v>
      </c>
      <c r="DV26" s="99">
        <v>3671.46</v>
      </c>
      <c r="DW26" s="99">
        <v>3363.38</v>
      </c>
      <c r="DX26" s="99">
        <v>6765.5749999999998</v>
      </c>
      <c r="DY26" s="99">
        <v>6277.5</v>
      </c>
      <c r="DZ26" s="99">
        <v>3775.4349999999999</v>
      </c>
      <c r="EA26" s="99">
        <v>3794.08</v>
      </c>
      <c r="EB26" s="99">
        <v>5690.03</v>
      </c>
      <c r="EC26" s="99">
        <v>4260.72</v>
      </c>
      <c r="ED26" s="99">
        <v>3936.18</v>
      </c>
      <c r="EE26" s="99">
        <v>5693.5550000000003</v>
      </c>
      <c r="EF26" s="99">
        <v>2796.5450000000001</v>
      </c>
      <c r="EG26" s="99">
        <v>3107.05</v>
      </c>
      <c r="EH26" s="99">
        <v>4116.92</v>
      </c>
      <c r="EI26" s="99">
        <v>4950.2049999999999</v>
      </c>
      <c r="EJ26" s="99">
        <v>5998.71</v>
      </c>
      <c r="EK26" s="99">
        <v>0</v>
      </c>
      <c r="EL26" s="99">
        <v>1808.75</v>
      </c>
      <c r="EM26" s="99">
        <v>3828.4349999999999</v>
      </c>
      <c r="EN26" s="99">
        <v>6985.1149999999998</v>
      </c>
      <c r="EO26" s="99">
        <v>3359.49</v>
      </c>
      <c r="EP26" s="99">
        <v>4875.4449999999997</v>
      </c>
      <c r="EQ26" s="99">
        <v>5069.4350000000004</v>
      </c>
      <c r="ER26" s="99">
        <v>4491.95</v>
      </c>
      <c r="ES26" s="99">
        <v>2240.5500000000002</v>
      </c>
      <c r="ET26" s="99">
        <v>3996.4349999999999</v>
      </c>
      <c r="EU26" s="99">
        <v>3314.165</v>
      </c>
      <c r="EV26" s="99">
        <v>3291.8</v>
      </c>
      <c r="EW26" s="99">
        <v>1253.3900000000001</v>
      </c>
      <c r="EX26" s="99">
        <v>0</v>
      </c>
      <c r="EY26" s="99">
        <v>7119.3450000000003</v>
      </c>
      <c r="EZ26" s="99">
        <v>1978.115</v>
      </c>
      <c r="FA26" s="99">
        <v>0</v>
      </c>
      <c r="FB26" s="99">
        <v>0</v>
      </c>
      <c r="FC26" s="99">
        <v>1471.0450000000001</v>
      </c>
      <c r="FD26" s="99">
        <v>1876.55</v>
      </c>
      <c r="FE26" s="99">
        <v>2894.1149999999998</v>
      </c>
      <c r="FF26" s="99">
        <v>2551.2049999999999</v>
      </c>
      <c r="FG26" s="99">
        <v>2957.63</v>
      </c>
      <c r="FH26" s="99">
        <v>4135.8050000000003</v>
      </c>
      <c r="FI26" s="99">
        <v>4177.74</v>
      </c>
      <c r="FL26" s="99">
        <v>1183680.625</v>
      </c>
      <c r="FM26" s="99">
        <v>1308577.0149999999</v>
      </c>
      <c r="FN26" s="99">
        <v>1734642.06</v>
      </c>
      <c r="FO26" s="99">
        <v>1450006.83</v>
      </c>
      <c r="FP26" s="99">
        <v>1302336.5549999999</v>
      </c>
      <c r="FQ26" s="99">
        <v>1510284.5449999999</v>
      </c>
      <c r="FR26" s="99">
        <v>1968207.0149999999</v>
      </c>
      <c r="FS26" s="99">
        <v>1608957.98</v>
      </c>
      <c r="FT26" s="99">
        <v>6420.05</v>
      </c>
      <c r="FU26" s="99">
        <v>25741.044999999998</v>
      </c>
      <c r="FV26" s="99">
        <v>16917.575000000001</v>
      </c>
      <c r="FW26" s="99">
        <v>6649.8549999999996</v>
      </c>
      <c r="FX26" s="99">
        <v>35155.675000000003</v>
      </c>
      <c r="FY26" s="99">
        <v>16577.514999999999</v>
      </c>
      <c r="FZ26" s="99">
        <v>7284.9750000000004</v>
      </c>
      <c r="GA26" s="99">
        <v>20067.875</v>
      </c>
      <c r="GB26" s="99">
        <v>14612.535</v>
      </c>
      <c r="GC26" s="99">
        <v>2516.105</v>
      </c>
      <c r="GD26" s="99">
        <v>4106.62</v>
      </c>
      <c r="GE26" s="99">
        <v>3288.125</v>
      </c>
      <c r="GF26" s="99">
        <v>2597.0650000000001</v>
      </c>
      <c r="GG26" s="99">
        <v>5622.625</v>
      </c>
      <c r="GH26" s="99">
        <v>3497.6950000000002</v>
      </c>
      <c r="GI26" s="99">
        <v>6846.4849999999997</v>
      </c>
      <c r="GJ26" s="99">
        <v>7566.51</v>
      </c>
      <c r="GL26" s="99">
        <v>0</v>
      </c>
      <c r="GM26" s="99">
        <v>1333.0250000000001</v>
      </c>
      <c r="GN26" s="99">
        <v>679.65499999999997</v>
      </c>
      <c r="GO26" s="99">
        <v>3712.335</v>
      </c>
      <c r="GP26" s="99">
        <v>2477.3249999999998</v>
      </c>
      <c r="GQ26" s="99">
        <v>2563.48</v>
      </c>
      <c r="GR26" s="99">
        <v>4368.3</v>
      </c>
      <c r="GS26" s="99">
        <v>6663.4250000000002</v>
      </c>
    </row>
    <row r="27" spans="1:201" hidden="1" x14ac:dyDescent="0.35">
      <c r="A27" s="99">
        <v>57136</v>
      </c>
      <c r="B27" s="99">
        <v>147</v>
      </c>
      <c r="C27" s="99">
        <v>9</v>
      </c>
      <c r="D27" s="99">
        <v>85</v>
      </c>
      <c r="E27" s="99">
        <v>7.6520000000000001</v>
      </c>
      <c r="F27" s="99">
        <v>1.28</v>
      </c>
      <c r="G27" s="99" t="s">
        <v>537</v>
      </c>
      <c r="H27" s="99" t="s">
        <v>123</v>
      </c>
      <c r="I27" s="99">
        <v>2848.3049999999998</v>
      </c>
      <c r="J27" s="99">
        <v>3016.6849999999999</v>
      </c>
      <c r="K27" s="99">
        <v>657.125</v>
      </c>
      <c r="L27" s="99">
        <v>3414.9749999999999</v>
      </c>
      <c r="M27" s="99">
        <v>2005.17</v>
      </c>
      <c r="N27" s="99">
        <v>3174.97</v>
      </c>
      <c r="O27" s="99">
        <v>600</v>
      </c>
      <c r="P27" s="99">
        <v>2800.9250000000002</v>
      </c>
      <c r="Q27" s="99">
        <v>3036.8850000000002</v>
      </c>
      <c r="R27" s="99">
        <v>17018.04</v>
      </c>
      <c r="S27" s="99">
        <v>12090.79</v>
      </c>
      <c r="T27" s="99">
        <v>2645.625</v>
      </c>
      <c r="U27" s="99">
        <v>4727.0649999999996</v>
      </c>
      <c r="V27" s="99">
        <v>5607.87</v>
      </c>
      <c r="W27" s="99">
        <v>8229.9599999999991</v>
      </c>
      <c r="X27" s="99">
        <v>16588.72</v>
      </c>
      <c r="Y27" s="99">
        <v>8906.0400000000009</v>
      </c>
      <c r="Z27" s="99">
        <v>31466.084999999999</v>
      </c>
      <c r="AA27" s="99">
        <v>8711.31</v>
      </c>
      <c r="AB27" s="99">
        <v>780</v>
      </c>
      <c r="AC27" s="99">
        <v>0</v>
      </c>
      <c r="AD27" s="99">
        <v>615.82000000000005</v>
      </c>
      <c r="AE27" s="99">
        <v>0</v>
      </c>
      <c r="AF27" s="99">
        <v>3997.5</v>
      </c>
      <c r="AG27" s="99">
        <v>2454.5100000000002</v>
      </c>
      <c r="AH27" s="99">
        <v>1619.9</v>
      </c>
      <c r="AI27" s="99">
        <v>331.875</v>
      </c>
      <c r="AJ27" s="99">
        <v>593.29</v>
      </c>
      <c r="AK27" s="99">
        <v>2559.9549999999999</v>
      </c>
      <c r="AL27" s="99">
        <v>3767.93</v>
      </c>
      <c r="AM27" s="99">
        <v>1332.22</v>
      </c>
      <c r="AN27" s="99">
        <v>3617.71</v>
      </c>
      <c r="AO27" s="99">
        <v>3419.85</v>
      </c>
      <c r="AP27" s="99">
        <v>3347.2249999999999</v>
      </c>
      <c r="AQ27" s="99">
        <v>2140.9899999999998</v>
      </c>
      <c r="AR27" s="99">
        <v>581.25</v>
      </c>
      <c r="AS27" s="99">
        <v>0</v>
      </c>
      <c r="AT27" s="99">
        <v>912.06</v>
      </c>
      <c r="AU27" s="99">
        <v>4260.01</v>
      </c>
      <c r="AV27" s="99">
        <v>17763.509999999998</v>
      </c>
      <c r="AW27" s="99">
        <v>6298.97</v>
      </c>
      <c r="AX27" s="99">
        <v>5805.6049999999996</v>
      </c>
      <c r="AY27" s="99">
        <v>7387.1850000000004</v>
      </c>
      <c r="AZ27" s="99">
        <v>773.53</v>
      </c>
      <c r="BA27" s="99">
        <v>3012.88</v>
      </c>
      <c r="BB27" s="99">
        <v>0</v>
      </c>
      <c r="BC27" s="99">
        <v>1449.43</v>
      </c>
      <c r="BD27" s="99">
        <v>1453.1849999999999</v>
      </c>
      <c r="BE27" s="99">
        <v>6709.48</v>
      </c>
      <c r="BF27" s="99">
        <v>1363.0650000000001</v>
      </c>
      <c r="BG27" s="99">
        <v>1898.45</v>
      </c>
      <c r="BH27" s="99">
        <v>2184.1799999999998</v>
      </c>
      <c r="BI27" s="99">
        <v>5578.53</v>
      </c>
      <c r="BJ27" s="99">
        <v>1944.1849999999999</v>
      </c>
      <c r="BK27" s="99">
        <v>1662.2049999999999</v>
      </c>
      <c r="BL27" s="99">
        <v>4256.8549999999996</v>
      </c>
      <c r="BM27" s="99">
        <v>2068.145</v>
      </c>
      <c r="BN27" s="99">
        <v>4965.07</v>
      </c>
      <c r="BO27" s="99">
        <v>3944.67</v>
      </c>
      <c r="BP27" s="99">
        <v>3400.06</v>
      </c>
      <c r="BQ27" s="99">
        <v>746.25</v>
      </c>
      <c r="BR27" s="99">
        <v>8426.81</v>
      </c>
      <c r="BS27" s="99">
        <v>4263.4549999999999</v>
      </c>
      <c r="BT27" s="99">
        <v>882.04</v>
      </c>
      <c r="BU27" s="99">
        <v>12179.73</v>
      </c>
      <c r="BV27" s="99">
        <v>0</v>
      </c>
      <c r="BW27" s="99">
        <v>1051.875</v>
      </c>
      <c r="BX27" s="99">
        <v>0</v>
      </c>
      <c r="BY27" s="99">
        <v>3073.92</v>
      </c>
      <c r="BZ27" s="99">
        <v>3079.67</v>
      </c>
      <c r="CA27" s="99">
        <v>9340.4050000000007</v>
      </c>
      <c r="CB27" s="99">
        <v>1013.32</v>
      </c>
      <c r="CC27" s="99">
        <v>588.75</v>
      </c>
      <c r="CD27" s="99">
        <v>6475.0950000000003</v>
      </c>
      <c r="CE27" s="99">
        <v>4023.64</v>
      </c>
      <c r="CF27" s="99">
        <v>2720.585</v>
      </c>
      <c r="CG27" s="99">
        <v>1948.0550000000001</v>
      </c>
      <c r="CH27" s="99">
        <v>1182</v>
      </c>
      <c r="CI27" s="99">
        <v>2469.9250000000002</v>
      </c>
      <c r="CJ27" s="99">
        <v>4549.6350000000002</v>
      </c>
      <c r="CK27" s="99">
        <v>6840.17</v>
      </c>
      <c r="CL27" s="99">
        <v>2127.83</v>
      </c>
      <c r="CM27" s="99">
        <v>7109.24</v>
      </c>
      <c r="CN27" s="99">
        <v>2597.4450000000002</v>
      </c>
      <c r="CO27" s="99">
        <v>963.60500000000002</v>
      </c>
      <c r="CP27" s="99">
        <v>2822.7849999999999</v>
      </c>
      <c r="CQ27" s="99">
        <v>1858.7249999999999</v>
      </c>
      <c r="CR27" s="99">
        <v>2889.45</v>
      </c>
      <c r="CS27" s="99">
        <v>6467.63</v>
      </c>
      <c r="CT27" s="99">
        <v>6892.4250000000002</v>
      </c>
      <c r="CU27" s="99">
        <v>0</v>
      </c>
      <c r="CV27" s="99">
        <v>3426.43</v>
      </c>
      <c r="CW27" s="99">
        <v>23419.935000000001</v>
      </c>
      <c r="CX27" s="99">
        <v>2746.42</v>
      </c>
      <c r="CY27" s="99">
        <v>6629.4949999999999</v>
      </c>
      <c r="CZ27" s="99">
        <v>1640.5550000000001</v>
      </c>
      <c r="DA27" s="99">
        <v>3941.2049999999999</v>
      </c>
      <c r="DB27" s="99">
        <v>12332.934999999999</v>
      </c>
      <c r="DC27" s="99">
        <v>2855.59</v>
      </c>
      <c r="DD27" s="99">
        <v>3663.44</v>
      </c>
      <c r="DE27" s="99">
        <v>931.875</v>
      </c>
      <c r="DF27" s="99">
        <v>0</v>
      </c>
      <c r="DG27" s="99">
        <v>5490.2</v>
      </c>
      <c r="DH27" s="99">
        <v>653.37</v>
      </c>
      <c r="DI27" s="99">
        <v>6761.31</v>
      </c>
      <c r="DJ27" s="99">
        <v>3712.55</v>
      </c>
      <c r="DK27" s="99">
        <v>929.81500000000005</v>
      </c>
      <c r="DL27" s="99">
        <v>3509.93</v>
      </c>
      <c r="DM27" s="99">
        <v>932.68</v>
      </c>
      <c r="DN27" s="99">
        <v>1144.5</v>
      </c>
      <c r="DO27" s="99">
        <v>4637.9350000000004</v>
      </c>
      <c r="DP27" s="99">
        <v>26248.735000000001</v>
      </c>
      <c r="DQ27" s="99">
        <v>6658.39</v>
      </c>
      <c r="DR27" s="99">
        <v>9246.9650000000001</v>
      </c>
      <c r="DS27" s="99">
        <v>3563.28</v>
      </c>
      <c r="DT27" s="99">
        <v>5592.75</v>
      </c>
      <c r="DU27" s="99">
        <v>13451.78</v>
      </c>
      <c r="DV27" s="99">
        <v>2482.0549999999998</v>
      </c>
      <c r="DW27" s="99">
        <v>3895.0149999999999</v>
      </c>
      <c r="DX27" s="99">
        <v>6872.88</v>
      </c>
      <c r="DY27" s="99">
        <v>18862.439999999999</v>
      </c>
      <c r="DZ27" s="99">
        <v>349.68</v>
      </c>
      <c r="EA27" s="99">
        <v>0</v>
      </c>
      <c r="EB27" s="99">
        <v>7492.5950000000003</v>
      </c>
      <c r="EC27" s="99">
        <v>1971.375</v>
      </c>
      <c r="ED27" s="99">
        <v>1992.9749999999999</v>
      </c>
      <c r="EE27" s="99">
        <v>7453.2</v>
      </c>
      <c r="EF27" s="99">
        <v>1209.22</v>
      </c>
      <c r="EG27" s="99">
        <v>1203.75</v>
      </c>
      <c r="EH27" s="99">
        <v>3498.74</v>
      </c>
      <c r="EI27" s="99">
        <v>1887.155</v>
      </c>
      <c r="EJ27" s="99">
        <v>4007.02</v>
      </c>
      <c r="EK27" s="99">
        <v>309.375</v>
      </c>
      <c r="EL27" s="99">
        <v>0</v>
      </c>
      <c r="EM27" s="99">
        <v>4591.9449999999997</v>
      </c>
      <c r="EN27" s="99">
        <v>3501.1849999999999</v>
      </c>
      <c r="EO27" s="99">
        <v>385.4</v>
      </c>
      <c r="EP27" s="99">
        <v>2154.4850000000001</v>
      </c>
      <c r="EQ27" s="99">
        <v>2555.62</v>
      </c>
      <c r="ER27" s="99">
        <v>3582.86</v>
      </c>
      <c r="ES27" s="99">
        <v>1317.2149999999999</v>
      </c>
      <c r="ET27" s="99">
        <v>717.20500000000004</v>
      </c>
      <c r="EU27" s="99">
        <v>6415.8549999999996</v>
      </c>
      <c r="EV27" s="99">
        <v>2191.12</v>
      </c>
      <c r="EW27" s="99">
        <v>4025.12</v>
      </c>
      <c r="EX27" s="99">
        <v>7714.1750000000002</v>
      </c>
      <c r="EY27" s="99">
        <v>5652.9849999999997</v>
      </c>
      <c r="EZ27" s="99">
        <v>5610.2550000000001</v>
      </c>
      <c r="FA27" s="99">
        <v>4019.42</v>
      </c>
      <c r="FB27" s="99">
        <v>0</v>
      </c>
      <c r="FC27" s="99">
        <v>578.27</v>
      </c>
      <c r="FD27" s="99">
        <v>698.43</v>
      </c>
      <c r="FE27" s="99">
        <v>307.5</v>
      </c>
      <c r="FF27" s="99">
        <v>344.04</v>
      </c>
      <c r="FG27" s="99">
        <v>923.73</v>
      </c>
      <c r="FH27" s="99">
        <v>0</v>
      </c>
      <c r="FI27" s="99">
        <v>0</v>
      </c>
      <c r="FL27" s="99">
        <v>285</v>
      </c>
      <c r="FM27" s="99">
        <v>0</v>
      </c>
      <c r="FN27" s="99">
        <v>0</v>
      </c>
      <c r="FO27" s="99">
        <v>612.06500000000005</v>
      </c>
      <c r="FP27" s="99">
        <v>604.55499999999995</v>
      </c>
      <c r="FQ27" s="99">
        <v>300</v>
      </c>
      <c r="FR27" s="99">
        <v>0</v>
      </c>
      <c r="FS27" s="99">
        <v>1190.335</v>
      </c>
      <c r="FT27" s="99">
        <v>58334.224999999999</v>
      </c>
      <c r="FU27" s="99">
        <v>1026691.205</v>
      </c>
      <c r="FV27" s="99">
        <v>535199.19999999995</v>
      </c>
      <c r="FW27" s="99">
        <v>48591.745000000003</v>
      </c>
      <c r="FX27" s="99">
        <v>831726.99</v>
      </c>
      <c r="FY27" s="99">
        <v>524587.98</v>
      </c>
      <c r="FZ27" s="99">
        <v>53343.415000000001</v>
      </c>
      <c r="GA27" s="99">
        <v>775342.01</v>
      </c>
      <c r="GB27" s="99">
        <v>442758.67</v>
      </c>
      <c r="GC27" s="99">
        <v>3322.59</v>
      </c>
      <c r="GD27" s="99">
        <v>2140.35</v>
      </c>
      <c r="GE27" s="99">
        <v>4364.72</v>
      </c>
      <c r="GF27" s="99">
        <v>4800.8100000000004</v>
      </c>
      <c r="GG27" s="99">
        <v>10200.48</v>
      </c>
      <c r="GH27" s="99">
        <v>0</v>
      </c>
      <c r="GI27" s="99">
        <v>8465.8349999999991</v>
      </c>
      <c r="GJ27" s="99">
        <v>11987.82</v>
      </c>
      <c r="GL27" s="99">
        <v>0</v>
      </c>
      <c r="GM27" s="99">
        <v>0</v>
      </c>
      <c r="GN27" s="99">
        <v>2676.9</v>
      </c>
      <c r="GO27" s="99">
        <v>0</v>
      </c>
      <c r="GP27" s="99">
        <v>578.27</v>
      </c>
      <c r="GQ27" s="99">
        <v>664.63499999999999</v>
      </c>
      <c r="GR27" s="99">
        <v>585.78</v>
      </c>
      <c r="GS27" s="99">
        <v>2545.42</v>
      </c>
    </row>
    <row r="28" spans="1:201" hidden="1" x14ac:dyDescent="0.35">
      <c r="A28" s="99">
        <v>65850</v>
      </c>
      <c r="B28" s="99">
        <v>179</v>
      </c>
      <c r="C28" s="99">
        <v>24</v>
      </c>
      <c r="D28" s="99">
        <v>91</v>
      </c>
      <c r="E28" s="99">
        <v>7.7320000000000002</v>
      </c>
      <c r="F28" s="99">
        <v>2.64</v>
      </c>
      <c r="G28" s="99" t="s">
        <v>178</v>
      </c>
      <c r="H28" s="99" t="s">
        <v>190</v>
      </c>
      <c r="I28" s="99">
        <v>0</v>
      </c>
      <c r="J28" s="99">
        <v>0</v>
      </c>
      <c r="K28" s="99">
        <v>0</v>
      </c>
      <c r="L28" s="99">
        <v>3122.11</v>
      </c>
      <c r="M28" s="99">
        <v>0</v>
      </c>
      <c r="N28" s="99">
        <v>0</v>
      </c>
      <c r="O28" s="99">
        <v>0</v>
      </c>
      <c r="P28" s="99">
        <v>0</v>
      </c>
      <c r="Q28" s="99">
        <v>0</v>
      </c>
      <c r="R28" s="99">
        <v>573.75</v>
      </c>
      <c r="S28" s="99">
        <v>1212.07</v>
      </c>
      <c r="T28" s="99">
        <v>0</v>
      </c>
      <c r="U28" s="99">
        <v>0</v>
      </c>
      <c r="V28" s="99">
        <v>0</v>
      </c>
      <c r="W28" s="99">
        <v>0</v>
      </c>
      <c r="X28" s="99">
        <v>3084.41</v>
      </c>
      <c r="Y28" s="99">
        <v>0</v>
      </c>
      <c r="Z28" s="99">
        <v>6710.33</v>
      </c>
      <c r="AA28" s="99">
        <v>0</v>
      </c>
      <c r="AB28" s="99">
        <v>0</v>
      </c>
      <c r="AC28" s="99">
        <v>1260.855</v>
      </c>
      <c r="AD28" s="99">
        <v>18195.77</v>
      </c>
      <c r="AE28" s="99">
        <v>0</v>
      </c>
      <c r="AF28" s="99">
        <v>6653.5749999999998</v>
      </c>
      <c r="AG28" s="99">
        <v>615.82000000000005</v>
      </c>
      <c r="AH28" s="99">
        <v>0</v>
      </c>
      <c r="AI28" s="99">
        <v>0</v>
      </c>
      <c r="AJ28" s="99">
        <v>0</v>
      </c>
      <c r="AK28" s="99">
        <v>0</v>
      </c>
      <c r="AL28" s="99">
        <v>0</v>
      </c>
      <c r="AM28" s="99">
        <v>0</v>
      </c>
      <c r="AN28" s="99">
        <v>0</v>
      </c>
      <c r="AO28" s="99">
        <v>7326.81</v>
      </c>
      <c r="AP28" s="99">
        <v>0</v>
      </c>
      <c r="AQ28" s="99">
        <v>0</v>
      </c>
      <c r="AR28" s="99">
        <v>0</v>
      </c>
      <c r="AS28" s="99">
        <v>0</v>
      </c>
      <c r="AT28" s="99">
        <v>0</v>
      </c>
      <c r="AU28" s="99">
        <v>0</v>
      </c>
      <c r="AV28" s="99">
        <v>7711.87</v>
      </c>
      <c r="AW28" s="99">
        <v>2078.7049999999999</v>
      </c>
      <c r="AX28" s="99">
        <v>1456.94</v>
      </c>
      <c r="AY28" s="99">
        <v>2818.1350000000002</v>
      </c>
      <c r="AZ28" s="99">
        <v>0</v>
      </c>
      <c r="BA28" s="99">
        <v>0</v>
      </c>
      <c r="BB28" s="99">
        <v>0</v>
      </c>
      <c r="BC28" s="99">
        <v>0</v>
      </c>
      <c r="BD28" s="99">
        <v>0</v>
      </c>
      <c r="BE28" s="99">
        <v>0</v>
      </c>
      <c r="BF28" s="99">
        <v>0</v>
      </c>
      <c r="BG28" s="99">
        <v>41321.695</v>
      </c>
      <c r="BH28" s="99">
        <v>0</v>
      </c>
      <c r="BI28" s="99">
        <v>0</v>
      </c>
      <c r="BJ28" s="99">
        <v>0</v>
      </c>
      <c r="BK28" s="99">
        <v>0</v>
      </c>
      <c r="BL28" s="99">
        <v>1298.335</v>
      </c>
      <c r="BM28" s="99">
        <v>0</v>
      </c>
      <c r="BN28" s="99">
        <v>3840.165</v>
      </c>
      <c r="BO28" s="99">
        <v>0</v>
      </c>
      <c r="BP28" s="99">
        <v>0</v>
      </c>
      <c r="BQ28" s="99">
        <v>0</v>
      </c>
      <c r="BR28" s="99">
        <v>0</v>
      </c>
      <c r="BS28" s="99">
        <v>0</v>
      </c>
      <c r="BT28" s="99">
        <v>0</v>
      </c>
      <c r="BU28" s="99">
        <v>3164.36</v>
      </c>
      <c r="BV28" s="99">
        <v>0</v>
      </c>
      <c r="BW28" s="99">
        <v>0</v>
      </c>
      <c r="BX28" s="99">
        <v>0</v>
      </c>
      <c r="BY28" s="99">
        <v>0</v>
      </c>
      <c r="BZ28" s="99">
        <v>0</v>
      </c>
      <c r="CA28" s="99">
        <v>14447.334999999999</v>
      </c>
      <c r="CB28" s="99">
        <v>0</v>
      </c>
      <c r="CC28" s="99">
        <v>0</v>
      </c>
      <c r="CD28" s="99">
        <v>0</v>
      </c>
      <c r="CE28" s="99">
        <v>0</v>
      </c>
      <c r="CF28" s="99">
        <v>0</v>
      </c>
      <c r="CG28" s="99">
        <v>0</v>
      </c>
      <c r="CH28" s="99">
        <v>0</v>
      </c>
      <c r="CI28" s="99">
        <v>0</v>
      </c>
      <c r="CJ28" s="99">
        <v>0</v>
      </c>
      <c r="CK28" s="99">
        <v>720</v>
      </c>
      <c r="CL28" s="99">
        <v>0</v>
      </c>
      <c r="CM28" s="99">
        <v>0</v>
      </c>
      <c r="CN28" s="99">
        <v>0</v>
      </c>
      <c r="CO28" s="99">
        <v>0</v>
      </c>
      <c r="CP28" s="99">
        <v>0</v>
      </c>
      <c r="CQ28" s="99">
        <v>0</v>
      </c>
      <c r="CR28" s="99">
        <v>0</v>
      </c>
      <c r="CS28" s="99">
        <v>0</v>
      </c>
      <c r="CT28" s="99">
        <v>585.78</v>
      </c>
      <c r="CU28" s="99">
        <v>0</v>
      </c>
      <c r="CV28" s="99">
        <v>0</v>
      </c>
      <c r="CW28" s="99">
        <v>4939.4750000000004</v>
      </c>
      <c r="CX28" s="99">
        <v>0</v>
      </c>
      <c r="CY28" s="99">
        <v>0</v>
      </c>
      <c r="CZ28" s="99">
        <v>0</v>
      </c>
      <c r="DA28" s="99">
        <v>0</v>
      </c>
      <c r="DB28" s="99">
        <v>0</v>
      </c>
      <c r="DC28" s="99">
        <v>0</v>
      </c>
      <c r="DD28" s="99">
        <v>0</v>
      </c>
      <c r="DE28" s="99">
        <v>0</v>
      </c>
      <c r="DF28" s="99">
        <v>0</v>
      </c>
      <c r="DG28" s="99">
        <v>0</v>
      </c>
      <c r="DH28" s="99">
        <v>0</v>
      </c>
      <c r="DI28" s="99">
        <v>0</v>
      </c>
      <c r="DJ28" s="99">
        <v>0</v>
      </c>
      <c r="DK28" s="99">
        <v>6838.6750000000002</v>
      </c>
      <c r="DL28" s="99">
        <v>0</v>
      </c>
      <c r="DM28" s="99">
        <v>0</v>
      </c>
      <c r="DN28" s="99">
        <v>0</v>
      </c>
      <c r="DO28" s="99">
        <v>0</v>
      </c>
      <c r="DP28" s="99">
        <v>2927.9349999999999</v>
      </c>
      <c r="DQ28" s="99">
        <v>0</v>
      </c>
      <c r="DR28" s="99">
        <v>1455.7650000000001</v>
      </c>
      <c r="DS28" s="99">
        <v>0</v>
      </c>
      <c r="DT28" s="99">
        <v>0</v>
      </c>
      <c r="DU28" s="99">
        <v>8904.5550000000003</v>
      </c>
      <c r="DV28" s="99">
        <v>4780.74</v>
      </c>
      <c r="DW28" s="99">
        <v>0</v>
      </c>
      <c r="DX28" s="99">
        <v>0</v>
      </c>
      <c r="DY28" s="99">
        <v>9912.2649999999994</v>
      </c>
      <c r="DZ28" s="99">
        <v>0</v>
      </c>
      <c r="EA28" s="99">
        <v>0</v>
      </c>
      <c r="EB28" s="99">
        <v>567.005</v>
      </c>
      <c r="EC28" s="99">
        <v>5084.25</v>
      </c>
      <c r="ED28" s="99">
        <v>0</v>
      </c>
      <c r="EE28" s="99">
        <v>751</v>
      </c>
      <c r="EF28" s="99">
        <v>0</v>
      </c>
      <c r="EG28" s="99">
        <v>0</v>
      </c>
      <c r="EH28" s="99">
        <v>0</v>
      </c>
      <c r="EI28" s="99">
        <v>0</v>
      </c>
      <c r="EJ28" s="99">
        <v>4590.2</v>
      </c>
      <c r="EK28" s="99">
        <v>0</v>
      </c>
      <c r="EL28" s="99">
        <v>0</v>
      </c>
      <c r="EM28" s="99">
        <v>0</v>
      </c>
      <c r="EN28" s="99">
        <v>8661.3050000000003</v>
      </c>
      <c r="EO28" s="99">
        <v>0</v>
      </c>
      <c r="EP28" s="99">
        <v>0</v>
      </c>
      <c r="EQ28" s="99">
        <v>0</v>
      </c>
      <c r="ER28" s="99">
        <v>0</v>
      </c>
      <c r="ES28" s="99">
        <v>0</v>
      </c>
      <c r="ET28" s="99">
        <v>0</v>
      </c>
      <c r="EU28" s="99">
        <v>0</v>
      </c>
      <c r="EV28" s="99">
        <v>0</v>
      </c>
      <c r="EW28" s="99">
        <v>0</v>
      </c>
      <c r="EX28" s="99">
        <v>0</v>
      </c>
      <c r="EY28" s="99">
        <v>0</v>
      </c>
      <c r="EZ28" s="99">
        <v>0</v>
      </c>
      <c r="FA28" s="99">
        <v>0</v>
      </c>
      <c r="FB28" s="99">
        <v>630.84</v>
      </c>
      <c r="FC28" s="99">
        <v>0</v>
      </c>
      <c r="FD28" s="99">
        <v>0</v>
      </c>
      <c r="FE28" s="99">
        <v>0</v>
      </c>
      <c r="FF28" s="99">
        <v>0</v>
      </c>
      <c r="FG28" s="99">
        <v>1314.25</v>
      </c>
      <c r="FH28" s="99">
        <v>0</v>
      </c>
      <c r="FI28" s="99">
        <v>0</v>
      </c>
      <c r="FL28" s="99">
        <v>0</v>
      </c>
      <c r="FM28" s="99">
        <v>0</v>
      </c>
      <c r="FN28" s="99">
        <v>0</v>
      </c>
      <c r="FO28" s="99">
        <v>0</v>
      </c>
      <c r="FP28" s="99">
        <v>0</v>
      </c>
      <c r="FQ28" s="99">
        <v>0</v>
      </c>
      <c r="FR28" s="99">
        <v>0</v>
      </c>
      <c r="FS28" s="99">
        <v>0</v>
      </c>
      <c r="FT28" s="99">
        <v>7355.93</v>
      </c>
      <c r="FU28" s="99">
        <v>119429.97500000001</v>
      </c>
      <c r="FV28" s="99">
        <v>64238.02</v>
      </c>
      <c r="FW28" s="99">
        <v>6694.19</v>
      </c>
      <c r="FX28" s="99">
        <v>122899.565</v>
      </c>
      <c r="FY28" s="99">
        <v>69998.955000000002</v>
      </c>
      <c r="FZ28" s="99">
        <v>8756.5450000000001</v>
      </c>
      <c r="GA28" s="99">
        <v>94695.3</v>
      </c>
      <c r="GB28" s="99">
        <v>57539.199999999997</v>
      </c>
      <c r="GC28" s="99">
        <v>0</v>
      </c>
      <c r="GD28" s="99">
        <v>0</v>
      </c>
      <c r="GE28" s="99">
        <v>0</v>
      </c>
      <c r="GF28" s="99">
        <v>0</v>
      </c>
      <c r="GG28" s="99">
        <v>642.10500000000002</v>
      </c>
      <c r="GH28" s="99">
        <v>0</v>
      </c>
      <c r="GI28" s="99">
        <v>577.5</v>
      </c>
      <c r="GJ28" s="99">
        <v>0</v>
      </c>
      <c r="GL28" s="99">
        <v>0</v>
      </c>
      <c r="GM28" s="99">
        <v>0</v>
      </c>
      <c r="GN28" s="99">
        <v>0</v>
      </c>
      <c r="GO28" s="99">
        <v>0</v>
      </c>
      <c r="GP28" s="99">
        <v>0</v>
      </c>
      <c r="GQ28" s="99">
        <v>0</v>
      </c>
      <c r="GR28" s="99">
        <v>0</v>
      </c>
      <c r="GS28" s="99">
        <v>0</v>
      </c>
    </row>
    <row r="29" spans="1:201" hidden="1" x14ac:dyDescent="0.35">
      <c r="A29" s="99">
        <v>96264</v>
      </c>
      <c r="B29" s="99">
        <v>73</v>
      </c>
      <c r="C29" s="99">
        <v>13</v>
      </c>
      <c r="D29" s="99">
        <v>75</v>
      </c>
      <c r="E29" s="99">
        <v>7.7640000000000002</v>
      </c>
      <c r="F29" s="99">
        <v>0.34</v>
      </c>
      <c r="H29" s="99" t="s">
        <v>124</v>
      </c>
      <c r="I29" s="99">
        <v>12325.43</v>
      </c>
      <c r="J29" s="99">
        <v>8658.6350000000002</v>
      </c>
      <c r="K29" s="99">
        <v>9289.125</v>
      </c>
      <c r="L29" s="99">
        <v>8899.86</v>
      </c>
      <c r="M29" s="99">
        <v>8457.7049999999999</v>
      </c>
      <c r="N29" s="99">
        <v>8526.9699999999993</v>
      </c>
      <c r="O29" s="99">
        <v>8566.5149999999994</v>
      </c>
      <c r="P29" s="99">
        <v>11394.23</v>
      </c>
      <c r="Q29" s="99">
        <v>13163.82</v>
      </c>
      <c r="R29" s="99">
        <v>37383.39</v>
      </c>
      <c r="S29" s="99">
        <v>15999.89</v>
      </c>
      <c r="T29" s="99">
        <v>15268.07</v>
      </c>
      <c r="U29" s="99">
        <v>14605.6</v>
      </c>
      <c r="V29" s="99">
        <v>14069.84</v>
      </c>
      <c r="W29" s="99">
        <v>11998.99</v>
      </c>
      <c r="X29" s="99">
        <v>42378.43</v>
      </c>
      <c r="Y29" s="99">
        <v>11684.295</v>
      </c>
      <c r="Z29" s="99">
        <v>29928.005000000001</v>
      </c>
      <c r="AA29" s="99">
        <v>14342.02</v>
      </c>
      <c r="AB29" s="99">
        <v>15522.995000000001</v>
      </c>
      <c r="AC29" s="99">
        <v>14331.535</v>
      </c>
      <c r="AD29" s="99">
        <v>13429.91</v>
      </c>
      <c r="AE29" s="99">
        <v>19549.46</v>
      </c>
      <c r="AF29" s="99">
        <v>20697.435000000001</v>
      </c>
      <c r="AG29" s="99">
        <v>31042.58</v>
      </c>
      <c r="AH29" s="99">
        <v>11154.375</v>
      </c>
      <c r="AI29" s="99">
        <v>11095.59</v>
      </c>
      <c r="AJ29" s="99">
        <v>10441.620000000001</v>
      </c>
      <c r="AK29" s="99">
        <v>14395.615</v>
      </c>
      <c r="AL29" s="99">
        <v>16919.195</v>
      </c>
      <c r="AM29" s="99">
        <v>9777.0650000000005</v>
      </c>
      <c r="AN29" s="99">
        <v>16414.38</v>
      </c>
      <c r="AO29" s="99">
        <v>9424.3700000000008</v>
      </c>
      <c r="AP29" s="99">
        <v>11945.83</v>
      </c>
      <c r="AQ29" s="99">
        <v>33411.974999999999</v>
      </c>
      <c r="AR29" s="99">
        <v>13432.674999999999</v>
      </c>
      <c r="AS29" s="99">
        <v>16827.455000000002</v>
      </c>
      <c r="AT29" s="99">
        <v>15933.235000000001</v>
      </c>
      <c r="AU29" s="99">
        <v>36307.58</v>
      </c>
      <c r="AV29" s="99">
        <v>49163.99</v>
      </c>
      <c r="AW29" s="99">
        <v>14980.215</v>
      </c>
      <c r="AX29" s="99">
        <v>24155.08</v>
      </c>
      <c r="AY29" s="99">
        <v>39317.675000000003</v>
      </c>
      <c r="AZ29" s="99">
        <v>9730.2199999999993</v>
      </c>
      <c r="BA29" s="99">
        <v>17220.59</v>
      </c>
      <c r="BB29" s="99">
        <v>9514.0849999999991</v>
      </c>
      <c r="BC29" s="99">
        <v>12652.87</v>
      </c>
      <c r="BD29" s="99">
        <v>13480.73</v>
      </c>
      <c r="BE29" s="99">
        <v>15796.975</v>
      </c>
      <c r="BF29" s="99">
        <v>8626.24</v>
      </c>
      <c r="BG29" s="99">
        <v>11970.665000000001</v>
      </c>
      <c r="BH29" s="99">
        <v>10228.965</v>
      </c>
      <c r="BI29" s="99">
        <v>12800.95</v>
      </c>
      <c r="BJ29" s="99">
        <v>12077.39</v>
      </c>
      <c r="BK29" s="99">
        <v>11566.684999999999</v>
      </c>
      <c r="BL29" s="99">
        <v>14088.325000000001</v>
      </c>
      <c r="BM29" s="99">
        <v>7842.7849999999999</v>
      </c>
      <c r="BN29" s="99">
        <v>15888.135</v>
      </c>
      <c r="BO29" s="99">
        <v>11658.645</v>
      </c>
      <c r="BP29" s="99">
        <v>14570.25</v>
      </c>
      <c r="BQ29" s="99">
        <v>7885.98</v>
      </c>
      <c r="BR29" s="99">
        <v>16117.43</v>
      </c>
      <c r="BS29" s="99">
        <v>15182.895</v>
      </c>
      <c r="BT29" s="99">
        <v>8532.6049999999996</v>
      </c>
      <c r="BU29" s="99">
        <v>22177.95</v>
      </c>
      <c r="BV29" s="99">
        <v>6049.7849999999999</v>
      </c>
      <c r="BW29" s="99">
        <v>9900.0949999999993</v>
      </c>
      <c r="BX29" s="99">
        <v>10313.73</v>
      </c>
      <c r="BY29" s="99">
        <v>14606.73</v>
      </c>
      <c r="BZ29" s="99">
        <v>8384.84</v>
      </c>
      <c r="CA29" s="99">
        <v>35665.269999999997</v>
      </c>
      <c r="CB29" s="99">
        <v>25081.53</v>
      </c>
      <c r="CC29" s="99">
        <v>15360.32</v>
      </c>
      <c r="CD29" s="99">
        <v>15519.215</v>
      </c>
      <c r="CE29" s="99">
        <v>30510.474999999999</v>
      </c>
      <c r="CF29" s="99">
        <v>13336.16</v>
      </c>
      <c r="CG29" s="99">
        <v>8886.6299999999992</v>
      </c>
      <c r="CH29" s="99">
        <v>10268.705</v>
      </c>
      <c r="CI29" s="99">
        <v>9436.42</v>
      </c>
      <c r="CJ29" s="99">
        <v>23258.055</v>
      </c>
      <c r="CK29" s="99">
        <v>14067.014999999999</v>
      </c>
      <c r="CL29" s="99">
        <v>8654.9050000000007</v>
      </c>
      <c r="CM29" s="99">
        <v>16574.22</v>
      </c>
      <c r="CN29" s="99">
        <v>10615.51</v>
      </c>
      <c r="CO29" s="99">
        <v>13249.83</v>
      </c>
      <c r="CP29" s="99">
        <v>14199.23</v>
      </c>
      <c r="CQ29" s="99">
        <v>7494.88</v>
      </c>
      <c r="CR29" s="99">
        <v>10202.620000000001</v>
      </c>
      <c r="CS29" s="99">
        <v>15943.995000000001</v>
      </c>
      <c r="CT29" s="99">
        <v>29555.17</v>
      </c>
      <c r="CU29" s="99">
        <v>11957.745000000001</v>
      </c>
      <c r="CV29" s="99">
        <v>13459.57</v>
      </c>
      <c r="CW29" s="99">
        <v>42199.735000000001</v>
      </c>
      <c r="CX29" s="99">
        <v>8467.08</v>
      </c>
      <c r="CY29" s="99">
        <v>17204</v>
      </c>
      <c r="CZ29" s="99">
        <v>8195.4650000000001</v>
      </c>
      <c r="DA29" s="99">
        <v>12743.105</v>
      </c>
      <c r="DB29" s="99">
        <v>18365.895</v>
      </c>
      <c r="DC29" s="99">
        <v>10741.615</v>
      </c>
      <c r="DD29" s="99">
        <v>10392.790000000001</v>
      </c>
      <c r="DE29" s="99">
        <v>17154.97</v>
      </c>
      <c r="DF29" s="99">
        <v>12132.02</v>
      </c>
      <c r="DG29" s="99">
        <v>14768.24</v>
      </c>
      <c r="DH29" s="99">
        <v>11232.34</v>
      </c>
      <c r="DI29" s="99">
        <v>10347.51</v>
      </c>
      <c r="DJ29" s="99">
        <v>15422.995000000001</v>
      </c>
      <c r="DK29" s="99">
        <v>13105.52</v>
      </c>
      <c r="DL29" s="99">
        <v>15409.78</v>
      </c>
      <c r="DM29" s="99">
        <v>8788.2199999999993</v>
      </c>
      <c r="DN29" s="99">
        <v>11452.594999999999</v>
      </c>
      <c r="DO29" s="99">
        <v>14010.11</v>
      </c>
      <c r="DP29" s="99">
        <v>29457.69</v>
      </c>
      <c r="DQ29" s="99">
        <v>12938.09</v>
      </c>
      <c r="DR29" s="99">
        <v>20536.55</v>
      </c>
      <c r="DS29" s="99">
        <v>9445.7849999999999</v>
      </c>
      <c r="DT29" s="99">
        <v>13059.174999999999</v>
      </c>
      <c r="DU29" s="99">
        <v>22539.87</v>
      </c>
      <c r="DV29" s="99">
        <v>29957.52</v>
      </c>
      <c r="DW29" s="99">
        <v>10771.424999999999</v>
      </c>
      <c r="DX29" s="99">
        <v>19138.025000000001</v>
      </c>
      <c r="DY29" s="99">
        <v>24661.154999999999</v>
      </c>
      <c r="DZ29" s="99">
        <v>18550.82</v>
      </c>
      <c r="EA29" s="99">
        <v>9130.74</v>
      </c>
      <c r="EB29" s="99">
        <v>30438.83</v>
      </c>
      <c r="EC29" s="99">
        <v>34747.875</v>
      </c>
      <c r="ED29" s="99">
        <v>31528.895</v>
      </c>
      <c r="EE29" s="99">
        <v>77575.464999999997</v>
      </c>
      <c r="EF29" s="99">
        <v>9428.2000000000007</v>
      </c>
      <c r="EG29" s="99">
        <v>9901.51</v>
      </c>
      <c r="EH29" s="99">
        <v>17441.32</v>
      </c>
      <c r="EI29" s="99">
        <v>11065.17</v>
      </c>
      <c r="EJ29" s="99">
        <v>23457.81</v>
      </c>
      <c r="EK29" s="99">
        <v>47663.974999999999</v>
      </c>
      <c r="EL29" s="99">
        <v>9039.4599999999991</v>
      </c>
      <c r="EM29" s="99">
        <v>89960.22</v>
      </c>
      <c r="EN29" s="99">
        <v>24821.724999999999</v>
      </c>
      <c r="EO29" s="99">
        <v>10734.48</v>
      </c>
      <c r="EP29" s="99">
        <v>10793.174999999999</v>
      </c>
      <c r="EQ29" s="99">
        <v>10023.02</v>
      </c>
      <c r="ER29" s="99">
        <v>13998.275</v>
      </c>
      <c r="ES29" s="99">
        <v>8710.8850000000002</v>
      </c>
      <c r="ET29" s="99">
        <v>8200.01</v>
      </c>
      <c r="EU29" s="99">
        <v>13206.924999999999</v>
      </c>
      <c r="EV29" s="99">
        <v>8783.5650000000005</v>
      </c>
      <c r="EW29" s="99">
        <v>8789.1949999999997</v>
      </c>
      <c r="EX29" s="99">
        <v>12234.995000000001</v>
      </c>
      <c r="EY29" s="99">
        <v>34648.355000000003</v>
      </c>
      <c r="EZ29" s="99">
        <v>14701.26</v>
      </c>
      <c r="FA29" s="99">
        <v>13152.71</v>
      </c>
      <c r="FB29" s="99">
        <v>8616.2549999999992</v>
      </c>
      <c r="FC29" s="99">
        <v>7048.6949999999997</v>
      </c>
      <c r="FD29" s="99">
        <v>5471.01</v>
      </c>
      <c r="FE29" s="99">
        <v>6258</v>
      </c>
      <c r="FF29" s="99">
        <v>5912.82</v>
      </c>
      <c r="FG29" s="99">
        <v>9799.18</v>
      </c>
      <c r="FH29" s="99">
        <v>10157.14</v>
      </c>
      <c r="FI29" s="99">
        <v>10955.35</v>
      </c>
      <c r="FL29" s="99">
        <v>7555.9350000000004</v>
      </c>
      <c r="FM29" s="99">
        <v>4949.4750000000004</v>
      </c>
      <c r="FN29" s="99">
        <v>4661.22</v>
      </c>
      <c r="FO29" s="99">
        <v>7112.58</v>
      </c>
      <c r="FP29" s="99">
        <v>7923.52</v>
      </c>
      <c r="FQ29" s="99">
        <v>8666.77</v>
      </c>
      <c r="FR29" s="99">
        <v>10219.365</v>
      </c>
      <c r="FS29" s="99">
        <v>15715.045</v>
      </c>
      <c r="FT29" s="99">
        <v>22082.205000000002</v>
      </c>
      <c r="FU29" s="99">
        <v>92285.604999999996</v>
      </c>
      <c r="FV29" s="99">
        <v>56879.46</v>
      </c>
      <c r="FW29" s="99">
        <v>20693.215</v>
      </c>
      <c r="FX29" s="99">
        <v>126627.97</v>
      </c>
      <c r="FY29" s="99">
        <v>55125.18</v>
      </c>
      <c r="FZ29" s="99">
        <v>19369.169999999998</v>
      </c>
      <c r="GA29" s="99">
        <v>72331.38</v>
      </c>
      <c r="GB29" s="99">
        <v>50938.68</v>
      </c>
      <c r="GC29" s="99">
        <v>10231.325000000001</v>
      </c>
      <c r="GD29" s="99">
        <v>11507.225</v>
      </c>
      <c r="GE29" s="99">
        <v>23396.84</v>
      </c>
      <c r="GF29" s="99">
        <v>19919.564999999999</v>
      </c>
      <c r="GG29" s="99">
        <v>29536.924999999999</v>
      </c>
      <c r="GH29" s="99">
        <v>23675.595000000001</v>
      </c>
      <c r="GI29" s="99">
        <v>23399.695</v>
      </c>
      <c r="GJ29" s="99">
        <v>35700.36</v>
      </c>
      <c r="GL29" s="99">
        <v>7449.375</v>
      </c>
      <c r="GM29" s="99">
        <v>8556.1200000000008</v>
      </c>
      <c r="GN29" s="99">
        <v>6204.5249999999996</v>
      </c>
      <c r="GO29" s="99">
        <v>7992.64</v>
      </c>
      <c r="GP29" s="99">
        <v>7097.0349999999999</v>
      </c>
      <c r="GQ29" s="99">
        <v>8540.4</v>
      </c>
      <c r="GR29" s="99">
        <v>9069.9</v>
      </c>
      <c r="GS29" s="99">
        <v>12903.57</v>
      </c>
    </row>
    <row r="30" spans="1:201" hidden="1" x14ac:dyDescent="0.35">
      <c r="A30" s="99">
        <v>56451</v>
      </c>
      <c r="B30" s="99">
        <v>73</v>
      </c>
      <c r="C30" s="99">
        <v>2</v>
      </c>
      <c r="D30" s="99">
        <v>94</v>
      </c>
      <c r="E30" s="99">
        <v>7.8330000000000002</v>
      </c>
      <c r="F30" s="99">
        <v>0</v>
      </c>
      <c r="G30" s="99" t="s">
        <v>537</v>
      </c>
      <c r="H30" s="99" t="s">
        <v>608</v>
      </c>
      <c r="I30" s="99">
        <v>8007.63</v>
      </c>
      <c r="J30" s="99">
        <v>7144.3850000000002</v>
      </c>
      <c r="K30" s="99">
        <v>6330.165</v>
      </c>
      <c r="L30" s="99">
        <v>6546.38</v>
      </c>
      <c r="M30" s="99">
        <v>6329.7849999999999</v>
      </c>
      <c r="N30" s="99">
        <v>5954.0749999999998</v>
      </c>
      <c r="O30" s="99">
        <v>6772.98</v>
      </c>
      <c r="P30" s="99">
        <v>7362.82</v>
      </c>
      <c r="Q30" s="99">
        <v>7869.14</v>
      </c>
      <c r="R30" s="99">
        <v>15247.934999999999</v>
      </c>
      <c r="S30" s="99">
        <v>13787.99</v>
      </c>
      <c r="T30" s="99">
        <v>8503.11</v>
      </c>
      <c r="U30" s="99">
        <v>8105.6350000000002</v>
      </c>
      <c r="V30" s="99">
        <v>9002.1849999999995</v>
      </c>
      <c r="W30" s="99">
        <v>10554.76</v>
      </c>
      <c r="X30" s="99">
        <v>29689.17</v>
      </c>
      <c r="Y30" s="99">
        <v>9255.84</v>
      </c>
      <c r="Z30" s="99">
        <v>19856.485000000001</v>
      </c>
      <c r="AA30" s="99">
        <v>10852.96</v>
      </c>
      <c r="AB30" s="99">
        <v>5055.2700000000004</v>
      </c>
      <c r="AC30" s="99">
        <v>7471.3549999999996</v>
      </c>
      <c r="AD30" s="99">
        <v>6290.6450000000004</v>
      </c>
      <c r="AE30" s="99">
        <v>7427.72</v>
      </c>
      <c r="AF30" s="99">
        <v>6624.7150000000001</v>
      </c>
      <c r="AG30" s="99">
        <v>8267.2950000000001</v>
      </c>
      <c r="AH30" s="99">
        <v>8390.7000000000007</v>
      </c>
      <c r="AI30" s="99">
        <v>7579.8649999999998</v>
      </c>
      <c r="AJ30" s="99">
        <v>7595.2250000000004</v>
      </c>
      <c r="AK30" s="99">
        <v>10139.629999999999</v>
      </c>
      <c r="AL30" s="99">
        <v>10609.22</v>
      </c>
      <c r="AM30" s="99">
        <v>6757.31</v>
      </c>
      <c r="AN30" s="99">
        <v>8606.0550000000003</v>
      </c>
      <c r="AO30" s="99">
        <v>7610.0550000000003</v>
      </c>
      <c r="AP30" s="99">
        <v>9185.94</v>
      </c>
      <c r="AQ30" s="99">
        <v>7831.0749999999998</v>
      </c>
      <c r="AR30" s="99">
        <v>6200.7550000000001</v>
      </c>
      <c r="AS30" s="99">
        <v>6245.21</v>
      </c>
      <c r="AT30" s="99">
        <v>6718.99</v>
      </c>
      <c r="AU30" s="99">
        <v>8510.9050000000007</v>
      </c>
      <c r="AV30" s="99">
        <v>14836.97</v>
      </c>
      <c r="AW30" s="99">
        <v>7307.5649999999996</v>
      </c>
      <c r="AX30" s="99">
        <v>7704.2049999999999</v>
      </c>
      <c r="AY30" s="99">
        <v>11249.82</v>
      </c>
      <c r="AZ30" s="99">
        <v>6341.35</v>
      </c>
      <c r="BA30" s="99">
        <v>9872.3250000000007</v>
      </c>
      <c r="BB30" s="99">
        <v>6092.9849999999997</v>
      </c>
      <c r="BC30" s="99">
        <v>7857.585</v>
      </c>
      <c r="BD30" s="99">
        <v>7819.8950000000004</v>
      </c>
      <c r="BE30" s="99">
        <v>9022.8950000000004</v>
      </c>
      <c r="BF30" s="99">
        <v>7037.165</v>
      </c>
      <c r="BG30" s="99">
        <v>10030.25</v>
      </c>
      <c r="BH30" s="99">
        <v>7059.8649999999998</v>
      </c>
      <c r="BI30" s="99">
        <v>11166.28</v>
      </c>
      <c r="BJ30" s="99">
        <v>8135.34</v>
      </c>
      <c r="BK30" s="99">
        <v>7601.125</v>
      </c>
      <c r="BL30" s="99">
        <v>8927.3700000000008</v>
      </c>
      <c r="BM30" s="99">
        <v>7275.68</v>
      </c>
      <c r="BN30" s="99">
        <v>7917.8149999999996</v>
      </c>
      <c r="BO30" s="99">
        <v>9067.0049999999992</v>
      </c>
      <c r="BP30" s="99">
        <v>10006.450000000001</v>
      </c>
      <c r="BQ30" s="99">
        <v>7918.2349999999997</v>
      </c>
      <c r="BR30" s="99">
        <v>12185.32</v>
      </c>
      <c r="BS30" s="99">
        <v>9492.16</v>
      </c>
      <c r="BT30" s="99">
        <v>6513.7349999999997</v>
      </c>
      <c r="BU30" s="99">
        <v>18539.654999999999</v>
      </c>
      <c r="BV30" s="99">
        <v>5051.7</v>
      </c>
      <c r="BW30" s="99">
        <v>6305.47</v>
      </c>
      <c r="BX30" s="99">
        <v>6876.95</v>
      </c>
      <c r="BY30" s="99">
        <v>10947.805</v>
      </c>
      <c r="BZ30" s="99">
        <v>6476.0749999999998</v>
      </c>
      <c r="CA30" s="99">
        <v>13917.35</v>
      </c>
      <c r="CB30" s="99">
        <v>8526.4750000000004</v>
      </c>
      <c r="CC30" s="99">
        <v>6058.9650000000001</v>
      </c>
      <c r="CD30" s="99">
        <v>10666.885</v>
      </c>
      <c r="CE30" s="99">
        <v>8391.49</v>
      </c>
      <c r="CF30" s="99">
        <v>8252.2849999999999</v>
      </c>
      <c r="CG30" s="99">
        <v>6311.375</v>
      </c>
      <c r="CH30" s="99">
        <v>7048.79</v>
      </c>
      <c r="CI30" s="99">
        <v>5727.89</v>
      </c>
      <c r="CJ30" s="99">
        <v>9818.35</v>
      </c>
      <c r="CK30" s="99">
        <v>8788.4699999999993</v>
      </c>
      <c r="CL30" s="99">
        <v>6142.2950000000001</v>
      </c>
      <c r="CM30" s="99">
        <v>10899.995000000001</v>
      </c>
      <c r="CN30" s="99">
        <v>7919.92</v>
      </c>
      <c r="CO30" s="99">
        <v>7448.4949999999999</v>
      </c>
      <c r="CP30" s="99">
        <v>8758.5249999999996</v>
      </c>
      <c r="CQ30" s="99">
        <v>6455.58</v>
      </c>
      <c r="CR30" s="99">
        <v>6183.7049999999999</v>
      </c>
      <c r="CS30" s="99">
        <v>9285.4750000000004</v>
      </c>
      <c r="CT30" s="99">
        <v>17313.060000000001</v>
      </c>
      <c r="CU30" s="99">
        <v>7075.27</v>
      </c>
      <c r="CV30" s="99">
        <v>10015.525</v>
      </c>
      <c r="CW30" s="99">
        <v>32127.075000000001</v>
      </c>
      <c r="CX30" s="99">
        <v>6798.86</v>
      </c>
      <c r="CY30" s="99">
        <v>11329.19</v>
      </c>
      <c r="CZ30" s="99">
        <v>7128.1549999999997</v>
      </c>
      <c r="DA30" s="99">
        <v>7496.7</v>
      </c>
      <c r="DB30" s="99">
        <v>11813.09</v>
      </c>
      <c r="DC30" s="99">
        <v>7711.2</v>
      </c>
      <c r="DD30" s="99">
        <v>7814.875</v>
      </c>
      <c r="DE30" s="99">
        <v>9493.875</v>
      </c>
      <c r="DF30" s="99">
        <v>7708.08</v>
      </c>
      <c r="DG30" s="99">
        <v>8728.1</v>
      </c>
      <c r="DH30" s="99">
        <v>7891.74</v>
      </c>
      <c r="DI30" s="99">
        <v>8121.875</v>
      </c>
      <c r="DJ30" s="99">
        <v>8760.02</v>
      </c>
      <c r="DK30" s="99">
        <v>7930.3649999999998</v>
      </c>
      <c r="DL30" s="99">
        <v>7286.415</v>
      </c>
      <c r="DM30" s="99">
        <v>6924.89</v>
      </c>
      <c r="DN30" s="99">
        <v>6493.6149999999998</v>
      </c>
      <c r="DO30" s="99">
        <v>7834.7950000000001</v>
      </c>
      <c r="DP30" s="99">
        <v>24485.75</v>
      </c>
      <c r="DQ30" s="99">
        <v>9733.07</v>
      </c>
      <c r="DR30" s="99">
        <v>11384.165000000001</v>
      </c>
      <c r="DS30" s="99">
        <v>6588.35</v>
      </c>
      <c r="DT30" s="99">
        <v>10097.105</v>
      </c>
      <c r="DU30" s="99">
        <v>13814.06</v>
      </c>
      <c r="DV30" s="99">
        <v>8873.85</v>
      </c>
      <c r="DW30" s="99">
        <v>9289.6</v>
      </c>
      <c r="DX30" s="99">
        <v>11181.45</v>
      </c>
      <c r="DY30" s="99">
        <v>18392.974999999999</v>
      </c>
      <c r="DZ30" s="99">
        <v>8376.9549999999999</v>
      </c>
      <c r="EA30" s="99">
        <v>6193.06</v>
      </c>
      <c r="EB30" s="99">
        <v>10052.205</v>
      </c>
      <c r="EC30" s="99">
        <v>8463.25</v>
      </c>
      <c r="ED30" s="99">
        <v>7266.6049999999996</v>
      </c>
      <c r="EE30" s="99">
        <v>12048.705</v>
      </c>
      <c r="EF30" s="99">
        <v>6686.81</v>
      </c>
      <c r="EG30" s="99">
        <v>6497.335</v>
      </c>
      <c r="EH30" s="99">
        <v>7392.0050000000001</v>
      </c>
      <c r="EI30" s="99">
        <v>6979.67</v>
      </c>
      <c r="EJ30" s="99">
        <v>9924.56</v>
      </c>
      <c r="EK30" s="99">
        <v>8102.23</v>
      </c>
      <c r="EL30" s="99">
        <v>6063.4949999999999</v>
      </c>
      <c r="EM30" s="99">
        <v>10484.709999999999</v>
      </c>
      <c r="EN30" s="99">
        <v>10866.924999999999</v>
      </c>
      <c r="EO30" s="99">
        <v>7377.25</v>
      </c>
      <c r="EP30" s="99">
        <v>6769.1949999999997</v>
      </c>
      <c r="EQ30" s="99">
        <v>7240.6850000000004</v>
      </c>
      <c r="ER30" s="99">
        <v>9849.7999999999993</v>
      </c>
      <c r="ES30" s="99">
        <v>6338.94</v>
      </c>
      <c r="ET30" s="99">
        <v>5988.7349999999997</v>
      </c>
      <c r="EU30" s="99">
        <v>10832.065000000001</v>
      </c>
      <c r="EV30" s="99">
        <v>6866.23</v>
      </c>
      <c r="EW30" s="99">
        <v>6741.7150000000001</v>
      </c>
      <c r="EX30" s="99">
        <v>9322.14</v>
      </c>
      <c r="EY30" s="99">
        <v>10515.844999999999</v>
      </c>
      <c r="EZ30" s="99">
        <v>7378.66</v>
      </c>
      <c r="FA30" s="99">
        <v>5650.96</v>
      </c>
      <c r="FB30" s="99">
        <v>5489.2849999999999</v>
      </c>
      <c r="FC30" s="99">
        <v>4747.8950000000004</v>
      </c>
      <c r="FD30" s="99">
        <v>4795.6450000000004</v>
      </c>
      <c r="FE30" s="99">
        <v>4930.47</v>
      </c>
      <c r="FF30" s="99">
        <v>5213.2700000000004</v>
      </c>
      <c r="FG30" s="99">
        <v>6260.1750000000002</v>
      </c>
      <c r="FH30" s="99">
        <v>6022.9849999999997</v>
      </c>
      <c r="FI30" s="99">
        <v>7437.65</v>
      </c>
      <c r="FL30" s="99">
        <v>5521.8450000000003</v>
      </c>
      <c r="FM30" s="99">
        <v>4053.2849999999999</v>
      </c>
      <c r="FN30" s="99">
        <v>1293.7049999999999</v>
      </c>
      <c r="FO30" s="99">
        <v>5738.6049999999996</v>
      </c>
      <c r="FP30" s="99">
        <v>6007.0150000000003</v>
      </c>
      <c r="FQ30" s="99">
        <v>5501.36</v>
      </c>
      <c r="FR30" s="99">
        <v>6334.0349999999999</v>
      </c>
      <c r="FS30" s="99">
        <v>10286.66</v>
      </c>
      <c r="FT30" s="99">
        <v>58156.480000000003</v>
      </c>
      <c r="FU30" s="99">
        <v>553076.11</v>
      </c>
      <c r="FV30" s="99">
        <v>458087.80499999999</v>
      </c>
      <c r="FW30" s="99">
        <v>79713.52</v>
      </c>
      <c r="FX30" s="99">
        <v>457153.64</v>
      </c>
      <c r="FY30" s="99">
        <v>638501.46499999997</v>
      </c>
      <c r="FZ30" s="99">
        <v>83138.48</v>
      </c>
      <c r="GA30" s="99">
        <v>712405.37</v>
      </c>
      <c r="GB30" s="99">
        <v>376741.90500000003</v>
      </c>
      <c r="GC30" s="99">
        <v>6968.165</v>
      </c>
      <c r="GD30" s="99">
        <v>7221.39</v>
      </c>
      <c r="GE30" s="99">
        <v>8448.7549999999992</v>
      </c>
      <c r="GF30" s="99">
        <v>8075.1549999999997</v>
      </c>
      <c r="GG30" s="99">
        <v>12773.62</v>
      </c>
      <c r="GH30" s="99">
        <v>7982.92</v>
      </c>
      <c r="GI30" s="99">
        <v>11894.365</v>
      </c>
      <c r="GJ30" s="99">
        <v>14617.865</v>
      </c>
      <c r="GL30" s="99">
        <v>5057.6000000000004</v>
      </c>
      <c r="GM30" s="99">
        <v>5393.4949999999999</v>
      </c>
      <c r="GN30" s="99">
        <v>5603.2550000000001</v>
      </c>
      <c r="GO30" s="99">
        <v>5804.45</v>
      </c>
      <c r="GP30" s="99">
        <v>5595.85</v>
      </c>
      <c r="GQ30" s="99">
        <v>5473.4049999999997</v>
      </c>
      <c r="GR30" s="99">
        <v>6462.585</v>
      </c>
      <c r="GS30" s="99">
        <v>8958.7150000000001</v>
      </c>
    </row>
    <row r="31" spans="1:201" hidden="1" x14ac:dyDescent="0.35">
      <c r="A31" s="99">
        <v>141435</v>
      </c>
      <c r="B31" s="99">
        <v>174</v>
      </c>
      <c r="C31" s="99">
        <v>157</v>
      </c>
      <c r="D31" s="99">
        <v>94</v>
      </c>
      <c r="E31" s="99">
        <v>7.9279999999999999</v>
      </c>
      <c r="F31" s="99">
        <v>0.36</v>
      </c>
      <c r="G31" s="99" t="s">
        <v>178</v>
      </c>
      <c r="H31" s="99" t="s">
        <v>125</v>
      </c>
      <c r="I31" s="99">
        <v>59348.555</v>
      </c>
      <c r="J31" s="99">
        <v>53167.76</v>
      </c>
      <c r="K31" s="99">
        <v>55506.22</v>
      </c>
      <c r="L31" s="99">
        <v>43635.695</v>
      </c>
      <c r="M31" s="99">
        <v>57026.544999999998</v>
      </c>
      <c r="N31" s="99">
        <v>28189.514999999999</v>
      </c>
      <c r="O31" s="99">
        <v>46899.114999999998</v>
      </c>
      <c r="P31" s="99">
        <v>45164.38</v>
      </c>
      <c r="Q31" s="99">
        <v>69069.75</v>
      </c>
      <c r="R31" s="99">
        <v>105741.105</v>
      </c>
      <c r="S31" s="99">
        <v>100288.76</v>
      </c>
      <c r="T31" s="99">
        <v>23154.805</v>
      </c>
      <c r="U31" s="99">
        <v>59529.025000000001</v>
      </c>
      <c r="V31" s="99">
        <v>40054.525000000001</v>
      </c>
      <c r="W31" s="99">
        <v>57590.794999999998</v>
      </c>
      <c r="X31" s="99">
        <v>117472.565</v>
      </c>
      <c r="Y31" s="99">
        <v>69058.384999999995</v>
      </c>
      <c r="Z31" s="99">
        <v>112677.845</v>
      </c>
      <c r="AA31" s="99">
        <v>43983.8</v>
      </c>
      <c r="AB31" s="99">
        <v>7638.0349999999999</v>
      </c>
      <c r="AC31" s="99">
        <v>9251.9950000000008</v>
      </c>
      <c r="AD31" s="99">
        <v>10613.145</v>
      </c>
      <c r="AE31" s="99">
        <v>8655.5049999999992</v>
      </c>
      <c r="AF31" s="99">
        <v>9363.65</v>
      </c>
      <c r="AG31" s="99">
        <v>8868.4050000000007</v>
      </c>
      <c r="AH31" s="99">
        <v>31296.395</v>
      </c>
      <c r="AI31" s="99">
        <v>39869.730000000003</v>
      </c>
      <c r="AJ31" s="99">
        <v>32513.255000000001</v>
      </c>
      <c r="AK31" s="99">
        <v>141742.13500000001</v>
      </c>
      <c r="AL31" s="99">
        <v>134071.86499999999</v>
      </c>
      <c r="AM31" s="99">
        <v>67515.47</v>
      </c>
      <c r="AN31" s="99">
        <v>89946.23</v>
      </c>
      <c r="AO31" s="99">
        <v>109979.47</v>
      </c>
      <c r="AP31" s="99">
        <v>140217.035</v>
      </c>
      <c r="AQ31" s="99">
        <v>32140.29</v>
      </c>
      <c r="AR31" s="99">
        <v>55687.455000000002</v>
      </c>
      <c r="AS31" s="99">
        <v>53257.875</v>
      </c>
      <c r="AT31" s="99">
        <v>71048.25</v>
      </c>
      <c r="AU31" s="99">
        <v>10019.695</v>
      </c>
      <c r="AV31" s="99">
        <v>121148.095</v>
      </c>
      <c r="AW31" s="99">
        <v>91460.475000000006</v>
      </c>
      <c r="AX31" s="99">
        <v>70424.095000000001</v>
      </c>
      <c r="AY31" s="99">
        <v>22299.99</v>
      </c>
      <c r="AZ31" s="99">
        <v>84493.03</v>
      </c>
      <c r="BA31" s="99">
        <v>66646.925000000003</v>
      </c>
      <c r="BB31" s="99">
        <v>20764.255000000001</v>
      </c>
      <c r="BC31" s="99">
        <v>94201.919999999998</v>
      </c>
      <c r="BD31" s="99">
        <v>114900.78</v>
      </c>
      <c r="BE31" s="99">
        <v>110089.685</v>
      </c>
      <c r="BF31" s="99">
        <v>100001.515</v>
      </c>
      <c r="BG31" s="99">
        <v>120195.605</v>
      </c>
      <c r="BH31" s="99">
        <v>57279.584999999999</v>
      </c>
      <c r="BI31" s="99">
        <v>116088.485</v>
      </c>
      <c r="BJ31" s="99">
        <v>85595.67</v>
      </c>
      <c r="BK31" s="99">
        <v>39015.86</v>
      </c>
      <c r="BL31" s="99">
        <v>111263.355</v>
      </c>
      <c r="BM31" s="99">
        <v>117504.11500000001</v>
      </c>
      <c r="BN31" s="99">
        <v>30809.174999999999</v>
      </c>
      <c r="BO31" s="99">
        <v>116015.3</v>
      </c>
      <c r="BP31" s="99">
        <v>132694.15</v>
      </c>
      <c r="BQ31" s="99">
        <v>56446.6</v>
      </c>
      <c r="BR31" s="99">
        <v>244601.29</v>
      </c>
      <c r="BS31" s="99">
        <v>125181.495</v>
      </c>
      <c r="BT31" s="99">
        <v>15489.934999999999</v>
      </c>
      <c r="BU31" s="99">
        <v>215366.16500000001</v>
      </c>
      <c r="BV31" s="99">
        <v>0</v>
      </c>
      <c r="BW31" s="99">
        <v>68262.03</v>
      </c>
      <c r="BX31" s="99">
        <v>42153.919999999998</v>
      </c>
      <c r="BY31" s="99">
        <v>44285.635000000002</v>
      </c>
      <c r="BZ31" s="99">
        <v>63952.735000000001</v>
      </c>
      <c r="CA31" s="99">
        <v>34436.300000000003</v>
      </c>
      <c r="CB31" s="99">
        <v>28395.63</v>
      </c>
      <c r="CC31" s="99">
        <v>13951.025</v>
      </c>
      <c r="CD31" s="99">
        <v>77892.445000000007</v>
      </c>
      <c r="CE31" s="99">
        <v>92828.054999999993</v>
      </c>
      <c r="CF31" s="99">
        <v>138644.185</v>
      </c>
      <c r="CG31" s="99">
        <v>114467.485</v>
      </c>
      <c r="CH31" s="99">
        <v>123546.08500000001</v>
      </c>
      <c r="CI31" s="99">
        <v>94419.675000000003</v>
      </c>
      <c r="CJ31" s="99">
        <v>79141.42</v>
      </c>
      <c r="CK31" s="99">
        <v>95900.554999999993</v>
      </c>
      <c r="CL31" s="99">
        <v>130363.5</v>
      </c>
      <c r="CM31" s="99">
        <v>123995.69500000001</v>
      </c>
      <c r="CN31" s="99">
        <v>139916.75</v>
      </c>
      <c r="CO31" s="99">
        <v>116812.505</v>
      </c>
      <c r="CP31" s="99">
        <v>115815.69500000001</v>
      </c>
      <c r="CQ31" s="99">
        <v>111789.52499999999</v>
      </c>
      <c r="CR31" s="99">
        <v>97250.7</v>
      </c>
      <c r="CS31" s="99">
        <v>116187.175</v>
      </c>
      <c r="CT31" s="99">
        <v>129481.05</v>
      </c>
      <c r="CU31" s="99">
        <v>59374.33</v>
      </c>
      <c r="CV31" s="99">
        <v>173364.67499999999</v>
      </c>
      <c r="CW31" s="99">
        <v>325093.58</v>
      </c>
      <c r="CX31" s="99">
        <v>176137.54</v>
      </c>
      <c r="CY31" s="99">
        <v>161155.04</v>
      </c>
      <c r="CZ31" s="99">
        <v>160584.255</v>
      </c>
      <c r="DA31" s="99">
        <v>67076.195000000007</v>
      </c>
      <c r="DB31" s="99">
        <v>121735.11</v>
      </c>
      <c r="DC31" s="99">
        <v>118094</v>
      </c>
      <c r="DD31" s="99">
        <v>128448.625</v>
      </c>
      <c r="DE31" s="99">
        <v>50938.07</v>
      </c>
      <c r="DF31" s="99">
        <v>51097.2</v>
      </c>
      <c r="DG31" s="99">
        <v>85696.8</v>
      </c>
      <c r="DH31" s="99">
        <v>21138.755000000001</v>
      </c>
      <c r="DI31" s="99">
        <v>105632.57</v>
      </c>
      <c r="DJ31" s="99">
        <v>127421.75</v>
      </c>
      <c r="DK31" s="99">
        <v>100208.32000000001</v>
      </c>
      <c r="DL31" s="99">
        <v>58596.445</v>
      </c>
      <c r="DM31" s="99">
        <v>127016.175</v>
      </c>
      <c r="DN31" s="99">
        <v>23371.654999999999</v>
      </c>
      <c r="DO31" s="99">
        <v>51795.434999999998</v>
      </c>
      <c r="DP31" s="99">
        <v>97565.05</v>
      </c>
      <c r="DQ31" s="99">
        <v>80530.125</v>
      </c>
      <c r="DR31" s="99">
        <v>51126.065000000002</v>
      </c>
      <c r="DS31" s="99">
        <v>96640.68</v>
      </c>
      <c r="DT31" s="99">
        <v>97195.315000000002</v>
      </c>
      <c r="DU31" s="99">
        <v>51052.56</v>
      </c>
      <c r="DV31" s="99">
        <v>23838.195</v>
      </c>
      <c r="DW31" s="99">
        <v>73621.929999999993</v>
      </c>
      <c r="DX31" s="99">
        <v>57554.824999999997</v>
      </c>
      <c r="DY31" s="99">
        <v>191878.01</v>
      </c>
      <c r="DZ31" s="99">
        <v>22952.59</v>
      </c>
      <c r="EA31" s="99">
        <v>14243.385</v>
      </c>
      <c r="EB31" s="99">
        <v>23753.62</v>
      </c>
      <c r="EC31" s="99">
        <v>21178.325000000001</v>
      </c>
      <c r="ED31" s="99">
        <v>19096.555</v>
      </c>
      <c r="EE31" s="99">
        <v>20432.695</v>
      </c>
      <c r="EF31" s="99">
        <v>125204.27</v>
      </c>
      <c r="EG31" s="99">
        <v>21386.2</v>
      </c>
      <c r="EH31" s="99">
        <v>33301.760000000002</v>
      </c>
      <c r="EI31" s="99">
        <v>80487.425000000003</v>
      </c>
      <c r="EJ31" s="99">
        <v>40871.065000000002</v>
      </c>
      <c r="EK31" s="99">
        <v>13458.365</v>
      </c>
      <c r="EL31" s="99">
        <v>23459.764999999999</v>
      </c>
      <c r="EM31" s="99">
        <v>89018.014999999999</v>
      </c>
      <c r="EN31" s="99">
        <v>47403.445</v>
      </c>
      <c r="EO31" s="99">
        <v>52114.11</v>
      </c>
      <c r="EP31" s="99">
        <v>100026.99</v>
      </c>
      <c r="EQ31" s="99">
        <v>115264.185</v>
      </c>
      <c r="ER31" s="99">
        <v>135372.76</v>
      </c>
      <c r="ES31" s="99">
        <v>79552.664999999994</v>
      </c>
      <c r="ET31" s="99">
        <v>76477.88</v>
      </c>
      <c r="EU31" s="99">
        <v>143959.13500000001</v>
      </c>
      <c r="EV31" s="99">
        <v>86534.97</v>
      </c>
      <c r="EW31" s="99">
        <v>109203.87</v>
      </c>
      <c r="EX31" s="99">
        <v>135038.16</v>
      </c>
      <c r="EY31" s="99">
        <v>5520.85</v>
      </c>
      <c r="EZ31" s="99">
        <v>21967.03</v>
      </c>
      <c r="FA31" s="99">
        <v>15539.565000000001</v>
      </c>
      <c r="FB31" s="99">
        <v>0</v>
      </c>
      <c r="FC31" s="99">
        <v>0</v>
      </c>
      <c r="FD31" s="99">
        <v>0</v>
      </c>
      <c r="FE31" s="99">
        <v>0</v>
      </c>
      <c r="FF31" s="99">
        <v>0</v>
      </c>
      <c r="FG31" s="99">
        <v>0</v>
      </c>
      <c r="FH31" s="99">
        <v>0</v>
      </c>
      <c r="FI31" s="99">
        <v>0</v>
      </c>
      <c r="FL31" s="99">
        <v>0</v>
      </c>
      <c r="FM31" s="99">
        <v>0</v>
      </c>
      <c r="FN31" s="99">
        <v>0</v>
      </c>
      <c r="FO31" s="99">
        <v>0</v>
      </c>
      <c r="FP31" s="99">
        <v>0</v>
      </c>
      <c r="FQ31" s="99">
        <v>0</v>
      </c>
      <c r="FR31" s="99">
        <v>0</v>
      </c>
      <c r="FS31" s="99">
        <v>0</v>
      </c>
      <c r="FT31" s="99">
        <v>292325.24</v>
      </c>
      <c r="FU31" s="99">
        <v>3650106.5649999999</v>
      </c>
      <c r="FV31" s="99">
        <v>2103899.4649999999</v>
      </c>
      <c r="FW31" s="99">
        <v>256108.04</v>
      </c>
      <c r="FX31" s="99">
        <v>3074351.9750000001</v>
      </c>
      <c r="FY31" s="99">
        <v>2078443.2949999999</v>
      </c>
      <c r="FZ31" s="99">
        <v>250366.10500000001</v>
      </c>
      <c r="GA31" s="99">
        <v>3432500.68</v>
      </c>
      <c r="GB31" s="99">
        <v>1894044.37</v>
      </c>
      <c r="GC31" s="99">
        <v>46154.095000000001</v>
      </c>
      <c r="GD31" s="99">
        <v>92047.23</v>
      </c>
      <c r="GE31" s="99">
        <v>74644.02</v>
      </c>
      <c r="GF31" s="99">
        <v>80126.884999999995</v>
      </c>
      <c r="GG31" s="99">
        <v>67098.115000000005</v>
      </c>
      <c r="GH31" s="99">
        <v>33022.415000000001</v>
      </c>
      <c r="GI31" s="99">
        <v>57259.955000000002</v>
      </c>
      <c r="GJ31" s="99">
        <v>53309.775000000001</v>
      </c>
      <c r="GL31" s="99">
        <v>0</v>
      </c>
      <c r="GM31" s="99">
        <v>0</v>
      </c>
      <c r="GN31" s="99">
        <v>0</v>
      </c>
      <c r="GO31" s="99">
        <v>0</v>
      </c>
      <c r="GP31" s="99">
        <v>0</v>
      </c>
      <c r="GQ31" s="99">
        <v>0</v>
      </c>
      <c r="GR31" s="99">
        <v>0</v>
      </c>
      <c r="GS31" s="99">
        <v>0</v>
      </c>
    </row>
    <row r="32" spans="1:201" hidden="1" x14ac:dyDescent="0.35">
      <c r="A32" s="99">
        <v>124072</v>
      </c>
      <c r="B32" s="99">
        <v>73</v>
      </c>
      <c r="C32" s="99">
        <v>3</v>
      </c>
      <c r="D32" s="99">
        <v>85</v>
      </c>
      <c r="E32" s="99">
        <v>7.9690000000000003</v>
      </c>
      <c r="F32" s="99">
        <v>0.31</v>
      </c>
      <c r="G32" s="99" t="s">
        <v>537</v>
      </c>
      <c r="H32" s="99" t="s">
        <v>607</v>
      </c>
      <c r="I32" s="99">
        <v>27813.744999999999</v>
      </c>
      <c r="J32" s="99">
        <v>16870.575000000001</v>
      </c>
      <c r="K32" s="99">
        <v>17942.48</v>
      </c>
      <c r="L32" s="99">
        <v>23296.055</v>
      </c>
      <c r="M32" s="99">
        <v>16006.72</v>
      </c>
      <c r="N32" s="99">
        <v>11354.58</v>
      </c>
      <c r="O32" s="99">
        <v>16035.785</v>
      </c>
      <c r="P32" s="99">
        <v>21342.75</v>
      </c>
      <c r="Q32" s="99">
        <v>27555.09</v>
      </c>
      <c r="R32" s="99">
        <v>84347.55</v>
      </c>
      <c r="S32" s="99">
        <v>50557.254999999997</v>
      </c>
      <c r="T32" s="99">
        <v>36671.730000000003</v>
      </c>
      <c r="U32" s="99">
        <v>27727.53</v>
      </c>
      <c r="V32" s="99">
        <v>30416.764999999999</v>
      </c>
      <c r="W32" s="99">
        <v>29770.34</v>
      </c>
      <c r="X32" s="99">
        <v>393970.38</v>
      </c>
      <c r="Y32" s="99">
        <v>24514.645</v>
      </c>
      <c r="Z32" s="99">
        <v>244342.83499999999</v>
      </c>
      <c r="AA32" s="99">
        <v>26059.575000000001</v>
      </c>
      <c r="AB32" s="99">
        <v>27832.57</v>
      </c>
      <c r="AC32" s="99">
        <v>52972.474999999999</v>
      </c>
      <c r="AD32" s="99">
        <v>87535.97</v>
      </c>
      <c r="AE32" s="99">
        <v>87246.304999999993</v>
      </c>
      <c r="AF32" s="99">
        <v>44078.95</v>
      </c>
      <c r="AG32" s="99">
        <v>102205.21</v>
      </c>
      <c r="AH32" s="99">
        <v>23878.075000000001</v>
      </c>
      <c r="AI32" s="99">
        <v>20491.865000000002</v>
      </c>
      <c r="AJ32" s="99">
        <v>18324.93</v>
      </c>
      <c r="AK32" s="99">
        <v>45697.79</v>
      </c>
      <c r="AL32" s="99">
        <v>46504.925000000003</v>
      </c>
      <c r="AM32" s="99">
        <v>22968.53</v>
      </c>
      <c r="AN32" s="99">
        <v>48149.47</v>
      </c>
      <c r="AO32" s="99">
        <v>40695.855000000003</v>
      </c>
      <c r="AP32" s="99">
        <v>30870.654999999999</v>
      </c>
      <c r="AQ32" s="99">
        <v>105821.095</v>
      </c>
      <c r="AR32" s="99">
        <v>25676.85</v>
      </c>
      <c r="AS32" s="99">
        <v>45320.9</v>
      </c>
      <c r="AT32" s="99">
        <v>38057.089999999997</v>
      </c>
      <c r="AU32" s="99">
        <v>479950.3</v>
      </c>
      <c r="AV32" s="99">
        <v>118609.05</v>
      </c>
      <c r="AW32" s="99">
        <v>44181.97</v>
      </c>
      <c r="AX32" s="99">
        <v>49548.69</v>
      </c>
      <c r="AY32" s="99">
        <v>192239.18</v>
      </c>
      <c r="AZ32" s="99">
        <v>23759.584999999999</v>
      </c>
      <c r="BA32" s="99">
        <v>59357.214999999997</v>
      </c>
      <c r="BB32" s="99">
        <v>17304.095000000001</v>
      </c>
      <c r="BC32" s="99">
        <v>31739.1</v>
      </c>
      <c r="BD32" s="99">
        <v>43040.87</v>
      </c>
      <c r="BE32" s="99">
        <v>31994.985000000001</v>
      </c>
      <c r="BF32" s="99">
        <v>24053.244999999999</v>
      </c>
      <c r="BG32" s="99">
        <v>50053.31</v>
      </c>
      <c r="BH32" s="99">
        <v>25492.2</v>
      </c>
      <c r="BI32" s="99">
        <v>55683.695</v>
      </c>
      <c r="BJ32" s="99">
        <v>25802.39</v>
      </c>
      <c r="BK32" s="99">
        <v>24569.22</v>
      </c>
      <c r="BL32" s="99">
        <v>46770.485000000001</v>
      </c>
      <c r="BM32" s="99">
        <v>26353.845000000001</v>
      </c>
      <c r="BN32" s="99">
        <v>38258.129999999997</v>
      </c>
      <c r="BO32" s="99">
        <v>31301.91</v>
      </c>
      <c r="BP32" s="99">
        <v>37846.654999999999</v>
      </c>
      <c r="BQ32" s="99">
        <v>16728.439999999999</v>
      </c>
      <c r="BR32" s="99">
        <v>60634.035000000003</v>
      </c>
      <c r="BS32" s="99">
        <v>42130.04</v>
      </c>
      <c r="BT32" s="99">
        <v>18304.71</v>
      </c>
      <c r="BU32" s="99">
        <v>80564.210000000006</v>
      </c>
      <c r="BV32" s="99">
        <v>6176.1549999999997</v>
      </c>
      <c r="BW32" s="99">
        <v>25726.075000000001</v>
      </c>
      <c r="BX32" s="99">
        <v>37224.635000000002</v>
      </c>
      <c r="BY32" s="99">
        <v>43098.62</v>
      </c>
      <c r="BZ32" s="99">
        <v>16300.674999999999</v>
      </c>
      <c r="CA32" s="99">
        <v>153425.56</v>
      </c>
      <c r="CB32" s="99">
        <v>44108.09</v>
      </c>
      <c r="CC32" s="99">
        <v>107679.91499999999</v>
      </c>
      <c r="CD32" s="99">
        <v>62043.815000000002</v>
      </c>
      <c r="CE32" s="99">
        <v>62604.324999999997</v>
      </c>
      <c r="CF32" s="99">
        <v>53857.154999999999</v>
      </c>
      <c r="CG32" s="99">
        <v>21070.305</v>
      </c>
      <c r="CH32" s="99">
        <v>29612.6</v>
      </c>
      <c r="CI32" s="99">
        <v>24895.02</v>
      </c>
      <c r="CJ32" s="99">
        <v>65839.365000000005</v>
      </c>
      <c r="CK32" s="99">
        <v>54731.37</v>
      </c>
      <c r="CL32" s="99">
        <v>22041.435000000001</v>
      </c>
      <c r="CM32" s="99">
        <v>64119.64</v>
      </c>
      <c r="CN32" s="99">
        <v>38625.084999999999</v>
      </c>
      <c r="CO32" s="99">
        <v>41769.68</v>
      </c>
      <c r="CP32" s="99">
        <v>43351.745000000003</v>
      </c>
      <c r="CQ32" s="99">
        <v>23545.07</v>
      </c>
      <c r="CR32" s="99">
        <v>21382.605</v>
      </c>
      <c r="CS32" s="99">
        <v>41594.769999999997</v>
      </c>
      <c r="CT32" s="99">
        <v>137701.255</v>
      </c>
      <c r="CU32" s="99">
        <v>32097.945</v>
      </c>
      <c r="CV32" s="99">
        <v>44537.440000000002</v>
      </c>
      <c r="CW32" s="99">
        <v>137994.255</v>
      </c>
      <c r="CX32" s="99">
        <v>32014.615000000002</v>
      </c>
      <c r="CY32" s="99">
        <v>75926.95</v>
      </c>
      <c r="CZ32" s="99">
        <v>28127.89</v>
      </c>
      <c r="DA32" s="99">
        <v>89048.104999999996</v>
      </c>
      <c r="DB32" s="99">
        <v>65596.074999999997</v>
      </c>
      <c r="DC32" s="99">
        <v>31110.87</v>
      </c>
      <c r="DD32" s="99">
        <v>30161.41</v>
      </c>
      <c r="DE32" s="99">
        <v>43978.84</v>
      </c>
      <c r="DF32" s="99">
        <v>20893.98</v>
      </c>
      <c r="DG32" s="99">
        <v>42610.67</v>
      </c>
      <c r="DH32" s="99">
        <v>34901.705000000002</v>
      </c>
      <c r="DI32" s="99">
        <v>25569.615000000002</v>
      </c>
      <c r="DJ32" s="99">
        <v>41861.019999999997</v>
      </c>
      <c r="DK32" s="99">
        <v>30217.58</v>
      </c>
      <c r="DL32" s="99">
        <v>28149.365000000002</v>
      </c>
      <c r="DM32" s="99">
        <v>29132.07</v>
      </c>
      <c r="DN32" s="99">
        <v>24081.115000000002</v>
      </c>
      <c r="DO32" s="99">
        <v>31603.98</v>
      </c>
      <c r="DP32" s="99">
        <v>251113.41500000001</v>
      </c>
      <c r="DQ32" s="99">
        <v>29804.924999999999</v>
      </c>
      <c r="DR32" s="99">
        <v>49040.35</v>
      </c>
      <c r="DS32" s="99">
        <v>22326.125</v>
      </c>
      <c r="DT32" s="99">
        <v>33433.114999999998</v>
      </c>
      <c r="DU32" s="99">
        <v>89525.705000000002</v>
      </c>
      <c r="DV32" s="99">
        <v>77138.12</v>
      </c>
      <c r="DW32" s="99">
        <v>26022.76</v>
      </c>
      <c r="DX32" s="99">
        <v>58673.714999999997</v>
      </c>
      <c r="DY32" s="99">
        <v>103853.66</v>
      </c>
      <c r="DZ32" s="99">
        <v>74291.14</v>
      </c>
      <c r="EA32" s="99">
        <v>17433.044999999998</v>
      </c>
      <c r="EB32" s="99">
        <v>199960.72</v>
      </c>
      <c r="EC32" s="99">
        <v>75326.91</v>
      </c>
      <c r="ED32" s="99">
        <v>95585.044999999998</v>
      </c>
      <c r="EE32" s="99">
        <v>296365.71999999997</v>
      </c>
      <c r="EF32" s="99">
        <v>27152.494999999999</v>
      </c>
      <c r="EG32" s="99">
        <v>26168.39</v>
      </c>
      <c r="EH32" s="99">
        <v>53211.214999999997</v>
      </c>
      <c r="EI32" s="99">
        <v>35544.824999999997</v>
      </c>
      <c r="EJ32" s="99">
        <v>156680.72500000001</v>
      </c>
      <c r="EK32" s="99">
        <v>184816.565</v>
      </c>
      <c r="EL32" s="99">
        <v>20203.924999999999</v>
      </c>
      <c r="EM32" s="99">
        <v>79270.184999999998</v>
      </c>
      <c r="EN32" s="99">
        <v>87486.565000000002</v>
      </c>
      <c r="EO32" s="99">
        <v>19936.43</v>
      </c>
      <c r="EP32" s="99">
        <v>33587.86</v>
      </c>
      <c r="EQ32" s="99">
        <v>26718.43</v>
      </c>
      <c r="ER32" s="99">
        <v>47373.805</v>
      </c>
      <c r="ES32" s="99">
        <v>18017.715</v>
      </c>
      <c r="ET32" s="99">
        <v>17859.875</v>
      </c>
      <c r="EU32" s="99">
        <v>37352.654999999999</v>
      </c>
      <c r="EV32" s="99">
        <v>22074.77</v>
      </c>
      <c r="EW32" s="99">
        <v>23259.665000000001</v>
      </c>
      <c r="EX32" s="99">
        <v>30055.52</v>
      </c>
      <c r="EY32" s="99">
        <v>406896.995</v>
      </c>
      <c r="EZ32" s="99">
        <v>14200.08</v>
      </c>
      <c r="FA32" s="99">
        <v>62335.824999999997</v>
      </c>
      <c r="FB32" s="99">
        <v>8575.2199999999993</v>
      </c>
      <c r="FC32" s="99">
        <v>6221.17</v>
      </c>
      <c r="FD32" s="99">
        <v>4338.46</v>
      </c>
      <c r="FE32" s="99">
        <v>5685.9449999999997</v>
      </c>
      <c r="FF32" s="99">
        <v>6095.0150000000003</v>
      </c>
      <c r="FG32" s="99">
        <v>10874.71</v>
      </c>
      <c r="FH32" s="99">
        <v>7739.1350000000002</v>
      </c>
      <c r="FI32" s="99">
        <v>8931.3950000000004</v>
      </c>
      <c r="FL32" s="99">
        <v>7223.1850000000004</v>
      </c>
      <c r="FM32" s="99">
        <v>5562.05</v>
      </c>
      <c r="FN32" s="99">
        <v>3371.4050000000002</v>
      </c>
      <c r="FO32" s="99">
        <v>6351.8149999999996</v>
      </c>
      <c r="FP32" s="99">
        <v>6875.58</v>
      </c>
      <c r="FQ32" s="99">
        <v>5747.165</v>
      </c>
      <c r="FR32" s="99">
        <v>6555.1450000000004</v>
      </c>
      <c r="FS32" s="99">
        <v>9840.8799999999992</v>
      </c>
      <c r="FT32" s="99">
        <v>52413.945</v>
      </c>
      <c r="FU32" s="99">
        <v>1290103.165</v>
      </c>
      <c r="FV32" s="99">
        <v>218094.76500000001</v>
      </c>
      <c r="FW32" s="99">
        <v>46886.68</v>
      </c>
      <c r="FX32" s="99">
        <v>6153440.6799999997</v>
      </c>
      <c r="FY32" s="99">
        <v>222208.875</v>
      </c>
      <c r="FZ32" s="99">
        <v>51220.294999999998</v>
      </c>
      <c r="GA32" s="99">
        <v>326841.05499999999</v>
      </c>
      <c r="GB32" s="99">
        <v>204049.03</v>
      </c>
      <c r="GC32" s="99">
        <v>22452.715</v>
      </c>
      <c r="GD32" s="99">
        <v>40251.99</v>
      </c>
      <c r="GE32" s="99">
        <v>48382.01</v>
      </c>
      <c r="GF32" s="99">
        <v>51203.03</v>
      </c>
      <c r="GG32" s="99">
        <v>83180.460000000006</v>
      </c>
      <c r="GH32" s="99">
        <v>144427.10999999999</v>
      </c>
      <c r="GI32" s="99">
        <v>127203.26</v>
      </c>
      <c r="GJ32" s="99">
        <v>149323.4</v>
      </c>
      <c r="GL32" s="99">
        <v>8311.3349999999991</v>
      </c>
      <c r="GM32" s="99">
        <v>5747.7950000000001</v>
      </c>
      <c r="GN32" s="99">
        <v>5241.165</v>
      </c>
      <c r="GO32" s="99">
        <v>5212.3149999999996</v>
      </c>
      <c r="GP32" s="99">
        <v>6910.0050000000001</v>
      </c>
      <c r="GQ32" s="99">
        <v>6062.31</v>
      </c>
      <c r="GR32" s="99">
        <v>6489.5550000000003</v>
      </c>
      <c r="GS32" s="99">
        <v>10440.815000000001</v>
      </c>
    </row>
    <row r="33" spans="1:201" hidden="1" x14ac:dyDescent="0.35">
      <c r="A33" s="99">
        <v>7664382</v>
      </c>
      <c r="B33" s="99">
        <v>299</v>
      </c>
      <c r="C33" s="99">
        <v>164</v>
      </c>
      <c r="D33" s="99">
        <v>97</v>
      </c>
      <c r="E33" s="99">
        <v>8.0050000000000008</v>
      </c>
      <c r="F33" s="99">
        <v>0.77</v>
      </c>
      <c r="H33" s="99" t="s">
        <v>126</v>
      </c>
      <c r="I33" s="99">
        <v>296762.20500000002</v>
      </c>
      <c r="J33" s="99">
        <v>108849.765</v>
      </c>
      <c r="K33" s="99">
        <v>214526.505</v>
      </c>
      <c r="L33" s="99">
        <v>243913.72</v>
      </c>
      <c r="M33" s="99">
        <v>120291.14</v>
      </c>
      <c r="N33" s="99">
        <v>71573.354999999996</v>
      </c>
      <c r="O33" s="99">
        <v>85211.914999999994</v>
      </c>
      <c r="P33" s="99">
        <v>102178.80499999999</v>
      </c>
      <c r="Q33" s="99">
        <v>153454.22</v>
      </c>
      <c r="R33" s="99">
        <v>948449.25</v>
      </c>
      <c r="S33" s="99">
        <v>997612.28500000003</v>
      </c>
      <c r="T33" s="99">
        <v>206775.215</v>
      </c>
      <c r="U33" s="99">
        <v>159672.13500000001</v>
      </c>
      <c r="V33" s="99">
        <v>143393.64499999999</v>
      </c>
      <c r="W33" s="99">
        <v>456681.88500000001</v>
      </c>
      <c r="X33" s="99">
        <v>726872.62</v>
      </c>
      <c r="Y33" s="99">
        <v>379618.45500000002</v>
      </c>
      <c r="Z33" s="99">
        <v>2087358.395</v>
      </c>
      <c r="AA33" s="99">
        <v>174841.595</v>
      </c>
      <c r="AB33" s="99">
        <v>637775.47499999998</v>
      </c>
      <c r="AC33" s="99">
        <v>929928.83</v>
      </c>
      <c r="AD33" s="99">
        <v>680051.86499999999</v>
      </c>
      <c r="AE33" s="99">
        <v>1358029.0049999999</v>
      </c>
      <c r="AF33" s="99">
        <v>1131050.8</v>
      </c>
      <c r="AG33" s="99">
        <v>1478838.625</v>
      </c>
      <c r="AH33" s="99">
        <v>102533.77</v>
      </c>
      <c r="AI33" s="99">
        <v>94009.3</v>
      </c>
      <c r="AJ33" s="99">
        <v>115477.28</v>
      </c>
      <c r="AK33" s="99">
        <v>340463.72499999998</v>
      </c>
      <c r="AL33" s="99">
        <v>352942.38</v>
      </c>
      <c r="AM33" s="99">
        <v>119247.47</v>
      </c>
      <c r="AN33" s="99">
        <v>227618.19500000001</v>
      </c>
      <c r="AO33" s="99">
        <v>181455.61</v>
      </c>
      <c r="AP33" s="99">
        <v>176643.32</v>
      </c>
      <c r="AQ33" s="99">
        <v>3224576.9449999998</v>
      </c>
      <c r="AR33" s="99">
        <v>249648.6</v>
      </c>
      <c r="AS33" s="99">
        <v>250880.36</v>
      </c>
      <c r="AT33" s="99">
        <v>310429.875</v>
      </c>
      <c r="AU33" s="99">
        <v>2276285.4449999998</v>
      </c>
      <c r="AV33" s="99">
        <v>922700.81499999994</v>
      </c>
      <c r="AW33" s="99">
        <v>376052.64500000002</v>
      </c>
      <c r="AX33" s="99">
        <v>401633.2</v>
      </c>
      <c r="AY33" s="99">
        <v>2165334.33</v>
      </c>
      <c r="AZ33" s="99">
        <v>234254.85500000001</v>
      </c>
      <c r="BA33" s="99">
        <v>343805.1</v>
      </c>
      <c r="BB33" s="99">
        <v>83104.14</v>
      </c>
      <c r="BC33" s="99">
        <v>250085.005</v>
      </c>
      <c r="BD33" s="99">
        <v>263491.88</v>
      </c>
      <c r="BE33" s="99">
        <v>246801.77499999999</v>
      </c>
      <c r="BF33" s="99">
        <v>182132.52</v>
      </c>
      <c r="BG33" s="99">
        <v>267447.20500000002</v>
      </c>
      <c r="BH33" s="99">
        <v>196137.46</v>
      </c>
      <c r="BI33" s="99">
        <v>361542.44500000001</v>
      </c>
      <c r="BJ33" s="99">
        <v>174748.94</v>
      </c>
      <c r="BK33" s="99">
        <v>150652.625</v>
      </c>
      <c r="BL33" s="99">
        <v>251755.17</v>
      </c>
      <c r="BM33" s="99">
        <v>258230.58499999999</v>
      </c>
      <c r="BN33" s="99">
        <v>321550.05499999999</v>
      </c>
      <c r="BO33" s="99">
        <v>202247.69</v>
      </c>
      <c r="BP33" s="99">
        <v>272934.36499999999</v>
      </c>
      <c r="BQ33" s="99">
        <v>137548.76500000001</v>
      </c>
      <c r="BR33" s="99">
        <v>512119.72</v>
      </c>
      <c r="BS33" s="99">
        <v>236933.46</v>
      </c>
      <c r="BT33" s="99">
        <v>84560.505000000005</v>
      </c>
      <c r="BU33" s="99">
        <v>534553.41500000004</v>
      </c>
      <c r="BV33" s="99">
        <v>2203.125</v>
      </c>
      <c r="BW33" s="99">
        <v>150710.92499999999</v>
      </c>
      <c r="BX33" s="99">
        <v>204469.52499999999</v>
      </c>
      <c r="BY33" s="99">
        <v>261639.37</v>
      </c>
      <c r="BZ33" s="99">
        <v>166527.71</v>
      </c>
      <c r="CA33" s="99">
        <v>1340083.125</v>
      </c>
      <c r="CB33" s="99">
        <v>554506.5</v>
      </c>
      <c r="CC33" s="99">
        <v>711692.33499999996</v>
      </c>
      <c r="CD33" s="99">
        <v>366262.3</v>
      </c>
      <c r="CE33" s="99">
        <v>606137.48499999999</v>
      </c>
      <c r="CF33" s="99">
        <v>534351.79500000004</v>
      </c>
      <c r="CG33" s="99">
        <v>154947.34</v>
      </c>
      <c r="CH33" s="99">
        <v>239120.42499999999</v>
      </c>
      <c r="CI33" s="99">
        <v>199299.95</v>
      </c>
      <c r="CJ33" s="99">
        <v>435383.495</v>
      </c>
      <c r="CK33" s="99">
        <v>267124.28999999998</v>
      </c>
      <c r="CL33" s="99">
        <v>145755.67000000001</v>
      </c>
      <c r="CM33" s="99">
        <v>303156.59499999997</v>
      </c>
      <c r="CN33" s="99">
        <v>234246.67</v>
      </c>
      <c r="CO33" s="99">
        <v>219073.755</v>
      </c>
      <c r="CP33" s="99">
        <v>241780.755</v>
      </c>
      <c r="CQ33" s="99">
        <v>149357.89000000001</v>
      </c>
      <c r="CR33" s="99">
        <v>179371.245</v>
      </c>
      <c r="CS33" s="99">
        <v>231214.53</v>
      </c>
      <c r="CT33" s="99">
        <v>475075.21</v>
      </c>
      <c r="CU33" s="99">
        <v>154380.35999999999</v>
      </c>
      <c r="CV33" s="99">
        <v>339459.86499999999</v>
      </c>
      <c r="CW33" s="99">
        <v>1967256.6</v>
      </c>
      <c r="CX33" s="99">
        <v>176414.55</v>
      </c>
      <c r="CY33" s="99">
        <v>462850.16499999998</v>
      </c>
      <c r="CZ33" s="99">
        <v>205324.32</v>
      </c>
      <c r="DA33" s="99">
        <v>863296.17</v>
      </c>
      <c r="DB33" s="99">
        <v>364680.01</v>
      </c>
      <c r="DC33" s="99">
        <v>185885.57</v>
      </c>
      <c r="DD33" s="99">
        <v>208323.22500000001</v>
      </c>
      <c r="DE33" s="99">
        <v>177557.75</v>
      </c>
      <c r="DF33" s="99">
        <v>111156.405</v>
      </c>
      <c r="DG33" s="99">
        <v>285975.32</v>
      </c>
      <c r="DH33" s="99">
        <v>162570.54</v>
      </c>
      <c r="DI33" s="99">
        <v>290522.19500000001</v>
      </c>
      <c r="DJ33" s="99">
        <v>336022.92499999999</v>
      </c>
      <c r="DK33" s="99">
        <v>224930.03</v>
      </c>
      <c r="DL33" s="99">
        <v>232374.72500000001</v>
      </c>
      <c r="DM33" s="99">
        <v>257247.95</v>
      </c>
      <c r="DN33" s="99">
        <v>125548.27499999999</v>
      </c>
      <c r="DO33" s="99">
        <v>183048.17499999999</v>
      </c>
      <c r="DP33" s="99">
        <v>1631310.665</v>
      </c>
      <c r="DQ33" s="99">
        <v>288721.65999999997</v>
      </c>
      <c r="DR33" s="99">
        <v>425604.27500000002</v>
      </c>
      <c r="DS33" s="99">
        <v>132772.61499999999</v>
      </c>
      <c r="DT33" s="99">
        <v>343452.73</v>
      </c>
      <c r="DU33" s="99">
        <v>469140.04499999998</v>
      </c>
      <c r="DV33" s="99">
        <v>2903472.4750000001</v>
      </c>
      <c r="DW33" s="99">
        <v>356359.935</v>
      </c>
      <c r="DX33" s="99">
        <v>335414.14</v>
      </c>
      <c r="DY33" s="99">
        <v>634460.11</v>
      </c>
      <c r="DZ33" s="99">
        <v>2228700.6</v>
      </c>
      <c r="EA33" s="99">
        <v>79416.335000000006</v>
      </c>
      <c r="EB33" s="99">
        <v>2274057.4649999999</v>
      </c>
      <c r="EC33" s="99">
        <v>2524914.4300000002</v>
      </c>
      <c r="ED33" s="99">
        <v>2534707.0550000002</v>
      </c>
      <c r="EE33" s="99">
        <v>4502587.68</v>
      </c>
      <c r="EF33" s="99">
        <v>185647.11499999999</v>
      </c>
      <c r="EG33" s="99">
        <v>496350.38</v>
      </c>
      <c r="EH33" s="99">
        <v>285725.08</v>
      </c>
      <c r="EI33" s="99">
        <v>295307.85499999998</v>
      </c>
      <c r="EJ33" s="99">
        <v>1151397.5900000001</v>
      </c>
      <c r="EK33" s="99">
        <v>1289481.74</v>
      </c>
      <c r="EL33" s="99">
        <v>311681.67499999999</v>
      </c>
      <c r="EM33" s="99">
        <v>2457584.7149999999</v>
      </c>
      <c r="EN33" s="99">
        <v>681406.86</v>
      </c>
      <c r="EO33" s="99">
        <v>135771.68</v>
      </c>
      <c r="EP33" s="99">
        <v>160053.45499999999</v>
      </c>
      <c r="EQ33" s="99">
        <v>188708.07500000001</v>
      </c>
      <c r="ER33" s="99">
        <v>222804.05</v>
      </c>
      <c r="ES33" s="99">
        <v>100767.44</v>
      </c>
      <c r="ET33" s="99">
        <v>104682.175</v>
      </c>
      <c r="EU33" s="99">
        <v>326716.15500000003</v>
      </c>
      <c r="EV33" s="99">
        <v>191400.19500000001</v>
      </c>
      <c r="EW33" s="99">
        <v>148618.95000000001</v>
      </c>
      <c r="EX33" s="99">
        <v>150378.39499999999</v>
      </c>
      <c r="EY33" s="99">
        <v>5313656.6349999998</v>
      </c>
      <c r="EZ33" s="99">
        <v>1161887.56</v>
      </c>
      <c r="FA33" s="99">
        <v>949269.83</v>
      </c>
      <c r="FB33" s="99">
        <v>0</v>
      </c>
      <c r="FC33" s="99">
        <v>4109.33</v>
      </c>
      <c r="FD33" s="99">
        <v>2499.9650000000001</v>
      </c>
      <c r="FE33" s="99">
        <v>6234.0749999999998</v>
      </c>
      <c r="FF33" s="99">
        <v>7844.6549999999997</v>
      </c>
      <c r="FG33" s="99">
        <v>4308.3450000000003</v>
      </c>
      <c r="FH33" s="99">
        <v>3580.145</v>
      </c>
      <c r="FI33" s="99">
        <v>7047.24</v>
      </c>
      <c r="FL33" s="99">
        <v>0</v>
      </c>
      <c r="FM33" s="99">
        <v>0</v>
      </c>
      <c r="FN33" s="99">
        <v>0</v>
      </c>
      <c r="FO33" s="99">
        <v>3648.355</v>
      </c>
      <c r="FP33" s="99">
        <v>6313.17</v>
      </c>
      <c r="FQ33" s="99">
        <v>1245.885</v>
      </c>
      <c r="FR33" s="99">
        <v>2462.1849999999999</v>
      </c>
      <c r="FS33" s="99">
        <v>6611.6149999999998</v>
      </c>
      <c r="FT33" s="99">
        <v>117643.27</v>
      </c>
      <c r="FU33" s="99">
        <v>1389356.3</v>
      </c>
      <c r="FV33" s="99">
        <v>797459.91500000004</v>
      </c>
      <c r="FW33" s="99">
        <v>129338.54</v>
      </c>
      <c r="FX33" s="99">
        <v>1126576.3049999999</v>
      </c>
      <c r="FY33" s="99">
        <v>859592.6</v>
      </c>
      <c r="FZ33" s="99">
        <v>135174.21</v>
      </c>
      <c r="GA33" s="99">
        <v>1117784.04</v>
      </c>
      <c r="GB33" s="99">
        <v>695802.02</v>
      </c>
      <c r="GC33" s="99">
        <v>261260.04500000001</v>
      </c>
      <c r="GD33" s="99">
        <v>543645.22499999998</v>
      </c>
      <c r="GE33" s="99">
        <v>653382.16</v>
      </c>
      <c r="GF33" s="99">
        <v>529103.08499999996</v>
      </c>
      <c r="GG33" s="99">
        <v>837593.89</v>
      </c>
      <c r="GH33" s="99">
        <v>415369.27</v>
      </c>
      <c r="GI33" s="99">
        <v>754799.42</v>
      </c>
      <c r="GJ33" s="99">
        <v>1153542.73</v>
      </c>
      <c r="GL33" s="99">
        <v>563.25</v>
      </c>
      <c r="GM33" s="99">
        <v>0</v>
      </c>
      <c r="GN33" s="99">
        <v>1632.35</v>
      </c>
      <c r="GO33" s="99">
        <v>4515.3249999999998</v>
      </c>
      <c r="GP33" s="99">
        <v>6758.3249999999998</v>
      </c>
      <c r="GQ33" s="99">
        <v>2694.8</v>
      </c>
      <c r="GR33" s="99">
        <v>2496.02</v>
      </c>
      <c r="GS33" s="99">
        <v>9931.1849999999995</v>
      </c>
    </row>
    <row r="34" spans="1:201" hidden="1" x14ac:dyDescent="0.35">
      <c r="A34" s="99">
        <v>61905</v>
      </c>
      <c r="B34" s="99">
        <v>158</v>
      </c>
      <c r="C34" s="99">
        <v>1</v>
      </c>
      <c r="D34" s="99">
        <v>81</v>
      </c>
      <c r="E34" s="99">
        <v>8.0120000000000005</v>
      </c>
      <c r="F34" s="99">
        <v>0</v>
      </c>
      <c r="G34" s="99" t="s">
        <v>227</v>
      </c>
      <c r="H34" s="99" t="s">
        <v>606</v>
      </c>
      <c r="I34" s="99">
        <v>13558.58</v>
      </c>
      <c r="J34" s="99">
        <v>11629.64</v>
      </c>
      <c r="K34" s="99">
        <v>11810.785</v>
      </c>
      <c r="L34" s="99">
        <v>16930.060000000001</v>
      </c>
      <c r="M34" s="99">
        <v>5562.835</v>
      </c>
      <c r="N34" s="99">
        <v>4028.9549999999999</v>
      </c>
      <c r="O34" s="99">
        <v>3430.5</v>
      </c>
      <c r="P34" s="99">
        <v>3757.52</v>
      </c>
      <c r="Q34" s="99">
        <v>5682.4350000000004</v>
      </c>
      <c r="R34" s="99">
        <v>230340.45499999999</v>
      </c>
      <c r="S34" s="99">
        <v>187747.27</v>
      </c>
      <c r="T34" s="99">
        <v>6215.94</v>
      </c>
      <c r="U34" s="99">
        <v>9053.02</v>
      </c>
      <c r="V34" s="99">
        <v>6686.54</v>
      </c>
      <c r="W34" s="99">
        <v>66357.8</v>
      </c>
      <c r="X34" s="99">
        <v>81226.539999999994</v>
      </c>
      <c r="Y34" s="99">
        <v>65620.33</v>
      </c>
      <c r="Z34" s="99">
        <v>263495.84000000003</v>
      </c>
      <c r="AA34" s="99">
        <v>30013.474999999999</v>
      </c>
      <c r="AB34" s="99">
        <v>0</v>
      </c>
      <c r="AC34" s="99">
        <v>0</v>
      </c>
      <c r="AD34" s="99">
        <v>0</v>
      </c>
      <c r="AE34" s="99">
        <v>2274.37</v>
      </c>
      <c r="AF34" s="99">
        <v>1418.4849999999999</v>
      </c>
      <c r="AG34" s="99">
        <v>1761.095</v>
      </c>
      <c r="AH34" s="99">
        <v>0</v>
      </c>
      <c r="AI34" s="99">
        <v>0</v>
      </c>
      <c r="AJ34" s="99">
        <v>0</v>
      </c>
      <c r="AK34" s="99">
        <v>24143.224999999999</v>
      </c>
      <c r="AL34" s="99">
        <v>19655.544999999998</v>
      </c>
      <c r="AM34" s="99">
        <v>6396.35</v>
      </c>
      <c r="AN34" s="99">
        <v>23036.955000000002</v>
      </c>
      <c r="AO34" s="99">
        <v>21210.36</v>
      </c>
      <c r="AP34" s="99">
        <v>17271.494999999999</v>
      </c>
      <c r="AQ34" s="99">
        <v>3580.5949999999998</v>
      </c>
      <c r="AR34" s="99">
        <v>1171.56</v>
      </c>
      <c r="AS34" s="99">
        <v>1925.54</v>
      </c>
      <c r="AT34" s="99">
        <v>2623.73</v>
      </c>
      <c r="AU34" s="99">
        <v>8046.5749999999998</v>
      </c>
      <c r="AV34" s="99">
        <v>7213.5450000000001</v>
      </c>
      <c r="AW34" s="99">
        <v>4056.94</v>
      </c>
      <c r="AX34" s="99">
        <v>2762.835</v>
      </c>
      <c r="AY34" s="99">
        <v>5095.93</v>
      </c>
      <c r="AZ34" s="99">
        <v>3066.61</v>
      </c>
      <c r="BA34" s="99">
        <v>4237.57</v>
      </c>
      <c r="BB34" s="99">
        <v>0</v>
      </c>
      <c r="BC34" s="99">
        <v>4703.2650000000003</v>
      </c>
      <c r="BD34" s="99">
        <v>7347.0649999999996</v>
      </c>
      <c r="BE34" s="99">
        <v>8844.0450000000001</v>
      </c>
      <c r="BF34" s="99">
        <v>9345.9699999999993</v>
      </c>
      <c r="BG34" s="99">
        <v>10268.049999999999</v>
      </c>
      <c r="BH34" s="99">
        <v>3245.38</v>
      </c>
      <c r="BI34" s="99">
        <v>11991.55</v>
      </c>
      <c r="BJ34" s="99">
        <v>8074.8850000000002</v>
      </c>
      <c r="BK34" s="99">
        <v>4709.43</v>
      </c>
      <c r="BL34" s="99">
        <v>10801.584999999999</v>
      </c>
      <c r="BM34" s="99">
        <v>11969.174999999999</v>
      </c>
      <c r="BN34" s="99">
        <v>20726.185000000001</v>
      </c>
      <c r="BO34" s="99">
        <v>9994.6200000000008</v>
      </c>
      <c r="BP34" s="99">
        <v>21708.575000000001</v>
      </c>
      <c r="BQ34" s="99">
        <v>5318.5050000000001</v>
      </c>
      <c r="BR34" s="99">
        <v>68723.845000000001</v>
      </c>
      <c r="BS34" s="99">
        <v>13835.14</v>
      </c>
      <c r="BT34" s="99">
        <v>664.63499999999999</v>
      </c>
      <c r="BU34" s="99">
        <v>17019.2</v>
      </c>
      <c r="BV34" s="99">
        <v>0</v>
      </c>
      <c r="BW34" s="99">
        <v>3828.38</v>
      </c>
      <c r="BX34" s="99">
        <v>3835.67</v>
      </c>
      <c r="BY34" s="99">
        <v>3899.605</v>
      </c>
      <c r="BZ34" s="99">
        <v>4406.5</v>
      </c>
      <c r="CA34" s="99">
        <v>9495.5450000000001</v>
      </c>
      <c r="CB34" s="99">
        <v>4537.9799999999996</v>
      </c>
      <c r="CC34" s="99">
        <v>3287.42</v>
      </c>
      <c r="CD34" s="99">
        <v>3167.625</v>
      </c>
      <c r="CE34" s="99">
        <v>5750.915</v>
      </c>
      <c r="CF34" s="99">
        <v>6894.6750000000002</v>
      </c>
      <c r="CG34" s="99">
        <v>7923.62</v>
      </c>
      <c r="CH34" s="99">
        <v>8342.9850000000006</v>
      </c>
      <c r="CI34" s="99">
        <v>7641.73</v>
      </c>
      <c r="CJ34" s="99">
        <v>10865.434999999999</v>
      </c>
      <c r="CK34" s="99">
        <v>5584.84</v>
      </c>
      <c r="CL34" s="99">
        <v>7255.89</v>
      </c>
      <c r="CM34" s="99">
        <v>8229.3150000000005</v>
      </c>
      <c r="CN34" s="99">
        <v>9383.35</v>
      </c>
      <c r="CO34" s="99">
        <v>7181.85</v>
      </c>
      <c r="CP34" s="99">
        <v>12261.55</v>
      </c>
      <c r="CQ34" s="99">
        <v>6955.375</v>
      </c>
      <c r="CR34" s="99">
        <v>12949.79</v>
      </c>
      <c r="CS34" s="99">
        <v>21177.035</v>
      </c>
      <c r="CT34" s="99">
        <v>22263.86</v>
      </c>
      <c r="CU34" s="99">
        <v>5614.71</v>
      </c>
      <c r="CV34" s="99">
        <v>20746.39</v>
      </c>
      <c r="CW34" s="99">
        <v>27034.035</v>
      </c>
      <c r="CX34" s="99">
        <v>14547.045</v>
      </c>
      <c r="CY34" s="99">
        <v>12671.11</v>
      </c>
      <c r="CZ34" s="99">
        <v>11249.695</v>
      </c>
      <c r="DA34" s="99">
        <v>18804.625</v>
      </c>
      <c r="DB34" s="99">
        <v>9799.8649999999998</v>
      </c>
      <c r="DC34" s="99">
        <v>10103.865</v>
      </c>
      <c r="DD34" s="99">
        <v>6973.27</v>
      </c>
      <c r="DE34" s="99">
        <v>4319.28</v>
      </c>
      <c r="DF34" s="99">
        <v>3872.1849999999999</v>
      </c>
      <c r="DG34" s="99">
        <v>13474.325000000001</v>
      </c>
      <c r="DH34" s="99">
        <v>1414.86</v>
      </c>
      <c r="DI34" s="99">
        <v>21393.055</v>
      </c>
      <c r="DJ34" s="99">
        <v>7224.9750000000004</v>
      </c>
      <c r="DK34" s="99">
        <v>4916.8999999999996</v>
      </c>
      <c r="DL34" s="99">
        <v>11348.645</v>
      </c>
      <c r="DM34" s="99">
        <v>3040.49</v>
      </c>
      <c r="DN34" s="99">
        <v>2717.53</v>
      </c>
      <c r="DO34" s="99">
        <v>6725.42</v>
      </c>
      <c r="DP34" s="99">
        <v>148195.55499999999</v>
      </c>
      <c r="DQ34" s="99">
        <v>30305.09</v>
      </c>
      <c r="DR34" s="99">
        <v>41530.305</v>
      </c>
      <c r="DS34" s="99">
        <v>7315.96</v>
      </c>
      <c r="DT34" s="99">
        <v>26527.634999999998</v>
      </c>
      <c r="DU34" s="99">
        <v>38077.660000000003</v>
      </c>
      <c r="DV34" s="99">
        <v>5497.22</v>
      </c>
      <c r="DW34" s="99">
        <v>43367.99</v>
      </c>
      <c r="DX34" s="99">
        <v>12097.36</v>
      </c>
      <c r="DY34" s="99">
        <v>65389.434999999998</v>
      </c>
      <c r="DZ34" s="99">
        <v>2833.8649999999998</v>
      </c>
      <c r="EA34" s="99">
        <v>0</v>
      </c>
      <c r="EB34" s="99">
        <v>4908.8900000000003</v>
      </c>
      <c r="EC34" s="99">
        <v>2405.83</v>
      </c>
      <c r="ED34" s="99">
        <v>2957.58</v>
      </c>
      <c r="EE34" s="99">
        <v>4841.2550000000001</v>
      </c>
      <c r="EF34" s="99">
        <v>0</v>
      </c>
      <c r="EG34" s="99">
        <v>645.86</v>
      </c>
      <c r="EH34" s="99">
        <v>1872.4849999999999</v>
      </c>
      <c r="EI34" s="99">
        <v>5738.0450000000001</v>
      </c>
      <c r="EJ34" s="99">
        <v>6726.13</v>
      </c>
      <c r="EK34" s="99">
        <v>1680.97</v>
      </c>
      <c r="EL34" s="99">
        <v>1260.92</v>
      </c>
      <c r="EM34" s="99">
        <v>18397.404999999999</v>
      </c>
      <c r="EN34" s="99">
        <v>5373.93</v>
      </c>
      <c r="EO34" s="99">
        <v>597.04499999999996</v>
      </c>
      <c r="EP34" s="99">
        <v>7150.1350000000002</v>
      </c>
      <c r="EQ34" s="99">
        <v>7505.92</v>
      </c>
      <c r="ER34" s="99">
        <v>12104.86</v>
      </c>
      <c r="ES34" s="99">
        <v>5768.8149999999996</v>
      </c>
      <c r="ET34" s="99">
        <v>3873.25</v>
      </c>
      <c r="EU34" s="99">
        <v>42802.06</v>
      </c>
      <c r="EV34" s="99">
        <v>8920.42</v>
      </c>
      <c r="EW34" s="99">
        <v>7727.0950000000003</v>
      </c>
      <c r="EX34" s="99">
        <v>8704.3250000000007</v>
      </c>
      <c r="EY34" s="99">
        <v>2537.0100000000002</v>
      </c>
      <c r="EZ34" s="99">
        <v>1640.9349999999999</v>
      </c>
      <c r="FA34" s="99">
        <v>743.49</v>
      </c>
      <c r="FB34" s="99">
        <v>0</v>
      </c>
      <c r="FC34" s="99">
        <v>0</v>
      </c>
      <c r="FD34" s="99">
        <v>0</v>
      </c>
      <c r="FE34" s="99">
        <v>0</v>
      </c>
      <c r="FF34" s="99">
        <v>0</v>
      </c>
      <c r="FG34" s="99">
        <v>0</v>
      </c>
      <c r="FH34" s="99">
        <v>0</v>
      </c>
      <c r="FI34" s="99">
        <v>0</v>
      </c>
      <c r="FL34" s="99">
        <v>0</v>
      </c>
      <c r="FM34" s="99">
        <v>0</v>
      </c>
      <c r="FN34" s="99">
        <v>0</v>
      </c>
      <c r="FO34" s="99">
        <v>0</v>
      </c>
      <c r="FP34" s="99">
        <v>0</v>
      </c>
      <c r="FQ34" s="99">
        <v>0</v>
      </c>
      <c r="FR34" s="99">
        <v>0</v>
      </c>
      <c r="FS34" s="99">
        <v>0</v>
      </c>
      <c r="FT34" s="99">
        <v>654703.46499999997</v>
      </c>
      <c r="FU34" s="99">
        <v>11971177.880000001</v>
      </c>
      <c r="FV34" s="99">
        <v>5344857.88</v>
      </c>
      <c r="FW34" s="99">
        <v>339054.95</v>
      </c>
      <c r="FX34" s="99">
        <v>6970852.4400000004</v>
      </c>
      <c r="FY34" s="99">
        <v>4201540.41</v>
      </c>
      <c r="FZ34" s="99">
        <v>348837.87</v>
      </c>
      <c r="GA34" s="99">
        <v>8712184.8399999999</v>
      </c>
      <c r="GB34" s="99">
        <v>4827914.2949999999</v>
      </c>
      <c r="GC34" s="99">
        <v>18954.560000000001</v>
      </c>
      <c r="GD34" s="99">
        <v>20878.23</v>
      </c>
      <c r="GE34" s="99">
        <v>17953.025000000001</v>
      </c>
      <c r="GF34" s="99">
        <v>23398.474999999999</v>
      </c>
      <c r="GG34" s="99">
        <v>19504.07</v>
      </c>
      <c r="GH34" s="99">
        <v>8458.9599999999991</v>
      </c>
      <c r="GI34" s="99">
        <v>22244.264999999999</v>
      </c>
      <c r="GJ34" s="99">
        <v>22416.744999999999</v>
      </c>
      <c r="GL34" s="99">
        <v>0</v>
      </c>
      <c r="GM34" s="99">
        <v>0</v>
      </c>
      <c r="GN34" s="99">
        <v>0</v>
      </c>
      <c r="GO34" s="99">
        <v>0</v>
      </c>
      <c r="GP34" s="99">
        <v>0</v>
      </c>
      <c r="GQ34" s="99">
        <v>0</v>
      </c>
      <c r="GR34" s="99">
        <v>0</v>
      </c>
      <c r="GS34" s="99">
        <v>0</v>
      </c>
    </row>
    <row r="35" spans="1:201" hidden="1" x14ac:dyDescent="0.35">
      <c r="A35" s="99">
        <v>56815</v>
      </c>
      <c r="B35" s="99">
        <v>73</v>
      </c>
      <c r="C35" s="99">
        <v>183</v>
      </c>
      <c r="D35" s="99">
        <v>94</v>
      </c>
      <c r="E35" s="99">
        <v>8.048</v>
      </c>
      <c r="F35" s="99">
        <v>0.57999999999999996</v>
      </c>
      <c r="H35" s="99" t="s">
        <v>193</v>
      </c>
      <c r="I35" s="99">
        <v>759130.15</v>
      </c>
      <c r="J35" s="99">
        <v>575855.28</v>
      </c>
      <c r="K35" s="99">
        <v>575689.31999999995</v>
      </c>
      <c r="L35" s="99">
        <v>634301.98499999999</v>
      </c>
      <c r="M35" s="99">
        <v>353797.94500000001</v>
      </c>
      <c r="N35" s="99">
        <v>218238.55499999999</v>
      </c>
      <c r="O35" s="99">
        <v>284952.87</v>
      </c>
      <c r="P35" s="99">
        <v>338365.55</v>
      </c>
      <c r="Q35" s="99">
        <v>445625.11499999999</v>
      </c>
      <c r="R35" s="99">
        <v>6072037.0599999996</v>
      </c>
      <c r="S35" s="99">
        <v>5158211.28</v>
      </c>
      <c r="T35" s="99">
        <v>714423.73</v>
      </c>
      <c r="U35" s="99">
        <v>791388.88500000001</v>
      </c>
      <c r="V35" s="99">
        <v>780389.04500000004</v>
      </c>
      <c r="W35" s="99">
        <v>2706931.335</v>
      </c>
      <c r="X35" s="99">
        <v>4263438.1950000003</v>
      </c>
      <c r="Y35" s="99">
        <v>2037502.125</v>
      </c>
      <c r="Z35" s="99">
        <v>7810545.1699999999</v>
      </c>
      <c r="AA35" s="99">
        <v>1546458.91</v>
      </c>
      <c r="AB35" s="99">
        <v>117715.285</v>
      </c>
      <c r="AC35" s="99">
        <v>174538.22</v>
      </c>
      <c r="AD35" s="99">
        <v>124350.77499999999</v>
      </c>
      <c r="AE35" s="99">
        <v>147101.64000000001</v>
      </c>
      <c r="AF35" s="99">
        <v>147517.5</v>
      </c>
      <c r="AG35" s="99">
        <v>153622.23000000001</v>
      </c>
      <c r="AH35" s="99">
        <v>274829.37</v>
      </c>
      <c r="AI35" s="99">
        <v>276047.53499999997</v>
      </c>
      <c r="AJ35" s="99">
        <v>244826.87</v>
      </c>
      <c r="AK35" s="99">
        <v>1106780.31</v>
      </c>
      <c r="AL35" s="99">
        <v>1169632.7350000001</v>
      </c>
      <c r="AM35" s="99">
        <v>343757.82</v>
      </c>
      <c r="AN35" s="99">
        <v>1090617.57</v>
      </c>
      <c r="AO35" s="99">
        <v>863330.68500000006</v>
      </c>
      <c r="AP35" s="99">
        <v>750028.29500000004</v>
      </c>
      <c r="AQ35" s="99">
        <v>301630.88</v>
      </c>
      <c r="AR35" s="99">
        <v>140904.29500000001</v>
      </c>
      <c r="AS35" s="99">
        <v>146093.6</v>
      </c>
      <c r="AT35" s="99">
        <v>170024.25</v>
      </c>
      <c r="AU35" s="99">
        <v>175016.155</v>
      </c>
      <c r="AV35" s="99">
        <v>886453.19</v>
      </c>
      <c r="AW35" s="99">
        <v>517071.29</v>
      </c>
      <c r="AX35" s="99">
        <v>499545.73499999999</v>
      </c>
      <c r="AY35" s="99">
        <v>285571.10499999998</v>
      </c>
      <c r="AZ35" s="99">
        <v>201569.92000000001</v>
      </c>
      <c r="BA35" s="99">
        <v>254580.905</v>
      </c>
      <c r="BB35" s="99">
        <v>94851.93</v>
      </c>
      <c r="BC35" s="99">
        <v>537356.36499999999</v>
      </c>
      <c r="BD35" s="99">
        <v>691852.98499999999</v>
      </c>
      <c r="BE35" s="99">
        <v>694308.82</v>
      </c>
      <c r="BF35" s="99">
        <v>512660.5</v>
      </c>
      <c r="BG35" s="99">
        <v>703282.14500000002</v>
      </c>
      <c r="BH35" s="99">
        <v>494820.41499999998</v>
      </c>
      <c r="BI35" s="99">
        <v>661126.55000000005</v>
      </c>
      <c r="BJ35" s="99">
        <v>501314.435</v>
      </c>
      <c r="BK35" s="99">
        <v>323218.57</v>
      </c>
      <c r="BL35" s="99">
        <v>604422.59</v>
      </c>
      <c r="BM35" s="99">
        <v>471106.39</v>
      </c>
      <c r="BN35" s="99">
        <v>1090580.095</v>
      </c>
      <c r="BO35" s="99">
        <v>772949.8</v>
      </c>
      <c r="BP35" s="99">
        <v>996675.995</v>
      </c>
      <c r="BQ35" s="99">
        <v>439550.65500000003</v>
      </c>
      <c r="BR35" s="99">
        <v>2462462.2149999999</v>
      </c>
      <c r="BS35" s="99">
        <v>860197.47</v>
      </c>
      <c r="BT35" s="99">
        <v>103441.545</v>
      </c>
      <c r="BU35" s="99">
        <v>1743749.365</v>
      </c>
      <c r="BV35" s="99">
        <v>33581.294999999998</v>
      </c>
      <c r="BW35" s="99">
        <v>285580.125</v>
      </c>
      <c r="BX35" s="99">
        <v>173594.82500000001</v>
      </c>
      <c r="BY35" s="99">
        <v>251396.52</v>
      </c>
      <c r="BZ35" s="99">
        <v>145037.45499999999</v>
      </c>
      <c r="CA35" s="99">
        <v>427413.83</v>
      </c>
      <c r="CB35" s="99">
        <v>218530.22500000001</v>
      </c>
      <c r="CC35" s="99">
        <v>112500.5</v>
      </c>
      <c r="CD35" s="99">
        <v>330335.185</v>
      </c>
      <c r="CE35" s="99">
        <v>300181.2</v>
      </c>
      <c r="CF35" s="99">
        <v>251263.24</v>
      </c>
      <c r="CG35" s="99">
        <v>326252.21500000003</v>
      </c>
      <c r="CH35" s="99">
        <v>396365.375</v>
      </c>
      <c r="CI35" s="99">
        <v>333312.96999999997</v>
      </c>
      <c r="CJ35" s="99">
        <v>835199.20499999996</v>
      </c>
      <c r="CK35" s="99">
        <v>414711.13</v>
      </c>
      <c r="CL35" s="99">
        <v>253144.755</v>
      </c>
      <c r="CM35" s="99">
        <v>485475.83500000002</v>
      </c>
      <c r="CN35" s="99">
        <v>345397.08</v>
      </c>
      <c r="CO35" s="99">
        <v>392309.68</v>
      </c>
      <c r="CP35" s="99">
        <v>664041.46</v>
      </c>
      <c r="CQ35" s="99">
        <v>319953.60499999998</v>
      </c>
      <c r="CR35" s="99">
        <v>577029.51</v>
      </c>
      <c r="CS35" s="99">
        <v>1055763.96</v>
      </c>
      <c r="CT35" s="99">
        <v>1221220.9550000001</v>
      </c>
      <c r="CU35" s="99">
        <v>303695.52500000002</v>
      </c>
      <c r="CV35" s="99">
        <v>1085500.1299999999</v>
      </c>
      <c r="CW35" s="99">
        <v>3251972.77</v>
      </c>
      <c r="CX35" s="99">
        <v>502161.06</v>
      </c>
      <c r="CY35" s="99">
        <v>529430.02500000002</v>
      </c>
      <c r="CZ35" s="99">
        <v>334243.52</v>
      </c>
      <c r="DA35" s="99">
        <v>247773.97</v>
      </c>
      <c r="DB35" s="99">
        <v>310471.34999999998</v>
      </c>
      <c r="DC35" s="99">
        <v>205456.01500000001</v>
      </c>
      <c r="DD35" s="99">
        <v>248249.92499999999</v>
      </c>
      <c r="DE35" s="99">
        <v>245934.33</v>
      </c>
      <c r="DF35" s="99">
        <v>161126.73499999999</v>
      </c>
      <c r="DG35" s="99">
        <v>680232.65</v>
      </c>
      <c r="DH35" s="99">
        <v>220654.01</v>
      </c>
      <c r="DI35" s="99">
        <v>888417.495</v>
      </c>
      <c r="DJ35" s="99">
        <v>1232249.9550000001</v>
      </c>
      <c r="DK35" s="99">
        <v>687448.95499999996</v>
      </c>
      <c r="DL35" s="99">
        <v>493096.46500000003</v>
      </c>
      <c r="DM35" s="99">
        <v>604879.68000000005</v>
      </c>
      <c r="DN35" s="99">
        <v>221717.32500000001</v>
      </c>
      <c r="DO35" s="99">
        <v>416109.005</v>
      </c>
      <c r="DP35" s="99">
        <v>6074125</v>
      </c>
      <c r="DQ35" s="99">
        <v>1626121.1</v>
      </c>
      <c r="DR35" s="99">
        <v>2440917.8250000002</v>
      </c>
      <c r="DS35" s="99">
        <v>446317.61</v>
      </c>
      <c r="DT35" s="99">
        <v>1369878.115</v>
      </c>
      <c r="DU35" s="99">
        <v>2249074.9350000001</v>
      </c>
      <c r="DV35" s="99">
        <v>290527.87</v>
      </c>
      <c r="DW35" s="99">
        <v>2161252.65</v>
      </c>
      <c r="DX35" s="99">
        <v>1025860.155</v>
      </c>
      <c r="DY35" s="99">
        <v>4640671.05</v>
      </c>
      <c r="DZ35" s="99">
        <v>275388.31</v>
      </c>
      <c r="EA35" s="99">
        <v>91314.4</v>
      </c>
      <c r="EB35" s="99">
        <v>208271.71</v>
      </c>
      <c r="EC35" s="99">
        <v>279617.90000000002</v>
      </c>
      <c r="ED35" s="99">
        <v>238569.13</v>
      </c>
      <c r="EE35" s="99">
        <v>309898.36499999999</v>
      </c>
      <c r="EF35" s="99">
        <v>623880.34</v>
      </c>
      <c r="EG35" s="99">
        <v>126201.83500000001</v>
      </c>
      <c r="EH35" s="99">
        <v>163108.98499999999</v>
      </c>
      <c r="EI35" s="99">
        <v>162787.875</v>
      </c>
      <c r="EJ35" s="99">
        <v>238383.77</v>
      </c>
      <c r="EK35" s="99">
        <v>272682.77</v>
      </c>
      <c r="EL35" s="99">
        <v>139275.70499999999</v>
      </c>
      <c r="EM35" s="99">
        <v>942834.755</v>
      </c>
      <c r="EN35" s="99">
        <v>298381.32500000001</v>
      </c>
      <c r="EO35" s="99">
        <v>234304.30499999999</v>
      </c>
      <c r="EP35" s="99">
        <v>598223.46</v>
      </c>
      <c r="EQ35" s="99">
        <v>502733.35499999998</v>
      </c>
      <c r="ER35" s="99">
        <v>956802.85499999998</v>
      </c>
      <c r="ES35" s="99">
        <v>369584.46</v>
      </c>
      <c r="ET35" s="99">
        <v>414970.72499999998</v>
      </c>
      <c r="EU35" s="99">
        <v>2134616.5350000001</v>
      </c>
      <c r="EV35" s="99">
        <v>784025.55500000005</v>
      </c>
      <c r="EW35" s="99">
        <v>564919.35</v>
      </c>
      <c r="EX35" s="99">
        <v>743633.71</v>
      </c>
      <c r="EY35" s="99">
        <v>200637.32</v>
      </c>
      <c r="EZ35" s="99">
        <v>280336.25</v>
      </c>
      <c r="FA35" s="99">
        <v>103338.23</v>
      </c>
      <c r="FB35" s="99">
        <v>21509.314999999999</v>
      </c>
      <c r="FC35" s="99">
        <v>30550.814999999999</v>
      </c>
      <c r="FD35" s="99">
        <v>33198.614999999998</v>
      </c>
      <c r="FE35" s="99">
        <v>34357.004999999997</v>
      </c>
      <c r="FF35" s="99">
        <v>29284.185000000001</v>
      </c>
      <c r="FG35" s="99">
        <v>48986.845000000001</v>
      </c>
      <c r="FH35" s="99">
        <v>43214.85</v>
      </c>
      <c r="FI35" s="99">
        <v>51838.684999999998</v>
      </c>
      <c r="FL35" s="99">
        <v>19801.5</v>
      </c>
      <c r="FM35" s="99">
        <v>27268.91</v>
      </c>
      <c r="FN35" s="99">
        <v>17817.7</v>
      </c>
      <c r="FO35" s="99">
        <v>28247.785</v>
      </c>
      <c r="FP35" s="99">
        <v>28467.47</v>
      </c>
      <c r="FQ35" s="99">
        <v>27558.775000000001</v>
      </c>
      <c r="FR35" s="99">
        <v>35437.06</v>
      </c>
      <c r="FS35" s="99">
        <v>47086.264999999999</v>
      </c>
      <c r="FT35" s="99">
        <v>15991468.16</v>
      </c>
      <c r="FU35" s="99">
        <v>60851496.960000001</v>
      </c>
      <c r="FV35" s="99">
        <v>44041370.240000002</v>
      </c>
      <c r="FW35" s="99">
        <v>14912261.439999999</v>
      </c>
      <c r="FX35" s="99">
        <v>61848119.039999999</v>
      </c>
      <c r="FY35" s="99">
        <v>42642231.039999999</v>
      </c>
      <c r="FZ35" s="99">
        <v>15787553.800000001</v>
      </c>
      <c r="GA35" s="99">
        <v>44846939.520000003</v>
      </c>
      <c r="GB35" s="99">
        <v>44742830.719999999</v>
      </c>
      <c r="GC35" s="99">
        <v>692610.26</v>
      </c>
      <c r="GD35" s="99">
        <v>888682.98</v>
      </c>
      <c r="GE35" s="99">
        <v>1042215.98</v>
      </c>
      <c r="GF35" s="99">
        <v>967406.41</v>
      </c>
      <c r="GG35" s="99">
        <v>1097027.97</v>
      </c>
      <c r="GH35" s="99">
        <v>689447.5</v>
      </c>
      <c r="GI35" s="99">
        <v>1276678.4750000001</v>
      </c>
      <c r="GJ35" s="99">
        <v>1472305.1950000001</v>
      </c>
      <c r="GL35" s="99">
        <v>22516.6</v>
      </c>
      <c r="GM35" s="99">
        <v>37842.31</v>
      </c>
      <c r="GN35" s="99">
        <v>39439.474999999999</v>
      </c>
      <c r="GO35" s="99">
        <v>31537.919999999998</v>
      </c>
      <c r="GP35" s="99">
        <v>32715.865000000002</v>
      </c>
      <c r="GQ35" s="99">
        <v>35504.745000000003</v>
      </c>
      <c r="GR35" s="99">
        <v>42260.45</v>
      </c>
      <c r="GS35" s="99">
        <v>72196.73</v>
      </c>
    </row>
    <row r="36" spans="1:201" hidden="1" x14ac:dyDescent="0.35">
      <c r="A36" s="99">
        <v>443798</v>
      </c>
      <c r="B36" s="99">
        <v>158</v>
      </c>
      <c r="C36" s="99">
        <v>46</v>
      </c>
      <c r="D36" s="99">
        <v>87</v>
      </c>
      <c r="E36" s="99">
        <v>8.3070000000000004</v>
      </c>
      <c r="F36" s="99">
        <v>0.65</v>
      </c>
      <c r="G36" s="99" t="s">
        <v>178</v>
      </c>
      <c r="H36" s="99" t="s">
        <v>127</v>
      </c>
      <c r="I36" s="99">
        <v>7975.9549999999999</v>
      </c>
      <c r="J36" s="99">
        <v>9850.4150000000009</v>
      </c>
      <c r="K36" s="99">
        <v>7859.1</v>
      </c>
      <c r="L36" s="99">
        <v>12761.53</v>
      </c>
      <c r="M36" s="99">
        <v>3921.125</v>
      </c>
      <c r="N36" s="99">
        <v>2480.625</v>
      </c>
      <c r="O36" s="99">
        <v>608.30999999999995</v>
      </c>
      <c r="P36" s="99">
        <v>1403.6</v>
      </c>
      <c r="Q36" s="99">
        <v>2953.66</v>
      </c>
      <c r="R36" s="99">
        <v>152791.69500000001</v>
      </c>
      <c r="S36" s="99">
        <v>122514.2</v>
      </c>
      <c r="T36" s="99">
        <v>2620.15</v>
      </c>
      <c r="U36" s="99">
        <v>6320.32</v>
      </c>
      <c r="V36" s="99">
        <v>5628.9049999999997</v>
      </c>
      <c r="W36" s="99">
        <v>48875.455000000002</v>
      </c>
      <c r="X36" s="99">
        <v>51322.66</v>
      </c>
      <c r="Y36" s="99">
        <v>51721.394999999997</v>
      </c>
      <c r="Z36" s="99">
        <v>170381.06</v>
      </c>
      <c r="AA36" s="99">
        <v>24424.514999999999</v>
      </c>
      <c r="AB36" s="99">
        <v>0</v>
      </c>
      <c r="AC36" s="99">
        <v>0</v>
      </c>
      <c r="AD36" s="99">
        <v>0</v>
      </c>
      <c r="AE36" s="99">
        <v>0</v>
      </c>
      <c r="AF36" s="99">
        <v>0</v>
      </c>
      <c r="AG36" s="99">
        <v>0</v>
      </c>
      <c r="AH36" s="99">
        <v>0</v>
      </c>
      <c r="AI36" s="99">
        <v>630.84</v>
      </c>
      <c r="AJ36" s="99">
        <v>0</v>
      </c>
      <c r="AK36" s="99">
        <v>13067.415000000001</v>
      </c>
      <c r="AL36" s="99">
        <v>13227.145</v>
      </c>
      <c r="AM36" s="99">
        <v>3257.75</v>
      </c>
      <c r="AN36" s="99">
        <v>13691.495000000001</v>
      </c>
      <c r="AO36" s="99">
        <v>14974.445</v>
      </c>
      <c r="AP36" s="99">
        <v>10303.125</v>
      </c>
      <c r="AQ36" s="99">
        <v>0</v>
      </c>
      <c r="AR36" s="99">
        <v>0</v>
      </c>
      <c r="AS36" s="99">
        <v>0</v>
      </c>
      <c r="AT36" s="99">
        <v>0</v>
      </c>
      <c r="AU36" s="99">
        <v>2398.5149999999999</v>
      </c>
      <c r="AV36" s="99">
        <v>1593.75</v>
      </c>
      <c r="AW36" s="99">
        <v>0</v>
      </c>
      <c r="AX36" s="99">
        <v>0</v>
      </c>
      <c r="AY36" s="99">
        <v>0</v>
      </c>
      <c r="AZ36" s="99">
        <v>0</v>
      </c>
      <c r="BA36" s="99">
        <v>0</v>
      </c>
      <c r="BB36" s="99">
        <v>0</v>
      </c>
      <c r="BC36" s="99">
        <v>1614.65</v>
      </c>
      <c r="BD36" s="99">
        <v>3149.4349999999999</v>
      </c>
      <c r="BE36" s="99">
        <v>3430.49</v>
      </c>
      <c r="BF36" s="99">
        <v>4908.95</v>
      </c>
      <c r="BG36" s="99">
        <v>5262.1</v>
      </c>
      <c r="BH36" s="99">
        <v>1482.16</v>
      </c>
      <c r="BI36" s="99">
        <v>5427.4650000000001</v>
      </c>
      <c r="BJ36" s="99">
        <v>3700.96</v>
      </c>
      <c r="BK36" s="99">
        <v>709.69500000000005</v>
      </c>
      <c r="BL36" s="99">
        <v>5748.94</v>
      </c>
      <c r="BM36" s="99">
        <v>4365.5450000000001</v>
      </c>
      <c r="BN36" s="99">
        <v>13827.165000000001</v>
      </c>
      <c r="BO36" s="99">
        <v>6433.85</v>
      </c>
      <c r="BP36" s="99">
        <v>15062.295</v>
      </c>
      <c r="BQ36" s="99">
        <v>2424.7649999999999</v>
      </c>
      <c r="BR36" s="99">
        <v>44263.24</v>
      </c>
      <c r="BS36" s="99">
        <v>10176.195</v>
      </c>
      <c r="BT36" s="99">
        <v>0</v>
      </c>
      <c r="BU36" s="99">
        <v>10929.785</v>
      </c>
      <c r="BV36" s="99">
        <v>0</v>
      </c>
      <c r="BW36" s="99">
        <v>1414.5450000000001</v>
      </c>
      <c r="BX36" s="99">
        <v>627.08500000000004</v>
      </c>
      <c r="BY36" s="99">
        <v>1468.2049999999999</v>
      </c>
      <c r="BZ36" s="99">
        <v>1223.335</v>
      </c>
      <c r="CA36" s="99">
        <v>2927.4650000000001</v>
      </c>
      <c r="CB36" s="99">
        <v>1538.31</v>
      </c>
      <c r="CC36" s="99">
        <v>672.14499999999998</v>
      </c>
      <c r="CD36" s="99">
        <v>705</v>
      </c>
      <c r="CE36" s="99">
        <v>0</v>
      </c>
      <c r="CF36" s="99">
        <v>2285.75</v>
      </c>
      <c r="CG36" s="99">
        <v>4867.3100000000004</v>
      </c>
      <c r="CH36" s="99">
        <v>5333.93</v>
      </c>
      <c r="CI36" s="99">
        <v>4729.8100000000004</v>
      </c>
      <c r="CJ36" s="99">
        <v>7192.6</v>
      </c>
      <c r="CK36" s="99">
        <v>1594.825</v>
      </c>
      <c r="CL36" s="99">
        <v>3055.395</v>
      </c>
      <c r="CM36" s="99">
        <v>5239.7150000000001</v>
      </c>
      <c r="CN36" s="99">
        <v>4085.62</v>
      </c>
      <c r="CO36" s="99">
        <v>4744.1899999999996</v>
      </c>
      <c r="CP36" s="99">
        <v>8190.165</v>
      </c>
      <c r="CQ36" s="99">
        <v>3797.375</v>
      </c>
      <c r="CR36" s="99">
        <v>10197.584999999999</v>
      </c>
      <c r="CS36" s="99">
        <v>14198.455</v>
      </c>
      <c r="CT36" s="99">
        <v>10825.075000000001</v>
      </c>
      <c r="CU36" s="99">
        <v>3547.04</v>
      </c>
      <c r="CV36" s="99">
        <v>12776.495000000001</v>
      </c>
      <c r="CW36" s="99">
        <v>19236.099999999999</v>
      </c>
      <c r="CX36" s="99">
        <v>8088.9949999999999</v>
      </c>
      <c r="CY36" s="99">
        <v>6024.13</v>
      </c>
      <c r="CZ36" s="99">
        <v>4823.4750000000004</v>
      </c>
      <c r="DA36" s="99">
        <v>5846.6450000000004</v>
      </c>
      <c r="DB36" s="99">
        <v>4842.55</v>
      </c>
      <c r="DC36" s="99">
        <v>4372.5</v>
      </c>
      <c r="DD36" s="99">
        <v>3835.66</v>
      </c>
      <c r="DE36" s="99">
        <v>657.125</v>
      </c>
      <c r="DF36" s="99">
        <v>1992.96</v>
      </c>
      <c r="DG36" s="99">
        <v>7534.59</v>
      </c>
      <c r="DH36" s="99">
        <v>0</v>
      </c>
      <c r="DI36" s="99">
        <v>13872.29</v>
      </c>
      <c r="DJ36" s="99">
        <v>3753.3850000000002</v>
      </c>
      <c r="DK36" s="99">
        <v>3325.49</v>
      </c>
      <c r="DL36" s="99">
        <v>6860.36</v>
      </c>
      <c r="DM36" s="99">
        <v>0</v>
      </c>
      <c r="DN36" s="99">
        <v>1453.1849999999999</v>
      </c>
      <c r="DO36" s="99">
        <v>3526.8649999999998</v>
      </c>
      <c r="DP36" s="99">
        <v>99624.23</v>
      </c>
      <c r="DQ36" s="99">
        <v>19498.095000000001</v>
      </c>
      <c r="DR36" s="99">
        <v>28491.325000000001</v>
      </c>
      <c r="DS36" s="99">
        <v>4454.875</v>
      </c>
      <c r="DT36" s="99">
        <v>18011.16</v>
      </c>
      <c r="DU36" s="99">
        <v>29127.53</v>
      </c>
      <c r="DV36" s="99">
        <v>570.76</v>
      </c>
      <c r="DW36" s="99">
        <v>33580.324999999997</v>
      </c>
      <c r="DX36" s="99">
        <v>6669.2349999999997</v>
      </c>
      <c r="DY36" s="99">
        <v>45352.12</v>
      </c>
      <c r="DZ36" s="99">
        <v>0</v>
      </c>
      <c r="EA36" s="99">
        <v>0</v>
      </c>
      <c r="EB36" s="99">
        <v>1411.06</v>
      </c>
      <c r="EC36" s="99">
        <v>0</v>
      </c>
      <c r="ED36" s="99">
        <v>0</v>
      </c>
      <c r="EE36" s="99">
        <v>0</v>
      </c>
      <c r="EF36" s="99">
        <v>0</v>
      </c>
      <c r="EG36" s="99">
        <v>0</v>
      </c>
      <c r="EH36" s="99">
        <v>1238.3800000000001</v>
      </c>
      <c r="EI36" s="99">
        <v>1426.0350000000001</v>
      </c>
      <c r="EJ36" s="99">
        <v>1759.95</v>
      </c>
      <c r="EK36" s="99">
        <v>0</v>
      </c>
      <c r="EL36" s="99">
        <v>0</v>
      </c>
      <c r="EM36" s="99">
        <v>6446.47</v>
      </c>
      <c r="EN36" s="99">
        <v>0</v>
      </c>
      <c r="EO36" s="99">
        <v>0</v>
      </c>
      <c r="EP36" s="99">
        <v>4894.53</v>
      </c>
      <c r="EQ36" s="99">
        <v>3648.07</v>
      </c>
      <c r="ER36" s="99">
        <v>7086.2950000000001</v>
      </c>
      <c r="ES36" s="99">
        <v>3707.125</v>
      </c>
      <c r="ET36" s="99">
        <v>1302.9849999999999</v>
      </c>
      <c r="EU36" s="99">
        <v>29856.904999999999</v>
      </c>
      <c r="EV36" s="99">
        <v>7829.48</v>
      </c>
      <c r="EW36" s="99">
        <v>4511.085</v>
      </c>
      <c r="EX36" s="99">
        <v>3948.1350000000002</v>
      </c>
      <c r="EY36" s="99">
        <v>0</v>
      </c>
      <c r="EZ36" s="99">
        <v>0</v>
      </c>
      <c r="FA36" s="99">
        <v>0</v>
      </c>
      <c r="FB36" s="99">
        <v>0</v>
      </c>
      <c r="FC36" s="99">
        <v>0</v>
      </c>
      <c r="FD36" s="99">
        <v>0</v>
      </c>
      <c r="FE36" s="99">
        <v>0</v>
      </c>
      <c r="FF36" s="99">
        <v>0</v>
      </c>
      <c r="FG36" s="99">
        <v>0</v>
      </c>
      <c r="FH36" s="99">
        <v>0</v>
      </c>
      <c r="FI36" s="99">
        <v>0</v>
      </c>
      <c r="FL36" s="99">
        <v>0</v>
      </c>
      <c r="FM36" s="99">
        <v>0</v>
      </c>
      <c r="FN36" s="99">
        <v>0</v>
      </c>
      <c r="FO36" s="99">
        <v>0</v>
      </c>
      <c r="FP36" s="99">
        <v>0</v>
      </c>
      <c r="FQ36" s="99">
        <v>0</v>
      </c>
      <c r="FR36" s="99">
        <v>0</v>
      </c>
      <c r="FS36" s="99">
        <v>0</v>
      </c>
      <c r="FT36" s="99">
        <v>539480.005</v>
      </c>
      <c r="FU36" s="99">
        <v>10168555.449999999</v>
      </c>
      <c r="FV36" s="99">
        <v>4629291.41</v>
      </c>
      <c r="FW36" s="99">
        <v>307569.05</v>
      </c>
      <c r="FX36" s="99">
        <v>7647651.6749999998</v>
      </c>
      <c r="FY36" s="99">
        <v>3601059.1850000001</v>
      </c>
      <c r="FZ36" s="99">
        <v>311933.39</v>
      </c>
      <c r="GA36" s="99">
        <v>7578567.9900000002</v>
      </c>
      <c r="GB36" s="99">
        <v>4128552.91</v>
      </c>
      <c r="GC36" s="99">
        <v>14394.04</v>
      </c>
      <c r="GD36" s="99">
        <v>10779.485000000001</v>
      </c>
      <c r="GE36" s="99">
        <v>10348.549999999999</v>
      </c>
      <c r="GF36" s="99">
        <v>13064.815000000001</v>
      </c>
      <c r="GG36" s="99">
        <v>10238.875</v>
      </c>
      <c r="GH36" s="99">
        <v>5534.03</v>
      </c>
      <c r="GI36" s="99">
        <v>14304.094999999999</v>
      </c>
      <c r="GJ36" s="99">
        <v>13721.995000000001</v>
      </c>
      <c r="GL36" s="99">
        <v>0</v>
      </c>
      <c r="GM36" s="99">
        <v>0</v>
      </c>
      <c r="GN36" s="99">
        <v>0</v>
      </c>
      <c r="GO36" s="99">
        <v>0</v>
      </c>
      <c r="GP36" s="99">
        <v>0</v>
      </c>
      <c r="GQ36" s="99">
        <v>0</v>
      </c>
      <c r="GR36" s="99">
        <v>0</v>
      </c>
      <c r="GS36" s="99">
        <v>0</v>
      </c>
    </row>
    <row r="37" spans="1:201" hidden="1" x14ac:dyDescent="0.35">
      <c r="A37" s="99">
        <v>28954123</v>
      </c>
      <c r="B37" s="99">
        <v>73</v>
      </c>
      <c r="C37" s="99">
        <v>2</v>
      </c>
      <c r="D37" s="99">
        <v>90</v>
      </c>
      <c r="E37" s="99">
        <v>8.3230000000000004</v>
      </c>
      <c r="F37" s="99">
        <v>1.18</v>
      </c>
      <c r="G37" s="99" t="s">
        <v>540</v>
      </c>
      <c r="H37" s="99" t="s">
        <v>194</v>
      </c>
      <c r="I37" s="99">
        <v>35924.379999999997</v>
      </c>
      <c r="J37" s="99">
        <v>66524.66</v>
      </c>
      <c r="K37" s="99">
        <v>45566.474999999999</v>
      </c>
      <c r="L37" s="99">
        <v>50334.894999999997</v>
      </c>
      <c r="M37" s="99">
        <v>36542.120000000003</v>
      </c>
      <c r="N37" s="99">
        <v>31963.83</v>
      </c>
      <c r="O37" s="99">
        <v>24342.86</v>
      </c>
      <c r="P37" s="99">
        <v>30971.91</v>
      </c>
      <c r="Q37" s="99">
        <v>28328.09</v>
      </c>
      <c r="R37" s="99">
        <v>173977.29</v>
      </c>
      <c r="S37" s="99">
        <v>133525.05499999999</v>
      </c>
      <c r="T37" s="99">
        <v>33981.26</v>
      </c>
      <c r="U37" s="99">
        <v>34200.904999999999</v>
      </c>
      <c r="V37" s="99">
        <v>34107.5</v>
      </c>
      <c r="W37" s="99">
        <v>75229.919999999998</v>
      </c>
      <c r="X37" s="99">
        <v>170846.92</v>
      </c>
      <c r="Y37" s="99">
        <v>92628.804999999993</v>
      </c>
      <c r="Z37" s="99">
        <v>220495.77</v>
      </c>
      <c r="AA37" s="99">
        <v>52778.52</v>
      </c>
      <c r="AB37" s="99">
        <v>22728.79</v>
      </c>
      <c r="AC37" s="99">
        <v>27391.74</v>
      </c>
      <c r="AD37" s="99">
        <v>28328.89</v>
      </c>
      <c r="AE37" s="99">
        <v>26284.42</v>
      </c>
      <c r="AF37" s="99">
        <v>24681.634999999998</v>
      </c>
      <c r="AG37" s="99">
        <v>27968.99</v>
      </c>
      <c r="AH37" s="99">
        <v>23750.59</v>
      </c>
      <c r="AI37" s="99">
        <v>24711.305</v>
      </c>
      <c r="AJ37" s="99">
        <v>25675.97</v>
      </c>
      <c r="AK37" s="99">
        <v>46603.695</v>
      </c>
      <c r="AL37" s="99">
        <v>44243.394999999997</v>
      </c>
      <c r="AM37" s="99">
        <v>28368.044999999998</v>
      </c>
      <c r="AN37" s="99">
        <v>45327.06</v>
      </c>
      <c r="AO37" s="99">
        <v>54521.32</v>
      </c>
      <c r="AP37" s="99">
        <v>39945.764999999999</v>
      </c>
      <c r="AQ37" s="99">
        <v>30286.134999999998</v>
      </c>
      <c r="AR37" s="99">
        <v>22499.78</v>
      </c>
      <c r="AS37" s="99">
        <v>23611.025000000001</v>
      </c>
      <c r="AT37" s="99">
        <v>25097.474999999999</v>
      </c>
      <c r="AU37" s="99">
        <v>31301.224999999999</v>
      </c>
      <c r="AV37" s="99">
        <v>46396.18</v>
      </c>
      <c r="AW37" s="99">
        <v>27743.74</v>
      </c>
      <c r="AX37" s="99">
        <v>27407.15</v>
      </c>
      <c r="AY37" s="99">
        <v>36894.959999999999</v>
      </c>
      <c r="AZ37" s="99">
        <v>21756.375</v>
      </c>
      <c r="BA37" s="99">
        <v>29462.084999999999</v>
      </c>
      <c r="BB37" s="99">
        <v>19464.79</v>
      </c>
      <c r="BC37" s="99">
        <v>30810.89</v>
      </c>
      <c r="BD37" s="99">
        <v>36578.754999999997</v>
      </c>
      <c r="BE37" s="99">
        <v>34322.684999999998</v>
      </c>
      <c r="BF37" s="99">
        <v>25893.11</v>
      </c>
      <c r="BG37" s="99">
        <v>52695.360000000001</v>
      </c>
      <c r="BH37" s="99">
        <v>30424.595000000001</v>
      </c>
      <c r="BI37" s="99">
        <v>42700.105000000003</v>
      </c>
      <c r="BJ37" s="99">
        <v>32363.31</v>
      </c>
      <c r="BK37" s="99">
        <v>28630.014999999999</v>
      </c>
      <c r="BL37" s="99">
        <v>36825.050000000003</v>
      </c>
      <c r="BM37" s="99">
        <v>30316.9</v>
      </c>
      <c r="BN37" s="99">
        <v>42809.995000000003</v>
      </c>
      <c r="BO37" s="99">
        <v>39392.974999999999</v>
      </c>
      <c r="BP37" s="99">
        <v>45550.925000000003</v>
      </c>
      <c r="BQ37" s="99">
        <v>27873.314999999999</v>
      </c>
      <c r="BR37" s="99">
        <v>73196.824999999997</v>
      </c>
      <c r="BS37" s="99">
        <v>40235.33</v>
      </c>
      <c r="BT37" s="99">
        <v>23402.465</v>
      </c>
      <c r="BU37" s="99">
        <v>66288.77</v>
      </c>
      <c r="BV37" s="99">
        <v>16601.39</v>
      </c>
      <c r="BW37" s="99">
        <v>25339.035</v>
      </c>
      <c r="BX37" s="99">
        <v>27179.21</v>
      </c>
      <c r="BY37" s="99">
        <v>34938.81</v>
      </c>
      <c r="BZ37" s="99">
        <v>28764.93</v>
      </c>
      <c r="CA37" s="99">
        <v>47699.485000000001</v>
      </c>
      <c r="CB37" s="99">
        <v>28376.305</v>
      </c>
      <c r="CC37" s="99">
        <v>24338.474999999999</v>
      </c>
      <c r="CD37" s="99">
        <v>36660.675000000003</v>
      </c>
      <c r="CE37" s="99">
        <v>28965.1</v>
      </c>
      <c r="CF37" s="99">
        <v>32133.255000000001</v>
      </c>
      <c r="CG37" s="99">
        <v>36625.69</v>
      </c>
      <c r="CH37" s="99">
        <v>30663.794999999998</v>
      </c>
      <c r="CI37" s="99">
        <v>28165.21</v>
      </c>
      <c r="CJ37" s="99">
        <v>39501.61</v>
      </c>
      <c r="CK37" s="99">
        <v>37750.85</v>
      </c>
      <c r="CL37" s="99">
        <v>34533.074999999997</v>
      </c>
      <c r="CM37" s="99">
        <v>40972.934999999998</v>
      </c>
      <c r="CN37" s="99">
        <v>31975.084999999999</v>
      </c>
      <c r="CO37" s="99">
        <v>30665.72</v>
      </c>
      <c r="CP37" s="99">
        <v>38625.75</v>
      </c>
      <c r="CQ37" s="99">
        <v>27307.215</v>
      </c>
      <c r="CR37" s="99">
        <v>47972.1</v>
      </c>
      <c r="CS37" s="99">
        <v>46709.135000000002</v>
      </c>
      <c r="CT37" s="99">
        <v>82309.164999999994</v>
      </c>
      <c r="CU37" s="99">
        <v>23740.02</v>
      </c>
      <c r="CV37" s="99">
        <v>43815.59</v>
      </c>
      <c r="CW37" s="99">
        <v>116445.375</v>
      </c>
      <c r="CX37" s="99">
        <v>38092.080000000002</v>
      </c>
      <c r="CY37" s="99">
        <v>49599.28</v>
      </c>
      <c r="CZ37" s="99">
        <v>27579.485000000001</v>
      </c>
      <c r="DA37" s="99">
        <v>34118.474999999999</v>
      </c>
      <c r="DB37" s="99">
        <v>44067.67</v>
      </c>
      <c r="DC37" s="99">
        <v>31724.514999999999</v>
      </c>
      <c r="DD37" s="99">
        <v>32175.715</v>
      </c>
      <c r="DE37" s="99">
        <v>37604.595000000001</v>
      </c>
      <c r="DF37" s="99">
        <v>30906.285</v>
      </c>
      <c r="DG37" s="99">
        <v>35742.660000000003</v>
      </c>
      <c r="DH37" s="99">
        <v>29228.744999999999</v>
      </c>
      <c r="DI37" s="99">
        <v>61715.199999999997</v>
      </c>
      <c r="DJ37" s="99">
        <v>36992.794999999998</v>
      </c>
      <c r="DK37" s="99">
        <v>38350.75</v>
      </c>
      <c r="DL37" s="99">
        <v>35628.089999999997</v>
      </c>
      <c r="DM37" s="99">
        <v>29112.26</v>
      </c>
      <c r="DN37" s="99">
        <v>24830.75</v>
      </c>
      <c r="DO37" s="99">
        <v>31244.875</v>
      </c>
      <c r="DP37" s="99">
        <v>157889.95499999999</v>
      </c>
      <c r="DQ37" s="99">
        <v>50958.574999999997</v>
      </c>
      <c r="DR37" s="99">
        <v>63309.254999999997</v>
      </c>
      <c r="DS37" s="99">
        <v>39333.955000000002</v>
      </c>
      <c r="DT37" s="99">
        <v>49951.175000000003</v>
      </c>
      <c r="DU37" s="99">
        <v>72470.835000000006</v>
      </c>
      <c r="DV37" s="99">
        <v>34850.574999999997</v>
      </c>
      <c r="DW37" s="99">
        <v>70718.649999999994</v>
      </c>
      <c r="DX37" s="99">
        <v>49154.53</v>
      </c>
      <c r="DY37" s="99">
        <v>94870.264999999999</v>
      </c>
      <c r="DZ37" s="99">
        <v>28387.86</v>
      </c>
      <c r="EA37" s="99">
        <v>17779.654999999999</v>
      </c>
      <c r="EB37" s="99">
        <v>35385.904999999999</v>
      </c>
      <c r="EC37" s="99">
        <v>45111.29</v>
      </c>
      <c r="ED37" s="99">
        <v>28386.38</v>
      </c>
      <c r="EE37" s="99">
        <v>35117.705000000002</v>
      </c>
      <c r="EF37" s="99">
        <v>40645.014999999999</v>
      </c>
      <c r="EG37" s="99">
        <v>23105.05</v>
      </c>
      <c r="EH37" s="99">
        <v>27168.014999999999</v>
      </c>
      <c r="EI37" s="99">
        <v>28090.924999999999</v>
      </c>
      <c r="EJ37" s="99">
        <v>38345.31</v>
      </c>
      <c r="EK37" s="99">
        <v>34316.86</v>
      </c>
      <c r="EL37" s="99">
        <v>22113.27</v>
      </c>
      <c r="EM37" s="99">
        <v>40545.78</v>
      </c>
      <c r="EN37" s="99">
        <v>34364.120000000003</v>
      </c>
      <c r="EO37" s="99">
        <v>24469.775000000001</v>
      </c>
      <c r="EP37" s="99">
        <v>31173.18</v>
      </c>
      <c r="EQ37" s="99">
        <v>28351.38</v>
      </c>
      <c r="ER37" s="99">
        <v>42935.97</v>
      </c>
      <c r="ES37" s="99">
        <v>34024.245000000003</v>
      </c>
      <c r="ET37" s="99">
        <v>28926.53</v>
      </c>
      <c r="EU37" s="99">
        <v>58370.754999999997</v>
      </c>
      <c r="EV37" s="99">
        <v>39318.574999999997</v>
      </c>
      <c r="EW37" s="99">
        <v>42869.38</v>
      </c>
      <c r="EX37" s="99">
        <v>36700.660000000003</v>
      </c>
      <c r="EY37" s="99">
        <v>38384.14</v>
      </c>
      <c r="EZ37" s="99">
        <v>28414.22</v>
      </c>
      <c r="FA37" s="99">
        <v>23210.12</v>
      </c>
      <c r="FB37" s="99">
        <v>13226.55</v>
      </c>
      <c r="FC37" s="99">
        <v>14924.915000000001</v>
      </c>
      <c r="FD37" s="99">
        <v>14976.93</v>
      </c>
      <c r="FE37" s="99">
        <v>16545.09</v>
      </c>
      <c r="FF37" s="99">
        <v>15713.04</v>
      </c>
      <c r="FG37" s="99">
        <v>21154.53</v>
      </c>
      <c r="FH37" s="99">
        <v>17835.66</v>
      </c>
      <c r="FI37" s="99">
        <v>23992.29</v>
      </c>
      <c r="FL37" s="99">
        <v>12550.905000000001</v>
      </c>
      <c r="FM37" s="99">
        <v>13693.3</v>
      </c>
      <c r="FN37" s="99">
        <v>8778.5750000000007</v>
      </c>
      <c r="FO37" s="99">
        <v>13719.45</v>
      </c>
      <c r="FP37" s="99">
        <v>13761.5</v>
      </c>
      <c r="FQ37" s="99">
        <v>14340.434999999999</v>
      </c>
      <c r="FR37" s="99">
        <v>19183.689999999999</v>
      </c>
      <c r="FS37" s="99">
        <v>25541.805</v>
      </c>
      <c r="FT37" s="99">
        <v>592680.43999999994</v>
      </c>
      <c r="FU37" s="99">
        <v>10560444.26</v>
      </c>
      <c r="FV37" s="99">
        <v>4911631.01</v>
      </c>
      <c r="FW37" s="99">
        <v>466476.375</v>
      </c>
      <c r="FX37" s="99">
        <v>9605320.8800000008</v>
      </c>
      <c r="FY37" s="99">
        <v>4307937.9550000001</v>
      </c>
      <c r="FZ37" s="99">
        <v>465098.82500000001</v>
      </c>
      <c r="GA37" s="99">
        <v>8099797.3499999996</v>
      </c>
      <c r="GB37" s="99">
        <v>4336172.4550000001</v>
      </c>
      <c r="GC37" s="99">
        <v>46844.485000000001</v>
      </c>
      <c r="GD37" s="99">
        <v>35741.345000000001</v>
      </c>
      <c r="GE37" s="99">
        <v>40461.495000000003</v>
      </c>
      <c r="GF37" s="99">
        <v>42391.764999999999</v>
      </c>
      <c r="GG37" s="99">
        <v>51609.38</v>
      </c>
      <c r="GH37" s="99">
        <v>36000.300000000003</v>
      </c>
      <c r="GI37" s="99">
        <v>46610.614999999998</v>
      </c>
      <c r="GJ37" s="99">
        <v>58683.05</v>
      </c>
      <c r="GL37" s="99">
        <v>14311.9</v>
      </c>
      <c r="GM37" s="99">
        <v>18595.185000000001</v>
      </c>
      <c r="GN37" s="99">
        <v>17901.169999999998</v>
      </c>
      <c r="GO37" s="99">
        <v>17771.89</v>
      </c>
      <c r="GP37" s="99">
        <v>18848.044999999998</v>
      </c>
      <c r="GQ37" s="99">
        <v>17094.169999999998</v>
      </c>
      <c r="GR37" s="99">
        <v>21084.71</v>
      </c>
      <c r="GS37" s="99">
        <v>27206.560000000001</v>
      </c>
    </row>
    <row r="38" spans="1:201" hidden="1" x14ac:dyDescent="0.35">
      <c r="A38" s="99">
        <v>72195</v>
      </c>
      <c r="B38" s="99">
        <v>73</v>
      </c>
      <c r="C38" s="99">
        <v>3</v>
      </c>
      <c r="D38" s="99">
        <v>92</v>
      </c>
      <c r="E38" s="99">
        <v>8.3290000000000006</v>
      </c>
      <c r="F38" s="99">
        <v>0.26</v>
      </c>
      <c r="G38" s="99" t="s">
        <v>537</v>
      </c>
      <c r="H38" s="99" t="s">
        <v>605</v>
      </c>
      <c r="I38" s="99">
        <v>17326.814999999999</v>
      </c>
      <c r="J38" s="99">
        <v>23373.974999999999</v>
      </c>
      <c r="K38" s="99">
        <v>19193.169999999998</v>
      </c>
      <c r="L38" s="99">
        <v>21092.04</v>
      </c>
      <c r="M38" s="99">
        <v>16460.634999999998</v>
      </c>
      <c r="N38" s="99">
        <v>15183.375</v>
      </c>
      <c r="O38" s="99">
        <v>12442.22</v>
      </c>
      <c r="P38" s="99">
        <v>13954.985000000001</v>
      </c>
      <c r="Q38" s="99">
        <v>13386.545</v>
      </c>
      <c r="R38" s="99">
        <v>94756.264999999999</v>
      </c>
      <c r="S38" s="99">
        <v>80519.264999999999</v>
      </c>
      <c r="T38" s="99">
        <v>15017.855</v>
      </c>
      <c r="U38" s="99">
        <v>17751.669999999998</v>
      </c>
      <c r="V38" s="99">
        <v>13995.584999999999</v>
      </c>
      <c r="W38" s="99">
        <v>41792.720000000001</v>
      </c>
      <c r="X38" s="99">
        <v>87470.574999999997</v>
      </c>
      <c r="Y38" s="99">
        <v>40856.04</v>
      </c>
      <c r="Z38" s="99">
        <v>116036.815</v>
      </c>
      <c r="AA38" s="99">
        <v>28002.38</v>
      </c>
      <c r="AB38" s="99">
        <v>8928.02</v>
      </c>
      <c r="AC38" s="99">
        <v>11211.275</v>
      </c>
      <c r="AD38" s="99">
        <v>10712.014999999999</v>
      </c>
      <c r="AE38" s="99">
        <v>11026.555</v>
      </c>
      <c r="AF38" s="99">
        <v>9658.6049999999996</v>
      </c>
      <c r="AG38" s="99">
        <v>12663.93</v>
      </c>
      <c r="AH38" s="99">
        <v>9611.8700000000008</v>
      </c>
      <c r="AI38" s="99">
        <v>10691.855</v>
      </c>
      <c r="AJ38" s="99">
        <v>10781.445</v>
      </c>
      <c r="AK38" s="99">
        <v>23335.13</v>
      </c>
      <c r="AL38" s="99">
        <v>24229.46</v>
      </c>
      <c r="AM38" s="99">
        <v>13701.025</v>
      </c>
      <c r="AN38" s="99">
        <v>21742.49</v>
      </c>
      <c r="AO38" s="99">
        <v>23889.355</v>
      </c>
      <c r="AP38" s="99">
        <v>20685.22</v>
      </c>
      <c r="AQ38" s="99">
        <v>13290.375</v>
      </c>
      <c r="AR38" s="99">
        <v>10759.875</v>
      </c>
      <c r="AS38" s="99">
        <v>9486.09</v>
      </c>
      <c r="AT38" s="99">
        <v>11060.83</v>
      </c>
      <c r="AU38" s="99">
        <v>12872.155000000001</v>
      </c>
      <c r="AV38" s="99">
        <v>22944.834999999999</v>
      </c>
      <c r="AW38" s="99">
        <v>13384.014999999999</v>
      </c>
      <c r="AX38" s="99">
        <v>12141.5</v>
      </c>
      <c r="AY38" s="99">
        <v>14695.045</v>
      </c>
      <c r="AZ38" s="99">
        <v>10466.525</v>
      </c>
      <c r="BA38" s="99">
        <v>14581.605</v>
      </c>
      <c r="BB38" s="99">
        <v>8100.0249999999996</v>
      </c>
      <c r="BC38" s="99">
        <v>14437.725</v>
      </c>
      <c r="BD38" s="99">
        <v>17521.560000000001</v>
      </c>
      <c r="BE38" s="99">
        <v>17539.400000000001</v>
      </c>
      <c r="BF38" s="99">
        <v>14165.615</v>
      </c>
      <c r="BG38" s="99">
        <v>27805.785</v>
      </c>
      <c r="BH38" s="99">
        <v>15052.27</v>
      </c>
      <c r="BI38" s="99">
        <v>20155.834999999999</v>
      </c>
      <c r="BJ38" s="99">
        <v>15371.725</v>
      </c>
      <c r="BK38" s="99">
        <v>13219.19</v>
      </c>
      <c r="BL38" s="99">
        <v>17139.595000000001</v>
      </c>
      <c r="BM38" s="99">
        <v>16370.82</v>
      </c>
      <c r="BN38" s="99">
        <v>21426.834999999999</v>
      </c>
      <c r="BO38" s="99">
        <v>19941.455000000002</v>
      </c>
      <c r="BP38" s="99">
        <v>22628.82</v>
      </c>
      <c r="BQ38" s="99">
        <v>13576.455</v>
      </c>
      <c r="BR38" s="99">
        <v>38270.559999999998</v>
      </c>
      <c r="BS38" s="99">
        <v>19320.314999999999</v>
      </c>
      <c r="BT38" s="99">
        <v>9456.7250000000004</v>
      </c>
      <c r="BU38" s="99">
        <v>31876.955000000002</v>
      </c>
      <c r="BV38" s="99">
        <v>7142.9650000000001</v>
      </c>
      <c r="BW38" s="99">
        <v>11509.885</v>
      </c>
      <c r="BX38" s="99">
        <v>12566.63</v>
      </c>
      <c r="BY38" s="99">
        <v>15705.96</v>
      </c>
      <c r="BZ38" s="99">
        <v>14172.014999999999</v>
      </c>
      <c r="CA38" s="99">
        <v>20804.84</v>
      </c>
      <c r="CB38" s="99">
        <v>13660.495000000001</v>
      </c>
      <c r="CC38" s="99">
        <v>10139.4</v>
      </c>
      <c r="CD38" s="99">
        <v>17854.325000000001</v>
      </c>
      <c r="CE38" s="99">
        <v>13247.165000000001</v>
      </c>
      <c r="CF38" s="99">
        <v>14613.84</v>
      </c>
      <c r="CG38" s="99">
        <v>17498.45</v>
      </c>
      <c r="CH38" s="99">
        <v>15218.545</v>
      </c>
      <c r="CI38" s="99">
        <v>13331.93</v>
      </c>
      <c r="CJ38" s="99">
        <v>19475.599999999999</v>
      </c>
      <c r="CK38" s="99">
        <v>17126.400000000001</v>
      </c>
      <c r="CL38" s="99">
        <v>17137.330000000002</v>
      </c>
      <c r="CM38" s="99">
        <v>20890.11</v>
      </c>
      <c r="CN38" s="99">
        <v>15388.2</v>
      </c>
      <c r="CO38" s="99">
        <v>14451.825000000001</v>
      </c>
      <c r="CP38" s="99">
        <v>18845.099999999999</v>
      </c>
      <c r="CQ38" s="99">
        <v>13317.905000000001</v>
      </c>
      <c r="CR38" s="99">
        <v>21014.215</v>
      </c>
      <c r="CS38" s="99">
        <v>24180.16</v>
      </c>
      <c r="CT38" s="99">
        <v>41878.114999999998</v>
      </c>
      <c r="CU38" s="99">
        <v>12105.44</v>
      </c>
      <c r="CV38" s="99">
        <v>25515.41</v>
      </c>
      <c r="CW38" s="99">
        <v>61404.09</v>
      </c>
      <c r="CX38" s="99">
        <v>20284.45</v>
      </c>
      <c r="CY38" s="99">
        <v>23489.98</v>
      </c>
      <c r="CZ38" s="99">
        <v>14821.53</v>
      </c>
      <c r="DA38" s="99">
        <v>15262.64</v>
      </c>
      <c r="DB38" s="99">
        <v>21449.525000000001</v>
      </c>
      <c r="DC38" s="99">
        <v>15030.625</v>
      </c>
      <c r="DD38" s="99">
        <v>16293.215</v>
      </c>
      <c r="DE38" s="99">
        <v>16096.08</v>
      </c>
      <c r="DF38" s="99">
        <v>13797.174999999999</v>
      </c>
      <c r="DG38" s="99">
        <v>18967.865000000002</v>
      </c>
      <c r="DH38" s="99">
        <v>12141.655000000001</v>
      </c>
      <c r="DI38" s="99">
        <v>21670.365000000002</v>
      </c>
      <c r="DJ38" s="99">
        <v>17363.009999999998</v>
      </c>
      <c r="DK38" s="99">
        <v>17927.16</v>
      </c>
      <c r="DL38" s="99">
        <v>17729.955000000002</v>
      </c>
      <c r="DM38" s="99">
        <v>13607.905000000001</v>
      </c>
      <c r="DN38" s="99">
        <v>11241.035</v>
      </c>
      <c r="DO38" s="99">
        <v>14803.48</v>
      </c>
      <c r="DP38" s="99">
        <v>85069.92</v>
      </c>
      <c r="DQ38" s="99">
        <v>28403.51</v>
      </c>
      <c r="DR38" s="99">
        <v>35045.94</v>
      </c>
      <c r="DS38" s="99">
        <v>18519.009999999998</v>
      </c>
      <c r="DT38" s="99">
        <v>25268.294999999998</v>
      </c>
      <c r="DU38" s="99">
        <v>35179.58</v>
      </c>
      <c r="DV38" s="99">
        <v>15317.81</v>
      </c>
      <c r="DW38" s="99">
        <v>36256.43</v>
      </c>
      <c r="DX38" s="99">
        <v>22923.955000000002</v>
      </c>
      <c r="DY38" s="99">
        <v>51329.904999999999</v>
      </c>
      <c r="DZ38" s="99">
        <v>11590.92</v>
      </c>
      <c r="EA38" s="99">
        <v>6877.6149999999998</v>
      </c>
      <c r="EB38" s="99">
        <v>15146.555</v>
      </c>
      <c r="EC38" s="99">
        <v>17443.105</v>
      </c>
      <c r="ED38" s="99">
        <v>12200.99</v>
      </c>
      <c r="EE38" s="99">
        <v>14020.88</v>
      </c>
      <c r="EF38" s="99">
        <v>19212.37</v>
      </c>
      <c r="EG38" s="99">
        <v>9830.8799999999992</v>
      </c>
      <c r="EH38" s="99">
        <v>12499.825000000001</v>
      </c>
      <c r="EI38" s="99">
        <v>13121.15</v>
      </c>
      <c r="EJ38" s="99">
        <v>16369.63</v>
      </c>
      <c r="EK38" s="99">
        <v>15519.34</v>
      </c>
      <c r="EL38" s="99">
        <v>9882.91</v>
      </c>
      <c r="EM38" s="99">
        <v>19005.939999999999</v>
      </c>
      <c r="EN38" s="99">
        <v>16708.435000000001</v>
      </c>
      <c r="EO38" s="99">
        <v>10828.94</v>
      </c>
      <c r="EP38" s="99">
        <v>14729.725</v>
      </c>
      <c r="EQ38" s="99">
        <v>14180.575000000001</v>
      </c>
      <c r="ER38" s="99">
        <v>19919.014999999999</v>
      </c>
      <c r="ES38" s="99">
        <v>16124.5</v>
      </c>
      <c r="ET38" s="99">
        <v>13438.9</v>
      </c>
      <c r="EU38" s="99">
        <v>32049.715</v>
      </c>
      <c r="EV38" s="99">
        <v>19857.060000000001</v>
      </c>
      <c r="EW38" s="99">
        <v>21805.16</v>
      </c>
      <c r="EX38" s="99">
        <v>15854.004999999999</v>
      </c>
      <c r="EY38" s="99">
        <v>15078.18</v>
      </c>
      <c r="EZ38" s="99">
        <v>10674.105</v>
      </c>
      <c r="FA38" s="99">
        <v>8758.48</v>
      </c>
      <c r="FB38" s="99">
        <v>5174.72</v>
      </c>
      <c r="FC38" s="99">
        <v>5836.13</v>
      </c>
      <c r="FD38" s="99">
        <v>6844.375</v>
      </c>
      <c r="FE38" s="99">
        <v>6523.4250000000002</v>
      </c>
      <c r="FF38" s="99">
        <v>5799.4750000000004</v>
      </c>
      <c r="FG38" s="99">
        <v>8799.09</v>
      </c>
      <c r="FH38" s="99">
        <v>5759.06</v>
      </c>
      <c r="FI38" s="99">
        <v>8296.6200000000008</v>
      </c>
      <c r="FL38" s="99">
        <v>4684.51</v>
      </c>
      <c r="FM38" s="99">
        <v>4645.33</v>
      </c>
      <c r="FN38" s="99">
        <v>2774.9450000000002</v>
      </c>
      <c r="FO38" s="99">
        <v>5353.04</v>
      </c>
      <c r="FP38" s="99">
        <v>4885.84</v>
      </c>
      <c r="FQ38" s="99">
        <v>4538.7049999999999</v>
      </c>
      <c r="FR38" s="99">
        <v>6122.6750000000002</v>
      </c>
      <c r="FS38" s="99">
        <v>9208.2000000000007</v>
      </c>
      <c r="FT38" s="99">
        <v>347030.875</v>
      </c>
      <c r="FU38" s="99">
        <v>5749943.5999999996</v>
      </c>
      <c r="FV38" s="99">
        <v>3021591.56</v>
      </c>
      <c r="FW38" s="99">
        <v>313851.51500000001</v>
      </c>
      <c r="FX38" s="99">
        <v>5142624</v>
      </c>
      <c r="FY38" s="99">
        <v>2944355.24</v>
      </c>
      <c r="FZ38" s="99">
        <v>309612.495</v>
      </c>
      <c r="GA38" s="99">
        <v>5147587.92</v>
      </c>
      <c r="GB38" s="99">
        <v>2640935.7999999998</v>
      </c>
      <c r="GC38" s="99">
        <v>19828.09</v>
      </c>
      <c r="GD38" s="99">
        <v>16801.900000000001</v>
      </c>
      <c r="GE38" s="99">
        <v>20590.53</v>
      </c>
      <c r="GF38" s="99">
        <v>20315.689999999999</v>
      </c>
      <c r="GG38" s="99">
        <v>25454.19</v>
      </c>
      <c r="GH38" s="99">
        <v>17923.93</v>
      </c>
      <c r="GI38" s="99">
        <v>22968.99</v>
      </c>
      <c r="GJ38" s="99">
        <v>27505.345000000001</v>
      </c>
      <c r="GL38" s="99">
        <v>6109.37</v>
      </c>
      <c r="GM38" s="99">
        <v>6376.57</v>
      </c>
      <c r="GN38" s="99">
        <v>7061.1549999999997</v>
      </c>
      <c r="GO38" s="99">
        <v>7502.2550000000001</v>
      </c>
      <c r="GP38" s="99">
        <v>8393.8250000000007</v>
      </c>
      <c r="GQ38" s="99">
        <v>6720.8249999999998</v>
      </c>
      <c r="GR38" s="99">
        <v>9206.3549999999996</v>
      </c>
      <c r="GS38" s="99">
        <v>11870.245000000001</v>
      </c>
    </row>
    <row r="39" spans="1:201" hidden="1" x14ac:dyDescent="0.35">
      <c r="A39" s="99">
        <v>147853</v>
      </c>
      <c r="B39" s="99">
        <v>142</v>
      </c>
      <c r="C39" s="99">
        <v>17</v>
      </c>
      <c r="D39" s="99">
        <v>91</v>
      </c>
      <c r="E39" s="99">
        <v>8.3620000000000001</v>
      </c>
      <c r="F39" s="99">
        <v>0.54</v>
      </c>
      <c r="G39" s="99" t="s">
        <v>178</v>
      </c>
      <c r="H39" s="99" t="s">
        <v>195</v>
      </c>
      <c r="I39" s="99">
        <v>0</v>
      </c>
      <c r="J39" s="99">
        <v>2935.16</v>
      </c>
      <c r="K39" s="99">
        <v>615</v>
      </c>
      <c r="L39" s="99">
        <v>4695.2349999999997</v>
      </c>
      <c r="M39" s="99">
        <v>0</v>
      </c>
      <c r="N39" s="99">
        <v>0</v>
      </c>
      <c r="O39" s="99">
        <v>0</v>
      </c>
      <c r="P39" s="99">
        <v>0</v>
      </c>
      <c r="Q39" s="99">
        <v>0</v>
      </c>
      <c r="R39" s="99">
        <v>96190.384999999995</v>
      </c>
      <c r="S39" s="99">
        <v>26714.98</v>
      </c>
      <c r="T39" s="99">
        <v>1257.0999999999999</v>
      </c>
      <c r="U39" s="99">
        <v>1299.23</v>
      </c>
      <c r="V39" s="99">
        <v>953.77</v>
      </c>
      <c r="W39" s="99">
        <v>10355.040000000001</v>
      </c>
      <c r="X39" s="99">
        <v>59588.055</v>
      </c>
      <c r="Y39" s="99">
        <v>24818.095000000001</v>
      </c>
      <c r="Z39" s="99">
        <v>136990.46</v>
      </c>
      <c r="AA39" s="99">
        <v>5974.71</v>
      </c>
      <c r="AB39" s="99">
        <v>0</v>
      </c>
      <c r="AC39" s="99">
        <v>0</v>
      </c>
      <c r="AD39" s="99">
        <v>0</v>
      </c>
      <c r="AE39" s="99">
        <v>0</v>
      </c>
      <c r="AF39" s="99">
        <v>0</v>
      </c>
      <c r="AG39" s="99">
        <v>0</v>
      </c>
      <c r="AH39" s="99">
        <v>0</v>
      </c>
      <c r="AI39" s="99">
        <v>0</v>
      </c>
      <c r="AJ39" s="99">
        <v>0</v>
      </c>
      <c r="AK39" s="99">
        <v>4523.3950000000004</v>
      </c>
      <c r="AL39" s="99">
        <v>9391.01</v>
      </c>
      <c r="AM39" s="99">
        <v>663.75</v>
      </c>
      <c r="AN39" s="99">
        <v>7341.12</v>
      </c>
      <c r="AO39" s="99">
        <v>5127.6149999999998</v>
      </c>
      <c r="AP39" s="99">
        <v>4984.2349999999997</v>
      </c>
      <c r="AQ39" s="99">
        <v>0</v>
      </c>
      <c r="AR39" s="99">
        <v>0</v>
      </c>
      <c r="AS39" s="99">
        <v>0</v>
      </c>
      <c r="AT39" s="99">
        <v>0</v>
      </c>
      <c r="AU39" s="99">
        <v>6482.07</v>
      </c>
      <c r="AV39" s="99">
        <v>8902.83</v>
      </c>
      <c r="AW39" s="99">
        <v>4856.4049999999997</v>
      </c>
      <c r="AX39" s="99">
        <v>4718.1099999999997</v>
      </c>
      <c r="AY39" s="99">
        <v>0</v>
      </c>
      <c r="AZ39" s="99">
        <v>0</v>
      </c>
      <c r="BA39" s="99">
        <v>649.61500000000001</v>
      </c>
      <c r="BB39" s="99">
        <v>0</v>
      </c>
      <c r="BC39" s="99">
        <v>0</v>
      </c>
      <c r="BD39" s="99">
        <v>1152.7850000000001</v>
      </c>
      <c r="BE39" s="99">
        <v>0</v>
      </c>
      <c r="BF39" s="99">
        <v>0</v>
      </c>
      <c r="BG39" s="99">
        <v>0</v>
      </c>
      <c r="BH39" s="99">
        <v>0</v>
      </c>
      <c r="BI39" s="99">
        <v>1895.325</v>
      </c>
      <c r="BJ39" s="99">
        <v>1508.61</v>
      </c>
      <c r="BK39" s="99">
        <v>0</v>
      </c>
      <c r="BL39" s="99">
        <v>2379.54</v>
      </c>
      <c r="BM39" s="99">
        <v>0</v>
      </c>
      <c r="BN39" s="99">
        <v>7484.3450000000003</v>
      </c>
      <c r="BO39" s="99">
        <v>3070.28</v>
      </c>
      <c r="BP39" s="99">
        <v>5018.07</v>
      </c>
      <c r="BQ39" s="99">
        <v>687.16499999999996</v>
      </c>
      <c r="BR39" s="99">
        <v>18153.294999999998</v>
      </c>
      <c r="BS39" s="99">
        <v>5041.0150000000003</v>
      </c>
      <c r="BT39" s="99">
        <v>0</v>
      </c>
      <c r="BU39" s="99">
        <v>5207.6549999999997</v>
      </c>
      <c r="BV39" s="99">
        <v>0</v>
      </c>
      <c r="BW39" s="99">
        <v>0</v>
      </c>
      <c r="BX39" s="99">
        <v>0</v>
      </c>
      <c r="BY39" s="99">
        <v>600.79999999999995</v>
      </c>
      <c r="BZ39" s="99">
        <v>0</v>
      </c>
      <c r="CA39" s="99">
        <v>1616.25</v>
      </c>
      <c r="CB39" s="99">
        <v>0</v>
      </c>
      <c r="CC39" s="99">
        <v>597.04499999999996</v>
      </c>
      <c r="CD39" s="99">
        <v>0</v>
      </c>
      <c r="CE39" s="99">
        <v>0</v>
      </c>
      <c r="CF39" s="99">
        <v>0</v>
      </c>
      <c r="CG39" s="99">
        <v>0</v>
      </c>
      <c r="CH39" s="99">
        <v>0</v>
      </c>
      <c r="CI39" s="99">
        <v>0</v>
      </c>
      <c r="CJ39" s="99">
        <v>2717.6750000000002</v>
      </c>
      <c r="CK39" s="99">
        <v>0</v>
      </c>
      <c r="CL39" s="99">
        <v>0</v>
      </c>
      <c r="CM39" s="99">
        <v>0</v>
      </c>
      <c r="CN39" s="99">
        <v>0</v>
      </c>
      <c r="CO39" s="99">
        <v>0</v>
      </c>
      <c r="CP39" s="99">
        <v>1365.96</v>
      </c>
      <c r="CQ39" s="99">
        <v>0</v>
      </c>
      <c r="CR39" s="99">
        <v>1220.375</v>
      </c>
      <c r="CS39" s="99">
        <v>6523.18</v>
      </c>
      <c r="CT39" s="99">
        <v>12377.254999999999</v>
      </c>
      <c r="CU39" s="99">
        <v>0</v>
      </c>
      <c r="CV39" s="99">
        <v>6076.4650000000001</v>
      </c>
      <c r="CW39" s="99">
        <v>8335.56</v>
      </c>
      <c r="CX39" s="99">
        <v>611.25</v>
      </c>
      <c r="CY39" s="99">
        <v>777.28499999999997</v>
      </c>
      <c r="CZ39" s="99">
        <v>0</v>
      </c>
      <c r="DA39" s="99">
        <v>1917.95</v>
      </c>
      <c r="DB39" s="99">
        <v>0</v>
      </c>
      <c r="DC39" s="99">
        <v>0</v>
      </c>
      <c r="DD39" s="99">
        <v>0</v>
      </c>
      <c r="DE39" s="99">
        <v>0</v>
      </c>
      <c r="DF39" s="99">
        <v>0</v>
      </c>
      <c r="DG39" s="99">
        <v>2623.87</v>
      </c>
      <c r="DH39" s="99">
        <v>0</v>
      </c>
      <c r="DI39" s="99">
        <v>5449.6149999999998</v>
      </c>
      <c r="DJ39" s="99">
        <v>2563.835</v>
      </c>
      <c r="DK39" s="99">
        <v>0</v>
      </c>
      <c r="DL39" s="99">
        <v>4444.375</v>
      </c>
      <c r="DM39" s="99">
        <v>0</v>
      </c>
      <c r="DN39" s="99">
        <v>0</v>
      </c>
      <c r="DO39" s="99">
        <v>1872.83</v>
      </c>
      <c r="DP39" s="99">
        <v>73903.09</v>
      </c>
      <c r="DQ39" s="99">
        <v>6000.1850000000004</v>
      </c>
      <c r="DR39" s="99">
        <v>16663.28</v>
      </c>
      <c r="DS39" s="99">
        <v>672.14499999999998</v>
      </c>
      <c r="DT39" s="99">
        <v>5791.44</v>
      </c>
      <c r="DU39" s="99">
        <v>18618.965</v>
      </c>
      <c r="DV39" s="99">
        <v>0</v>
      </c>
      <c r="DW39" s="99">
        <v>12880.19</v>
      </c>
      <c r="DX39" s="99">
        <v>3861.8649999999998</v>
      </c>
      <c r="DY39" s="99">
        <v>30604.685000000001</v>
      </c>
      <c r="DZ39" s="99">
        <v>0</v>
      </c>
      <c r="EA39" s="99">
        <v>0</v>
      </c>
      <c r="EB39" s="99">
        <v>612.06500000000005</v>
      </c>
      <c r="EC39" s="99">
        <v>0</v>
      </c>
      <c r="ED39" s="99">
        <v>0</v>
      </c>
      <c r="EE39" s="99">
        <v>612.06500000000005</v>
      </c>
      <c r="EF39" s="99">
        <v>0</v>
      </c>
      <c r="EG39" s="99">
        <v>0</v>
      </c>
      <c r="EH39" s="99">
        <v>638.35</v>
      </c>
      <c r="EI39" s="99">
        <v>0</v>
      </c>
      <c r="EJ39" s="99">
        <v>2660.79</v>
      </c>
      <c r="EK39" s="99">
        <v>0</v>
      </c>
      <c r="EL39" s="99">
        <v>0</v>
      </c>
      <c r="EM39" s="99">
        <v>5780.44</v>
      </c>
      <c r="EN39" s="99">
        <v>1174.52</v>
      </c>
      <c r="EO39" s="99">
        <v>0</v>
      </c>
      <c r="EP39" s="99">
        <v>2049.4349999999999</v>
      </c>
      <c r="EQ39" s="99">
        <v>0</v>
      </c>
      <c r="ER39" s="99">
        <v>4185.0450000000001</v>
      </c>
      <c r="ES39" s="99">
        <v>753.75</v>
      </c>
      <c r="ET39" s="99">
        <v>0</v>
      </c>
      <c r="EU39" s="99">
        <v>5889.24</v>
      </c>
      <c r="EV39" s="99">
        <v>1508.5050000000001</v>
      </c>
      <c r="EW39" s="99">
        <v>1483.2249999999999</v>
      </c>
      <c r="EX39" s="99">
        <v>618.75</v>
      </c>
      <c r="EY39" s="99">
        <v>0</v>
      </c>
      <c r="EZ39" s="99">
        <v>0</v>
      </c>
      <c r="FA39" s="99">
        <v>0</v>
      </c>
      <c r="FB39" s="99">
        <v>0</v>
      </c>
      <c r="FC39" s="99">
        <v>0</v>
      </c>
      <c r="FD39" s="99">
        <v>0</v>
      </c>
      <c r="FE39" s="99">
        <v>0</v>
      </c>
      <c r="FF39" s="99">
        <v>0</v>
      </c>
      <c r="FG39" s="99">
        <v>0</v>
      </c>
      <c r="FH39" s="99">
        <v>0</v>
      </c>
      <c r="FI39" s="99">
        <v>0</v>
      </c>
      <c r="FL39" s="99">
        <v>0</v>
      </c>
      <c r="FM39" s="99">
        <v>0</v>
      </c>
      <c r="FN39" s="99">
        <v>0</v>
      </c>
      <c r="FO39" s="99">
        <v>0</v>
      </c>
      <c r="FP39" s="99">
        <v>0</v>
      </c>
      <c r="FQ39" s="99">
        <v>0</v>
      </c>
      <c r="FR39" s="99">
        <v>0</v>
      </c>
      <c r="FS39" s="99">
        <v>0</v>
      </c>
      <c r="FT39" s="99">
        <v>417614.81</v>
      </c>
      <c r="FU39" s="99">
        <v>11314955.130000001</v>
      </c>
      <c r="FV39" s="99">
        <v>4317018.5599999996</v>
      </c>
      <c r="FW39" s="99">
        <v>227564.67</v>
      </c>
      <c r="FX39" s="99">
        <v>7260741.79</v>
      </c>
      <c r="FY39" s="99">
        <v>3092033.52</v>
      </c>
      <c r="FZ39" s="99">
        <v>224184.44</v>
      </c>
      <c r="GA39" s="99">
        <v>7298970.2450000001</v>
      </c>
      <c r="GB39" s="99">
        <v>3802548.375</v>
      </c>
      <c r="GC39" s="99">
        <v>4594.4650000000001</v>
      </c>
      <c r="GD39" s="99">
        <v>0</v>
      </c>
      <c r="GE39" s="99">
        <v>642.10500000000002</v>
      </c>
      <c r="GF39" s="99">
        <v>4204.1350000000002</v>
      </c>
      <c r="GG39" s="99">
        <v>5370.83</v>
      </c>
      <c r="GH39" s="99">
        <v>5070.2250000000004</v>
      </c>
      <c r="GI39" s="99">
        <v>8835.25</v>
      </c>
      <c r="GJ39" s="99">
        <v>6825.32</v>
      </c>
      <c r="GL39" s="99">
        <v>0</v>
      </c>
      <c r="GM39" s="99">
        <v>0</v>
      </c>
      <c r="GN39" s="99">
        <v>0</v>
      </c>
      <c r="GO39" s="99">
        <v>0</v>
      </c>
      <c r="GP39" s="99">
        <v>0</v>
      </c>
      <c r="GQ39" s="99">
        <v>0</v>
      </c>
      <c r="GR39" s="99">
        <v>0</v>
      </c>
      <c r="GS39" s="99">
        <v>0</v>
      </c>
    </row>
    <row r="40" spans="1:201" hidden="1" x14ac:dyDescent="0.35">
      <c r="A40" s="99">
        <v>59676</v>
      </c>
      <c r="B40" s="99">
        <v>180</v>
      </c>
      <c r="C40" s="99">
        <v>2</v>
      </c>
      <c r="D40" s="99">
        <v>80</v>
      </c>
      <c r="E40" s="99">
        <v>8.3740000000000006</v>
      </c>
      <c r="F40" s="99">
        <v>0.67</v>
      </c>
      <c r="G40" s="99" t="s">
        <v>535</v>
      </c>
      <c r="H40" s="99" t="s">
        <v>604</v>
      </c>
      <c r="I40" s="99">
        <v>0</v>
      </c>
      <c r="J40" s="99">
        <v>0</v>
      </c>
      <c r="K40" s="99">
        <v>0</v>
      </c>
      <c r="L40" s="99">
        <v>0</v>
      </c>
      <c r="M40" s="99">
        <v>0</v>
      </c>
      <c r="N40" s="99">
        <v>0</v>
      </c>
      <c r="O40" s="99">
        <v>0</v>
      </c>
      <c r="P40" s="99">
        <v>0</v>
      </c>
      <c r="Q40" s="99">
        <v>0</v>
      </c>
      <c r="R40" s="99">
        <v>0</v>
      </c>
      <c r="S40" s="99">
        <v>0</v>
      </c>
      <c r="T40" s="99">
        <v>0</v>
      </c>
      <c r="U40" s="99">
        <v>0</v>
      </c>
      <c r="V40" s="99">
        <v>0</v>
      </c>
      <c r="W40" s="99">
        <v>0</v>
      </c>
      <c r="X40" s="99">
        <v>0</v>
      </c>
      <c r="Y40" s="99">
        <v>0</v>
      </c>
      <c r="Z40" s="99">
        <v>0</v>
      </c>
      <c r="AA40" s="99">
        <v>0</v>
      </c>
      <c r="AB40" s="99">
        <v>0</v>
      </c>
      <c r="AC40" s="99">
        <v>0</v>
      </c>
      <c r="AD40" s="99">
        <v>0</v>
      </c>
      <c r="AE40" s="99">
        <v>0</v>
      </c>
      <c r="AF40" s="99">
        <v>0</v>
      </c>
      <c r="AG40" s="99">
        <v>0</v>
      </c>
      <c r="AH40" s="99">
        <v>0</v>
      </c>
      <c r="AI40" s="99">
        <v>0</v>
      </c>
      <c r="AJ40" s="99">
        <v>0</v>
      </c>
      <c r="AK40" s="99">
        <v>0</v>
      </c>
      <c r="AL40" s="99">
        <v>0</v>
      </c>
      <c r="AM40" s="99">
        <v>0</v>
      </c>
      <c r="AN40" s="99">
        <v>0</v>
      </c>
      <c r="AO40" s="99">
        <v>0</v>
      </c>
      <c r="AP40" s="99">
        <v>0</v>
      </c>
      <c r="AQ40" s="99">
        <v>0</v>
      </c>
      <c r="AR40" s="99">
        <v>0</v>
      </c>
      <c r="AS40" s="99">
        <v>0</v>
      </c>
      <c r="AT40" s="99">
        <v>0</v>
      </c>
      <c r="AU40" s="99">
        <v>0</v>
      </c>
      <c r="AV40" s="99">
        <v>0</v>
      </c>
      <c r="AW40" s="99">
        <v>0</v>
      </c>
      <c r="AX40" s="99">
        <v>0</v>
      </c>
      <c r="AY40" s="99">
        <v>0</v>
      </c>
      <c r="AZ40" s="99">
        <v>0</v>
      </c>
      <c r="BA40" s="99">
        <v>0</v>
      </c>
      <c r="BB40" s="99">
        <v>0</v>
      </c>
      <c r="BC40" s="99">
        <v>0</v>
      </c>
      <c r="BD40" s="99">
        <v>0</v>
      </c>
      <c r="BE40" s="99">
        <v>0</v>
      </c>
      <c r="BF40" s="99">
        <v>0</v>
      </c>
      <c r="BG40" s="99">
        <v>0</v>
      </c>
      <c r="BH40" s="99">
        <v>0</v>
      </c>
      <c r="BI40" s="99">
        <v>0</v>
      </c>
      <c r="BJ40" s="99">
        <v>0</v>
      </c>
      <c r="BK40" s="99">
        <v>0</v>
      </c>
      <c r="BL40" s="99">
        <v>0</v>
      </c>
      <c r="BM40" s="99">
        <v>0</v>
      </c>
      <c r="BN40" s="99">
        <v>0</v>
      </c>
      <c r="BO40" s="99">
        <v>0</v>
      </c>
      <c r="BP40" s="99">
        <v>0</v>
      </c>
      <c r="BQ40" s="99">
        <v>0</v>
      </c>
      <c r="BR40" s="99">
        <v>0</v>
      </c>
      <c r="BS40" s="99">
        <v>0</v>
      </c>
      <c r="BT40" s="99">
        <v>0</v>
      </c>
      <c r="BU40" s="99">
        <v>0</v>
      </c>
      <c r="BV40" s="99">
        <v>0</v>
      </c>
      <c r="BW40" s="99">
        <v>0</v>
      </c>
      <c r="BX40" s="99">
        <v>0</v>
      </c>
      <c r="BY40" s="99">
        <v>0</v>
      </c>
      <c r="BZ40" s="99">
        <v>0</v>
      </c>
      <c r="CA40" s="99">
        <v>0</v>
      </c>
      <c r="CB40" s="99">
        <v>0</v>
      </c>
      <c r="CC40" s="99">
        <v>0</v>
      </c>
      <c r="CD40" s="99">
        <v>0</v>
      </c>
      <c r="CE40" s="99">
        <v>0</v>
      </c>
      <c r="CF40" s="99">
        <v>0</v>
      </c>
      <c r="CG40" s="99">
        <v>0</v>
      </c>
      <c r="CH40" s="99">
        <v>0</v>
      </c>
      <c r="CI40" s="99">
        <v>0</v>
      </c>
      <c r="CJ40" s="99">
        <v>0</v>
      </c>
      <c r="CK40" s="99">
        <v>0</v>
      </c>
      <c r="CL40" s="99">
        <v>0</v>
      </c>
      <c r="CM40" s="99">
        <v>0</v>
      </c>
      <c r="CN40" s="99">
        <v>0</v>
      </c>
      <c r="CO40" s="99">
        <v>0</v>
      </c>
      <c r="CP40" s="99">
        <v>0</v>
      </c>
      <c r="CQ40" s="99">
        <v>0</v>
      </c>
      <c r="CR40" s="99">
        <v>0</v>
      </c>
      <c r="CS40" s="99">
        <v>0</v>
      </c>
      <c r="CT40" s="99">
        <v>0</v>
      </c>
      <c r="CU40" s="99">
        <v>0</v>
      </c>
      <c r="CV40" s="99">
        <v>0</v>
      </c>
      <c r="CW40" s="99">
        <v>0</v>
      </c>
      <c r="CX40" s="99">
        <v>0</v>
      </c>
      <c r="CY40" s="99">
        <v>0</v>
      </c>
      <c r="CZ40" s="99">
        <v>0</v>
      </c>
      <c r="DA40" s="99">
        <v>0</v>
      </c>
      <c r="DB40" s="99">
        <v>0</v>
      </c>
      <c r="DC40" s="99">
        <v>0</v>
      </c>
      <c r="DD40" s="99">
        <v>0</v>
      </c>
      <c r="DE40" s="99">
        <v>0</v>
      </c>
      <c r="DF40" s="99">
        <v>0</v>
      </c>
      <c r="DG40" s="99">
        <v>0</v>
      </c>
      <c r="DH40" s="99">
        <v>0</v>
      </c>
      <c r="DI40" s="99">
        <v>0</v>
      </c>
      <c r="DJ40" s="99">
        <v>0</v>
      </c>
      <c r="DK40" s="99">
        <v>0</v>
      </c>
      <c r="DL40" s="99">
        <v>0</v>
      </c>
      <c r="DM40" s="99">
        <v>0</v>
      </c>
      <c r="DN40" s="99">
        <v>0</v>
      </c>
      <c r="DO40" s="99">
        <v>0</v>
      </c>
      <c r="DP40" s="99">
        <v>0</v>
      </c>
      <c r="DQ40" s="99">
        <v>0</v>
      </c>
      <c r="DR40" s="99">
        <v>0</v>
      </c>
      <c r="DS40" s="99">
        <v>0</v>
      </c>
      <c r="DT40" s="99">
        <v>0</v>
      </c>
      <c r="DU40" s="99">
        <v>0</v>
      </c>
      <c r="DV40" s="99">
        <v>0</v>
      </c>
      <c r="DW40" s="99">
        <v>0</v>
      </c>
      <c r="DX40" s="99">
        <v>0</v>
      </c>
      <c r="DY40" s="99">
        <v>0</v>
      </c>
      <c r="DZ40" s="99">
        <v>0</v>
      </c>
      <c r="EA40" s="99">
        <v>0</v>
      </c>
      <c r="EB40" s="99">
        <v>0</v>
      </c>
      <c r="EC40" s="99">
        <v>0</v>
      </c>
      <c r="ED40" s="99">
        <v>0</v>
      </c>
      <c r="EE40" s="99">
        <v>0</v>
      </c>
      <c r="EF40" s="99">
        <v>0</v>
      </c>
      <c r="EG40" s="99">
        <v>0</v>
      </c>
      <c r="EH40" s="99">
        <v>0</v>
      </c>
      <c r="EI40" s="99">
        <v>0</v>
      </c>
      <c r="EJ40" s="99">
        <v>0</v>
      </c>
      <c r="EK40" s="99">
        <v>0</v>
      </c>
      <c r="EL40" s="99">
        <v>0</v>
      </c>
      <c r="EM40" s="99">
        <v>0</v>
      </c>
      <c r="EN40" s="99">
        <v>0</v>
      </c>
      <c r="EO40" s="99">
        <v>0</v>
      </c>
      <c r="EP40" s="99">
        <v>0</v>
      </c>
      <c r="EQ40" s="99">
        <v>0</v>
      </c>
      <c r="ER40" s="99">
        <v>0</v>
      </c>
      <c r="ES40" s="99">
        <v>0</v>
      </c>
      <c r="ET40" s="99">
        <v>0</v>
      </c>
      <c r="EU40" s="99">
        <v>0</v>
      </c>
      <c r="EV40" s="99">
        <v>0</v>
      </c>
      <c r="EW40" s="99">
        <v>0</v>
      </c>
      <c r="EX40" s="99">
        <v>0</v>
      </c>
      <c r="EY40" s="99">
        <v>0</v>
      </c>
      <c r="EZ40" s="99">
        <v>0</v>
      </c>
      <c r="FA40" s="99">
        <v>0</v>
      </c>
      <c r="FB40" s="99">
        <v>0</v>
      </c>
      <c r="FC40" s="99">
        <v>0</v>
      </c>
      <c r="FD40" s="99">
        <v>0</v>
      </c>
      <c r="FE40" s="99">
        <v>0</v>
      </c>
      <c r="FF40" s="99">
        <v>0</v>
      </c>
      <c r="FG40" s="99">
        <v>0</v>
      </c>
      <c r="FH40" s="99">
        <v>0</v>
      </c>
      <c r="FI40" s="99">
        <v>0</v>
      </c>
      <c r="FL40" s="99">
        <v>0</v>
      </c>
      <c r="FM40" s="99">
        <v>0</v>
      </c>
      <c r="FN40" s="99">
        <v>0</v>
      </c>
      <c r="FO40" s="99">
        <v>0</v>
      </c>
      <c r="FP40" s="99">
        <v>0</v>
      </c>
      <c r="FQ40" s="99">
        <v>0</v>
      </c>
      <c r="FR40" s="99">
        <v>0</v>
      </c>
      <c r="FS40" s="99">
        <v>0</v>
      </c>
      <c r="FT40" s="99">
        <v>4956.41</v>
      </c>
      <c r="FU40" s="99">
        <v>130732.13499999999</v>
      </c>
      <c r="FV40" s="99">
        <v>64743.13</v>
      </c>
      <c r="FW40" s="99">
        <v>4555.2650000000003</v>
      </c>
      <c r="FX40" s="99">
        <v>111435.845</v>
      </c>
      <c r="FY40" s="99">
        <v>69333.259999999995</v>
      </c>
      <c r="FZ40" s="99">
        <v>6293.3149999999996</v>
      </c>
      <c r="GA40" s="99">
        <v>106358.17</v>
      </c>
      <c r="GB40" s="99">
        <v>55989.934999999998</v>
      </c>
      <c r="GC40" s="99">
        <v>0</v>
      </c>
      <c r="GD40" s="99">
        <v>0</v>
      </c>
      <c r="GE40" s="99">
        <v>0</v>
      </c>
      <c r="GF40" s="99">
        <v>0</v>
      </c>
      <c r="GG40" s="99">
        <v>0</v>
      </c>
      <c r="GH40" s="99">
        <v>0</v>
      </c>
      <c r="GI40" s="99">
        <v>0</v>
      </c>
      <c r="GJ40" s="99">
        <v>0</v>
      </c>
      <c r="GL40" s="99">
        <v>0</v>
      </c>
      <c r="GM40" s="99">
        <v>0</v>
      </c>
      <c r="GN40" s="99">
        <v>0</v>
      </c>
      <c r="GO40" s="99">
        <v>0</v>
      </c>
      <c r="GP40" s="99">
        <v>0</v>
      </c>
      <c r="GQ40" s="99">
        <v>0</v>
      </c>
      <c r="GR40" s="99">
        <v>0</v>
      </c>
      <c r="GS40" s="99">
        <v>0</v>
      </c>
    </row>
    <row r="41" spans="1:201" hidden="1" x14ac:dyDescent="0.35">
      <c r="A41" s="99">
        <v>56406</v>
      </c>
      <c r="B41" s="99">
        <v>174</v>
      </c>
      <c r="C41" s="99">
        <v>150</v>
      </c>
      <c r="D41" s="99">
        <v>89</v>
      </c>
      <c r="E41" s="99">
        <v>8.4700000000000006</v>
      </c>
      <c r="F41" s="99">
        <v>0.62</v>
      </c>
      <c r="H41" s="99" t="s">
        <v>128</v>
      </c>
      <c r="I41" s="99">
        <v>35487.589999999997</v>
      </c>
      <c r="J41" s="99">
        <v>34629.65</v>
      </c>
      <c r="K41" s="99">
        <v>35436.14</v>
      </c>
      <c r="L41" s="99">
        <v>32707.455000000002</v>
      </c>
      <c r="M41" s="99">
        <v>18256.384999999998</v>
      </c>
      <c r="N41" s="99">
        <v>13531.49</v>
      </c>
      <c r="O41" s="99">
        <v>20464.32</v>
      </c>
      <c r="P41" s="99">
        <v>19306.724999999999</v>
      </c>
      <c r="Q41" s="99">
        <v>23968.494999999999</v>
      </c>
      <c r="R41" s="99">
        <v>180017.505</v>
      </c>
      <c r="S41" s="99">
        <v>172554.67499999999</v>
      </c>
      <c r="T41" s="99">
        <v>25409.24</v>
      </c>
      <c r="U41" s="99">
        <v>25875.439999999999</v>
      </c>
      <c r="V41" s="99">
        <v>23787.945</v>
      </c>
      <c r="W41" s="99">
        <v>82184.115000000005</v>
      </c>
      <c r="X41" s="99">
        <v>112764.855</v>
      </c>
      <c r="Y41" s="99">
        <v>78875.08</v>
      </c>
      <c r="Z41" s="99">
        <v>212695.05</v>
      </c>
      <c r="AA41" s="99">
        <v>51480.31</v>
      </c>
      <c r="AB41" s="99">
        <v>6260.39</v>
      </c>
      <c r="AC41" s="99">
        <v>8392.0450000000001</v>
      </c>
      <c r="AD41" s="99">
        <v>6172.69</v>
      </c>
      <c r="AE41" s="99">
        <v>10363.155000000001</v>
      </c>
      <c r="AF41" s="99">
        <v>10490.35</v>
      </c>
      <c r="AG41" s="99">
        <v>10907.705</v>
      </c>
      <c r="AH41" s="99">
        <v>10509.08</v>
      </c>
      <c r="AI41" s="99">
        <v>9586.2749999999996</v>
      </c>
      <c r="AJ41" s="99">
        <v>10396.75</v>
      </c>
      <c r="AK41" s="99">
        <v>58731.184999999998</v>
      </c>
      <c r="AL41" s="99">
        <v>54175.32</v>
      </c>
      <c r="AM41" s="99">
        <v>25252.720000000001</v>
      </c>
      <c r="AN41" s="99">
        <v>48020.025000000001</v>
      </c>
      <c r="AO41" s="99">
        <v>49092.14</v>
      </c>
      <c r="AP41" s="99">
        <v>49709.21</v>
      </c>
      <c r="AQ41" s="99">
        <v>18875.79</v>
      </c>
      <c r="AR41" s="99">
        <v>15978.41</v>
      </c>
      <c r="AS41" s="99">
        <v>15666.254999999999</v>
      </c>
      <c r="AT41" s="99">
        <v>20649.525000000001</v>
      </c>
      <c r="AU41" s="99">
        <v>12190.91</v>
      </c>
      <c r="AV41" s="99">
        <v>39539.51</v>
      </c>
      <c r="AW41" s="99">
        <v>23814.87</v>
      </c>
      <c r="AX41" s="99">
        <v>22714.11</v>
      </c>
      <c r="AY41" s="99">
        <v>21282.48</v>
      </c>
      <c r="AZ41" s="99">
        <v>25007.61</v>
      </c>
      <c r="BA41" s="99">
        <v>28821.54</v>
      </c>
      <c r="BB41" s="99">
        <v>7893.5249999999996</v>
      </c>
      <c r="BC41" s="99">
        <v>27719.99</v>
      </c>
      <c r="BD41" s="99">
        <v>36394.445</v>
      </c>
      <c r="BE41" s="99">
        <v>36672.400000000001</v>
      </c>
      <c r="BF41" s="99">
        <v>36706.014999999999</v>
      </c>
      <c r="BG41" s="99">
        <v>48451.34</v>
      </c>
      <c r="BH41" s="99">
        <v>27110.76</v>
      </c>
      <c r="BI41" s="99">
        <v>50847.9</v>
      </c>
      <c r="BJ41" s="99">
        <v>31944.080000000002</v>
      </c>
      <c r="BK41" s="99">
        <v>24449.095000000001</v>
      </c>
      <c r="BL41" s="99">
        <v>54522.394999999997</v>
      </c>
      <c r="BM41" s="99">
        <v>48392.66</v>
      </c>
      <c r="BN41" s="99">
        <v>42086.574999999997</v>
      </c>
      <c r="BO41" s="99">
        <v>52621.565000000002</v>
      </c>
      <c r="BP41" s="99">
        <v>63790.61</v>
      </c>
      <c r="BQ41" s="99">
        <v>29909.09</v>
      </c>
      <c r="BR41" s="99">
        <v>98074.75</v>
      </c>
      <c r="BS41" s="99">
        <v>41784.275000000001</v>
      </c>
      <c r="BT41" s="99">
        <v>8485.31</v>
      </c>
      <c r="BU41" s="99">
        <v>97438.67</v>
      </c>
      <c r="BV41" s="99">
        <v>2555.9850000000001</v>
      </c>
      <c r="BW41" s="99">
        <v>22283.595000000001</v>
      </c>
      <c r="BX41" s="99">
        <v>25264.58</v>
      </c>
      <c r="BY41" s="99">
        <v>30986.235000000001</v>
      </c>
      <c r="BZ41" s="99">
        <v>28875.51</v>
      </c>
      <c r="CA41" s="99">
        <v>31089.145</v>
      </c>
      <c r="CB41" s="99">
        <v>18913.294999999998</v>
      </c>
      <c r="CC41" s="99">
        <v>17156.834999999999</v>
      </c>
      <c r="CD41" s="99">
        <v>41858.199999999997</v>
      </c>
      <c r="CE41" s="99">
        <v>20079.634999999998</v>
      </c>
      <c r="CF41" s="99">
        <v>28894.39</v>
      </c>
      <c r="CG41" s="99">
        <v>27355.645</v>
      </c>
      <c r="CH41" s="99">
        <v>30766.044999999998</v>
      </c>
      <c r="CI41" s="99">
        <v>24996.695</v>
      </c>
      <c r="CJ41" s="99">
        <v>36745.334999999999</v>
      </c>
      <c r="CK41" s="99">
        <v>31248.794999999998</v>
      </c>
      <c r="CL41" s="99">
        <v>31310.91</v>
      </c>
      <c r="CM41" s="99">
        <v>38641.684999999998</v>
      </c>
      <c r="CN41" s="99">
        <v>29220.400000000001</v>
      </c>
      <c r="CO41" s="99">
        <v>27484.639999999999</v>
      </c>
      <c r="CP41" s="99">
        <v>39542.19</v>
      </c>
      <c r="CQ41" s="99">
        <v>30991.314999999999</v>
      </c>
      <c r="CR41" s="99">
        <v>36716.160000000003</v>
      </c>
      <c r="CS41" s="99">
        <v>53304.33</v>
      </c>
      <c r="CT41" s="99">
        <v>70174.36</v>
      </c>
      <c r="CU41" s="99">
        <v>25602.365000000002</v>
      </c>
      <c r="CV41" s="99">
        <v>59587.09</v>
      </c>
      <c r="CW41" s="99">
        <v>162077.95499999999</v>
      </c>
      <c r="CX41" s="99">
        <v>48293.41</v>
      </c>
      <c r="CY41" s="99">
        <v>60313.714999999997</v>
      </c>
      <c r="CZ41" s="99">
        <v>39646.94</v>
      </c>
      <c r="DA41" s="99">
        <v>40250.735000000001</v>
      </c>
      <c r="DB41" s="99">
        <v>43249.74</v>
      </c>
      <c r="DC41" s="99">
        <v>30837.064999999999</v>
      </c>
      <c r="DD41" s="99">
        <v>40415.47</v>
      </c>
      <c r="DE41" s="99">
        <v>20613.255000000001</v>
      </c>
      <c r="DF41" s="99">
        <v>19424.165000000001</v>
      </c>
      <c r="DG41" s="99">
        <v>40018.03</v>
      </c>
      <c r="DH41" s="99">
        <v>17209.580000000002</v>
      </c>
      <c r="DI41" s="99">
        <v>57463.54</v>
      </c>
      <c r="DJ41" s="99">
        <v>33534.370000000003</v>
      </c>
      <c r="DK41" s="99">
        <v>27812.45</v>
      </c>
      <c r="DL41" s="99">
        <v>36574.31</v>
      </c>
      <c r="DM41" s="99">
        <v>33460.364999999998</v>
      </c>
      <c r="DN41" s="99">
        <v>12915.365</v>
      </c>
      <c r="DO41" s="99">
        <v>32559.53</v>
      </c>
      <c r="DP41" s="99">
        <v>156648.12</v>
      </c>
      <c r="DQ41" s="99">
        <v>60843.324999999997</v>
      </c>
      <c r="DR41" s="99">
        <v>69957.714999999997</v>
      </c>
      <c r="DS41" s="99">
        <v>25867.58</v>
      </c>
      <c r="DT41" s="99">
        <v>54353.555</v>
      </c>
      <c r="DU41" s="99">
        <v>55803.095000000001</v>
      </c>
      <c r="DV41" s="99">
        <v>21669.514999999999</v>
      </c>
      <c r="DW41" s="99">
        <v>69026.005000000005</v>
      </c>
      <c r="DX41" s="99">
        <v>41357.5</v>
      </c>
      <c r="DY41" s="99">
        <v>96342.09</v>
      </c>
      <c r="DZ41" s="99">
        <v>17832.009999999998</v>
      </c>
      <c r="EA41" s="99">
        <v>4988.4049999999997</v>
      </c>
      <c r="EB41" s="99">
        <v>18181.400000000001</v>
      </c>
      <c r="EC41" s="99">
        <v>15126.29</v>
      </c>
      <c r="ED41" s="99">
        <v>16195.17</v>
      </c>
      <c r="EE41" s="99">
        <v>15962.995000000001</v>
      </c>
      <c r="EF41" s="99">
        <v>17332.98</v>
      </c>
      <c r="EG41" s="99">
        <v>16139.184999999999</v>
      </c>
      <c r="EH41" s="99">
        <v>17852.845000000001</v>
      </c>
      <c r="EI41" s="99">
        <v>21716.55</v>
      </c>
      <c r="EJ41" s="99">
        <v>28874.29</v>
      </c>
      <c r="EK41" s="99">
        <v>17157.185000000001</v>
      </c>
      <c r="EL41" s="99">
        <v>15294.04</v>
      </c>
      <c r="EM41" s="99">
        <v>42377.904999999999</v>
      </c>
      <c r="EN41" s="99">
        <v>23673.7</v>
      </c>
      <c r="EO41" s="99">
        <v>13943.69</v>
      </c>
      <c r="EP41" s="99">
        <v>29046.134999999998</v>
      </c>
      <c r="EQ41" s="99">
        <v>34551.440000000002</v>
      </c>
      <c r="ER41" s="99">
        <v>52760.364999999998</v>
      </c>
      <c r="ES41" s="99">
        <v>21404.54</v>
      </c>
      <c r="ET41" s="99">
        <v>22309.645</v>
      </c>
      <c r="EU41" s="99">
        <v>77084.62</v>
      </c>
      <c r="EV41" s="99">
        <v>35603.160000000003</v>
      </c>
      <c r="EW41" s="99">
        <v>32291.78</v>
      </c>
      <c r="EX41" s="99">
        <v>38883.974999999999</v>
      </c>
      <c r="EY41" s="99">
        <v>17580.325000000001</v>
      </c>
      <c r="EZ41" s="99">
        <v>11455.52</v>
      </c>
      <c r="FA41" s="99">
        <v>9743.2049999999999</v>
      </c>
      <c r="FB41" s="99">
        <v>2976.76</v>
      </c>
      <c r="FC41" s="99">
        <v>0</v>
      </c>
      <c r="FD41" s="99">
        <v>675.9</v>
      </c>
      <c r="FE41" s="99">
        <v>2188.3150000000001</v>
      </c>
      <c r="FF41" s="99">
        <v>2105.7150000000001</v>
      </c>
      <c r="FG41" s="99">
        <v>2443.4549999999999</v>
      </c>
      <c r="FH41" s="99">
        <v>3335.8449999999998</v>
      </c>
      <c r="FI41" s="99">
        <v>3347.92</v>
      </c>
      <c r="FL41" s="99">
        <v>0</v>
      </c>
      <c r="FM41" s="99">
        <v>0</v>
      </c>
      <c r="FN41" s="99">
        <v>0</v>
      </c>
      <c r="FO41" s="99">
        <v>0</v>
      </c>
      <c r="FP41" s="99">
        <v>1290.8800000000001</v>
      </c>
      <c r="FQ41" s="99">
        <v>780</v>
      </c>
      <c r="FR41" s="99">
        <v>2271</v>
      </c>
      <c r="FS41" s="99">
        <v>690.92</v>
      </c>
      <c r="FT41" s="99">
        <v>687944.37</v>
      </c>
      <c r="FU41" s="99">
        <v>8449416.9600000009</v>
      </c>
      <c r="FV41" s="99">
        <v>5003502.07</v>
      </c>
      <c r="FW41" s="99">
        <v>623212.60499999998</v>
      </c>
      <c r="FX41" s="99">
        <v>7366897.5650000004</v>
      </c>
      <c r="FY41" s="99">
        <v>4963390.3949999996</v>
      </c>
      <c r="FZ41" s="99">
        <v>613083.99</v>
      </c>
      <c r="GA41" s="99">
        <v>8022597.0099999998</v>
      </c>
      <c r="GB41" s="99">
        <v>4525157.6050000004</v>
      </c>
      <c r="GC41" s="99">
        <v>35959.055</v>
      </c>
      <c r="GD41" s="99">
        <v>44585.43</v>
      </c>
      <c r="GE41" s="99">
        <v>40484.519999999997</v>
      </c>
      <c r="GF41" s="99">
        <v>41727.129999999997</v>
      </c>
      <c r="GG41" s="99">
        <v>45142.17</v>
      </c>
      <c r="GH41" s="99">
        <v>22985.525000000001</v>
      </c>
      <c r="GI41" s="99">
        <v>36571.985000000001</v>
      </c>
      <c r="GJ41" s="99">
        <v>41464.01</v>
      </c>
      <c r="GL41" s="99">
        <v>0</v>
      </c>
      <c r="GM41" s="99">
        <v>0</v>
      </c>
      <c r="GN41" s="99">
        <v>563.25</v>
      </c>
      <c r="GO41" s="99">
        <v>1478.33</v>
      </c>
      <c r="GP41" s="99">
        <v>1377.09</v>
      </c>
      <c r="GQ41" s="99">
        <v>2526.2249999999999</v>
      </c>
      <c r="GR41" s="99">
        <v>1797.385</v>
      </c>
      <c r="GS41" s="99">
        <v>4069.2150000000001</v>
      </c>
    </row>
    <row r="42" spans="1:201" hidden="1" x14ac:dyDescent="0.35">
      <c r="A42" s="99">
        <v>29915386</v>
      </c>
      <c r="B42" s="99">
        <v>147</v>
      </c>
      <c r="C42" s="99">
        <v>136</v>
      </c>
      <c r="D42" s="99">
        <v>89</v>
      </c>
      <c r="E42" s="99">
        <v>8.6329999999999991</v>
      </c>
      <c r="F42" s="99">
        <v>0.5</v>
      </c>
      <c r="H42" s="99" t="s">
        <v>129</v>
      </c>
      <c r="I42" s="99">
        <v>21245.93</v>
      </c>
      <c r="J42" s="99">
        <v>16771.555</v>
      </c>
      <c r="K42" s="99">
        <v>16252.905000000001</v>
      </c>
      <c r="L42" s="99">
        <v>22912.5</v>
      </c>
      <c r="M42" s="99">
        <v>11266.184999999999</v>
      </c>
      <c r="N42" s="99">
        <v>8521.98</v>
      </c>
      <c r="O42" s="99">
        <v>10794.37</v>
      </c>
      <c r="P42" s="99">
        <v>15759.785</v>
      </c>
      <c r="Q42" s="99">
        <v>24946.74</v>
      </c>
      <c r="R42" s="99">
        <v>104515.875</v>
      </c>
      <c r="S42" s="99">
        <v>76366.585000000006</v>
      </c>
      <c r="T42" s="99">
        <v>30492.125</v>
      </c>
      <c r="U42" s="99">
        <v>26138.080000000002</v>
      </c>
      <c r="V42" s="99">
        <v>33534.315000000002</v>
      </c>
      <c r="W42" s="99">
        <v>47516.855000000003</v>
      </c>
      <c r="X42" s="99">
        <v>124100.64</v>
      </c>
      <c r="Y42" s="99">
        <v>28950.27</v>
      </c>
      <c r="Z42" s="99">
        <v>165192.6</v>
      </c>
      <c r="AA42" s="99">
        <v>24683.67</v>
      </c>
      <c r="AB42" s="99">
        <v>7195.0349999999999</v>
      </c>
      <c r="AC42" s="99">
        <v>13820.34</v>
      </c>
      <c r="AD42" s="99">
        <v>22749.65</v>
      </c>
      <c r="AE42" s="99">
        <v>19613.12</v>
      </c>
      <c r="AF42" s="99">
        <v>15591.62</v>
      </c>
      <c r="AG42" s="99">
        <v>21520.395</v>
      </c>
      <c r="AH42" s="99">
        <v>25276.665000000001</v>
      </c>
      <c r="AI42" s="99">
        <v>17968.560000000001</v>
      </c>
      <c r="AJ42" s="99">
        <v>15774.71</v>
      </c>
      <c r="AK42" s="99">
        <v>85857.214999999997</v>
      </c>
      <c r="AL42" s="99">
        <v>88150.52</v>
      </c>
      <c r="AM42" s="99">
        <v>31378.325000000001</v>
      </c>
      <c r="AN42" s="99">
        <v>73943.67</v>
      </c>
      <c r="AO42" s="99">
        <v>49626.404999999999</v>
      </c>
      <c r="AP42" s="99">
        <v>70928.755000000005</v>
      </c>
      <c r="AQ42" s="99">
        <v>34058.629999999997</v>
      </c>
      <c r="AR42" s="99">
        <v>19836.53</v>
      </c>
      <c r="AS42" s="99">
        <v>19918.2</v>
      </c>
      <c r="AT42" s="99">
        <v>25968.244999999999</v>
      </c>
      <c r="AU42" s="99">
        <v>34589.370000000003</v>
      </c>
      <c r="AV42" s="99">
        <v>108387.16499999999</v>
      </c>
      <c r="AW42" s="99">
        <v>50533.555</v>
      </c>
      <c r="AX42" s="99">
        <v>59882.16</v>
      </c>
      <c r="AY42" s="99">
        <v>74132.255000000005</v>
      </c>
      <c r="AZ42" s="99">
        <v>28521.334999999999</v>
      </c>
      <c r="BA42" s="99">
        <v>50558.559999999998</v>
      </c>
      <c r="BB42" s="99">
        <v>17242.875</v>
      </c>
      <c r="BC42" s="99">
        <v>26292.285</v>
      </c>
      <c r="BD42" s="99">
        <v>39954.26</v>
      </c>
      <c r="BE42" s="99">
        <v>29542.36</v>
      </c>
      <c r="BF42" s="99">
        <v>25061.685000000001</v>
      </c>
      <c r="BG42" s="99">
        <v>55994.68</v>
      </c>
      <c r="BH42" s="99">
        <v>27896.665000000001</v>
      </c>
      <c r="BI42" s="99">
        <v>43247.925000000003</v>
      </c>
      <c r="BJ42" s="99">
        <v>30600.544999999998</v>
      </c>
      <c r="BK42" s="99">
        <v>23243.279999999999</v>
      </c>
      <c r="BL42" s="99">
        <v>98718.45</v>
      </c>
      <c r="BM42" s="99">
        <v>57141.254999999997</v>
      </c>
      <c r="BN42" s="99">
        <v>47742.735000000001</v>
      </c>
      <c r="BO42" s="99">
        <v>77470.259999999995</v>
      </c>
      <c r="BP42" s="99">
        <v>81789.714999999997</v>
      </c>
      <c r="BQ42" s="99">
        <v>31221.61</v>
      </c>
      <c r="BR42" s="99">
        <v>101979.58</v>
      </c>
      <c r="BS42" s="99">
        <v>60749.54</v>
      </c>
      <c r="BT42" s="99">
        <v>11964.97</v>
      </c>
      <c r="BU42" s="99">
        <v>159648.97500000001</v>
      </c>
      <c r="BV42" s="99">
        <v>2811.6350000000002</v>
      </c>
      <c r="BW42" s="99">
        <v>34648.775000000001</v>
      </c>
      <c r="BX42" s="99">
        <v>60420.745000000003</v>
      </c>
      <c r="BY42" s="99">
        <v>96906.71</v>
      </c>
      <c r="BZ42" s="99">
        <v>34324.514999999999</v>
      </c>
      <c r="CA42" s="99">
        <v>167673.54</v>
      </c>
      <c r="CB42" s="99">
        <v>57790.485000000001</v>
      </c>
      <c r="CC42" s="99">
        <v>51125.285000000003</v>
      </c>
      <c r="CD42" s="99">
        <v>99417.77</v>
      </c>
      <c r="CE42" s="99">
        <v>51508.355000000003</v>
      </c>
      <c r="CF42" s="99">
        <v>49916.53</v>
      </c>
      <c r="CG42" s="99">
        <v>16883.46</v>
      </c>
      <c r="CH42" s="99">
        <v>25651.68</v>
      </c>
      <c r="CI42" s="99">
        <v>22134.095000000001</v>
      </c>
      <c r="CJ42" s="99">
        <v>56636.635000000002</v>
      </c>
      <c r="CK42" s="99">
        <v>47861.834999999999</v>
      </c>
      <c r="CL42" s="99">
        <v>24832.49</v>
      </c>
      <c r="CM42" s="99">
        <v>53691.77</v>
      </c>
      <c r="CN42" s="99">
        <v>26475.654999999999</v>
      </c>
      <c r="CO42" s="99">
        <v>38248.574999999997</v>
      </c>
      <c r="CP42" s="99">
        <v>42089.48</v>
      </c>
      <c r="CQ42" s="99">
        <v>21386.595000000001</v>
      </c>
      <c r="CR42" s="99">
        <v>20365.884999999998</v>
      </c>
      <c r="CS42" s="99">
        <v>35043.974999999999</v>
      </c>
      <c r="CT42" s="99">
        <v>66437.294999999998</v>
      </c>
      <c r="CU42" s="99">
        <v>35127.464999999997</v>
      </c>
      <c r="CV42" s="99">
        <v>33472.550000000003</v>
      </c>
      <c r="CW42" s="99">
        <v>185602.83499999999</v>
      </c>
      <c r="CX42" s="99">
        <v>17427.93</v>
      </c>
      <c r="CY42" s="99">
        <v>44201.574999999997</v>
      </c>
      <c r="CZ42" s="99">
        <v>17240.419999999998</v>
      </c>
      <c r="DA42" s="99">
        <v>35076.574999999997</v>
      </c>
      <c r="DB42" s="99">
        <v>36528.11</v>
      </c>
      <c r="DC42" s="99">
        <v>15088.89</v>
      </c>
      <c r="DD42" s="99">
        <v>19706.07</v>
      </c>
      <c r="DE42" s="99">
        <v>26425.48</v>
      </c>
      <c r="DF42" s="99">
        <v>14421.77</v>
      </c>
      <c r="DG42" s="99">
        <v>33455.949999999997</v>
      </c>
      <c r="DH42" s="99">
        <v>41436.885000000002</v>
      </c>
      <c r="DI42" s="99">
        <v>47634.09</v>
      </c>
      <c r="DJ42" s="99">
        <v>95155.96</v>
      </c>
      <c r="DK42" s="99">
        <v>56262.19</v>
      </c>
      <c r="DL42" s="99">
        <v>30201.494999999999</v>
      </c>
      <c r="DM42" s="99">
        <v>36585.574999999997</v>
      </c>
      <c r="DN42" s="99">
        <v>19300.044999999998</v>
      </c>
      <c r="DO42" s="99">
        <v>36803.245000000003</v>
      </c>
      <c r="DP42" s="99">
        <v>223747.86499999999</v>
      </c>
      <c r="DQ42" s="99">
        <v>39580.695</v>
      </c>
      <c r="DR42" s="99">
        <v>65613.115000000005</v>
      </c>
      <c r="DS42" s="99">
        <v>42860.75</v>
      </c>
      <c r="DT42" s="99">
        <v>60857.77</v>
      </c>
      <c r="DU42" s="99">
        <v>95589.654999999999</v>
      </c>
      <c r="DV42" s="99">
        <v>46804.415000000001</v>
      </c>
      <c r="DW42" s="99">
        <v>47473.785000000003</v>
      </c>
      <c r="DX42" s="99">
        <v>57643.945</v>
      </c>
      <c r="DY42" s="99">
        <v>196499.87</v>
      </c>
      <c r="DZ42" s="99">
        <v>24742.775000000001</v>
      </c>
      <c r="EA42" s="99">
        <v>8624.01</v>
      </c>
      <c r="EB42" s="99">
        <v>49990.805</v>
      </c>
      <c r="EC42" s="99">
        <v>27081.705000000002</v>
      </c>
      <c r="ED42" s="99">
        <v>18552.244999999999</v>
      </c>
      <c r="EE42" s="99">
        <v>45107.88</v>
      </c>
      <c r="EF42" s="99">
        <v>36754.69</v>
      </c>
      <c r="EG42" s="99">
        <v>12037.775</v>
      </c>
      <c r="EH42" s="99">
        <v>31954.945</v>
      </c>
      <c r="EI42" s="99">
        <v>21226.240000000002</v>
      </c>
      <c r="EJ42" s="99">
        <v>86224.83</v>
      </c>
      <c r="EK42" s="99">
        <v>43215.834999999999</v>
      </c>
      <c r="EL42" s="99">
        <v>17457.244999999999</v>
      </c>
      <c r="EM42" s="99">
        <v>99629.214999999997</v>
      </c>
      <c r="EN42" s="99">
        <v>47052.095000000001</v>
      </c>
      <c r="EO42" s="99">
        <v>13417.55</v>
      </c>
      <c r="EP42" s="99">
        <v>39622.410000000003</v>
      </c>
      <c r="EQ42" s="99">
        <v>36152.555</v>
      </c>
      <c r="ER42" s="99">
        <v>81369.535000000003</v>
      </c>
      <c r="ES42" s="99">
        <v>11175.075000000001</v>
      </c>
      <c r="ET42" s="99">
        <v>10291.99</v>
      </c>
      <c r="EU42" s="99">
        <v>47861</v>
      </c>
      <c r="EV42" s="99">
        <v>21996.68</v>
      </c>
      <c r="EW42" s="99">
        <v>16380.68</v>
      </c>
      <c r="EX42" s="99">
        <v>20341.195</v>
      </c>
      <c r="EY42" s="99">
        <v>36054.805</v>
      </c>
      <c r="EZ42" s="99">
        <v>21504.084999999999</v>
      </c>
      <c r="FA42" s="99">
        <v>13697.094999999999</v>
      </c>
      <c r="FB42" s="99">
        <v>4487.6850000000004</v>
      </c>
      <c r="FC42" s="99">
        <v>1429.855</v>
      </c>
      <c r="FD42" s="99">
        <v>1434.41</v>
      </c>
      <c r="FE42" s="99">
        <v>2251.7049999999999</v>
      </c>
      <c r="FF42" s="99">
        <v>1989.14</v>
      </c>
      <c r="FG42" s="99">
        <v>6861.0150000000003</v>
      </c>
      <c r="FH42" s="99">
        <v>4891.5200000000004</v>
      </c>
      <c r="FI42" s="99">
        <v>6283.1549999999997</v>
      </c>
      <c r="FL42" s="99">
        <v>2394.6799999999998</v>
      </c>
      <c r="FM42" s="99">
        <v>1309.69</v>
      </c>
      <c r="FN42" s="99">
        <v>0</v>
      </c>
      <c r="FO42" s="99">
        <v>3434.01</v>
      </c>
      <c r="FP42" s="99">
        <v>2717.7849999999999</v>
      </c>
      <c r="FQ42" s="99">
        <v>4529.8850000000002</v>
      </c>
      <c r="FR42" s="99">
        <v>4035.2249999999999</v>
      </c>
      <c r="FS42" s="99">
        <v>6211.79</v>
      </c>
      <c r="FT42" s="99">
        <v>190895.73499999999</v>
      </c>
      <c r="FU42" s="99">
        <v>2662266.2400000002</v>
      </c>
      <c r="FV42" s="99">
        <v>1527330.2749999999</v>
      </c>
      <c r="FW42" s="99">
        <v>190131.46</v>
      </c>
      <c r="FX42" s="99">
        <v>2088604.7849999999</v>
      </c>
      <c r="FY42" s="99">
        <v>1625348.13</v>
      </c>
      <c r="FZ42" s="99">
        <v>205967.32</v>
      </c>
      <c r="GA42" s="99">
        <v>2517853.9750000001</v>
      </c>
      <c r="GB42" s="99">
        <v>1337844.9750000001</v>
      </c>
      <c r="GC42" s="99">
        <v>20445.605</v>
      </c>
      <c r="GD42" s="99">
        <v>44686.01</v>
      </c>
      <c r="GE42" s="99">
        <v>54375.044999999998</v>
      </c>
      <c r="GF42" s="99">
        <v>51427.62</v>
      </c>
      <c r="GG42" s="99">
        <v>96829.994999999995</v>
      </c>
      <c r="GH42" s="99">
        <v>43555.514999999999</v>
      </c>
      <c r="GI42" s="99">
        <v>97536.52</v>
      </c>
      <c r="GJ42" s="99">
        <v>116543.97</v>
      </c>
      <c r="GL42" s="99">
        <v>2218.0650000000001</v>
      </c>
      <c r="GM42" s="99">
        <v>4466.5749999999998</v>
      </c>
      <c r="GN42" s="99">
        <v>2522.61</v>
      </c>
      <c r="GO42" s="99">
        <v>3089.605</v>
      </c>
      <c r="GP42" s="99">
        <v>3126.89</v>
      </c>
      <c r="GQ42" s="99">
        <v>4473.7299999999996</v>
      </c>
      <c r="GR42" s="99">
        <v>4202.54</v>
      </c>
      <c r="GS42" s="99">
        <v>9813.9150000000009</v>
      </c>
    </row>
    <row r="43" spans="1:201" hidden="1" x14ac:dyDescent="0.35">
      <c r="A43" s="99">
        <v>16834132</v>
      </c>
      <c r="B43" s="99">
        <v>184</v>
      </c>
      <c r="C43" s="99">
        <v>2</v>
      </c>
      <c r="D43" s="99">
        <v>85</v>
      </c>
      <c r="E43" s="99">
        <v>8.7530000000000001</v>
      </c>
      <c r="F43" s="99">
        <v>0.37</v>
      </c>
      <c r="G43" s="99" t="s">
        <v>535</v>
      </c>
      <c r="H43" s="99" t="s">
        <v>199</v>
      </c>
      <c r="I43" s="99">
        <v>0</v>
      </c>
      <c r="J43" s="99">
        <v>0</v>
      </c>
      <c r="K43" s="99">
        <v>0</v>
      </c>
      <c r="L43" s="99">
        <v>0</v>
      </c>
      <c r="M43" s="99">
        <v>0</v>
      </c>
      <c r="N43" s="99">
        <v>0</v>
      </c>
      <c r="O43" s="99">
        <v>0</v>
      </c>
      <c r="P43" s="99">
        <v>0</v>
      </c>
      <c r="Q43" s="99">
        <v>0</v>
      </c>
      <c r="R43" s="99">
        <v>0</v>
      </c>
      <c r="S43" s="99">
        <v>0</v>
      </c>
      <c r="T43" s="99">
        <v>0</v>
      </c>
      <c r="U43" s="99">
        <v>0</v>
      </c>
      <c r="V43" s="99">
        <v>0</v>
      </c>
      <c r="W43" s="99">
        <v>0</v>
      </c>
      <c r="X43" s="99">
        <v>5591.5450000000001</v>
      </c>
      <c r="Y43" s="99">
        <v>0</v>
      </c>
      <c r="Z43" s="99">
        <v>0</v>
      </c>
      <c r="AA43" s="99">
        <v>0</v>
      </c>
      <c r="AB43" s="99">
        <v>0</v>
      </c>
      <c r="AC43" s="99">
        <v>0</v>
      </c>
      <c r="AD43" s="99">
        <v>0</v>
      </c>
      <c r="AE43" s="99">
        <v>0</v>
      </c>
      <c r="AF43" s="99">
        <v>0</v>
      </c>
      <c r="AG43" s="99">
        <v>0</v>
      </c>
      <c r="AH43" s="99">
        <v>0</v>
      </c>
      <c r="AI43" s="99">
        <v>0</v>
      </c>
      <c r="AJ43" s="99">
        <v>0</v>
      </c>
      <c r="AK43" s="99">
        <v>0</v>
      </c>
      <c r="AL43" s="99">
        <v>0</v>
      </c>
      <c r="AM43" s="99">
        <v>0</v>
      </c>
      <c r="AN43" s="99">
        <v>0</v>
      </c>
      <c r="AO43" s="99">
        <v>0</v>
      </c>
      <c r="AP43" s="99">
        <v>0</v>
      </c>
      <c r="AQ43" s="99">
        <v>0</v>
      </c>
      <c r="AR43" s="99">
        <v>0</v>
      </c>
      <c r="AS43" s="99">
        <v>21518.584999999999</v>
      </c>
      <c r="AT43" s="99">
        <v>0</v>
      </c>
      <c r="AU43" s="99">
        <v>0</v>
      </c>
      <c r="AV43" s="99">
        <v>0</v>
      </c>
      <c r="AW43" s="99">
        <v>0</v>
      </c>
      <c r="AX43" s="99">
        <v>0</v>
      </c>
      <c r="AY43" s="99">
        <v>0</v>
      </c>
      <c r="AZ43" s="99">
        <v>0</v>
      </c>
      <c r="BA43" s="99">
        <v>0</v>
      </c>
      <c r="BB43" s="99">
        <v>0</v>
      </c>
      <c r="BC43" s="99">
        <v>0</v>
      </c>
      <c r="BD43" s="99">
        <v>285</v>
      </c>
      <c r="BE43" s="99">
        <v>0</v>
      </c>
      <c r="BF43" s="99">
        <v>0</v>
      </c>
      <c r="BG43" s="99">
        <v>0</v>
      </c>
      <c r="BH43" s="99">
        <v>0</v>
      </c>
      <c r="BI43" s="99">
        <v>0</v>
      </c>
      <c r="BJ43" s="99">
        <v>0</v>
      </c>
      <c r="BK43" s="99">
        <v>0</v>
      </c>
      <c r="BL43" s="99">
        <v>0</v>
      </c>
      <c r="BM43" s="99">
        <v>0</v>
      </c>
      <c r="BN43" s="99">
        <v>0</v>
      </c>
      <c r="BO43" s="99">
        <v>0</v>
      </c>
      <c r="BP43" s="99">
        <v>0</v>
      </c>
      <c r="BQ43" s="99">
        <v>0</v>
      </c>
      <c r="BR43" s="99">
        <v>0</v>
      </c>
      <c r="BS43" s="99">
        <v>0</v>
      </c>
      <c r="BT43" s="99">
        <v>0</v>
      </c>
      <c r="BU43" s="99">
        <v>0</v>
      </c>
      <c r="BV43" s="99">
        <v>0</v>
      </c>
      <c r="BW43" s="99">
        <v>0</v>
      </c>
      <c r="BX43" s="99">
        <v>0</v>
      </c>
      <c r="BY43" s="99">
        <v>0</v>
      </c>
      <c r="BZ43" s="99">
        <v>0</v>
      </c>
      <c r="CA43" s="99">
        <v>0</v>
      </c>
      <c r="CB43" s="99">
        <v>0</v>
      </c>
      <c r="CC43" s="99">
        <v>0</v>
      </c>
      <c r="CD43" s="99">
        <v>0</v>
      </c>
      <c r="CE43" s="99">
        <v>0</v>
      </c>
      <c r="CF43" s="99">
        <v>0</v>
      </c>
      <c r="CG43" s="99">
        <v>0</v>
      </c>
      <c r="CH43" s="99">
        <v>0</v>
      </c>
      <c r="CI43" s="99">
        <v>0</v>
      </c>
      <c r="CJ43" s="99">
        <v>0</v>
      </c>
      <c r="CK43" s="99">
        <v>0</v>
      </c>
      <c r="CL43" s="99">
        <v>0</v>
      </c>
      <c r="CM43" s="99">
        <v>0</v>
      </c>
      <c r="CN43" s="99">
        <v>0</v>
      </c>
      <c r="CO43" s="99">
        <v>0</v>
      </c>
      <c r="CP43" s="99">
        <v>0</v>
      </c>
      <c r="CQ43" s="99">
        <v>0</v>
      </c>
      <c r="CR43" s="99">
        <v>0</v>
      </c>
      <c r="CS43" s="99">
        <v>0</v>
      </c>
      <c r="CT43" s="99">
        <v>11229.28</v>
      </c>
      <c r="CU43" s="99">
        <v>0</v>
      </c>
      <c r="CV43" s="99">
        <v>0</v>
      </c>
      <c r="CW43" s="99">
        <v>0</v>
      </c>
      <c r="CX43" s="99">
        <v>0</v>
      </c>
      <c r="CY43" s="99">
        <v>0</v>
      </c>
      <c r="CZ43" s="99">
        <v>0</v>
      </c>
      <c r="DA43" s="99">
        <v>0</v>
      </c>
      <c r="DB43" s="99">
        <v>0</v>
      </c>
      <c r="DC43" s="99">
        <v>0</v>
      </c>
      <c r="DD43" s="99">
        <v>0</v>
      </c>
      <c r="DE43" s="99">
        <v>41008.769999999997</v>
      </c>
      <c r="DF43" s="99">
        <v>0</v>
      </c>
      <c r="DG43" s="99">
        <v>0</v>
      </c>
      <c r="DH43" s="99">
        <v>0</v>
      </c>
      <c r="DI43" s="99">
        <v>0</v>
      </c>
      <c r="DJ43" s="99">
        <v>0</v>
      </c>
      <c r="DK43" s="99">
        <v>0</v>
      </c>
      <c r="DL43" s="99">
        <v>0</v>
      </c>
      <c r="DM43" s="99">
        <v>0</v>
      </c>
      <c r="DN43" s="99">
        <v>0</v>
      </c>
      <c r="DO43" s="99">
        <v>0</v>
      </c>
      <c r="DP43" s="99">
        <v>0</v>
      </c>
      <c r="DQ43" s="99">
        <v>0</v>
      </c>
      <c r="DR43" s="99">
        <v>0</v>
      </c>
      <c r="DS43" s="99">
        <v>0</v>
      </c>
      <c r="DT43" s="99">
        <v>0</v>
      </c>
      <c r="DU43" s="99">
        <v>0</v>
      </c>
      <c r="DV43" s="99">
        <v>0</v>
      </c>
      <c r="DW43" s="99">
        <v>0</v>
      </c>
      <c r="DX43" s="99">
        <v>0</v>
      </c>
      <c r="DY43" s="99">
        <v>0</v>
      </c>
      <c r="DZ43" s="99">
        <v>0</v>
      </c>
      <c r="EA43" s="99">
        <v>0</v>
      </c>
      <c r="EB43" s="99">
        <v>0</v>
      </c>
      <c r="EC43" s="99">
        <v>0</v>
      </c>
      <c r="ED43" s="99">
        <v>0</v>
      </c>
      <c r="EE43" s="99">
        <v>0</v>
      </c>
      <c r="EF43" s="99">
        <v>0</v>
      </c>
      <c r="EG43" s="99">
        <v>0</v>
      </c>
      <c r="EH43" s="99">
        <v>0</v>
      </c>
      <c r="EI43" s="99">
        <v>0</v>
      </c>
      <c r="EJ43" s="99">
        <v>0</v>
      </c>
      <c r="EK43" s="99">
        <v>0</v>
      </c>
      <c r="EL43" s="99">
        <v>0</v>
      </c>
      <c r="EM43" s="99">
        <v>0</v>
      </c>
      <c r="EN43" s="99">
        <v>0</v>
      </c>
      <c r="EO43" s="99">
        <v>0</v>
      </c>
      <c r="EP43" s="99">
        <v>0</v>
      </c>
      <c r="EQ43" s="99">
        <v>0</v>
      </c>
      <c r="ER43" s="99">
        <v>0</v>
      </c>
      <c r="ES43" s="99">
        <v>0</v>
      </c>
      <c r="ET43" s="99">
        <v>0</v>
      </c>
      <c r="EU43" s="99">
        <v>0</v>
      </c>
      <c r="EV43" s="99">
        <v>0</v>
      </c>
      <c r="EW43" s="99">
        <v>0</v>
      </c>
      <c r="EX43" s="99">
        <v>0</v>
      </c>
      <c r="EY43" s="99">
        <v>0</v>
      </c>
      <c r="EZ43" s="99">
        <v>0</v>
      </c>
      <c r="FA43" s="99">
        <v>532.5</v>
      </c>
      <c r="FB43" s="99">
        <v>0</v>
      </c>
      <c r="FC43" s="99">
        <v>0</v>
      </c>
      <c r="FD43" s="99">
        <v>0</v>
      </c>
      <c r="FE43" s="99">
        <v>0</v>
      </c>
      <c r="FF43" s="99">
        <v>0</v>
      </c>
      <c r="FG43" s="99">
        <v>0</v>
      </c>
      <c r="FH43" s="99">
        <v>0</v>
      </c>
      <c r="FI43" s="99">
        <v>0</v>
      </c>
      <c r="FL43" s="99">
        <v>0</v>
      </c>
      <c r="FM43" s="99">
        <v>0</v>
      </c>
      <c r="FN43" s="99">
        <v>0</v>
      </c>
      <c r="FO43" s="99">
        <v>0</v>
      </c>
      <c r="FP43" s="99">
        <v>0</v>
      </c>
      <c r="FQ43" s="99">
        <v>0</v>
      </c>
      <c r="FR43" s="99">
        <v>0</v>
      </c>
      <c r="FS43" s="99">
        <v>0</v>
      </c>
      <c r="FT43" s="99">
        <v>0</v>
      </c>
      <c r="FU43" s="99">
        <v>292.5</v>
      </c>
      <c r="FV43" s="99">
        <v>0</v>
      </c>
      <c r="FW43" s="99">
        <v>0</v>
      </c>
      <c r="FX43" s="99">
        <v>1675.25</v>
      </c>
      <c r="FY43" s="99">
        <v>0</v>
      </c>
      <c r="FZ43" s="99">
        <v>0</v>
      </c>
      <c r="GA43" s="99">
        <v>0</v>
      </c>
      <c r="GB43" s="99">
        <v>0</v>
      </c>
      <c r="GC43" s="99">
        <v>0</v>
      </c>
      <c r="GD43" s="99">
        <v>0</v>
      </c>
      <c r="GE43" s="99">
        <v>0</v>
      </c>
      <c r="GF43" s="99">
        <v>0</v>
      </c>
      <c r="GG43" s="99">
        <v>0</v>
      </c>
      <c r="GH43" s="99">
        <v>14056.56</v>
      </c>
      <c r="GI43" s="99">
        <v>0</v>
      </c>
      <c r="GJ43" s="99">
        <v>0</v>
      </c>
      <c r="GL43" s="99">
        <v>0</v>
      </c>
      <c r="GM43" s="99">
        <v>0</v>
      </c>
      <c r="GN43" s="99">
        <v>0</v>
      </c>
      <c r="GO43" s="99">
        <v>0</v>
      </c>
      <c r="GP43" s="99">
        <v>0</v>
      </c>
      <c r="GQ43" s="99">
        <v>0</v>
      </c>
      <c r="GR43" s="99">
        <v>0</v>
      </c>
      <c r="GS43" s="99">
        <v>0</v>
      </c>
    </row>
    <row r="44" spans="1:201" hidden="1" x14ac:dyDescent="0.35">
      <c r="A44" s="99">
        <v>110429</v>
      </c>
      <c r="B44" s="99">
        <v>74</v>
      </c>
      <c r="C44" s="99">
        <v>8</v>
      </c>
      <c r="D44" s="99">
        <v>97</v>
      </c>
      <c r="E44" s="99">
        <v>8.8000000000000007</v>
      </c>
      <c r="F44" s="99">
        <v>0.81</v>
      </c>
      <c r="G44" s="99" t="s">
        <v>535</v>
      </c>
      <c r="H44" s="99" t="s">
        <v>130</v>
      </c>
      <c r="I44" s="99">
        <v>74909.600000000006</v>
      </c>
      <c r="J44" s="99">
        <v>7218.97</v>
      </c>
      <c r="K44" s="99">
        <v>26075.35</v>
      </c>
      <c r="L44" s="99">
        <v>17401.834999999999</v>
      </c>
      <c r="M44" s="99">
        <v>20366.724999999999</v>
      </c>
      <c r="N44" s="99">
        <v>9570.52</v>
      </c>
      <c r="O44" s="99">
        <v>23995.865000000002</v>
      </c>
      <c r="P44" s="99">
        <v>11088.05</v>
      </c>
      <c r="Q44" s="99">
        <v>38139.83</v>
      </c>
      <c r="R44" s="99">
        <v>13486.01</v>
      </c>
      <c r="S44" s="99">
        <v>64073.665000000001</v>
      </c>
      <c r="T44" s="99">
        <v>9735.6949999999997</v>
      </c>
      <c r="U44" s="99">
        <v>7643.1450000000004</v>
      </c>
      <c r="V44" s="99">
        <v>0</v>
      </c>
      <c r="W44" s="99">
        <v>51417.56</v>
      </c>
      <c r="X44" s="99">
        <v>6790.4449999999997</v>
      </c>
      <c r="Y44" s="99">
        <v>13347.495000000001</v>
      </c>
      <c r="Z44" s="99">
        <v>4008.32</v>
      </c>
      <c r="AA44" s="99">
        <v>40105.56</v>
      </c>
      <c r="AB44" s="99">
        <v>9756.0400000000009</v>
      </c>
      <c r="AC44" s="99">
        <v>14352.705</v>
      </c>
      <c r="AD44" s="99">
        <v>6176</v>
      </c>
      <c r="AE44" s="99">
        <v>14618.28</v>
      </c>
      <c r="AF44" s="99">
        <v>15561.37</v>
      </c>
      <c r="AG44" s="99">
        <v>1951.675</v>
      </c>
      <c r="AH44" s="99">
        <v>1429.74</v>
      </c>
      <c r="AI44" s="99">
        <v>3712.22</v>
      </c>
      <c r="AJ44" s="99">
        <v>3633.99</v>
      </c>
      <c r="AK44" s="99">
        <v>43394.934999999998</v>
      </c>
      <c r="AL44" s="99">
        <v>8356.7450000000008</v>
      </c>
      <c r="AM44" s="99">
        <v>19144.384999999998</v>
      </c>
      <c r="AN44" s="99">
        <v>11400.145</v>
      </c>
      <c r="AO44" s="99">
        <v>25244.535</v>
      </c>
      <c r="AP44" s="99">
        <v>17371.96</v>
      </c>
      <c r="AQ44" s="99">
        <v>78006.73</v>
      </c>
      <c r="AR44" s="99">
        <v>12461.625</v>
      </c>
      <c r="AS44" s="99">
        <v>18598.57</v>
      </c>
      <c r="AT44" s="99">
        <v>131245.99</v>
      </c>
      <c r="AU44" s="99">
        <v>0</v>
      </c>
      <c r="AV44" s="99">
        <v>7707.8149999999996</v>
      </c>
      <c r="AW44" s="99">
        <v>17011.375</v>
      </c>
      <c r="AX44" s="99">
        <v>3499.49</v>
      </c>
      <c r="AY44" s="99">
        <v>0</v>
      </c>
      <c r="AZ44" s="99">
        <v>35709.535000000003</v>
      </c>
      <c r="BA44" s="99">
        <v>4297.5249999999996</v>
      </c>
      <c r="BB44" s="99">
        <v>4236.9399999999996</v>
      </c>
      <c r="BC44" s="99">
        <v>10338.584999999999</v>
      </c>
      <c r="BD44" s="99">
        <v>35887.114999999998</v>
      </c>
      <c r="BE44" s="99">
        <v>39480.959999999999</v>
      </c>
      <c r="BF44" s="99">
        <v>113008.63499999999</v>
      </c>
      <c r="BG44" s="99">
        <v>116198.675</v>
      </c>
      <c r="BH44" s="99">
        <v>7979.9350000000004</v>
      </c>
      <c r="BI44" s="99">
        <v>30704.494999999999</v>
      </c>
      <c r="BJ44" s="99">
        <v>4287.05</v>
      </c>
      <c r="BK44" s="99">
        <v>35918.565000000002</v>
      </c>
      <c r="BL44" s="99">
        <v>11255.924999999999</v>
      </c>
      <c r="BM44" s="99">
        <v>102893.55</v>
      </c>
      <c r="BN44" s="99">
        <v>2533.0149999999999</v>
      </c>
      <c r="BO44" s="99">
        <v>10697.395</v>
      </c>
      <c r="BP44" s="99">
        <v>25312.880000000001</v>
      </c>
      <c r="BQ44" s="99">
        <v>8041.9849999999997</v>
      </c>
      <c r="BR44" s="99">
        <v>31865.634999999998</v>
      </c>
      <c r="BS44" s="99">
        <v>8602.67</v>
      </c>
      <c r="BT44" s="99">
        <v>5643.0649999999996</v>
      </c>
      <c r="BU44" s="99">
        <v>6540.3450000000003</v>
      </c>
      <c r="BV44" s="99">
        <v>0</v>
      </c>
      <c r="BW44" s="99">
        <v>3543.46</v>
      </c>
      <c r="BX44" s="99">
        <v>8723.18</v>
      </c>
      <c r="BY44" s="99">
        <v>2086.915</v>
      </c>
      <c r="BZ44" s="99">
        <v>11647.395</v>
      </c>
      <c r="CA44" s="99">
        <v>1249.6500000000001</v>
      </c>
      <c r="CB44" s="99">
        <v>3119.125</v>
      </c>
      <c r="CC44" s="99">
        <v>2833.6149999999998</v>
      </c>
      <c r="CD44" s="99">
        <v>5551.125</v>
      </c>
      <c r="CE44" s="99">
        <v>7712.4250000000002</v>
      </c>
      <c r="CF44" s="99">
        <v>42912.89</v>
      </c>
      <c r="CG44" s="99">
        <v>17229.935000000001</v>
      </c>
      <c r="CH44" s="99">
        <v>74368</v>
      </c>
      <c r="CI44" s="99">
        <v>86460.065000000002</v>
      </c>
      <c r="CJ44" s="99">
        <v>3941.085</v>
      </c>
      <c r="CK44" s="99">
        <v>627.08500000000004</v>
      </c>
      <c r="CL44" s="99">
        <v>13614.21</v>
      </c>
      <c r="CM44" s="99">
        <v>1782.875</v>
      </c>
      <c r="CN44" s="99">
        <v>36251.65</v>
      </c>
      <c r="CO44" s="99">
        <v>22098.375</v>
      </c>
      <c r="CP44" s="99">
        <v>11873.855</v>
      </c>
      <c r="CQ44" s="99">
        <v>59220.24</v>
      </c>
      <c r="CR44" s="99">
        <v>27924.41</v>
      </c>
      <c r="CS44" s="99">
        <v>5089.34</v>
      </c>
      <c r="CT44" s="99">
        <v>6071.7950000000001</v>
      </c>
      <c r="CU44" s="99">
        <v>26158.9</v>
      </c>
      <c r="CV44" s="99">
        <v>4919.99</v>
      </c>
      <c r="CW44" s="99">
        <v>11321.58</v>
      </c>
      <c r="CX44" s="99">
        <v>24670.235000000001</v>
      </c>
      <c r="CY44" s="99">
        <v>6484.1049999999996</v>
      </c>
      <c r="CZ44" s="99">
        <v>161238.51</v>
      </c>
      <c r="DA44" s="99">
        <v>22694.39</v>
      </c>
      <c r="DB44" s="99">
        <v>4368.3450000000003</v>
      </c>
      <c r="DC44" s="99">
        <v>47923.375</v>
      </c>
      <c r="DD44" s="99">
        <v>6879.9449999999997</v>
      </c>
      <c r="DE44" s="99">
        <v>18601.075000000001</v>
      </c>
      <c r="DF44" s="99">
        <v>20920.105</v>
      </c>
      <c r="DG44" s="99">
        <v>9257.875</v>
      </c>
      <c r="DH44" s="99">
        <v>1940.4449999999999</v>
      </c>
      <c r="DI44" s="99">
        <v>19564.555</v>
      </c>
      <c r="DJ44" s="99">
        <v>7381.7950000000001</v>
      </c>
      <c r="DK44" s="99">
        <v>57809.074999999997</v>
      </c>
      <c r="DL44" s="99">
        <v>8837.49</v>
      </c>
      <c r="DM44" s="99">
        <v>62054.52</v>
      </c>
      <c r="DN44" s="99">
        <v>4469.96</v>
      </c>
      <c r="DO44" s="99">
        <v>9115.2999999999993</v>
      </c>
      <c r="DP44" s="99">
        <v>6530.7650000000003</v>
      </c>
      <c r="DQ44" s="99">
        <v>36365.294999999998</v>
      </c>
      <c r="DR44" s="99">
        <v>3566.46</v>
      </c>
      <c r="DS44" s="99">
        <v>20366.57</v>
      </c>
      <c r="DT44" s="99">
        <v>32939.915000000001</v>
      </c>
      <c r="DU44" s="99">
        <v>799.81500000000005</v>
      </c>
      <c r="DV44" s="99">
        <v>49775.99</v>
      </c>
      <c r="DW44" s="99">
        <v>18895.555</v>
      </c>
      <c r="DX44" s="99">
        <v>1872.135</v>
      </c>
      <c r="DY44" s="99">
        <v>9898.8050000000003</v>
      </c>
      <c r="DZ44" s="99">
        <v>33767.544999999998</v>
      </c>
      <c r="EA44" s="99">
        <v>2308.4250000000002</v>
      </c>
      <c r="EB44" s="99">
        <v>585.78</v>
      </c>
      <c r="EC44" s="99">
        <v>20501.439999999999</v>
      </c>
      <c r="ED44" s="99">
        <v>18274.875</v>
      </c>
      <c r="EE44" s="99">
        <v>1470.8</v>
      </c>
      <c r="EF44" s="99">
        <v>15994.44</v>
      </c>
      <c r="EG44" s="99">
        <v>25299.294999999998</v>
      </c>
      <c r="EH44" s="99">
        <v>0</v>
      </c>
      <c r="EI44" s="99">
        <v>85583.53</v>
      </c>
      <c r="EJ44" s="99">
        <v>1503.47</v>
      </c>
      <c r="EK44" s="99">
        <v>0</v>
      </c>
      <c r="EL44" s="99">
        <v>622.5</v>
      </c>
      <c r="EM44" s="99">
        <v>7489.1850000000004</v>
      </c>
      <c r="EN44" s="99">
        <v>0</v>
      </c>
      <c r="EO44" s="99">
        <v>4415.05</v>
      </c>
      <c r="EP44" s="99">
        <v>5635.64</v>
      </c>
      <c r="EQ44" s="99">
        <v>43776.794999999998</v>
      </c>
      <c r="ER44" s="99">
        <v>2190.9499999999998</v>
      </c>
      <c r="ES44" s="99">
        <v>8013.2250000000004</v>
      </c>
      <c r="ET44" s="99">
        <v>22323.575000000001</v>
      </c>
      <c r="EU44" s="99">
        <v>53891.43</v>
      </c>
      <c r="EV44" s="99">
        <v>19621.580000000002</v>
      </c>
      <c r="EW44" s="99">
        <v>10100.709999999999</v>
      </c>
      <c r="EX44" s="99">
        <v>20943.87</v>
      </c>
      <c r="EY44" s="99">
        <v>697.5</v>
      </c>
      <c r="EZ44" s="99">
        <v>3943.6</v>
      </c>
      <c r="FA44" s="99">
        <v>6089.125</v>
      </c>
      <c r="FB44" s="99">
        <v>0</v>
      </c>
      <c r="FC44" s="99">
        <v>0</v>
      </c>
      <c r="FD44" s="99">
        <v>0</v>
      </c>
      <c r="FE44" s="99">
        <v>0</v>
      </c>
      <c r="FF44" s="99">
        <v>0</v>
      </c>
      <c r="FG44" s="99">
        <v>0</v>
      </c>
      <c r="FH44" s="99">
        <v>0</v>
      </c>
      <c r="FI44" s="99">
        <v>0</v>
      </c>
      <c r="FL44" s="99">
        <v>1170052.8600000001</v>
      </c>
      <c r="FM44" s="99">
        <v>1323010.3999999999</v>
      </c>
      <c r="FN44" s="99">
        <v>1751917.6</v>
      </c>
      <c r="FO44" s="99">
        <v>1515131.1850000001</v>
      </c>
      <c r="FP44" s="99">
        <v>1333924.355</v>
      </c>
      <c r="FQ44" s="99">
        <v>1556404.2949999999</v>
      </c>
      <c r="FR44" s="99">
        <v>2055071.825</v>
      </c>
      <c r="FS44" s="99">
        <v>1702751.4450000001</v>
      </c>
      <c r="FT44" s="99">
        <v>6900.4650000000001</v>
      </c>
      <c r="FU44" s="99">
        <v>73015.925000000003</v>
      </c>
      <c r="FV44" s="99">
        <v>42678.19</v>
      </c>
      <c r="FW44" s="99">
        <v>6158.73</v>
      </c>
      <c r="FX44" s="99">
        <v>68309.925000000003</v>
      </c>
      <c r="FY44" s="99">
        <v>44364.42</v>
      </c>
      <c r="FZ44" s="99">
        <v>7627.125</v>
      </c>
      <c r="GA44" s="99">
        <v>66880.154999999999</v>
      </c>
      <c r="GB44" s="99">
        <v>40405.964999999997</v>
      </c>
      <c r="GC44" s="99">
        <v>19841.43</v>
      </c>
      <c r="GD44" s="99">
        <v>139039.89499999999</v>
      </c>
      <c r="GE44" s="99">
        <v>66790.87</v>
      </c>
      <c r="GF44" s="99">
        <v>32677.235000000001</v>
      </c>
      <c r="GG44" s="99">
        <v>13055.66</v>
      </c>
      <c r="GH44" s="99">
        <v>3307.17</v>
      </c>
      <c r="GI44" s="99">
        <v>4195.66</v>
      </c>
      <c r="GJ44" s="99">
        <v>3410</v>
      </c>
      <c r="GL44" s="99">
        <v>0</v>
      </c>
      <c r="GM44" s="99">
        <v>0</v>
      </c>
      <c r="GN44" s="99">
        <v>0</v>
      </c>
      <c r="GO44" s="99">
        <v>0</v>
      </c>
      <c r="GP44" s="99">
        <v>0</v>
      </c>
      <c r="GQ44" s="99">
        <v>0</v>
      </c>
      <c r="GR44" s="99">
        <v>0</v>
      </c>
      <c r="GS44" s="99">
        <v>0</v>
      </c>
    </row>
    <row r="45" spans="1:201" hidden="1" x14ac:dyDescent="0.35">
      <c r="A45" s="99">
        <v>298124</v>
      </c>
      <c r="B45" s="99">
        <v>184</v>
      </c>
      <c r="C45" s="99">
        <v>147</v>
      </c>
      <c r="D45" s="99">
        <v>95</v>
      </c>
      <c r="E45" s="99">
        <v>8.8160000000000007</v>
      </c>
      <c r="F45" s="99">
        <v>0.68</v>
      </c>
      <c r="H45" s="99" t="s">
        <v>197</v>
      </c>
      <c r="I45" s="99">
        <v>1111389.6299999999</v>
      </c>
      <c r="J45" s="99">
        <v>112376.855</v>
      </c>
      <c r="K45" s="99">
        <v>458932.46500000003</v>
      </c>
      <c r="L45" s="99">
        <v>299538.82</v>
      </c>
      <c r="M45" s="99">
        <v>370170.42499999999</v>
      </c>
      <c r="N45" s="99">
        <v>162676.76500000001</v>
      </c>
      <c r="O45" s="99">
        <v>339532.15</v>
      </c>
      <c r="P45" s="99">
        <v>114866.77</v>
      </c>
      <c r="Q45" s="99">
        <v>474731.875</v>
      </c>
      <c r="R45" s="99">
        <v>131141.6</v>
      </c>
      <c r="S45" s="99">
        <v>983902.4</v>
      </c>
      <c r="T45" s="99">
        <v>117570.375</v>
      </c>
      <c r="U45" s="99">
        <v>74535.274999999994</v>
      </c>
      <c r="V45" s="99">
        <v>5040.21</v>
      </c>
      <c r="W45" s="99">
        <v>800475.94499999995</v>
      </c>
      <c r="X45" s="99">
        <v>12047.355</v>
      </c>
      <c r="Y45" s="99">
        <v>234019.61499999999</v>
      </c>
      <c r="Z45" s="99">
        <v>10786.9</v>
      </c>
      <c r="AA45" s="99">
        <v>578382.86</v>
      </c>
      <c r="AB45" s="99">
        <v>135814.41</v>
      </c>
      <c r="AC45" s="99">
        <v>177937.85</v>
      </c>
      <c r="AD45" s="99">
        <v>84013.05</v>
      </c>
      <c r="AE45" s="99">
        <v>177397.69500000001</v>
      </c>
      <c r="AF45" s="99">
        <v>240077.79500000001</v>
      </c>
      <c r="AG45" s="99">
        <v>17374.34</v>
      </c>
      <c r="AH45" s="99">
        <v>17534.2</v>
      </c>
      <c r="AI45" s="99">
        <v>37807.724999999999</v>
      </c>
      <c r="AJ45" s="99">
        <v>25181.52</v>
      </c>
      <c r="AK45" s="99">
        <v>538749.85499999998</v>
      </c>
      <c r="AL45" s="99">
        <v>77547.72</v>
      </c>
      <c r="AM45" s="99">
        <v>232008.57500000001</v>
      </c>
      <c r="AN45" s="99">
        <v>110118.2</v>
      </c>
      <c r="AO45" s="99">
        <v>390477.315</v>
      </c>
      <c r="AP45" s="99">
        <v>215489.47500000001</v>
      </c>
      <c r="AQ45" s="99">
        <v>1145258.97</v>
      </c>
      <c r="AR45" s="99">
        <v>171828.54</v>
      </c>
      <c r="AS45" s="99">
        <v>199066.91500000001</v>
      </c>
      <c r="AT45" s="99">
        <v>1868117.0149999999</v>
      </c>
      <c r="AU45" s="99">
        <v>3610.33</v>
      </c>
      <c r="AV45" s="99">
        <v>23833.485000000001</v>
      </c>
      <c r="AW45" s="99">
        <v>181085.3</v>
      </c>
      <c r="AX45" s="99">
        <v>17269.134999999998</v>
      </c>
      <c r="AY45" s="99">
        <v>8385.3250000000007</v>
      </c>
      <c r="AZ45" s="99">
        <v>476921.22</v>
      </c>
      <c r="BA45" s="99">
        <v>44576.574999999997</v>
      </c>
      <c r="BB45" s="99">
        <v>40441.870000000003</v>
      </c>
      <c r="BC45" s="99">
        <v>118293.54</v>
      </c>
      <c r="BD45" s="99">
        <v>449730.245</v>
      </c>
      <c r="BE45" s="99">
        <v>500257.14500000002</v>
      </c>
      <c r="BF45" s="99">
        <v>1949203.175</v>
      </c>
      <c r="BG45" s="99">
        <v>1945028.5649999999</v>
      </c>
      <c r="BH45" s="99">
        <v>86669.05</v>
      </c>
      <c r="BI45" s="99">
        <v>421562.505</v>
      </c>
      <c r="BJ45" s="99">
        <v>44223.775000000001</v>
      </c>
      <c r="BK45" s="99">
        <v>451732.56</v>
      </c>
      <c r="BL45" s="99">
        <v>125814.08500000001</v>
      </c>
      <c r="BM45" s="99">
        <v>1954286.32</v>
      </c>
      <c r="BN45" s="99">
        <v>22317.845000000001</v>
      </c>
      <c r="BO45" s="99">
        <v>101360.25</v>
      </c>
      <c r="BP45" s="99">
        <v>297653.62</v>
      </c>
      <c r="BQ45" s="99">
        <v>112388.21</v>
      </c>
      <c r="BR45" s="99">
        <v>360351.54</v>
      </c>
      <c r="BS45" s="99">
        <v>91263.585000000006</v>
      </c>
      <c r="BT45" s="99">
        <v>55784.62</v>
      </c>
      <c r="BU45" s="99">
        <v>33140.644999999997</v>
      </c>
      <c r="BV45" s="99">
        <v>589.53499999999997</v>
      </c>
      <c r="BW45" s="99">
        <v>36988.58</v>
      </c>
      <c r="BX45" s="99">
        <v>98838.274999999994</v>
      </c>
      <c r="BY45" s="99">
        <v>11462.875</v>
      </c>
      <c r="BZ45" s="99">
        <v>178131.99</v>
      </c>
      <c r="CA45" s="99">
        <v>11522.99</v>
      </c>
      <c r="CB45" s="99">
        <v>31672.404999999999</v>
      </c>
      <c r="CC45" s="99">
        <v>37689.504999999997</v>
      </c>
      <c r="CD45" s="99">
        <v>54214.82</v>
      </c>
      <c r="CE45" s="99">
        <v>84347.005000000005</v>
      </c>
      <c r="CF45" s="99">
        <v>554219.28</v>
      </c>
      <c r="CG45" s="99">
        <v>298697.64500000002</v>
      </c>
      <c r="CH45" s="99">
        <v>1176760.8899999999</v>
      </c>
      <c r="CI45" s="99">
        <v>1320561.74</v>
      </c>
      <c r="CJ45" s="99">
        <v>42914.714999999997</v>
      </c>
      <c r="CK45" s="99">
        <v>11451.91</v>
      </c>
      <c r="CL45" s="99">
        <v>202915.42</v>
      </c>
      <c r="CM45" s="99">
        <v>13601.77</v>
      </c>
      <c r="CN45" s="99">
        <v>426201.72</v>
      </c>
      <c r="CO45" s="99">
        <v>267827.71000000002</v>
      </c>
      <c r="CP45" s="99">
        <v>129830.33</v>
      </c>
      <c r="CQ45" s="99">
        <v>849840.04</v>
      </c>
      <c r="CR45" s="99">
        <v>444101.90500000003</v>
      </c>
      <c r="CS45" s="99">
        <v>42945.455000000002</v>
      </c>
      <c r="CT45" s="99">
        <v>44264.04</v>
      </c>
      <c r="CU45" s="99">
        <v>330592.815</v>
      </c>
      <c r="CV45" s="99">
        <v>52403.735000000001</v>
      </c>
      <c r="CW45" s="99">
        <v>40969.51</v>
      </c>
      <c r="CX45" s="99">
        <v>437314.14500000002</v>
      </c>
      <c r="CY45" s="99">
        <v>57009.760000000002</v>
      </c>
      <c r="CZ45" s="99">
        <v>2957147.6150000002</v>
      </c>
      <c r="DA45" s="99">
        <v>262537.58500000002</v>
      </c>
      <c r="DB45" s="99">
        <v>32890.160000000003</v>
      </c>
      <c r="DC45" s="99">
        <v>609015.56499999994</v>
      </c>
      <c r="DD45" s="99">
        <v>79340.574999999997</v>
      </c>
      <c r="DE45" s="99">
        <v>199397.94</v>
      </c>
      <c r="DF45" s="99">
        <v>269647.53499999997</v>
      </c>
      <c r="DG45" s="99">
        <v>104468.89</v>
      </c>
      <c r="DH45" s="99">
        <v>26179.805</v>
      </c>
      <c r="DI45" s="99">
        <v>306395.98499999999</v>
      </c>
      <c r="DJ45" s="99">
        <v>69653.67</v>
      </c>
      <c r="DK45" s="99">
        <v>909851.20499999996</v>
      </c>
      <c r="DL45" s="99">
        <v>104637.86</v>
      </c>
      <c r="DM45" s="99">
        <v>1030534.605</v>
      </c>
      <c r="DN45" s="99">
        <v>47651.455000000002</v>
      </c>
      <c r="DO45" s="99">
        <v>103604.595</v>
      </c>
      <c r="DP45" s="99">
        <v>8061.9</v>
      </c>
      <c r="DQ45" s="99">
        <v>518805.67499999999</v>
      </c>
      <c r="DR45" s="99">
        <v>24906.514999999999</v>
      </c>
      <c r="DS45" s="99">
        <v>329382.245</v>
      </c>
      <c r="DT45" s="99">
        <v>470810.34499999997</v>
      </c>
      <c r="DU45" s="99">
        <v>6545.44</v>
      </c>
      <c r="DV45" s="99">
        <v>751711.67</v>
      </c>
      <c r="DW45" s="99">
        <v>290542.45</v>
      </c>
      <c r="DX45" s="99">
        <v>19238.185000000001</v>
      </c>
      <c r="DY45" s="99">
        <v>63473.675000000003</v>
      </c>
      <c r="DZ45" s="99">
        <v>435649.12</v>
      </c>
      <c r="EA45" s="99">
        <v>29726.134999999998</v>
      </c>
      <c r="EB45" s="99">
        <v>6399.16</v>
      </c>
      <c r="EC45" s="99">
        <v>274027.46500000003</v>
      </c>
      <c r="ED45" s="99">
        <v>240910.79</v>
      </c>
      <c r="EE45" s="99">
        <v>4496.46</v>
      </c>
      <c r="EF45" s="99">
        <v>230712.43</v>
      </c>
      <c r="EG45" s="99">
        <v>385861.28499999997</v>
      </c>
      <c r="EH45" s="99">
        <v>6838.4549999999999</v>
      </c>
      <c r="EI45" s="99">
        <v>1229199.53</v>
      </c>
      <c r="EJ45" s="99">
        <v>10952.434999999999</v>
      </c>
      <c r="EK45" s="99">
        <v>4140.5950000000003</v>
      </c>
      <c r="EL45" s="99">
        <v>12217.235000000001</v>
      </c>
      <c r="EM45" s="99">
        <v>100609.7</v>
      </c>
      <c r="EN45" s="99">
        <v>8133.28</v>
      </c>
      <c r="EO45" s="99">
        <v>44778.21</v>
      </c>
      <c r="EP45" s="99">
        <v>54512.665000000001</v>
      </c>
      <c r="EQ45" s="99">
        <v>670137.01</v>
      </c>
      <c r="ER45" s="99">
        <v>13542.785</v>
      </c>
      <c r="ES45" s="99">
        <v>126548.125</v>
      </c>
      <c r="ET45" s="99">
        <v>315670.505</v>
      </c>
      <c r="EU45" s="99">
        <v>732778.14</v>
      </c>
      <c r="EV45" s="99">
        <v>269894.005</v>
      </c>
      <c r="EW45" s="99">
        <v>171078.73499999999</v>
      </c>
      <c r="EX45" s="99">
        <v>240251.245</v>
      </c>
      <c r="EY45" s="99">
        <v>4537.54</v>
      </c>
      <c r="EZ45" s="99">
        <v>66407.675000000003</v>
      </c>
      <c r="FA45" s="99">
        <v>71634.044999999998</v>
      </c>
      <c r="FB45" s="99">
        <v>0</v>
      </c>
      <c r="FC45" s="99">
        <v>0</v>
      </c>
      <c r="FD45" s="99">
        <v>0</v>
      </c>
      <c r="FE45" s="99">
        <v>0</v>
      </c>
      <c r="FF45" s="99">
        <v>0</v>
      </c>
      <c r="FG45" s="99">
        <v>0</v>
      </c>
      <c r="FH45" s="99">
        <v>0</v>
      </c>
      <c r="FI45" s="99">
        <v>0</v>
      </c>
      <c r="FL45" s="99">
        <v>0</v>
      </c>
      <c r="FM45" s="99">
        <v>570</v>
      </c>
      <c r="FN45" s="99">
        <v>0</v>
      </c>
      <c r="FO45" s="99">
        <v>0</v>
      </c>
      <c r="FP45" s="99">
        <v>690.92</v>
      </c>
      <c r="FQ45" s="99">
        <v>0</v>
      </c>
      <c r="FR45" s="99">
        <v>0</v>
      </c>
      <c r="FS45" s="99">
        <v>574.51499999999999</v>
      </c>
      <c r="FT45" s="99">
        <v>3224.5</v>
      </c>
      <c r="FU45" s="99">
        <v>8054.3950000000004</v>
      </c>
      <c r="FV45" s="99">
        <v>7603.15</v>
      </c>
      <c r="FW45" s="99">
        <v>3036.77</v>
      </c>
      <c r="FX45" s="99">
        <v>6445.56</v>
      </c>
      <c r="FY45" s="99">
        <v>9616.1749999999993</v>
      </c>
      <c r="FZ45" s="99">
        <v>3742.05</v>
      </c>
      <c r="GA45" s="99">
        <v>4766.37</v>
      </c>
      <c r="GB45" s="99">
        <v>5189.7449999999999</v>
      </c>
      <c r="GC45" s="99">
        <v>323986.21000000002</v>
      </c>
      <c r="GD45" s="99">
        <v>2188757.7749999999</v>
      </c>
      <c r="GE45" s="99">
        <v>911917.7</v>
      </c>
      <c r="GF45" s="99">
        <v>398066.1</v>
      </c>
      <c r="GG45" s="99">
        <v>135348.33499999999</v>
      </c>
      <c r="GH45" s="99">
        <v>36709.82</v>
      </c>
      <c r="GI45" s="99">
        <v>26116.27</v>
      </c>
      <c r="GJ45" s="99">
        <v>17164.615000000002</v>
      </c>
      <c r="GL45" s="99">
        <v>0</v>
      </c>
      <c r="GM45" s="99">
        <v>0</v>
      </c>
      <c r="GN45" s="99">
        <v>0</v>
      </c>
      <c r="GO45" s="99">
        <v>0</v>
      </c>
      <c r="GP45" s="99">
        <v>0</v>
      </c>
      <c r="GQ45" s="99">
        <v>0</v>
      </c>
      <c r="GR45" s="99">
        <v>0</v>
      </c>
      <c r="GS45" s="99">
        <v>2683.07</v>
      </c>
    </row>
    <row r="46" spans="1:201" hidden="1" x14ac:dyDescent="0.35">
      <c r="A46" s="99">
        <v>56417</v>
      </c>
      <c r="B46" s="99">
        <v>188</v>
      </c>
      <c r="C46" s="99">
        <v>5</v>
      </c>
      <c r="D46" s="99">
        <v>84</v>
      </c>
      <c r="E46" s="99">
        <v>9.1739999999999995</v>
      </c>
      <c r="F46" s="99">
        <v>0.35</v>
      </c>
      <c r="G46" s="99" t="s">
        <v>535</v>
      </c>
      <c r="H46" s="99" t="s">
        <v>603</v>
      </c>
      <c r="I46" s="99">
        <v>6226.4350000000004</v>
      </c>
      <c r="J46" s="99">
        <v>0</v>
      </c>
      <c r="K46" s="99">
        <v>0</v>
      </c>
      <c r="L46" s="99">
        <v>2000.575</v>
      </c>
      <c r="M46" s="99">
        <v>0</v>
      </c>
      <c r="N46" s="99">
        <v>0</v>
      </c>
      <c r="O46" s="99">
        <v>570</v>
      </c>
      <c r="P46" s="99">
        <v>577.5</v>
      </c>
      <c r="Q46" s="99">
        <v>743.49</v>
      </c>
      <c r="R46" s="99">
        <v>22077.34</v>
      </c>
      <c r="S46" s="99">
        <v>40906.495000000003</v>
      </c>
      <c r="T46" s="99">
        <v>0</v>
      </c>
      <c r="U46" s="99">
        <v>1388.37</v>
      </c>
      <c r="V46" s="99">
        <v>0</v>
      </c>
      <c r="W46" s="99">
        <v>22737.54</v>
      </c>
      <c r="X46" s="99">
        <v>5776.12</v>
      </c>
      <c r="Y46" s="99">
        <v>5464.54</v>
      </c>
      <c r="Z46" s="99">
        <v>11197.245000000001</v>
      </c>
      <c r="AA46" s="99">
        <v>13489.72</v>
      </c>
      <c r="AB46" s="99">
        <v>0</v>
      </c>
      <c r="AC46" s="99">
        <v>0</v>
      </c>
      <c r="AD46" s="99">
        <v>0</v>
      </c>
      <c r="AE46" s="99">
        <v>0</v>
      </c>
      <c r="AF46" s="99">
        <v>0</v>
      </c>
      <c r="AG46" s="99">
        <v>0</v>
      </c>
      <c r="AH46" s="99">
        <v>0</v>
      </c>
      <c r="AI46" s="99">
        <v>0</v>
      </c>
      <c r="AJ46" s="99">
        <v>0</v>
      </c>
      <c r="AK46" s="99">
        <v>5330.1149999999998</v>
      </c>
      <c r="AL46" s="99">
        <v>2649.835</v>
      </c>
      <c r="AM46" s="99">
        <v>0</v>
      </c>
      <c r="AN46" s="99">
        <v>762.26499999999999</v>
      </c>
      <c r="AO46" s="99">
        <v>3227.7350000000001</v>
      </c>
      <c r="AP46" s="99">
        <v>0</v>
      </c>
      <c r="AQ46" s="99">
        <v>2367.25</v>
      </c>
      <c r="AR46" s="99">
        <v>600</v>
      </c>
      <c r="AS46" s="99">
        <v>0</v>
      </c>
      <c r="AT46" s="99">
        <v>0</v>
      </c>
      <c r="AU46" s="99">
        <v>0</v>
      </c>
      <c r="AV46" s="99">
        <v>0</v>
      </c>
      <c r="AW46" s="99">
        <v>0</v>
      </c>
      <c r="AX46" s="99">
        <v>0</v>
      </c>
      <c r="AY46" s="99">
        <v>0</v>
      </c>
      <c r="AZ46" s="99">
        <v>2514.8000000000002</v>
      </c>
      <c r="BA46" s="99">
        <v>0</v>
      </c>
      <c r="BB46" s="99">
        <v>0</v>
      </c>
      <c r="BC46" s="99">
        <v>0</v>
      </c>
      <c r="BD46" s="99">
        <v>0</v>
      </c>
      <c r="BE46" s="99">
        <v>1906.7</v>
      </c>
      <c r="BF46" s="99">
        <v>3369.69</v>
      </c>
      <c r="BG46" s="99">
        <v>6583.34</v>
      </c>
      <c r="BH46" s="99">
        <v>0</v>
      </c>
      <c r="BI46" s="99">
        <v>0</v>
      </c>
      <c r="BJ46" s="99">
        <v>0</v>
      </c>
      <c r="BK46" s="99">
        <v>701.25</v>
      </c>
      <c r="BL46" s="99">
        <v>2019.2750000000001</v>
      </c>
      <c r="BM46" s="99">
        <v>6745.1850000000004</v>
      </c>
      <c r="BN46" s="99">
        <v>2266.665</v>
      </c>
      <c r="BO46" s="99">
        <v>2469.59</v>
      </c>
      <c r="BP46" s="99">
        <v>5638.0349999999999</v>
      </c>
      <c r="BQ46" s="99">
        <v>5310.94</v>
      </c>
      <c r="BR46" s="99">
        <v>7389.87</v>
      </c>
      <c r="BS46" s="99">
        <v>3367.1950000000002</v>
      </c>
      <c r="BT46" s="99">
        <v>0</v>
      </c>
      <c r="BU46" s="99">
        <v>5949.84</v>
      </c>
      <c r="BV46" s="99">
        <v>0</v>
      </c>
      <c r="BW46" s="99">
        <v>0</v>
      </c>
      <c r="BX46" s="99">
        <v>0</v>
      </c>
      <c r="BY46" s="99">
        <v>0</v>
      </c>
      <c r="BZ46" s="99">
        <v>0</v>
      </c>
      <c r="CA46" s="99">
        <v>0</v>
      </c>
      <c r="CB46" s="99">
        <v>0</v>
      </c>
      <c r="CC46" s="99">
        <v>0</v>
      </c>
      <c r="CD46" s="99">
        <v>0</v>
      </c>
      <c r="CE46" s="99">
        <v>0</v>
      </c>
      <c r="CF46" s="99">
        <v>585.78</v>
      </c>
      <c r="CG46" s="99">
        <v>0</v>
      </c>
      <c r="CH46" s="99">
        <v>7051.56</v>
      </c>
      <c r="CI46" s="99">
        <v>4782.4049999999997</v>
      </c>
      <c r="CJ46" s="99">
        <v>2233.2399999999998</v>
      </c>
      <c r="CK46" s="99">
        <v>0</v>
      </c>
      <c r="CL46" s="99">
        <v>0</v>
      </c>
      <c r="CM46" s="99">
        <v>0</v>
      </c>
      <c r="CN46" s="99">
        <v>1347.2249999999999</v>
      </c>
      <c r="CO46" s="99">
        <v>0</v>
      </c>
      <c r="CP46" s="99">
        <v>0</v>
      </c>
      <c r="CQ46" s="99">
        <v>5231.9449999999997</v>
      </c>
      <c r="CR46" s="99">
        <v>623.33000000000004</v>
      </c>
      <c r="CS46" s="99">
        <v>3294.7</v>
      </c>
      <c r="CT46" s="99">
        <v>3809.4</v>
      </c>
      <c r="CU46" s="99">
        <v>0</v>
      </c>
      <c r="CV46" s="99">
        <v>3260.875</v>
      </c>
      <c r="CW46" s="99">
        <v>7534.0050000000001</v>
      </c>
      <c r="CX46" s="99">
        <v>653.37</v>
      </c>
      <c r="CY46" s="99">
        <v>577.5</v>
      </c>
      <c r="CZ46" s="99">
        <v>4936.05</v>
      </c>
      <c r="DA46" s="99">
        <v>690.92</v>
      </c>
      <c r="DB46" s="99">
        <v>0</v>
      </c>
      <c r="DC46" s="99">
        <v>683.41</v>
      </c>
      <c r="DD46" s="99">
        <v>578.27</v>
      </c>
      <c r="DE46" s="99">
        <v>1163.2950000000001</v>
      </c>
      <c r="DF46" s="99">
        <v>0</v>
      </c>
      <c r="DG46" s="99">
        <v>1591</v>
      </c>
      <c r="DH46" s="99">
        <v>0</v>
      </c>
      <c r="DI46" s="99">
        <v>0</v>
      </c>
      <c r="DJ46" s="99">
        <v>0</v>
      </c>
      <c r="DK46" s="99">
        <v>4838.1499999999996</v>
      </c>
      <c r="DL46" s="99">
        <v>1545.895</v>
      </c>
      <c r="DM46" s="99">
        <v>852.38499999999999</v>
      </c>
      <c r="DN46" s="99">
        <v>0</v>
      </c>
      <c r="DO46" s="99">
        <v>0</v>
      </c>
      <c r="DP46" s="99">
        <v>9926.7049999999999</v>
      </c>
      <c r="DQ46" s="99">
        <v>14150.34</v>
      </c>
      <c r="DR46" s="99">
        <v>4267.1400000000003</v>
      </c>
      <c r="DS46" s="99">
        <v>0</v>
      </c>
      <c r="DT46" s="99">
        <v>15046.55</v>
      </c>
      <c r="DU46" s="99">
        <v>3126.9</v>
      </c>
      <c r="DV46" s="99">
        <v>3929.07</v>
      </c>
      <c r="DW46" s="99">
        <v>12251.14</v>
      </c>
      <c r="DX46" s="99">
        <v>1932.88</v>
      </c>
      <c r="DY46" s="99">
        <v>6565.0749999999998</v>
      </c>
      <c r="DZ46" s="99">
        <v>1575.92</v>
      </c>
      <c r="EA46" s="99">
        <v>0</v>
      </c>
      <c r="EB46" s="99">
        <v>0</v>
      </c>
      <c r="EC46" s="99">
        <v>581.25</v>
      </c>
      <c r="ED46" s="99">
        <v>0</v>
      </c>
      <c r="EE46" s="99">
        <v>0</v>
      </c>
      <c r="EF46" s="99">
        <v>0</v>
      </c>
      <c r="EG46" s="99">
        <v>0</v>
      </c>
      <c r="EH46" s="99">
        <v>0</v>
      </c>
      <c r="EI46" s="99">
        <v>2071.7800000000002</v>
      </c>
      <c r="EJ46" s="99">
        <v>1245.875</v>
      </c>
      <c r="EK46" s="99">
        <v>0</v>
      </c>
      <c r="EL46" s="99">
        <v>622.5</v>
      </c>
      <c r="EM46" s="99">
        <v>4012.105</v>
      </c>
      <c r="EN46" s="99">
        <v>0</v>
      </c>
      <c r="EO46" s="99">
        <v>0</v>
      </c>
      <c r="EP46" s="99">
        <v>0</v>
      </c>
      <c r="EQ46" s="99">
        <v>4938.9049999999997</v>
      </c>
      <c r="ER46" s="99">
        <v>0</v>
      </c>
      <c r="ES46" s="99">
        <v>0</v>
      </c>
      <c r="ET46" s="99">
        <v>2529.9650000000001</v>
      </c>
      <c r="EU46" s="99">
        <v>16871.435000000001</v>
      </c>
      <c r="EV46" s="99">
        <v>5317.12</v>
      </c>
      <c r="EW46" s="99">
        <v>0</v>
      </c>
      <c r="EX46" s="99">
        <v>781.04</v>
      </c>
      <c r="EY46" s="99">
        <v>0</v>
      </c>
      <c r="EZ46" s="99">
        <v>0</v>
      </c>
      <c r="FA46" s="99">
        <v>0</v>
      </c>
      <c r="FB46" s="99">
        <v>0</v>
      </c>
      <c r="FC46" s="99">
        <v>0</v>
      </c>
      <c r="FD46" s="99">
        <v>0</v>
      </c>
      <c r="FE46" s="99">
        <v>0</v>
      </c>
      <c r="FF46" s="99">
        <v>0</v>
      </c>
      <c r="FG46" s="99">
        <v>0</v>
      </c>
      <c r="FH46" s="99">
        <v>0</v>
      </c>
      <c r="FI46" s="99">
        <v>0</v>
      </c>
      <c r="FL46" s="99">
        <v>0</v>
      </c>
      <c r="FM46" s="99">
        <v>0</v>
      </c>
      <c r="FN46" s="99">
        <v>0</v>
      </c>
      <c r="FO46" s="99">
        <v>0</v>
      </c>
      <c r="FP46" s="99">
        <v>0</v>
      </c>
      <c r="FQ46" s="99">
        <v>0</v>
      </c>
      <c r="FR46" s="99">
        <v>0</v>
      </c>
      <c r="FS46" s="99">
        <v>0</v>
      </c>
      <c r="FT46" s="99">
        <v>68351.125</v>
      </c>
      <c r="FU46" s="99">
        <v>434053.08500000002</v>
      </c>
      <c r="FV46" s="99">
        <v>276330.07</v>
      </c>
      <c r="FW46" s="99">
        <v>87853.634999999995</v>
      </c>
      <c r="FX46" s="99">
        <v>921376.27</v>
      </c>
      <c r="FY46" s="99">
        <v>318930.96500000003</v>
      </c>
      <c r="FZ46" s="99">
        <v>88547.014999999999</v>
      </c>
      <c r="GA46" s="99">
        <v>358354.96</v>
      </c>
      <c r="GB46" s="99">
        <v>260009.61</v>
      </c>
      <c r="GC46" s="99">
        <v>1471.165</v>
      </c>
      <c r="GD46" s="99">
        <v>11534.125</v>
      </c>
      <c r="GE46" s="99">
        <v>9624.0650000000005</v>
      </c>
      <c r="GF46" s="99">
        <v>5078.5450000000001</v>
      </c>
      <c r="GG46" s="99">
        <v>9128.16</v>
      </c>
      <c r="GH46" s="99">
        <v>10166.370000000001</v>
      </c>
      <c r="GI46" s="99">
        <v>2844.9250000000002</v>
      </c>
      <c r="GJ46" s="99">
        <v>2094.35</v>
      </c>
      <c r="GL46" s="99">
        <v>0</v>
      </c>
      <c r="GM46" s="99">
        <v>0</v>
      </c>
      <c r="GN46" s="99">
        <v>0</v>
      </c>
      <c r="GO46" s="99">
        <v>0</v>
      </c>
      <c r="GP46" s="99">
        <v>0</v>
      </c>
      <c r="GQ46" s="99">
        <v>0</v>
      </c>
      <c r="GR46" s="99">
        <v>0</v>
      </c>
      <c r="GS46" s="99">
        <v>0</v>
      </c>
    </row>
    <row r="47" spans="1:201" hidden="1" x14ac:dyDescent="0.35">
      <c r="A47" s="99">
        <v>56451</v>
      </c>
      <c r="B47" s="99">
        <v>204</v>
      </c>
      <c r="C47" s="99">
        <v>18</v>
      </c>
      <c r="D47" s="99">
        <v>88</v>
      </c>
      <c r="E47" s="99">
        <v>9.2129999999999992</v>
      </c>
      <c r="F47" s="99">
        <v>0.48</v>
      </c>
      <c r="G47" s="99" t="s">
        <v>178</v>
      </c>
      <c r="H47" s="99" t="s">
        <v>132</v>
      </c>
      <c r="I47" s="99">
        <v>1917.9949999999999</v>
      </c>
      <c r="J47" s="99">
        <v>739.73500000000001</v>
      </c>
      <c r="K47" s="99">
        <v>889.93499999999995</v>
      </c>
      <c r="L47" s="99">
        <v>2143.1799999999998</v>
      </c>
      <c r="M47" s="99">
        <v>0</v>
      </c>
      <c r="N47" s="99">
        <v>0</v>
      </c>
      <c r="O47" s="99">
        <v>0</v>
      </c>
      <c r="P47" s="99">
        <v>0</v>
      </c>
      <c r="Q47" s="99">
        <v>1185.7750000000001</v>
      </c>
      <c r="R47" s="99">
        <v>38107.67</v>
      </c>
      <c r="S47" s="99">
        <v>26236.720000000001</v>
      </c>
      <c r="T47" s="99">
        <v>0</v>
      </c>
      <c r="U47" s="99">
        <v>761.25</v>
      </c>
      <c r="V47" s="99">
        <v>743.49</v>
      </c>
      <c r="W47" s="99">
        <v>8486.75</v>
      </c>
      <c r="X47" s="99">
        <v>14977.155000000001</v>
      </c>
      <c r="Y47" s="99">
        <v>8365.9050000000007</v>
      </c>
      <c r="Z47" s="99">
        <v>48910.144999999997</v>
      </c>
      <c r="AA47" s="99">
        <v>4357.6899999999996</v>
      </c>
      <c r="AB47" s="99">
        <v>0</v>
      </c>
      <c r="AC47" s="99">
        <v>0</v>
      </c>
      <c r="AD47" s="99">
        <v>0</v>
      </c>
      <c r="AE47" s="99">
        <v>627.08500000000004</v>
      </c>
      <c r="AF47" s="99">
        <v>0</v>
      </c>
      <c r="AG47" s="99">
        <v>0</v>
      </c>
      <c r="AH47" s="99">
        <v>0</v>
      </c>
      <c r="AI47" s="99">
        <v>0</v>
      </c>
      <c r="AJ47" s="99">
        <v>0</v>
      </c>
      <c r="AK47" s="99">
        <v>3716.21</v>
      </c>
      <c r="AL47" s="99">
        <v>3193.67</v>
      </c>
      <c r="AM47" s="99">
        <v>0</v>
      </c>
      <c r="AN47" s="99">
        <v>2567.5500000000002</v>
      </c>
      <c r="AO47" s="99">
        <v>2435.7550000000001</v>
      </c>
      <c r="AP47" s="99">
        <v>3358.71</v>
      </c>
      <c r="AQ47" s="99">
        <v>1190.335</v>
      </c>
      <c r="AR47" s="99">
        <v>0</v>
      </c>
      <c r="AS47" s="99">
        <v>0</v>
      </c>
      <c r="AT47" s="99">
        <v>0</v>
      </c>
      <c r="AU47" s="99">
        <v>3851.56</v>
      </c>
      <c r="AV47" s="99">
        <v>0</v>
      </c>
      <c r="AW47" s="99">
        <v>0</v>
      </c>
      <c r="AX47" s="99">
        <v>0</v>
      </c>
      <c r="AY47" s="99">
        <v>0</v>
      </c>
      <c r="AZ47" s="99">
        <v>634.59500000000003</v>
      </c>
      <c r="BA47" s="99">
        <v>0</v>
      </c>
      <c r="BB47" s="99">
        <v>0</v>
      </c>
      <c r="BC47" s="99">
        <v>0</v>
      </c>
      <c r="BD47" s="99">
        <v>1542.01</v>
      </c>
      <c r="BE47" s="99">
        <v>563.25</v>
      </c>
      <c r="BF47" s="99">
        <v>3077.86</v>
      </c>
      <c r="BG47" s="99">
        <v>728.47</v>
      </c>
      <c r="BH47" s="99">
        <v>0</v>
      </c>
      <c r="BI47" s="99">
        <v>1437.155</v>
      </c>
      <c r="BJ47" s="99">
        <v>0</v>
      </c>
      <c r="BK47" s="99">
        <v>0</v>
      </c>
      <c r="BL47" s="99">
        <v>2019.405</v>
      </c>
      <c r="BM47" s="99">
        <v>2161.85</v>
      </c>
      <c r="BN47" s="99">
        <v>664.63499999999999</v>
      </c>
      <c r="BO47" s="99">
        <v>3663.03</v>
      </c>
      <c r="BP47" s="99">
        <v>5134.59</v>
      </c>
      <c r="BQ47" s="99">
        <v>0</v>
      </c>
      <c r="BR47" s="99">
        <v>12152.215</v>
      </c>
      <c r="BS47" s="99">
        <v>2563.86</v>
      </c>
      <c r="BT47" s="99">
        <v>0</v>
      </c>
      <c r="BU47" s="99">
        <v>4759.2449999999999</v>
      </c>
      <c r="BV47" s="99">
        <v>0</v>
      </c>
      <c r="BW47" s="99">
        <v>0</v>
      </c>
      <c r="BX47" s="99">
        <v>0</v>
      </c>
      <c r="BY47" s="99">
        <v>0</v>
      </c>
      <c r="BZ47" s="99">
        <v>0</v>
      </c>
      <c r="CA47" s="99">
        <v>2090.39</v>
      </c>
      <c r="CB47" s="99">
        <v>0</v>
      </c>
      <c r="CC47" s="99">
        <v>0</v>
      </c>
      <c r="CD47" s="99">
        <v>0</v>
      </c>
      <c r="CE47" s="99">
        <v>0</v>
      </c>
      <c r="CF47" s="99">
        <v>724.71500000000003</v>
      </c>
      <c r="CG47" s="99">
        <v>0</v>
      </c>
      <c r="CH47" s="99">
        <v>833.61</v>
      </c>
      <c r="CI47" s="99">
        <v>638.35</v>
      </c>
      <c r="CJ47" s="99">
        <v>1504.575</v>
      </c>
      <c r="CK47" s="99">
        <v>622.5</v>
      </c>
      <c r="CL47" s="99">
        <v>0</v>
      </c>
      <c r="CM47" s="99">
        <v>0</v>
      </c>
      <c r="CN47" s="99">
        <v>2353.0349999999999</v>
      </c>
      <c r="CO47" s="99">
        <v>1951.81</v>
      </c>
      <c r="CP47" s="99">
        <v>2735.57</v>
      </c>
      <c r="CQ47" s="99">
        <v>0</v>
      </c>
      <c r="CR47" s="99">
        <v>1366.82</v>
      </c>
      <c r="CS47" s="99">
        <v>3321.9850000000001</v>
      </c>
      <c r="CT47" s="99">
        <v>2701.0349999999999</v>
      </c>
      <c r="CU47" s="99">
        <v>0</v>
      </c>
      <c r="CV47" s="99">
        <v>2552.16</v>
      </c>
      <c r="CW47" s="99">
        <v>7754.2250000000004</v>
      </c>
      <c r="CX47" s="99">
        <v>2439.9450000000002</v>
      </c>
      <c r="CY47" s="99">
        <v>1564.7750000000001</v>
      </c>
      <c r="CZ47" s="99">
        <v>1621.175</v>
      </c>
      <c r="DA47" s="99">
        <v>2676.105</v>
      </c>
      <c r="DB47" s="99">
        <v>582.02499999999998</v>
      </c>
      <c r="DC47" s="99">
        <v>668.39</v>
      </c>
      <c r="DD47" s="99">
        <v>0</v>
      </c>
      <c r="DE47" s="99">
        <v>0</v>
      </c>
      <c r="DF47" s="99">
        <v>0</v>
      </c>
      <c r="DG47" s="99">
        <v>1538.51</v>
      </c>
      <c r="DH47" s="99">
        <v>0</v>
      </c>
      <c r="DI47" s="99">
        <v>2300.625</v>
      </c>
      <c r="DJ47" s="99">
        <v>885</v>
      </c>
      <c r="DK47" s="99">
        <v>619.57500000000005</v>
      </c>
      <c r="DL47" s="99">
        <v>1877.5</v>
      </c>
      <c r="DM47" s="99">
        <v>0</v>
      </c>
      <c r="DN47" s="99">
        <v>0</v>
      </c>
      <c r="DO47" s="99">
        <v>604.55499999999995</v>
      </c>
      <c r="DP47" s="99">
        <v>26822.435000000001</v>
      </c>
      <c r="DQ47" s="99">
        <v>4181.1000000000004</v>
      </c>
      <c r="DR47" s="99">
        <v>4687.72</v>
      </c>
      <c r="DS47" s="99">
        <v>607.5</v>
      </c>
      <c r="DT47" s="99">
        <v>5277.6149999999998</v>
      </c>
      <c r="DU47" s="99">
        <v>5468.7950000000001</v>
      </c>
      <c r="DV47" s="99">
        <v>2623.74</v>
      </c>
      <c r="DW47" s="99">
        <v>6191.625</v>
      </c>
      <c r="DX47" s="99">
        <v>573.75</v>
      </c>
      <c r="DY47" s="99">
        <v>10478.795</v>
      </c>
      <c r="DZ47" s="99">
        <v>570</v>
      </c>
      <c r="EA47" s="99">
        <v>0</v>
      </c>
      <c r="EB47" s="99">
        <v>597.04499999999996</v>
      </c>
      <c r="EC47" s="99">
        <v>574.51499999999999</v>
      </c>
      <c r="ED47" s="99">
        <v>742.5</v>
      </c>
      <c r="EE47" s="99">
        <v>0</v>
      </c>
      <c r="EF47" s="99">
        <v>0</v>
      </c>
      <c r="EG47" s="99">
        <v>0</v>
      </c>
      <c r="EH47" s="99">
        <v>0</v>
      </c>
      <c r="EI47" s="99">
        <v>0</v>
      </c>
      <c r="EJ47" s="99">
        <v>792.30499999999995</v>
      </c>
      <c r="EK47" s="99">
        <v>0</v>
      </c>
      <c r="EL47" s="99">
        <v>0</v>
      </c>
      <c r="EM47" s="99">
        <v>1395.8050000000001</v>
      </c>
      <c r="EN47" s="99">
        <v>0</v>
      </c>
      <c r="EO47" s="99">
        <v>0</v>
      </c>
      <c r="EP47" s="99">
        <v>0</v>
      </c>
      <c r="EQ47" s="99">
        <v>0</v>
      </c>
      <c r="ER47" s="99">
        <v>2289.25</v>
      </c>
      <c r="ES47" s="99">
        <v>0</v>
      </c>
      <c r="ET47" s="99">
        <v>0</v>
      </c>
      <c r="EU47" s="99">
        <v>6121.86</v>
      </c>
      <c r="EV47" s="99">
        <v>645.86</v>
      </c>
      <c r="EW47" s="99">
        <v>0</v>
      </c>
      <c r="EX47" s="99">
        <v>2060.44</v>
      </c>
      <c r="EY47" s="99">
        <v>0</v>
      </c>
      <c r="EZ47" s="99">
        <v>0</v>
      </c>
      <c r="FA47" s="99">
        <v>0</v>
      </c>
      <c r="FB47" s="99">
        <v>0</v>
      </c>
      <c r="FC47" s="99">
        <v>0</v>
      </c>
      <c r="FD47" s="99">
        <v>0</v>
      </c>
      <c r="FE47" s="99">
        <v>0</v>
      </c>
      <c r="FF47" s="99">
        <v>0</v>
      </c>
      <c r="FG47" s="99">
        <v>0</v>
      </c>
      <c r="FH47" s="99">
        <v>0</v>
      </c>
      <c r="FI47" s="99">
        <v>0</v>
      </c>
      <c r="FL47" s="99">
        <v>0</v>
      </c>
      <c r="FM47" s="99">
        <v>0</v>
      </c>
      <c r="FN47" s="99">
        <v>0</v>
      </c>
      <c r="FO47" s="99">
        <v>0</v>
      </c>
      <c r="FP47" s="99">
        <v>0</v>
      </c>
      <c r="FQ47" s="99">
        <v>0</v>
      </c>
      <c r="FR47" s="99">
        <v>0</v>
      </c>
      <c r="FS47" s="99">
        <v>0</v>
      </c>
      <c r="FT47" s="99">
        <v>144947.26999999999</v>
      </c>
      <c r="FU47" s="99">
        <v>3185249.17</v>
      </c>
      <c r="FV47" s="99">
        <v>1461225.6850000001</v>
      </c>
      <c r="FW47" s="99">
        <v>60256.17</v>
      </c>
      <c r="FX47" s="99">
        <v>2377039.1</v>
      </c>
      <c r="FY47" s="99">
        <v>1113472.855</v>
      </c>
      <c r="FZ47" s="99">
        <v>67226.945000000007</v>
      </c>
      <c r="GA47" s="99">
        <v>2401697.83</v>
      </c>
      <c r="GB47" s="99">
        <v>1248374.865</v>
      </c>
      <c r="GC47" s="99">
        <v>1768.605</v>
      </c>
      <c r="GD47" s="99">
        <v>3975.19</v>
      </c>
      <c r="GE47" s="99">
        <v>3414.1</v>
      </c>
      <c r="GF47" s="99">
        <v>3331.915</v>
      </c>
      <c r="GG47" s="99">
        <v>2160</v>
      </c>
      <c r="GH47" s="99">
        <v>608.30999999999995</v>
      </c>
      <c r="GI47" s="99">
        <v>3648.5549999999998</v>
      </c>
      <c r="GJ47" s="99">
        <v>4491.62</v>
      </c>
      <c r="GL47" s="99">
        <v>0</v>
      </c>
      <c r="GM47" s="99">
        <v>0</v>
      </c>
      <c r="GN47" s="99">
        <v>0</v>
      </c>
      <c r="GO47" s="99">
        <v>0</v>
      </c>
      <c r="GP47" s="99">
        <v>0</v>
      </c>
      <c r="GQ47" s="99">
        <v>0</v>
      </c>
      <c r="GR47" s="99">
        <v>0</v>
      </c>
      <c r="GS47" s="99">
        <v>0</v>
      </c>
    </row>
    <row r="48" spans="1:201" hidden="1" x14ac:dyDescent="0.35">
      <c r="A48" s="99">
        <v>72195</v>
      </c>
      <c r="B48" s="99">
        <v>73</v>
      </c>
      <c r="C48" s="99">
        <v>16</v>
      </c>
      <c r="D48" s="99">
        <v>88</v>
      </c>
      <c r="E48" s="99">
        <v>9.5370000000000008</v>
      </c>
      <c r="F48" s="99">
        <v>0.28999999999999998</v>
      </c>
      <c r="H48" s="99" t="s">
        <v>133</v>
      </c>
      <c r="I48" s="99">
        <v>13609.17</v>
      </c>
      <c r="J48" s="99">
        <v>16050.014999999999</v>
      </c>
      <c r="K48" s="99">
        <v>12128.594999999999</v>
      </c>
      <c r="L48" s="99">
        <v>12388.475</v>
      </c>
      <c r="M48" s="99">
        <v>10548.424999999999</v>
      </c>
      <c r="N48" s="99">
        <v>9065.5750000000007</v>
      </c>
      <c r="O48" s="99">
        <v>11080.81</v>
      </c>
      <c r="P48" s="99">
        <v>13305.63</v>
      </c>
      <c r="Q48" s="99">
        <v>15149.745000000001</v>
      </c>
      <c r="R48" s="99">
        <v>74685.145000000004</v>
      </c>
      <c r="S48" s="99">
        <v>57134.19</v>
      </c>
      <c r="T48" s="99">
        <v>14625.39</v>
      </c>
      <c r="U48" s="99">
        <v>14554.59</v>
      </c>
      <c r="V48" s="99">
        <v>14313.52</v>
      </c>
      <c r="W48" s="99">
        <v>25879.645</v>
      </c>
      <c r="X48" s="99">
        <v>58597.184999999998</v>
      </c>
      <c r="Y48" s="99">
        <v>25236.85</v>
      </c>
      <c r="Z48" s="99">
        <v>95198.83</v>
      </c>
      <c r="AA48" s="99">
        <v>21542.13</v>
      </c>
      <c r="AB48" s="99">
        <v>7750.22</v>
      </c>
      <c r="AC48" s="99">
        <v>9903.3950000000004</v>
      </c>
      <c r="AD48" s="99">
        <v>8881.9599999999991</v>
      </c>
      <c r="AE48" s="99">
        <v>9707.2250000000004</v>
      </c>
      <c r="AF48" s="99">
        <v>7651.1450000000004</v>
      </c>
      <c r="AG48" s="99">
        <v>10725.14</v>
      </c>
      <c r="AH48" s="99">
        <v>12257.18</v>
      </c>
      <c r="AI48" s="99">
        <v>10375.08</v>
      </c>
      <c r="AJ48" s="99">
        <v>9872.8850000000002</v>
      </c>
      <c r="AK48" s="99">
        <v>21233.445</v>
      </c>
      <c r="AL48" s="99">
        <v>18123.185000000001</v>
      </c>
      <c r="AM48" s="99">
        <v>12450.695</v>
      </c>
      <c r="AN48" s="99">
        <v>16961.014999999999</v>
      </c>
      <c r="AO48" s="99">
        <v>14575.54</v>
      </c>
      <c r="AP48" s="99">
        <v>16486.224999999999</v>
      </c>
      <c r="AQ48" s="99">
        <v>12554.165000000001</v>
      </c>
      <c r="AR48" s="99">
        <v>10199.605</v>
      </c>
      <c r="AS48" s="99">
        <v>10266.5</v>
      </c>
      <c r="AT48" s="99">
        <v>13025.315000000001</v>
      </c>
      <c r="AU48" s="99">
        <v>13974.2</v>
      </c>
      <c r="AV48" s="99">
        <v>20864.14</v>
      </c>
      <c r="AW48" s="99">
        <v>12959.33</v>
      </c>
      <c r="AX48" s="99">
        <v>11602.955</v>
      </c>
      <c r="AY48" s="99">
        <v>16704.080000000002</v>
      </c>
      <c r="AZ48" s="99">
        <v>11989.645</v>
      </c>
      <c r="BA48" s="99">
        <v>16384.645</v>
      </c>
      <c r="BB48" s="99">
        <v>10598.09</v>
      </c>
      <c r="BC48" s="99">
        <v>14447.96</v>
      </c>
      <c r="BD48" s="99">
        <v>16756.669999999998</v>
      </c>
      <c r="BE48" s="99">
        <v>16764.264999999999</v>
      </c>
      <c r="BF48" s="99">
        <v>15770.254999999999</v>
      </c>
      <c r="BG48" s="99">
        <v>17628.764999999999</v>
      </c>
      <c r="BH48" s="99">
        <v>12124.555</v>
      </c>
      <c r="BI48" s="99">
        <v>17332.330000000002</v>
      </c>
      <c r="BJ48" s="99">
        <v>14030.84</v>
      </c>
      <c r="BK48" s="99">
        <v>14916.075000000001</v>
      </c>
      <c r="BL48" s="99">
        <v>15443.125</v>
      </c>
      <c r="BM48" s="99">
        <v>14803.735000000001</v>
      </c>
      <c r="BN48" s="99">
        <v>15774.63</v>
      </c>
      <c r="BO48" s="99">
        <v>16956.080000000002</v>
      </c>
      <c r="BP48" s="99">
        <v>20610.134999999998</v>
      </c>
      <c r="BQ48" s="99">
        <v>11289.995000000001</v>
      </c>
      <c r="BR48" s="99">
        <v>29027.7</v>
      </c>
      <c r="BS48" s="99">
        <v>15758.48</v>
      </c>
      <c r="BT48" s="99">
        <v>11298.03</v>
      </c>
      <c r="BU48" s="99">
        <v>26988.01</v>
      </c>
      <c r="BV48" s="99">
        <v>7805.8</v>
      </c>
      <c r="BW48" s="99">
        <v>11001.23</v>
      </c>
      <c r="BX48" s="99">
        <v>11432.695</v>
      </c>
      <c r="BY48" s="99">
        <v>17258.185000000001</v>
      </c>
      <c r="BZ48" s="99">
        <v>13037.22</v>
      </c>
      <c r="CA48" s="99">
        <v>21023.77</v>
      </c>
      <c r="CB48" s="99">
        <v>12525.99</v>
      </c>
      <c r="CC48" s="99">
        <v>10046.004999999999</v>
      </c>
      <c r="CD48" s="99">
        <v>17983.814999999999</v>
      </c>
      <c r="CE48" s="99">
        <v>13339.48</v>
      </c>
      <c r="CF48" s="99">
        <v>14610.79</v>
      </c>
      <c r="CG48" s="99">
        <v>11962.62</v>
      </c>
      <c r="CH48" s="99">
        <v>13845.465</v>
      </c>
      <c r="CI48" s="99">
        <v>13664.385</v>
      </c>
      <c r="CJ48" s="99">
        <v>14958.285</v>
      </c>
      <c r="CK48" s="99">
        <v>14728.61</v>
      </c>
      <c r="CL48" s="99">
        <v>15042.09</v>
      </c>
      <c r="CM48" s="99">
        <v>19044.645</v>
      </c>
      <c r="CN48" s="99">
        <v>16410.715</v>
      </c>
      <c r="CO48" s="99">
        <v>15348.684999999999</v>
      </c>
      <c r="CP48" s="99">
        <v>15722.165000000001</v>
      </c>
      <c r="CQ48" s="99">
        <v>13307.63</v>
      </c>
      <c r="CR48" s="99">
        <v>13095.165000000001</v>
      </c>
      <c r="CS48" s="99">
        <v>18384.86</v>
      </c>
      <c r="CT48" s="99">
        <v>28250.355</v>
      </c>
      <c r="CU48" s="99">
        <v>13445.485000000001</v>
      </c>
      <c r="CV48" s="99">
        <v>17635.355</v>
      </c>
      <c r="CW48" s="99">
        <v>53899.31</v>
      </c>
      <c r="CX48" s="99">
        <v>13294.215</v>
      </c>
      <c r="CY48" s="99">
        <v>21019.4</v>
      </c>
      <c r="CZ48" s="99">
        <v>15409.655000000001</v>
      </c>
      <c r="DA48" s="99">
        <v>17089.805</v>
      </c>
      <c r="DB48" s="99">
        <v>22279.584999999999</v>
      </c>
      <c r="DC48" s="99">
        <v>16800.93</v>
      </c>
      <c r="DD48" s="99">
        <v>13916.905000000001</v>
      </c>
      <c r="DE48" s="99">
        <v>16820.615000000002</v>
      </c>
      <c r="DF48" s="99">
        <v>16052.295</v>
      </c>
      <c r="DG48" s="99">
        <v>16000.07</v>
      </c>
      <c r="DH48" s="99">
        <v>14093.125</v>
      </c>
      <c r="DI48" s="99">
        <v>16756</v>
      </c>
      <c r="DJ48" s="99">
        <v>13200.135</v>
      </c>
      <c r="DK48" s="99">
        <v>14033.344999999999</v>
      </c>
      <c r="DL48" s="99">
        <v>16056.01</v>
      </c>
      <c r="DM48" s="99">
        <v>10507.64</v>
      </c>
      <c r="DN48" s="99">
        <v>10944.225</v>
      </c>
      <c r="DO48" s="99">
        <v>13886.05</v>
      </c>
      <c r="DP48" s="99">
        <v>58574.41</v>
      </c>
      <c r="DQ48" s="99">
        <v>19657.150000000001</v>
      </c>
      <c r="DR48" s="99">
        <v>22255.07</v>
      </c>
      <c r="DS48" s="99">
        <v>12117.75</v>
      </c>
      <c r="DT48" s="99">
        <v>18460.165000000001</v>
      </c>
      <c r="DU48" s="99">
        <v>29494.89</v>
      </c>
      <c r="DV48" s="99">
        <v>13371.24</v>
      </c>
      <c r="DW48" s="99">
        <v>19236.415000000001</v>
      </c>
      <c r="DX48" s="99">
        <v>21161.49</v>
      </c>
      <c r="DY48" s="99">
        <v>32966.050000000003</v>
      </c>
      <c r="DZ48" s="99">
        <v>11138.04</v>
      </c>
      <c r="EA48" s="99">
        <v>9309.08</v>
      </c>
      <c r="EB48" s="99">
        <v>14175.02</v>
      </c>
      <c r="EC48" s="99">
        <v>13063.985000000001</v>
      </c>
      <c r="ED48" s="99">
        <v>11362.334999999999</v>
      </c>
      <c r="EE48" s="99">
        <v>14474.584999999999</v>
      </c>
      <c r="EF48" s="99">
        <v>10884.33</v>
      </c>
      <c r="EG48" s="99">
        <v>9686.7749999999996</v>
      </c>
      <c r="EH48" s="99">
        <v>12390.865</v>
      </c>
      <c r="EI48" s="99">
        <v>13666.995000000001</v>
      </c>
      <c r="EJ48" s="99">
        <v>15353.74</v>
      </c>
      <c r="EK48" s="99">
        <v>12922.295</v>
      </c>
      <c r="EL48" s="99">
        <v>7528.1149999999998</v>
      </c>
      <c r="EM48" s="99">
        <v>13598.98</v>
      </c>
      <c r="EN48" s="99">
        <v>15788.504999999999</v>
      </c>
      <c r="EO48" s="99">
        <v>11321.49</v>
      </c>
      <c r="EP48" s="99">
        <v>12874.3</v>
      </c>
      <c r="EQ48" s="99">
        <v>12536.125</v>
      </c>
      <c r="ER48" s="99">
        <v>18598</v>
      </c>
      <c r="ES48" s="99">
        <v>10321.004999999999</v>
      </c>
      <c r="ET48" s="99">
        <v>9860.15</v>
      </c>
      <c r="EU48" s="99">
        <v>22728.665000000001</v>
      </c>
      <c r="EV48" s="99">
        <v>12085.96</v>
      </c>
      <c r="EW48" s="99">
        <v>13569.605</v>
      </c>
      <c r="EX48" s="99">
        <v>17099.735000000001</v>
      </c>
      <c r="EY48" s="99">
        <v>15729.99</v>
      </c>
      <c r="EZ48" s="99">
        <v>12665.174999999999</v>
      </c>
      <c r="FA48" s="99">
        <v>10347.19</v>
      </c>
      <c r="FB48" s="99">
        <v>10100.74</v>
      </c>
      <c r="FC48" s="99">
        <v>6333.6</v>
      </c>
      <c r="FD48" s="99">
        <v>5673.2550000000001</v>
      </c>
      <c r="FE48" s="99">
        <v>7312.56</v>
      </c>
      <c r="FF48" s="99">
        <v>7877.67</v>
      </c>
      <c r="FG48" s="99">
        <v>10910.38</v>
      </c>
      <c r="FH48" s="99">
        <v>11675.43</v>
      </c>
      <c r="FI48" s="99">
        <v>12021.92</v>
      </c>
      <c r="FL48" s="99">
        <v>12615.11</v>
      </c>
      <c r="FM48" s="99">
        <v>7798.2650000000003</v>
      </c>
      <c r="FN48" s="99">
        <v>7484.0649999999996</v>
      </c>
      <c r="FO48" s="99">
        <v>8816.0450000000001</v>
      </c>
      <c r="FP48" s="99">
        <v>9336.6299999999992</v>
      </c>
      <c r="FQ48" s="99">
        <v>9408.1550000000007</v>
      </c>
      <c r="FR48" s="99">
        <v>11471.225</v>
      </c>
      <c r="FS48" s="99">
        <v>14487.344999999999</v>
      </c>
      <c r="FT48" s="99">
        <v>246631.61</v>
      </c>
      <c r="FU48" s="99">
        <v>4476314.68</v>
      </c>
      <c r="FV48" s="99">
        <v>2003560.94</v>
      </c>
      <c r="FW48" s="99">
        <v>110032.705</v>
      </c>
      <c r="FX48" s="99">
        <v>3664232.79</v>
      </c>
      <c r="FY48" s="99">
        <v>1585346.73</v>
      </c>
      <c r="FZ48" s="99">
        <v>123964.965</v>
      </c>
      <c r="GA48" s="99">
        <v>3445746.5350000001</v>
      </c>
      <c r="GB48" s="99">
        <v>1927591.42</v>
      </c>
      <c r="GC48" s="99">
        <v>13943.285</v>
      </c>
      <c r="GD48" s="99">
        <v>17899.415000000001</v>
      </c>
      <c r="GE48" s="99">
        <v>16405.514999999999</v>
      </c>
      <c r="GF48" s="99">
        <v>18431.080000000002</v>
      </c>
      <c r="GG48" s="99">
        <v>22039.64</v>
      </c>
      <c r="GH48" s="99">
        <v>12515.184999999999</v>
      </c>
      <c r="GI48" s="99">
        <v>19291.355</v>
      </c>
      <c r="GJ48" s="99">
        <v>22965.78</v>
      </c>
      <c r="GL48" s="99">
        <v>15833.674999999999</v>
      </c>
      <c r="GM48" s="99">
        <v>8564.4599999999991</v>
      </c>
      <c r="GN48" s="99">
        <v>6662.66</v>
      </c>
      <c r="GO48" s="99">
        <v>7523.875</v>
      </c>
      <c r="GP48" s="99">
        <v>8891.98</v>
      </c>
      <c r="GQ48" s="99">
        <v>7850.53</v>
      </c>
      <c r="GR48" s="99">
        <v>10073.915000000001</v>
      </c>
      <c r="GS48" s="99">
        <v>16385.11</v>
      </c>
    </row>
    <row r="49" spans="1:201" hidden="1" x14ac:dyDescent="0.35">
      <c r="A49" s="99">
        <v>4104454</v>
      </c>
      <c r="B49" s="99">
        <v>174</v>
      </c>
      <c r="C49" s="99">
        <v>1</v>
      </c>
      <c r="D49" s="99">
        <v>76</v>
      </c>
      <c r="E49" s="99">
        <v>9.7899999999999991</v>
      </c>
      <c r="F49" s="99">
        <v>0</v>
      </c>
      <c r="G49" s="99" t="s">
        <v>174</v>
      </c>
      <c r="H49" s="99" t="s">
        <v>602</v>
      </c>
      <c r="I49" s="99">
        <v>10694.83</v>
      </c>
      <c r="J49" s="99">
        <v>8335.3700000000008</v>
      </c>
      <c r="K49" s="99">
        <v>7535.2950000000001</v>
      </c>
      <c r="L49" s="99">
        <v>9432.25</v>
      </c>
      <c r="M49" s="99">
        <v>8519.7800000000007</v>
      </c>
      <c r="N49" s="99">
        <v>7138.53</v>
      </c>
      <c r="O49" s="99">
        <v>10460.235000000001</v>
      </c>
      <c r="P49" s="99">
        <v>10964.94</v>
      </c>
      <c r="Q49" s="99">
        <v>9982.3250000000007</v>
      </c>
      <c r="R49" s="99">
        <v>16181.3</v>
      </c>
      <c r="S49" s="99">
        <v>14349.66</v>
      </c>
      <c r="T49" s="99">
        <v>10915.56</v>
      </c>
      <c r="U49" s="99">
        <v>9480.9750000000004</v>
      </c>
      <c r="V49" s="99">
        <v>10327.805</v>
      </c>
      <c r="W49" s="99">
        <v>11363.465</v>
      </c>
      <c r="X49" s="99">
        <v>38564.959999999999</v>
      </c>
      <c r="Y49" s="99">
        <v>9778.65</v>
      </c>
      <c r="Z49" s="99">
        <v>22402.705000000002</v>
      </c>
      <c r="AA49" s="99">
        <v>10221.280000000001</v>
      </c>
      <c r="AB49" s="99">
        <v>9118.9249999999993</v>
      </c>
      <c r="AC49" s="99">
        <v>12760.19</v>
      </c>
      <c r="AD49" s="99">
        <v>9299.9750000000004</v>
      </c>
      <c r="AE49" s="99">
        <v>14674.92</v>
      </c>
      <c r="AF49" s="99">
        <v>12501.12</v>
      </c>
      <c r="AG49" s="99">
        <v>16227.195</v>
      </c>
      <c r="AH49" s="99">
        <v>10214.465</v>
      </c>
      <c r="AI49" s="99">
        <v>7672.25</v>
      </c>
      <c r="AJ49" s="99">
        <v>7108.98</v>
      </c>
      <c r="AK49" s="99">
        <v>12803.705</v>
      </c>
      <c r="AL49" s="99">
        <v>11326.87</v>
      </c>
      <c r="AM49" s="99">
        <v>9777.625</v>
      </c>
      <c r="AN49" s="99">
        <v>11119.184999999999</v>
      </c>
      <c r="AO49" s="99">
        <v>8881.75</v>
      </c>
      <c r="AP49" s="99">
        <v>12805.7</v>
      </c>
      <c r="AQ49" s="99">
        <v>15974.875</v>
      </c>
      <c r="AR49" s="99">
        <v>9970.24</v>
      </c>
      <c r="AS49" s="99">
        <v>10977.54</v>
      </c>
      <c r="AT49" s="99">
        <v>13356.04</v>
      </c>
      <c r="AU49" s="99">
        <v>16332.815000000001</v>
      </c>
      <c r="AV49" s="99">
        <v>21295.145</v>
      </c>
      <c r="AW49" s="99">
        <v>13329.895</v>
      </c>
      <c r="AX49" s="99">
        <v>10960.93</v>
      </c>
      <c r="AY49" s="99">
        <v>22774.33</v>
      </c>
      <c r="AZ49" s="99">
        <v>10800.73</v>
      </c>
      <c r="BA49" s="99">
        <v>14783.385</v>
      </c>
      <c r="BB49" s="99">
        <v>7656.81</v>
      </c>
      <c r="BC49" s="99">
        <v>10129.445</v>
      </c>
      <c r="BD49" s="99">
        <v>9084.9650000000001</v>
      </c>
      <c r="BE49" s="99">
        <v>9540.69</v>
      </c>
      <c r="BF49" s="99">
        <v>8336.2350000000006</v>
      </c>
      <c r="BG49" s="99">
        <v>9594.0450000000001</v>
      </c>
      <c r="BH49" s="99">
        <v>6394.9949999999999</v>
      </c>
      <c r="BI49" s="99">
        <v>12121.434999999999</v>
      </c>
      <c r="BJ49" s="99">
        <v>9225.66</v>
      </c>
      <c r="BK49" s="99">
        <v>10993.065000000001</v>
      </c>
      <c r="BL49" s="99">
        <v>9733.5750000000007</v>
      </c>
      <c r="BM49" s="99">
        <v>9769.25</v>
      </c>
      <c r="BN49" s="99">
        <v>12533.74</v>
      </c>
      <c r="BO49" s="99">
        <v>9630.9599999999991</v>
      </c>
      <c r="BP49" s="99">
        <v>11371.525</v>
      </c>
      <c r="BQ49" s="99">
        <v>7285.35</v>
      </c>
      <c r="BR49" s="99">
        <v>13618.855</v>
      </c>
      <c r="BS49" s="99">
        <v>9737.0249999999996</v>
      </c>
      <c r="BT49" s="99">
        <v>7078.4449999999997</v>
      </c>
      <c r="BU49" s="99">
        <v>19661.775000000001</v>
      </c>
      <c r="BV49" s="99">
        <v>5377.7849999999999</v>
      </c>
      <c r="BW49" s="99">
        <v>7303.84</v>
      </c>
      <c r="BX49" s="99">
        <v>7232.3</v>
      </c>
      <c r="BY49" s="99">
        <v>11478.445</v>
      </c>
      <c r="BZ49" s="99">
        <v>6808.39</v>
      </c>
      <c r="CA49" s="99">
        <v>27391.21</v>
      </c>
      <c r="CB49" s="99">
        <v>11950.715</v>
      </c>
      <c r="CC49" s="99">
        <v>12154.74</v>
      </c>
      <c r="CD49" s="99">
        <v>13117.04</v>
      </c>
      <c r="CE49" s="99">
        <v>13755.26</v>
      </c>
      <c r="CF49" s="99">
        <v>14300.805</v>
      </c>
      <c r="CG49" s="99">
        <v>8140.6750000000002</v>
      </c>
      <c r="CH49" s="99">
        <v>7709.8</v>
      </c>
      <c r="CI49" s="99">
        <v>8541</v>
      </c>
      <c r="CJ49" s="99">
        <v>13374.27</v>
      </c>
      <c r="CK49" s="99">
        <v>10279.805</v>
      </c>
      <c r="CL49" s="99">
        <v>7101.3249999999998</v>
      </c>
      <c r="CM49" s="99">
        <v>11737.28</v>
      </c>
      <c r="CN49" s="99">
        <v>9899.0650000000005</v>
      </c>
      <c r="CO49" s="99">
        <v>9631.17</v>
      </c>
      <c r="CP49" s="99">
        <v>10240.035</v>
      </c>
      <c r="CQ49" s="99">
        <v>8944.1550000000007</v>
      </c>
      <c r="CR49" s="99">
        <v>8132.79</v>
      </c>
      <c r="CS49" s="99">
        <v>10648.25</v>
      </c>
      <c r="CT49" s="99">
        <v>17769.82</v>
      </c>
      <c r="CU49" s="99">
        <v>7239.94</v>
      </c>
      <c r="CV49" s="99">
        <v>10522.32</v>
      </c>
      <c r="CW49" s="99">
        <v>41112.92</v>
      </c>
      <c r="CX49" s="99">
        <v>8049.24</v>
      </c>
      <c r="CY49" s="99">
        <v>15000.89</v>
      </c>
      <c r="CZ49" s="99">
        <v>9539.2250000000004</v>
      </c>
      <c r="DA49" s="99">
        <v>13735.88</v>
      </c>
      <c r="DB49" s="99">
        <v>13141.455</v>
      </c>
      <c r="DC49" s="99">
        <v>10149.09</v>
      </c>
      <c r="DD49" s="99">
        <v>9673.0550000000003</v>
      </c>
      <c r="DE49" s="99">
        <v>10930.315000000001</v>
      </c>
      <c r="DF49" s="99">
        <v>9182.4500000000007</v>
      </c>
      <c r="DG49" s="99">
        <v>11640.705</v>
      </c>
      <c r="DH49" s="99">
        <v>10336.52</v>
      </c>
      <c r="DI49" s="99">
        <v>9109.57</v>
      </c>
      <c r="DJ49" s="99">
        <v>11766.62</v>
      </c>
      <c r="DK49" s="99">
        <v>10133.379999999999</v>
      </c>
      <c r="DL49" s="99">
        <v>10980.855</v>
      </c>
      <c r="DM49" s="99">
        <v>7979.68</v>
      </c>
      <c r="DN49" s="99">
        <v>9714.43</v>
      </c>
      <c r="DO49" s="99">
        <v>9424.2749999999996</v>
      </c>
      <c r="DP49" s="99">
        <v>30166.095000000001</v>
      </c>
      <c r="DQ49" s="99">
        <v>14397.355</v>
      </c>
      <c r="DR49" s="99">
        <v>11548.7</v>
      </c>
      <c r="DS49" s="99">
        <v>8593.76</v>
      </c>
      <c r="DT49" s="99">
        <v>13420.405000000001</v>
      </c>
      <c r="DU49" s="99">
        <v>19165.125</v>
      </c>
      <c r="DV49" s="99">
        <v>15746.25</v>
      </c>
      <c r="DW49" s="99">
        <v>10348.424999999999</v>
      </c>
      <c r="DX49" s="99">
        <v>14697.415000000001</v>
      </c>
      <c r="DY49" s="99">
        <v>20681.41</v>
      </c>
      <c r="DZ49" s="99">
        <v>15350.04</v>
      </c>
      <c r="EA49" s="99">
        <v>7689.35</v>
      </c>
      <c r="EB49" s="99">
        <v>19333.955000000002</v>
      </c>
      <c r="EC49" s="99">
        <v>16720.165000000001</v>
      </c>
      <c r="ED49" s="99">
        <v>13627.67</v>
      </c>
      <c r="EE49" s="99">
        <v>22320.154999999999</v>
      </c>
      <c r="EF49" s="99">
        <v>7450.26</v>
      </c>
      <c r="EG49" s="99">
        <v>7762.2349999999997</v>
      </c>
      <c r="EH49" s="99">
        <v>14160.06</v>
      </c>
      <c r="EI49" s="99">
        <v>12783.684999999999</v>
      </c>
      <c r="EJ49" s="99">
        <v>19903.134999999998</v>
      </c>
      <c r="EK49" s="99">
        <v>18495.665000000001</v>
      </c>
      <c r="EL49" s="99">
        <v>10093.174999999999</v>
      </c>
      <c r="EM49" s="99">
        <v>14220.035</v>
      </c>
      <c r="EN49" s="99">
        <v>19335.035</v>
      </c>
      <c r="EO49" s="99">
        <v>6560.95</v>
      </c>
      <c r="EP49" s="99">
        <v>7651.04</v>
      </c>
      <c r="EQ49" s="99">
        <v>9554.7649999999994</v>
      </c>
      <c r="ER49" s="99">
        <v>11380.245000000001</v>
      </c>
      <c r="ES49" s="99">
        <v>7822.03</v>
      </c>
      <c r="ET49" s="99">
        <v>7131.91</v>
      </c>
      <c r="EU49" s="99">
        <v>14165.785</v>
      </c>
      <c r="EV49" s="99">
        <v>8484.25</v>
      </c>
      <c r="EW49" s="99">
        <v>7026.5150000000003</v>
      </c>
      <c r="EX49" s="99">
        <v>11144</v>
      </c>
      <c r="EY49" s="99">
        <v>27811.19</v>
      </c>
      <c r="EZ49" s="99">
        <v>10367.295</v>
      </c>
      <c r="FA49" s="99">
        <v>12154.59</v>
      </c>
      <c r="FB49" s="99">
        <v>4886.6750000000002</v>
      </c>
      <c r="FC49" s="99">
        <v>4454.29</v>
      </c>
      <c r="FD49" s="99">
        <v>4432.1499999999996</v>
      </c>
      <c r="FE49" s="99">
        <v>7435.65</v>
      </c>
      <c r="FF49" s="99">
        <v>5647</v>
      </c>
      <c r="FG49" s="99">
        <v>7127.6</v>
      </c>
      <c r="FH49" s="99">
        <v>7934.35</v>
      </c>
      <c r="FI49" s="99">
        <v>9038.09</v>
      </c>
      <c r="FL49" s="99">
        <v>5058.8249999999998</v>
      </c>
      <c r="FM49" s="99">
        <v>5175.75</v>
      </c>
      <c r="FN49" s="99">
        <v>0</v>
      </c>
      <c r="FO49" s="99">
        <v>6414.585</v>
      </c>
      <c r="FP49" s="99">
        <v>6147.88</v>
      </c>
      <c r="FQ49" s="99">
        <v>5662.2049999999999</v>
      </c>
      <c r="FR49" s="99">
        <v>6307.93</v>
      </c>
      <c r="FS49" s="99">
        <v>8494.5949999999993</v>
      </c>
      <c r="FT49" s="99">
        <v>15054.7</v>
      </c>
      <c r="FU49" s="99">
        <v>39077.769999999997</v>
      </c>
      <c r="FV49" s="99">
        <v>31769.08</v>
      </c>
      <c r="FW49" s="99">
        <v>13088.045</v>
      </c>
      <c r="FX49" s="99">
        <v>45234.595000000001</v>
      </c>
      <c r="FY49" s="99">
        <v>30303.99</v>
      </c>
      <c r="FZ49" s="99">
        <v>13685.195</v>
      </c>
      <c r="GA49" s="99">
        <v>31257.52</v>
      </c>
      <c r="GB49" s="99">
        <v>30056.855</v>
      </c>
      <c r="GC49" s="99">
        <v>9825.2549999999992</v>
      </c>
      <c r="GD49" s="99">
        <v>14735.41</v>
      </c>
      <c r="GE49" s="99">
        <v>14500.315000000001</v>
      </c>
      <c r="GF49" s="99">
        <v>14383.165000000001</v>
      </c>
      <c r="GG49" s="99">
        <v>17429.845000000001</v>
      </c>
      <c r="GH49" s="99">
        <v>14979.625</v>
      </c>
      <c r="GI49" s="99">
        <v>19984.455000000002</v>
      </c>
      <c r="GJ49" s="99">
        <v>23092.825000000001</v>
      </c>
      <c r="GL49" s="99">
        <v>5724.125</v>
      </c>
      <c r="GM49" s="99">
        <v>4379.8999999999996</v>
      </c>
      <c r="GN49" s="99">
        <v>4585.8900000000003</v>
      </c>
      <c r="GO49" s="99">
        <v>7318.25</v>
      </c>
      <c r="GP49" s="99">
        <v>7899.3149999999996</v>
      </c>
      <c r="GQ49" s="99">
        <v>7750.98</v>
      </c>
      <c r="GR49" s="99">
        <v>6017.5450000000001</v>
      </c>
      <c r="GS49" s="99">
        <v>12625.07</v>
      </c>
    </row>
    <row r="50" spans="1:201" hidden="1" x14ac:dyDescent="0.35">
      <c r="A50" s="99">
        <v>107959</v>
      </c>
      <c r="B50" s="99">
        <v>174</v>
      </c>
      <c r="C50" s="99">
        <v>44</v>
      </c>
      <c r="D50" s="99">
        <v>83</v>
      </c>
      <c r="E50" s="99">
        <v>10.09</v>
      </c>
      <c r="F50" s="99">
        <v>0.56999999999999995</v>
      </c>
      <c r="H50" s="99" t="s">
        <v>210</v>
      </c>
      <c r="I50" s="99">
        <v>5115.51</v>
      </c>
      <c r="J50" s="99">
        <v>4183.5349999999999</v>
      </c>
      <c r="K50" s="99">
        <v>4752.1899999999996</v>
      </c>
      <c r="L50" s="99">
        <v>5157.5249999999996</v>
      </c>
      <c r="M50" s="99">
        <v>3096.5250000000001</v>
      </c>
      <c r="N50" s="99">
        <v>3899.8449999999998</v>
      </c>
      <c r="O50" s="99">
        <v>2822.125</v>
      </c>
      <c r="P50" s="99">
        <v>4597.9799999999996</v>
      </c>
      <c r="Q50" s="99">
        <v>6140.4650000000001</v>
      </c>
      <c r="R50" s="99">
        <v>23751.165000000001</v>
      </c>
      <c r="S50" s="99">
        <v>23461.445</v>
      </c>
      <c r="T50" s="99">
        <v>5881.58</v>
      </c>
      <c r="U50" s="99">
        <v>5490.76</v>
      </c>
      <c r="V50" s="99">
        <v>6332.1750000000002</v>
      </c>
      <c r="W50" s="99">
        <v>14261.18</v>
      </c>
      <c r="X50" s="99">
        <v>22312.85</v>
      </c>
      <c r="Y50" s="99">
        <v>10856.31</v>
      </c>
      <c r="Z50" s="99">
        <v>34207.724999999999</v>
      </c>
      <c r="AA50" s="99">
        <v>9134.49</v>
      </c>
      <c r="AB50" s="99">
        <v>3670.17</v>
      </c>
      <c r="AC50" s="99">
        <v>4466.05</v>
      </c>
      <c r="AD50" s="99">
        <v>3873.2449999999999</v>
      </c>
      <c r="AE50" s="99">
        <v>5010.43</v>
      </c>
      <c r="AF50" s="99">
        <v>4785.7700000000004</v>
      </c>
      <c r="AG50" s="99">
        <v>4737.1000000000004</v>
      </c>
      <c r="AH50" s="99">
        <v>4931.7650000000003</v>
      </c>
      <c r="AI50" s="99">
        <v>3640.7550000000001</v>
      </c>
      <c r="AJ50" s="99">
        <v>3655.6750000000002</v>
      </c>
      <c r="AK50" s="99">
        <v>6414.02</v>
      </c>
      <c r="AL50" s="99">
        <v>7303.42</v>
      </c>
      <c r="AM50" s="99">
        <v>4163.1750000000002</v>
      </c>
      <c r="AN50" s="99">
        <v>6891.46</v>
      </c>
      <c r="AO50" s="99">
        <v>6714.99</v>
      </c>
      <c r="AP50" s="99">
        <v>6267.6</v>
      </c>
      <c r="AQ50" s="99">
        <v>6853.25</v>
      </c>
      <c r="AR50" s="99">
        <v>3693.04</v>
      </c>
      <c r="AS50" s="99">
        <v>4372.1000000000004</v>
      </c>
      <c r="AT50" s="99">
        <v>5280.8450000000003</v>
      </c>
      <c r="AU50" s="99">
        <v>3557.2</v>
      </c>
      <c r="AV50" s="99">
        <v>7413.0550000000003</v>
      </c>
      <c r="AW50" s="99">
        <v>4442.2650000000003</v>
      </c>
      <c r="AX50" s="99">
        <v>4695.53</v>
      </c>
      <c r="AY50" s="99">
        <v>9506.1299999999992</v>
      </c>
      <c r="AZ50" s="99">
        <v>5725.9750000000004</v>
      </c>
      <c r="BA50" s="99">
        <v>6125.5450000000001</v>
      </c>
      <c r="BB50" s="99">
        <v>2466.2350000000001</v>
      </c>
      <c r="BC50" s="99">
        <v>4398.92</v>
      </c>
      <c r="BD50" s="99">
        <v>4229.55</v>
      </c>
      <c r="BE50" s="99">
        <v>4631.6750000000002</v>
      </c>
      <c r="BF50" s="99">
        <v>3993.5149999999999</v>
      </c>
      <c r="BG50" s="99">
        <v>4376.08</v>
      </c>
      <c r="BH50" s="99">
        <v>2552.5700000000002</v>
      </c>
      <c r="BI50" s="99">
        <v>6639.585</v>
      </c>
      <c r="BJ50" s="99">
        <v>4166.3050000000003</v>
      </c>
      <c r="BK50" s="99">
        <v>3796.9850000000001</v>
      </c>
      <c r="BL50" s="99">
        <v>5175.7049999999999</v>
      </c>
      <c r="BM50" s="99">
        <v>4244.5249999999996</v>
      </c>
      <c r="BN50" s="99">
        <v>8925.33</v>
      </c>
      <c r="BO50" s="99">
        <v>5938.0050000000001</v>
      </c>
      <c r="BP50" s="99">
        <v>6174.15</v>
      </c>
      <c r="BQ50" s="99">
        <v>4455.28</v>
      </c>
      <c r="BR50" s="99">
        <v>11087.055</v>
      </c>
      <c r="BS50" s="99">
        <v>5904.125</v>
      </c>
      <c r="BT50" s="99">
        <v>3283.23</v>
      </c>
      <c r="BU50" s="99">
        <v>11304.87</v>
      </c>
      <c r="BV50" s="99">
        <v>582.02499999999998</v>
      </c>
      <c r="BW50" s="99">
        <v>3757.66</v>
      </c>
      <c r="BX50" s="99">
        <v>3663.21</v>
      </c>
      <c r="BY50" s="99">
        <v>6257.3</v>
      </c>
      <c r="BZ50" s="99">
        <v>2244.2849999999999</v>
      </c>
      <c r="CA50" s="99">
        <v>10415.41</v>
      </c>
      <c r="CB50" s="99">
        <v>5182.0950000000003</v>
      </c>
      <c r="CC50" s="99">
        <v>4519.1350000000002</v>
      </c>
      <c r="CD50" s="99">
        <v>6662.1450000000004</v>
      </c>
      <c r="CE50" s="99">
        <v>5573.7449999999999</v>
      </c>
      <c r="CF50" s="99">
        <v>5509.9049999999997</v>
      </c>
      <c r="CG50" s="99">
        <v>4661.91</v>
      </c>
      <c r="CH50" s="99">
        <v>5719.56</v>
      </c>
      <c r="CI50" s="99">
        <v>6050.77</v>
      </c>
      <c r="CJ50" s="99">
        <v>8728.89</v>
      </c>
      <c r="CK50" s="99">
        <v>4879.07</v>
      </c>
      <c r="CL50" s="99">
        <v>3017.2249999999999</v>
      </c>
      <c r="CM50" s="99">
        <v>8413.26</v>
      </c>
      <c r="CN50" s="99">
        <v>6914.9250000000002</v>
      </c>
      <c r="CO50" s="99">
        <v>6356.2749999999996</v>
      </c>
      <c r="CP50" s="99">
        <v>8238.2900000000009</v>
      </c>
      <c r="CQ50" s="99">
        <v>5842.91</v>
      </c>
      <c r="CR50" s="99">
        <v>6605.6049999999996</v>
      </c>
      <c r="CS50" s="99">
        <v>9510.8950000000004</v>
      </c>
      <c r="CT50" s="99">
        <v>11803.885</v>
      </c>
      <c r="CU50" s="99">
        <v>4905.6450000000004</v>
      </c>
      <c r="CV50" s="99">
        <v>7528.585</v>
      </c>
      <c r="CW50" s="99">
        <v>27289.744999999999</v>
      </c>
      <c r="CX50" s="99">
        <v>4996.3249999999998</v>
      </c>
      <c r="CY50" s="99">
        <v>6519.23</v>
      </c>
      <c r="CZ50" s="99">
        <v>4638.8599999999997</v>
      </c>
      <c r="DA50" s="99">
        <v>4919.9849999999997</v>
      </c>
      <c r="DB50" s="99">
        <v>6835.43</v>
      </c>
      <c r="DC50" s="99">
        <v>4296.4799999999996</v>
      </c>
      <c r="DD50" s="99">
        <v>3595.94</v>
      </c>
      <c r="DE50" s="99">
        <v>5582.0249999999996</v>
      </c>
      <c r="DF50" s="99">
        <v>4991.3549999999996</v>
      </c>
      <c r="DG50" s="99">
        <v>6262.86</v>
      </c>
      <c r="DH50" s="99">
        <v>4708.3950000000004</v>
      </c>
      <c r="DI50" s="99">
        <v>6045.54</v>
      </c>
      <c r="DJ50" s="99">
        <v>5603.3950000000004</v>
      </c>
      <c r="DK50" s="99">
        <v>5746.11</v>
      </c>
      <c r="DL50" s="99">
        <v>5799.53</v>
      </c>
      <c r="DM50" s="99">
        <v>4334.93</v>
      </c>
      <c r="DN50" s="99">
        <v>4226.16</v>
      </c>
      <c r="DO50" s="99">
        <v>5291.84</v>
      </c>
      <c r="DP50" s="99">
        <v>28750.59</v>
      </c>
      <c r="DQ50" s="99">
        <v>9836.56</v>
      </c>
      <c r="DR50" s="99">
        <v>10872.54</v>
      </c>
      <c r="DS50" s="99">
        <v>4105.91</v>
      </c>
      <c r="DT50" s="99">
        <v>8996.17</v>
      </c>
      <c r="DU50" s="99">
        <v>13354.985000000001</v>
      </c>
      <c r="DV50" s="99">
        <v>6455.04</v>
      </c>
      <c r="DW50" s="99">
        <v>11199.445</v>
      </c>
      <c r="DX50" s="99">
        <v>7548.0749999999998</v>
      </c>
      <c r="DY50" s="99">
        <v>18089.73</v>
      </c>
      <c r="DZ50" s="99">
        <v>5825.2749999999996</v>
      </c>
      <c r="EA50" s="99">
        <v>3802.06</v>
      </c>
      <c r="EB50" s="99">
        <v>7296.49</v>
      </c>
      <c r="EC50" s="99">
        <v>5455.0050000000001</v>
      </c>
      <c r="ED50" s="99">
        <v>4718.12</v>
      </c>
      <c r="EE50" s="99">
        <v>7534.7550000000001</v>
      </c>
      <c r="EF50" s="99">
        <v>3400.6350000000002</v>
      </c>
      <c r="EG50" s="99">
        <v>4241.37</v>
      </c>
      <c r="EH50" s="99">
        <v>4436.0649999999996</v>
      </c>
      <c r="EI50" s="99">
        <v>5808.7</v>
      </c>
      <c r="EJ50" s="99">
        <v>6643.7</v>
      </c>
      <c r="EK50" s="99">
        <v>3198.3850000000002</v>
      </c>
      <c r="EL50" s="99">
        <v>3974.81</v>
      </c>
      <c r="EM50" s="99">
        <v>6549.48</v>
      </c>
      <c r="EN50" s="99">
        <v>7309.4350000000004</v>
      </c>
      <c r="EO50" s="99">
        <v>1929.19</v>
      </c>
      <c r="EP50" s="99">
        <v>4358.07</v>
      </c>
      <c r="EQ50" s="99">
        <v>3791.24</v>
      </c>
      <c r="ER50" s="99">
        <v>6860.8</v>
      </c>
      <c r="ES50" s="99">
        <v>3970.4450000000002</v>
      </c>
      <c r="ET50" s="99">
        <v>3130.1750000000002</v>
      </c>
      <c r="EU50" s="99">
        <v>9927.4950000000008</v>
      </c>
      <c r="EV50" s="99">
        <v>4151.3900000000003</v>
      </c>
      <c r="EW50" s="99">
        <v>3213.0149999999999</v>
      </c>
      <c r="EX50" s="99">
        <v>5206.2150000000001</v>
      </c>
      <c r="EY50" s="99">
        <v>8707.1200000000008</v>
      </c>
      <c r="EZ50" s="99">
        <v>3130.27</v>
      </c>
      <c r="FA50" s="99">
        <v>2387.0100000000002</v>
      </c>
      <c r="FB50" s="99">
        <v>2068.125</v>
      </c>
      <c r="FC50" s="99">
        <v>615.82000000000005</v>
      </c>
      <c r="FD50" s="99">
        <v>0</v>
      </c>
      <c r="FE50" s="99">
        <v>0</v>
      </c>
      <c r="FF50" s="99">
        <v>1132.5</v>
      </c>
      <c r="FG50" s="99">
        <v>3277.1750000000002</v>
      </c>
      <c r="FH50" s="99">
        <v>3520.3449999999998</v>
      </c>
      <c r="FI50" s="99">
        <v>3152.01</v>
      </c>
      <c r="FL50" s="99">
        <v>623.33000000000004</v>
      </c>
      <c r="FM50" s="99">
        <v>694.67499999999995</v>
      </c>
      <c r="FN50" s="99">
        <v>0</v>
      </c>
      <c r="FO50" s="99">
        <v>1546.12</v>
      </c>
      <c r="FP50" s="99">
        <v>1433.54</v>
      </c>
      <c r="FQ50" s="99">
        <v>897.44500000000005</v>
      </c>
      <c r="FR50" s="99">
        <v>2529.8150000000001</v>
      </c>
      <c r="FS50" s="99">
        <v>2777.7649999999999</v>
      </c>
      <c r="FT50" s="99">
        <v>69990.205000000002</v>
      </c>
      <c r="FU50" s="99">
        <v>1014442.89</v>
      </c>
      <c r="FV50" s="99">
        <v>586671.68000000005</v>
      </c>
      <c r="FW50" s="99">
        <v>65440.595000000001</v>
      </c>
      <c r="FX50" s="99">
        <v>897862.42500000005</v>
      </c>
      <c r="FY50" s="99">
        <v>590682.80500000005</v>
      </c>
      <c r="FZ50" s="99">
        <v>68599.384999999995</v>
      </c>
      <c r="GA50" s="99">
        <v>948322.96499999997</v>
      </c>
      <c r="GB50" s="99">
        <v>517836.04</v>
      </c>
      <c r="GC50" s="99">
        <v>6329.915</v>
      </c>
      <c r="GD50" s="99">
        <v>6930.39</v>
      </c>
      <c r="GE50" s="99">
        <v>8050.7749999999996</v>
      </c>
      <c r="GF50" s="99">
        <v>7976.0349999999999</v>
      </c>
      <c r="GG50" s="99">
        <v>8039.47</v>
      </c>
      <c r="GH50" s="99">
        <v>5520.01</v>
      </c>
      <c r="GI50" s="99">
        <v>9482.5300000000007</v>
      </c>
      <c r="GJ50" s="99">
        <v>11075.525</v>
      </c>
      <c r="GL50" s="99">
        <v>589.53499999999997</v>
      </c>
      <c r="GM50" s="99">
        <v>0</v>
      </c>
      <c r="GN50" s="99">
        <v>717.20500000000004</v>
      </c>
      <c r="GO50" s="99">
        <v>2289.66</v>
      </c>
      <c r="GP50" s="99">
        <v>1689.75</v>
      </c>
      <c r="GQ50" s="99">
        <v>1737.5550000000001</v>
      </c>
      <c r="GR50" s="99">
        <v>1922.56</v>
      </c>
      <c r="GS50" s="99">
        <v>5449.9750000000004</v>
      </c>
    </row>
    <row r="51" spans="1:201" hidden="1" x14ac:dyDescent="0.35">
      <c r="A51" s="99">
        <v>1191259</v>
      </c>
      <c r="B51" s="99">
        <v>147</v>
      </c>
      <c r="C51" s="99">
        <v>1</v>
      </c>
      <c r="D51" s="99">
        <v>74</v>
      </c>
      <c r="E51" s="99">
        <v>10.128</v>
      </c>
      <c r="F51" s="99">
        <v>0</v>
      </c>
      <c r="G51" s="99" t="s">
        <v>221</v>
      </c>
      <c r="H51" s="99" t="s">
        <v>601</v>
      </c>
      <c r="I51" s="99">
        <v>5254.4849999999997</v>
      </c>
      <c r="J51" s="99">
        <v>9958.6049999999996</v>
      </c>
      <c r="K51" s="99">
        <v>6940.2449999999999</v>
      </c>
      <c r="L51" s="99">
        <v>7917.5649999999996</v>
      </c>
      <c r="M51" s="99">
        <v>5230.7049999999999</v>
      </c>
      <c r="N51" s="99">
        <v>4836.1549999999997</v>
      </c>
      <c r="O51" s="99">
        <v>877.5</v>
      </c>
      <c r="P51" s="99">
        <v>309.375</v>
      </c>
      <c r="Q51" s="99">
        <v>2661.32</v>
      </c>
      <c r="R51" s="99">
        <v>12197.78</v>
      </c>
      <c r="S51" s="99">
        <v>11908.035</v>
      </c>
      <c r="T51" s="99">
        <v>605.625</v>
      </c>
      <c r="U51" s="99">
        <v>1569.385</v>
      </c>
      <c r="V51" s="99">
        <v>1248.75</v>
      </c>
      <c r="W51" s="99">
        <v>9303.0750000000007</v>
      </c>
      <c r="X51" s="99">
        <v>12555.195</v>
      </c>
      <c r="Y51" s="99">
        <v>9748.4750000000004</v>
      </c>
      <c r="Z51" s="99">
        <v>13054.795</v>
      </c>
      <c r="AA51" s="99">
        <v>7511.02</v>
      </c>
      <c r="AB51" s="99">
        <v>7074.85</v>
      </c>
      <c r="AC51" s="99">
        <v>7720.1450000000004</v>
      </c>
      <c r="AD51" s="99">
        <v>8572.77</v>
      </c>
      <c r="AE51" s="99">
        <v>9295.7049999999999</v>
      </c>
      <c r="AF51" s="99">
        <v>10622.035</v>
      </c>
      <c r="AG51" s="99">
        <v>8569.3349999999991</v>
      </c>
      <c r="AH51" s="99">
        <v>0</v>
      </c>
      <c r="AI51" s="99">
        <v>0</v>
      </c>
      <c r="AJ51" s="99">
        <v>623.33000000000004</v>
      </c>
      <c r="AK51" s="99">
        <v>5937.81</v>
      </c>
      <c r="AL51" s="99">
        <v>4986.96</v>
      </c>
      <c r="AM51" s="99">
        <v>961.73</v>
      </c>
      <c r="AN51" s="99">
        <v>1977</v>
      </c>
      <c r="AO51" s="99">
        <v>7312.0050000000001</v>
      </c>
      <c r="AP51" s="99">
        <v>3515.24</v>
      </c>
      <c r="AQ51" s="99">
        <v>11771.84</v>
      </c>
      <c r="AR51" s="99">
        <v>3693.22</v>
      </c>
      <c r="AS51" s="99">
        <v>4646.68</v>
      </c>
      <c r="AT51" s="99">
        <v>5612.13</v>
      </c>
      <c r="AU51" s="99">
        <v>4924.0349999999999</v>
      </c>
      <c r="AV51" s="99">
        <v>7769.0649999999996</v>
      </c>
      <c r="AW51" s="99">
        <v>5561.92</v>
      </c>
      <c r="AX51" s="99">
        <v>4691.43</v>
      </c>
      <c r="AY51" s="99">
        <v>9040.43</v>
      </c>
      <c r="AZ51" s="99">
        <v>3794.0949999999998</v>
      </c>
      <c r="BA51" s="99">
        <v>3698.3449999999998</v>
      </c>
      <c r="BB51" s="99">
        <v>0</v>
      </c>
      <c r="BC51" s="99">
        <v>2238.5300000000002</v>
      </c>
      <c r="BD51" s="99">
        <v>854.64499999999998</v>
      </c>
      <c r="BE51" s="99">
        <v>973.125</v>
      </c>
      <c r="BF51" s="99">
        <v>2014.49</v>
      </c>
      <c r="BG51" s="99">
        <v>2952.9349999999999</v>
      </c>
      <c r="BH51" s="99">
        <v>664.63499999999999</v>
      </c>
      <c r="BI51" s="99">
        <v>1080</v>
      </c>
      <c r="BJ51" s="99">
        <v>1617.0450000000001</v>
      </c>
      <c r="BK51" s="99">
        <v>600.79999999999995</v>
      </c>
      <c r="BL51" s="99">
        <v>1447.93</v>
      </c>
      <c r="BM51" s="99">
        <v>1691.075</v>
      </c>
      <c r="BN51" s="99">
        <v>5120.8500000000004</v>
      </c>
      <c r="BO51" s="99">
        <v>2534.6350000000002</v>
      </c>
      <c r="BP51" s="99">
        <v>2827.25</v>
      </c>
      <c r="BQ51" s="99">
        <v>2555.42</v>
      </c>
      <c r="BR51" s="99">
        <v>6287.875</v>
      </c>
      <c r="BS51" s="99">
        <v>4746.99</v>
      </c>
      <c r="BT51" s="99">
        <v>0</v>
      </c>
      <c r="BU51" s="99">
        <v>5668.4049999999997</v>
      </c>
      <c r="BV51" s="99">
        <v>0</v>
      </c>
      <c r="BW51" s="99">
        <v>0</v>
      </c>
      <c r="BX51" s="99">
        <v>0</v>
      </c>
      <c r="BY51" s="99">
        <v>2443.54</v>
      </c>
      <c r="BZ51" s="99">
        <v>5002.75</v>
      </c>
      <c r="CA51" s="99">
        <v>9514.8050000000003</v>
      </c>
      <c r="CB51" s="99">
        <v>6636.7950000000001</v>
      </c>
      <c r="CC51" s="99">
        <v>5597.07</v>
      </c>
      <c r="CD51" s="99">
        <v>3890.3150000000001</v>
      </c>
      <c r="CE51" s="99">
        <v>7352.4650000000001</v>
      </c>
      <c r="CF51" s="99">
        <v>5313.25</v>
      </c>
      <c r="CG51" s="99">
        <v>6239.19</v>
      </c>
      <c r="CH51" s="99">
        <v>3622.11</v>
      </c>
      <c r="CI51" s="99">
        <v>3730.03</v>
      </c>
      <c r="CJ51" s="99">
        <v>3776.75</v>
      </c>
      <c r="CK51" s="99">
        <v>2209.5749999999998</v>
      </c>
      <c r="CL51" s="99">
        <v>5681.6</v>
      </c>
      <c r="CM51" s="99">
        <v>2252.7249999999999</v>
      </c>
      <c r="CN51" s="99">
        <v>4229.9399999999996</v>
      </c>
      <c r="CO51" s="99">
        <v>2245.9899999999998</v>
      </c>
      <c r="CP51" s="99">
        <v>1722.115</v>
      </c>
      <c r="CQ51" s="99">
        <v>1397.8150000000001</v>
      </c>
      <c r="CR51" s="99">
        <v>6498.72</v>
      </c>
      <c r="CS51" s="99">
        <v>5194.18</v>
      </c>
      <c r="CT51" s="99">
        <v>6851.2849999999999</v>
      </c>
      <c r="CU51" s="99">
        <v>0</v>
      </c>
      <c r="CV51" s="99">
        <v>4100.09</v>
      </c>
      <c r="CW51" s="99">
        <v>10777.594999999999</v>
      </c>
      <c r="CX51" s="99">
        <v>4082.15</v>
      </c>
      <c r="CY51" s="99">
        <v>2087.7600000000002</v>
      </c>
      <c r="CZ51" s="99">
        <v>3254.05</v>
      </c>
      <c r="DA51" s="99">
        <v>7080.0649999999996</v>
      </c>
      <c r="DB51" s="99">
        <v>4790.4549999999999</v>
      </c>
      <c r="DC51" s="99">
        <v>1765.17</v>
      </c>
      <c r="DD51" s="99">
        <v>1273.9849999999999</v>
      </c>
      <c r="DE51" s="99">
        <v>932.67</v>
      </c>
      <c r="DF51" s="99">
        <v>315</v>
      </c>
      <c r="DG51" s="99">
        <v>4506.5749999999998</v>
      </c>
      <c r="DH51" s="99">
        <v>0</v>
      </c>
      <c r="DI51" s="99">
        <v>9261.85</v>
      </c>
      <c r="DJ51" s="99">
        <v>6067.2550000000001</v>
      </c>
      <c r="DK51" s="99">
        <v>4557.7550000000001</v>
      </c>
      <c r="DL51" s="99">
        <v>3298.9650000000001</v>
      </c>
      <c r="DM51" s="99">
        <v>2139.2649999999999</v>
      </c>
      <c r="DN51" s="99">
        <v>354.375</v>
      </c>
      <c r="DO51" s="99">
        <v>1620.905</v>
      </c>
      <c r="DP51" s="99">
        <v>10704.715</v>
      </c>
      <c r="DQ51" s="99">
        <v>5764.8</v>
      </c>
      <c r="DR51" s="99">
        <v>6546.82</v>
      </c>
      <c r="DS51" s="99">
        <v>5838.9849999999997</v>
      </c>
      <c r="DT51" s="99">
        <v>6049.39</v>
      </c>
      <c r="DU51" s="99">
        <v>7429.8850000000002</v>
      </c>
      <c r="DV51" s="99">
        <v>13031.08</v>
      </c>
      <c r="DW51" s="99">
        <v>8666.5249999999996</v>
      </c>
      <c r="DX51" s="99">
        <v>5226.5050000000001</v>
      </c>
      <c r="DY51" s="99">
        <v>10004.77</v>
      </c>
      <c r="DZ51" s="99">
        <v>9390.5400000000009</v>
      </c>
      <c r="EA51" s="99">
        <v>0</v>
      </c>
      <c r="EB51" s="99">
        <v>9689.25</v>
      </c>
      <c r="EC51" s="99">
        <v>12804.105</v>
      </c>
      <c r="ED51" s="99">
        <v>10774.27</v>
      </c>
      <c r="EE51" s="99">
        <v>12298.184999999999</v>
      </c>
      <c r="EF51" s="99">
        <v>4426.1400000000003</v>
      </c>
      <c r="EG51" s="99">
        <v>7235.33</v>
      </c>
      <c r="EH51" s="99">
        <v>6083.66</v>
      </c>
      <c r="EI51" s="99">
        <v>4727.9750000000004</v>
      </c>
      <c r="EJ51" s="99">
        <v>7648.47</v>
      </c>
      <c r="EK51" s="99">
        <v>12586.655000000001</v>
      </c>
      <c r="EL51" s="99">
        <v>5476.9549999999999</v>
      </c>
      <c r="EM51" s="99">
        <v>12955.924999999999</v>
      </c>
      <c r="EN51" s="99">
        <v>6061.0749999999998</v>
      </c>
      <c r="EO51" s="99">
        <v>1112.71</v>
      </c>
      <c r="EP51" s="99">
        <v>1493.2950000000001</v>
      </c>
      <c r="EQ51" s="99">
        <v>1621.01</v>
      </c>
      <c r="ER51" s="99">
        <v>3048.61</v>
      </c>
      <c r="ES51" s="99">
        <v>1654.605</v>
      </c>
      <c r="ET51" s="99">
        <v>970.18</v>
      </c>
      <c r="EU51" s="99">
        <v>6514.2749999999996</v>
      </c>
      <c r="EV51" s="99">
        <v>3257.0549999999998</v>
      </c>
      <c r="EW51" s="99">
        <v>3598.9850000000001</v>
      </c>
      <c r="EX51" s="99">
        <v>1919.7950000000001</v>
      </c>
      <c r="EY51" s="99">
        <v>11658.205</v>
      </c>
      <c r="EZ51" s="99">
        <v>14785.28</v>
      </c>
      <c r="FA51" s="99">
        <v>8173.58</v>
      </c>
      <c r="FB51" s="99">
        <v>0</v>
      </c>
      <c r="FC51" s="99">
        <v>0</v>
      </c>
      <c r="FD51" s="99">
        <v>0</v>
      </c>
      <c r="FE51" s="99">
        <v>0</v>
      </c>
      <c r="FF51" s="99">
        <v>0</v>
      </c>
      <c r="FG51" s="99">
        <v>0</v>
      </c>
      <c r="FH51" s="99">
        <v>0</v>
      </c>
      <c r="FI51" s="99">
        <v>0</v>
      </c>
      <c r="FL51" s="99">
        <v>0</v>
      </c>
      <c r="FM51" s="99">
        <v>0</v>
      </c>
      <c r="FN51" s="99">
        <v>0</v>
      </c>
      <c r="FO51" s="99">
        <v>0</v>
      </c>
      <c r="FP51" s="99">
        <v>0</v>
      </c>
      <c r="FQ51" s="99">
        <v>0</v>
      </c>
      <c r="FR51" s="99">
        <v>0</v>
      </c>
      <c r="FS51" s="99">
        <v>0</v>
      </c>
      <c r="FT51" s="99">
        <v>8923.2900000000009</v>
      </c>
      <c r="FU51" s="99">
        <v>114935.41</v>
      </c>
      <c r="FV51" s="99">
        <v>54849.245000000003</v>
      </c>
      <c r="FW51" s="99">
        <v>9717.2950000000001</v>
      </c>
      <c r="FX51" s="99">
        <v>140800.98499999999</v>
      </c>
      <c r="FY51" s="99">
        <v>59451.87</v>
      </c>
      <c r="FZ51" s="99">
        <v>11023.285</v>
      </c>
      <c r="GA51" s="99">
        <v>87913.985000000001</v>
      </c>
      <c r="GB51" s="99">
        <v>51628.044999999998</v>
      </c>
      <c r="GC51" s="99">
        <v>8163.9750000000004</v>
      </c>
      <c r="GD51" s="99">
        <v>7869.4949999999999</v>
      </c>
      <c r="GE51" s="99">
        <v>6686.415</v>
      </c>
      <c r="GF51" s="99">
        <v>7723.1949999999997</v>
      </c>
      <c r="GG51" s="99">
        <v>7112.83</v>
      </c>
      <c r="GH51" s="99">
        <v>5201.8900000000003</v>
      </c>
      <c r="GI51" s="99">
        <v>7361.99</v>
      </c>
      <c r="GJ51" s="99">
        <v>7867.52</v>
      </c>
      <c r="GL51" s="99">
        <v>1164.78</v>
      </c>
      <c r="GM51" s="99">
        <v>0</v>
      </c>
      <c r="GN51" s="99">
        <v>0</v>
      </c>
      <c r="GO51" s="99">
        <v>0</v>
      </c>
      <c r="GP51" s="99">
        <v>0</v>
      </c>
      <c r="GQ51" s="99">
        <v>0</v>
      </c>
      <c r="GR51" s="99">
        <v>0</v>
      </c>
      <c r="GS51" s="99">
        <v>0</v>
      </c>
    </row>
    <row r="52" spans="1:201" hidden="1" x14ac:dyDescent="0.35">
      <c r="A52" s="99">
        <v>1188212</v>
      </c>
      <c r="B52" s="99">
        <v>86</v>
      </c>
      <c r="C52" s="99">
        <v>1</v>
      </c>
      <c r="D52" s="99">
        <v>79</v>
      </c>
      <c r="E52" s="99">
        <v>10.237</v>
      </c>
      <c r="F52" s="99">
        <v>0</v>
      </c>
      <c r="G52" s="99" t="s">
        <v>221</v>
      </c>
      <c r="H52" s="99" t="s">
        <v>600</v>
      </c>
      <c r="I52" s="99">
        <v>0</v>
      </c>
      <c r="J52" s="99">
        <v>0</v>
      </c>
      <c r="K52" s="99">
        <v>0</v>
      </c>
      <c r="L52" s="99">
        <v>0</v>
      </c>
      <c r="M52" s="99">
        <v>0</v>
      </c>
      <c r="N52" s="99">
        <v>0</v>
      </c>
      <c r="O52" s="99">
        <v>0</v>
      </c>
      <c r="P52" s="99">
        <v>0</v>
      </c>
      <c r="Q52" s="99">
        <v>0</v>
      </c>
      <c r="R52" s="99">
        <v>0</v>
      </c>
      <c r="S52" s="99">
        <v>0</v>
      </c>
      <c r="T52" s="99">
        <v>0</v>
      </c>
      <c r="U52" s="99">
        <v>0</v>
      </c>
      <c r="V52" s="99">
        <v>0</v>
      </c>
      <c r="W52" s="99">
        <v>0</v>
      </c>
      <c r="X52" s="99">
        <v>0</v>
      </c>
      <c r="Y52" s="99">
        <v>0</v>
      </c>
      <c r="Z52" s="99">
        <v>0</v>
      </c>
      <c r="AA52" s="99">
        <v>0</v>
      </c>
      <c r="AB52" s="99">
        <v>0</v>
      </c>
      <c r="AC52" s="99">
        <v>0</v>
      </c>
      <c r="AD52" s="99">
        <v>0</v>
      </c>
      <c r="AE52" s="99">
        <v>0</v>
      </c>
      <c r="AF52" s="99">
        <v>0</v>
      </c>
      <c r="AG52" s="99">
        <v>0</v>
      </c>
      <c r="AH52" s="99">
        <v>0</v>
      </c>
      <c r="AI52" s="99">
        <v>0</v>
      </c>
      <c r="AJ52" s="99">
        <v>0</v>
      </c>
      <c r="AK52" s="99">
        <v>0</v>
      </c>
      <c r="AL52" s="99">
        <v>0</v>
      </c>
      <c r="AM52" s="99">
        <v>0</v>
      </c>
      <c r="AN52" s="99">
        <v>0</v>
      </c>
      <c r="AO52" s="99">
        <v>0</v>
      </c>
      <c r="AP52" s="99">
        <v>0</v>
      </c>
      <c r="AQ52" s="99">
        <v>0</v>
      </c>
      <c r="AR52" s="99">
        <v>0</v>
      </c>
      <c r="AS52" s="99">
        <v>0</v>
      </c>
      <c r="AT52" s="99">
        <v>0</v>
      </c>
      <c r="AU52" s="99">
        <v>0</v>
      </c>
      <c r="AV52" s="99">
        <v>0</v>
      </c>
      <c r="AW52" s="99">
        <v>0</v>
      </c>
      <c r="AX52" s="99">
        <v>0</v>
      </c>
      <c r="AY52" s="99">
        <v>0</v>
      </c>
      <c r="AZ52" s="99">
        <v>0</v>
      </c>
      <c r="BA52" s="99">
        <v>0</v>
      </c>
      <c r="BB52" s="99">
        <v>0</v>
      </c>
      <c r="BC52" s="99">
        <v>0</v>
      </c>
      <c r="BD52" s="99">
        <v>0</v>
      </c>
      <c r="BE52" s="99">
        <v>0</v>
      </c>
      <c r="BF52" s="99">
        <v>0</v>
      </c>
      <c r="BG52" s="99">
        <v>0</v>
      </c>
      <c r="BH52" s="99">
        <v>0</v>
      </c>
      <c r="BI52" s="99">
        <v>0</v>
      </c>
      <c r="BJ52" s="99">
        <v>0</v>
      </c>
      <c r="BK52" s="99">
        <v>0</v>
      </c>
      <c r="BL52" s="99">
        <v>0</v>
      </c>
      <c r="BM52" s="99">
        <v>0</v>
      </c>
      <c r="BN52" s="99">
        <v>0</v>
      </c>
      <c r="BO52" s="99">
        <v>0</v>
      </c>
      <c r="BP52" s="99">
        <v>0</v>
      </c>
      <c r="BQ52" s="99">
        <v>0</v>
      </c>
      <c r="BR52" s="99">
        <v>0</v>
      </c>
      <c r="BS52" s="99">
        <v>0</v>
      </c>
      <c r="BT52" s="99">
        <v>0</v>
      </c>
      <c r="BU52" s="99">
        <v>0</v>
      </c>
      <c r="BV52" s="99">
        <v>0</v>
      </c>
      <c r="BW52" s="99">
        <v>0</v>
      </c>
      <c r="BX52" s="99">
        <v>0</v>
      </c>
      <c r="BY52" s="99">
        <v>0</v>
      </c>
      <c r="BZ52" s="99">
        <v>0</v>
      </c>
      <c r="CA52" s="99">
        <v>0</v>
      </c>
      <c r="CB52" s="99">
        <v>0</v>
      </c>
      <c r="CC52" s="99">
        <v>0</v>
      </c>
      <c r="CD52" s="99">
        <v>0</v>
      </c>
      <c r="CE52" s="99">
        <v>0</v>
      </c>
      <c r="CF52" s="99">
        <v>0</v>
      </c>
      <c r="CG52" s="99">
        <v>0</v>
      </c>
      <c r="CH52" s="99">
        <v>0</v>
      </c>
      <c r="CI52" s="99">
        <v>0</v>
      </c>
      <c r="CJ52" s="99">
        <v>0</v>
      </c>
      <c r="CK52" s="99">
        <v>0</v>
      </c>
      <c r="CL52" s="99">
        <v>0</v>
      </c>
      <c r="CM52" s="99">
        <v>0</v>
      </c>
      <c r="CN52" s="99">
        <v>0</v>
      </c>
      <c r="CO52" s="99">
        <v>0</v>
      </c>
      <c r="CP52" s="99">
        <v>0</v>
      </c>
      <c r="CQ52" s="99">
        <v>0</v>
      </c>
      <c r="CR52" s="99">
        <v>0</v>
      </c>
      <c r="CS52" s="99">
        <v>0</v>
      </c>
      <c r="CT52" s="99">
        <v>0</v>
      </c>
      <c r="CU52" s="99">
        <v>0</v>
      </c>
      <c r="CV52" s="99">
        <v>0</v>
      </c>
      <c r="CW52" s="99">
        <v>0</v>
      </c>
      <c r="CX52" s="99">
        <v>0</v>
      </c>
      <c r="CY52" s="99">
        <v>0</v>
      </c>
      <c r="CZ52" s="99">
        <v>0</v>
      </c>
      <c r="DA52" s="99">
        <v>0</v>
      </c>
      <c r="DB52" s="99">
        <v>0</v>
      </c>
      <c r="DC52" s="99">
        <v>0</v>
      </c>
      <c r="DD52" s="99">
        <v>0</v>
      </c>
      <c r="DE52" s="99">
        <v>0</v>
      </c>
      <c r="DF52" s="99">
        <v>0</v>
      </c>
      <c r="DG52" s="99">
        <v>0</v>
      </c>
      <c r="DH52" s="99">
        <v>0</v>
      </c>
      <c r="DI52" s="99">
        <v>0</v>
      </c>
      <c r="DJ52" s="99">
        <v>0</v>
      </c>
      <c r="DK52" s="99">
        <v>0</v>
      </c>
      <c r="DL52" s="99">
        <v>0</v>
      </c>
      <c r="DM52" s="99">
        <v>0</v>
      </c>
      <c r="DN52" s="99">
        <v>0</v>
      </c>
      <c r="DO52" s="99">
        <v>0</v>
      </c>
      <c r="DP52" s="99">
        <v>0</v>
      </c>
      <c r="DQ52" s="99">
        <v>0</v>
      </c>
      <c r="DR52" s="99">
        <v>0</v>
      </c>
      <c r="DS52" s="99">
        <v>0</v>
      </c>
      <c r="DT52" s="99">
        <v>0</v>
      </c>
      <c r="DU52" s="99">
        <v>0</v>
      </c>
      <c r="DV52" s="99">
        <v>0</v>
      </c>
      <c r="DW52" s="99">
        <v>0</v>
      </c>
      <c r="DX52" s="99">
        <v>0</v>
      </c>
      <c r="DY52" s="99">
        <v>0</v>
      </c>
      <c r="DZ52" s="99">
        <v>0</v>
      </c>
      <c r="EA52" s="99">
        <v>0</v>
      </c>
      <c r="EB52" s="99">
        <v>0</v>
      </c>
      <c r="EC52" s="99">
        <v>0</v>
      </c>
      <c r="ED52" s="99">
        <v>0</v>
      </c>
      <c r="EE52" s="99">
        <v>0</v>
      </c>
      <c r="EF52" s="99">
        <v>0</v>
      </c>
      <c r="EG52" s="99">
        <v>0</v>
      </c>
      <c r="EH52" s="99">
        <v>0</v>
      </c>
      <c r="EI52" s="99">
        <v>0</v>
      </c>
      <c r="EJ52" s="99">
        <v>0</v>
      </c>
      <c r="EK52" s="99">
        <v>0</v>
      </c>
      <c r="EL52" s="99">
        <v>0</v>
      </c>
      <c r="EM52" s="99">
        <v>0</v>
      </c>
      <c r="EN52" s="99">
        <v>0</v>
      </c>
      <c r="EO52" s="99">
        <v>0</v>
      </c>
      <c r="EP52" s="99">
        <v>0</v>
      </c>
      <c r="EQ52" s="99">
        <v>0</v>
      </c>
      <c r="ER52" s="99">
        <v>0</v>
      </c>
      <c r="ES52" s="99">
        <v>0</v>
      </c>
      <c r="ET52" s="99">
        <v>0</v>
      </c>
      <c r="EU52" s="99">
        <v>0</v>
      </c>
      <c r="EV52" s="99">
        <v>0</v>
      </c>
      <c r="EW52" s="99">
        <v>0</v>
      </c>
      <c r="EX52" s="99">
        <v>0</v>
      </c>
      <c r="EY52" s="99">
        <v>0</v>
      </c>
      <c r="EZ52" s="99">
        <v>0</v>
      </c>
      <c r="FA52" s="99">
        <v>0</v>
      </c>
      <c r="FB52" s="99">
        <v>0</v>
      </c>
      <c r="FC52" s="99">
        <v>0</v>
      </c>
      <c r="FD52" s="99">
        <v>0</v>
      </c>
      <c r="FE52" s="99">
        <v>0</v>
      </c>
      <c r="FF52" s="99">
        <v>0</v>
      </c>
      <c r="FG52" s="99">
        <v>0</v>
      </c>
      <c r="FH52" s="99">
        <v>0</v>
      </c>
      <c r="FI52" s="99">
        <v>0</v>
      </c>
      <c r="FL52" s="99">
        <v>0</v>
      </c>
      <c r="FM52" s="99">
        <v>0</v>
      </c>
      <c r="FN52" s="99">
        <v>0</v>
      </c>
      <c r="FO52" s="99">
        <v>0</v>
      </c>
      <c r="FP52" s="99">
        <v>0</v>
      </c>
      <c r="FQ52" s="99">
        <v>0</v>
      </c>
      <c r="FR52" s="99">
        <v>0</v>
      </c>
      <c r="FS52" s="99">
        <v>0</v>
      </c>
      <c r="FT52" s="99">
        <v>0</v>
      </c>
      <c r="FU52" s="99">
        <v>23444.215</v>
      </c>
      <c r="FV52" s="99">
        <v>13587.23</v>
      </c>
      <c r="FW52" s="99">
        <v>0</v>
      </c>
      <c r="FX52" s="99">
        <v>21422.174999999999</v>
      </c>
      <c r="FY52" s="99">
        <v>13151.07</v>
      </c>
      <c r="FZ52" s="99">
        <v>0</v>
      </c>
      <c r="GA52" s="99">
        <v>22179.505000000001</v>
      </c>
      <c r="GB52" s="99">
        <v>11156.41</v>
      </c>
      <c r="GC52" s="99">
        <v>0</v>
      </c>
      <c r="GD52" s="99">
        <v>0</v>
      </c>
      <c r="GE52" s="99">
        <v>0</v>
      </c>
      <c r="GF52" s="99">
        <v>0</v>
      </c>
      <c r="GG52" s="99">
        <v>0</v>
      </c>
      <c r="GH52" s="99">
        <v>0</v>
      </c>
      <c r="GI52" s="99">
        <v>0</v>
      </c>
      <c r="GJ52" s="99">
        <v>0</v>
      </c>
      <c r="GL52" s="99">
        <v>0</v>
      </c>
      <c r="GM52" s="99">
        <v>0</v>
      </c>
      <c r="GN52" s="99">
        <v>0</v>
      </c>
      <c r="GO52" s="99">
        <v>0</v>
      </c>
      <c r="GP52" s="99">
        <v>0</v>
      </c>
      <c r="GQ52" s="99">
        <v>0</v>
      </c>
      <c r="GR52" s="99">
        <v>0</v>
      </c>
      <c r="GS52" s="99">
        <v>0</v>
      </c>
    </row>
    <row r="53" spans="1:201" hidden="1" x14ac:dyDescent="0.35">
      <c r="A53" s="99">
        <v>95432</v>
      </c>
      <c r="B53" s="99">
        <v>73</v>
      </c>
      <c r="C53" s="99">
        <v>1</v>
      </c>
      <c r="D53" s="99">
        <v>75</v>
      </c>
      <c r="E53" s="99">
        <v>10.414999999999999</v>
      </c>
      <c r="F53" s="99">
        <v>0</v>
      </c>
      <c r="G53" s="99" t="s">
        <v>174</v>
      </c>
      <c r="H53" s="99" t="s">
        <v>599</v>
      </c>
      <c r="I53" s="99">
        <v>8307.5650000000005</v>
      </c>
      <c r="J53" s="99">
        <v>11812.545</v>
      </c>
      <c r="K53" s="99">
        <v>8469.6949999999997</v>
      </c>
      <c r="L53" s="99">
        <v>9919.2049999999999</v>
      </c>
      <c r="M53" s="99">
        <v>8227.0249999999996</v>
      </c>
      <c r="N53" s="99">
        <v>7129.29</v>
      </c>
      <c r="O53" s="99">
        <v>5017.835</v>
      </c>
      <c r="P53" s="99">
        <v>5600.2349999999997</v>
      </c>
      <c r="Q53" s="99">
        <v>6164.3950000000004</v>
      </c>
      <c r="R53" s="99">
        <v>15154.445</v>
      </c>
      <c r="S53" s="99">
        <v>14927.555</v>
      </c>
      <c r="T53" s="99">
        <v>7606.1350000000002</v>
      </c>
      <c r="U53" s="99">
        <v>6280.9650000000001</v>
      </c>
      <c r="V53" s="99">
        <v>6635.87</v>
      </c>
      <c r="W53" s="99">
        <v>10351.57</v>
      </c>
      <c r="X53" s="99">
        <v>18290.095000000001</v>
      </c>
      <c r="Y53" s="99">
        <v>11577.745000000001</v>
      </c>
      <c r="Z53" s="99">
        <v>15308.97</v>
      </c>
      <c r="AA53" s="99">
        <v>10212.799999999999</v>
      </c>
      <c r="AB53" s="99">
        <v>8216.43</v>
      </c>
      <c r="AC53" s="99">
        <v>10036.684999999999</v>
      </c>
      <c r="AD53" s="99">
        <v>12594.465</v>
      </c>
      <c r="AE53" s="99">
        <v>12685.89</v>
      </c>
      <c r="AF53" s="99">
        <v>11978.795</v>
      </c>
      <c r="AG53" s="99">
        <v>13487.81</v>
      </c>
      <c r="AH53" s="99">
        <v>5524.65</v>
      </c>
      <c r="AI53" s="99">
        <v>5560.4750000000004</v>
      </c>
      <c r="AJ53" s="99">
        <v>4898.2299999999996</v>
      </c>
      <c r="AK53" s="99">
        <v>8426.08</v>
      </c>
      <c r="AL53" s="99">
        <v>8384.7849999999999</v>
      </c>
      <c r="AM53" s="99">
        <v>6133.2749999999996</v>
      </c>
      <c r="AN53" s="99">
        <v>7516.3649999999998</v>
      </c>
      <c r="AO53" s="99">
        <v>8630.8050000000003</v>
      </c>
      <c r="AP53" s="99">
        <v>7367.5649999999996</v>
      </c>
      <c r="AQ53" s="99">
        <v>16319.355</v>
      </c>
      <c r="AR53" s="99">
        <v>7782.4750000000004</v>
      </c>
      <c r="AS53" s="99">
        <v>8321.4500000000007</v>
      </c>
      <c r="AT53" s="99">
        <v>9244.7000000000007</v>
      </c>
      <c r="AU53" s="99">
        <v>10957.905000000001</v>
      </c>
      <c r="AV53" s="99">
        <v>16866.294999999998</v>
      </c>
      <c r="AW53" s="99">
        <v>12301.355</v>
      </c>
      <c r="AX53" s="99">
        <v>20917.294999999998</v>
      </c>
      <c r="AY53" s="99">
        <v>13828.13</v>
      </c>
      <c r="AZ53" s="99">
        <v>6902.6</v>
      </c>
      <c r="BA53" s="99">
        <v>8157.65</v>
      </c>
      <c r="BB53" s="99">
        <v>3459.7849999999999</v>
      </c>
      <c r="BC53" s="99">
        <v>5423.83</v>
      </c>
      <c r="BD53" s="99">
        <v>7321.11</v>
      </c>
      <c r="BE53" s="99">
        <v>7675.82</v>
      </c>
      <c r="BF53" s="99">
        <v>6188.21</v>
      </c>
      <c r="BG53" s="99">
        <v>11745.385</v>
      </c>
      <c r="BH53" s="99">
        <v>5895.415</v>
      </c>
      <c r="BI53" s="99">
        <v>6643.92</v>
      </c>
      <c r="BJ53" s="99">
        <v>6259.47</v>
      </c>
      <c r="BK53" s="99">
        <v>5806.915</v>
      </c>
      <c r="BL53" s="99">
        <v>5727.5550000000003</v>
      </c>
      <c r="BM53" s="99">
        <v>5487.44</v>
      </c>
      <c r="BN53" s="99">
        <v>8296.6749999999993</v>
      </c>
      <c r="BO53" s="99">
        <v>6013.09</v>
      </c>
      <c r="BP53" s="99">
        <v>8073.23</v>
      </c>
      <c r="BQ53" s="99">
        <v>4952.49</v>
      </c>
      <c r="BR53" s="99">
        <v>10980.4</v>
      </c>
      <c r="BS53" s="99">
        <v>7681.5249999999996</v>
      </c>
      <c r="BT53" s="99">
        <v>4486.1000000000004</v>
      </c>
      <c r="BU53" s="99">
        <v>11592.295</v>
      </c>
      <c r="BV53" s="99">
        <v>566.25</v>
      </c>
      <c r="BW53" s="99">
        <v>4359.625</v>
      </c>
      <c r="BX53" s="99">
        <v>4772.91</v>
      </c>
      <c r="BY53" s="99">
        <v>7537.0950000000003</v>
      </c>
      <c r="BZ53" s="99">
        <v>6578.375</v>
      </c>
      <c r="CA53" s="99">
        <v>14247.965</v>
      </c>
      <c r="CB53" s="99">
        <v>10439.290000000001</v>
      </c>
      <c r="CC53" s="99">
        <v>8532.8449999999993</v>
      </c>
      <c r="CD53" s="99">
        <v>8306.0949999999993</v>
      </c>
      <c r="CE53" s="99">
        <v>10224.334999999999</v>
      </c>
      <c r="CF53" s="99">
        <v>10115.26</v>
      </c>
      <c r="CG53" s="99">
        <v>8467.3549999999996</v>
      </c>
      <c r="CH53" s="99">
        <v>6842.53</v>
      </c>
      <c r="CI53" s="99">
        <v>6517.5950000000003</v>
      </c>
      <c r="CJ53" s="99">
        <v>9379.76</v>
      </c>
      <c r="CK53" s="99">
        <v>7374.8649999999998</v>
      </c>
      <c r="CL53" s="99">
        <v>8054.78</v>
      </c>
      <c r="CM53" s="99">
        <v>9032.5349999999999</v>
      </c>
      <c r="CN53" s="99">
        <v>6761.41</v>
      </c>
      <c r="CO53" s="99">
        <v>6602.25</v>
      </c>
      <c r="CP53" s="99">
        <v>6558.7049999999999</v>
      </c>
      <c r="CQ53" s="99">
        <v>4783.5450000000001</v>
      </c>
      <c r="CR53" s="99">
        <v>8906.3799999999992</v>
      </c>
      <c r="CS53" s="99">
        <v>7722.0349999999999</v>
      </c>
      <c r="CT53" s="99">
        <v>11586.155000000001</v>
      </c>
      <c r="CU53" s="99">
        <v>5956.92</v>
      </c>
      <c r="CV53" s="99">
        <v>8399.83</v>
      </c>
      <c r="CW53" s="99">
        <v>22898.645</v>
      </c>
      <c r="CX53" s="99">
        <v>6626.67</v>
      </c>
      <c r="CY53" s="99">
        <v>7958.84</v>
      </c>
      <c r="CZ53" s="99">
        <v>6472.48</v>
      </c>
      <c r="DA53" s="99">
        <v>9987.8649999999998</v>
      </c>
      <c r="DB53" s="99">
        <v>9121</v>
      </c>
      <c r="DC53" s="99">
        <v>6915.9350000000004</v>
      </c>
      <c r="DD53" s="99">
        <v>6401.6350000000002</v>
      </c>
      <c r="DE53" s="99">
        <v>7189.9</v>
      </c>
      <c r="DF53" s="99">
        <v>7151.625</v>
      </c>
      <c r="DG53" s="99">
        <v>9019.0550000000003</v>
      </c>
      <c r="DH53" s="99">
        <v>5696.23</v>
      </c>
      <c r="DI53" s="99">
        <v>12455.51</v>
      </c>
      <c r="DJ53" s="99">
        <v>8247.77</v>
      </c>
      <c r="DK53" s="99">
        <v>8577.9349999999995</v>
      </c>
      <c r="DL53" s="99">
        <v>7351.0050000000001</v>
      </c>
      <c r="DM53" s="99">
        <v>5864.7150000000001</v>
      </c>
      <c r="DN53" s="99">
        <v>5389.9250000000002</v>
      </c>
      <c r="DO53" s="99">
        <v>6802.7849999999999</v>
      </c>
      <c r="DP53" s="99">
        <v>16371.745000000001</v>
      </c>
      <c r="DQ53" s="99">
        <v>8617.7900000000009</v>
      </c>
      <c r="DR53" s="99">
        <v>8356.34</v>
      </c>
      <c r="DS53" s="99">
        <v>7084.0649999999996</v>
      </c>
      <c r="DT53" s="99">
        <v>8712.76</v>
      </c>
      <c r="DU53" s="99">
        <v>11220.525</v>
      </c>
      <c r="DV53" s="99">
        <v>18180.89</v>
      </c>
      <c r="DW53" s="99">
        <v>10633.344999999999</v>
      </c>
      <c r="DX53" s="99">
        <v>9032.3449999999993</v>
      </c>
      <c r="DY53" s="99">
        <v>13821.82</v>
      </c>
      <c r="DZ53" s="99">
        <v>14373.34</v>
      </c>
      <c r="EA53" s="99">
        <v>4597.5450000000001</v>
      </c>
      <c r="EB53" s="99">
        <v>14328.65</v>
      </c>
      <c r="EC53" s="99">
        <v>19298.855</v>
      </c>
      <c r="ED53" s="99">
        <v>15264.705</v>
      </c>
      <c r="EE53" s="99">
        <v>19077.895</v>
      </c>
      <c r="EF53" s="99">
        <v>6587.1750000000002</v>
      </c>
      <c r="EG53" s="99">
        <v>8761.86</v>
      </c>
      <c r="EH53" s="99">
        <v>8431.7749999999996</v>
      </c>
      <c r="EI53" s="99">
        <v>7930.5649999999996</v>
      </c>
      <c r="EJ53" s="99">
        <v>12389.915000000001</v>
      </c>
      <c r="EK53" s="99">
        <v>16912.275000000001</v>
      </c>
      <c r="EL53" s="99">
        <v>7823.35</v>
      </c>
      <c r="EM53" s="99">
        <v>15889.95</v>
      </c>
      <c r="EN53" s="99">
        <v>9828.0750000000007</v>
      </c>
      <c r="EO53" s="99">
        <v>5530.35</v>
      </c>
      <c r="EP53" s="99">
        <v>5648.39</v>
      </c>
      <c r="EQ53" s="99">
        <v>5271.18</v>
      </c>
      <c r="ER53" s="99">
        <v>7611.37</v>
      </c>
      <c r="ES53" s="99">
        <v>5564.0550000000003</v>
      </c>
      <c r="ET53" s="99">
        <v>4849.3850000000002</v>
      </c>
      <c r="EU53" s="99">
        <v>9685.56</v>
      </c>
      <c r="EV53" s="99">
        <v>5902.81</v>
      </c>
      <c r="EW53" s="99">
        <v>6461.06</v>
      </c>
      <c r="EX53" s="99">
        <v>7144.8950000000004</v>
      </c>
      <c r="EY53" s="99">
        <v>18096.28</v>
      </c>
      <c r="EZ53" s="99">
        <v>24087.64</v>
      </c>
      <c r="FA53" s="99">
        <v>15774.905000000001</v>
      </c>
      <c r="FB53" s="99">
        <v>3527.9250000000002</v>
      </c>
      <c r="FC53" s="99">
        <v>0</v>
      </c>
      <c r="FD53" s="99">
        <v>570.76</v>
      </c>
      <c r="FE53" s="99">
        <v>0</v>
      </c>
      <c r="FF53" s="99">
        <v>1208.345</v>
      </c>
      <c r="FG53" s="99">
        <v>3939.355</v>
      </c>
      <c r="FH53" s="99">
        <v>2730.9749999999999</v>
      </c>
      <c r="FI53" s="99">
        <v>3954.41</v>
      </c>
      <c r="FL53" s="99">
        <v>3312.92</v>
      </c>
      <c r="FM53" s="99">
        <v>724.71500000000003</v>
      </c>
      <c r="FN53" s="99">
        <v>2132.84</v>
      </c>
      <c r="FO53" s="99">
        <v>943.995</v>
      </c>
      <c r="FP53" s="99">
        <v>1470.7550000000001</v>
      </c>
      <c r="FQ53" s="99">
        <v>897.82500000000005</v>
      </c>
      <c r="FR53" s="99">
        <v>3227.0250000000001</v>
      </c>
      <c r="FS53" s="99">
        <v>4627.7749999999996</v>
      </c>
      <c r="FT53" s="99">
        <v>10145.995000000001</v>
      </c>
      <c r="FU53" s="99">
        <v>82383.53</v>
      </c>
      <c r="FV53" s="99">
        <v>47175.97</v>
      </c>
      <c r="FW53" s="99">
        <v>10672.97</v>
      </c>
      <c r="FX53" s="99">
        <v>85497.125</v>
      </c>
      <c r="FY53" s="99">
        <v>48980.91</v>
      </c>
      <c r="FZ53" s="99">
        <v>12196.254999999999</v>
      </c>
      <c r="GA53" s="99">
        <v>66804.255000000005</v>
      </c>
      <c r="GB53" s="99">
        <v>42110.805</v>
      </c>
      <c r="GC53" s="99">
        <v>9552.25</v>
      </c>
      <c r="GD53" s="99">
        <v>10038.18</v>
      </c>
      <c r="GE53" s="99">
        <v>10223.65</v>
      </c>
      <c r="GF53" s="99">
        <v>11363.775</v>
      </c>
      <c r="GG53" s="99">
        <v>10843.58</v>
      </c>
      <c r="GH53" s="99">
        <v>7992.64</v>
      </c>
      <c r="GI53" s="99">
        <v>11907.28</v>
      </c>
      <c r="GJ53" s="99">
        <v>14456.834999999999</v>
      </c>
      <c r="GL53" s="99">
        <v>3908.49</v>
      </c>
      <c r="GM53" s="99">
        <v>2920.0749999999998</v>
      </c>
      <c r="GN53" s="99">
        <v>2713.99</v>
      </c>
      <c r="GO53" s="99">
        <v>3362.6350000000002</v>
      </c>
      <c r="GP53" s="99">
        <v>3679.5949999999998</v>
      </c>
      <c r="GQ53" s="99">
        <v>3198.7750000000001</v>
      </c>
      <c r="GR53" s="99">
        <v>3172.5450000000001</v>
      </c>
      <c r="GS53" s="99">
        <v>5952.96</v>
      </c>
    </row>
    <row r="54" spans="1:201" hidden="1" x14ac:dyDescent="0.35">
      <c r="A54" s="99">
        <v>10569719</v>
      </c>
      <c r="B54" s="99">
        <v>174</v>
      </c>
      <c r="C54" s="99">
        <v>5</v>
      </c>
      <c r="D54" s="99">
        <v>83</v>
      </c>
      <c r="E54" s="99">
        <v>10.456</v>
      </c>
      <c r="F54" s="99">
        <v>0.13</v>
      </c>
      <c r="G54" s="99" t="s">
        <v>535</v>
      </c>
      <c r="H54" s="99" t="s">
        <v>598</v>
      </c>
      <c r="I54" s="99">
        <v>0</v>
      </c>
      <c r="J54" s="99">
        <v>0</v>
      </c>
      <c r="K54" s="99">
        <v>0</v>
      </c>
      <c r="L54" s="99">
        <v>0</v>
      </c>
      <c r="M54" s="99">
        <v>0</v>
      </c>
      <c r="N54" s="99">
        <v>0</v>
      </c>
      <c r="O54" s="99">
        <v>0</v>
      </c>
      <c r="P54" s="99">
        <v>0</v>
      </c>
      <c r="Q54" s="99">
        <v>0</v>
      </c>
      <c r="R54" s="99">
        <v>0</v>
      </c>
      <c r="S54" s="99">
        <v>0</v>
      </c>
      <c r="T54" s="99">
        <v>0</v>
      </c>
      <c r="U54" s="99">
        <v>0</v>
      </c>
      <c r="V54" s="99">
        <v>0</v>
      </c>
      <c r="W54" s="99">
        <v>0</v>
      </c>
      <c r="X54" s="99">
        <v>0</v>
      </c>
      <c r="Y54" s="99">
        <v>0</v>
      </c>
      <c r="Z54" s="99">
        <v>0</v>
      </c>
      <c r="AA54" s="99">
        <v>0</v>
      </c>
      <c r="AB54" s="99">
        <v>0</v>
      </c>
      <c r="AC54" s="99">
        <v>0</v>
      </c>
      <c r="AD54" s="99">
        <v>0</v>
      </c>
      <c r="AE54" s="99">
        <v>0</v>
      </c>
      <c r="AF54" s="99">
        <v>0</v>
      </c>
      <c r="AG54" s="99">
        <v>0</v>
      </c>
      <c r="AH54" s="99">
        <v>0</v>
      </c>
      <c r="AI54" s="99">
        <v>0</v>
      </c>
      <c r="AJ54" s="99">
        <v>0</v>
      </c>
      <c r="AK54" s="99">
        <v>0</v>
      </c>
      <c r="AL54" s="99">
        <v>0</v>
      </c>
      <c r="AM54" s="99">
        <v>0</v>
      </c>
      <c r="AN54" s="99">
        <v>0</v>
      </c>
      <c r="AO54" s="99">
        <v>0</v>
      </c>
      <c r="AP54" s="99">
        <v>0</v>
      </c>
      <c r="AQ54" s="99">
        <v>0</v>
      </c>
      <c r="AR54" s="99">
        <v>0</v>
      </c>
      <c r="AS54" s="99">
        <v>0</v>
      </c>
      <c r="AT54" s="99">
        <v>0</v>
      </c>
      <c r="AU54" s="99">
        <v>0</v>
      </c>
      <c r="AV54" s="99">
        <v>0</v>
      </c>
      <c r="AW54" s="99">
        <v>0</v>
      </c>
      <c r="AX54" s="99">
        <v>0</v>
      </c>
      <c r="AY54" s="99">
        <v>0</v>
      </c>
      <c r="AZ54" s="99">
        <v>0</v>
      </c>
      <c r="BA54" s="99">
        <v>0</v>
      </c>
      <c r="BB54" s="99">
        <v>0</v>
      </c>
      <c r="BC54" s="99">
        <v>0</v>
      </c>
      <c r="BD54" s="99">
        <v>0</v>
      </c>
      <c r="BE54" s="99">
        <v>0</v>
      </c>
      <c r="BF54" s="99">
        <v>0</v>
      </c>
      <c r="BG54" s="99">
        <v>0</v>
      </c>
      <c r="BH54" s="99">
        <v>0</v>
      </c>
      <c r="BI54" s="99">
        <v>0</v>
      </c>
      <c r="BJ54" s="99">
        <v>0</v>
      </c>
      <c r="BK54" s="99">
        <v>0</v>
      </c>
      <c r="BL54" s="99">
        <v>0</v>
      </c>
      <c r="BM54" s="99">
        <v>0</v>
      </c>
      <c r="BN54" s="99">
        <v>0</v>
      </c>
      <c r="BO54" s="99">
        <v>0</v>
      </c>
      <c r="BP54" s="99">
        <v>0</v>
      </c>
      <c r="BQ54" s="99">
        <v>0</v>
      </c>
      <c r="BR54" s="99">
        <v>0</v>
      </c>
      <c r="BS54" s="99">
        <v>0</v>
      </c>
      <c r="BT54" s="99">
        <v>0</v>
      </c>
      <c r="BU54" s="99">
        <v>0</v>
      </c>
      <c r="BV54" s="99">
        <v>0</v>
      </c>
      <c r="BW54" s="99">
        <v>0</v>
      </c>
      <c r="BX54" s="99">
        <v>0</v>
      </c>
      <c r="BY54" s="99">
        <v>0</v>
      </c>
      <c r="BZ54" s="99">
        <v>0</v>
      </c>
      <c r="CA54" s="99">
        <v>0</v>
      </c>
      <c r="CB54" s="99">
        <v>0</v>
      </c>
      <c r="CC54" s="99">
        <v>0</v>
      </c>
      <c r="CD54" s="99">
        <v>0</v>
      </c>
      <c r="CE54" s="99">
        <v>0</v>
      </c>
      <c r="CF54" s="99">
        <v>0</v>
      </c>
      <c r="CG54" s="99">
        <v>0</v>
      </c>
      <c r="CH54" s="99">
        <v>0</v>
      </c>
      <c r="CI54" s="99">
        <v>0</v>
      </c>
      <c r="CJ54" s="99">
        <v>0</v>
      </c>
      <c r="CK54" s="99">
        <v>0</v>
      </c>
      <c r="CL54" s="99">
        <v>0</v>
      </c>
      <c r="CM54" s="99">
        <v>0</v>
      </c>
      <c r="CN54" s="99">
        <v>0</v>
      </c>
      <c r="CO54" s="99">
        <v>0</v>
      </c>
      <c r="CP54" s="99">
        <v>0</v>
      </c>
      <c r="CQ54" s="99">
        <v>0</v>
      </c>
      <c r="CR54" s="99">
        <v>0</v>
      </c>
      <c r="CS54" s="99">
        <v>0</v>
      </c>
      <c r="CT54" s="99">
        <v>0</v>
      </c>
      <c r="CU54" s="99">
        <v>0</v>
      </c>
      <c r="CV54" s="99">
        <v>0</v>
      </c>
      <c r="CW54" s="99">
        <v>0</v>
      </c>
      <c r="CX54" s="99">
        <v>0</v>
      </c>
      <c r="CY54" s="99">
        <v>0</v>
      </c>
      <c r="CZ54" s="99">
        <v>0</v>
      </c>
      <c r="DA54" s="99">
        <v>0</v>
      </c>
      <c r="DB54" s="99">
        <v>0</v>
      </c>
      <c r="DC54" s="99">
        <v>0</v>
      </c>
      <c r="DD54" s="99">
        <v>0</v>
      </c>
      <c r="DE54" s="99">
        <v>0</v>
      </c>
      <c r="DF54" s="99">
        <v>0</v>
      </c>
      <c r="DG54" s="99">
        <v>0</v>
      </c>
      <c r="DH54" s="99">
        <v>0</v>
      </c>
      <c r="DI54" s="99">
        <v>0</v>
      </c>
      <c r="DJ54" s="99">
        <v>0</v>
      </c>
      <c r="DK54" s="99">
        <v>0</v>
      </c>
      <c r="DL54" s="99">
        <v>0</v>
      </c>
      <c r="DM54" s="99">
        <v>0</v>
      </c>
      <c r="DN54" s="99">
        <v>0</v>
      </c>
      <c r="DO54" s="99">
        <v>0</v>
      </c>
      <c r="DP54" s="99">
        <v>0</v>
      </c>
      <c r="DQ54" s="99">
        <v>0</v>
      </c>
      <c r="DR54" s="99">
        <v>0</v>
      </c>
      <c r="DS54" s="99">
        <v>0</v>
      </c>
      <c r="DT54" s="99">
        <v>0</v>
      </c>
      <c r="DU54" s="99">
        <v>0</v>
      </c>
      <c r="DV54" s="99">
        <v>0</v>
      </c>
      <c r="DW54" s="99">
        <v>0</v>
      </c>
      <c r="DX54" s="99">
        <v>0</v>
      </c>
      <c r="DY54" s="99">
        <v>0</v>
      </c>
      <c r="DZ54" s="99">
        <v>0</v>
      </c>
      <c r="EA54" s="99">
        <v>0</v>
      </c>
      <c r="EB54" s="99">
        <v>0</v>
      </c>
      <c r="EC54" s="99">
        <v>0</v>
      </c>
      <c r="ED54" s="99">
        <v>0</v>
      </c>
      <c r="EE54" s="99">
        <v>0</v>
      </c>
      <c r="EF54" s="99">
        <v>0</v>
      </c>
      <c r="EG54" s="99">
        <v>0</v>
      </c>
      <c r="EH54" s="99">
        <v>0</v>
      </c>
      <c r="EI54" s="99">
        <v>0</v>
      </c>
      <c r="EJ54" s="99">
        <v>0</v>
      </c>
      <c r="EK54" s="99">
        <v>0</v>
      </c>
      <c r="EL54" s="99">
        <v>0</v>
      </c>
      <c r="EM54" s="99">
        <v>0</v>
      </c>
      <c r="EN54" s="99">
        <v>0</v>
      </c>
      <c r="EO54" s="99">
        <v>0</v>
      </c>
      <c r="EP54" s="99">
        <v>0</v>
      </c>
      <c r="EQ54" s="99">
        <v>0</v>
      </c>
      <c r="ER54" s="99">
        <v>0</v>
      </c>
      <c r="ES54" s="99">
        <v>0</v>
      </c>
      <c r="ET54" s="99">
        <v>0</v>
      </c>
      <c r="EU54" s="99">
        <v>0</v>
      </c>
      <c r="EV54" s="99">
        <v>0</v>
      </c>
      <c r="EW54" s="99">
        <v>0</v>
      </c>
      <c r="EX54" s="99">
        <v>0</v>
      </c>
      <c r="EY54" s="99">
        <v>0</v>
      </c>
      <c r="EZ54" s="99">
        <v>0</v>
      </c>
      <c r="FA54" s="99">
        <v>0</v>
      </c>
      <c r="FB54" s="99">
        <v>0</v>
      </c>
      <c r="FC54" s="99">
        <v>0</v>
      </c>
      <c r="FD54" s="99">
        <v>0</v>
      </c>
      <c r="FE54" s="99">
        <v>0</v>
      </c>
      <c r="FF54" s="99">
        <v>0</v>
      </c>
      <c r="FG54" s="99">
        <v>0</v>
      </c>
      <c r="FH54" s="99">
        <v>0</v>
      </c>
      <c r="FI54" s="99">
        <v>0</v>
      </c>
      <c r="FL54" s="99">
        <v>0</v>
      </c>
      <c r="FM54" s="99">
        <v>0</v>
      </c>
      <c r="FN54" s="99">
        <v>0</v>
      </c>
      <c r="FO54" s="99">
        <v>0</v>
      </c>
      <c r="FP54" s="99">
        <v>0</v>
      </c>
      <c r="FQ54" s="99">
        <v>0</v>
      </c>
      <c r="FR54" s="99">
        <v>0</v>
      </c>
      <c r="FS54" s="99">
        <v>0</v>
      </c>
      <c r="FT54" s="99">
        <v>4515.8649999999998</v>
      </c>
      <c r="FU54" s="99">
        <v>66096.91</v>
      </c>
      <c r="FV54" s="99">
        <v>40714.120000000003</v>
      </c>
      <c r="FW54" s="99">
        <v>3614.67</v>
      </c>
      <c r="FX54" s="99">
        <v>56323.775000000001</v>
      </c>
      <c r="FY54" s="99">
        <v>40294.224999999999</v>
      </c>
      <c r="FZ54" s="99">
        <v>4301.2849999999999</v>
      </c>
      <c r="GA54" s="99">
        <v>59922.324999999997</v>
      </c>
      <c r="GB54" s="99">
        <v>34854.595000000001</v>
      </c>
      <c r="GC54" s="99">
        <v>0</v>
      </c>
      <c r="GD54" s="99">
        <v>0</v>
      </c>
      <c r="GE54" s="99">
        <v>0</v>
      </c>
      <c r="GF54" s="99">
        <v>0</v>
      </c>
      <c r="GG54" s="99">
        <v>0</v>
      </c>
      <c r="GH54" s="99">
        <v>0</v>
      </c>
      <c r="GI54" s="99">
        <v>0</v>
      </c>
      <c r="GJ54" s="99">
        <v>0</v>
      </c>
      <c r="GL54" s="99">
        <v>0</v>
      </c>
      <c r="GM54" s="99">
        <v>0</v>
      </c>
      <c r="GN54" s="99">
        <v>0</v>
      </c>
      <c r="GO54" s="99">
        <v>0</v>
      </c>
      <c r="GP54" s="99">
        <v>0</v>
      </c>
      <c r="GQ54" s="99">
        <v>0</v>
      </c>
      <c r="GR54" s="99">
        <v>0</v>
      </c>
      <c r="GS54" s="99">
        <v>0</v>
      </c>
    </row>
    <row r="55" spans="1:201" hidden="1" x14ac:dyDescent="0.35">
      <c r="A55" s="99">
        <v>103811</v>
      </c>
      <c r="B55" s="99">
        <v>73</v>
      </c>
      <c r="C55" s="99">
        <v>1</v>
      </c>
      <c r="D55" s="99">
        <v>64</v>
      </c>
      <c r="E55" s="99">
        <v>10.519</v>
      </c>
      <c r="F55" s="99">
        <v>0</v>
      </c>
      <c r="G55" s="99" t="s">
        <v>202</v>
      </c>
      <c r="H55" s="99" t="s">
        <v>597</v>
      </c>
      <c r="I55" s="99">
        <v>14012.05</v>
      </c>
      <c r="J55" s="99">
        <v>16377.59</v>
      </c>
      <c r="K55" s="99">
        <v>12934.27</v>
      </c>
      <c r="L55" s="99">
        <v>17788.89</v>
      </c>
      <c r="M55" s="99">
        <v>11754.09</v>
      </c>
      <c r="N55" s="99">
        <v>11542.45</v>
      </c>
      <c r="O55" s="99">
        <v>9900.125</v>
      </c>
      <c r="P55" s="99">
        <v>10456.165000000001</v>
      </c>
      <c r="Q55" s="99">
        <v>11114.12</v>
      </c>
      <c r="R55" s="99">
        <v>25609.05</v>
      </c>
      <c r="S55" s="99">
        <v>23402.115000000002</v>
      </c>
      <c r="T55" s="99">
        <v>10673.32</v>
      </c>
      <c r="U55" s="99">
        <v>11583.2</v>
      </c>
      <c r="V55" s="99">
        <v>11486.94</v>
      </c>
      <c r="W55" s="99">
        <v>16357.684999999999</v>
      </c>
      <c r="X55" s="99">
        <v>34841.644999999997</v>
      </c>
      <c r="Y55" s="99">
        <v>17004.625</v>
      </c>
      <c r="Z55" s="99">
        <v>24951.37</v>
      </c>
      <c r="AA55" s="99">
        <v>16994.974999999999</v>
      </c>
      <c r="AB55" s="99">
        <v>13876.514999999999</v>
      </c>
      <c r="AC55" s="99">
        <v>16526.21</v>
      </c>
      <c r="AD55" s="99">
        <v>75335.925000000003</v>
      </c>
      <c r="AE55" s="99">
        <v>19449.945</v>
      </c>
      <c r="AF55" s="99">
        <v>18820.91</v>
      </c>
      <c r="AG55" s="99">
        <v>20390.735000000001</v>
      </c>
      <c r="AH55" s="99">
        <v>8793.6849999999995</v>
      </c>
      <c r="AI55" s="99">
        <v>8379.0349999999999</v>
      </c>
      <c r="AJ55" s="99">
        <v>7660.4650000000001</v>
      </c>
      <c r="AK55" s="99">
        <v>13850.655000000001</v>
      </c>
      <c r="AL55" s="99">
        <v>13568.545</v>
      </c>
      <c r="AM55" s="99">
        <v>8990.36</v>
      </c>
      <c r="AN55" s="99">
        <v>11532.37</v>
      </c>
      <c r="AO55" s="99">
        <v>24583.215</v>
      </c>
      <c r="AP55" s="99">
        <v>11348.06</v>
      </c>
      <c r="AQ55" s="99">
        <v>26332.634999999998</v>
      </c>
      <c r="AR55" s="99">
        <v>12247.975</v>
      </c>
      <c r="AS55" s="99">
        <v>13300.275</v>
      </c>
      <c r="AT55" s="99">
        <v>14916.785</v>
      </c>
      <c r="AU55" s="99">
        <v>16266.9</v>
      </c>
      <c r="AV55" s="99">
        <v>19490.05</v>
      </c>
      <c r="AW55" s="99">
        <v>13753.38</v>
      </c>
      <c r="AX55" s="99">
        <v>13402.89</v>
      </c>
      <c r="AY55" s="99">
        <v>22113.91</v>
      </c>
      <c r="AZ55" s="99">
        <v>11974.42</v>
      </c>
      <c r="BA55" s="99">
        <v>13379.77</v>
      </c>
      <c r="BB55" s="99">
        <v>6043.67</v>
      </c>
      <c r="BC55" s="99">
        <v>10168.785</v>
      </c>
      <c r="BD55" s="99">
        <v>12069.58</v>
      </c>
      <c r="BE55" s="99">
        <v>12462.21</v>
      </c>
      <c r="BF55" s="99">
        <v>11290.34</v>
      </c>
      <c r="BG55" s="99">
        <v>47855.525000000001</v>
      </c>
      <c r="BH55" s="99">
        <v>10108.625</v>
      </c>
      <c r="BI55" s="99">
        <v>11135.014999999999</v>
      </c>
      <c r="BJ55" s="99">
        <v>11112.16</v>
      </c>
      <c r="BK55" s="99">
        <v>11732.725</v>
      </c>
      <c r="BL55" s="99">
        <v>11896.21</v>
      </c>
      <c r="BM55" s="99">
        <v>9183.89</v>
      </c>
      <c r="BN55" s="99">
        <v>12488.16</v>
      </c>
      <c r="BO55" s="99">
        <v>10802.5</v>
      </c>
      <c r="BP55" s="99">
        <v>13688.84</v>
      </c>
      <c r="BQ55" s="99">
        <v>8569.48</v>
      </c>
      <c r="BR55" s="99">
        <v>16275.475</v>
      </c>
      <c r="BS55" s="99">
        <v>11875.834999999999</v>
      </c>
      <c r="BT55" s="99">
        <v>6913.35</v>
      </c>
      <c r="BU55" s="99">
        <v>18862.235000000001</v>
      </c>
      <c r="BV55" s="99">
        <v>3198.2750000000001</v>
      </c>
      <c r="BW55" s="99">
        <v>8618.7999999999993</v>
      </c>
      <c r="BX55" s="99">
        <v>9322.2049999999999</v>
      </c>
      <c r="BY55" s="99">
        <v>13301.77</v>
      </c>
      <c r="BZ55" s="99">
        <v>9761.4699999999993</v>
      </c>
      <c r="CA55" s="99">
        <v>22617.285</v>
      </c>
      <c r="CB55" s="99">
        <v>15250.89</v>
      </c>
      <c r="CC55" s="99">
        <v>12918.295</v>
      </c>
      <c r="CD55" s="99">
        <v>14276.245000000001</v>
      </c>
      <c r="CE55" s="99">
        <v>15664.875</v>
      </c>
      <c r="CF55" s="99">
        <v>17056.884999999998</v>
      </c>
      <c r="CG55" s="99">
        <v>12047.17</v>
      </c>
      <c r="CH55" s="99">
        <v>11650.87</v>
      </c>
      <c r="CI55" s="99">
        <v>11435.155000000001</v>
      </c>
      <c r="CJ55" s="99">
        <v>14601.07</v>
      </c>
      <c r="CK55" s="99">
        <v>12520.03</v>
      </c>
      <c r="CL55" s="99">
        <v>13742.025</v>
      </c>
      <c r="CM55" s="99">
        <v>13784.584999999999</v>
      </c>
      <c r="CN55" s="99">
        <v>10885.88</v>
      </c>
      <c r="CO55" s="99">
        <v>11366.12</v>
      </c>
      <c r="CP55" s="99">
        <v>12088.29</v>
      </c>
      <c r="CQ55" s="99">
        <v>9120.0349999999999</v>
      </c>
      <c r="CR55" s="99">
        <v>13069.245000000001</v>
      </c>
      <c r="CS55" s="99">
        <v>13064.64</v>
      </c>
      <c r="CT55" s="99">
        <v>22176.560000000001</v>
      </c>
      <c r="CU55" s="99">
        <v>10651.17</v>
      </c>
      <c r="CV55" s="99">
        <v>13486.64</v>
      </c>
      <c r="CW55" s="99">
        <v>36709.599999999999</v>
      </c>
      <c r="CX55" s="99">
        <v>10962.36</v>
      </c>
      <c r="CY55" s="99">
        <v>14961.545</v>
      </c>
      <c r="CZ55" s="99">
        <v>10485.334999999999</v>
      </c>
      <c r="DA55" s="99">
        <v>15560.844999999999</v>
      </c>
      <c r="DB55" s="99">
        <v>15405.805</v>
      </c>
      <c r="DC55" s="99">
        <v>11726.535</v>
      </c>
      <c r="DD55" s="99">
        <v>10824.44</v>
      </c>
      <c r="DE55" s="99">
        <v>10906.32</v>
      </c>
      <c r="DF55" s="99">
        <v>12566.674999999999</v>
      </c>
      <c r="DG55" s="99">
        <v>13812.645</v>
      </c>
      <c r="DH55" s="99">
        <v>9885.2800000000007</v>
      </c>
      <c r="DI55" s="99">
        <v>16845.895</v>
      </c>
      <c r="DJ55" s="99">
        <v>12336.445</v>
      </c>
      <c r="DK55" s="99">
        <v>16550.494999999999</v>
      </c>
      <c r="DL55" s="99">
        <v>12388.735000000001</v>
      </c>
      <c r="DM55" s="99">
        <v>9966.8700000000008</v>
      </c>
      <c r="DN55" s="99">
        <v>9398.19</v>
      </c>
      <c r="DO55" s="99">
        <v>11750.674999999999</v>
      </c>
      <c r="DP55" s="99">
        <v>27793.865000000002</v>
      </c>
      <c r="DQ55" s="99">
        <v>14283.56</v>
      </c>
      <c r="DR55" s="99">
        <v>14443.795</v>
      </c>
      <c r="DS55" s="99">
        <v>10808.93</v>
      </c>
      <c r="DT55" s="99">
        <v>14980.094999999999</v>
      </c>
      <c r="DU55" s="99">
        <v>18356.445</v>
      </c>
      <c r="DV55" s="99">
        <v>28048.325000000001</v>
      </c>
      <c r="DW55" s="99">
        <v>15471.715</v>
      </c>
      <c r="DX55" s="99">
        <v>14897.285</v>
      </c>
      <c r="DY55" s="99">
        <v>23102.764999999999</v>
      </c>
      <c r="DZ55" s="99">
        <v>23256.935000000001</v>
      </c>
      <c r="EA55" s="99">
        <v>6750.63</v>
      </c>
      <c r="EB55" s="99">
        <v>22508.834999999999</v>
      </c>
      <c r="EC55" s="99">
        <v>38322.824999999997</v>
      </c>
      <c r="ED55" s="99">
        <v>24654.22</v>
      </c>
      <c r="EE55" s="99">
        <v>25160.13</v>
      </c>
      <c r="EF55" s="99">
        <v>11116.18</v>
      </c>
      <c r="EG55" s="99">
        <v>13581.82</v>
      </c>
      <c r="EH55" s="99">
        <v>13174.71</v>
      </c>
      <c r="EI55" s="99">
        <v>13598.684999999999</v>
      </c>
      <c r="EJ55" s="99">
        <v>18093.240000000002</v>
      </c>
      <c r="EK55" s="99">
        <v>21654.53</v>
      </c>
      <c r="EL55" s="99">
        <v>12987.615</v>
      </c>
      <c r="EM55" s="99">
        <v>23047.46</v>
      </c>
      <c r="EN55" s="99">
        <v>16786.654999999999</v>
      </c>
      <c r="EO55" s="99">
        <v>10043.209999999999</v>
      </c>
      <c r="EP55" s="99">
        <v>9660.08</v>
      </c>
      <c r="EQ55" s="99">
        <v>9158.2649999999994</v>
      </c>
      <c r="ER55" s="99">
        <v>12306.305</v>
      </c>
      <c r="ES55" s="99">
        <v>9250.6200000000008</v>
      </c>
      <c r="ET55" s="99">
        <v>6467</v>
      </c>
      <c r="EU55" s="99">
        <v>16412.744999999999</v>
      </c>
      <c r="EV55" s="99">
        <v>10703.25</v>
      </c>
      <c r="EW55" s="99">
        <v>10628.63</v>
      </c>
      <c r="EX55" s="99">
        <v>12803.834999999999</v>
      </c>
      <c r="EY55" s="99">
        <v>27426.055</v>
      </c>
      <c r="EZ55" s="99">
        <v>34508.11</v>
      </c>
      <c r="FA55" s="99">
        <v>24869.955000000002</v>
      </c>
      <c r="FB55" s="99">
        <v>5739.7150000000001</v>
      </c>
      <c r="FC55" s="99">
        <v>739.73500000000001</v>
      </c>
      <c r="FD55" s="99">
        <v>3737.67</v>
      </c>
      <c r="FE55" s="99">
        <v>3760.855</v>
      </c>
      <c r="FF55" s="99">
        <v>2111.21</v>
      </c>
      <c r="FG55" s="99">
        <v>8482.4050000000007</v>
      </c>
      <c r="FH55" s="99">
        <v>5705.24</v>
      </c>
      <c r="FI55" s="99">
        <v>5995.49</v>
      </c>
      <c r="FL55" s="99">
        <v>8200.44</v>
      </c>
      <c r="FM55" s="99">
        <v>3786.125</v>
      </c>
      <c r="FN55" s="99">
        <v>2455.395</v>
      </c>
      <c r="FO55" s="99">
        <v>4576.8599999999997</v>
      </c>
      <c r="FP55" s="99">
        <v>4006.96</v>
      </c>
      <c r="FQ55" s="99">
        <v>5591.75</v>
      </c>
      <c r="FR55" s="99">
        <v>7280.9750000000004</v>
      </c>
      <c r="FS55" s="99">
        <v>9241.61</v>
      </c>
      <c r="FT55" s="99">
        <v>17591.72</v>
      </c>
      <c r="FU55" s="99">
        <v>162156.69</v>
      </c>
      <c r="FV55" s="99">
        <v>81464.375</v>
      </c>
      <c r="FW55" s="99">
        <v>19147.53</v>
      </c>
      <c r="FX55" s="99">
        <v>175829.76500000001</v>
      </c>
      <c r="FY55" s="99">
        <v>85511.345000000001</v>
      </c>
      <c r="FZ55" s="99">
        <v>21771.65</v>
      </c>
      <c r="GA55" s="99">
        <v>125809.63</v>
      </c>
      <c r="GB55" s="99">
        <v>69423.95</v>
      </c>
      <c r="GC55" s="99">
        <v>16518.91</v>
      </c>
      <c r="GD55" s="99">
        <v>15842.03</v>
      </c>
      <c r="GE55" s="99">
        <v>16228.125</v>
      </c>
      <c r="GF55" s="99">
        <v>18480.599999999999</v>
      </c>
      <c r="GG55" s="99">
        <v>21087.715</v>
      </c>
      <c r="GH55" s="99">
        <v>14899.735000000001</v>
      </c>
      <c r="GI55" s="99">
        <v>18999.044999999998</v>
      </c>
      <c r="GJ55" s="99">
        <v>22574.37</v>
      </c>
      <c r="GL55" s="99">
        <v>7488.28</v>
      </c>
      <c r="GM55" s="99">
        <v>3376.4549999999999</v>
      </c>
      <c r="GN55" s="99">
        <v>2248.2950000000001</v>
      </c>
      <c r="GO55" s="99">
        <v>4234.3050000000003</v>
      </c>
      <c r="GP55" s="99">
        <v>2503.0250000000001</v>
      </c>
      <c r="GQ55" s="99">
        <v>3192.9949999999999</v>
      </c>
      <c r="GR55" s="99">
        <v>4035.1950000000002</v>
      </c>
      <c r="GS55" s="99">
        <v>9426.5949999999993</v>
      </c>
    </row>
    <row r="56" spans="1:201" hidden="1" x14ac:dyDescent="0.35">
      <c r="A56" s="99">
        <v>334485</v>
      </c>
      <c r="B56" s="99">
        <v>73</v>
      </c>
      <c r="C56" s="99">
        <v>3</v>
      </c>
      <c r="D56" s="99">
        <v>83</v>
      </c>
      <c r="E56" s="99">
        <v>10.528</v>
      </c>
      <c r="F56" s="99">
        <v>0.19</v>
      </c>
      <c r="G56" s="99" t="s">
        <v>537</v>
      </c>
      <c r="H56" s="99" t="s">
        <v>135</v>
      </c>
      <c r="I56" s="99">
        <v>12611.424999999999</v>
      </c>
      <c r="J56" s="99">
        <v>15040.684999999999</v>
      </c>
      <c r="K56" s="99">
        <v>11886.145</v>
      </c>
      <c r="L56" s="99">
        <v>17333.060000000001</v>
      </c>
      <c r="M56" s="99">
        <v>10484.715</v>
      </c>
      <c r="N56" s="99">
        <v>10119.325000000001</v>
      </c>
      <c r="O56" s="99">
        <v>8693.48</v>
      </c>
      <c r="P56" s="99">
        <v>9821.2450000000008</v>
      </c>
      <c r="Q56" s="99">
        <v>10554.365</v>
      </c>
      <c r="R56" s="99">
        <v>22817.514999999999</v>
      </c>
      <c r="S56" s="99">
        <v>20800.68</v>
      </c>
      <c r="T56" s="99">
        <v>9480.82</v>
      </c>
      <c r="U56" s="99">
        <v>10450.700000000001</v>
      </c>
      <c r="V56" s="99">
        <v>10791.315000000001</v>
      </c>
      <c r="W56" s="99">
        <v>15000.184999999999</v>
      </c>
      <c r="X56" s="99">
        <v>32805.394999999997</v>
      </c>
      <c r="Y56" s="99">
        <v>15228.63</v>
      </c>
      <c r="Z56" s="99">
        <v>23117.185000000001</v>
      </c>
      <c r="AA56" s="99">
        <v>15489.67</v>
      </c>
      <c r="AB56" s="99">
        <v>12264.014999999999</v>
      </c>
      <c r="AC56" s="99">
        <v>15322.68</v>
      </c>
      <c r="AD56" s="99">
        <v>76635.3</v>
      </c>
      <c r="AE56" s="99">
        <v>17726.82</v>
      </c>
      <c r="AF56" s="99">
        <v>17254.424999999999</v>
      </c>
      <c r="AG56" s="99">
        <v>18474.494999999999</v>
      </c>
      <c r="AH56" s="99">
        <v>8121.8950000000004</v>
      </c>
      <c r="AI56" s="99">
        <v>7923.36</v>
      </c>
      <c r="AJ56" s="99">
        <v>6945.585</v>
      </c>
      <c r="AK56" s="99">
        <v>12921.12</v>
      </c>
      <c r="AL56" s="99">
        <v>12632.21</v>
      </c>
      <c r="AM56" s="99">
        <v>8292.86</v>
      </c>
      <c r="AN56" s="99">
        <v>10912.84</v>
      </c>
      <c r="AO56" s="99">
        <v>24320.715</v>
      </c>
      <c r="AP56" s="99">
        <v>10390.6</v>
      </c>
      <c r="AQ56" s="99">
        <v>23802.15</v>
      </c>
      <c r="AR56" s="99">
        <v>11070.475</v>
      </c>
      <c r="AS56" s="99">
        <v>11997.15</v>
      </c>
      <c r="AT56" s="99">
        <v>13341.535</v>
      </c>
      <c r="AU56" s="99">
        <v>15376.275</v>
      </c>
      <c r="AV56" s="99">
        <v>17833.115000000002</v>
      </c>
      <c r="AW56" s="99">
        <v>12619.605</v>
      </c>
      <c r="AX56" s="99">
        <v>12571.28</v>
      </c>
      <c r="AY56" s="99">
        <v>20313.91</v>
      </c>
      <c r="AZ56" s="99">
        <v>11010.67</v>
      </c>
      <c r="BA56" s="99">
        <v>12378.52</v>
      </c>
      <c r="BB56" s="99">
        <v>5683.67</v>
      </c>
      <c r="BC56" s="99">
        <v>9378.1149999999998</v>
      </c>
      <c r="BD56" s="99">
        <v>11070.205</v>
      </c>
      <c r="BE56" s="99">
        <v>11898.965</v>
      </c>
      <c r="BF56" s="99">
        <v>10597.86</v>
      </c>
      <c r="BG56" s="99">
        <v>53011.66</v>
      </c>
      <c r="BH56" s="99">
        <v>9429.875</v>
      </c>
      <c r="BI56" s="99">
        <v>10468.49</v>
      </c>
      <c r="BJ56" s="99">
        <v>10050.040000000001</v>
      </c>
      <c r="BK56" s="99">
        <v>10703.514999999999</v>
      </c>
      <c r="BL56" s="99">
        <v>10896.834999999999</v>
      </c>
      <c r="BM56" s="99">
        <v>8418.89</v>
      </c>
      <c r="BN56" s="99">
        <v>11141.91</v>
      </c>
      <c r="BO56" s="99">
        <v>10145.27</v>
      </c>
      <c r="BP56" s="99">
        <v>12648.215</v>
      </c>
      <c r="BQ56" s="99">
        <v>8759.74</v>
      </c>
      <c r="BR56" s="99">
        <v>14805.094999999999</v>
      </c>
      <c r="BS56" s="99">
        <v>11079.465</v>
      </c>
      <c r="BT56" s="99">
        <v>6617.9250000000002</v>
      </c>
      <c r="BU56" s="99">
        <v>17363.47</v>
      </c>
      <c r="BV56" s="99">
        <v>3190.7750000000001</v>
      </c>
      <c r="BW56" s="99">
        <v>7747.03</v>
      </c>
      <c r="BX56" s="99">
        <v>8760.6299999999992</v>
      </c>
      <c r="BY56" s="99">
        <v>12287.975</v>
      </c>
      <c r="BZ56" s="99">
        <v>9182.0949999999993</v>
      </c>
      <c r="CA56" s="99">
        <v>21071.9</v>
      </c>
      <c r="CB56" s="99">
        <v>13692.78</v>
      </c>
      <c r="CC56" s="99">
        <v>11707.09</v>
      </c>
      <c r="CD56" s="99">
        <v>13099.315000000001</v>
      </c>
      <c r="CE56" s="99">
        <v>13926.75</v>
      </c>
      <c r="CF56" s="99">
        <v>15808.965</v>
      </c>
      <c r="CG56" s="99">
        <v>10794.71</v>
      </c>
      <c r="CH56" s="99">
        <v>10496.254999999999</v>
      </c>
      <c r="CI56" s="99">
        <v>10351.885</v>
      </c>
      <c r="CJ56" s="99">
        <v>13463.594999999999</v>
      </c>
      <c r="CK56" s="99">
        <v>11371.075000000001</v>
      </c>
      <c r="CL56" s="99">
        <v>12448.28</v>
      </c>
      <c r="CM56" s="99">
        <v>12592.424999999999</v>
      </c>
      <c r="CN56" s="99">
        <v>10151.775</v>
      </c>
      <c r="CO56" s="99">
        <v>10104.9</v>
      </c>
      <c r="CP56" s="99">
        <v>11487.39</v>
      </c>
      <c r="CQ56" s="99">
        <v>8118.7849999999999</v>
      </c>
      <c r="CR56" s="99">
        <v>11284.01</v>
      </c>
      <c r="CS56" s="99">
        <v>12284.64</v>
      </c>
      <c r="CT56" s="99">
        <v>20774.04</v>
      </c>
      <c r="CU56" s="99">
        <v>9571.0450000000001</v>
      </c>
      <c r="CV56" s="99">
        <v>12642.89</v>
      </c>
      <c r="CW56" s="99">
        <v>34400.550000000003</v>
      </c>
      <c r="CX56" s="99">
        <v>9942.36</v>
      </c>
      <c r="CY56" s="99">
        <v>13836.57</v>
      </c>
      <c r="CZ56" s="99">
        <v>9156.59</v>
      </c>
      <c r="DA56" s="99">
        <v>14222.094999999999</v>
      </c>
      <c r="DB56" s="99">
        <v>14301.665000000001</v>
      </c>
      <c r="DC56" s="99">
        <v>10320.285</v>
      </c>
      <c r="DD56" s="99">
        <v>9690.94</v>
      </c>
      <c r="DE56" s="99">
        <v>10049.775</v>
      </c>
      <c r="DF56" s="99">
        <v>11352.245000000001</v>
      </c>
      <c r="DG56" s="99">
        <v>13194.67</v>
      </c>
      <c r="DH56" s="99">
        <v>9056.8549999999996</v>
      </c>
      <c r="DI56" s="99">
        <v>15299.02</v>
      </c>
      <c r="DJ56" s="99">
        <v>11635.195</v>
      </c>
      <c r="DK56" s="99">
        <v>16934.87</v>
      </c>
      <c r="DL56" s="99">
        <v>11162.51</v>
      </c>
      <c r="DM56" s="99">
        <v>8897.33</v>
      </c>
      <c r="DN56" s="99">
        <v>8471.34</v>
      </c>
      <c r="DO56" s="99">
        <v>10861.01</v>
      </c>
      <c r="DP56" s="99">
        <v>26159.445</v>
      </c>
      <c r="DQ56" s="99">
        <v>13181.06</v>
      </c>
      <c r="DR56" s="99">
        <v>13444.385</v>
      </c>
      <c r="DS56" s="99">
        <v>9730.6049999999996</v>
      </c>
      <c r="DT56" s="99">
        <v>13866.695</v>
      </c>
      <c r="DU56" s="99">
        <v>17379.57</v>
      </c>
      <c r="DV56" s="99">
        <v>25788.415000000001</v>
      </c>
      <c r="DW56" s="99">
        <v>13996.6</v>
      </c>
      <c r="DX56" s="99">
        <v>13770.41</v>
      </c>
      <c r="DY56" s="99">
        <v>21604.424999999999</v>
      </c>
      <c r="DZ56" s="99">
        <v>20369.435000000001</v>
      </c>
      <c r="EA56" s="99">
        <v>6068.2049999999999</v>
      </c>
      <c r="EB56" s="99">
        <v>20836.514999999999</v>
      </c>
      <c r="EC56" s="99">
        <v>38781.845000000001</v>
      </c>
      <c r="ED56" s="99">
        <v>22319.174999999999</v>
      </c>
      <c r="EE56" s="99">
        <v>23603.695</v>
      </c>
      <c r="EF56" s="99">
        <v>10169.305</v>
      </c>
      <c r="EG56" s="99">
        <v>12374.485000000001</v>
      </c>
      <c r="EH56" s="99">
        <v>12182.834999999999</v>
      </c>
      <c r="EI56" s="99">
        <v>12470.584999999999</v>
      </c>
      <c r="EJ56" s="99">
        <v>16691.595000000001</v>
      </c>
      <c r="EK56" s="99">
        <v>19900.82</v>
      </c>
      <c r="EL56" s="99">
        <v>11646.99</v>
      </c>
      <c r="EM56" s="99">
        <v>20232.334999999999</v>
      </c>
      <c r="EN56" s="99">
        <v>15317.05</v>
      </c>
      <c r="EO56" s="99">
        <v>9490.0849999999991</v>
      </c>
      <c r="EP56" s="99">
        <v>9115.4750000000004</v>
      </c>
      <c r="EQ56" s="99">
        <v>8311.82</v>
      </c>
      <c r="ER56" s="99">
        <v>11046.385</v>
      </c>
      <c r="ES56" s="99">
        <v>8339.3700000000008</v>
      </c>
      <c r="ET56" s="99">
        <v>6067.06</v>
      </c>
      <c r="EU56" s="99">
        <v>15241.74</v>
      </c>
      <c r="EV56" s="99">
        <v>9510.7250000000004</v>
      </c>
      <c r="EW56" s="99">
        <v>9317.875</v>
      </c>
      <c r="EX56" s="99">
        <v>11949.47</v>
      </c>
      <c r="EY56" s="99">
        <v>24769.37</v>
      </c>
      <c r="EZ56" s="99">
        <v>30576.235000000001</v>
      </c>
      <c r="FA56" s="99">
        <v>21890.58</v>
      </c>
      <c r="FB56" s="99">
        <v>5132.3549999999996</v>
      </c>
      <c r="FC56" s="99">
        <v>1311.2550000000001</v>
      </c>
      <c r="FD56" s="99">
        <v>2907.0450000000001</v>
      </c>
      <c r="FE56" s="99">
        <v>4144.375</v>
      </c>
      <c r="FF56" s="99">
        <v>2326.835</v>
      </c>
      <c r="FG56" s="99">
        <v>8617.4050000000007</v>
      </c>
      <c r="FH56" s="99">
        <v>5786.8450000000003</v>
      </c>
      <c r="FI56" s="99">
        <v>5892.88</v>
      </c>
      <c r="FL56" s="99">
        <v>8088.56</v>
      </c>
      <c r="FM56" s="99">
        <v>3909.08</v>
      </c>
      <c r="FN56" s="99">
        <v>2409.4749999999999</v>
      </c>
      <c r="FO56" s="99">
        <v>4786.8599999999997</v>
      </c>
      <c r="FP56" s="99">
        <v>4745.71</v>
      </c>
      <c r="FQ56" s="99">
        <v>6484.75</v>
      </c>
      <c r="FR56" s="99">
        <v>8068.6949999999997</v>
      </c>
      <c r="FS56" s="99">
        <v>9674.7350000000006</v>
      </c>
      <c r="FT56" s="99">
        <v>16994.02</v>
      </c>
      <c r="FU56" s="99">
        <v>157583.565</v>
      </c>
      <c r="FV56" s="99">
        <v>79968.289999999994</v>
      </c>
      <c r="FW56" s="99">
        <v>18091.330000000002</v>
      </c>
      <c r="FX56" s="99">
        <v>169308.66500000001</v>
      </c>
      <c r="FY56" s="99">
        <v>82651.97</v>
      </c>
      <c r="FZ56" s="99">
        <v>21379.360000000001</v>
      </c>
      <c r="GA56" s="99">
        <v>124820.175</v>
      </c>
      <c r="GB56" s="99">
        <v>68415.199999999997</v>
      </c>
      <c r="GC56" s="99">
        <v>15431.72</v>
      </c>
      <c r="GD56" s="99">
        <v>14381.344999999999</v>
      </c>
      <c r="GE56" s="99">
        <v>15018.75</v>
      </c>
      <c r="GF56" s="99">
        <v>16723.674999999999</v>
      </c>
      <c r="GG56" s="99">
        <v>18661.465</v>
      </c>
      <c r="GH56" s="99">
        <v>13778.485000000001</v>
      </c>
      <c r="GI56" s="99">
        <v>18034.86</v>
      </c>
      <c r="GJ56" s="99">
        <v>20273.665000000001</v>
      </c>
      <c r="GL56" s="99">
        <v>6764.53</v>
      </c>
      <c r="GM56" s="99">
        <v>5450.2049999999999</v>
      </c>
      <c r="GN56" s="99">
        <v>2559.5450000000001</v>
      </c>
      <c r="GO56" s="99">
        <v>3351.3150000000001</v>
      </c>
      <c r="GP56" s="99">
        <v>2874.2750000000001</v>
      </c>
      <c r="GQ56" s="99">
        <v>3978.62</v>
      </c>
      <c r="GR56" s="99">
        <v>4040.82</v>
      </c>
      <c r="GS56" s="99">
        <v>9388.7800000000007</v>
      </c>
    </row>
    <row r="57" spans="1:201" hidden="1" x14ac:dyDescent="0.35">
      <c r="A57" s="99">
        <v>617481</v>
      </c>
      <c r="B57" s="99">
        <v>73</v>
      </c>
      <c r="C57" s="99">
        <v>11</v>
      </c>
      <c r="D57" s="99">
        <v>75</v>
      </c>
      <c r="E57" s="99">
        <v>10.865</v>
      </c>
      <c r="F57" s="99">
        <v>0.57999999999999996</v>
      </c>
      <c r="H57" s="99" t="s">
        <v>136</v>
      </c>
      <c r="I57" s="99">
        <v>16063.465</v>
      </c>
      <c r="J57" s="99">
        <v>14532.59</v>
      </c>
      <c r="K57" s="99">
        <v>12280.424999999999</v>
      </c>
      <c r="L57" s="99">
        <v>12907.58</v>
      </c>
      <c r="M57" s="99">
        <v>9944.82</v>
      </c>
      <c r="N57" s="99">
        <v>9593.9950000000008</v>
      </c>
      <c r="O57" s="99">
        <v>10289.76</v>
      </c>
      <c r="P57" s="99">
        <v>11862.125</v>
      </c>
      <c r="Q57" s="99">
        <v>16574.75</v>
      </c>
      <c r="R57" s="99">
        <v>49438.99</v>
      </c>
      <c r="S57" s="99">
        <v>33976.239999999998</v>
      </c>
      <c r="T57" s="99">
        <v>16732.66</v>
      </c>
      <c r="U57" s="99">
        <v>19217.035</v>
      </c>
      <c r="V57" s="99">
        <v>21629.485000000001</v>
      </c>
      <c r="W57" s="99">
        <v>34014.934999999998</v>
      </c>
      <c r="X57" s="99">
        <v>59030.785000000003</v>
      </c>
      <c r="Y57" s="99">
        <v>20867.48</v>
      </c>
      <c r="Z57" s="99">
        <v>67398.53</v>
      </c>
      <c r="AA57" s="99">
        <v>16753.150000000001</v>
      </c>
      <c r="AB57" s="99">
        <v>12854.004999999999</v>
      </c>
      <c r="AC57" s="99">
        <v>17423.54</v>
      </c>
      <c r="AD57" s="99">
        <v>18694.23</v>
      </c>
      <c r="AE57" s="99">
        <v>24155.51</v>
      </c>
      <c r="AF57" s="99">
        <v>18125.974999999999</v>
      </c>
      <c r="AG57" s="99">
        <v>25124.445</v>
      </c>
      <c r="AH57" s="99">
        <v>12706.205</v>
      </c>
      <c r="AI57" s="99">
        <v>10285.620000000001</v>
      </c>
      <c r="AJ57" s="99">
        <v>11810.11</v>
      </c>
      <c r="AK57" s="99">
        <v>32947.47</v>
      </c>
      <c r="AL57" s="99">
        <v>31181.275000000001</v>
      </c>
      <c r="AM57" s="99">
        <v>15208.965</v>
      </c>
      <c r="AN57" s="99">
        <v>26328.134999999998</v>
      </c>
      <c r="AO57" s="99">
        <v>19573.345000000001</v>
      </c>
      <c r="AP57" s="99">
        <v>24505.41</v>
      </c>
      <c r="AQ57" s="99">
        <v>33258.28</v>
      </c>
      <c r="AR57" s="99">
        <v>13850.174999999999</v>
      </c>
      <c r="AS57" s="99">
        <v>13266.01</v>
      </c>
      <c r="AT57" s="99">
        <v>15646.03</v>
      </c>
      <c r="AU57" s="99">
        <v>40824.080000000002</v>
      </c>
      <c r="AV57" s="99">
        <v>274665.69500000001</v>
      </c>
      <c r="AW57" s="99">
        <v>137581.27499999999</v>
      </c>
      <c r="AX57" s="99">
        <v>160818.88</v>
      </c>
      <c r="AY57" s="99">
        <v>33186.955000000002</v>
      </c>
      <c r="AZ57" s="99">
        <v>14670.485000000001</v>
      </c>
      <c r="BA57" s="99">
        <v>24864.06</v>
      </c>
      <c r="BB57" s="99">
        <v>10618.405000000001</v>
      </c>
      <c r="BC57" s="99">
        <v>14077.06</v>
      </c>
      <c r="BD57" s="99">
        <v>18944.825000000001</v>
      </c>
      <c r="BE57" s="99">
        <v>19149.79</v>
      </c>
      <c r="BF57" s="99">
        <v>13041.094999999999</v>
      </c>
      <c r="BG57" s="99">
        <v>27888.485000000001</v>
      </c>
      <c r="BH57" s="99">
        <v>15369.09</v>
      </c>
      <c r="BI57" s="99">
        <v>19485.13</v>
      </c>
      <c r="BJ57" s="99">
        <v>16569.61</v>
      </c>
      <c r="BK57" s="99">
        <v>14084.344999999999</v>
      </c>
      <c r="BL57" s="99">
        <v>32738.69</v>
      </c>
      <c r="BM57" s="99">
        <v>17488.665000000001</v>
      </c>
      <c r="BN57" s="99">
        <v>19343.645</v>
      </c>
      <c r="BO57" s="99">
        <v>25073.119999999999</v>
      </c>
      <c r="BP57" s="99">
        <v>28077.53</v>
      </c>
      <c r="BQ57" s="99">
        <v>12808.03</v>
      </c>
      <c r="BR57" s="99">
        <v>45015.595000000001</v>
      </c>
      <c r="BS57" s="99">
        <v>23205.53</v>
      </c>
      <c r="BT57" s="99">
        <v>9940.125</v>
      </c>
      <c r="BU57" s="99">
        <v>61556.07</v>
      </c>
      <c r="BV57" s="99">
        <v>3602.63</v>
      </c>
      <c r="BW57" s="99">
        <v>16831.455000000002</v>
      </c>
      <c r="BX57" s="99">
        <v>21844.63</v>
      </c>
      <c r="BY57" s="99">
        <v>31974.134999999998</v>
      </c>
      <c r="BZ57" s="99">
        <v>13793.395</v>
      </c>
      <c r="CA57" s="99">
        <v>46074.559999999998</v>
      </c>
      <c r="CB57" s="99">
        <v>22533.15</v>
      </c>
      <c r="CC57" s="99">
        <v>16911.52</v>
      </c>
      <c r="CD57" s="99">
        <v>36151.58</v>
      </c>
      <c r="CE57" s="99">
        <v>26034.384999999998</v>
      </c>
      <c r="CF57" s="99">
        <v>25981.99</v>
      </c>
      <c r="CG57" s="99">
        <v>12942.775</v>
      </c>
      <c r="CH57" s="99">
        <v>15910.455</v>
      </c>
      <c r="CI57" s="99">
        <v>11652.31</v>
      </c>
      <c r="CJ57" s="99">
        <v>29954.77</v>
      </c>
      <c r="CK57" s="99">
        <v>22081.23</v>
      </c>
      <c r="CL57" s="99">
        <v>12704.355</v>
      </c>
      <c r="CM57" s="99">
        <v>31821.395</v>
      </c>
      <c r="CN57" s="99">
        <v>18335.27</v>
      </c>
      <c r="CO57" s="99">
        <v>20580.689999999999</v>
      </c>
      <c r="CP57" s="99">
        <v>19911.025000000001</v>
      </c>
      <c r="CQ57" s="99">
        <v>10169.815000000001</v>
      </c>
      <c r="CR57" s="99">
        <v>11937.43</v>
      </c>
      <c r="CS57" s="99">
        <v>17016.27</v>
      </c>
      <c r="CT57" s="99">
        <v>29199.134999999998</v>
      </c>
      <c r="CU57" s="99">
        <v>14412.155000000001</v>
      </c>
      <c r="CV57" s="99">
        <v>21406.22</v>
      </c>
      <c r="CW57" s="99">
        <v>85850.744999999995</v>
      </c>
      <c r="CX57" s="99">
        <v>11104.93</v>
      </c>
      <c r="CY57" s="99">
        <v>29041.48</v>
      </c>
      <c r="CZ57" s="99">
        <v>14906.745000000001</v>
      </c>
      <c r="DA57" s="99">
        <v>19365.66</v>
      </c>
      <c r="DB57" s="99">
        <v>26561.27</v>
      </c>
      <c r="DC57" s="99">
        <v>14848.965</v>
      </c>
      <c r="DD57" s="99">
        <v>14752.05</v>
      </c>
      <c r="DE57" s="99">
        <v>14678.96</v>
      </c>
      <c r="DF57" s="99">
        <v>13007.36</v>
      </c>
      <c r="DG57" s="99">
        <v>19992.215</v>
      </c>
      <c r="DH57" s="99">
        <v>16218.775</v>
      </c>
      <c r="DI57" s="99">
        <v>19253.91</v>
      </c>
      <c r="DJ57" s="99">
        <v>20073.115000000002</v>
      </c>
      <c r="DK57" s="99">
        <v>17976.595000000001</v>
      </c>
      <c r="DL57" s="99">
        <v>16127.09</v>
      </c>
      <c r="DM57" s="99">
        <v>12981.065000000001</v>
      </c>
      <c r="DN57" s="99">
        <v>12334.344999999999</v>
      </c>
      <c r="DO57" s="99">
        <v>16619.79</v>
      </c>
      <c r="DP57" s="99">
        <v>76186.725000000006</v>
      </c>
      <c r="DQ57" s="99">
        <v>20194.89</v>
      </c>
      <c r="DR57" s="99">
        <v>25224.505000000001</v>
      </c>
      <c r="DS57" s="99">
        <v>17492.325000000001</v>
      </c>
      <c r="DT57" s="99">
        <v>24084.93</v>
      </c>
      <c r="DU57" s="99">
        <v>38757.195</v>
      </c>
      <c r="DV57" s="99">
        <v>33360.875</v>
      </c>
      <c r="DW57" s="99">
        <v>22215.955000000002</v>
      </c>
      <c r="DX57" s="99">
        <v>26495.564999999999</v>
      </c>
      <c r="DY57" s="99">
        <v>35382.705000000002</v>
      </c>
      <c r="DZ57" s="99">
        <v>23812.875</v>
      </c>
      <c r="EA57" s="99">
        <v>9392.8799999999992</v>
      </c>
      <c r="EB57" s="99">
        <v>37391.800000000003</v>
      </c>
      <c r="EC57" s="99">
        <v>34823.525000000001</v>
      </c>
      <c r="ED57" s="99">
        <v>32876.275000000001</v>
      </c>
      <c r="EE57" s="99">
        <v>45544.84</v>
      </c>
      <c r="EF57" s="99">
        <v>12681.785</v>
      </c>
      <c r="EG57" s="99">
        <v>12615.28</v>
      </c>
      <c r="EH57" s="99">
        <v>20844.2</v>
      </c>
      <c r="EI57" s="99">
        <v>19064.474999999999</v>
      </c>
      <c r="EJ57" s="99">
        <v>42648.14</v>
      </c>
      <c r="EK57" s="99">
        <v>26445.75</v>
      </c>
      <c r="EL57" s="99">
        <v>12198.834999999999</v>
      </c>
      <c r="EM57" s="99">
        <v>49784.58</v>
      </c>
      <c r="EN57" s="99">
        <v>33948.345000000001</v>
      </c>
      <c r="EO57" s="99">
        <v>15828.405000000001</v>
      </c>
      <c r="EP57" s="99">
        <v>20673.755000000001</v>
      </c>
      <c r="EQ57" s="99">
        <v>13750.27</v>
      </c>
      <c r="ER57" s="99">
        <v>31936.48</v>
      </c>
      <c r="ES57" s="99">
        <v>10996.895</v>
      </c>
      <c r="ET57" s="99">
        <v>8118.1850000000004</v>
      </c>
      <c r="EU57" s="99">
        <v>22124.68</v>
      </c>
      <c r="EV57" s="99">
        <v>11251.96</v>
      </c>
      <c r="EW57" s="99">
        <v>11269.625</v>
      </c>
      <c r="EX57" s="99">
        <v>16727</v>
      </c>
      <c r="EY57" s="99">
        <v>44812.47</v>
      </c>
      <c r="EZ57" s="99">
        <v>53488.614999999998</v>
      </c>
      <c r="FA57" s="99">
        <v>41230.6</v>
      </c>
      <c r="FB57" s="99">
        <v>5671.03</v>
      </c>
      <c r="FC57" s="99">
        <v>2113.3000000000002</v>
      </c>
      <c r="FD57" s="99">
        <v>2657.7150000000001</v>
      </c>
      <c r="FE57" s="99">
        <v>3965.4250000000002</v>
      </c>
      <c r="FF57" s="99">
        <v>4771.5200000000004</v>
      </c>
      <c r="FG57" s="99">
        <v>7751.21</v>
      </c>
      <c r="FH57" s="99">
        <v>6720.4049999999997</v>
      </c>
      <c r="FI57" s="99">
        <v>7857.43</v>
      </c>
      <c r="FL57" s="99">
        <v>6793.7749999999996</v>
      </c>
      <c r="FM57" s="99">
        <v>2370.7849999999999</v>
      </c>
      <c r="FN57" s="99">
        <v>585.78</v>
      </c>
      <c r="FO57" s="99">
        <v>2447.09</v>
      </c>
      <c r="FP57" s="99">
        <v>3565.375</v>
      </c>
      <c r="FQ57" s="99">
        <v>4044.14</v>
      </c>
      <c r="FR57" s="99">
        <v>5650.5749999999998</v>
      </c>
      <c r="FS57" s="99">
        <v>8077.6</v>
      </c>
      <c r="FT57" s="99">
        <v>23731.68</v>
      </c>
      <c r="FU57" s="99">
        <v>239229.58499999999</v>
      </c>
      <c r="FV57" s="99">
        <v>131508.14499999999</v>
      </c>
      <c r="FW57" s="99">
        <v>26912.974999999999</v>
      </c>
      <c r="FX57" s="99">
        <v>221156.60500000001</v>
      </c>
      <c r="FY57" s="99">
        <v>138812.66</v>
      </c>
      <c r="FZ57" s="99">
        <v>25870.235000000001</v>
      </c>
      <c r="GA57" s="99">
        <v>211981.86</v>
      </c>
      <c r="GB57" s="99">
        <v>117136.11500000001</v>
      </c>
      <c r="GC57" s="99">
        <v>14434.705</v>
      </c>
      <c r="GD57" s="99">
        <v>21534.73</v>
      </c>
      <c r="GE57" s="99">
        <v>23501.105</v>
      </c>
      <c r="GF57" s="99">
        <v>25715.294999999998</v>
      </c>
      <c r="GG57" s="99">
        <v>34347.245000000003</v>
      </c>
      <c r="GH57" s="99">
        <v>19424.509999999998</v>
      </c>
      <c r="GI57" s="99">
        <v>34933.31</v>
      </c>
      <c r="GJ57" s="99">
        <v>41413.735000000001</v>
      </c>
      <c r="GL57" s="99">
        <v>6273.7650000000003</v>
      </c>
      <c r="GM57" s="99">
        <v>5513.6</v>
      </c>
      <c r="GN57" s="99">
        <v>5374.04</v>
      </c>
      <c r="GO57" s="99">
        <v>4673.53</v>
      </c>
      <c r="GP57" s="99">
        <v>5867.7650000000003</v>
      </c>
      <c r="GQ57" s="99">
        <v>4827.0050000000001</v>
      </c>
      <c r="GR57" s="99">
        <v>7007.8149999999996</v>
      </c>
      <c r="GS57" s="99">
        <v>10395.605</v>
      </c>
    </row>
    <row r="58" spans="1:201" hidden="1" x14ac:dyDescent="0.35">
      <c r="A58" s="99">
        <v>124049</v>
      </c>
      <c r="B58" s="99">
        <v>73</v>
      </c>
      <c r="C58" s="99">
        <v>9</v>
      </c>
      <c r="D58" s="99">
        <v>93</v>
      </c>
      <c r="E58" s="99">
        <v>11.112</v>
      </c>
      <c r="F58" s="99">
        <v>0.14000000000000001</v>
      </c>
      <c r="G58" s="99" t="s">
        <v>537</v>
      </c>
      <c r="H58" s="99" t="s">
        <v>596</v>
      </c>
      <c r="I58" s="99">
        <v>879698.40500000003</v>
      </c>
      <c r="J58" s="99">
        <v>673512.9</v>
      </c>
      <c r="K58" s="99">
        <v>354288.15500000003</v>
      </c>
      <c r="L58" s="99">
        <v>1520242.9650000001</v>
      </c>
      <c r="M58" s="99">
        <v>186429.86499999999</v>
      </c>
      <c r="N58" s="99">
        <v>140268.565</v>
      </c>
      <c r="O58" s="99">
        <v>32485.09</v>
      </c>
      <c r="P58" s="99">
        <v>70570.755000000005</v>
      </c>
      <c r="Q58" s="99">
        <v>204198.505</v>
      </c>
      <c r="R58" s="99">
        <v>13235558.24</v>
      </c>
      <c r="S58" s="99">
        <v>7282287.9749999996</v>
      </c>
      <c r="T58" s="99">
        <v>159630.125</v>
      </c>
      <c r="U58" s="99">
        <v>137831.46</v>
      </c>
      <c r="V58" s="99">
        <v>180680.92499999999</v>
      </c>
      <c r="W58" s="99">
        <v>1898021.4350000001</v>
      </c>
      <c r="X58" s="99">
        <v>11524236.939999999</v>
      </c>
      <c r="Y58" s="99">
        <v>2767475.7749999999</v>
      </c>
      <c r="Z58" s="99">
        <v>13683003.52</v>
      </c>
      <c r="AA58" s="99">
        <v>621123.79500000004</v>
      </c>
      <c r="AB58" s="99">
        <v>2794308.23</v>
      </c>
      <c r="AC58" s="99">
        <v>1737074.77</v>
      </c>
      <c r="AD58" s="99">
        <v>5757488.7999999998</v>
      </c>
      <c r="AE58" s="99">
        <v>12197318.6</v>
      </c>
      <c r="AF58" s="99">
        <v>7410990.9699999997</v>
      </c>
      <c r="AG58" s="99">
        <v>10333908.050000001</v>
      </c>
      <c r="AH58" s="99">
        <v>57307.154999999999</v>
      </c>
      <c r="AI58" s="99">
        <v>68863.240000000005</v>
      </c>
      <c r="AJ58" s="99">
        <v>43720.01</v>
      </c>
      <c r="AK58" s="99">
        <v>691675.69</v>
      </c>
      <c r="AL58" s="99">
        <v>376889.9</v>
      </c>
      <c r="AM58" s="99">
        <v>119847.86</v>
      </c>
      <c r="AN58" s="99">
        <v>984235.34</v>
      </c>
      <c r="AO58" s="99">
        <v>716438.42</v>
      </c>
      <c r="AP58" s="99">
        <v>237979.60500000001</v>
      </c>
      <c r="AQ58" s="99">
        <v>5698693.3300000001</v>
      </c>
      <c r="AR58" s="99">
        <v>457180.02</v>
      </c>
      <c r="AS58" s="99">
        <v>3291757.72</v>
      </c>
      <c r="AT58" s="99">
        <v>1525872.1950000001</v>
      </c>
      <c r="AU58" s="99">
        <v>34501355.520000003</v>
      </c>
      <c r="AV58" s="99">
        <v>1212479.78</v>
      </c>
      <c r="AW58" s="99">
        <v>1521982.99</v>
      </c>
      <c r="AX58" s="99">
        <v>876493.56</v>
      </c>
      <c r="AY58" s="99">
        <v>3318876.19</v>
      </c>
      <c r="AZ58" s="99">
        <v>240728.78</v>
      </c>
      <c r="BA58" s="99">
        <v>433742.59499999997</v>
      </c>
      <c r="BB58" s="99">
        <v>38978.714999999997</v>
      </c>
      <c r="BC58" s="99">
        <v>64461.135000000002</v>
      </c>
      <c r="BD58" s="99">
        <v>103169.08500000001</v>
      </c>
      <c r="BE58" s="99">
        <v>81353.875</v>
      </c>
      <c r="BF58" s="99">
        <v>131959.79500000001</v>
      </c>
      <c r="BG58" s="99">
        <v>54857.264999999999</v>
      </c>
      <c r="BH58" s="99">
        <v>29320.455000000002</v>
      </c>
      <c r="BI58" s="99">
        <v>63697.404999999999</v>
      </c>
      <c r="BJ58" s="99">
        <v>85726.45</v>
      </c>
      <c r="BK58" s="99">
        <v>67178.595000000001</v>
      </c>
      <c r="BL58" s="99">
        <v>253441.93</v>
      </c>
      <c r="BM58" s="99">
        <v>52026.43</v>
      </c>
      <c r="BN58" s="99">
        <v>909349.68</v>
      </c>
      <c r="BO58" s="99">
        <v>83712.544999999998</v>
      </c>
      <c r="BP58" s="99">
        <v>379014.77</v>
      </c>
      <c r="BQ58" s="99">
        <v>34282.839999999997</v>
      </c>
      <c r="BR58" s="99">
        <v>2259357.2400000002</v>
      </c>
      <c r="BS58" s="99">
        <v>420250.67</v>
      </c>
      <c r="BT58" s="99">
        <v>26589.59</v>
      </c>
      <c r="BU58" s="99">
        <v>229989.345</v>
      </c>
      <c r="BV58" s="99">
        <v>6199.6549999999997</v>
      </c>
      <c r="BW58" s="99">
        <v>59819.254999999997</v>
      </c>
      <c r="BX58" s="99">
        <v>72963.520000000004</v>
      </c>
      <c r="BY58" s="99">
        <v>63091.514999999999</v>
      </c>
      <c r="BZ58" s="99">
        <v>55709.035000000003</v>
      </c>
      <c r="CA58" s="99">
        <v>3259746.98</v>
      </c>
      <c r="CB58" s="99">
        <v>1009162.75</v>
      </c>
      <c r="CC58" s="99">
        <v>4655537.8049999997</v>
      </c>
      <c r="CD58" s="99">
        <v>126688.965</v>
      </c>
      <c r="CE58" s="99">
        <v>2558225.5</v>
      </c>
      <c r="CF58" s="99">
        <v>1910080.61</v>
      </c>
      <c r="CG58" s="99">
        <v>181096.785</v>
      </c>
      <c r="CH58" s="99">
        <v>173805.18</v>
      </c>
      <c r="CI58" s="99">
        <v>252820.07</v>
      </c>
      <c r="CJ58" s="99">
        <v>522405.24</v>
      </c>
      <c r="CK58" s="99">
        <v>118950.3</v>
      </c>
      <c r="CL58" s="99">
        <v>139497.125</v>
      </c>
      <c r="CM58" s="99">
        <v>211417.62</v>
      </c>
      <c r="CN58" s="99">
        <v>323881.80499999999</v>
      </c>
      <c r="CO58" s="99">
        <v>202112.54500000001</v>
      </c>
      <c r="CP58" s="99">
        <v>237777.35500000001</v>
      </c>
      <c r="CQ58" s="99">
        <v>62120.114999999998</v>
      </c>
      <c r="CR58" s="99">
        <v>336369.46</v>
      </c>
      <c r="CS58" s="99">
        <v>600578.99</v>
      </c>
      <c r="CT58" s="99">
        <v>1881638.5249999999</v>
      </c>
      <c r="CU58" s="99">
        <v>102431.13</v>
      </c>
      <c r="CV58" s="99">
        <v>271616.20500000002</v>
      </c>
      <c r="CW58" s="99">
        <v>2235035.4649999999</v>
      </c>
      <c r="CX58" s="99">
        <v>93215.79</v>
      </c>
      <c r="CY58" s="99">
        <v>145077.94</v>
      </c>
      <c r="CZ58" s="99">
        <v>93551.565000000002</v>
      </c>
      <c r="DA58" s="99">
        <v>3672723.37</v>
      </c>
      <c r="DB58" s="99">
        <v>178351.07</v>
      </c>
      <c r="DC58" s="99">
        <v>154117.66</v>
      </c>
      <c r="DD58" s="99">
        <v>77336.350000000006</v>
      </c>
      <c r="DE58" s="99">
        <v>130731.815</v>
      </c>
      <c r="DF58" s="99">
        <v>60010.239999999998</v>
      </c>
      <c r="DG58" s="99">
        <v>418953.58500000002</v>
      </c>
      <c r="DH58" s="99">
        <v>42120.34</v>
      </c>
      <c r="DI58" s="99">
        <v>1073374.19</v>
      </c>
      <c r="DJ58" s="99">
        <v>283100.78499999997</v>
      </c>
      <c r="DK58" s="99">
        <v>109146.74</v>
      </c>
      <c r="DL58" s="99">
        <v>299894.435</v>
      </c>
      <c r="DM58" s="99">
        <v>52901.125</v>
      </c>
      <c r="DN58" s="99">
        <v>134438.505</v>
      </c>
      <c r="DO58" s="99">
        <v>248162.285</v>
      </c>
      <c r="DP58" s="99">
        <v>6756933.5999999996</v>
      </c>
      <c r="DQ58" s="99">
        <v>441988.065</v>
      </c>
      <c r="DR58" s="99">
        <v>900234.13</v>
      </c>
      <c r="DS58" s="99">
        <v>78484.354999999996</v>
      </c>
      <c r="DT58" s="99">
        <v>452470.22499999998</v>
      </c>
      <c r="DU58" s="99">
        <v>1421146.595</v>
      </c>
      <c r="DV58" s="99">
        <v>8318693.6449999996</v>
      </c>
      <c r="DW58" s="99">
        <v>1077216.71</v>
      </c>
      <c r="DX58" s="99">
        <v>260062.875</v>
      </c>
      <c r="DY58" s="99">
        <v>3274107.2149999999</v>
      </c>
      <c r="DZ58" s="99">
        <v>4329172.92</v>
      </c>
      <c r="EA58" s="99">
        <v>51108.665000000001</v>
      </c>
      <c r="EB58" s="99">
        <v>9455335.1950000003</v>
      </c>
      <c r="EC58" s="99">
        <v>7648377.2400000002</v>
      </c>
      <c r="ED58" s="99">
        <v>16871795.890000001</v>
      </c>
      <c r="EE58" s="99">
        <v>19218796.079999998</v>
      </c>
      <c r="EF58" s="99">
        <v>86491.6</v>
      </c>
      <c r="EG58" s="99">
        <v>1800741.38</v>
      </c>
      <c r="EH58" s="99">
        <v>822691.39500000002</v>
      </c>
      <c r="EI58" s="99">
        <v>1099648.345</v>
      </c>
      <c r="EJ58" s="99">
        <v>2865309.08</v>
      </c>
      <c r="EK58" s="99">
        <v>4529946.1849999996</v>
      </c>
      <c r="EL58" s="99">
        <v>788483.69499999995</v>
      </c>
      <c r="EM58" s="99">
        <v>5829825.665</v>
      </c>
      <c r="EN58" s="99">
        <v>1315200.23</v>
      </c>
      <c r="EO58" s="99">
        <v>28289.224999999999</v>
      </c>
      <c r="EP58" s="99">
        <v>153191.63</v>
      </c>
      <c r="EQ58" s="99">
        <v>85989.43</v>
      </c>
      <c r="ER58" s="99">
        <v>121556.53</v>
      </c>
      <c r="ES58" s="99">
        <v>79196.850000000006</v>
      </c>
      <c r="ET58" s="99">
        <v>37301.514999999999</v>
      </c>
      <c r="EU58" s="99">
        <v>896131.26500000001</v>
      </c>
      <c r="EV58" s="99">
        <v>159976.65</v>
      </c>
      <c r="EW58" s="99">
        <v>51744.955000000002</v>
      </c>
      <c r="EX58" s="99">
        <v>208775.02499999999</v>
      </c>
      <c r="EY58" s="99">
        <v>16613686.640000001</v>
      </c>
      <c r="EZ58" s="99">
        <v>12421532.4</v>
      </c>
      <c r="FA58" s="99">
        <v>19585046.84</v>
      </c>
      <c r="FB58" s="99">
        <v>9180.8250000000007</v>
      </c>
      <c r="FC58" s="99">
        <v>5638.31</v>
      </c>
      <c r="FD58" s="99">
        <v>6020.6049999999996</v>
      </c>
      <c r="FE58" s="99">
        <v>7872.7</v>
      </c>
      <c r="FF58" s="99">
        <v>8755.15</v>
      </c>
      <c r="FG58" s="99">
        <v>11933.004999999999</v>
      </c>
      <c r="FH58" s="99">
        <v>10176.405000000001</v>
      </c>
      <c r="FI58" s="99">
        <v>13337.47</v>
      </c>
      <c r="FL58" s="99">
        <v>8332.84</v>
      </c>
      <c r="FM58" s="99">
        <v>6509.585</v>
      </c>
      <c r="FN58" s="99">
        <v>4300.71</v>
      </c>
      <c r="FO58" s="99">
        <v>6641.97</v>
      </c>
      <c r="FP58" s="99">
        <v>8040.6</v>
      </c>
      <c r="FQ58" s="99">
        <v>8874.9750000000004</v>
      </c>
      <c r="FR58" s="99">
        <v>10822.34</v>
      </c>
      <c r="FS58" s="99">
        <v>13413.97</v>
      </c>
      <c r="FT58" s="99">
        <v>102405.08500000001</v>
      </c>
      <c r="FU58" s="99">
        <v>1664226.56</v>
      </c>
      <c r="FV58" s="99">
        <v>899576.08499999996</v>
      </c>
      <c r="FW58" s="99">
        <v>100700.935</v>
      </c>
      <c r="FX58" s="99">
        <v>1510437.16</v>
      </c>
      <c r="FY58" s="99">
        <v>933399.22499999998</v>
      </c>
      <c r="FZ58" s="99">
        <v>105204.395</v>
      </c>
      <c r="GA58" s="99">
        <v>1563819.355</v>
      </c>
      <c r="GB58" s="99">
        <v>789275.23</v>
      </c>
      <c r="GC58" s="99">
        <v>1359771.28</v>
      </c>
      <c r="GD58" s="99">
        <v>2743607.85</v>
      </c>
      <c r="GE58" s="99">
        <v>1183884.4550000001</v>
      </c>
      <c r="GF58" s="99">
        <v>2056148.7150000001</v>
      </c>
      <c r="GG58" s="99">
        <v>1297119.3149999999</v>
      </c>
      <c r="GH58" s="99">
        <v>5202872.0949999997</v>
      </c>
      <c r="GI58" s="99">
        <v>3599296.895</v>
      </c>
      <c r="GJ58" s="99">
        <v>3954549.05</v>
      </c>
      <c r="GL58" s="99">
        <v>8646.9449999999997</v>
      </c>
      <c r="GM58" s="99">
        <v>7137.2650000000003</v>
      </c>
      <c r="GN58" s="99">
        <v>7820.23</v>
      </c>
      <c r="GO58" s="99">
        <v>9750.41</v>
      </c>
      <c r="GP58" s="99">
        <v>9349.0499999999993</v>
      </c>
      <c r="GQ58" s="99">
        <v>9913.2000000000007</v>
      </c>
      <c r="GR58" s="99">
        <v>10505.61</v>
      </c>
      <c r="GS58" s="99">
        <v>18550.514999999999</v>
      </c>
    </row>
    <row r="59" spans="1:201" hidden="1" x14ac:dyDescent="0.35">
      <c r="A59" s="99">
        <v>63683</v>
      </c>
      <c r="B59" s="99">
        <v>176</v>
      </c>
      <c r="C59" s="99">
        <v>3</v>
      </c>
      <c r="D59" s="99">
        <v>75</v>
      </c>
      <c r="E59" s="99">
        <v>11.231999999999999</v>
      </c>
      <c r="F59" s="99">
        <v>0.22</v>
      </c>
      <c r="G59" s="99" t="s">
        <v>535</v>
      </c>
      <c r="H59" s="99" t="s">
        <v>595</v>
      </c>
      <c r="I59" s="99">
        <v>0</v>
      </c>
      <c r="J59" s="99">
        <v>0</v>
      </c>
      <c r="K59" s="99">
        <v>0</v>
      </c>
      <c r="L59" s="99">
        <v>0</v>
      </c>
      <c r="M59" s="99">
        <v>0</v>
      </c>
      <c r="N59" s="99">
        <v>0</v>
      </c>
      <c r="O59" s="99">
        <v>0</v>
      </c>
      <c r="P59" s="99">
        <v>0</v>
      </c>
      <c r="Q59" s="99">
        <v>0</v>
      </c>
      <c r="R59" s="99">
        <v>0</v>
      </c>
      <c r="S59" s="99">
        <v>0</v>
      </c>
      <c r="T59" s="99">
        <v>0</v>
      </c>
      <c r="U59" s="99">
        <v>0</v>
      </c>
      <c r="V59" s="99">
        <v>0</v>
      </c>
      <c r="W59" s="99">
        <v>0</v>
      </c>
      <c r="X59" s="99">
        <v>0</v>
      </c>
      <c r="Y59" s="99">
        <v>0</v>
      </c>
      <c r="Z59" s="99">
        <v>0</v>
      </c>
      <c r="AA59" s="99">
        <v>0</v>
      </c>
      <c r="AB59" s="99">
        <v>0</v>
      </c>
      <c r="AC59" s="99">
        <v>0</v>
      </c>
      <c r="AD59" s="99">
        <v>0</v>
      </c>
      <c r="AE59" s="99">
        <v>0</v>
      </c>
      <c r="AF59" s="99">
        <v>0</v>
      </c>
      <c r="AG59" s="99">
        <v>0</v>
      </c>
      <c r="AH59" s="99">
        <v>0</v>
      </c>
      <c r="AI59" s="99">
        <v>0</v>
      </c>
      <c r="AJ59" s="99">
        <v>0</v>
      </c>
      <c r="AK59" s="99">
        <v>0</v>
      </c>
      <c r="AL59" s="99">
        <v>0</v>
      </c>
      <c r="AM59" s="99">
        <v>0</v>
      </c>
      <c r="AN59" s="99">
        <v>0</v>
      </c>
      <c r="AO59" s="99">
        <v>0</v>
      </c>
      <c r="AP59" s="99">
        <v>0</v>
      </c>
      <c r="AQ59" s="99">
        <v>0</v>
      </c>
      <c r="AR59" s="99">
        <v>0</v>
      </c>
      <c r="AS59" s="99">
        <v>0</v>
      </c>
      <c r="AT59" s="99">
        <v>0</v>
      </c>
      <c r="AU59" s="99">
        <v>0</v>
      </c>
      <c r="AV59" s="99">
        <v>0</v>
      </c>
      <c r="AW59" s="99">
        <v>0</v>
      </c>
      <c r="AX59" s="99">
        <v>0</v>
      </c>
      <c r="AY59" s="99">
        <v>0</v>
      </c>
      <c r="AZ59" s="99">
        <v>0</v>
      </c>
      <c r="BA59" s="99">
        <v>0</v>
      </c>
      <c r="BB59" s="99">
        <v>0</v>
      </c>
      <c r="BC59" s="99">
        <v>0</v>
      </c>
      <c r="BD59" s="99">
        <v>0</v>
      </c>
      <c r="BE59" s="99">
        <v>0</v>
      </c>
      <c r="BF59" s="99">
        <v>0</v>
      </c>
      <c r="BG59" s="99">
        <v>0</v>
      </c>
      <c r="BH59" s="99">
        <v>0</v>
      </c>
      <c r="BI59" s="99">
        <v>0</v>
      </c>
      <c r="BJ59" s="99">
        <v>0</v>
      </c>
      <c r="BK59" s="99">
        <v>0</v>
      </c>
      <c r="BL59" s="99">
        <v>0</v>
      </c>
      <c r="BM59" s="99">
        <v>0</v>
      </c>
      <c r="BN59" s="99">
        <v>0</v>
      </c>
      <c r="BO59" s="99">
        <v>0</v>
      </c>
      <c r="BP59" s="99">
        <v>0</v>
      </c>
      <c r="BQ59" s="99">
        <v>0</v>
      </c>
      <c r="BR59" s="99">
        <v>0</v>
      </c>
      <c r="BS59" s="99">
        <v>0</v>
      </c>
      <c r="BT59" s="99">
        <v>0</v>
      </c>
      <c r="BU59" s="99">
        <v>0</v>
      </c>
      <c r="BV59" s="99">
        <v>0</v>
      </c>
      <c r="BW59" s="99">
        <v>0</v>
      </c>
      <c r="BX59" s="99">
        <v>0</v>
      </c>
      <c r="BY59" s="99">
        <v>0</v>
      </c>
      <c r="BZ59" s="99">
        <v>0</v>
      </c>
      <c r="CA59" s="99">
        <v>0</v>
      </c>
      <c r="CB59" s="99">
        <v>0</v>
      </c>
      <c r="CC59" s="99">
        <v>0</v>
      </c>
      <c r="CD59" s="99">
        <v>0</v>
      </c>
      <c r="CE59" s="99">
        <v>0</v>
      </c>
      <c r="CF59" s="99">
        <v>0</v>
      </c>
      <c r="CG59" s="99">
        <v>0</v>
      </c>
      <c r="CH59" s="99">
        <v>0</v>
      </c>
      <c r="CI59" s="99">
        <v>0</v>
      </c>
      <c r="CJ59" s="99">
        <v>0</v>
      </c>
      <c r="CK59" s="99">
        <v>0</v>
      </c>
      <c r="CL59" s="99">
        <v>0</v>
      </c>
      <c r="CM59" s="99">
        <v>0</v>
      </c>
      <c r="CN59" s="99">
        <v>0</v>
      </c>
      <c r="CO59" s="99">
        <v>0</v>
      </c>
      <c r="CP59" s="99">
        <v>0</v>
      </c>
      <c r="CQ59" s="99">
        <v>0</v>
      </c>
      <c r="CR59" s="99">
        <v>0</v>
      </c>
      <c r="CS59" s="99">
        <v>0</v>
      </c>
      <c r="CT59" s="99">
        <v>0</v>
      </c>
      <c r="CU59" s="99">
        <v>0</v>
      </c>
      <c r="CV59" s="99">
        <v>0</v>
      </c>
      <c r="CW59" s="99">
        <v>0</v>
      </c>
      <c r="CX59" s="99">
        <v>0</v>
      </c>
      <c r="CY59" s="99">
        <v>0</v>
      </c>
      <c r="CZ59" s="99">
        <v>0</v>
      </c>
      <c r="DA59" s="99">
        <v>0</v>
      </c>
      <c r="DB59" s="99">
        <v>0</v>
      </c>
      <c r="DC59" s="99">
        <v>0</v>
      </c>
      <c r="DD59" s="99">
        <v>0</v>
      </c>
      <c r="DE59" s="99">
        <v>0</v>
      </c>
      <c r="DF59" s="99">
        <v>0</v>
      </c>
      <c r="DG59" s="99">
        <v>0</v>
      </c>
      <c r="DH59" s="99">
        <v>0</v>
      </c>
      <c r="DI59" s="99">
        <v>0</v>
      </c>
      <c r="DJ59" s="99">
        <v>0</v>
      </c>
      <c r="DK59" s="99">
        <v>0</v>
      </c>
      <c r="DL59" s="99">
        <v>0</v>
      </c>
      <c r="DM59" s="99">
        <v>0</v>
      </c>
      <c r="DN59" s="99">
        <v>0</v>
      </c>
      <c r="DO59" s="99">
        <v>0</v>
      </c>
      <c r="DP59" s="99">
        <v>0</v>
      </c>
      <c r="DQ59" s="99">
        <v>0</v>
      </c>
      <c r="DR59" s="99">
        <v>0</v>
      </c>
      <c r="DS59" s="99">
        <v>0</v>
      </c>
      <c r="DT59" s="99">
        <v>0</v>
      </c>
      <c r="DU59" s="99">
        <v>0</v>
      </c>
      <c r="DV59" s="99">
        <v>0</v>
      </c>
      <c r="DW59" s="99">
        <v>0</v>
      </c>
      <c r="DX59" s="99">
        <v>0</v>
      </c>
      <c r="DY59" s="99">
        <v>0</v>
      </c>
      <c r="DZ59" s="99">
        <v>0</v>
      </c>
      <c r="EA59" s="99">
        <v>0</v>
      </c>
      <c r="EB59" s="99">
        <v>0</v>
      </c>
      <c r="EC59" s="99">
        <v>0</v>
      </c>
      <c r="ED59" s="99">
        <v>0</v>
      </c>
      <c r="EE59" s="99">
        <v>0</v>
      </c>
      <c r="EF59" s="99">
        <v>0</v>
      </c>
      <c r="EG59" s="99">
        <v>0</v>
      </c>
      <c r="EH59" s="99">
        <v>0</v>
      </c>
      <c r="EI59" s="99">
        <v>0</v>
      </c>
      <c r="EJ59" s="99">
        <v>0</v>
      </c>
      <c r="EK59" s="99">
        <v>0</v>
      </c>
      <c r="EL59" s="99">
        <v>0</v>
      </c>
      <c r="EM59" s="99">
        <v>0</v>
      </c>
      <c r="EN59" s="99">
        <v>0</v>
      </c>
      <c r="EO59" s="99">
        <v>0</v>
      </c>
      <c r="EP59" s="99">
        <v>0</v>
      </c>
      <c r="EQ59" s="99">
        <v>0</v>
      </c>
      <c r="ER59" s="99">
        <v>0</v>
      </c>
      <c r="ES59" s="99">
        <v>0</v>
      </c>
      <c r="ET59" s="99">
        <v>0</v>
      </c>
      <c r="EU59" s="99">
        <v>0</v>
      </c>
      <c r="EV59" s="99">
        <v>0</v>
      </c>
      <c r="EW59" s="99">
        <v>0</v>
      </c>
      <c r="EX59" s="99">
        <v>0</v>
      </c>
      <c r="EY59" s="99">
        <v>0</v>
      </c>
      <c r="EZ59" s="99">
        <v>0</v>
      </c>
      <c r="FA59" s="99">
        <v>593.29</v>
      </c>
      <c r="FB59" s="99">
        <v>0</v>
      </c>
      <c r="FC59" s="99">
        <v>0</v>
      </c>
      <c r="FD59" s="99">
        <v>0</v>
      </c>
      <c r="FE59" s="99">
        <v>0</v>
      </c>
      <c r="FF59" s="99">
        <v>0</v>
      </c>
      <c r="FG59" s="99">
        <v>0</v>
      </c>
      <c r="FH59" s="99">
        <v>0</v>
      </c>
      <c r="FI59" s="99">
        <v>0</v>
      </c>
      <c r="FL59" s="99">
        <v>0</v>
      </c>
      <c r="FM59" s="99">
        <v>0</v>
      </c>
      <c r="FN59" s="99">
        <v>0</v>
      </c>
      <c r="FO59" s="99">
        <v>0</v>
      </c>
      <c r="FP59" s="99">
        <v>0</v>
      </c>
      <c r="FQ59" s="99">
        <v>0</v>
      </c>
      <c r="FR59" s="99">
        <v>0</v>
      </c>
      <c r="FS59" s="99">
        <v>0</v>
      </c>
      <c r="FT59" s="99">
        <v>0</v>
      </c>
      <c r="FU59" s="99">
        <v>43563.5</v>
      </c>
      <c r="FV59" s="99">
        <v>17784.154999999999</v>
      </c>
      <c r="FW59" s="99">
        <v>0</v>
      </c>
      <c r="FX59" s="99">
        <v>45587.845000000001</v>
      </c>
      <c r="FY59" s="99">
        <v>15488.28</v>
      </c>
      <c r="FZ59" s="99">
        <v>0</v>
      </c>
      <c r="GA59" s="99">
        <v>30828.645</v>
      </c>
      <c r="GB59" s="99">
        <v>16017.66</v>
      </c>
      <c r="GC59" s="99">
        <v>0</v>
      </c>
      <c r="GD59" s="99">
        <v>0</v>
      </c>
      <c r="GE59" s="99">
        <v>0</v>
      </c>
      <c r="GF59" s="99">
        <v>0</v>
      </c>
      <c r="GG59" s="99">
        <v>0</v>
      </c>
      <c r="GH59" s="99">
        <v>0</v>
      </c>
      <c r="GI59" s="99">
        <v>0</v>
      </c>
      <c r="GJ59" s="99">
        <v>0</v>
      </c>
      <c r="GL59" s="99">
        <v>0</v>
      </c>
      <c r="GM59" s="99">
        <v>0</v>
      </c>
      <c r="GN59" s="99">
        <v>0</v>
      </c>
      <c r="GO59" s="99">
        <v>0</v>
      </c>
      <c r="GP59" s="99">
        <v>0</v>
      </c>
      <c r="GQ59" s="99">
        <v>0</v>
      </c>
      <c r="GR59" s="99">
        <v>0</v>
      </c>
      <c r="GS59" s="99">
        <v>0</v>
      </c>
    </row>
    <row r="60" spans="1:201" hidden="1" x14ac:dyDescent="0.35">
      <c r="A60" s="99">
        <v>56848</v>
      </c>
      <c r="B60" s="99">
        <v>73</v>
      </c>
      <c r="C60" s="99">
        <v>5</v>
      </c>
      <c r="D60" s="99">
        <v>92</v>
      </c>
      <c r="E60" s="99">
        <v>11.255000000000001</v>
      </c>
      <c r="F60" s="99">
        <v>0.13</v>
      </c>
      <c r="G60" s="99" t="s">
        <v>540</v>
      </c>
      <c r="H60" s="99" t="s">
        <v>594</v>
      </c>
      <c r="I60" s="99">
        <v>34246.480000000003</v>
      </c>
      <c r="J60" s="99">
        <v>33444.934999999998</v>
      </c>
      <c r="K60" s="99">
        <v>26390.435000000001</v>
      </c>
      <c r="L60" s="99">
        <v>36404.275000000001</v>
      </c>
      <c r="M60" s="99">
        <v>21502.799999999999</v>
      </c>
      <c r="N60" s="99">
        <v>21799.285</v>
      </c>
      <c r="O60" s="99">
        <v>24823.83</v>
      </c>
      <c r="P60" s="99">
        <v>28564.44</v>
      </c>
      <c r="Q60" s="99">
        <v>31015.744999999999</v>
      </c>
      <c r="R60" s="99">
        <v>113479.01</v>
      </c>
      <c r="S60" s="99">
        <v>94027.574999999997</v>
      </c>
      <c r="T60" s="99">
        <v>37263.455000000002</v>
      </c>
      <c r="U60" s="99">
        <v>30112.244999999999</v>
      </c>
      <c r="V60" s="99">
        <v>35041.474999999999</v>
      </c>
      <c r="W60" s="99">
        <v>58279.845000000001</v>
      </c>
      <c r="X60" s="99">
        <v>150128.04500000001</v>
      </c>
      <c r="Y60" s="99">
        <v>53440.665000000001</v>
      </c>
      <c r="Z60" s="99">
        <v>167911.72500000001</v>
      </c>
      <c r="AA60" s="99">
        <v>40010.785000000003</v>
      </c>
      <c r="AB60" s="99">
        <v>33171.5</v>
      </c>
      <c r="AC60" s="99">
        <v>37758.839999999997</v>
      </c>
      <c r="AD60" s="99">
        <v>48834.45</v>
      </c>
      <c r="AE60" s="99">
        <v>48241.695</v>
      </c>
      <c r="AF60" s="99">
        <v>45079.81</v>
      </c>
      <c r="AG60" s="99">
        <v>43842.49</v>
      </c>
      <c r="AH60" s="99">
        <v>30406.22</v>
      </c>
      <c r="AI60" s="99">
        <v>23859.99</v>
      </c>
      <c r="AJ60" s="99">
        <v>23775.365000000002</v>
      </c>
      <c r="AK60" s="99">
        <v>43257.48</v>
      </c>
      <c r="AL60" s="99">
        <v>44181.004999999997</v>
      </c>
      <c r="AM60" s="99">
        <v>30628.884999999998</v>
      </c>
      <c r="AN60" s="99">
        <v>45894.34</v>
      </c>
      <c r="AO60" s="99">
        <v>34796.019999999997</v>
      </c>
      <c r="AP60" s="99">
        <v>37409.61</v>
      </c>
      <c r="AQ60" s="99">
        <v>51472.764999999999</v>
      </c>
      <c r="AR60" s="99">
        <v>25743.895</v>
      </c>
      <c r="AS60" s="99">
        <v>31795.695</v>
      </c>
      <c r="AT60" s="99">
        <v>34992.404999999999</v>
      </c>
      <c r="AU60" s="99">
        <v>60065.705000000002</v>
      </c>
      <c r="AV60" s="99">
        <v>68456.815000000002</v>
      </c>
      <c r="AW60" s="99">
        <v>39762.605000000003</v>
      </c>
      <c r="AX60" s="99">
        <v>41385.870000000003</v>
      </c>
      <c r="AY60" s="99">
        <v>66811.434999999998</v>
      </c>
      <c r="AZ60" s="99">
        <v>29566.14</v>
      </c>
      <c r="BA60" s="99">
        <v>42493.19</v>
      </c>
      <c r="BB60" s="99">
        <v>24673.56</v>
      </c>
      <c r="BC60" s="99">
        <v>26626.924999999999</v>
      </c>
      <c r="BD60" s="99">
        <v>38650.58</v>
      </c>
      <c r="BE60" s="99">
        <v>31874.65</v>
      </c>
      <c r="BF60" s="99">
        <v>24822.49</v>
      </c>
      <c r="BG60" s="99">
        <v>37332.514999999999</v>
      </c>
      <c r="BH60" s="99">
        <v>22009.115000000002</v>
      </c>
      <c r="BI60" s="99">
        <v>40772.855000000003</v>
      </c>
      <c r="BJ60" s="99">
        <v>28827.794999999998</v>
      </c>
      <c r="BK60" s="99">
        <v>26834.89</v>
      </c>
      <c r="BL60" s="99">
        <v>42397.105000000003</v>
      </c>
      <c r="BM60" s="99">
        <v>26865.95</v>
      </c>
      <c r="BN60" s="99">
        <v>48835.93</v>
      </c>
      <c r="BO60" s="99">
        <v>35813.89</v>
      </c>
      <c r="BP60" s="99">
        <v>38565.56</v>
      </c>
      <c r="BQ60" s="99">
        <v>24215.23</v>
      </c>
      <c r="BR60" s="99">
        <v>58349.995000000003</v>
      </c>
      <c r="BS60" s="99">
        <v>37459.805</v>
      </c>
      <c r="BT60" s="99">
        <v>22481.66</v>
      </c>
      <c r="BU60" s="99">
        <v>77925.55</v>
      </c>
      <c r="BV60" s="99">
        <v>16274.594999999999</v>
      </c>
      <c r="BW60" s="99">
        <v>27008.195</v>
      </c>
      <c r="BX60" s="99">
        <v>29500.154999999999</v>
      </c>
      <c r="BY60" s="99">
        <v>45178.38</v>
      </c>
      <c r="BZ60" s="99">
        <v>19665.919999999998</v>
      </c>
      <c r="CA60" s="99">
        <v>81621.565000000002</v>
      </c>
      <c r="CB60" s="99">
        <v>34838.794999999998</v>
      </c>
      <c r="CC60" s="99">
        <v>42828.584999999999</v>
      </c>
      <c r="CD60" s="99">
        <v>49132.245000000003</v>
      </c>
      <c r="CE60" s="99">
        <v>40590.379999999997</v>
      </c>
      <c r="CF60" s="99">
        <v>35810.550000000003</v>
      </c>
      <c r="CG60" s="99">
        <v>24082.005000000001</v>
      </c>
      <c r="CH60" s="99">
        <v>26896.3</v>
      </c>
      <c r="CI60" s="99">
        <v>26404.58</v>
      </c>
      <c r="CJ60" s="99">
        <v>48583.77</v>
      </c>
      <c r="CK60" s="99">
        <v>31611.314999999999</v>
      </c>
      <c r="CL60" s="99">
        <v>21795.924999999999</v>
      </c>
      <c r="CM60" s="99">
        <v>46556.41</v>
      </c>
      <c r="CN60" s="99">
        <v>30605.255000000001</v>
      </c>
      <c r="CO60" s="99">
        <v>33137.21</v>
      </c>
      <c r="CP60" s="99">
        <v>36932.555</v>
      </c>
      <c r="CQ60" s="99">
        <v>23721.43</v>
      </c>
      <c r="CR60" s="99">
        <v>25988.264999999999</v>
      </c>
      <c r="CS60" s="99">
        <v>39205.949999999997</v>
      </c>
      <c r="CT60" s="99">
        <v>73106.914999999994</v>
      </c>
      <c r="CU60" s="99">
        <v>30695.13</v>
      </c>
      <c r="CV60" s="99">
        <v>36402.89</v>
      </c>
      <c r="CW60" s="99">
        <v>183593.065</v>
      </c>
      <c r="CX60" s="99">
        <v>22624.294999999998</v>
      </c>
      <c r="CY60" s="99">
        <v>47928.004999999997</v>
      </c>
      <c r="CZ60" s="99">
        <v>23842.15</v>
      </c>
      <c r="DA60" s="99">
        <v>43337.834999999999</v>
      </c>
      <c r="DB60" s="99">
        <v>47986.595000000001</v>
      </c>
      <c r="DC60" s="99">
        <v>29625.595000000001</v>
      </c>
      <c r="DD60" s="99">
        <v>25339.68</v>
      </c>
      <c r="DE60" s="99">
        <v>42713.654999999999</v>
      </c>
      <c r="DF60" s="99">
        <v>25321.994999999999</v>
      </c>
      <c r="DG60" s="99">
        <v>39232.89</v>
      </c>
      <c r="DH60" s="99">
        <v>33587.175000000003</v>
      </c>
      <c r="DI60" s="99">
        <v>38650.305</v>
      </c>
      <c r="DJ60" s="99">
        <v>36324.39</v>
      </c>
      <c r="DK60" s="99">
        <v>33343.29</v>
      </c>
      <c r="DL60" s="99">
        <v>32955.82</v>
      </c>
      <c r="DM60" s="99">
        <v>22582.625</v>
      </c>
      <c r="DN60" s="99">
        <v>27630.474999999999</v>
      </c>
      <c r="DO60" s="99">
        <v>38846.14</v>
      </c>
      <c r="DP60" s="99">
        <v>155837.995</v>
      </c>
      <c r="DQ60" s="99">
        <v>45931.195</v>
      </c>
      <c r="DR60" s="99">
        <v>57700.934999999998</v>
      </c>
      <c r="DS60" s="99">
        <v>22322.23</v>
      </c>
      <c r="DT60" s="99">
        <v>45782.82</v>
      </c>
      <c r="DU60" s="99">
        <v>73760.235000000001</v>
      </c>
      <c r="DV60" s="99">
        <v>56964.5</v>
      </c>
      <c r="DW60" s="99">
        <v>44007.004999999997</v>
      </c>
      <c r="DX60" s="99">
        <v>55393.27</v>
      </c>
      <c r="DY60" s="99">
        <v>102737.03</v>
      </c>
      <c r="DZ60" s="99">
        <v>43159.74</v>
      </c>
      <c r="EA60" s="99">
        <v>24751.814999999999</v>
      </c>
      <c r="EB60" s="99">
        <v>68588.740000000005</v>
      </c>
      <c r="EC60" s="99">
        <v>50740.805</v>
      </c>
      <c r="ED60" s="99">
        <v>54706.714999999997</v>
      </c>
      <c r="EE60" s="99">
        <v>74825.235000000001</v>
      </c>
      <c r="EF60" s="99">
        <v>21500.15</v>
      </c>
      <c r="EG60" s="99">
        <v>30537.974999999999</v>
      </c>
      <c r="EH60" s="99">
        <v>37141.01</v>
      </c>
      <c r="EI60" s="99">
        <v>36298.639999999999</v>
      </c>
      <c r="EJ60" s="99">
        <v>59213.73</v>
      </c>
      <c r="EK60" s="99">
        <v>28113.605</v>
      </c>
      <c r="EL60" s="99">
        <v>27266.174999999999</v>
      </c>
      <c r="EM60" s="99">
        <v>51996.78</v>
      </c>
      <c r="EN60" s="99">
        <v>51657.175000000003</v>
      </c>
      <c r="EO60" s="99">
        <v>19814.41</v>
      </c>
      <c r="EP60" s="99">
        <v>28828.54</v>
      </c>
      <c r="EQ60" s="99">
        <v>26646.799999999999</v>
      </c>
      <c r="ER60" s="99">
        <v>41412.42</v>
      </c>
      <c r="ES60" s="99">
        <v>19255.255000000001</v>
      </c>
      <c r="ET60" s="99">
        <v>18615.285</v>
      </c>
      <c r="EU60" s="99">
        <v>51104</v>
      </c>
      <c r="EV60" s="99">
        <v>25160.1</v>
      </c>
      <c r="EW60" s="99">
        <v>19519.665000000001</v>
      </c>
      <c r="EX60" s="99">
        <v>32554.035</v>
      </c>
      <c r="EY60" s="99">
        <v>78884.600000000006</v>
      </c>
      <c r="EZ60" s="99">
        <v>64402.245000000003</v>
      </c>
      <c r="FA60" s="99">
        <v>66126.5</v>
      </c>
      <c r="FB60" s="99">
        <v>16306.53</v>
      </c>
      <c r="FC60" s="99">
        <v>12958.605</v>
      </c>
      <c r="FD60" s="99">
        <v>13553.405000000001</v>
      </c>
      <c r="FE60" s="99">
        <v>16790.145</v>
      </c>
      <c r="FF60" s="99">
        <v>14942.084999999999</v>
      </c>
      <c r="FG60" s="99">
        <v>29032.285</v>
      </c>
      <c r="FH60" s="99">
        <v>24392.455000000002</v>
      </c>
      <c r="FI60" s="99">
        <v>30759.314999999999</v>
      </c>
      <c r="FL60" s="99">
        <v>14654.67</v>
      </c>
      <c r="FM60" s="99">
        <v>15605.8</v>
      </c>
      <c r="FN60" s="99">
        <v>6375.56</v>
      </c>
      <c r="FO60" s="99">
        <v>21750.025000000001</v>
      </c>
      <c r="FP60" s="99">
        <v>20106.560000000001</v>
      </c>
      <c r="FQ60" s="99">
        <v>22525.8</v>
      </c>
      <c r="FR60" s="99">
        <v>27626.275000000001</v>
      </c>
      <c r="FS60" s="99">
        <v>34572.68</v>
      </c>
      <c r="FT60" s="99">
        <v>250618.01</v>
      </c>
      <c r="FU60" s="99">
        <v>3876927.12</v>
      </c>
      <c r="FV60" s="99">
        <v>2260427.08</v>
      </c>
      <c r="FW60" s="99">
        <v>225449.94500000001</v>
      </c>
      <c r="FX60" s="99">
        <v>3413554.84</v>
      </c>
      <c r="FY60" s="99">
        <v>2195381.44</v>
      </c>
      <c r="FZ60" s="99">
        <v>238067.07500000001</v>
      </c>
      <c r="GA60" s="99">
        <v>3737087</v>
      </c>
      <c r="GB60" s="99">
        <v>1994679.92</v>
      </c>
      <c r="GC60" s="99">
        <v>36259.67</v>
      </c>
      <c r="GD60" s="99">
        <v>47500.195</v>
      </c>
      <c r="GE60" s="99">
        <v>44745.775000000001</v>
      </c>
      <c r="GF60" s="99">
        <v>47067.74</v>
      </c>
      <c r="GG60" s="99">
        <v>71460.31</v>
      </c>
      <c r="GH60" s="99">
        <v>40759.864999999998</v>
      </c>
      <c r="GI60" s="99">
        <v>70124.56</v>
      </c>
      <c r="GJ60" s="99">
        <v>84805.77</v>
      </c>
      <c r="GL60" s="99">
        <v>15007.85</v>
      </c>
      <c r="GM60" s="99">
        <v>13933.03</v>
      </c>
      <c r="GN60" s="99">
        <v>16751.715</v>
      </c>
      <c r="GO60" s="99">
        <v>18666.095000000001</v>
      </c>
      <c r="GP60" s="99">
        <v>17220.525000000001</v>
      </c>
      <c r="GQ60" s="99">
        <v>23552.59</v>
      </c>
      <c r="GR60" s="99">
        <v>25808.81</v>
      </c>
      <c r="GS60" s="99">
        <v>49564.165000000001</v>
      </c>
    </row>
    <row r="61" spans="1:201" hidden="1" x14ac:dyDescent="0.35">
      <c r="A61" s="99">
        <v>56860</v>
      </c>
      <c r="B61" s="99">
        <v>156</v>
      </c>
      <c r="C61" s="99">
        <v>4</v>
      </c>
      <c r="D61" s="99">
        <v>94</v>
      </c>
      <c r="E61" s="99">
        <v>11.259</v>
      </c>
      <c r="F61" s="99">
        <v>0.09</v>
      </c>
      <c r="G61" s="99" t="s">
        <v>537</v>
      </c>
      <c r="H61" s="99" t="s">
        <v>593</v>
      </c>
      <c r="I61" s="99">
        <v>12229.075000000001</v>
      </c>
      <c r="J61" s="99">
        <v>7231.375</v>
      </c>
      <c r="K61" s="99">
        <v>5584.78</v>
      </c>
      <c r="L61" s="99">
        <v>10856.995000000001</v>
      </c>
      <c r="M61" s="99">
        <v>2341.9949999999999</v>
      </c>
      <c r="N61" s="99">
        <v>1831.665</v>
      </c>
      <c r="O61" s="99">
        <v>1599.63</v>
      </c>
      <c r="P61" s="99">
        <v>4372.6149999999998</v>
      </c>
      <c r="Q61" s="99">
        <v>5708.37</v>
      </c>
      <c r="R61" s="99">
        <v>111280.175</v>
      </c>
      <c r="S61" s="99">
        <v>92462.054999999993</v>
      </c>
      <c r="T61" s="99">
        <v>10182.084999999999</v>
      </c>
      <c r="U61" s="99">
        <v>9569.8349999999991</v>
      </c>
      <c r="V61" s="99">
        <v>10903.33</v>
      </c>
      <c r="W61" s="99">
        <v>48229.735000000001</v>
      </c>
      <c r="X61" s="99">
        <v>87160.365000000005</v>
      </c>
      <c r="Y61" s="99">
        <v>28392.025000000001</v>
      </c>
      <c r="Z61" s="99">
        <v>164306.43</v>
      </c>
      <c r="AA61" s="99">
        <v>22264.71</v>
      </c>
      <c r="AB61" s="99">
        <v>1230.855</v>
      </c>
      <c r="AC61" s="99">
        <v>3209.22</v>
      </c>
      <c r="AD61" s="99">
        <v>1238.3699999999999</v>
      </c>
      <c r="AE61" s="99">
        <v>3704.1750000000002</v>
      </c>
      <c r="AF61" s="99">
        <v>4864.7849999999999</v>
      </c>
      <c r="AG61" s="99">
        <v>2911.75</v>
      </c>
      <c r="AH61" s="99">
        <v>6399.61</v>
      </c>
      <c r="AI61" s="99">
        <v>3648.45</v>
      </c>
      <c r="AJ61" s="99">
        <v>4074.62</v>
      </c>
      <c r="AK61" s="99">
        <v>23697.84</v>
      </c>
      <c r="AL61" s="99">
        <v>25772.95</v>
      </c>
      <c r="AM61" s="99">
        <v>7062.0550000000003</v>
      </c>
      <c r="AN61" s="99">
        <v>24224.73</v>
      </c>
      <c r="AO61" s="99">
        <v>14703.13</v>
      </c>
      <c r="AP61" s="99">
        <v>16142.075000000001</v>
      </c>
      <c r="AQ61" s="99">
        <v>11365.8</v>
      </c>
      <c r="AR61" s="99">
        <v>3155.98</v>
      </c>
      <c r="AS61" s="99">
        <v>2541.2649999999999</v>
      </c>
      <c r="AT61" s="99">
        <v>4195.9549999999999</v>
      </c>
      <c r="AU61" s="99">
        <v>6095.3249999999998</v>
      </c>
      <c r="AV61" s="99">
        <v>21695.56</v>
      </c>
      <c r="AW61" s="99">
        <v>12285.975</v>
      </c>
      <c r="AX61" s="99">
        <v>14339.93</v>
      </c>
      <c r="AY61" s="99">
        <v>11251.245000000001</v>
      </c>
      <c r="AZ61" s="99">
        <v>8666.5750000000007</v>
      </c>
      <c r="BA61" s="99">
        <v>9454.84</v>
      </c>
      <c r="BB61" s="99">
        <v>3021.7649999999999</v>
      </c>
      <c r="BC61" s="99">
        <v>5678.8549999999996</v>
      </c>
      <c r="BD61" s="99">
        <v>10213.07</v>
      </c>
      <c r="BE61" s="99">
        <v>8226.56</v>
      </c>
      <c r="BF61" s="99">
        <v>7506.7</v>
      </c>
      <c r="BG61" s="99">
        <v>20573.22</v>
      </c>
      <c r="BH61" s="99">
        <v>6819.9</v>
      </c>
      <c r="BI61" s="99">
        <v>11438.63</v>
      </c>
      <c r="BJ61" s="99">
        <v>7833.2150000000001</v>
      </c>
      <c r="BK61" s="99">
        <v>5611.4449999999997</v>
      </c>
      <c r="BL61" s="99">
        <v>19151.705000000002</v>
      </c>
      <c r="BM61" s="99">
        <v>15993.045</v>
      </c>
      <c r="BN61" s="99">
        <v>22768.005000000001</v>
      </c>
      <c r="BO61" s="99">
        <v>18350.355</v>
      </c>
      <c r="BP61" s="99">
        <v>22751.514999999999</v>
      </c>
      <c r="BQ61" s="99">
        <v>10749.09</v>
      </c>
      <c r="BR61" s="99">
        <v>41993.18</v>
      </c>
      <c r="BS61" s="99">
        <v>14860.165000000001</v>
      </c>
      <c r="BT61" s="99">
        <v>2499.77</v>
      </c>
      <c r="BU61" s="99">
        <v>43752.065000000002</v>
      </c>
      <c r="BV61" s="99">
        <v>0</v>
      </c>
      <c r="BW61" s="99">
        <v>7107.4250000000002</v>
      </c>
      <c r="BX61" s="99">
        <v>9952.66</v>
      </c>
      <c r="BY61" s="99">
        <v>15543.504999999999</v>
      </c>
      <c r="BZ61" s="99">
        <v>1185.8150000000001</v>
      </c>
      <c r="CA61" s="99">
        <v>18030.07</v>
      </c>
      <c r="CB61" s="99">
        <v>6740.88</v>
      </c>
      <c r="CC61" s="99">
        <v>6958.92</v>
      </c>
      <c r="CD61" s="99">
        <v>18033.09</v>
      </c>
      <c r="CE61" s="99">
        <v>8080.3950000000004</v>
      </c>
      <c r="CF61" s="99">
        <v>7649.0349999999999</v>
      </c>
      <c r="CG61" s="99">
        <v>2946.0349999999999</v>
      </c>
      <c r="CH61" s="99">
        <v>8689.06</v>
      </c>
      <c r="CI61" s="99">
        <v>6549.5150000000003</v>
      </c>
      <c r="CJ61" s="99">
        <v>18651.740000000002</v>
      </c>
      <c r="CK61" s="99">
        <v>8144.585</v>
      </c>
      <c r="CL61" s="99">
        <v>1182.06</v>
      </c>
      <c r="CM61" s="99">
        <v>12242.805</v>
      </c>
      <c r="CN61" s="99">
        <v>6896.47</v>
      </c>
      <c r="CO61" s="99">
        <v>9699.02</v>
      </c>
      <c r="CP61" s="99">
        <v>14086.82</v>
      </c>
      <c r="CQ61" s="99">
        <v>4785.3950000000004</v>
      </c>
      <c r="CR61" s="99">
        <v>5752.5</v>
      </c>
      <c r="CS61" s="99">
        <v>16663.810000000001</v>
      </c>
      <c r="CT61" s="99">
        <v>27867.345000000001</v>
      </c>
      <c r="CU61" s="99">
        <v>6778.5249999999996</v>
      </c>
      <c r="CV61" s="99">
        <v>15009.06</v>
      </c>
      <c r="CW61" s="99">
        <v>86032.875</v>
      </c>
      <c r="CX61" s="99">
        <v>2897.5749999999998</v>
      </c>
      <c r="CY61" s="99">
        <v>10513.375</v>
      </c>
      <c r="CZ61" s="99">
        <v>4083.4349999999999</v>
      </c>
      <c r="DA61" s="99">
        <v>6497.3050000000003</v>
      </c>
      <c r="DB61" s="99">
        <v>10563.27</v>
      </c>
      <c r="DC61" s="99">
        <v>3892.57</v>
      </c>
      <c r="DD61" s="99">
        <v>4792.0550000000003</v>
      </c>
      <c r="DE61" s="99">
        <v>8404.5450000000001</v>
      </c>
      <c r="DF61" s="99">
        <v>0</v>
      </c>
      <c r="DG61" s="99">
        <v>14554.395</v>
      </c>
      <c r="DH61" s="99">
        <v>6865.1549999999997</v>
      </c>
      <c r="DI61" s="99">
        <v>11835.684999999999</v>
      </c>
      <c r="DJ61" s="99">
        <v>12451.405000000001</v>
      </c>
      <c r="DK61" s="99">
        <v>15146.795</v>
      </c>
      <c r="DL61" s="99">
        <v>9893.9549999999999</v>
      </c>
      <c r="DM61" s="99">
        <v>5589.67</v>
      </c>
      <c r="DN61" s="99">
        <v>5292.085</v>
      </c>
      <c r="DO61" s="99">
        <v>11188.49</v>
      </c>
      <c r="DP61" s="99">
        <v>137818.81</v>
      </c>
      <c r="DQ61" s="99">
        <v>28400.115000000002</v>
      </c>
      <c r="DR61" s="99">
        <v>43652.695</v>
      </c>
      <c r="DS61" s="99">
        <v>6984.21</v>
      </c>
      <c r="DT61" s="99">
        <v>34461.199999999997</v>
      </c>
      <c r="DU61" s="99">
        <v>45419.065000000002</v>
      </c>
      <c r="DV61" s="99">
        <v>13945.264999999999</v>
      </c>
      <c r="DW61" s="99">
        <v>32429.235000000001</v>
      </c>
      <c r="DX61" s="99">
        <v>21899.77</v>
      </c>
      <c r="DY61" s="99">
        <v>78245.264999999999</v>
      </c>
      <c r="DZ61" s="99">
        <v>8051.22</v>
      </c>
      <c r="EA61" s="99">
        <v>679.65499999999997</v>
      </c>
      <c r="EB61" s="99">
        <v>9291.08</v>
      </c>
      <c r="EC61" s="99">
        <v>8084.61</v>
      </c>
      <c r="ED61" s="99">
        <v>5179.7349999999997</v>
      </c>
      <c r="EE61" s="99">
        <v>8741</v>
      </c>
      <c r="EF61" s="99">
        <v>2105.5050000000001</v>
      </c>
      <c r="EG61" s="99">
        <v>4034.3</v>
      </c>
      <c r="EH61" s="99">
        <v>5480.23</v>
      </c>
      <c r="EI61" s="99">
        <v>6545.32</v>
      </c>
      <c r="EJ61" s="99">
        <v>13479.23</v>
      </c>
      <c r="EK61" s="99">
        <v>3212.4050000000002</v>
      </c>
      <c r="EL61" s="99">
        <v>4016.625</v>
      </c>
      <c r="EM61" s="99">
        <v>21302.555</v>
      </c>
      <c r="EN61" s="99">
        <v>8483.2749999999996</v>
      </c>
      <c r="EO61" s="99">
        <v>3460.645</v>
      </c>
      <c r="EP61" s="99">
        <v>9200.8250000000007</v>
      </c>
      <c r="EQ61" s="99">
        <v>9221.57</v>
      </c>
      <c r="ER61" s="99">
        <v>16785.41</v>
      </c>
      <c r="ES61" s="99">
        <v>1200.76</v>
      </c>
      <c r="ET61" s="99">
        <v>3779.8</v>
      </c>
      <c r="EU61" s="99">
        <v>36266.044999999998</v>
      </c>
      <c r="EV61" s="99">
        <v>10201.030000000001</v>
      </c>
      <c r="EW61" s="99">
        <v>1560.915</v>
      </c>
      <c r="EX61" s="99">
        <v>8314.32</v>
      </c>
      <c r="EY61" s="99">
        <v>6831.1149999999998</v>
      </c>
      <c r="EZ61" s="99">
        <v>2240.63</v>
      </c>
      <c r="FA61" s="99">
        <v>2003.355</v>
      </c>
      <c r="FB61" s="99">
        <v>0</v>
      </c>
      <c r="FC61" s="99">
        <v>0</v>
      </c>
      <c r="FD61" s="99">
        <v>0</v>
      </c>
      <c r="FE61" s="99">
        <v>0</v>
      </c>
      <c r="FF61" s="99">
        <v>0</v>
      </c>
      <c r="FG61" s="99">
        <v>3325.9650000000001</v>
      </c>
      <c r="FH61" s="99">
        <v>0</v>
      </c>
      <c r="FI61" s="99">
        <v>0</v>
      </c>
      <c r="FL61" s="99">
        <v>0</v>
      </c>
      <c r="FM61" s="99">
        <v>0</v>
      </c>
      <c r="FN61" s="99">
        <v>0</v>
      </c>
      <c r="FO61" s="99">
        <v>0</v>
      </c>
      <c r="FP61" s="99">
        <v>0</v>
      </c>
      <c r="FQ61" s="99">
        <v>630.84</v>
      </c>
      <c r="FR61" s="99">
        <v>0</v>
      </c>
      <c r="FS61" s="99">
        <v>0</v>
      </c>
      <c r="FT61" s="99">
        <v>362161.44</v>
      </c>
      <c r="FU61" s="99">
        <v>6481794.4400000004</v>
      </c>
      <c r="FV61" s="99">
        <v>3804982.97</v>
      </c>
      <c r="FW61" s="99">
        <v>360096.66499999998</v>
      </c>
      <c r="FX61" s="99">
        <v>5911488.4649999999</v>
      </c>
      <c r="FY61" s="99">
        <v>3948487.48</v>
      </c>
      <c r="FZ61" s="99">
        <v>375011.755</v>
      </c>
      <c r="GA61" s="99">
        <v>6311620.4400000004</v>
      </c>
      <c r="GB61" s="99">
        <v>3355753.36</v>
      </c>
      <c r="GC61" s="99">
        <v>7978.1949999999997</v>
      </c>
      <c r="GD61" s="99">
        <v>22235.095000000001</v>
      </c>
      <c r="GE61" s="99">
        <v>24977.39</v>
      </c>
      <c r="GF61" s="99">
        <v>21442.474999999999</v>
      </c>
      <c r="GG61" s="99">
        <v>48674.004999999997</v>
      </c>
      <c r="GH61" s="99">
        <v>19717.349999999999</v>
      </c>
      <c r="GI61" s="99">
        <v>29677.79</v>
      </c>
      <c r="GJ61" s="99">
        <v>32970.235000000001</v>
      </c>
      <c r="GL61" s="99">
        <v>0</v>
      </c>
      <c r="GM61" s="99">
        <v>0</v>
      </c>
      <c r="GN61" s="99">
        <v>0</v>
      </c>
      <c r="GO61" s="99">
        <v>0</v>
      </c>
      <c r="GP61" s="99">
        <v>0</v>
      </c>
      <c r="GQ61" s="99">
        <v>0</v>
      </c>
      <c r="GR61" s="99">
        <v>0</v>
      </c>
      <c r="GS61" s="99">
        <v>1275.8</v>
      </c>
    </row>
    <row r="62" spans="1:201" hidden="1" x14ac:dyDescent="0.35">
      <c r="A62" s="99">
        <v>98793</v>
      </c>
      <c r="B62" s="99">
        <v>156</v>
      </c>
      <c r="C62" s="99">
        <v>15</v>
      </c>
      <c r="D62" s="99">
        <v>79</v>
      </c>
      <c r="E62" s="99">
        <v>11.259</v>
      </c>
      <c r="F62" s="99">
        <v>0.35</v>
      </c>
      <c r="G62" s="99" t="s">
        <v>311</v>
      </c>
      <c r="H62" s="99" t="s">
        <v>592</v>
      </c>
      <c r="I62" s="99">
        <v>12544.915000000001</v>
      </c>
      <c r="J62" s="99">
        <v>7593.25</v>
      </c>
      <c r="K62" s="99">
        <v>5584.78</v>
      </c>
      <c r="L62" s="99">
        <v>11305.12</v>
      </c>
      <c r="M62" s="99">
        <v>2341.9949999999999</v>
      </c>
      <c r="N62" s="99">
        <v>1831.665</v>
      </c>
      <c r="O62" s="99">
        <v>1599.63</v>
      </c>
      <c r="P62" s="99">
        <v>4372.6149999999998</v>
      </c>
      <c r="Q62" s="99">
        <v>5708.37</v>
      </c>
      <c r="R62" s="99">
        <v>115862.675</v>
      </c>
      <c r="S62" s="99">
        <v>96152.054999999993</v>
      </c>
      <c r="T62" s="99">
        <v>10182.084999999999</v>
      </c>
      <c r="U62" s="99">
        <v>9569.8349999999991</v>
      </c>
      <c r="V62" s="99">
        <v>10903.33</v>
      </c>
      <c r="W62" s="99">
        <v>50348.495000000003</v>
      </c>
      <c r="X62" s="99">
        <v>91765.365000000005</v>
      </c>
      <c r="Y62" s="99">
        <v>30060.775000000001</v>
      </c>
      <c r="Z62" s="99">
        <v>171588.93</v>
      </c>
      <c r="AA62" s="99">
        <v>24756.584999999999</v>
      </c>
      <c r="AB62" s="99">
        <v>1230.855</v>
      </c>
      <c r="AC62" s="99">
        <v>3209.22</v>
      </c>
      <c r="AD62" s="99">
        <v>1238.3699999999999</v>
      </c>
      <c r="AE62" s="99">
        <v>3704.1750000000002</v>
      </c>
      <c r="AF62" s="99">
        <v>4864.7849999999999</v>
      </c>
      <c r="AG62" s="99">
        <v>2911.75</v>
      </c>
      <c r="AH62" s="99">
        <v>6399.61</v>
      </c>
      <c r="AI62" s="99">
        <v>3648.45</v>
      </c>
      <c r="AJ62" s="99">
        <v>4074.62</v>
      </c>
      <c r="AK62" s="99">
        <v>25152.84</v>
      </c>
      <c r="AL62" s="99">
        <v>26916.7</v>
      </c>
      <c r="AM62" s="99">
        <v>7062.0550000000003</v>
      </c>
      <c r="AN62" s="99">
        <v>25288.81</v>
      </c>
      <c r="AO62" s="99">
        <v>15153.13</v>
      </c>
      <c r="AP62" s="99">
        <v>16781.45</v>
      </c>
      <c r="AQ62" s="99">
        <v>11862.674999999999</v>
      </c>
      <c r="AR62" s="99">
        <v>3155.98</v>
      </c>
      <c r="AS62" s="99">
        <v>2541.2649999999999</v>
      </c>
      <c r="AT62" s="99">
        <v>4195.9549999999999</v>
      </c>
      <c r="AU62" s="99">
        <v>6095.3249999999998</v>
      </c>
      <c r="AV62" s="99">
        <v>22364.935000000001</v>
      </c>
      <c r="AW62" s="99">
        <v>12580.35</v>
      </c>
      <c r="AX62" s="99">
        <v>14636.18</v>
      </c>
      <c r="AY62" s="99">
        <v>11251.245000000001</v>
      </c>
      <c r="AZ62" s="99">
        <v>8666.5750000000007</v>
      </c>
      <c r="BA62" s="99">
        <v>9454.84</v>
      </c>
      <c r="BB62" s="99">
        <v>3021.7649999999999</v>
      </c>
      <c r="BC62" s="99">
        <v>5678.8549999999996</v>
      </c>
      <c r="BD62" s="99">
        <v>10213.07</v>
      </c>
      <c r="BE62" s="99">
        <v>8226.56</v>
      </c>
      <c r="BF62" s="99">
        <v>7506.7</v>
      </c>
      <c r="BG62" s="99">
        <v>21135.72</v>
      </c>
      <c r="BH62" s="99">
        <v>6819.9</v>
      </c>
      <c r="BI62" s="99">
        <v>11875.504999999999</v>
      </c>
      <c r="BJ62" s="99">
        <v>7833.2150000000001</v>
      </c>
      <c r="BK62" s="99">
        <v>5611.4449999999997</v>
      </c>
      <c r="BL62" s="99">
        <v>19456.264999999999</v>
      </c>
      <c r="BM62" s="99">
        <v>16816.485000000001</v>
      </c>
      <c r="BN62" s="99">
        <v>23573.68</v>
      </c>
      <c r="BO62" s="99">
        <v>18740.355</v>
      </c>
      <c r="BP62" s="99">
        <v>23477.14</v>
      </c>
      <c r="BQ62" s="99">
        <v>11080.965</v>
      </c>
      <c r="BR62" s="99">
        <v>43794.48</v>
      </c>
      <c r="BS62" s="99">
        <v>14860.165000000001</v>
      </c>
      <c r="BT62" s="99">
        <v>2499.77</v>
      </c>
      <c r="BU62" s="99">
        <v>46131.44</v>
      </c>
      <c r="BV62" s="99">
        <v>0</v>
      </c>
      <c r="BW62" s="99">
        <v>7107.4250000000002</v>
      </c>
      <c r="BX62" s="99">
        <v>9952.66</v>
      </c>
      <c r="BY62" s="99">
        <v>16166.775</v>
      </c>
      <c r="BZ62" s="99">
        <v>1185.8150000000001</v>
      </c>
      <c r="CA62" s="99">
        <v>18412.57</v>
      </c>
      <c r="CB62" s="99">
        <v>6740.88</v>
      </c>
      <c r="CC62" s="99">
        <v>6958.92</v>
      </c>
      <c r="CD62" s="99">
        <v>18458.715</v>
      </c>
      <c r="CE62" s="99">
        <v>8080.3950000000004</v>
      </c>
      <c r="CF62" s="99">
        <v>7649.0349999999999</v>
      </c>
      <c r="CG62" s="99">
        <v>2946.0349999999999</v>
      </c>
      <c r="CH62" s="99">
        <v>8689.06</v>
      </c>
      <c r="CI62" s="99">
        <v>6549.5150000000003</v>
      </c>
      <c r="CJ62" s="99">
        <v>19099.865000000002</v>
      </c>
      <c r="CK62" s="99">
        <v>8144.585</v>
      </c>
      <c r="CL62" s="99">
        <v>1182.06</v>
      </c>
      <c r="CM62" s="99">
        <v>13024.68</v>
      </c>
      <c r="CN62" s="99">
        <v>7247.0950000000003</v>
      </c>
      <c r="CO62" s="99">
        <v>9699.02</v>
      </c>
      <c r="CP62" s="99">
        <v>14377.445</v>
      </c>
      <c r="CQ62" s="99">
        <v>4785.3950000000004</v>
      </c>
      <c r="CR62" s="99">
        <v>5752.5</v>
      </c>
      <c r="CS62" s="99">
        <v>16949.57</v>
      </c>
      <c r="CT62" s="99">
        <v>29187.105</v>
      </c>
      <c r="CU62" s="99">
        <v>6778.5249999999996</v>
      </c>
      <c r="CV62" s="99">
        <v>15396.34</v>
      </c>
      <c r="CW62" s="99">
        <v>91386</v>
      </c>
      <c r="CX62" s="99">
        <v>2897.5749999999998</v>
      </c>
      <c r="CY62" s="99">
        <v>10820.875</v>
      </c>
      <c r="CZ62" s="99">
        <v>4469.6850000000004</v>
      </c>
      <c r="DA62" s="99">
        <v>6497.3050000000003</v>
      </c>
      <c r="DB62" s="99">
        <v>10892.27</v>
      </c>
      <c r="DC62" s="99">
        <v>3892.57</v>
      </c>
      <c r="DD62" s="99">
        <v>4792.0550000000003</v>
      </c>
      <c r="DE62" s="99">
        <v>8695.9449999999997</v>
      </c>
      <c r="DF62" s="99">
        <v>0</v>
      </c>
      <c r="DG62" s="99">
        <v>15527.475</v>
      </c>
      <c r="DH62" s="99">
        <v>6865.1549999999997</v>
      </c>
      <c r="DI62" s="99">
        <v>12435.405000000001</v>
      </c>
      <c r="DJ62" s="99">
        <v>12760.78</v>
      </c>
      <c r="DK62" s="99">
        <v>15527.42</v>
      </c>
      <c r="DL62" s="99">
        <v>9893.9549999999999</v>
      </c>
      <c r="DM62" s="99">
        <v>5589.67</v>
      </c>
      <c r="DN62" s="99">
        <v>5292.085</v>
      </c>
      <c r="DO62" s="99">
        <v>11188.49</v>
      </c>
      <c r="DP62" s="99">
        <v>146286.32999999999</v>
      </c>
      <c r="DQ62" s="99">
        <v>29484.875</v>
      </c>
      <c r="DR62" s="99">
        <v>45470.04</v>
      </c>
      <c r="DS62" s="99">
        <v>7392.96</v>
      </c>
      <c r="DT62" s="99">
        <v>35955.574999999997</v>
      </c>
      <c r="DU62" s="99">
        <v>48282.19</v>
      </c>
      <c r="DV62" s="99">
        <v>14374.64</v>
      </c>
      <c r="DW62" s="99">
        <v>34150.485000000001</v>
      </c>
      <c r="DX62" s="99">
        <v>23268.52</v>
      </c>
      <c r="DY62" s="99">
        <v>82403.824999999997</v>
      </c>
      <c r="DZ62" s="99">
        <v>8051.22</v>
      </c>
      <c r="EA62" s="99">
        <v>679.65499999999997</v>
      </c>
      <c r="EB62" s="99">
        <v>9291.08</v>
      </c>
      <c r="EC62" s="99">
        <v>8084.61</v>
      </c>
      <c r="ED62" s="99">
        <v>6234.335</v>
      </c>
      <c r="EE62" s="99">
        <v>8741</v>
      </c>
      <c r="EF62" s="99">
        <v>2105.5050000000001</v>
      </c>
      <c r="EG62" s="99">
        <v>4034.3</v>
      </c>
      <c r="EH62" s="99">
        <v>5480.23</v>
      </c>
      <c r="EI62" s="99">
        <v>6545.32</v>
      </c>
      <c r="EJ62" s="99">
        <v>13773.605</v>
      </c>
      <c r="EK62" s="99">
        <v>3212.4050000000002</v>
      </c>
      <c r="EL62" s="99">
        <v>4016.625</v>
      </c>
      <c r="EM62" s="99">
        <v>22264.43</v>
      </c>
      <c r="EN62" s="99">
        <v>8483.2749999999996</v>
      </c>
      <c r="EO62" s="99">
        <v>3460.645</v>
      </c>
      <c r="EP62" s="99">
        <v>9200.8250000000007</v>
      </c>
      <c r="EQ62" s="99">
        <v>9221.57</v>
      </c>
      <c r="ER62" s="99">
        <v>17155.77</v>
      </c>
      <c r="ES62" s="99">
        <v>1200.76</v>
      </c>
      <c r="ET62" s="99">
        <v>3779.8</v>
      </c>
      <c r="EU62" s="99">
        <v>37014.17</v>
      </c>
      <c r="EV62" s="99">
        <v>10774.78</v>
      </c>
      <c r="EW62" s="99">
        <v>1560.915</v>
      </c>
      <c r="EX62" s="99">
        <v>8314.32</v>
      </c>
      <c r="EY62" s="99">
        <v>6831.1149999999998</v>
      </c>
      <c r="EZ62" s="99">
        <v>2240.63</v>
      </c>
      <c r="FA62" s="99">
        <v>2003.355</v>
      </c>
      <c r="FB62" s="99">
        <v>0</v>
      </c>
      <c r="FC62" s="99">
        <v>0</v>
      </c>
      <c r="FD62" s="99">
        <v>0</v>
      </c>
      <c r="FE62" s="99">
        <v>0</v>
      </c>
      <c r="FF62" s="99">
        <v>0</v>
      </c>
      <c r="FG62" s="99">
        <v>3325.9650000000001</v>
      </c>
      <c r="FH62" s="99">
        <v>0</v>
      </c>
      <c r="FI62" s="99">
        <v>0</v>
      </c>
      <c r="FL62" s="99">
        <v>0</v>
      </c>
      <c r="FM62" s="99">
        <v>0</v>
      </c>
      <c r="FN62" s="99">
        <v>0</v>
      </c>
      <c r="FO62" s="99">
        <v>0</v>
      </c>
      <c r="FP62" s="99">
        <v>0</v>
      </c>
      <c r="FQ62" s="99">
        <v>630.84</v>
      </c>
      <c r="FR62" s="99">
        <v>0</v>
      </c>
      <c r="FS62" s="99">
        <v>0</v>
      </c>
      <c r="FT62" s="99">
        <v>375901.44</v>
      </c>
      <c r="FU62" s="99">
        <v>6780180.0650000004</v>
      </c>
      <c r="FV62" s="99">
        <v>3907196.72</v>
      </c>
      <c r="FW62" s="99">
        <v>373696.04</v>
      </c>
      <c r="FX62" s="99">
        <v>6141874.9450000003</v>
      </c>
      <c r="FY62" s="99">
        <v>4059594.355</v>
      </c>
      <c r="FZ62" s="99">
        <v>387902.38</v>
      </c>
      <c r="GA62" s="99">
        <v>6455228.1550000003</v>
      </c>
      <c r="GB62" s="99">
        <v>3454998.9849999999</v>
      </c>
      <c r="GC62" s="99">
        <v>9454.6200000000008</v>
      </c>
      <c r="GD62" s="99">
        <v>23120.095000000001</v>
      </c>
      <c r="GE62" s="99">
        <v>26027.39</v>
      </c>
      <c r="GF62" s="99">
        <v>21969.35</v>
      </c>
      <c r="GG62" s="99">
        <v>50009.004999999997</v>
      </c>
      <c r="GH62" s="99">
        <v>20979.224999999999</v>
      </c>
      <c r="GI62" s="99">
        <v>31055.915000000001</v>
      </c>
      <c r="GJ62" s="99">
        <v>34634.014999999999</v>
      </c>
      <c r="GL62" s="99">
        <v>0</v>
      </c>
      <c r="GM62" s="99">
        <v>0</v>
      </c>
      <c r="GN62" s="99">
        <v>0</v>
      </c>
      <c r="GO62" s="99">
        <v>0</v>
      </c>
      <c r="GP62" s="99">
        <v>0</v>
      </c>
      <c r="GQ62" s="99">
        <v>0</v>
      </c>
      <c r="GR62" s="99">
        <v>0</v>
      </c>
      <c r="GS62" s="99">
        <v>1275.8</v>
      </c>
    </row>
    <row r="63" spans="1:201" hidden="1" x14ac:dyDescent="0.35">
      <c r="A63" s="99">
        <v>463003</v>
      </c>
      <c r="B63" s="99">
        <v>174</v>
      </c>
      <c r="C63" s="99">
        <v>2</v>
      </c>
      <c r="D63" s="99">
        <v>84</v>
      </c>
      <c r="E63" s="99">
        <v>11.343</v>
      </c>
      <c r="F63" s="99">
        <v>0.04</v>
      </c>
      <c r="G63" s="99" t="s">
        <v>537</v>
      </c>
      <c r="H63" s="99" t="s">
        <v>137</v>
      </c>
      <c r="I63" s="99">
        <v>13830.88</v>
      </c>
      <c r="J63" s="99">
        <v>9132.93</v>
      </c>
      <c r="K63" s="99">
        <v>9215.1849999999995</v>
      </c>
      <c r="L63" s="99">
        <v>11322.23</v>
      </c>
      <c r="M63" s="99">
        <v>9021.9</v>
      </c>
      <c r="N63" s="99">
        <v>7890.6549999999997</v>
      </c>
      <c r="O63" s="99">
        <v>12448.475</v>
      </c>
      <c r="P63" s="99">
        <v>17347.95</v>
      </c>
      <c r="Q63" s="99">
        <v>15625.895</v>
      </c>
      <c r="R63" s="99">
        <v>29390.985000000001</v>
      </c>
      <c r="S63" s="99">
        <v>23510.3</v>
      </c>
      <c r="T63" s="99">
        <v>18954.25</v>
      </c>
      <c r="U63" s="99">
        <v>14885.67</v>
      </c>
      <c r="V63" s="99">
        <v>17315.740000000002</v>
      </c>
      <c r="W63" s="99">
        <v>18097.584999999999</v>
      </c>
      <c r="X63" s="99">
        <v>59476.214999999997</v>
      </c>
      <c r="Y63" s="99">
        <v>14536.434999999999</v>
      </c>
      <c r="Z63" s="99">
        <v>41666.425000000003</v>
      </c>
      <c r="AA63" s="99">
        <v>13181.365</v>
      </c>
      <c r="AB63" s="99">
        <v>11835.785</v>
      </c>
      <c r="AC63" s="99">
        <v>15865.625</v>
      </c>
      <c r="AD63" s="99">
        <v>13060.67</v>
      </c>
      <c r="AE63" s="99">
        <v>16931.04</v>
      </c>
      <c r="AF63" s="99">
        <v>13619.225</v>
      </c>
      <c r="AG63" s="99">
        <v>19816.349999999999</v>
      </c>
      <c r="AH63" s="99">
        <v>18291.310000000001</v>
      </c>
      <c r="AI63" s="99">
        <v>14790.895</v>
      </c>
      <c r="AJ63" s="99">
        <v>12745.39</v>
      </c>
      <c r="AK63" s="99">
        <v>18431.14</v>
      </c>
      <c r="AL63" s="99">
        <v>17727.080000000002</v>
      </c>
      <c r="AM63" s="99">
        <v>15305.594999999999</v>
      </c>
      <c r="AN63" s="99">
        <v>20057.419999999998</v>
      </c>
      <c r="AO63" s="99">
        <v>11638.91</v>
      </c>
      <c r="AP63" s="99">
        <v>17000.005000000001</v>
      </c>
      <c r="AQ63" s="99">
        <v>20484.990000000002</v>
      </c>
      <c r="AR63" s="99">
        <v>13453.115</v>
      </c>
      <c r="AS63" s="99">
        <v>14254.99</v>
      </c>
      <c r="AT63" s="99">
        <v>15768.24</v>
      </c>
      <c r="AU63" s="99">
        <v>19061.009999999998</v>
      </c>
      <c r="AV63" s="99">
        <v>33608.22</v>
      </c>
      <c r="AW63" s="99">
        <v>20891.634999999998</v>
      </c>
      <c r="AX63" s="99">
        <v>20101.09</v>
      </c>
      <c r="AY63" s="99">
        <v>30446.32</v>
      </c>
      <c r="AZ63" s="99">
        <v>15324.79</v>
      </c>
      <c r="BA63" s="99">
        <v>23619.044999999998</v>
      </c>
      <c r="BB63" s="99">
        <v>14854.805</v>
      </c>
      <c r="BC63" s="99">
        <v>13581.195</v>
      </c>
      <c r="BD63" s="99">
        <v>20092.825000000001</v>
      </c>
      <c r="BE63" s="99">
        <v>14811.35</v>
      </c>
      <c r="BF63" s="99">
        <v>11591.45</v>
      </c>
      <c r="BG63" s="99">
        <v>13828.17</v>
      </c>
      <c r="BH63" s="99">
        <v>8868.59</v>
      </c>
      <c r="BI63" s="99">
        <v>22016.11</v>
      </c>
      <c r="BJ63" s="99">
        <v>14787.26</v>
      </c>
      <c r="BK63" s="99">
        <v>15494.67</v>
      </c>
      <c r="BL63" s="99">
        <v>18785.365000000002</v>
      </c>
      <c r="BM63" s="99">
        <v>10757.275</v>
      </c>
      <c r="BN63" s="99">
        <v>20247.814999999999</v>
      </c>
      <c r="BO63" s="99">
        <v>16031.04</v>
      </c>
      <c r="BP63" s="99">
        <v>19623.744999999999</v>
      </c>
      <c r="BQ63" s="99">
        <v>11733.66</v>
      </c>
      <c r="BR63" s="99">
        <v>24092.735000000001</v>
      </c>
      <c r="BS63" s="99">
        <v>17794.57</v>
      </c>
      <c r="BT63" s="99">
        <v>12405.315000000001</v>
      </c>
      <c r="BU63" s="99">
        <v>35761.684999999998</v>
      </c>
      <c r="BV63" s="99">
        <v>7043.2049999999999</v>
      </c>
      <c r="BW63" s="99">
        <v>13803.35</v>
      </c>
      <c r="BX63" s="99">
        <v>15577.035</v>
      </c>
      <c r="BY63" s="99">
        <v>23617.75</v>
      </c>
      <c r="BZ63" s="99">
        <v>6732.01</v>
      </c>
      <c r="CA63" s="99">
        <v>39977.78</v>
      </c>
      <c r="CB63" s="99">
        <v>18267.64</v>
      </c>
      <c r="CC63" s="99">
        <v>17265.665000000001</v>
      </c>
      <c r="CD63" s="99">
        <v>23536.285</v>
      </c>
      <c r="CE63" s="99">
        <v>20959.415000000001</v>
      </c>
      <c r="CF63" s="99">
        <v>20068.5</v>
      </c>
      <c r="CG63" s="99">
        <v>8180.3450000000003</v>
      </c>
      <c r="CH63" s="99">
        <v>12335.594999999999</v>
      </c>
      <c r="CI63" s="99">
        <v>11356.57</v>
      </c>
      <c r="CJ63" s="99">
        <v>21396.064999999999</v>
      </c>
      <c r="CK63" s="99">
        <v>17067.39</v>
      </c>
      <c r="CL63" s="99">
        <v>8802.6450000000004</v>
      </c>
      <c r="CM63" s="99">
        <v>24291.4</v>
      </c>
      <c r="CN63" s="99">
        <v>14959.125</v>
      </c>
      <c r="CO63" s="99">
        <v>16796.82</v>
      </c>
      <c r="CP63" s="99">
        <v>18347.55</v>
      </c>
      <c r="CQ63" s="99">
        <v>11202.605</v>
      </c>
      <c r="CR63" s="99">
        <v>9170.2749999999996</v>
      </c>
      <c r="CS63" s="99">
        <v>17965.939999999999</v>
      </c>
      <c r="CT63" s="99">
        <v>32262.14</v>
      </c>
      <c r="CU63" s="99">
        <v>13598.42</v>
      </c>
      <c r="CV63" s="99">
        <v>17977.37</v>
      </c>
      <c r="CW63" s="99">
        <v>70914.285000000003</v>
      </c>
      <c r="CX63" s="99">
        <v>7940.51</v>
      </c>
      <c r="CY63" s="99">
        <v>25290.880000000001</v>
      </c>
      <c r="CZ63" s="99">
        <v>10661.145</v>
      </c>
      <c r="DA63" s="99">
        <v>18295.895</v>
      </c>
      <c r="DB63" s="99">
        <v>23606.53</v>
      </c>
      <c r="DC63" s="99">
        <v>15633.53</v>
      </c>
      <c r="DD63" s="99">
        <v>15321.695</v>
      </c>
      <c r="DE63" s="99">
        <v>20464.834999999999</v>
      </c>
      <c r="DF63" s="99">
        <v>15216.934999999999</v>
      </c>
      <c r="DG63" s="99">
        <v>17113.2</v>
      </c>
      <c r="DH63" s="99">
        <v>17798.355</v>
      </c>
      <c r="DI63" s="99">
        <v>12052.29</v>
      </c>
      <c r="DJ63" s="99">
        <v>20791.060000000001</v>
      </c>
      <c r="DK63" s="99">
        <v>16053.05</v>
      </c>
      <c r="DL63" s="99">
        <v>17332.775000000001</v>
      </c>
      <c r="DM63" s="99">
        <v>12067.17</v>
      </c>
      <c r="DN63" s="99">
        <v>14692.855</v>
      </c>
      <c r="DO63" s="99">
        <v>17326.89</v>
      </c>
      <c r="DP63" s="99">
        <v>49371.45</v>
      </c>
      <c r="DQ63" s="99">
        <v>18661.46</v>
      </c>
      <c r="DR63" s="99">
        <v>21814.83</v>
      </c>
      <c r="DS63" s="99">
        <v>8783.44</v>
      </c>
      <c r="DT63" s="99">
        <v>19004.595000000001</v>
      </c>
      <c r="DU63" s="99">
        <v>31735.82</v>
      </c>
      <c r="DV63" s="99">
        <v>18178.384999999998</v>
      </c>
      <c r="DW63" s="99">
        <v>13977.48</v>
      </c>
      <c r="DX63" s="99">
        <v>25847</v>
      </c>
      <c r="DY63" s="99">
        <v>37640.019999999997</v>
      </c>
      <c r="DZ63" s="99">
        <v>18089.25</v>
      </c>
      <c r="EA63" s="99">
        <v>13711.81</v>
      </c>
      <c r="EB63" s="99">
        <v>28185.764999999999</v>
      </c>
      <c r="EC63" s="99">
        <v>18045.705000000002</v>
      </c>
      <c r="ED63" s="99">
        <v>16122.72</v>
      </c>
      <c r="EE63" s="99">
        <v>30356.895</v>
      </c>
      <c r="EF63" s="99">
        <v>17472.764999999999</v>
      </c>
      <c r="EG63" s="99">
        <v>12502.04</v>
      </c>
      <c r="EH63" s="99">
        <v>20340.95</v>
      </c>
      <c r="EI63" s="99">
        <v>17533.02</v>
      </c>
      <c r="EJ63" s="99">
        <v>26969.404999999999</v>
      </c>
      <c r="EK63" s="99">
        <v>9288.52</v>
      </c>
      <c r="EL63" s="99">
        <v>13058.985000000001</v>
      </c>
      <c r="EM63" s="99">
        <v>19687.345000000001</v>
      </c>
      <c r="EN63" s="99">
        <v>24878.345000000001</v>
      </c>
      <c r="EO63" s="99">
        <v>12018.605</v>
      </c>
      <c r="EP63" s="99">
        <v>14139.81</v>
      </c>
      <c r="EQ63" s="99">
        <v>11833.004999999999</v>
      </c>
      <c r="ER63" s="99">
        <v>20632.244999999999</v>
      </c>
      <c r="ES63" s="99">
        <v>7536.8950000000004</v>
      </c>
      <c r="ET63" s="99">
        <v>9327.2849999999999</v>
      </c>
      <c r="EU63" s="99">
        <v>18826.105</v>
      </c>
      <c r="EV63" s="99">
        <v>9776.69</v>
      </c>
      <c r="EW63" s="99">
        <v>7865.4849999999997</v>
      </c>
      <c r="EX63" s="99">
        <v>16750.314999999999</v>
      </c>
      <c r="EY63" s="99">
        <v>35879.480000000003</v>
      </c>
      <c r="EZ63" s="99">
        <v>10464.08</v>
      </c>
      <c r="FA63" s="99">
        <v>12809.28</v>
      </c>
      <c r="FB63" s="99">
        <v>7264.77</v>
      </c>
      <c r="FC63" s="99">
        <v>6118.38</v>
      </c>
      <c r="FD63" s="99">
        <v>6835.23</v>
      </c>
      <c r="FE63" s="99">
        <v>8862.86</v>
      </c>
      <c r="FF63" s="99">
        <v>8943.2450000000008</v>
      </c>
      <c r="FG63" s="99">
        <v>15143.055</v>
      </c>
      <c r="FH63" s="99">
        <v>15712.195</v>
      </c>
      <c r="FI63" s="99">
        <v>17860.12</v>
      </c>
      <c r="FL63" s="99">
        <v>7452.7849999999999</v>
      </c>
      <c r="FM63" s="99">
        <v>6604.2550000000001</v>
      </c>
      <c r="FN63" s="99">
        <v>0</v>
      </c>
      <c r="FO63" s="99">
        <v>11481.545</v>
      </c>
      <c r="FP63" s="99">
        <v>10465.719999999999</v>
      </c>
      <c r="FQ63" s="99">
        <v>13159.32</v>
      </c>
      <c r="FR63" s="99">
        <v>15766.075000000001</v>
      </c>
      <c r="FS63" s="99">
        <v>21413.73</v>
      </c>
      <c r="FT63" s="99">
        <v>57869.2</v>
      </c>
      <c r="FU63" s="99">
        <v>561156.69999999995</v>
      </c>
      <c r="FV63" s="99">
        <v>323078.34999999998</v>
      </c>
      <c r="FW63" s="99">
        <v>53523.764999999999</v>
      </c>
      <c r="FX63" s="99">
        <v>569278.4</v>
      </c>
      <c r="FY63" s="99">
        <v>314468.96500000003</v>
      </c>
      <c r="FZ63" s="99">
        <v>53261.055</v>
      </c>
      <c r="GA63" s="99">
        <v>496581.185</v>
      </c>
      <c r="GB63" s="99">
        <v>287035.58</v>
      </c>
      <c r="GC63" s="99">
        <v>13247.8</v>
      </c>
      <c r="GD63" s="99">
        <v>16116.06</v>
      </c>
      <c r="GE63" s="99">
        <v>18145.224999999999</v>
      </c>
      <c r="GF63" s="99">
        <v>20841.21</v>
      </c>
      <c r="GG63" s="99">
        <v>25645.415000000001</v>
      </c>
      <c r="GH63" s="99">
        <v>16980.46</v>
      </c>
      <c r="GI63" s="99">
        <v>31411.75</v>
      </c>
      <c r="GJ63" s="99">
        <v>36840.775000000001</v>
      </c>
      <c r="GL63" s="99">
        <v>5699.5</v>
      </c>
      <c r="GM63" s="99">
        <v>6785.7</v>
      </c>
      <c r="GN63" s="99">
        <v>6554.5450000000001</v>
      </c>
      <c r="GO63" s="99">
        <v>9139.18</v>
      </c>
      <c r="GP63" s="99">
        <v>10725.344999999999</v>
      </c>
      <c r="GQ63" s="99">
        <v>12509.495000000001</v>
      </c>
      <c r="GR63" s="99">
        <v>14588.31</v>
      </c>
      <c r="GS63" s="99">
        <v>26280.705000000002</v>
      </c>
    </row>
    <row r="64" spans="1:201" hidden="1" x14ac:dyDescent="0.35">
      <c r="A64" s="99">
        <v>111820</v>
      </c>
      <c r="B64" s="99">
        <v>74</v>
      </c>
      <c r="C64" s="99">
        <v>8</v>
      </c>
      <c r="D64" s="99">
        <v>94</v>
      </c>
      <c r="E64" s="99">
        <v>11.363</v>
      </c>
      <c r="F64" s="99">
        <v>0.84</v>
      </c>
      <c r="G64" s="99" t="s">
        <v>537</v>
      </c>
      <c r="H64" s="99" t="s">
        <v>216</v>
      </c>
      <c r="I64" s="99">
        <v>2251.88</v>
      </c>
      <c r="J64" s="99">
        <v>1850.45</v>
      </c>
      <c r="K64" s="99">
        <v>1508.5650000000001</v>
      </c>
      <c r="L64" s="99">
        <v>2856.5050000000001</v>
      </c>
      <c r="M64" s="99">
        <v>663.75</v>
      </c>
      <c r="N64" s="99">
        <v>1137.01</v>
      </c>
      <c r="O64" s="99">
        <v>1335.9949999999999</v>
      </c>
      <c r="P64" s="99">
        <v>2544.855</v>
      </c>
      <c r="Q64" s="99">
        <v>2833.38</v>
      </c>
      <c r="R64" s="99">
        <v>9068.48</v>
      </c>
      <c r="S64" s="99">
        <v>8482.3250000000007</v>
      </c>
      <c r="T64" s="99">
        <v>3707.8049999999998</v>
      </c>
      <c r="U64" s="99">
        <v>3160.4850000000001</v>
      </c>
      <c r="V64" s="99">
        <v>4905.5150000000003</v>
      </c>
      <c r="W64" s="99">
        <v>3217.0149999999999</v>
      </c>
      <c r="X64" s="99">
        <v>15216.78</v>
      </c>
      <c r="Y64" s="99">
        <v>4511.375</v>
      </c>
      <c r="Z64" s="99">
        <v>12198.31</v>
      </c>
      <c r="AA64" s="99">
        <v>3298.3150000000001</v>
      </c>
      <c r="AB64" s="99">
        <v>3164.39</v>
      </c>
      <c r="AC64" s="99">
        <v>3861.89</v>
      </c>
      <c r="AD64" s="99">
        <v>4124.21</v>
      </c>
      <c r="AE64" s="99">
        <v>6299.43</v>
      </c>
      <c r="AF64" s="99">
        <v>3486.38</v>
      </c>
      <c r="AG64" s="99">
        <v>6448.86</v>
      </c>
      <c r="AH64" s="99">
        <v>2792.6950000000002</v>
      </c>
      <c r="AI64" s="99">
        <v>1426.9</v>
      </c>
      <c r="AJ64" s="99">
        <v>2244.3150000000001</v>
      </c>
      <c r="AK64" s="99">
        <v>4815.7150000000001</v>
      </c>
      <c r="AL64" s="99">
        <v>4650.0649999999996</v>
      </c>
      <c r="AM64" s="99">
        <v>2755.4050000000002</v>
      </c>
      <c r="AN64" s="99">
        <v>2553.4</v>
      </c>
      <c r="AO64" s="99">
        <v>2406.0349999999999</v>
      </c>
      <c r="AP64" s="99">
        <v>5190.7950000000001</v>
      </c>
      <c r="AQ64" s="99">
        <v>6913.21</v>
      </c>
      <c r="AR64" s="99">
        <v>3100.5549999999998</v>
      </c>
      <c r="AS64" s="99">
        <v>2945.43</v>
      </c>
      <c r="AT64" s="99">
        <v>4450.6000000000004</v>
      </c>
      <c r="AU64" s="99">
        <v>9169.18</v>
      </c>
      <c r="AV64" s="99">
        <v>8342.75</v>
      </c>
      <c r="AW64" s="99">
        <v>4963.0649999999996</v>
      </c>
      <c r="AX64" s="99">
        <v>3374.7150000000001</v>
      </c>
      <c r="AY64" s="99">
        <v>8822.7350000000006</v>
      </c>
      <c r="AZ64" s="99">
        <v>3592.7</v>
      </c>
      <c r="BA64" s="99">
        <v>5374.8249999999998</v>
      </c>
      <c r="BB64" s="99">
        <v>1411.88</v>
      </c>
      <c r="BC64" s="99">
        <v>3279.48</v>
      </c>
      <c r="BD64" s="99">
        <v>3059.2550000000001</v>
      </c>
      <c r="BE64" s="99">
        <v>3245.9250000000002</v>
      </c>
      <c r="BF64" s="99">
        <v>2060.56</v>
      </c>
      <c r="BG64" s="99">
        <v>3144.9250000000002</v>
      </c>
      <c r="BH64" s="99">
        <v>2762.645</v>
      </c>
      <c r="BI64" s="99">
        <v>4602.41</v>
      </c>
      <c r="BJ64" s="99">
        <v>2969.2750000000001</v>
      </c>
      <c r="BK64" s="99">
        <v>2394.79</v>
      </c>
      <c r="BL64" s="99">
        <v>3035.47</v>
      </c>
      <c r="BM64" s="99">
        <v>1831.595</v>
      </c>
      <c r="BN64" s="99">
        <v>3872.58</v>
      </c>
      <c r="BO64" s="99">
        <v>2747.8449999999998</v>
      </c>
      <c r="BP64" s="99">
        <v>3949.1350000000002</v>
      </c>
      <c r="BQ64" s="99">
        <v>0</v>
      </c>
      <c r="BR64" s="99">
        <v>6211.6149999999998</v>
      </c>
      <c r="BS64" s="99">
        <v>2717.54</v>
      </c>
      <c r="BT64" s="99">
        <v>792.30499999999995</v>
      </c>
      <c r="BU64" s="99">
        <v>7875.9549999999999</v>
      </c>
      <c r="BV64" s="99">
        <v>746.25</v>
      </c>
      <c r="BW64" s="99">
        <v>1936.75</v>
      </c>
      <c r="BX64" s="99">
        <v>570</v>
      </c>
      <c r="BY64" s="99">
        <v>5149.7700000000004</v>
      </c>
      <c r="BZ64" s="99">
        <v>0</v>
      </c>
      <c r="CA64" s="99">
        <v>11805.13</v>
      </c>
      <c r="CB64" s="99">
        <v>5239.3549999999996</v>
      </c>
      <c r="CC64" s="99">
        <v>4034.9349999999999</v>
      </c>
      <c r="CD64" s="99">
        <v>4470.1850000000004</v>
      </c>
      <c r="CE64" s="99">
        <v>6188.75</v>
      </c>
      <c r="CF64" s="99">
        <v>5269.45</v>
      </c>
      <c r="CG64" s="99">
        <v>1500.89</v>
      </c>
      <c r="CH64" s="99">
        <v>2004.26</v>
      </c>
      <c r="CI64" s="99">
        <v>1400.615</v>
      </c>
      <c r="CJ64" s="99">
        <v>3812.72</v>
      </c>
      <c r="CK64" s="99">
        <v>3827.0349999999999</v>
      </c>
      <c r="CL64" s="99">
        <v>1317.02</v>
      </c>
      <c r="CM64" s="99">
        <v>5813.8</v>
      </c>
      <c r="CN64" s="99">
        <v>2829.5149999999999</v>
      </c>
      <c r="CO64" s="99">
        <v>2777.87</v>
      </c>
      <c r="CP64" s="99">
        <v>2649.2350000000001</v>
      </c>
      <c r="CQ64" s="99">
        <v>1380</v>
      </c>
      <c r="CR64" s="99">
        <v>678.75</v>
      </c>
      <c r="CS64" s="99">
        <v>4120.9250000000002</v>
      </c>
      <c r="CT64" s="99">
        <v>9071.6450000000004</v>
      </c>
      <c r="CU64" s="99">
        <v>2517.9650000000001</v>
      </c>
      <c r="CV64" s="99">
        <v>4360.76</v>
      </c>
      <c r="CW64" s="99">
        <v>19544.740000000002</v>
      </c>
      <c r="CX64" s="99">
        <v>0</v>
      </c>
      <c r="CY64" s="99">
        <v>6624.47</v>
      </c>
      <c r="CZ64" s="99">
        <v>2142.9899999999998</v>
      </c>
      <c r="DA64" s="99">
        <v>4695.18</v>
      </c>
      <c r="DB64" s="99">
        <v>5671.14</v>
      </c>
      <c r="DC64" s="99">
        <v>3066.9349999999999</v>
      </c>
      <c r="DD64" s="99">
        <v>3047.7550000000001</v>
      </c>
      <c r="DE64" s="99">
        <v>4564.2</v>
      </c>
      <c r="DF64" s="99">
        <v>3621.6350000000002</v>
      </c>
      <c r="DG64" s="99">
        <v>2889.41</v>
      </c>
      <c r="DH64" s="99">
        <v>3186.2550000000001</v>
      </c>
      <c r="DI64" s="99">
        <v>3145.415</v>
      </c>
      <c r="DJ64" s="99">
        <v>3136.99</v>
      </c>
      <c r="DK64" s="99">
        <v>1568.68</v>
      </c>
      <c r="DL64" s="99">
        <v>4484.4250000000002</v>
      </c>
      <c r="DM64" s="99">
        <v>2521.63</v>
      </c>
      <c r="DN64" s="99">
        <v>3223.8150000000001</v>
      </c>
      <c r="DO64" s="99">
        <v>3305.63</v>
      </c>
      <c r="DP64" s="99">
        <v>13110.365</v>
      </c>
      <c r="DQ64" s="99">
        <v>3772.39</v>
      </c>
      <c r="DR64" s="99">
        <v>4079.52</v>
      </c>
      <c r="DS64" s="99">
        <v>675.9</v>
      </c>
      <c r="DT64" s="99">
        <v>3602.4</v>
      </c>
      <c r="DU64" s="99">
        <v>8291.2199999999993</v>
      </c>
      <c r="DV64" s="99">
        <v>7942.5050000000001</v>
      </c>
      <c r="DW64" s="99">
        <v>4395.1350000000002</v>
      </c>
      <c r="DX64" s="99">
        <v>5949.2449999999999</v>
      </c>
      <c r="DY64" s="99">
        <v>9510.0499999999993</v>
      </c>
      <c r="DZ64" s="99">
        <v>5904.15</v>
      </c>
      <c r="EA64" s="99">
        <v>1396.05</v>
      </c>
      <c r="EB64" s="99">
        <v>9631.91</v>
      </c>
      <c r="EC64" s="99">
        <v>7541.0249999999996</v>
      </c>
      <c r="ED64" s="99">
        <v>7185.13</v>
      </c>
      <c r="EE64" s="99">
        <v>9695.1200000000008</v>
      </c>
      <c r="EF64" s="99">
        <v>2045.67</v>
      </c>
      <c r="EG64" s="99">
        <v>3861.72</v>
      </c>
      <c r="EH64" s="99">
        <v>5078.4849999999997</v>
      </c>
      <c r="EI64" s="99">
        <v>4263.6450000000004</v>
      </c>
      <c r="EJ64" s="99">
        <v>8792.4699999999993</v>
      </c>
      <c r="EK64" s="99">
        <v>3636.8249999999998</v>
      </c>
      <c r="EL64" s="99">
        <v>3006.88</v>
      </c>
      <c r="EM64" s="99">
        <v>5975.51</v>
      </c>
      <c r="EN64" s="99">
        <v>5923.0450000000001</v>
      </c>
      <c r="EO64" s="99">
        <v>1899.19</v>
      </c>
      <c r="EP64" s="99">
        <v>1275.7750000000001</v>
      </c>
      <c r="EQ64" s="99">
        <v>796.06</v>
      </c>
      <c r="ER64" s="99">
        <v>4408.7849999999999</v>
      </c>
      <c r="ES64" s="99">
        <v>1872.15</v>
      </c>
      <c r="ET64" s="99">
        <v>2064.4949999999999</v>
      </c>
      <c r="EU64" s="99">
        <v>3554.03</v>
      </c>
      <c r="EV64" s="99">
        <v>1887.88</v>
      </c>
      <c r="EW64" s="99">
        <v>1478.405</v>
      </c>
      <c r="EX64" s="99">
        <v>4349.3999999999996</v>
      </c>
      <c r="EY64" s="99">
        <v>11722.165000000001</v>
      </c>
      <c r="EZ64" s="99">
        <v>8074.4750000000004</v>
      </c>
      <c r="FA64" s="99">
        <v>6495.45</v>
      </c>
      <c r="FB64" s="99">
        <v>600</v>
      </c>
      <c r="FC64" s="99">
        <v>0</v>
      </c>
      <c r="FD64" s="99">
        <v>0</v>
      </c>
      <c r="FE64" s="99">
        <v>1449.43</v>
      </c>
      <c r="FF64" s="99">
        <v>867.40499999999997</v>
      </c>
      <c r="FG64" s="99">
        <v>3734.2449999999999</v>
      </c>
      <c r="FH64" s="99">
        <v>2654.0250000000001</v>
      </c>
      <c r="FI64" s="99">
        <v>3179.36</v>
      </c>
      <c r="FL64" s="99">
        <v>1265872.99</v>
      </c>
      <c r="FM64" s="99">
        <v>1467785.075</v>
      </c>
      <c r="FN64" s="99">
        <v>1876374.5549999999</v>
      </c>
      <c r="FO64" s="99">
        <v>1746157.655</v>
      </c>
      <c r="FP64" s="99">
        <v>1498971.4650000001</v>
      </c>
      <c r="FQ64" s="99">
        <v>1715259.05</v>
      </c>
      <c r="FR64" s="99">
        <v>2262756.4750000001</v>
      </c>
      <c r="FS64" s="99">
        <v>2145382.2050000001</v>
      </c>
      <c r="FT64" s="99">
        <v>10527.17</v>
      </c>
      <c r="FU64" s="99">
        <v>123472.41499999999</v>
      </c>
      <c r="FV64" s="99">
        <v>43472.044999999998</v>
      </c>
      <c r="FW64" s="99">
        <v>10417.77</v>
      </c>
      <c r="FX64" s="99">
        <v>76548.225000000006</v>
      </c>
      <c r="FY64" s="99">
        <v>43212.32</v>
      </c>
      <c r="FZ64" s="99">
        <v>11166.57</v>
      </c>
      <c r="GA64" s="99">
        <v>68873.725000000006</v>
      </c>
      <c r="GB64" s="99">
        <v>40855.794999999998</v>
      </c>
      <c r="GC64" s="99">
        <v>3835.58</v>
      </c>
      <c r="GD64" s="99">
        <v>5487.6750000000002</v>
      </c>
      <c r="GE64" s="99">
        <v>4849.25</v>
      </c>
      <c r="GF64" s="99">
        <v>6009.08</v>
      </c>
      <c r="GG64" s="99">
        <v>6710.23</v>
      </c>
      <c r="GH64" s="99">
        <v>4609.1499999999996</v>
      </c>
      <c r="GI64" s="99">
        <v>6744.5450000000001</v>
      </c>
      <c r="GJ64" s="99">
        <v>10738.674999999999</v>
      </c>
      <c r="GL64" s="99">
        <v>1208.32</v>
      </c>
      <c r="GM64" s="99">
        <v>0</v>
      </c>
      <c r="GN64" s="99">
        <v>578.27</v>
      </c>
      <c r="GO64" s="99">
        <v>1572.125</v>
      </c>
      <c r="GP64" s="99">
        <v>1417.5</v>
      </c>
      <c r="GQ64" s="99">
        <v>0</v>
      </c>
      <c r="GR64" s="99">
        <v>2457.5450000000001</v>
      </c>
      <c r="GS64" s="99">
        <v>6275.68</v>
      </c>
    </row>
    <row r="65" spans="1:201" hidden="1" x14ac:dyDescent="0.35">
      <c r="A65" s="99">
        <v>7306969</v>
      </c>
      <c r="B65" s="99">
        <v>147</v>
      </c>
      <c r="C65" s="99">
        <v>9</v>
      </c>
      <c r="D65" s="99">
        <v>80</v>
      </c>
      <c r="E65" s="99">
        <v>11.502000000000001</v>
      </c>
      <c r="F65" s="99">
        <v>0.24</v>
      </c>
      <c r="G65" s="99" t="s">
        <v>537</v>
      </c>
      <c r="H65" s="99" t="s">
        <v>591</v>
      </c>
      <c r="I65" s="99">
        <v>2462.9349999999999</v>
      </c>
      <c r="J65" s="99">
        <v>4602.01</v>
      </c>
      <c r="K65" s="99">
        <v>294.375</v>
      </c>
      <c r="L65" s="99">
        <v>2393.2750000000001</v>
      </c>
      <c r="M65" s="99">
        <v>0</v>
      </c>
      <c r="N65" s="99">
        <v>306.44</v>
      </c>
      <c r="O65" s="99">
        <v>0</v>
      </c>
      <c r="P65" s="99">
        <v>0</v>
      </c>
      <c r="Q65" s="99">
        <v>1023.75</v>
      </c>
      <c r="R65" s="99">
        <v>14842.485000000001</v>
      </c>
      <c r="S65" s="99">
        <v>12702.495000000001</v>
      </c>
      <c r="T65" s="99">
        <v>1535.425</v>
      </c>
      <c r="U65" s="99">
        <v>305.625</v>
      </c>
      <c r="V65" s="99">
        <v>2300.48</v>
      </c>
      <c r="W65" s="99">
        <v>6868.25</v>
      </c>
      <c r="X65" s="99">
        <v>24713.03</v>
      </c>
      <c r="Y65" s="99">
        <v>7067.47</v>
      </c>
      <c r="Z65" s="99">
        <v>28528.85</v>
      </c>
      <c r="AA65" s="99">
        <v>5063.6350000000002</v>
      </c>
      <c r="AB65" s="99">
        <v>3197.665</v>
      </c>
      <c r="AC65" s="99">
        <v>6989.4250000000002</v>
      </c>
      <c r="AD65" s="99">
        <v>5904.41</v>
      </c>
      <c r="AE65" s="99">
        <v>10279.39</v>
      </c>
      <c r="AF65" s="99">
        <v>7528.43</v>
      </c>
      <c r="AG65" s="99">
        <v>9020.3549999999996</v>
      </c>
      <c r="AH65" s="99">
        <v>0</v>
      </c>
      <c r="AI65" s="99">
        <v>563.25</v>
      </c>
      <c r="AJ65" s="99">
        <v>1321.76</v>
      </c>
      <c r="AK65" s="99">
        <v>4065.7</v>
      </c>
      <c r="AL65" s="99">
        <v>3235</v>
      </c>
      <c r="AM65" s="99">
        <v>0</v>
      </c>
      <c r="AN65" s="99">
        <v>4185.8649999999998</v>
      </c>
      <c r="AO65" s="99">
        <v>2524.5450000000001</v>
      </c>
      <c r="AP65" s="99">
        <v>1182.825</v>
      </c>
      <c r="AQ65" s="99">
        <v>13707.54</v>
      </c>
      <c r="AR65" s="99">
        <v>2158.3150000000001</v>
      </c>
      <c r="AS65" s="99">
        <v>1838.32</v>
      </c>
      <c r="AT65" s="99">
        <v>2418.75</v>
      </c>
      <c r="AU65" s="99">
        <v>15521.47</v>
      </c>
      <c r="AV65" s="99">
        <v>46224.394999999997</v>
      </c>
      <c r="AW65" s="99">
        <v>24526.36</v>
      </c>
      <c r="AX65" s="99">
        <v>24890.15</v>
      </c>
      <c r="AY65" s="99">
        <v>15232.805</v>
      </c>
      <c r="AZ65" s="99">
        <v>1561.04</v>
      </c>
      <c r="BA65" s="99">
        <v>4688.0050000000001</v>
      </c>
      <c r="BB65" s="99">
        <v>0</v>
      </c>
      <c r="BC65" s="99">
        <v>0</v>
      </c>
      <c r="BD65" s="99">
        <v>290.625</v>
      </c>
      <c r="BE65" s="99">
        <v>1182.825</v>
      </c>
      <c r="BF65" s="99">
        <v>751</v>
      </c>
      <c r="BG65" s="99">
        <v>4372.3100000000004</v>
      </c>
      <c r="BH65" s="99">
        <v>0</v>
      </c>
      <c r="BI65" s="99">
        <v>3108.34</v>
      </c>
      <c r="BJ65" s="99">
        <v>0</v>
      </c>
      <c r="BK65" s="99">
        <v>1179.07</v>
      </c>
      <c r="BL65" s="99">
        <v>2412.1849999999999</v>
      </c>
      <c r="BM65" s="99">
        <v>577.5</v>
      </c>
      <c r="BN65" s="99">
        <v>6530.03</v>
      </c>
      <c r="BO65" s="99">
        <v>1265.4349999999999</v>
      </c>
      <c r="BP65" s="99">
        <v>4431.1549999999997</v>
      </c>
      <c r="BQ65" s="99">
        <v>0</v>
      </c>
      <c r="BR65" s="99">
        <v>11935.625</v>
      </c>
      <c r="BS65" s="99">
        <v>2750.5949999999998</v>
      </c>
      <c r="BT65" s="99">
        <v>0</v>
      </c>
      <c r="BU65" s="99">
        <v>8664.26</v>
      </c>
      <c r="BV65" s="99">
        <v>0</v>
      </c>
      <c r="BW65" s="99">
        <v>298.125</v>
      </c>
      <c r="BX65" s="99">
        <v>0</v>
      </c>
      <c r="BY65" s="99">
        <v>2200.38</v>
      </c>
      <c r="BZ65" s="99">
        <v>0</v>
      </c>
      <c r="CA65" s="99">
        <v>17447.38</v>
      </c>
      <c r="CB65" s="99">
        <v>2796.39</v>
      </c>
      <c r="CC65" s="99">
        <v>7518.16</v>
      </c>
      <c r="CD65" s="99">
        <v>4256.09</v>
      </c>
      <c r="CE65" s="99">
        <v>6349.0349999999999</v>
      </c>
      <c r="CF65" s="99">
        <v>4246.0249999999996</v>
      </c>
      <c r="CG65" s="99">
        <v>960</v>
      </c>
      <c r="CH65" s="99">
        <v>391.04</v>
      </c>
      <c r="CI65" s="99">
        <v>356.25</v>
      </c>
      <c r="CJ65" s="99">
        <v>6638.88</v>
      </c>
      <c r="CK65" s="99">
        <v>3674.7449999999999</v>
      </c>
      <c r="CL65" s="99">
        <v>578.27</v>
      </c>
      <c r="CM65" s="99">
        <v>6447.6</v>
      </c>
      <c r="CN65" s="99">
        <v>2854.2150000000001</v>
      </c>
      <c r="CO65" s="99">
        <v>1791.82</v>
      </c>
      <c r="CP65" s="99">
        <v>2158.875</v>
      </c>
      <c r="CQ65" s="99">
        <v>0</v>
      </c>
      <c r="CR65" s="99">
        <v>1158.885</v>
      </c>
      <c r="CS65" s="99">
        <v>4732.8850000000002</v>
      </c>
      <c r="CT65" s="99">
        <v>8389.2950000000001</v>
      </c>
      <c r="CU65" s="99">
        <v>0</v>
      </c>
      <c r="CV65" s="99">
        <v>3403.33</v>
      </c>
      <c r="CW65" s="99">
        <v>21053.294999999998</v>
      </c>
      <c r="CX65" s="99">
        <v>0</v>
      </c>
      <c r="CY65" s="99">
        <v>3852.13</v>
      </c>
      <c r="CZ65" s="99">
        <v>0</v>
      </c>
      <c r="DA65" s="99">
        <v>5344.64</v>
      </c>
      <c r="DB65" s="99">
        <v>6320.0749999999998</v>
      </c>
      <c r="DC65" s="99">
        <v>0</v>
      </c>
      <c r="DD65" s="99">
        <v>589.53499999999997</v>
      </c>
      <c r="DE65" s="99">
        <v>307.5</v>
      </c>
      <c r="DF65" s="99">
        <v>0</v>
      </c>
      <c r="DG65" s="99">
        <v>2718.59</v>
      </c>
      <c r="DH65" s="99">
        <v>1098.75</v>
      </c>
      <c r="DI65" s="99">
        <v>6431.48</v>
      </c>
      <c r="DJ65" s="99">
        <v>2522.645</v>
      </c>
      <c r="DK65" s="99">
        <v>1504.5250000000001</v>
      </c>
      <c r="DL65" s="99">
        <v>2644.5949999999998</v>
      </c>
      <c r="DM65" s="99">
        <v>0</v>
      </c>
      <c r="DN65" s="99">
        <v>300</v>
      </c>
      <c r="DO65" s="99">
        <v>1065.855</v>
      </c>
      <c r="DP65" s="99">
        <v>30683.235000000001</v>
      </c>
      <c r="DQ65" s="99">
        <v>4696.58</v>
      </c>
      <c r="DR65" s="99">
        <v>9473.2199999999993</v>
      </c>
      <c r="DS65" s="99">
        <v>0</v>
      </c>
      <c r="DT65" s="99">
        <v>4858.1850000000004</v>
      </c>
      <c r="DU65" s="99">
        <v>12374.725</v>
      </c>
      <c r="DV65" s="99">
        <v>13072.934999999999</v>
      </c>
      <c r="DW65" s="99">
        <v>4662.0249999999996</v>
      </c>
      <c r="DX65" s="99">
        <v>5699.48</v>
      </c>
      <c r="DY65" s="99">
        <v>17824.395</v>
      </c>
      <c r="DZ65" s="99">
        <v>11005.75</v>
      </c>
      <c r="EA65" s="99">
        <v>0</v>
      </c>
      <c r="EB65" s="99">
        <v>15463.44</v>
      </c>
      <c r="EC65" s="99">
        <v>15760.455</v>
      </c>
      <c r="ED65" s="99">
        <v>11450.7</v>
      </c>
      <c r="EE65" s="99">
        <v>29920.895</v>
      </c>
      <c r="EF65" s="99">
        <v>585.78</v>
      </c>
      <c r="EG65" s="99">
        <v>2227.9949999999999</v>
      </c>
      <c r="EH65" s="99">
        <v>4376.2749999999996</v>
      </c>
      <c r="EI65" s="99">
        <v>3333.4949999999999</v>
      </c>
      <c r="EJ65" s="99">
        <v>14532.225</v>
      </c>
      <c r="EK65" s="99">
        <v>4823.4949999999999</v>
      </c>
      <c r="EL65" s="99">
        <v>3117.2849999999999</v>
      </c>
      <c r="EM65" s="99">
        <v>13143.885</v>
      </c>
      <c r="EN65" s="99">
        <v>9273.5949999999993</v>
      </c>
      <c r="EO65" s="99">
        <v>0</v>
      </c>
      <c r="EP65" s="99">
        <v>0</v>
      </c>
      <c r="EQ65" s="99">
        <v>0</v>
      </c>
      <c r="ER65" s="99">
        <v>4290.12</v>
      </c>
      <c r="ES65" s="99">
        <v>0</v>
      </c>
      <c r="ET65" s="99">
        <v>0</v>
      </c>
      <c r="EU65" s="99">
        <v>6914.36</v>
      </c>
      <c r="EV65" s="99">
        <v>288.75</v>
      </c>
      <c r="EW65" s="99">
        <v>305.625</v>
      </c>
      <c r="EX65" s="99">
        <v>421.875</v>
      </c>
      <c r="EY65" s="99">
        <v>22794.485000000001</v>
      </c>
      <c r="EZ65" s="99">
        <v>10619.514999999999</v>
      </c>
      <c r="FA65" s="99">
        <v>11495.2</v>
      </c>
      <c r="FB65" s="99">
        <v>0</v>
      </c>
      <c r="FC65" s="99">
        <v>0</v>
      </c>
      <c r="FD65" s="99">
        <v>0</v>
      </c>
      <c r="FE65" s="99">
        <v>0</v>
      </c>
      <c r="FF65" s="99">
        <v>0</v>
      </c>
      <c r="FG65" s="99">
        <v>0</v>
      </c>
      <c r="FH65" s="99">
        <v>0</v>
      </c>
      <c r="FI65" s="99">
        <v>0</v>
      </c>
      <c r="FL65" s="99">
        <v>0</v>
      </c>
      <c r="FM65" s="99">
        <v>0</v>
      </c>
      <c r="FN65" s="99">
        <v>0</v>
      </c>
      <c r="FO65" s="99">
        <v>0</v>
      </c>
      <c r="FP65" s="99">
        <v>0</v>
      </c>
      <c r="FQ65" s="99">
        <v>0</v>
      </c>
      <c r="FR65" s="99">
        <v>0</v>
      </c>
      <c r="FS65" s="99">
        <v>0</v>
      </c>
      <c r="FT65" s="99">
        <v>17082.86</v>
      </c>
      <c r="FU65" s="99">
        <v>184529.23499999999</v>
      </c>
      <c r="FV65" s="99">
        <v>107208.6</v>
      </c>
      <c r="FW65" s="99">
        <v>16859.05</v>
      </c>
      <c r="FX65" s="99">
        <v>178950.76</v>
      </c>
      <c r="FY65" s="99">
        <v>116331.575</v>
      </c>
      <c r="FZ65" s="99">
        <v>19344.584999999999</v>
      </c>
      <c r="GA65" s="99">
        <v>166398.76</v>
      </c>
      <c r="GB65" s="99">
        <v>94644.205000000002</v>
      </c>
      <c r="GC65" s="99">
        <v>3672.24</v>
      </c>
      <c r="GD65" s="99">
        <v>6164.5150000000003</v>
      </c>
      <c r="GE65" s="99">
        <v>6764.835</v>
      </c>
      <c r="GF65" s="99">
        <v>7815.01</v>
      </c>
      <c r="GG65" s="99">
        <v>14168.55</v>
      </c>
      <c r="GH65" s="99">
        <v>8116.62</v>
      </c>
      <c r="GI65" s="99">
        <v>14885.094999999999</v>
      </c>
      <c r="GJ65" s="99">
        <v>16276.31</v>
      </c>
      <c r="GL65" s="99">
        <v>0</v>
      </c>
      <c r="GM65" s="99">
        <v>0</v>
      </c>
      <c r="GN65" s="99">
        <v>0</v>
      </c>
      <c r="GO65" s="99">
        <v>0</v>
      </c>
      <c r="GP65" s="99">
        <v>0</v>
      </c>
      <c r="GQ65" s="99">
        <v>0</v>
      </c>
      <c r="GR65" s="99">
        <v>0</v>
      </c>
      <c r="GS65" s="99">
        <v>1485.55</v>
      </c>
    </row>
    <row r="66" spans="1:201" hidden="1" x14ac:dyDescent="0.35">
      <c r="A66" s="99">
        <v>100937528</v>
      </c>
      <c r="B66" s="99">
        <v>246</v>
      </c>
      <c r="C66" s="99">
        <v>1</v>
      </c>
      <c r="D66" s="99">
        <v>68</v>
      </c>
      <c r="E66" s="99">
        <v>11.662000000000001</v>
      </c>
      <c r="F66" s="99">
        <v>0</v>
      </c>
      <c r="G66" s="99" t="s">
        <v>221</v>
      </c>
      <c r="H66" s="99" t="s">
        <v>590</v>
      </c>
      <c r="I66" s="99">
        <v>0</v>
      </c>
      <c r="J66" s="99">
        <v>0</v>
      </c>
      <c r="K66" s="99">
        <v>0</v>
      </c>
      <c r="L66" s="99">
        <v>0</v>
      </c>
      <c r="M66" s="99">
        <v>0</v>
      </c>
      <c r="N66" s="99">
        <v>0</v>
      </c>
      <c r="O66" s="99">
        <v>0</v>
      </c>
      <c r="P66" s="99">
        <v>0</v>
      </c>
      <c r="Q66" s="99">
        <v>0</v>
      </c>
      <c r="R66" s="99">
        <v>0</v>
      </c>
      <c r="S66" s="99">
        <v>0</v>
      </c>
      <c r="T66" s="99">
        <v>0</v>
      </c>
      <c r="U66" s="99">
        <v>0</v>
      </c>
      <c r="V66" s="99">
        <v>0</v>
      </c>
      <c r="W66" s="99">
        <v>0</v>
      </c>
      <c r="X66" s="99">
        <v>0</v>
      </c>
      <c r="Y66" s="99">
        <v>0</v>
      </c>
      <c r="Z66" s="99">
        <v>0</v>
      </c>
      <c r="AA66" s="99">
        <v>0</v>
      </c>
      <c r="AB66" s="99">
        <v>0</v>
      </c>
      <c r="AC66" s="99">
        <v>0</v>
      </c>
      <c r="AD66" s="99">
        <v>0</v>
      </c>
      <c r="AE66" s="99">
        <v>0</v>
      </c>
      <c r="AF66" s="99">
        <v>0</v>
      </c>
      <c r="AG66" s="99">
        <v>0</v>
      </c>
      <c r="AH66" s="99">
        <v>0</v>
      </c>
      <c r="AI66" s="99">
        <v>0</v>
      </c>
      <c r="AJ66" s="99">
        <v>0</v>
      </c>
      <c r="AK66" s="99">
        <v>0</v>
      </c>
      <c r="AL66" s="99">
        <v>0</v>
      </c>
      <c r="AM66" s="99">
        <v>0</v>
      </c>
      <c r="AN66" s="99">
        <v>0</v>
      </c>
      <c r="AO66" s="99">
        <v>0</v>
      </c>
      <c r="AP66" s="99">
        <v>0</v>
      </c>
      <c r="AQ66" s="99">
        <v>0</v>
      </c>
      <c r="AR66" s="99">
        <v>0</v>
      </c>
      <c r="AS66" s="99">
        <v>0</v>
      </c>
      <c r="AT66" s="99">
        <v>0</v>
      </c>
      <c r="AU66" s="99">
        <v>0</v>
      </c>
      <c r="AV66" s="99">
        <v>0</v>
      </c>
      <c r="AW66" s="99">
        <v>0</v>
      </c>
      <c r="AX66" s="99">
        <v>0</v>
      </c>
      <c r="AY66" s="99">
        <v>0</v>
      </c>
      <c r="AZ66" s="99">
        <v>0</v>
      </c>
      <c r="BA66" s="99">
        <v>0</v>
      </c>
      <c r="BB66" s="99">
        <v>0</v>
      </c>
      <c r="BC66" s="99">
        <v>0</v>
      </c>
      <c r="BD66" s="99">
        <v>0</v>
      </c>
      <c r="BE66" s="99">
        <v>0</v>
      </c>
      <c r="BF66" s="99">
        <v>0</v>
      </c>
      <c r="BG66" s="99">
        <v>0</v>
      </c>
      <c r="BH66" s="99">
        <v>0</v>
      </c>
      <c r="BI66" s="99">
        <v>0</v>
      </c>
      <c r="BJ66" s="99">
        <v>0</v>
      </c>
      <c r="BK66" s="99">
        <v>0</v>
      </c>
      <c r="BL66" s="99">
        <v>0</v>
      </c>
      <c r="BM66" s="99">
        <v>0</v>
      </c>
      <c r="BN66" s="99">
        <v>0</v>
      </c>
      <c r="BO66" s="99">
        <v>0</v>
      </c>
      <c r="BP66" s="99">
        <v>0</v>
      </c>
      <c r="BQ66" s="99">
        <v>0</v>
      </c>
      <c r="BR66" s="99">
        <v>0</v>
      </c>
      <c r="BS66" s="99">
        <v>0</v>
      </c>
      <c r="BT66" s="99">
        <v>0</v>
      </c>
      <c r="BU66" s="99">
        <v>0</v>
      </c>
      <c r="BV66" s="99">
        <v>0</v>
      </c>
      <c r="BW66" s="99">
        <v>0</v>
      </c>
      <c r="BX66" s="99">
        <v>0</v>
      </c>
      <c r="BY66" s="99">
        <v>0</v>
      </c>
      <c r="BZ66" s="99">
        <v>0</v>
      </c>
      <c r="CA66" s="99">
        <v>0</v>
      </c>
      <c r="CB66" s="99">
        <v>0</v>
      </c>
      <c r="CC66" s="99">
        <v>0</v>
      </c>
      <c r="CD66" s="99">
        <v>0</v>
      </c>
      <c r="CE66" s="99">
        <v>0</v>
      </c>
      <c r="CF66" s="99">
        <v>0</v>
      </c>
      <c r="CG66" s="99">
        <v>0</v>
      </c>
      <c r="CH66" s="99">
        <v>0</v>
      </c>
      <c r="CI66" s="99">
        <v>0</v>
      </c>
      <c r="CJ66" s="99">
        <v>0</v>
      </c>
      <c r="CK66" s="99">
        <v>0</v>
      </c>
      <c r="CL66" s="99">
        <v>0</v>
      </c>
      <c r="CM66" s="99">
        <v>0</v>
      </c>
      <c r="CN66" s="99">
        <v>0</v>
      </c>
      <c r="CO66" s="99">
        <v>0</v>
      </c>
      <c r="CP66" s="99">
        <v>0</v>
      </c>
      <c r="CQ66" s="99">
        <v>0</v>
      </c>
      <c r="CR66" s="99">
        <v>0</v>
      </c>
      <c r="CS66" s="99">
        <v>0</v>
      </c>
      <c r="CT66" s="99">
        <v>0</v>
      </c>
      <c r="CU66" s="99">
        <v>0</v>
      </c>
      <c r="CV66" s="99">
        <v>0</v>
      </c>
      <c r="CW66" s="99">
        <v>0</v>
      </c>
      <c r="CX66" s="99">
        <v>0</v>
      </c>
      <c r="CY66" s="99">
        <v>0</v>
      </c>
      <c r="CZ66" s="99">
        <v>0</v>
      </c>
      <c r="DA66" s="99">
        <v>0</v>
      </c>
      <c r="DB66" s="99">
        <v>0</v>
      </c>
      <c r="DC66" s="99">
        <v>0</v>
      </c>
      <c r="DD66" s="99">
        <v>0</v>
      </c>
      <c r="DE66" s="99">
        <v>0</v>
      </c>
      <c r="DF66" s="99">
        <v>0</v>
      </c>
      <c r="DG66" s="99">
        <v>0</v>
      </c>
      <c r="DH66" s="99">
        <v>0</v>
      </c>
      <c r="DI66" s="99">
        <v>0</v>
      </c>
      <c r="DJ66" s="99">
        <v>0</v>
      </c>
      <c r="DK66" s="99">
        <v>0</v>
      </c>
      <c r="DL66" s="99">
        <v>0</v>
      </c>
      <c r="DM66" s="99">
        <v>0</v>
      </c>
      <c r="DN66" s="99">
        <v>0</v>
      </c>
      <c r="DO66" s="99">
        <v>0</v>
      </c>
      <c r="DP66" s="99">
        <v>0</v>
      </c>
      <c r="DQ66" s="99">
        <v>0</v>
      </c>
      <c r="DR66" s="99">
        <v>0</v>
      </c>
      <c r="DS66" s="99">
        <v>0</v>
      </c>
      <c r="DT66" s="99">
        <v>0</v>
      </c>
      <c r="DU66" s="99">
        <v>0</v>
      </c>
      <c r="DV66" s="99">
        <v>0</v>
      </c>
      <c r="DW66" s="99">
        <v>0</v>
      </c>
      <c r="DX66" s="99">
        <v>0</v>
      </c>
      <c r="DY66" s="99">
        <v>0</v>
      </c>
      <c r="DZ66" s="99">
        <v>0</v>
      </c>
      <c r="EA66" s="99">
        <v>0</v>
      </c>
      <c r="EB66" s="99">
        <v>0</v>
      </c>
      <c r="EC66" s="99">
        <v>0</v>
      </c>
      <c r="ED66" s="99">
        <v>0</v>
      </c>
      <c r="EE66" s="99">
        <v>0</v>
      </c>
      <c r="EF66" s="99">
        <v>0</v>
      </c>
      <c r="EG66" s="99">
        <v>0</v>
      </c>
      <c r="EH66" s="99">
        <v>0</v>
      </c>
      <c r="EI66" s="99">
        <v>0</v>
      </c>
      <c r="EJ66" s="99">
        <v>0</v>
      </c>
      <c r="EK66" s="99">
        <v>0</v>
      </c>
      <c r="EL66" s="99">
        <v>0</v>
      </c>
      <c r="EM66" s="99">
        <v>0</v>
      </c>
      <c r="EN66" s="99">
        <v>0</v>
      </c>
      <c r="EO66" s="99">
        <v>0</v>
      </c>
      <c r="EP66" s="99">
        <v>0</v>
      </c>
      <c r="EQ66" s="99">
        <v>0</v>
      </c>
      <c r="ER66" s="99">
        <v>0</v>
      </c>
      <c r="ES66" s="99">
        <v>0</v>
      </c>
      <c r="ET66" s="99">
        <v>0</v>
      </c>
      <c r="EU66" s="99">
        <v>0</v>
      </c>
      <c r="EV66" s="99">
        <v>0</v>
      </c>
      <c r="EW66" s="99">
        <v>0</v>
      </c>
      <c r="EX66" s="99">
        <v>0</v>
      </c>
      <c r="EY66" s="99">
        <v>0</v>
      </c>
      <c r="EZ66" s="99">
        <v>0</v>
      </c>
      <c r="FA66" s="99">
        <v>0</v>
      </c>
      <c r="FB66" s="99">
        <v>0</v>
      </c>
      <c r="FC66" s="99">
        <v>0</v>
      </c>
      <c r="FD66" s="99">
        <v>0</v>
      </c>
      <c r="FE66" s="99">
        <v>0</v>
      </c>
      <c r="FF66" s="99">
        <v>0</v>
      </c>
      <c r="FG66" s="99">
        <v>0</v>
      </c>
      <c r="FH66" s="99">
        <v>0</v>
      </c>
      <c r="FI66" s="99">
        <v>0</v>
      </c>
      <c r="FL66" s="99">
        <v>0</v>
      </c>
      <c r="FM66" s="99">
        <v>0</v>
      </c>
      <c r="FN66" s="99">
        <v>0</v>
      </c>
      <c r="FO66" s="99">
        <v>0</v>
      </c>
      <c r="FP66" s="99">
        <v>0</v>
      </c>
      <c r="FQ66" s="99">
        <v>0</v>
      </c>
      <c r="FR66" s="99">
        <v>0</v>
      </c>
      <c r="FS66" s="99">
        <v>0</v>
      </c>
      <c r="FT66" s="99">
        <v>0</v>
      </c>
      <c r="FU66" s="99">
        <v>33210.199999999997</v>
      </c>
      <c r="FV66" s="99">
        <v>18958.165000000001</v>
      </c>
      <c r="FW66" s="99">
        <v>0</v>
      </c>
      <c r="FX66" s="99">
        <v>25559.535</v>
      </c>
      <c r="FY66" s="99">
        <v>13095.254999999999</v>
      </c>
      <c r="FZ66" s="99">
        <v>0</v>
      </c>
      <c r="GA66" s="99">
        <v>29709.244999999999</v>
      </c>
      <c r="GB66" s="99">
        <v>15166.684999999999</v>
      </c>
      <c r="GC66" s="99">
        <v>0</v>
      </c>
      <c r="GD66" s="99">
        <v>0</v>
      </c>
      <c r="GE66" s="99">
        <v>0</v>
      </c>
      <c r="GF66" s="99">
        <v>0</v>
      </c>
      <c r="GG66" s="99">
        <v>0</v>
      </c>
      <c r="GH66" s="99">
        <v>0</v>
      </c>
      <c r="GI66" s="99">
        <v>0</v>
      </c>
      <c r="GJ66" s="99">
        <v>0</v>
      </c>
      <c r="GL66" s="99">
        <v>0</v>
      </c>
      <c r="GM66" s="99">
        <v>0</v>
      </c>
      <c r="GN66" s="99">
        <v>0</v>
      </c>
      <c r="GO66" s="99">
        <v>0</v>
      </c>
      <c r="GP66" s="99">
        <v>0</v>
      </c>
      <c r="GQ66" s="99">
        <v>0</v>
      </c>
      <c r="GR66" s="99">
        <v>0</v>
      </c>
      <c r="GS66" s="99">
        <v>0</v>
      </c>
    </row>
    <row r="67" spans="1:201" hidden="1" x14ac:dyDescent="0.35">
      <c r="A67" s="99">
        <v>56860</v>
      </c>
      <c r="B67" s="99">
        <v>246</v>
      </c>
      <c r="C67" s="99">
        <v>36</v>
      </c>
      <c r="D67" s="99">
        <v>84</v>
      </c>
      <c r="E67" s="99">
        <v>12.445</v>
      </c>
      <c r="F67" s="99">
        <v>0.43</v>
      </c>
      <c r="G67" s="99" t="s">
        <v>178</v>
      </c>
      <c r="H67" s="99" t="s">
        <v>138</v>
      </c>
      <c r="I67" s="99">
        <v>0</v>
      </c>
      <c r="J67" s="99">
        <v>622.5</v>
      </c>
      <c r="K67" s="99">
        <v>0</v>
      </c>
      <c r="L67" s="99">
        <v>3760.99</v>
      </c>
      <c r="M67" s="99">
        <v>0</v>
      </c>
      <c r="N67" s="99">
        <v>0</v>
      </c>
      <c r="O67" s="99">
        <v>0</v>
      </c>
      <c r="P67" s="99">
        <v>0</v>
      </c>
      <c r="Q67" s="99">
        <v>0</v>
      </c>
      <c r="R67" s="99">
        <v>59061.31</v>
      </c>
      <c r="S67" s="99">
        <v>41798.845000000001</v>
      </c>
      <c r="T67" s="99">
        <v>0</v>
      </c>
      <c r="U67" s="99">
        <v>1284.21</v>
      </c>
      <c r="V67" s="99">
        <v>0</v>
      </c>
      <c r="W67" s="99">
        <v>15079.52</v>
      </c>
      <c r="X67" s="99">
        <v>50366.47</v>
      </c>
      <c r="Y67" s="99">
        <v>13713.45</v>
      </c>
      <c r="Z67" s="99">
        <v>113271.66499999999</v>
      </c>
      <c r="AA67" s="99">
        <v>0</v>
      </c>
      <c r="AB67" s="99">
        <v>0</v>
      </c>
      <c r="AC67" s="99">
        <v>0</v>
      </c>
      <c r="AD67" s="99">
        <v>0</v>
      </c>
      <c r="AE67" s="99">
        <v>5148.84</v>
      </c>
      <c r="AF67" s="99">
        <v>2146.585</v>
      </c>
      <c r="AG67" s="99">
        <v>4931.18</v>
      </c>
      <c r="AH67" s="99">
        <v>0</v>
      </c>
      <c r="AI67" s="99">
        <v>0</v>
      </c>
      <c r="AJ67" s="99">
        <v>0</v>
      </c>
      <c r="AK67" s="99">
        <v>7404.4250000000002</v>
      </c>
      <c r="AL67" s="99">
        <v>17452.89</v>
      </c>
      <c r="AM67" s="99">
        <v>1456.09</v>
      </c>
      <c r="AN67" s="99">
        <v>9886.24</v>
      </c>
      <c r="AO67" s="99">
        <v>5460.9650000000001</v>
      </c>
      <c r="AP67" s="99">
        <v>11454.4</v>
      </c>
      <c r="AQ67" s="99">
        <v>9940.3799999999992</v>
      </c>
      <c r="AR67" s="99">
        <v>0</v>
      </c>
      <c r="AS67" s="99">
        <v>0</v>
      </c>
      <c r="AT67" s="99">
        <v>2300.915</v>
      </c>
      <c r="AU67" s="99">
        <v>21998.51</v>
      </c>
      <c r="AV67" s="99">
        <v>0</v>
      </c>
      <c r="AW67" s="99">
        <v>0</v>
      </c>
      <c r="AX67" s="99">
        <v>656.25</v>
      </c>
      <c r="AY67" s="99">
        <v>0</v>
      </c>
      <c r="AZ67" s="99">
        <v>0</v>
      </c>
      <c r="BA67" s="99">
        <v>0</v>
      </c>
      <c r="BB67" s="99">
        <v>0</v>
      </c>
      <c r="BC67" s="99">
        <v>1249.5450000000001</v>
      </c>
      <c r="BD67" s="99">
        <v>6045.8850000000002</v>
      </c>
      <c r="BE67" s="99">
        <v>634.59500000000003</v>
      </c>
      <c r="BF67" s="99">
        <v>6389.11</v>
      </c>
      <c r="BG67" s="99">
        <v>3453.145</v>
      </c>
      <c r="BH67" s="99">
        <v>0</v>
      </c>
      <c r="BI67" s="99">
        <v>6414.17</v>
      </c>
      <c r="BJ67" s="99">
        <v>847.5</v>
      </c>
      <c r="BK67" s="99">
        <v>3006.4050000000002</v>
      </c>
      <c r="BL67" s="99">
        <v>14790.75</v>
      </c>
      <c r="BM67" s="99">
        <v>13795.15</v>
      </c>
      <c r="BN67" s="99">
        <v>600</v>
      </c>
      <c r="BO67" s="99">
        <v>3862.3</v>
      </c>
      <c r="BP67" s="99">
        <v>18885.455000000002</v>
      </c>
      <c r="BQ67" s="99">
        <v>0</v>
      </c>
      <c r="BR67" s="99">
        <v>36841.949999999997</v>
      </c>
      <c r="BS67" s="99">
        <v>2200.4299999999998</v>
      </c>
      <c r="BT67" s="99">
        <v>0</v>
      </c>
      <c r="BU67" s="99">
        <v>9833.7450000000008</v>
      </c>
      <c r="BV67" s="99">
        <v>0</v>
      </c>
      <c r="BW67" s="99">
        <v>0</v>
      </c>
      <c r="BX67" s="99">
        <v>11147.075000000001</v>
      </c>
      <c r="BY67" s="99">
        <v>7938.87</v>
      </c>
      <c r="BZ67" s="99">
        <v>7660.165</v>
      </c>
      <c r="CA67" s="99">
        <v>4093.97</v>
      </c>
      <c r="CB67" s="99">
        <v>0</v>
      </c>
      <c r="CC67" s="99">
        <v>12734.6</v>
      </c>
      <c r="CD67" s="99">
        <v>3159.9050000000002</v>
      </c>
      <c r="CE67" s="99">
        <v>0</v>
      </c>
      <c r="CF67" s="99">
        <v>2556.0149999999999</v>
      </c>
      <c r="CG67" s="99">
        <v>0</v>
      </c>
      <c r="CH67" s="99">
        <v>0</v>
      </c>
      <c r="CI67" s="99">
        <v>0</v>
      </c>
      <c r="CJ67" s="99">
        <v>0</v>
      </c>
      <c r="CK67" s="99">
        <v>0</v>
      </c>
      <c r="CL67" s="99">
        <v>1242.905</v>
      </c>
      <c r="CM67" s="99">
        <v>0</v>
      </c>
      <c r="CN67" s="99">
        <v>0</v>
      </c>
      <c r="CO67" s="99">
        <v>0</v>
      </c>
      <c r="CP67" s="99">
        <v>0</v>
      </c>
      <c r="CQ67" s="99">
        <v>0</v>
      </c>
      <c r="CR67" s="99">
        <v>0</v>
      </c>
      <c r="CS67" s="99">
        <v>0</v>
      </c>
      <c r="CT67" s="99">
        <v>0</v>
      </c>
      <c r="CU67" s="99">
        <v>1350.865</v>
      </c>
      <c r="CV67" s="99">
        <v>0</v>
      </c>
      <c r="CW67" s="99">
        <v>28585.09</v>
      </c>
      <c r="CX67" s="99">
        <v>0</v>
      </c>
      <c r="CY67" s="99">
        <v>0</v>
      </c>
      <c r="CZ67" s="99">
        <v>0</v>
      </c>
      <c r="DA67" s="99">
        <v>6605.7349999999997</v>
      </c>
      <c r="DB67" s="99">
        <v>2184.2049999999999</v>
      </c>
      <c r="DC67" s="99">
        <v>0</v>
      </c>
      <c r="DD67" s="99">
        <v>0</v>
      </c>
      <c r="DE67" s="99">
        <v>0</v>
      </c>
      <c r="DF67" s="99">
        <v>0</v>
      </c>
      <c r="DG67" s="99">
        <v>2383.42</v>
      </c>
      <c r="DH67" s="99">
        <v>2937.54</v>
      </c>
      <c r="DI67" s="99">
        <v>7676.68</v>
      </c>
      <c r="DJ67" s="99">
        <v>3520.2249999999999</v>
      </c>
      <c r="DK67" s="99">
        <v>0</v>
      </c>
      <c r="DL67" s="99">
        <v>693.75</v>
      </c>
      <c r="DM67" s="99">
        <v>0</v>
      </c>
      <c r="DN67" s="99">
        <v>0</v>
      </c>
      <c r="DO67" s="99">
        <v>1219.585</v>
      </c>
      <c r="DP67" s="99">
        <v>92116.27</v>
      </c>
      <c r="DQ67" s="99">
        <v>570.76</v>
      </c>
      <c r="DR67" s="99">
        <v>2248.2600000000002</v>
      </c>
      <c r="DS67" s="99">
        <v>9413.7250000000004</v>
      </c>
      <c r="DT67" s="99">
        <v>1264.625</v>
      </c>
      <c r="DU67" s="99">
        <v>3981.0650000000001</v>
      </c>
      <c r="DV67" s="99">
        <v>16249.795</v>
      </c>
      <c r="DW67" s="99">
        <v>1332.135</v>
      </c>
      <c r="DX67" s="99">
        <v>0</v>
      </c>
      <c r="DY67" s="99">
        <v>41521.705000000002</v>
      </c>
      <c r="DZ67" s="99">
        <v>2248.335</v>
      </c>
      <c r="EA67" s="99">
        <v>0</v>
      </c>
      <c r="EB67" s="99">
        <v>16322.98</v>
      </c>
      <c r="EC67" s="99">
        <v>6046.19</v>
      </c>
      <c r="ED67" s="99">
        <v>7187.45</v>
      </c>
      <c r="EE67" s="99">
        <v>13424.52</v>
      </c>
      <c r="EF67" s="99">
        <v>3444.7550000000001</v>
      </c>
      <c r="EG67" s="99">
        <v>0</v>
      </c>
      <c r="EH67" s="99">
        <v>0</v>
      </c>
      <c r="EI67" s="99">
        <v>0</v>
      </c>
      <c r="EJ67" s="99">
        <v>7510.9049999999997</v>
      </c>
      <c r="EK67" s="99">
        <v>0</v>
      </c>
      <c r="EL67" s="99">
        <v>0</v>
      </c>
      <c r="EM67" s="99">
        <v>22175.084999999999</v>
      </c>
      <c r="EN67" s="99">
        <v>0</v>
      </c>
      <c r="EO67" s="99">
        <v>0</v>
      </c>
      <c r="EP67" s="99">
        <v>2424.65</v>
      </c>
      <c r="EQ67" s="99">
        <v>693.75</v>
      </c>
      <c r="ER67" s="99">
        <v>5915.46</v>
      </c>
      <c r="ES67" s="99">
        <v>0</v>
      </c>
      <c r="ET67" s="99">
        <v>0</v>
      </c>
      <c r="EU67" s="99">
        <v>2075.0250000000001</v>
      </c>
      <c r="EV67" s="99">
        <v>0</v>
      </c>
      <c r="EW67" s="99">
        <v>1343.28</v>
      </c>
      <c r="EX67" s="99">
        <v>1542.24</v>
      </c>
      <c r="EY67" s="99">
        <v>11050.094999999999</v>
      </c>
      <c r="EZ67" s="99">
        <v>9037.25</v>
      </c>
      <c r="FA67" s="99">
        <v>3658.82</v>
      </c>
      <c r="FB67" s="99">
        <v>0</v>
      </c>
      <c r="FC67" s="99">
        <v>0</v>
      </c>
      <c r="FD67" s="99">
        <v>0</v>
      </c>
      <c r="FE67" s="99">
        <v>0</v>
      </c>
      <c r="FF67" s="99">
        <v>0</v>
      </c>
      <c r="FG67" s="99">
        <v>0</v>
      </c>
      <c r="FH67" s="99">
        <v>0</v>
      </c>
      <c r="FI67" s="99">
        <v>0</v>
      </c>
      <c r="FL67" s="99">
        <v>0</v>
      </c>
      <c r="FM67" s="99">
        <v>0</v>
      </c>
      <c r="FN67" s="99">
        <v>0</v>
      </c>
      <c r="FO67" s="99">
        <v>0</v>
      </c>
      <c r="FP67" s="99">
        <v>0</v>
      </c>
      <c r="FQ67" s="99">
        <v>0</v>
      </c>
      <c r="FR67" s="99">
        <v>0</v>
      </c>
      <c r="FS67" s="99">
        <v>0</v>
      </c>
      <c r="FT67" s="99">
        <v>130907.02499999999</v>
      </c>
      <c r="FU67" s="99">
        <v>3728215.44</v>
      </c>
      <c r="FV67" s="99">
        <v>1798877.595</v>
      </c>
      <c r="FW67" s="99">
        <v>72970.289999999994</v>
      </c>
      <c r="FX67" s="99">
        <v>2924249.72</v>
      </c>
      <c r="FY67" s="99">
        <v>1554206.385</v>
      </c>
      <c r="FZ67" s="99">
        <v>61406.04</v>
      </c>
      <c r="GA67" s="99">
        <v>2917669.43</v>
      </c>
      <c r="GB67" s="99">
        <v>1408948.76</v>
      </c>
      <c r="GC67" s="99">
        <v>0</v>
      </c>
      <c r="GD67" s="99">
        <v>11937.315000000001</v>
      </c>
      <c r="GE67" s="99">
        <v>611.25</v>
      </c>
      <c r="GF67" s="99">
        <v>15369.8</v>
      </c>
      <c r="GG67" s="99">
        <v>0</v>
      </c>
      <c r="GH67" s="99">
        <v>0</v>
      </c>
      <c r="GI67" s="99">
        <v>10313</v>
      </c>
      <c r="GJ67" s="99">
        <v>25225.64</v>
      </c>
      <c r="GL67" s="99">
        <v>0</v>
      </c>
      <c r="GM67" s="99">
        <v>0</v>
      </c>
      <c r="GN67" s="99">
        <v>0</v>
      </c>
      <c r="GO67" s="99">
        <v>0</v>
      </c>
      <c r="GP67" s="99">
        <v>0</v>
      </c>
      <c r="GQ67" s="99">
        <v>0</v>
      </c>
      <c r="GR67" s="99">
        <v>0</v>
      </c>
      <c r="GS67" s="99">
        <v>0</v>
      </c>
    </row>
    <row r="68" spans="1:201" hidden="1" x14ac:dyDescent="0.35">
      <c r="A68" s="99">
        <v>660888</v>
      </c>
      <c r="B68" s="99">
        <v>174</v>
      </c>
      <c r="C68" s="99">
        <v>7</v>
      </c>
      <c r="D68" s="99">
        <v>85</v>
      </c>
      <c r="E68" s="99">
        <v>12.516999999999999</v>
      </c>
      <c r="F68" s="99">
        <v>0.06</v>
      </c>
      <c r="G68" s="99" t="s">
        <v>535</v>
      </c>
      <c r="H68" s="99" t="s">
        <v>589</v>
      </c>
      <c r="I68" s="99">
        <v>0</v>
      </c>
      <c r="J68" s="99">
        <v>0</v>
      </c>
      <c r="K68" s="99">
        <v>0</v>
      </c>
      <c r="L68" s="99">
        <v>0</v>
      </c>
      <c r="M68" s="99">
        <v>0</v>
      </c>
      <c r="N68" s="99">
        <v>0</v>
      </c>
      <c r="O68" s="99">
        <v>0</v>
      </c>
      <c r="P68" s="99">
        <v>0</v>
      </c>
      <c r="Q68" s="99">
        <v>0</v>
      </c>
      <c r="R68" s="99">
        <v>6012.1350000000002</v>
      </c>
      <c r="S68" s="99">
        <v>4664.0950000000003</v>
      </c>
      <c r="T68" s="99">
        <v>0</v>
      </c>
      <c r="U68" s="99">
        <v>0</v>
      </c>
      <c r="V68" s="99">
        <v>0</v>
      </c>
      <c r="W68" s="99">
        <v>1422.23</v>
      </c>
      <c r="X68" s="99">
        <v>7351.7049999999999</v>
      </c>
      <c r="Y68" s="99">
        <v>1268.365</v>
      </c>
      <c r="Z68" s="99">
        <v>10058.955</v>
      </c>
      <c r="AA68" s="99">
        <v>0</v>
      </c>
      <c r="AB68" s="99">
        <v>0</v>
      </c>
      <c r="AC68" s="99">
        <v>0</v>
      </c>
      <c r="AD68" s="99">
        <v>0</v>
      </c>
      <c r="AE68" s="99">
        <v>0</v>
      </c>
      <c r="AF68" s="99">
        <v>0</v>
      </c>
      <c r="AG68" s="99">
        <v>0</v>
      </c>
      <c r="AH68" s="99">
        <v>0</v>
      </c>
      <c r="AI68" s="99">
        <v>0</v>
      </c>
      <c r="AJ68" s="99">
        <v>0</v>
      </c>
      <c r="AK68" s="99">
        <v>0</v>
      </c>
      <c r="AL68" s="99">
        <v>0</v>
      </c>
      <c r="AM68" s="99">
        <v>0</v>
      </c>
      <c r="AN68" s="99">
        <v>0</v>
      </c>
      <c r="AO68" s="99">
        <v>0</v>
      </c>
      <c r="AP68" s="99">
        <v>0</v>
      </c>
      <c r="AQ68" s="99">
        <v>0</v>
      </c>
      <c r="AR68" s="99">
        <v>0</v>
      </c>
      <c r="AS68" s="99">
        <v>0</v>
      </c>
      <c r="AT68" s="99">
        <v>0</v>
      </c>
      <c r="AU68" s="99">
        <v>0</v>
      </c>
      <c r="AV68" s="99">
        <v>0</v>
      </c>
      <c r="AW68" s="99">
        <v>0</v>
      </c>
      <c r="AX68" s="99">
        <v>0</v>
      </c>
      <c r="AY68" s="99">
        <v>0</v>
      </c>
      <c r="AZ68" s="99">
        <v>0</v>
      </c>
      <c r="BA68" s="99">
        <v>0</v>
      </c>
      <c r="BB68" s="99">
        <v>0</v>
      </c>
      <c r="BC68" s="99">
        <v>0</v>
      </c>
      <c r="BD68" s="99">
        <v>0</v>
      </c>
      <c r="BE68" s="99">
        <v>0</v>
      </c>
      <c r="BF68" s="99">
        <v>0</v>
      </c>
      <c r="BG68" s="99">
        <v>0</v>
      </c>
      <c r="BH68" s="99">
        <v>0</v>
      </c>
      <c r="BI68" s="99">
        <v>0</v>
      </c>
      <c r="BJ68" s="99">
        <v>0</v>
      </c>
      <c r="BK68" s="99">
        <v>0</v>
      </c>
      <c r="BL68" s="99">
        <v>0</v>
      </c>
      <c r="BM68" s="99">
        <v>0</v>
      </c>
      <c r="BN68" s="99">
        <v>0</v>
      </c>
      <c r="BO68" s="99">
        <v>0</v>
      </c>
      <c r="BP68" s="99">
        <v>0</v>
      </c>
      <c r="BQ68" s="99">
        <v>0</v>
      </c>
      <c r="BR68" s="99">
        <v>1403.2650000000001</v>
      </c>
      <c r="BS68" s="99">
        <v>0</v>
      </c>
      <c r="BT68" s="99">
        <v>0</v>
      </c>
      <c r="BU68" s="99">
        <v>0</v>
      </c>
      <c r="BV68" s="99">
        <v>0</v>
      </c>
      <c r="BW68" s="99">
        <v>0</v>
      </c>
      <c r="BX68" s="99">
        <v>0</v>
      </c>
      <c r="BY68" s="99">
        <v>0</v>
      </c>
      <c r="BZ68" s="99">
        <v>0</v>
      </c>
      <c r="CA68" s="99">
        <v>0</v>
      </c>
      <c r="CB68" s="99">
        <v>0</v>
      </c>
      <c r="CC68" s="99">
        <v>0</v>
      </c>
      <c r="CD68" s="99">
        <v>0</v>
      </c>
      <c r="CE68" s="99">
        <v>0</v>
      </c>
      <c r="CF68" s="99">
        <v>0</v>
      </c>
      <c r="CG68" s="99">
        <v>0</v>
      </c>
      <c r="CH68" s="99">
        <v>0</v>
      </c>
      <c r="CI68" s="99">
        <v>0</v>
      </c>
      <c r="CJ68" s="99">
        <v>0</v>
      </c>
      <c r="CK68" s="99">
        <v>0</v>
      </c>
      <c r="CL68" s="99">
        <v>0</v>
      </c>
      <c r="CM68" s="99">
        <v>0</v>
      </c>
      <c r="CN68" s="99">
        <v>0</v>
      </c>
      <c r="CO68" s="99">
        <v>0</v>
      </c>
      <c r="CP68" s="99">
        <v>0</v>
      </c>
      <c r="CQ68" s="99">
        <v>0</v>
      </c>
      <c r="CR68" s="99">
        <v>0</v>
      </c>
      <c r="CS68" s="99">
        <v>0</v>
      </c>
      <c r="CT68" s="99">
        <v>0</v>
      </c>
      <c r="CU68" s="99">
        <v>0</v>
      </c>
      <c r="CV68" s="99">
        <v>0</v>
      </c>
      <c r="CW68" s="99">
        <v>3655.84</v>
      </c>
      <c r="CX68" s="99">
        <v>0</v>
      </c>
      <c r="CY68" s="99">
        <v>0</v>
      </c>
      <c r="CZ68" s="99">
        <v>0</v>
      </c>
      <c r="DA68" s="99">
        <v>0</v>
      </c>
      <c r="DB68" s="99">
        <v>0</v>
      </c>
      <c r="DC68" s="99">
        <v>0</v>
      </c>
      <c r="DD68" s="99">
        <v>0</v>
      </c>
      <c r="DE68" s="99">
        <v>0</v>
      </c>
      <c r="DF68" s="99">
        <v>0</v>
      </c>
      <c r="DG68" s="99">
        <v>0</v>
      </c>
      <c r="DH68" s="99">
        <v>0</v>
      </c>
      <c r="DI68" s="99">
        <v>0</v>
      </c>
      <c r="DJ68" s="99">
        <v>0</v>
      </c>
      <c r="DK68" s="99">
        <v>0</v>
      </c>
      <c r="DL68" s="99">
        <v>0</v>
      </c>
      <c r="DM68" s="99">
        <v>0</v>
      </c>
      <c r="DN68" s="99">
        <v>0</v>
      </c>
      <c r="DO68" s="99">
        <v>0</v>
      </c>
      <c r="DP68" s="99">
        <v>6252.51</v>
      </c>
      <c r="DQ68" s="99">
        <v>0</v>
      </c>
      <c r="DR68" s="99">
        <v>652.5</v>
      </c>
      <c r="DS68" s="99">
        <v>0</v>
      </c>
      <c r="DT68" s="99">
        <v>0</v>
      </c>
      <c r="DU68" s="99">
        <v>0</v>
      </c>
      <c r="DV68" s="99">
        <v>0</v>
      </c>
      <c r="DW68" s="99">
        <v>0</v>
      </c>
      <c r="DX68" s="99">
        <v>0</v>
      </c>
      <c r="DY68" s="99">
        <v>3663.21</v>
      </c>
      <c r="DZ68" s="99">
        <v>0</v>
      </c>
      <c r="EA68" s="99">
        <v>0</v>
      </c>
      <c r="EB68" s="99">
        <v>0</v>
      </c>
      <c r="EC68" s="99">
        <v>0</v>
      </c>
      <c r="ED68" s="99">
        <v>0</v>
      </c>
      <c r="EE68" s="99">
        <v>0</v>
      </c>
      <c r="EF68" s="99">
        <v>0</v>
      </c>
      <c r="EG68" s="99">
        <v>0</v>
      </c>
      <c r="EH68" s="99">
        <v>0</v>
      </c>
      <c r="EI68" s="99">
        <v>0</v>
      </c>
      <c r="EJ68" s="99">
        <v>0</v>
      </c>
      <c r="EK68" s="99">
        <v>0</v>
      </c>
      <c r="EL68" s="99">
        <v>0</v>
      </c>
      <c r="EM68" s="99">
        <v>0</v>
      </c>
      <c r="EN68" s="99">
        <v>0</v>
      </c>
      <c r="EO68" s="99">
        <v>0</v>
      </c>
      <c r="EP68" s="99">
        <v>0</v>
      </c>
      <c r="EQ68" s="99">
        <v>0</v>
      </c>
      <c r="ER68" s="99">
        <v>0</v>
      </c>
      <c r="ES68" s="99">
        <v>0</v>
      </c>
      <c r="ET68" s="99">
        <v>0</v>
      </c>
      <c r="EU68" s="99">
        <v>0</v>
      </c>
      <c r="EV68" s="99">
        <v>0</v>
      </c>
      <c r="EW68" s="99">
        <v>0</v>
      </c>
      <c r="EX68" s="99">
        <v>0</v>
      </c>
      <c r="EY68" s="99">
        <v>0</v>
      </c>
      <c r="EZ68" s="99">
        <v>0</v>
      </c>
      <c r="FA68" s="99">
        <v>0</v>
      </c>
      <c r="FB68" s="99">
        <v>0</v>
      </c>
      <c r="FC68" s="99">
        <v>0</v>
      </c>
      <c r="FD68" s="99">
        <v>0</v>
      </c>
      <c r="FE68" s="99">
        <v>0</v>
      </c>
      <c r="FF68" s="99">
        <v>0</v>
      </c>
      <c r="FG68" s="99">
        <v>0</v>
      </c>
      <c r="FH68" s="99">
        <v>0</v>
      </c>
      <c r="FI68" s="99">
        <v>0</v>
      </c>
      <c r="FL68" s="99">
        <v>0</v>
      </c>
      <c r="FM68" s="99">
        <v>0</v>
      </c>
      <c r="FN68" s="99">
        <v>0</v>
      </c>
      <c r="FO68" s="99">
        <v>0</v>
      </c>
      <c r="FP68" s="99">
        <v>0</v>
      </c>
      <c r="FQ68" s="99">
        <v>0</v>
      </c>
      <c r="FR68" s="99">
        <v>0</v>
      </c>
      <c r="FS68" s="99">
        <v>0</v>
      </c>
      <c r="FT68" s="99">
        <v>25878.924999999999</v>
      </c>
      <c r="FU68" s="99">
        <v>394443.94500000001</v>
      </c>
      <c r="FV68" s="99">
        <v>230207.43</v>
      </c>
      <c r="FW68" s="99">
        <v>20189.924999999999</v>
      </c>
      <c r="FX68" s="99">
        <v>355820.02500000002</v>
      </c>
      <c r="FY68" s="99">
        <v>206712.03</v>
      </c>
      <c r="FZ68" s="99">
        <v>19566.544999999998</v>
      </c>
      <c r="GA68" s="99">
        <v>369243.57500000001</v>
      </c>
      <c r="GB68" s="99">
        <v>197281.58499999999</v>
      </c>
      <c r="GC68" s="99">
        <v>0</v>
      </c>
      <c r="GD68" s="99">
        <v>0</v>
      </c>
      <c r="GE68" s="99">
        <v>0</v>
      </c>
      <c r="GF68" s="99">
        <v>0</v>
      </c>
      <c r="GG68" s="99">
        <v>0</v>
      </c>
      <c r="GH68" s="99">
        <v>0</v>
      </c>
      <c r="GI68" s="99">
        <v>0</v>
      </c>
      <c r="GJ68" s="99">
        <v>0</v>
      </c>
      <c r="GL68" s="99">
        <v>0</v>
      </c>
      <c r="GM68" s="99">
        <v>0</v>
      </c>
      <c r="GN68" s="99">
        <v>0</v>
      </c>
      <c r="GO68" s="99">
        <v>0</v>
      </c>
      <c r="GP68" s="99">
        <v>0</v>
      </c>
      <c r="GQ68" s="99">
        <v>0</v>
      </c>
      <c r="GR68" s="99">
        <v>0</v>
      </c>
      <c r="GS68" s="99">
        <v>0</v>
      </c>
    </row>
    <row r="69" spans="1:201" hidden="1" x14ac:dyDescent="0.35">
      <c r="A69" s="99">
        <v>114636</v>
      </c>
      <c r="B69" s="99">
        <v>267</v>
      </c>
      <c r="C69" s="99">
        <v>6</v>
      </c>
      <c r="D69" s="99">
        <v>91</v>
      </c>
      <c r="E69" s="99">
        <v>12.544</v>
      </c>
      <c r="F69" s="99">
        <v>0.08</v>
      </c>
      <c r="G69" s="99" t="s">
        <v>535</v>
      </c>
      <c r="H69" s="99" t="s">
        <v>588</v>
      </c>
      <c r="I69" s="99">
        <v>0</v>
      </c>
      <c r="J69" s="99">
        <v>0</v>
      </c>
      <c r="K69" s="99">
        <v>0</v>
      </c>
      <c r="L69" s="99">
        <v>0</v>
      </c>
      <c r="M69" s="99">
        <v>0</v>
      </c>
      <c r="N69" s="99">
        <v>0</v>
      </c>
      <c r="O69" s="99">
        <v>0</v>
      </c>
      <c r="P69" s="99">
        <v>0</v>
      </c>
      <c r="Q69" s="99">
        <v>0</v>
      </c>
      <c r="R69" s="99">
        <v>562.5</v>
      </c>
      <c r="S69" s="99">
        <v>0</v>
      </c>
      <c r="T69" s="99">
        <v>0</v>
      </c>
      <c r="U69" s="99">
        <v>0</v>
      </c>
      <c r="V69" s="99">
        <v>0</v>
      </c>
      <c r="W69" s="99">
        <v>0</v>
      </c>
      <c r="X69" s="99">
        <v>0</v>
      </c>
      <c r="Y69" s="99">
        <v>0</v>
      </c>
      <c r="Z69" s="99">
        <v>2109.4549999999999</v>
      </c>
      <c r="AA69" s="99">
        <v>0</v>
      </c>
      <c r="AB69" s="99">
        <v>0</v>
      </c>
      <c r="AC69" s="99">
        <v>0</v>
      </c>
      <c r="AD69" s="99">
        <v>0</v>
      </c>
      <c r="AE69" s="99">
        <v>0</v>
      </c>
      <c r="AF69" s="99">
        <v>0</v>
      </c>
      <c r="AG69" s="99">
        <v>0</v>
      </c>
      <c r="AH69" s="99">
        <v>0</v>
      </c>
      <c r="AI69" s="99">
        <v>0</v>
      </c>
      <c r="AJ69" s="99">
        <v>0</v>
      </c>
      <c r="AK69" s="99">
        <v>0</v>
      </c>
      <c r="AL69" s="99">
        <v>0</v>
      </c>
      <c r="AM69" s="99">
        <v>0</v>
      </c>
      <c r="AN69" s="99">
        <v>0</v>
      </c>
      <c r="AO69" s="99">
        <v>0</v>
      </c>
      <c r="AP69" s="99">
        <v>0</v>
      </c>
      <c r="AQ69" s="99">
        <v>0</v>
      </c>
      <c r="AR69" s="99">
        <v>0</v>
      </c>
      <c r="AS69" s="99">
        <v>0</v>
      </c>
      <c r="AT69" s="99">
        <v>0</v>
      </c>
      <c r="AU69" s="99">
        <v>0</v>
      </c>
      <c r="AV69" s="99">
        <v>0</v>
      </c>
      <c r="AW69" s="99">
        <v>0</v>
      </c>
      <c r="AX69" s="99">
        <v>0</v>
      </c>
      <c r="AY69" s="99">
        <v>0</v>
      </c>
      <c r="AZ69" s="99">
        <v>0</v>
      </c>
      <c r="BA69" s="99">
        <v>0</v>
      </c>
      <c r="BB69" s="99">
        <v>0</v>
      </c>
      <c r="BC69" s="99">
        <v>0</v>
      </c>
      <c r="BD69" s="99">
        <v>0</v>
      </c>
      <c r="BE69" s="99">
        <v>0</v>
      </c>
      <c r="BF69" s="99">
        <v>0</v>
      </c>
      <c r="BG69" s="99">
        <v>2194.5949999999998</v>
      </c>
      <c r="BH69" s="99">
        <v>0</v>
      </c>
      <c r="BI69" s="99">
        <v>0</v>
      </c>
      <c r="BJ69" s="99">
        <v>0</v>
      </c>
      <c r="BK69" s="99">
        <v>0</v>
      </c>
      <c r="BL69" s="99">
        <v>0</v>
      </c>
      <c r="BM69" s="99">
        <v>0</v>
      </c>
      <c r="BN69" s="99">
        <v>0</v>
      </c>
      <c r="BO69" s="99">
        <v>0</v>
      </c>
      <c r="BP69" s="99">
        <v>0</v>
      </c>
      <c r="BQ69" s="99">
        <v>0</v>
      </c>
      <c r="BR69" s="99">
        <v>0</v>
      </c>
      <c r="BS69" s="99">
        <v>0</v>
      </c>
      <c r="BT69" s="99">
        <v>0</v>
      </c>
      <c r="BU69" s="99">
        <v>0</v>
      </c>
      <c r="BV69" s="99">
        <v>0</v>
      </c>
      <c r="BW69" s="99">
        <v>0</v>
      </c>
      <c r="BX69" s="99">
        <v>0</v>
      </c>
      <c r="BY69" s="99">
        <v>0</v>
      </c>
      <c r="BZ69" s="99">
        <v>0</v>
      </c>
      <c r="CA69" s="99">
        <v>0</v>
      </c>
      <c r="CB69" s="99">
        <v>0</v>
      </c>
      <c r="CC69" s="99">
        <v>0</v>
      </c>
      <c r="CD69" s="99">
        <v>0</v>
      </c>
      <c r="CE69" s="99">
        <v>0</v>
      </c>
      <c r="CF69" s="99">
        <v>0</v>
      </c>
      <c r="CG69" s="99">
        <v>0</v>
      </c>
      <c r="CH69" s="99">
        <v>0</v>
      </c>
      <c r="CI69" s="99">
        <v>0</v>
      </c>
      <c r="CJ69" s="99">
        <v>0</v>
      </c>
      <c r="CK69" s="99">
        <v>0</v>
      </c>
      <c r="CL69" s="99">
        <v>0</v>
      </c>
      <c r="CM69" s="99">
        <v>0</v>
      </c>
      <c r="CN69" s="99">
        <v>0</v>
      </c>
      <c r="CO69" s="99">
        <v>0</v>
      </c>
      <c r="CP69" s="99">
        <v>0</v>
      </c>
      <c r="CQ69" s="99">
        <v>0</v>
      </c>
      <c r="CR69" s="99">
        <v>0</v>
      </c>
      <c r="CS69" s="99">
        <v>0</v>
      </c>
      <c r="CT69" s="99">
        <v>0</v>
      </c>
      <c r="CU69" s="99">
        <v>0</v>
      </c>
      <c r="CV69" s="99">
        <v>0</v>
      </c>
      <c r="CW69" s="99">
        <v>0</v>
      </c>
      <c r="CX69" s="99">
        <v>0</v>
      </c>
      <c r="CY69" s="99">
        <v>0</v>
      </c>
      <c r="CZ69" s="99">
        <v>0</v>
      </c>
      <c r="DA69" s="99">
        <v>0</v>
      </c>
      <c r="DB69" s="99">
        <v>0</v>
      </c>
      <c r="DC69" s="99">
        <v>0</v>
      </c>
      <c r="DD69" s="99">
        <v>0</v>
      </c>
      <c r="DE69" s="99">
        <v>0</v>
      </c>
      <c r="DF69" s="99">
        <v>0</v>
      </c>
      <c r="DG69" s="99">
        <v>0</v>
      </c>
      <c r="DH69" s="99">
        <v>0</v>
      </c>
      <c r="DI69" s="99">
        <v>0</v>
      </c>
      <c r="DJ69" s="99">
        <v>0</v>
      </c>
      <c r="DK69" s="99">
        <v>0</v>
      </c>
      <c r="DL69" s="99">
        <v>0</v>
      </c>
      <c r="DM69" s="99">
        <v>0</v>
      </c>
      <c r="DN69" s="99">
        <v>0</v>
      </c>
      <c r="DO69" s="99">
        <v>0</v>
      </c>
      <c r="DP69" s="99">
        <v>1463.5</v>
      </c>
      <c r="DQ69" s="99">
        <v>0</v>
      </c>
      <c r="DR69" s="99">
        <v>0</v>
      </c>
      <c r="DS69" s="99">
        <v>0</v>
      </c>
      <c r="DT69" s="99">
        <v>0</v>
      </c>
      <c r="DU69" s="99">
        <v>0</v>
      </c>
      <c r="DV69" s="99">
        <v>0</v>
      </c>
      <c r="DW69" s="99">
        <v>0</v>
      </c>
      <c r="DX69" s="99">
        <v>0</v>
      </c>
      <c r="DY69" s="99">
        <v>0</v>
      </c>
      <c r="DZ69" s="99">
        <v>0</v>
      </c>
      <c r="EA69" s="99">
        <v>0</v>
      </c>
      <c r="EB69" s="99">
        <v>0</v>
      </c>
      <c r="EC69" s="99">
        <v>0</v>
      </c>
      <c r="ED69" s="99">
        <v>0</v>
      </c>
      <c r="EE69" s="99">
        <v>0</v>
      </c>
      <c r="EF69" s="99">
        <v>0</v>
      </c>
      <c r="EG69" s="99">
        <v>0</v>
      </c>
      <c r="EH69" s="99">
        <v>0</v>
      </c>
      <c r="EI69" s="99">
        <v>0</v>
      </c>
      <c r="EJ69" s="99">
        <v>0</v>
      </c>
      <c r="EK69" s="99">
        <v>0</v>
      </c>
      <c r="EL69" s="99">
        <v>0</v>
      </c>
      <c r="EM69" s="99">
        <v>0</v>
      </c>
      <c r="EN69" s="99">
        <v>0</v>
      </c>
      <c r="EO69" s="99">
        <v>0</v>
      </c>
      <c r="EP69" s="99">
        <v>0</v>
      </c>
      <c r="EQ69" s="99">
        <v>0</v>
      </c>
      <c r="ER69" s="99">
        <v>0</v>
      </c>
      <c r="ES69" s="99">
        <v>0</v>
      </c>
      <c r="ET69" s="99">
        <v>0</v>
      </c>
      <c r="EU69" s="99">
        <v>0</v>
      </c>
      <c r="EV69" s="99">
        <v>0</v>
      </c>
      <c r="EW69" s="99">
        <v>0</v>
      </c>
      <c r="EX69" s="99">
        <v>0</v>
      </c>
      <c r="EY69" s="99">
        <v>0</v>
      </c>
      <c r="EZ69" s="99">
        <v>0</v>
      </c>
      <c r="FA69" s="99">
        <v>0</v>
      </c>
      <c r="FB69" s="99">
        <v>0</v>
      </c>
      <c r="FC69" s="99">
        <v>0</v>
      </c>
      <c r="FD69" s="99">
        <v>0</v>
      </c>
      <c r="FE69" s="99">
        <v>0</v>
      </c>
      <c r="FF69" s="99">
        <v>0</v>
      </c>
      <c r="FG69" s="99">
        <v>0</v>
      </c>
      <c r="FH69" s="99">
        <v>0</v>
      </c>
      <c r="FI69" s="99">
        <v>0</v>
      </c>
      <c r="FL69" s="99">
        <v>0</v>
      </c>
      <c r="FM69" s="99">
        <v>0</v>
      </c>
      <c r="FN69" s="99">
        <v>0</v>
      </c>
      <c r="FO69" s="99">
        <v>0</v>
      </c>
      <c r="FP69" s="99">
        <v>0</v>
      </c>
      <c r="FQ69" s="99">
        <v>0</v>
      </c>
      <c r="FR69" s="99">
        <v>0</v>
      </c>
      <c r="FS69" s="99">
        <v>0</v>
      </c>
      <c r="FT69" s="99">
        <v>5791.7849999999999</v>
      </c>
      <c r="FU69" s="99">
        <v>100790.235</v>
      </c>
      <c r="FV69" s="99">
        <v>58441.66</v>
      </c>
      <c r="FW69" s="99">
        <v>5896.6049999999996</v>
      </c>
      <c r="FX69" s="99">
        <v>91574.115000000005</v>
      </c>
      <c r="FY69" s="99">
        <v>61351.824999999997</v>
      </c>
      <c r="FZ69" s="99">
        <v>5443.8149999999996</v>
      </c>
      <c r="GA69" s="99">
        <v>90015.679999999993</v>
      </c>
      <c r="GB69" s="99">
        <v>49660.15</v>
      </c>
      <c r="GC69" s="99">
        <v>0</v>
      </c>
      <c r="GD69" s="99">
        <v>0</v>
      </c>
      <c r="GE69" s="99">
        <v>0</v>
      </c>
      <c r="GF69" s="99">
        <v>0</v>
      </c>
      <c r="GG69" s="99">
        <v>0</v>
      </c>
      <c r="GH69" s="99">
        <v>0</v>
      </c>
      <c r="GI69" s="99">
        <v>0</v>
      </c>
      <c r="GJ69" s="99">
        <v>0</v>
      </c>
      <c r="GL69" s="99">
        <v>0</v>
      </c>
      <c r="GM69" s="99">
        <v>1348.875</v>
      </c>
      <c r="GN69" s="99">
        <v>0</v>
      </c>
      <c r="GO69" s="99">
        <v>0</v>
      </c>
      <c r="GP69" s="99">
        <v>0</v>
      </c>
      <c r="GQ69" s="99">
        <v>0</v>
      </c>
      <c r="GR69" s="99">
        <v>0</v>
      </c>
      <c r="GS69" s="99">
        <v>0</v>
      </c>
    </row>
    <row r="70" spans="1:201" hidden="1" x14ac:dyDescent="0.35">
      <c r="A70" s="99">
        <v>133379</v>
      </c>
      <c r="B70" s="99">
        <v>73</v>
      </c>
      <c r="C70" s="99">
        <v>2</v>
      </c>
      <c r="D70" s="99">
        <v>78</v>
      </c>
      <c r="E70" s="99">
        <v>12.622999999999999</v>
      </c>
      <c r="F70" s="99">
        <v>0.31</v>
      </c>
      <c r="G70" s="99" t="s">
        <v>537</v>
      </c>
      <c r="H70" s="99" t="s">
        <v>587</v>
      </c>
      <c r="I70" s="99">
        <v>209485.42499999999</v>
      </c>
      <c r="J70" s="99">
        <v>213901.78</v>
      </c>
      <c r="K70" s="99">
        <v>130015.72500000001</v>
      </c>
      <c r="L70" s="99">
        <v>264906.17499999999</v>
      </c>
      <c r="M70" s="99">
        <v>69866.595000000001</v>
      </c>
      <c r="N70" s="99">
        <v>59802.37</v>
      </c>
      <c r="O70" s="99">
        <v>25070.959999999999</v>
      </c>
      <c r="P70" s="99">
        <v>30525.5</v>
      </c>
      <c r="Q70" s="99">
        <v>48810.559999999998</v>
      </c>
      <c r="R70" s="99">
        <v>1496516.6950000001</v>
      </c>
      <c r="S70" s="99">
        <v>1087074.175</v>
      </c>
      <c r="T70" s="99">
        <v>54187.46</v>
      </c>
      <c r="U70" s="99">
        <v>60899.55</v>
      </c>
      <c r="V70" s="99">
        <v>74392.804999999993</v>
      </c>
      <c r="W70" s="99">
        <v>572695.95499999996</v>
      </c>
      <c r="X70" s="99">
        <v>1155560.3700000001</v>
      </c>
      <c r="Y70" s="99">
        <v>451166.73</v>
      </c>
      <c r="Z70" s="99">
        <v>1818126.12</v>
      </c>
      <c r="AA70" s="99">
        <v>373914.79</v>
      </c>
      <c r="AB70" s="99">
        <v>599922.45499999996</v>
      </c>
      <c r="AC70" s="99">
        <v>1007918.94</v>
      </c>
      <c r="AD70" s="99">
        <v>701038.59499999997</v>
      </c>
      <c r="AE70" s="99">
        <v>1666344.51</v>
      </c>
      <c r="AF70" s="99">
        <v>1634730.2949999999</v>
      </c>
      <c r="AG70" s="99">
        <v>1287832.7250000001</v>
      </c>
      <c r="AH70" s="99">
        <v>30198.564999999999</v>
      </c>
      <c r="AI70" s="99">
        <v>29506.935000000001</v>
      </c>
      <c r="AJ70" s="99">
        <v>23211.575000000001</v>
      </c>
      <c r="AK70" s="99">
        <v>161767.21</v>
      </c>
      <c r="AL70" s="99">
        <v>126481.84</v>
      </c>
      <c r="AM70" s="99">
        <v>40236.9</v>
      </c>
      <c r="AN70" s="99">
        <v>169644.57500000001</v>
      </c>
      <c r="AO70" s="99">
        <v>134850.13</v>
      </c>
      <c r="AP70" s="99">
        <v>93862.92</v>
      </c>
      <c r="AQ70" s="99">
        <v>1888423.37</v>
      </c>
      <c r="AR70" s="99">
        <v>211941.11</v>
      </c>
      <c r="AS70" s="99">
        <v>166305.45499999999</v>
      </c>
      <c r="AT70" s="99">
        <v>317653.3</v>
      </c>
      <c r="AU70" s="99">
        <v>1068524.6299999999</v>
      </c>
      <c r="AV70" s="99">
        <v>733464.24</v>
      </c>
      <c r="AW70" s="99">
        <v>491268.73</v>
      </c>
      <c r="AX70" s="99">
        <v>496729.81</v>
      </c>
      <c r="AY70" s="99">
        <v>1361379.36</v>
      </c>
      <c r="AZ70" s="99">
        <v>151096.79999999999</v>
      </c>
      <c r="BA70" s="99">
        <v>190564.57500000001</v>
      </c>
      <c r="BB70" s="99">
        <v>16425.060000000001</v>
      </c>
      <c r="BC70" s="99">
        <v>22518.34</v>
      </c>
      <c r="BD70" s="99">
        <v>48035.565000000002</v>
      </c>
      <c r="BE70" s="99">
        <v>41757.629999999997</v>
      </c>
      <c r="BF70" s="99">
        <v>50168.56</v>
      </c>
      <c r="BG70" s="99">
        <v>74524.63</v>
      </c>
      <c r="BH70" s="99">
        <v>38654.974999999999</v>
      </c>
      <c r="BI70" s="99">
        <v>53311.535000000003</v>
      </c>
      <c r="BJ70" s="99">
        <v>31380.66</v>
      </c>
      <c r="BK70" s="99">
        <v>25436.67</v>
      </c>
      <c r="BL70" s="99">
        <v>56202.66</v>
      </c>
      <c r="BM70" s="99">
        <v>33103.81</v>
      </c>
      <c r="BN70" s="99">
        <v>562993.28</v>
      </c>
      <c r="BO70" s="99">
        <v>39279.205000000002</v>
      </c>
      <c r="BP70" s="99">
        <v>86317.16</v>
      </c>
      <c r="BQ70" s="99">
        <v>40694.18</v>
      </c>
      <c r="BR70" s="99">
        <v>569621.96</v>
      </c>
      <c r="BS70" s="99">
        <v>102323.33500000001</v>
      </c>
      <c r="BT70" s="99">
        <v>12152.915000000001</v>
      </c>
      <c r="BU70" s="99">
        <v>165087.47500000001</v>
      </c>
      <c r="BV70" s="99">
        <v>2715.15</v>
      </c>
      <c r="BW70" s="99">
        <v>24099.415000000001</v>
      </c>
      <c r="BX70" s="99">
        <v>28949.25</v>
      </c>
      <c r="BY70" s="99">
        <v>41218.264999999999</v>
      </c>
      <c r="BZ70" s="99">
        <v>22972.3</v>
      </c>
      <c r="CA70" s="99">
        <v>1217298.8700000001</v>
      </c>
      <c r="CB70" s="99">
        <v>380153.78</v>
      </c>
      <c r="CC70" s="99">
        <v>985500.73</v>
      </c>
      <c r="CD70" s="99">
        <v>70013.604999999996</v>
      </c>
      <c r="CE70" s="99">
        <v>506105.8</v>
      </c>
      <c r="CF70" s="99">
        <v>376479.935</v>
      </c>
      <c r="CG70" s="99">
        <v>68637.994999999995</v>
      </c>
      <c r="CH70" s="99">
        <v>75954.505000000005</v>
      </c>
      <c r="CI70" s="99">
        <v>84581.175000000003</v>
      </c>
      <c r="CJ70" s="99">
        <v>240167.845</v>
      </c>
      <c r="CK70" s="99">
        <v>64689.51</v>
      </c>
      <c r="CL70" s="99">
        <v>37021.654999999999</v>
      </c>
      <c r="CM70" s="99">
        <v>95717.68</v>
      </c>
      <c r="CN70" s="99">
        <v>67270.38</v>
      </c>
      <c r="CO70" s="99">
        <v>59709.38</v>
      </c>
      <c r="CP70" s="99">
        <v>84891.43</v>
      </c>
      <c r="CQ70" s="99">
        <v>30431.52</v>
      </c>
      <c r="CR70" s="99">
        <v>97904.63</v>
      </c>
      <c r="CS70" s="99">
        <v>109707.285</v>
      </c>
      <c r="CT70" s="99">
        <v>189675.62</v>
      </c>
      <c r="CU70" s="99">
        <v>32601.645</v>
      </c>
      <c r="CV70" s="99">
        <v>121067.3</v>
      </c>
      <c r="CW70" s="99">
        <v>528112.43999999994</v>
      </c>
      <c r="CX70" s="99">
        <v>38733.120000000003</v>
      </c>
      <c r="CY70" s="99">
        <v>84060.365000000005</v>
      </c>
      <c r="CZ70" s="99">
        <v>52037.35</v>
      </c>
      <c r="DA70" s="99">
        <v>723084.94</v>
      </c>
      <c r="DB70" s="99">
        <v>73443.259999999995</v>
      </c>
      <c r="DC70" s="99">
        <v>38486.43</v>
      </c>
      <c r="DD70" s="99">
        <v>41056.97</v>
      </c>
      <c r="DE70" s="99">
        <v>34579.160000000003</v>
      </c>
      <c r="DF70" s="99">
        <v>19329.935000000001</v>
      </c>
      <c r="DG70" s="99">
        <v>156660.94500000001</v>
      </c>
      <c r="DH70" s="99">
        <v>25829.834999999999</v>
      </c>
      <c r="DI70" s="99">
        <v>244448.04</v>
      </c>
      <c r="DJ70" s="99">
        <v>100945.41499999999</v>
      </c>
      <c r="DK70" s="99">
        <v>88419.304999999993</v>
      </c>
      <c r="DL70" s="99">
        <v>102174.39</v>
      </c>
      <c r="DM70" s="99">
        <v>35160.074999999997</v>
      </c>
      <c r="DN70" s="99">
        <v>55418.464999999997</v>
      </c>
      <c r="DO70" s="99">
        <v>87707.71</v>
      </c>
      <c r="DP70" s="99">
        <v>1520305.7350000001</v>
      </c>
      <c r="DQ70" s="99">
        <v>250456.035</v>
      </c>
      <c r="DR70" s="99">
        <v>405285.51</v>
      </c>
      <c r="DS70" s="99">
        <v>45905.13</v>
      </c>
      <c r="DT70" s="99">
        <v>204889.22500000001</v>
      </c>
      <c r="DU70" s="99">
        <v>450562.41</v>
      </c>
      <c r="DV70" s="99">
        <v>1702862.61</v>
      </c>
      <c r="DW70" s="99">
        <v>404088.495</v>
      </c>
      <c r="DX70" s="99">
        <v>134197.13500000001</v>
      </c>
      <c r="DY70" s="99">
        <v>825445.32499999995</v>
      </c>
      <c r="DZ70" s="99">
        <v>1492819.635</v>
      </c>
      <c r="EA70" s="99">
        <v>26872.89</v>
      </c>
      <c r="EB70" s="99">
        <v>1896276.13</v>
      </c>
      <c r="EC70" s="99">
        <v>1757259.65</v>
      </c>
      <c r="ED70" s="99">
        <v>2156885.9500000002</v>
      </c>
      <c r="EE70" s="99">
        <v>3255250.03</v>
      </c>
      <c r="EF70" s="99">
        <v>33030.15</v>
      </c>
      <c r="EG70" s="99">
        <v>531419.63</v>
      </c>
      <c r="EH70" s="99">
        <v>333531.44500000001</v>
      </c>
      <c r="EI70" s="99">
        <v>308358.19500000001</v>
      </c>
      <c r="EJ70" s="99">
        <v>1221032.665</v>
      </c>
      <c r="EK70" s="99">
        <v>993128.64</v>
      </c>
      <c r="EL70" s="99">
        <v>518686.42</v>
      </c>
      <c r="EM70" s="99">
        <v>1569239.15</v>
      </c>
      <c r="EN70" s="99">
        <v>774069.08499999996</v>
      </c>
      <c r="EO70" s="99">
        <v>34882.300000000003</v>
      </c>
      <c r="EP70" s="99">
        <v>54854.42</v>
      </c>
      <c r="EQ70" s="99">
        <v>34691.445</v>
      </c>
      <c r="ER70" s="99">
        <v>63220.73</v>
      </c>
      <c r="ES70" s="99">
        <v>30603.855</v>
      </c>
      <c r="ET70" s="99">
        <v>18538.735000000001</v>
      </c>
      <c r="EU70" s="99">
        <v>316473.185</v>
      </c>
      <c r="EV70" s="99">
        <v>67264.759999999995</v>
      </c>
      <c r="EW70" s="99">
        <v>28330.445</v>
      </c>
      <c r="EX70" s="99">
        <v>46433.445</v>
      </c>
      <c r="EY70" s="99">
        <v>2292921.5150000001</v>
      </c>
      <c r="EZ70" s="99">
        <v>1214226.165</v>
      </c>
      <c r="FA70" s="99">
        <v>851979.5</v>
      </c>
      <c r="FB70" s="99">
        <v>6853.42</v>
      </c>
      <c r="FC70" s="99">
        <v>3406.8850000000002</v>
      </c>
      <c r="FD70" s="99">
        <v>4023.2049999999999</v>
      </c>
      <c r="FE70" s="99">
        <v>3398.34</v>
      </c>
      <c r="FF70" s="99">
        <v>5576.76</v>
      </c>
      <c r="FG70" s="99">
        <v>6648.26</v>
      </c>
      <c r="FH70" s="99">
        <v>6873.93</v>
      </c>
      <c r="FI70" s="99">
        <v>6994.8450000000003</v>
      </c>
      <c r="FL70" s="99">
        <v>5794.56</v>
      </c>
      <c r="FM70" s="99">
        <v>2323.9349999999999</v>
      </c>
      <c r="FN70" s="99">
        <v>732.22500000000002</v>
      </c>
      <c r="FO70" s="99">
        <v>4124.8050000000003</v>
      </c>
      <c r="FP70" s="99">
        <v>6164.7550000000001</v>
      </c>
      <c r="FQ70" s="99">
        <v>2642.665</v>
      </c>
      <c r="FR70" s="99">
        <v>4810.54</v>
      </c>
      <c r="FS70" s="99">
        <v>7479.26</v>
      </c>
      <c r="FT70" s="99">
        <v>22728.799999999999</v>
      </c>
      <c r="FU70" s="99">
        <v>193272.19</v>
      </c>
      <c r="FV70" s="99">
        <v>103105.855</v>
      </c>
      <c r="FW70" s="99">
        <v>22181.865000000002</v>
      </c>
      <c r="FX70" s="99">
        <v>233527.87</v>
      </c>
      <c r="FY70" s="99">
        <v>105602.435</v>
      </c>
      <c r="FZ70" s="99">
        <v>21952.584999999999</v>
      </c>
      <c r="GA70" s="99">
        <v>156901.245</v>
      </c>
      <c r="GB70" s="99">
        <v>93393.94</v>
      </c>
      <c r="GC70" s="99">
        <v>288655.13500000001</v>
      </c>
      <c r="GD70" s="99">
        <v>609984.25</v>
      </c>
      <c r="GE70" s="99">
        <v>583536.28</v>
      </c>
      <c r="GF70" s="99">
        <v>695364.14</v>
      </c>
      <c r="GG70" s="99">
        <v>739313.89</v>
      </c>
      <c r="GH70" s="99">
        <v>413244.26500000001</v>
      </c>
      <c r="GI70" s="99">
        <v>1019853.785</v>
      </c>
      <c r="GJ70" s="99">
        <v>973348.85</v>
      </c>
      <c r="GL70" s="99">
        <v>5445.7849999999999</v>
      </c>
      <c r="GM70" s="99">
        <v>6369.0249999999996</v>
      </c>
      <c r="GN70" s="99">
        <v>4781.7650000000003</v>
      </c>
      <c r="GO70" s="99">
        <v>5063.24</v>
      </c>
      <c r="GP70" s="99">
        <v>5903.8850000000002</v>
      </c>
      <c r="GQ70" s="99">
        <v>6108.5450000000001</v>
      </c>
      <c r="GR70" s="99">
        <v>5094.6949999999997</v>
      </c>
      <c r="GS70" s="99">
        <v>9259.9549999999999</v>
      </c>
    </row>
    <row r="71" spans="1:201" hidden="1" x14ac:dyDescent="0.35">
      <c r="A71" s="99">
        <v>109762</v>
      </c>
      <c r="B71" s="99">
        <v>174</v>
      </c>
      <c r="C71" s="99">
        <v>7</v>
      </c>
      <c r="D71" s="99">
        <v>67</v>
      </c>
      <c r="E71" s="99">
        <v>12.662000000000001</v>
      </c>
      <c r="F71" s="99">
        <v>0.26</v>
      </c>
      <c r="G71" s="99" t="s">
        <v>537</v>
      </c>
      <c r="H71" s="99" t="s">
        <v>586</v>
      </c>
      <c r="I71" s="99">
        <v>1018.21</v>
      </c>
      <c r="J71" s="99">
        <v>1459.61</v>
      </c>
      <c r="K71" s="99">
        <v>1504.93</v>
      </c>
      <c r="L71" s="99">
        <v>2053.125</v>
      </c>
      <c r="M71" s="99">
        <v>600</v>
      </c>
      <c r="N71" s="99">
        <v>0</v>
      </c>
      <c r="O71" s="99">
        <v>0</v>
      </c>
      <c r="P71" s="99">
        <v>0</v>
      </c>
      <c r="Q71" s="99">
        <v>0</v>
      </c>
      <c r="R71" s="99">
        <v>13939.825000000001</v>
      </c>
      <c r="S71" s="99">
        <v>11816.735000000001</v>
      </c>
      <c r="T71" s="99">
        <v>0</v>
      </c>
      <c r="U71" s="99">
        <v>0</v>
      </c>
      <c r="V71" s="99">
        <v>0</v>
      </c>
      <c r="W71" s="99">
        <v>6417.3149999999996</v>
      </c>
      <c r="X71" s="99">
        <v>7259.95</v>
      </c>
      <c r="Y71" s="99">
        <v>5793.6450000000004</v>
      </c>
      <c r="Z71" s="99">
        <v>11640.495000000001</v>
      </c>
      <c r="AA71" s="99">
        <v>3458.64</v>
      </c>
      <c r="AB71" s="99">
        <v>5524.69</v>
      </c>
      <c r="AC71" s="99">
        <v>8648.2150000000001</v>
      </c>
      <c r="AD71" s="99">
        <v>7754.0749999999998</v>
      </c>
      <c r="AE71" s="99">
        <v>12034.465</v>
      </c>
      <c r="AF71" s="99">
        <v>13062.14</v>
      </c>
      <c r="AG71" s="99">
        <v>8284.7000000000007</v>
      </c>
      <c r="AH71" s="99">
        <v>0</v>
      </c>
      <c r="AI71" s="99">
        <v>0</v>
      </c>
      <c r="AJ71" s="99">
        <v>0</v>
      </c>
      <c r="AK71" s="99">
        <v>1156.875</v>
      </c>
      <c r="AL71" s="99">
        <v>0</v>
      </c>
      <c r="AM71" s="99">
        <v>0</v>
      </c>
      <c r="AN71" s="99">
        <v>0</v>
      </c>
      <c r="AO71" s="99">
        <v>623.33000000000004</v>
      </c>
      <c r="AP71" s="99">
        <v>0</v>
      </c>
      <c r="AQ71" s="99">
        <v>14211.15</v>
      </c>
      <c r="AR71" s="99">
        <v>286.875</v>
      </c>
      <c r="AS71" s="99">
        <v>300</v>
      </c>
      <c r="AT71" s="99">
        <v>2261.58</v>
      </c>
      <c r="AU71" s="99">
        <v>4028.4349999999999</v>
      </c>
      <c r="AV71" s="99">
        <v>4029.9349999999999</v>
      </c>
      <c r="AW71" s="99">
        <v>2141.605</v>
      </c>
      <c r="AX71" s="99">
        <v>1465.585</v>
      </c>
      <c r="AY71" s="99">
        <v>8175.165</v>
      </c>
      <c r="AZ71" s="99">
        <v>1008.675</v>
      </c>
      <c r="BA71" s="99">
        <v>1016.25</v>
      </c>
      <c r="BB71" s="99">
        <v>0</v>
      </c>
      <c r="BC71" s="99">
        <v>0</v>
      </c>
      <c r="BD71" s="99">
        <v>0</v>
      </c>
      <c r="BE71" s="99">
        <v>0</v>
      </c>
      <c r="BF71" s="99">
        <v>0</v>
      </c>
      <c r="BG71" s="99">
        <v>0</v>
      </c>
      <c r="BH71" s="99">
        <v>0</v>
      </c>
      <c r="BI71" s="99">
        <v>0</v>
      </c>
      <c r="BJ71" s="99">
        <v>0</v>
      </c>
      <c r="BK71" s="99">
        <v>0</v>
      </c>
      <c r="BL71" s="99">
        <v>0</v>
      </c>
      <c r="BM71" s="99">
        <v>0</v>
      </c>
      <c r="BN71" s="99">
        <v>2752.5</v>
      </c>
      <c r="BO71" s="99">
        <v>0</v>
      </c>
      <c r="BP71" s="99">
        <v>0</v>
      </c>
      <c r="BQ71" s="99">
        <v>0</v>
      </c>
      <c r="BR71" s="99">
        <v>3484.2449999999999</v>
      </c>
      <c r="BS71" s="99">
        <v>0</v>
      </c>
      <c r="BT71" s="99">
        <v>0</v>
      </c>
      <c r="BU71" s="99">
        <v>882.02</v>
      </c>
      <c r="BV71" s="99">
        <v>0</v>
      </c>
      <c r="BW71" s="99">
        <v>0</v>
      </c>
      <c r="BX71" s="99">
        <v>0</v>
      </c>
      <c r="BY71" s="99">
        <v>0</v>
      </c>
      <c r="BZ71" s="99">
        <v>0</v>
      </c>
      <c r="CA71" s="99">
        <v>5929.53</v>
      </c>
      <c r="CB71" s="99">
        <v>2353.71</v>
      </c>
      <c r="CC71" s="99">
        <v>5351.31</v>
      </c>
      <c r="CD71" s="99">
        <v>0</v>
      </c>
      <c r="CE71" s="99">
        <v>3230.625</v>
      </c>
      <c r="CF71" s="99">
        <v>2430.54</v>
      </c>
      <c r="CG71" s="99">
        <v>0</v>
      </c>
      <c r="CH71" s="99">
        <v>0</v>
      </c>
      <c r="CI71" s="99">
        <v>0</v>
      </c>
      <c r="CJ71" s="99">
        <v>1031.25</v>
      </c>
      <c r="CK71" s="99">
        <v>0</v>
      </c>
      <c r="CL71" s="99">
        <v>0</v>
      </c>
      <c r="CM71" s="99">
        <v>0</v>
      </c>
      <c r="CN71" s="99">
        <v>0</v>
      </c>
      <c r="CO71" s="99">
        <v>0</v>
      </c>
      <c r="CP71" s="99">
        <v>0</v>
      </c>
      <c r="CQ71" s="99">
        <v>0</v>
      </c>
      <c r="CR71" s="99">
        <v>0</v>
      </c>
      <c r="CS71" s="99">
        <v>0</v>
      </c>
      <c r="CT71" s="99">
        <v>327.12</v>
      </c>
      <c r="CU71" s="99">
        <v>0</v>
      </c>
      <c r="CV71" s="99">
        <v>0</v>
      </c>
      <c r="CW71" s="99">
        <v>5329.585</v>
      </c>
      <c r="CX71" s="99">
        <v>0</v>
      </c>
      <c r="CY71" s="99">
        <v>0</v>
      </c>
      <c r="CZ71" s="99">
        <v>0</v>
      </c>
      <c r="DA71" s="99">
        <v>3894.0949999999998</v>
      </c>
      <c r="DB71" s="99">
        <v>0</v>
      </c>
      <c r="DC71" s="99">
        <v>0</v>
      </c>
      <c r="DD71" s="99">
        <v>0</v>
      </c>
      <c r="DE71" s="99">
        <v>0</v>
      </c>
      <c r="DF71" s="99">
        <v>0</v>
      </c>
      <c r="DG71" s="99">
        <v>0</v>
      </c>
      <c r="DH71" s="99">
        <v>0</v>
      </c>
      <c r="DI71" s="99">
        <v>2487.0749999999998</v>
      </c>
      <c r="DJ71" s="99">
        <v>298.92</v>
      </c>
      <c r="DK71" s="99">
        <v>0</v>
      </c>
      <c r="DL71" s="99">
        <v>0</v>
      </c>
      <c r="DM71" s="99">
        <v>0</v>
      </c>
      <c r="DN71" s="99">
        <v>0</v>
      </c>
      <c r="DO71" s="99">
        <v>313.125</v>
      </c>
      <c r="DP71" s="99">
        <v>10279.19</v>
      </c>
      <c r="DQ71" s="99">
        <v>1164.375</v>
      </c>
      <c r="DR71" s="99">
        <v>3176.9450000000002</v>
      </c>
      <c r="DS71" s="99">
        <v>0</v>
      </c>
      <c r="DT71" s="99">
        <v>1109.07</v>
      </c>
      <c r="DU71" s="99">
        <v>2389.875</v>
      </c>
      <c r="DV71" s="99">
        <v>14271.834999999999</v>
      </c>
      <c r="DW71" s="99">
        <v>4026.375</v>
      </c>
      <c r="DX71" s="99">
        <v>738.75</v>
      </c>
      <c r="DY71" s="99">
        <v>7300.49</v>
      </c>
      <c r="DZ71" s="99">
        <v>10077.305</v>
      </c>
      <c r="EA71" s="99">
        <v>0</v>
      </c>
      <c r="EB71" s="99">
        <v>9468.66</v>
      </c>
      <c r="EC71" s="99">
        <v>12212.295</v>
      </c>
      <c r="ED71" s="99">
        <v>17109.514999999999</v>
      </c>
      <c r="EE71" s="99">
        <v>17657.439999999999</v>
      </c>
      <c r="EF71" s="99">
        <v>0</v>
      </c>
      <c r="EG71" s="99">
        <v>4518.01</v>
      </c>
      <c r="EH71" s="99">
        <v>1947.04</v>
      </c>
      <c r="EI71" s="99">
        <v>2590.2049999999999</v>
      </c>
      <c r="EJ71" s="99">
        <v>5821.38</v>
      </c>
      <c r="EK71" s="99">
        <v>4729.3950000000004</v>
      </c>
      <c r="EL71" s="99">
        <v>3453.75</v>
      </c>
      <c r="EM71" s="99">
        <v>12080.795</v>
      </c>
      <c r="EN71" s="99">
        <v>4305.2700000000004</v>
      </c>
      <c r="EO71" s="99">
        <v>0</v>
      </c>
      <c r="EP71" s="99">
        <v>0</v>
      </c>
      <c r="EQ71" s="99">
        <v>0</v>
      </c>
      <c r="ER71" s="99">
        <v>0</v>
      </c>
      <c r="ES71" s="99">
        <v>0</v>
      </c>
      <c r="ET71" s="99">
        <v>0</v>
      </c>
      <c r="EU71" s="99">
        <v>2469.85</v>
      </c>
      <c r="EV71" s="99">
        <v>0</v>
      </c>
      <c r="EW71" s="99">
        <v>0</v>
      </c>
      <c r="EX71" s="99">
        <v>0</v>
      </c>
      <c r="EY71" s="99">
        <v>12401.155000000001</v>
      </c>
      <c r="EZ71" s="99">
        <v>12335.53</v>
      </c>
      <c r="FA71" s="99">
        <v>7304.5950000000003</v>
      </c>
      <c r="FB71" s="99">
        <v>0</v>
      </c>
      <c r="FC71" s="99">
        <v>0</v>
      </c>
      <c r="FD71" s="99">
        <v>0</v>
      </c>
      <c r="FE71" s="99">
        <v>0</v>
      </c>
      <c r="FF71" s="99">
        <v>0</v>
      </c>
      <c r="FG71" s="99">
        <v>0</v>
      </c>
      <c r="FH71" s="99">
        <v>0</v>
      </c>
      <c r="FI71" s="99">
        <v>0</v>
      </c>
      <c r="FL71" s="99">
        <v>0</v>
      </c>
      <c r="FM71" s="99">
        <v>0</v>
      </c>
      <c r="FN71" s="99">
        <v>0</v>
      </c>
      <c r="FO71" s="99">
        <v>0</v>
      </c>
      <c r="FP71" s="99">
        <v>0</v>
      </c>
      <c r="FQ71" s="99">
        <v>0</v>
      </c>
      <c r="FR71" s="99">
        <v>0</v>
      </c>
      <c r="FS71" s="99">
        <v>0</v>
      </c>
      <c r="FT71" s="99">
        <v>16014.945</v>
      </c>
      <c r="FU71" s="99">
        <v>180731.60500000001</v>
      </c>
      <c r="FV71" s="99">
        <v>101153.58500000001</v>
      </c>
      <c r="FW71" s="99">
        <v>10453.629999999999</v>
      </c>
      <c r="FX71" s="99">
        <v>180766.965</v>
      </c>
      <c r="FY71" s="99">
        <v>91671.615000000005</v>
      </c>
      <c r="FZ71" s="99">
        <v>11106.36</v>
      </c>
      <c r="GA71" s="99">
        <v>164209.245</v>
      </c>
      <c r="GB71" s="99">
        <v>94384.604999999996</v>
      </c>
      <c r="GC71" s="99">
        <v>2502.56</v>
      </c>
      <c r="GD71" s="99">
        <v>5666.2250000000004</v>
      </c>
      <c r="GE71" s="99">
        <v>3644.75</v>
      </c>
      <c r="GF71" s="99">
        <v>4102.78</v>
      </c>
      <c r="GG71" s="99">
        <v>4678.5150000000003</v>
      </c>
      <c r="GH71" s="99">
        <v>2014.81</v>
      </c>
      <c r="GI71" s="99">
        <v>4381.085</v>
      </c>
      <c r="GJ71" s="99">
        <v>4302.2150000000001</v>
      </c>
      <c r="GL71" s="99">
        <v>0</v>
      </c>
      <c r="GM71" s="99">
        <v>0</v>
      </c>
      <c r="GN71" s="99">
        <v>0</v>
      </c>
      <c r="GO71" s="99">
        <v>0</v>
      </c>
      <c r="GP71" s="99">
        <v>0</v>
      </c>
      <c r="GQ71" s="99">
        <v>0</v>
      </c>
      <c r="GR71" s="99">
        <v>0</v>
      </c>
      <c r="GS71" s="99">
        <v>582.02499999999998</v>
      </c>
    </row>
    <row r="72" spans="1:201" hidden="1" x14ac:dyDescent="0.35">
      <c r="A72" s="99">
        <v>156387</v>
      </c>
      <c r="B72" s="99">
        <v>73</v>
      </c>
      <c r="C72" s="99">
        <v>6</v>
      </c>
      <c r="D72" s="99">
        <v>92</v>
      </c>
      <c r="E72" s="99">
        <v>12.680999999999999</v>
      </c>
      <c r="F72" s="99">
        <v>0.16</v>
      </c>
      <c r="G72" s="99" t="s">
        <v>537</v>
      </c>
      <c r="H72" s="99" t="s">
        <v>585</v>
      </c>
      <c r="I72" s="99">
        <v>15273.43</v>
      </c>
      <c r="J72" s="99">
        <v>18171.89</v>
      </c>
      <c r="K72" s="99">
        <v>13664.63</v>
      </c>
      <c r="L72" s="99">
        <v>19568.305</v>
      </c>
      <c r="M72" s="99">
        <v>9556.51</v>
      </c>
      <c r="N72" s="99">
        <v>7702.86</v>
      </c>
      <c r="O72" s="99">
        <v>6938.8549999999996</v>
      </c>
      <c r="P72" s="99">
        <v>7851.88</v>
      </c>
      <c r="Q72" s="99">
        <v>9283.7150000000001</v>
      </c>
      <c r="R72" s="99">
        <v>31819</v>
      </c>
      <c r="S72" s="99">
        <v>43733.875</v>
      </c>
      <c r="T72" s="99">
        <v>9594.52</v>
      </c>
      <c r="U72" s="99">
        <v>9020.125</v>
      </c>
      <c r="V72" s="99">
        <v>9789.4500000000007</v>
      </c>
      <c r="W72" s="99">
        <v>26143.285</v>
      </c>
      <c r="X72" s="99">
        <v>38394.83</v>
      </c>
      <c r="Y72" s="99">
        <v>27829.22</v>
      </c>
      <c r="Z72" s="99">
        <v>36568.925000000003</v>
      </c>
      <c r="AA72" s="99">
        <v>21490.805</v>
      </c>
      <c r="AB72" s="99">
        <v>19065.599999999999</v>
      </c>
      <c r="AC72" s="99">
        <v>20498.375</v>
      </c>
      <c r="AD72" s="99">
        <v>34767.214999999997</v>
      </c>
      <c r="AE72" s="99">
        <v>26168.55</v>
      </c>
      <c r="AF72" s="99">
        <v>37139.614999999998</v>
      </c>
      <c r="AG72" s="99">
        <v>20243.724999999999</v>
      </c>
      <c r="AH72" s="99">
        <v>7959.23</v>
      </c>
      <c r="AI72" s="99">
        <v>7180.0550000000003</v>
      </c>
      <c r="AJ72" s="99">
        <v>6970.0550000000003</v>
      </c>
      <c r="AK72" s="99">
        <v>13261.75</v>
      </c>
      <c r="AL72" s="99">
        <v>11704.46</v>
      </c>
      <c r="AM72" s="99">
        <v>8367.4650000000001</v>
      </c>
      <c r="AN72" s="99">
        <v>11398.53</v>
      </c>
      <c r="AO72" s="99">
        <v>15987.705</v>
      </c>
      <c r="AP72" s="99">
        <v>11507.22</v>
      </c>
      <c r="AQ72" s="99">
        <v>29022.18</v>
      </c>
      <c r="AR72" s="99">
        <v>11097</v>
      </c>
      <c r="AS72" s="99">
        <v>10327.514999999999</v>
      </c>
      <c r="AT72" s="99">
        <v>13647.934999999999</v>
      </c>
      <c r="AU72" s="99">
        <v>21172.875</v>
      </c>
      <c r="AV72" s="99">
        <v>24214.53</v>
      </c>
      <c r="AW72" s="99">
        <v>17130.215</v>
      </c>
      <c r="AX72" s="99">
        <v>14097.68</v>
      </c>
      <c r="AY72" s="99">
        <v>23015.040000000001</v>
      </c>
      <c r="AZ72" s="99">
        <v>9249.7999999999993</v>
      </c>
      <c r="BA72" s="99">
        <v>12217.07</v>
      </c>
      <c r="BB72" s="99">
        <v>6306.7550000000001</v>
      </c>
      <c r="BC72" s="99">
        <v>7690.665</v>
      </c>
      <c r="BD72" s="99">
        <v>11481.91</v>
      </c>
      <c r="BE72" s="99">
        <v>10998.94</v>
      </c>
      <c r="BF72" s="99">
        <v>8573.5300000000007</v>
      </c>
      <c r="BG72" s="99">
        <v>20247.490000000002</v>
      </c>
      <c r="BH72" s="99">
        <v>8055.94</v>
      </c>
      <c r="BI72" s="99">
        <v>10754.174999999999</v>
      </c>
      <c r="BJ72" s="99">
        <v>9020.6350000000002</v>
      </c>
      <c r="BK72" s="99">
        <v>8557.0550000000003</v>
      </c>
      <c r="BL72" s="99">
        <v>9513.8349999999991</v>
      </c>
      <c r="BM72" s="99">
        <v>8605.3150000000005</v>
      </c>
      <c r="BN72" s="99">
        <v>12788.905000000001</v>
      </c>
      <c r="BO72" s="99">
        <v>8899.1849999999995</v>
      </c>
      <c r="BP72" s="99">
        <v>11584.055</v>
      </c>
      <c r="BQ72" s="99">
        <v>7099.1049999999996</v>
      </c>
      <c r="BR72" s="99">
        <v>19732.240000000002</v>
      </c>
      <c r="BS72" s="99">
        <v>10996.27</v>
      </c>
      <c r="BT72" s="99">
        <v>6381.74</v>
      </c>
      <c r="BU72" s="99">
        <v>18906.455000000002</v>
      </c>
      <c r="BV72" s="99">
        <v>3001.85</v>
      </c>
      <c r="BW72" s="99">
        <v>6826.43</v>
      </c>
      <c r="BX72" s="99">
        <v>7464.1750000000002</v>
      </c>
      <c r="BY72" s="99">
        <v>11917.83</v>
      </c>
      <c r="BZ72" s="99">
        <v>6649.8549999999996</v>
      </c>
      <c r="CA72" s="99">
        <v>27336.185000000001</v>
      </c>
      <c r="CB72" s="99">
        <v>13856.23</v>
      </c>
      <c r="CC72" s="99">
        <v>15558.174999999999</v>
      </c>
      <c r="CD72" s="99">
        <v>12039.28</v>
      </c>
      <c r="CE72" s="99">
        <v>16435.645</v>
      </c>
      <c r="CF72" s="99">
        <v>13883.945</v>
      </c>
      <c r="CG72" s="99">
        <v>9663.8700000000008</v>
      </c>
      <c r="CH72" s="99">
        <v>9495.3700000000008</v>
      </c>
      <c r="CI72" s="99">
        <v>9383.4500000000007</v>
      </c>
      <c r="CJ72" s="99">
        <v>13545.96</v>
      </c>
      <c r="CK72" s="99">
        <v>10191.395</v>
      </c>
      <c r="CL72" s="99">
        <v>7998.2349999999997</v>
      </c>
      <c r="CM72" s="99">
        <v>12014.79</v>
      </c>
      <c r="CN72" s="99">
        <v>9388.1</v>
      </c>
      <c r="CO72" s="99">
        <v>9259.0049999999992</v>
      </c>
      <c r="CP72" s="99">
        <v>10501.105</v>
      </c>
      <c r="CQ72" s="99">
        <v>7257.9350000000004</v>
      </c>
      <c r="CR72" s="99">
        <v>11315.71</v>
      </c>
      <c r="CS72" s="99">
        <v>9850.4050000000007</v>
      </c>
      <c r="CT72" s="99">
        <v>18465.62</v>
      </c>
      <c r="CU72" s="99">
        <v>9446.4950000000008</v>
      </c>
      <c r="CV72" s="99">
        <v>10487.86</v>
      </c>
      <c r="CW72" s="99">
        <v>39142.29</v>
      </c>
      <c r="CX72" s="99">
        <v>8618.6049999999996</v>
      </c>
      <c r="CY72" s="99">
        <v>13195.04</v>
      </c>
      <c r="CZ72" s="99">
        <v>8941.99</v>
      </c>
      <c r="DA72" s="99">
        <v>17859.695</v>
      </c>
      <c r="DB72" s="99">
        <v>14516.82</v>
      </c>
      <c r="DC72" s="99">
        <v>8348.3250000000007</v>
      </c>
      <c r="DD72" s="99">
        <v>8135.3450000000003</v>
      </c>
      <c r="DE72" s="99">
        <v>11058.735000000001</v>
      </c>
      <c r="DF72" s="99">
        <v>8559.625</v>
      </c>
      <c r="DG72" s="99">
        <v>12014.264999999999</v>
      </c>
      <c r="DH72" s="99">
        <v>8752.7250000000004</v>
      </c>
      <c r="DI72" s="99">
        <v>20789.445</v>
      </c>
      <c r="DJ72" s="99">
        <v>11525.754999999999</v>
      </c>
      <c r="DK72" s="99">
        <v>11798.03</v>
      </c>
      <c r="DL72" s="99">
        <v>10025.85</v>
      </c>
      <c r="DM72" s="99">
        <v>7964.6049999999996</v>
      </c>
      <c r="DN72" s="99">
        <v>8093.9449999999997</v>
      </c>
      <c r="DO72" s="99">
        <v>10270.34</v>
      </c>
      <c r="DP72" s="99">
        <v>35694.195</v>
      </c>
      <c r="DQ72" s="99">
        <v>15405.03</v>
      </c>
      <c r="DR72" s="99">
        <v>15659.045</v>
      </c>
      <c r="DS72" s="99">
        <v>8726.4249999999993</v>
      </c>
      <c r="DT72" s="99">
        <v>14446.85</v>
      </c>
      <c r="DU72" s="99">
        <v>19766.555</v>
      </c>
      <c r="DV72" s="99">
        <v>28591.974999999999</v>
      </c>
      <c r="DW72" s="99">
        <v>21025.084999999999</v>
      </c>
      <c r="DX72" s="99">
        <v>14857.4</v>
      </c>
      <c r="DY72" s="99">
        <v>25843.16</v>
      </c>
      <c r="DZ72" s="99">
        <v>25882.98</v>
      </c>
      <c r="EA72" s="99">
        <v>5334.5249999999996</v>
      </c>
      <c r="EB72" s="99">
        <v>27003.23</v>
      </c>
      <c r="EC72" s="99">
        <v>32023.48</v>
      </c>
      <c r="ED72" s="99">
        <v>38540.724999999999</v>
      </c>
      <c r="EE72" s="99">
        <v>30172.845000000001</v>
      </c>
      <c r="EF72" s="99">
        <v>7017.835</v>
      </c>
      <c r="EG72" s="99">
        <v>17234.805</v>
      </c>
      <c r="EH72" s="99">
        <v>12410.084999999999</v>
      </c>
      <c r="EI72" s="99">
        <v>14522.285</v>
      </c>
      <c r="EJ72" s="99">
        <v>23262.465</v>
      </c>
      <c r="EK72" s="99">
        <v>15915.84</v>
      </c>
      <c r="EL72" s="99">
        <v>14306.094999999999</v>
      </c>
      <c r="EM72" s="99">
        <v>29598.2</v>
      </c>
      <c r="EN72" s="99">
        <v>17821.57</v>
      </c>
      <c r="EO72" s="99">
        <v>7445.86</v>
      </c>
      <c r="EP72" s="99">
        <v>8175.38</v>
      </c>
      <c r="EQ72" s="99">
        <v>8006.1350000000002</v>
      </c>
      <c r="ER72" s="99">
        <v>11469.35</v>
      </c>
      <c r="ES72" s="99">
        <v>5889.7349999999997</v>
      </c>
      <c r="ET72" s="99">
        <v>5880.4449999999997</v>
      </c>
      <c r="EU72" s="99">
        <v>17535.150000000001</v>
      </c>
      <c r="EV72" s="99">
        <v>7800.0349999999999</v>
      </c>
      <c r="EW72" s="99">
        <v>7157.7449999999999</v>
      </c>
      <c r="EX72" s="99">
        <v>9857.7900000000009</v>
      </c>
      <c r="EY72" s="99">
        <v>27869.97</v>
      </c>
      <c r="EZ72" s="99">
        <v>57021.75</v>
      </c>
      <c r="FA72" s="99">
        <v>40546.800000000003</v>
      </c>
      <c r="FB72" s="99">
        <v>6863.55</v>
      </c>
      <c r="FC72" s="99">
        <v>597.04499999999996</v>
      </c>
      <c r="FD72" s="99">
        <v>867.01</v>
      </c>
      <c r="FE72" s="99">
        <v>2620.9899999999998</v>
      </c>
      <c r="FF72" s="99">
        <v>3970.125</v>
      </c>
      <c r="FG72" s="99">
        <v>5906.71</v>
      </c>
      <c r="FH72" s="99">
        <v>5831.76</v>
      </c>
      <c r="FI72" s="99">
        <v>6247.6149999999998</v>
      </c>
      <c r="FL72" s="99">
        <v>5173.3100000000004</v>
      </c>
      <c r="FM72" s="99">
        <v>837.36500000000001</v>
      </c>
      <c r="FN72" s="99">
        <v>0</v>
      </c>
      <c r="FO72" s="99">
        <v>3388.9050000000002</v>
      </c>
      <c r="FP72" s="99">
        <v>3029.9749999999999</v>
      </c>
      <c r="FQ72" s="99">
        <v>4950.0249999999996</v>
      </c>
      <c r="FR72" s="99">
        <v>5983.4949999999999</v>
      </c>
      <c r="FS72" s="99">
        <v>7705.13</v>
      </c>
      <c r="FT72" s="99">
        <v>36835.339999999997</v>
      </c>
      <c r="FU72" s="99">
        <v>425251.01</v>
      </c>
      <c r="FV72" s="99">
        <v>236937.98499999999</v>
      </c>
      <c r="FW72" s="99">
        <v>35456.555</v>
      </c>
      <c r="FX72" s="99">
        <v>390086.81</v>
      </c>
      <c r="FY72" s="99">
        <v>254169.11499999999</v>
      </c>
      <c r="FZ72" s="99">
        <v>38564.31</v>
      </c>
      <c r="GA72" s="99">
        <v>384890.12</v>
      </c>
      <c r="GB72" s="99">
        <v>210717</v>
      </c>
      <c r="GC72" s="99">
        <v>19601.634999999998</v>
      </c>
      <c r="GD72" s="99">
        <v>24029.525000000001</v>
      </c>
      <c r="GE72" s="99">
        <v>18940.310000000001</v>
      </c>
      <c r="GF72" s="99">
        <v>18664.055</v>
      </c>
      <c r="GG72" s="99">
        <v>21547.49</v>
      </c>
      <c r="GH72" s="99">
        <v>13553.215</v>
      </c>
      <c r="GI72" s="99">
        <v>23464.57</v>
      </c>
      <c r="GJ72" s="99">
        <v>24771.185000000001</v>
      </c>
      <c r="GL72" s="99">
        <v>6035.99</v>
      </c>
      <c r="GM72" s="99">
        <v>3141.81</v>
      </c>
      <c r="GN72" s="99">
        <v>1869.99</v>
      </c>
      <c r="GO72" s="99">
        <v>4087.895</v>
      </c>
      <c r="GP72" s="99">
        <v>5761.25</v>
      </c>
      <c r="GQ72" s="99">
        <v>3870.2550000000001</v>
      </c>
      <c r="GR72" s="99">
        <v>6218.27</v>
      </c>
      <c r="GS72" s="99">
        <v>10601.215</v>
      </c>
    </row>
    <row r="73" spans="1:201" hidden="1" x14ac:dyDescent="0.35">
      <c r="A73" s="99">
        <v>70473</v>
      </c>
      <c r="B73" s="99">
        <v>73</v>
      </c>
      <c r="C73" s="99">
        <v>6</v>
      </c>
      <c r="D73" s="99">
        <v>86</v>
      </c>
      <c r="E73" s="99">
        <v>13.000999999999999</v>
      </c>
      <c r="F73" s="99">
        <v>0.1</v>
      </c>
      <c r="G73" s="99" t="s">
        <v>537</v>
      </c>
      <c r="H73" s="99" t="s">
        <v>584</v>
      </c>
      <c r="I73" s="99">
        <v>15390.375</v>
      </c>
      <c r="J73" s="99">
        <v>10777.225</v>
      </c>
      <c r="K73" s="99">
        <v>11201.3</v>
      </c>
      <c r="L73" s="99">
        <v>13535.695</v>
      </c>
      <c r="M73" s="99">
        <v>10835.645</v>
      </c>
      <c r="N73" s="99">
        <v>9087.17</v>
      </c>
      <c r="O73" s="99">
        <v>12398.504999999999</v>
      </c>
      <c r="P73" s="99">
        <v>14714.195</v>
      </c>
      <c r="Q73" s="99">
        <v>15877.135</v>
      </c>
      <c r="R73" s="99">
        <v>31529.99</v>
      </c>
      <c r="S73" s="99">
        <v>22991.055</v>
      </c>
      <c r="T73" s="99">
        <v>14873.805</v>
      </c>
      <c r="U73" s="99">
        <v>17446.485000000001</v>
      </c>
      <c r="V73" s="99">
        <v>14792.06</v>
      </c>
      <c r="W73" s="99">
        <v>18081.47</v>
      </c>
      <c r="X73" s="99">
        <v>55114.28</v>
      </c>
      <c r="Y73" s="99">
        <v>13856.584999999999</v>
      </c>
      <c r="Z73" s="99">
        <v>37024.35</v>
      </c>
      <c r="AA73" s="99">
        <v>17108.46</v>
      </c>
      <c r="AB73" s="99">
        <v>14580.745000000001</v>
      </c>
      <c r="AC73" s="99">
        <v>18864.465</v>
      </c>
      <c r="AD73" s="99">
        <v>15219.875</v>
      </c>
      <c r="AE73" s="99">
        <v>20283.48</v>
      </c>
      <c r="AF73" s="99">
        <v>17012.695</v>
      </c>
      <c r="AG73" s="99">
        <v>22231.11</v>
      </c>
      <c r="AH73" s="99">
        <v>11641.82</v>
      </c>
      <c r="AI73" s="99">
        <v>13184.32</v>
      </c>
      <c r="AJ73" s="99">
        <v>14122.38</v>
      </c>
      <c r="AK73" s="99">
        <v>18390.794999999998</v>
      </c>
      <c r="AL73" s="99">
        <v>18565.994999999999</v>
      </c>
      <c r="AM73" s="99">
        <v>13614.79</v>
      </c>
      <c r="AN73" s="99">
        <v>14406.625</v>
      </c>
      <c r="AO73" s="99">
        <v>12278.49</v>
      </c>
      <c r="AP73" s="99">
        <v>14908.99</v>
      </c>
      <c r="AQ73" s="99">
        <v>23067.27</v>
      </c>
      <c r="AR73" s="99">
        <v>12661.16</v>
      </c>
      <c r="AS73" s="99">
        <v>12783.28</v>
      </c>
      <c r="AT73" s="99">
        <v>17812.494999999999</v>
      </c>
      <c r="AU73" s="99">
        <v>16819.014999999999</v>
      </c>
      <c r="AV73" s="99">
        <v>29661.125</v>
      </c>
      <c r="AW73" s="99">
        <v>17401.830000000002</v>
      </c>
      <c r="AX73" s="99">
        <v>15980.455</v>
      </c>
      <c r="AY73" s="99">
        <v>32375.794999999998</v>
      </c>
      <c r="AZ73" s="99">
        <v>14892.65</v>
      </c>
      <c r="BA73" s="99">
        <v>17921.91</v>
      </c>
      <c r="BB73" s="99">
        <v>9099.1450000000004</v>
      </c>
      <c r="BC73" s="99">
        <v>14805.955</v>
      </c>
      <c r="BD73" s="99">
        <v>16387.740000000002</v>
      </c>
      <c r="BE73" s="99">
        <v>16307.545</v>
      </c>
      <c r="BF73" s="99">
        <v>13493</v>
      </c>
      <c r="BG73" s="99">
        <v>20961.900000000001</v>
      </c>
      <c r="BH73" s="99">
        <v>11105.1</v>
      </c>
      <c r="BI73" s="99">
        <v>16861.87</v>
      </c>
      <c r="BJ73" s="99">
        <v>13886.295</v>
      </c>
      <c r="BK73" s="99">
        <v>16663.955000000002</v>
      </c>
      <c r="BL73" s="99">
        <v>14939.38</v>
      </c>
      <c r="BM73" s="99">
        <v>12978.92</v>
      </c>
      <c r="BN73" s="99">
        <v>15437.365</v>
      </c>
      <c r="BO73" s="99">
        <v>17219.665000000001</v>
      </c>
      <c r="BP73" s="99">
        <v>17101.79</v>
      </c>
      <c r="BQ73" s="99">
        <v>12197</v>
      </c>
      <c r="BR73" s="99">
        <v>19339.415000000001</v>
      </c>
      <c r="BS73" s="99">
        <v>14471.775</v>
      </c>
      <c r="BT73" s="99">
        <v>11940.59</v>
      </c>
      <c r="BU73" s="99">
        <v>28655.615000000002</v>
      </c>
      <c r="BV73" s="99">
        <v>9451.86</v>
      </c>
      <c r="BW73" s="99">
        <v>9452.57</v>
      </c>
      <c r="BX73" s="99">
        <v>12407.7</v>
      </c>
      <c r="BY73" s="99">
        <v>15642.07</v>
      </c>
      <c r="BZ73" s="99">
        <v>8053.6350000000002</v>
      </c>
      <c r="CA73" s="99">
        <v>33495.760000000002</v>
      </c>
      <c r="CB73" s="99">
        <v>17875.560000000001</v>
      </c>
      <c r="CC73" s="99">
        <v>15506.834999999999</v>
      </c>
      <c r="CD73" s="99">
        <v>18638.32</v>
      </c>
      <c r="CE73" s="99">
        <v>18864.45</v>
      </c>
      <c r="CF73" s="99">
        <v>17369.654999999999</v>
      </c>
      <c r="CG73" s="99">
        <v>10860.145</v>
      </c>
      <c r="CH73" s="99">
        <v>15076.415000000001</v>
      </c>
      <c r="CI73" s="99">
        <v>13769.82</v>
      </c>
      <c r="CJ73" s="99">
        <v>20574.419999999998</v>
      </c>
      <c r="CK73" s="99">
        <v>14446.29</v>
      </c>
      <c r="CL73" s="99">
        <v>9191.0849999999991</v>
      </c>
      <c r="CM73" s="99">
        <v>15829.4</v>
      </c>
      <c r="CN73" s="99">
        <v>15055.91</v>
      </c>
      <c r="CO73" s="99">
        <v>14003.47</v>
      </c>
      <c r="CP73" s="99">
        <v>15226.725</v>
      </c>
      <c r="CQ73" s="99">
        <v>13184.34</v>
      </c>
      <c r="CR73" s="99">
        <v>10680.63</v>
      </c>
      <c r="CS73" s="99">
        <v>16932.375</v>
      </c>
      <c r="CT73" s="99">
        <v>30333.884999999998</v>
      </c>
      <c r="CU73" s="99">
        <v>15231.94</v>
      </c>
      <c r="CV73" s="99">
        <v>17578.97</v>
      </c>
      <c r="CW73" s="99">
        <v>59007.964999999997</v>
      </c>
      <c r="CX73" s="99">
        <v>10640.76</v>
      </c>
      <c r="CY73" s="99">
        <v>21369.06</v>
      </c>
      <c r="CZ73" s="99">
        <v>12745.025</v>
      </c>
      <c r="DA73" s="99">
        <v>20176.985000000001</v>
      </c>
      <c r="DB73" s="99">
        <v>20510.544999999998</v>
      </c>
      <c r="DC73" s="99">
        <v>16408.04</v>
      </c>
      <c r="DD73" s="99">
        <v>15217.63</v>
      </c>
      <c r="DE73" s="99">
        <v>19444.235000000001</v>
      </c>
      <c r="DF73" s="99">
        <v>16982.895</v>
      </c>
      <c r="DG73" s="99">
        <v>17296.78</v>
      </c>
      <c r="DH73" s="99">
        <v>15545.045</v>
      </c>
      <c r="DI73" s="99">
        <v>11987.05</v>
      </c>
      <c r="DJ73" s="99">
        <v>17081.025000000001</v>
      </c>
      <c r="DK73" s="99">
        <v>16945.97</v>
      </c>
      <c r="DL73" s="99">
        <v>15191.125</v>
      </c>
      <c r="DM73" s="99">
        <v>12374.08</v>
      </c>
      <c r="DN73" s="99">
        <v>12803.19</v>
      </c>
      <c r="DO73" s="99">
        <v>13982.705</v>
      </c>
      <c r="DP73" s="99">
        <v>42372.544999999998</v>
      </c>
      <c r="DQ73" s="99">
        <v>18107.654999999999</v>
      </c>
      <c r="DR73" s="99">
        <v>18415.580000000002</v>
      </c>
      <c r="DS73" s="99">
        <v>11169.775</v>
      </c>
      <c r="DT73" s="99">
        <v>17164.904999999999</v>
      </c>
      <c r="DU73" s="99">
        <v>24394.25</v>
      </c>
      <c r="DV73" s="99">
        <v>25436.215</v>
      </c>
      <c r="DW73" s="99">
        <v>15607.665000000001</v>
      </c>
      <c r="DX73" s="99">
        <v>21283.919999999998</v>
      </c>
      <c r="DY73" s="99">
        <v>34018.54</v>
      </c>
      <c r="DZ73" s="99">
        <v>20458.080000000002</v>
      </c>
      <c r="EA73" s="99">
        <v>12865.73</v>
      </c>
      <c r="EB73" s="99">
        <v>30220.94</v>
      </c>
      <c r="EC73" s="99">
        <v>26004.49</v>
      </c>
      <c r="ED73" s="99">
        <v>20061.115000000002</v>
      </c>
      <c r="EE73" s="99">
        <v>33746.294999999998</v>
      </c>
      <c r="EF73" s="99">
        <v>10540.684999999999</v>
      </c>
      <c r="EG73" s="99">
        <v>14405.025</v>
      </c>
      <c r="EH73" s="99">
        <v>15665.325000000001</v>
      </c>
      <c r="EI73" s="99">
        <v>17466.2</v>
      </c>
      <c r="EJ73" s="99">
        <v>30254.134999999998</v>
      </c>
      <c r="EK73" s="99">
        <v>16878.955000000002</v>
      </c>
      <c r="EL73" s="99">
        <v>13754.86</v>
      </c>
      <c r="EM73" s="99">
        <v>28370.29</v>
      </c>
      <c r="EN73" s="99">
        <v>24586.86</v>
      </c>
      <c r="EO73" s="99">
        <v>11784.67</v>
      </c>
      <c r="EP73" s="99">
        <v>11653.62</v>
      </c>
      <c r="EQ73" s="99">
        <v>12950.325000000001</v>
      </c>
      <c r="ER73" s="99">
        <v>17315.84</v>
      </c>
      <c r="ES73" s="99">
        <v>10677.115</v>
      </c>
      <c r="ET73" s="99">
        <v>11132.205</v>
      </c>
      <c r="EU73" s="99">
        <v>18575.735000000001</v>
      </c>
      <c r="EV73" s="99">
        <v>11935.145</v>
      </c>
      <c r="EW73" s="99">
        <v>9351.9750000000004</v>
      </c>
      <c r="EX73" s="99">
        <v>15943.5</v>
      </c>
      <c r="EY73" s="99">
        <v>30267.93</v>
      </c>
      <c r="EZ73" s="99">
        <v>14662.754999999999</v>
      </c>
      <c r="FA73" s="99">
        <v>13243.45</v>
      </c>
      <c r="FB73" s="99">
        <v>8092.34</v>
      </c>
      <c r="FC73" s="99">
        <v>8130.23</v>
      </c>
      <c r="FD73" s="99">
        <v>7699.59</v>
      </c>
      <c r="FE73" s="99">
        <v>9758.2849999999999</v>
      </c>
      <c r="FF73" s="99">
        <v>8486.27</v>
      </c>
      <c r="FG73" s="99">
        <v>8723.6</v>
      </c>
      <c r="FH73" s="99">
        <v>8592.7999999999993</v>
      </c>
      <c r="FI73" s="99">
        <v>10778.565000000001</v>
      </c>
      <c r="FL73" s="99">
        <v>6525.7250000000004</v>
      </c>
      <c r="FM73" s="99">
        <v>8332.9549999999999</v>
      </c>
      <c r="FN73" s="99">
        <v>0</v>
      </c>
      <c r="FO73" s="99">
        <v>9198.625</v>
      </c>
      <c r="FP73" s="99">
        <v>9153.6650000000009</v>
      </c>
      <c r="FQ73" s="99">
        <v>6876.0649999999996</v>
      </c>
      <c r="FR73" s="99">
        <v>8072.39</v>
      </c>
      <c r="FS73" s="99">
        <v>11349.415000000001</v>
      </c>
      <c r="FT73" s="99">
        <v>36733.72</v>
      </c>
      <c r="FU73" s="99">
        <v>402456.32000000001</v>
      </c>
      <c r="FV73" s="99">
        <v>218915.6</v>
      </c>
      <c r="FW73" s="99">
        <v>33768.019999999997</v>
      </c>
      <c r="FX73" s="99">
        <v>334102.81</v>
      </c>
      <c r="FY73" s="99">
        <v>197742.66</v>
      </c>
      <c r="FZ73" s="99">
        <v>34300.705000000002</v>
      </c>
      <c r="GA73" s="99">
        <v>330099.13500000001</v>
      </c>
      <c r="GB73" s="99">
        <v>192802.6</v>
      </c>
      <c r="GC73" s="99">
        <v>14332.285</v>
      </c>
      <c r="GD73" s="99">
        <v>17663.415000000001</v>
      </c>
      <c r="GE73" s="99">
        <v>21174.785</v>
      </c>
      <c r="GF73" s="99">
        <v>22029.85</v>
      </c>
      <c r="GG73" s="99">
        <v>27389.325000000001</v>
      </c>
      <c r="GH73" s="99">
        <v>19630.580000000002</v>
      </c>
      <c r="GI73" s="99">
        <v>28592.224999999999</v>
      </c>
      <c r="GJ73" s="99">
        <v>32256.55</v>
      </c>
      <c r="GL73" s="99">
        <v>19771.259999999998</v>
      </c>
      <c r="GM73" s="99">
        <v>293674.06</v>
      </c>
      <c r="GN73" s="99">
        <v>31017.7</v>
      </c>
      <c r="GO73" s="99">
        <v>52333.38</v>
      </c>
      <c r="GP73" s="99">
        <v>59041.279999999999</v>
      </c>
      <c r="GQ73" s="99">
        <v>70609.820000000007</v>
      </c>
      <c r="GR73" s="99">
        <v>151910.83499999999</v>
      </c>
      <c r="GS73" s="99">
        <v>400608.51500000001</v>
      </c>
    </row>
    <row r="74" spans="1:201" hidden="1" x14ac:dyDescent="0.35">
      <c r="A74" s="99">
        <v>24259594</v>
      </c>
      <c r="B74" s="99">
        <v>73</v>
      </c>
      <c r="C74" s="99">
        <v>15</v>
      </c>
      <c r="D74" s="99">
        <v>80</v>
      </c>
      <c r="E74" s="99">
        <v>13.064</v>
      </c>
      <c r="F74" s="99">
        <v>2.4</v>
      </c>
      <c r="H74" s="99" t="s">
        <v>583</v>
      </c>
      <c r="I74" s="99">
        <v>57814.14</v>
      </c>
      <c r="J74" s="99">
        <v>28891.544999999998</v>
      </c>
      <c r="K74" s="99">
        <v>28507.88</v>
      </c>
      <c r="L74" s="99">
        <v>32222.12</v>
      </c>
      <c r="M74" s="99">
        <v>23168.174999999999</v>
      </c>
      <c r="N74" s="99">
        <v>22244.134999999998</v>
      </c>
      <c r="O74" s="99">
        <v>28994.924999999999</v>
      </c>
      <c r="P74" s="99">
        <v>34956.92</v>
      </c>
      <c r="Q74" s="99">
        <v>36490.17</v>
      </c>
      <c r="R74" s="99">
        <v>118717.185</v>
      </c>
      <c r="S74" s="99">
        <v>134071.46</v>
      </c>
      <c r="T74" s="99">
        <v>38867.370000000003</v>
      </c>
      <c r="U74" s="99">
        <v>43524.42</v>
      </c>
      <c r="V74" s="99">
        <v>39586.125</v>
      </c>
      <c r="W74" s="99">
        <v>104283.485</v>
      </c>
      <c r="X74" s="99">
        <v>166555.54</v>
      </c>
      <c r="Y74" s="99">
        <v>38963.584999999999</v>
      </c>
      <c r="Z74" s="99">
        <v>141025.45000000001</v>
      </c>
      <c r="AA74" s="99">
        <v>67310.86</v>
      </c>
      <c r="AB74" s="99">
        <v>81298.850000000006</v>
      </c>
      <c r="AC74" s="99">
        <v>187287.51</v>
      </c>
      <c r="AD74" s="99">
        <v>51186.305</v>
      </c>
      <c r="AE74" s="99">
        <v>92510.57</v>
      </c>
      <c r="AF74" s="99">
        <v>119510</v>
      </c>
      <c r="AG74" s="99">
        <v>84299.36</v>
      </c>
      <c r="AH74" s="99">
        <v>29942.12</v>
      </c>
      <c r="AI74" s="99">
        <v>30081.395</v>
      </c>
      <c r="AJ74" s="99">
        <v>32135.26</v>
      </c>
      <c r="AK74" s="99">
        <v>44269.71</v>
      </c>
      <c r="AL74" s="99">
        <v>47905.364999999998</v>
      </c>
      <c r="AM74" s="99">
        <v>29215.345000000001</v>
      </c>
      <c r="AN74" s="99">
        <v>44804.07</v>
      </c>
      <c r="AO74" s="99">
        <v>31615.26</v>
      </c>
      <c r="AP74" s="99">
        <v>36261.805</v>
      </c>
      <c r="AQ74" s="99">
        <v>336060.71500000003</v>
      </c>
      <c r="AR74" s="99">
        <v>43410.9</v>
      </c>
      <c r="AS74" s="99">
        <v>48057.7</v>
      </c>
      <c r="AT74" s="99">
        <v>55974.62</v>
      </c>
      <c r="AU74" s="99">
        <v>49455.794999999998</v>
      </c>
      <c r="AV74" s="99">
        <v>93365.98</v>
      </c>
      <c r="AW74" s="99">
        <v>54559.4</v>
      </c>
      <c r="AX74" s="99">
        <v>49688.565000000002</v>
      </c>
      <c r="AY74" s="99">
        <v>95295.61</v>
      </c>
      <c r="AZ74" s="99">
        <v>45153.894999999997</v>
      </c>
      <c r="BA74" s="99">
        <v>43362.665000000001</v>
      </c>
      <c r="BB74" s="99">
        <v>21460.775000000001</v>
      </c>
      <c r="BC74" s="99">
        <v>31676.09</v>
      </c>
      <c r="BD74" s="99">
        <v>39020.184999999998</v>
      </c>
      <c r="BE74" s="99">
        <v>40098.49</v>
      </c>
      <c r="BF74" s="99">
        <v>33169.18</v>
      </c>
      <c r="BG74" s="99">
        <v>53914.62</v>
      </c>
      <c r="BH74" s="99">
        <v>28888.505000000001</v>
      </c>
      <c r="BI74" s="99">
        <v>38603.445</v>
      </c>
      <c r="BJ74" s="99">
        <v>33372.724999999999</v>
      </c>
      <c r="BK74" s="99">
        <v>34592.504999999997</v>
      </c>
      <c r="BL74" s="99">
        <v>39290.254999999997</v>
      </c>
      <c r="BM74" s="99">
        <v>29647.67</v>
      </c>
      <c r="BN74" s="99">
        <v>50470.29</v>
      </c>
      <c r="BO74" s="99">
        <v>36025.71</v>
      </c>
      <c r="BP74" s="99">
        <v>44667.364999999998</v>
      </c>
      <c r="BQ74" s="99">
        <v>29955.665000000001</v>
      </c>
      <c r="BR74" s="99">
        <v>58074</v>
      </c>
      <c r="BS74" s="99">
        <v>41711.089999999997</v>
      </c>
      <c r="BT74" s="99">
        <v>24431.465</v>
      </c>
      <c r="BU74" s="99">
        <v>82481.554999999993</v>
      </c>
      <c r="BV74" s="99">
        <v>13695.97</v>
      </c>
      <c r="BW74" s="99">
        <v>24857.42</v>
      </c>
      <c r="BX74" s="99">
        <v>32365.665000000001</v>
      </c>
      <c r="BY74" s="99">
        <v>42642.26</v>
      </c>
      <c r="BZ74" s="99">
        <v>21996.544999999998</v>
      </c>
      <c r="CA74" s="99">
        <v>92694.764999999999</v>
      </c>
      <c r="CB74" s="99">
        <v>55920.87</v>
      </c>
      <c r="CC74" s="99">
        <v>47984.66</v>
      </c>
      <c r="CD74" s="99">
        <v>48391.955000000002</v>
      </c>
      <c r="CE74" s="99">
        <v>63303.815000000002</v>
      </c>
      <c r="CF74" s="99">
        <v>48440.305</v>
      </c>
      <c r="CG74" s="99">
        <v>25474.174999999999</v>
      </c>
      <c r="CH74" s="99">
        <v>37987.699999999997</v>
      </c>
      <c r="CI74" s="99">
        <v>34162.839999999997</v>
      </c>
      <c r="CJ74" s="99">
        <v>67651.964999999997</v>
      </c>
      <c r="CK74" s="99">
        <v>49002.955000000002</v>
      </c>
      <c r="CL74" s="99">
        <v>23155.200000000001</v>
      </c>
      <c r="CM74" s="99">
        <v>61505.695</v>
      </c>
      <c r="CN74" s="99">
        <v>35794.92</v>
      </c>
      <c r="CO74" s="99">
        <v>57752.54</v>
      </c>
      <c r="CP74" s="99">
        <v>54658.535000000003</v>
      </c>
      <c r="CQ74" s="99">
        <v>28183.395</v>
      </c>
      <c r="CR74" s="99">
        <v>26610.07</v>
      </c>
      <c r="CS74" s="99">
        <v>52088.85</v>
      </c>
      <c r="CT74" s="99">
        <v>88443.12</v>
      </c>
      <c r="CU74" s="99">
        <v>47341.334999999999</v>
      </c>
      <c r="CV74" s="99">
        <v>45389.14</v>
      </c>
      <c r="CW74" s="99">
        <v>220316.51</v>
      </c>
      <c r="CX74" s="99">
        <v>25804.695</v>
      </c>
      <c r="CY74" s="99">
        <v>56539.16</v>
      </c>
      <c r="CZ74" s="99">
        <v>32137.154999999999</v>
      </c>
      <c r="DA74" s="99">
        <v>54152.334999999999</v>
      </c>
      <c r="DB74" s="99">
        <v>58514.68</v>
      </c>
      <c r="DC74" s="99">
        <v>34970.574999999997</v>
      </c>
      <c r="DD74" s="99">
        <v>35024.775000000001</v>
      </c>
      <c r="DE74" s="99">
        <v>51561.56</v>
      </c>
      <c r="DF74" s="99">
        <v>35837.019999999997</v>
      </c>
      <c r="DG74" s="99">
        <v>43670.93</v>
      </c>
      <c r="DH74" s="99">
        <v>34693.805</v>
      </c>
      <c r="DI74" s="99">
        <v>33132.535000000003</v>
      </c>
      <c r="DJ74" s="99">
        <v>45802.754999999997</v>
      </c>
      <c r="DK74" s="99">
        <v>45703.5</v>
      </c>
      <c r="DL74" s="99">
        <v>37275.574999999997</v>
      </c>
      <c r="DM74" s="99">
        <v>30089.005000000001</v>
      </c>
      <c r="DN74" s="99">
        <v>28734.959999999999</v>
      </c>
      <c r="DO74" s="99">
        <v>36061.65</v>
      </c>
      <c r="DP74" s="99">
        <v>149998.83499999999</v>
      </c>
      <c r="DQ74" s="99">
        <v>64407.635000000002</v>
      </c>
      <c r="DR74" s="99">
        <v>69977.104999999996</v>
      </c>
      <c r="DS74" s="99">
        <v>25818.98</v>
      </c>
      <c r="DT74" s="99">
        <v>58355.495000000003</v>
      </c>
      <c r="DU74" s="99">
        <v>79297.365000000005</v>
      </c>
      <c r="DV74" s="99">
        <v>280178.815</v>
      </c>
      <c r="DW74" s="99">
        <v>59666.7</v>
      </c>
      <c r="DX74" s="99">
        <v>56205.915000000001</v>
      </c>
      <c r="DY74" s="99">
        <v>123816.595</v>
      </c>
      <c r="DZ74" s="99">
        <v>390746.61</v>
      </c>
      <c r="EA74" s="99">
        <v>21796.93</v>
      </c>
      <c r="EB74" s="99">
        <v>94872.14</v>
      </c>
      <c r="EC74" s="99">
        <v>254044.26500000001</v>
      </c>
      <c r="ED74" s="99">
        <v>271364.7</v>
      </c>
      <c r="EE74" s="99">
        <v>105449.5</v>
      </c>
      <c r="EF74" s="99">
        <v>26618.58</v>
      </c>
      <c r="EG74" s="99">
        <v>74871.199999999997</v>
      </c>
      <c r="EH74" s="99">
        <v>39587.864999999998</v>
      </c>
      <c r="EI74" s="99">
        <v>50253.71</v>
      </c>
      <c r="EJ74" s="99">
        <v>94262.58</v>
      </c>
      <c r="EK74" s="99">
        <v>76125.84</v>
      </c>
      <c r="EL74" s="99">
        <v>67546.324999999997</v>
      </c>
      <c r="EM74" s="99">
        <v>221827.64499999999</v>
      </c>
      <c r="EN74" s="99">
        <v>74825.535000000003</v>
      </c>
      <c r="EO74" s="99">
        <v>27903.69</v>
      </c>
      <c r="EP74" s="99">
        <v>30101.424999999999</v>
      </c>
      <c r="EQ74" s="99">
        <v>28390.86</v>
      </c>
      <c r="ER74" s="99">
        <v>45432.59</v>
      </c>
      <c r="ES74" s="99">
        <v>22387.625</v>
      </c>
      <c r="ET74" s="99">
        <v>21919.665000000001</v>
      </c>
      <c r="EU74" s="99">
        <v>68012.36</v>
      </c>
      <c r="EV74" s="99">
        <v>28921.095000000001</v>
      </c>
      <c r="EW74" s="99">
        <v>21596.92</v>
      </c>
      <c r="EX74" s="99">
        <v>37755.144999999997</v>
      </c>
      <c r="EY74" s="99">
        <v>99960.03</v>
      </c>
      <c r="EZ74" s="99">
        <v>44202.92</v>
      </c>
      <c r="FA74" s="99">
        <v>46794.04</v>
      </c>
      <c r="FB74" s="99">
        <v>24450.19</v>
      </c>
      <c r="FC74" s="99">
        <v>10228.69</v>
      </c>
      <c r="FD74" s="99">
        <v>13786.24</v>
      </c>
      <c r="FE74" s="99">
        <v>18841.53</v>
      </c>
      <c r="FF74" s="99">
        <v>18585.599999999999</v>
      </c>
      <c r="FG74" s="99">
        <v>22754.79</v>
      </c>
      <c r="FH74" s="99">
        <v>21892.965</v>
      </c>
      <c r="FI74" s="99">
        <v>26508.23</v>
      </c>
      <c r="FL74" s="99">
        <v>18783.04</v>
      </c>
      <c r="FM74" s="99">
        <v>11732.49</v>
      </c>
      <c r="FN74" s="99">
        <v>751</v>
      </c>
      <c r="FO74" s="99">
        <v>18915.82</v>
      </c>
      <c r="FP74" s="99">
        <v>18808.025000000001</v>
      </c>
      <c r="FQ74" s="99">
        <v>11473.93</v>
      </c>
      <c r="FR74" s="99">
        <v>18177.435000000001</v>
      </c>
      <c r="FS74" s="99">
        <v>25557.705000000002</v>
      </c>
      <c r="FT74" s="99">
        <v>84562.4</v>
      </c>
      <c r="FU74" s="99">
        <v>797837.92500000005</v>
      </c>
      <c r="FV74" s="99">
        <v>457916.76500000001</v>
      </c>
      <c r="FW74" s="99">
        <v>81902.024999999994</v>
      </c>
      <c r="FX74" s="99">
        <v>738654.94499999995</v>
      </c>
      <c r="FY74" s="99">
        <v>445043.76500000001</v>
      </c>
      <c r="FZ74" s="99">
        <v>81025.445000000007</v>
      </c>
      <c r="GA74" s="99">
        <v>691699.96</v>
      </c>
      <c r="GB74" s="99">
        <v>414437.33500000002</v>
      </c>
      <c r="GC74" s="99">
        <v>34771.46</v>
      </c>
      <c r="GD74" s="99">
        <v>95365.095000000001</v>
      </c>
      <c r="GE74" s="99">
        <v>124904.545</v>
      </c>
      <c r="GF74" s="99">
        <v>81734.06</v>
      </c>
      <c r="GG74" s="99">
        <v>103748.905</v>
      </c>
      <c r="GH74" s="99">
        <v>126875.185</v>
      </c>
      <c r="GI74" s="99">
        <v>89155.294999999998</v>
      </c>
      <c r="GJ74" s="99">
        <v>102987.36500000001</v>
      </c>
      <c r="GL74" s="99">
        <v>26755363.530000001</v>
      </c>
      <c r="GM74" s="99">
        <v>33349153.260000002</v>
      </c>
      <c r="GN74" s="99">
        <v>33439330.010000002</v>
      </c>
      <c r="GO74" s="99">
        <v>35845461.909999996</v>
      </c>
      <c r="GP74" s="99">
        <v>35294385.5</v>
      </c>
      <c r="GQ74" s="99">
        <v>33942204.159999996</v>
      </c>
      <c r="GR74" s="99">
        <v>40281745.420000002</v>
      </c>
      <c r="GS74" s="99">
        <v>52439404.219999999</v>
      </c>
    </row>
    <row r="75" spans="1:201" hidden="1" x14ac:dyDescent="0.35">
      <c r="A75" s="99">
        <v>505486</v>
      </c>
      <c r="B75" s="99">
        <v>73</v>
      </c>
      <c r="C75" s="99">
        <v>7</v>
      </c>
      <c r="D75" s="99">
        <v>83</v>
      </c>
      <c r="E75" s="99">
        <v>13.356999999999999</v>
      </c>
      <c r="F75" s="99">
        <v>7.0000000000000007E-2</v>
      </c>
      <c r="G75" s="99" t="s">
        <v>537</v>
      </c>
      <c r="H75" s="99" t="s">
        <v>582</v>
      </c>
      <c r="I75" s="99">
        <v>8755.68</v>
      </c>
      <c r="J75" s="99">
        <v>6413.9650000000001</v>
      </c>
      <c r="K75" s="99">
        <v>5820.6450000000004</v>
      </c>
      <c r="L75" s="99">
        <v>6218.3649999999998</v>
      </c>
      <c r="M75" s="99">
        <v>5004.6450000000004</v>
      </c>
      <c r="N75" s="99">
        <v>4001.4850000000001</v>
      </c>
      <c r="O75" s="99">
        <v>6944.36</v>
      </c>
      <c r="P75" s="99">
        <v>9689.7749999999996</v>
      </c>
      <c r="Q75" s="99">
        <v>10007.125</v>
      </c>
      <c r="R75" s="99">
        <v>20764.66</v>
      </c>
      <c r="S75" s="99">
        <v>16427.805</v>
      </c>
      <c r="T75" s="99">
        <v>11153.84</v>
      </c>
      <c r="U75" s="99">
        <v>8377.7950000000001</v>
      </c>
      <c r="V75" s="99">
        <v>10598.725</v>
      </c>
      <c r="W75" s="99">
        <v>10742.55</v>
      </c>
      <c r="X75" s="99">
        <v>41691.58</v>
      </c>
      <c r="Y75" s="99">
        <v>9858.7199999999993</v>
      </c>
      <c r="Z75" s="99">
        <v>29579.22</v>
      </c>
      <c r="AA75" s="99">
        <v>10340.885</v>
      </c>
      <c r="AB75" s="99">
        <v>6735.2150000000001</v>
      </c>
      <c r="AC75" s="99">
        <v>8650.3050000000003</v>
      </c>
      <c r="AD75" s="99">
        <v>7469.13</v>
      </c>
      <c r="AE75" s="99">
        <v>9059.7549999999992</v>
      </c>
      <c r="AF75" s="99">
        <v>7876.9949999999999</v>
      </c>
      <c r="AG75" s="99">
        <v>10798.7</v>
      </c>
      <c r="AH75" s="99">
        <v>11068.62</v>
      </c>
      <c r="AI75" s="99">
        <v>7910.85</v>
      </c>
      <c r="AJ75" s="99">
        <v>8456.8549999999996</v>
      </c>
      <c r="AK75" s="99">
        <v>11315.45</v>
      </c>
      <c r="AL75" s="99">
        <v>11440.235000000001</v>
      </c>
      <c r="AM75" s="99">
        <v>7787.64</v>
      </c>
      <c r="AN75" s="99">
        <v>11665.29</v>
      </c>
      <c r="AO75" s="99">
        <v>7137.81</v>
      </c>
      <c r="AP75" s="99">
        <v>9940.4500000000007</v>
      </c>
      <c r="AQ75" s="99">
        <v>11748.47</v>
      </c>
      <c r="AR75" s="99">
        <v>7622.02</v>
      </c>
      <c r="AS75" s="99">
        <v>7117.7950000000001</v>
      </c>
      <c r="AT75" s="99">
        <v>7757.27</v>
      </c>
      <c r="AU75" s="99">
        <v>12422.26</v>
      </c>
      <c r="AV75" s="99">
        <v>17137.365000000002</v>
      </c>
      <c r="AW75" s="99">
        <v>9498.34</v>
      </c>
      <c r="AX75" s="99">
        <v>10309</v>
      </c>
      <c r="AY75" s="99">
        <v>17018.09</v>
      </c>
      <c r="AZ75" s="99">
        <v>7578.03</v>
      </c>
      <c r="BA75" s="99">
        <v>12074.615</v>
      </c>
      <c r="BB75" s="99">
        <v>6376.5550000000003</v>
      </c>
      <c r="BC75" s="99">
        <v>10672.73</v>
      </c>
      <c r="BD75" s="99">
        <v>12433.47</v>
      </c>
      <c r="BE75" s="99">
        <v>10156.84</v>
      </c>
      <c r="BF75" s="99">
        <v>6982.26</v>
      </c>
      <c r="BG75" s="99">
        <v>12731.485000000001</v>
      </c>
      <c r="BH75" s="99">
        <v>8335.1</v>
      </c>
      <c r="BI75" s="99">
        <v>11889.025</v>
      </c>
      <c r="BJ75" s="99">
        <v>9579.2000000000007</v>
      </c>
      <c r="BK75" s="99">
        <v>9488.51</v>
      </c>
      <c r="BL75" s="99">
        <v>11990.725</v>
      </c>
      <c r="BM75" s="99">
        <v>5978.46</v>
      </c>
      <c r="BN75" s="99">
        <v>11670</v>
      </c>
      <c r="BO75" s="99">
        <v>10772.99</v>
      </c>
      <c r="BP75" s="99">
        <v>12095.924999999999</v>
      </c>
      <c r="BQ75" s="99">
        <v>6443.29</v>
      </c>
      <c r="BR75" s="99">
        <v>13885.7</v>
      </c>
      <c r="BS75" s="99">
        <v>10160.615</v>
      </c>
      <c r="BT75" s="99">
        <v>6810.085</v>
      </c>
      <c r="BU75" s="99">
        <v>24547.505000000001</v>
      </c>
      <c r="BV75" s="99">
        <v>3289.895</v>
      </c>
      <c r="BW75" s="99">
        <v>6505.7550000000001</v>
      </c>
      <c r="BX75" s="99">
        <v>8036.585</v>
      </c>
      <c r="BY75" s="99">
        <v>12955.084999999999</v>
      </c>
      <c r="BZ75" s="99">
        <v>6133.6</v>
      </c>
      <c r="CA75" s="99">
        <v>22729.345000000001</v>
      </c>
      <c r="CB75" s="99">
        <v>10629.3</v>
      </c>
      <c r="CC75" s="99">
        <v>10585.415000000001</v>
      </c>
      <c r="CD75" s="99">
        <v>13268.594999999999</v>
      </c>
      <c r="CE75" s="99">
        <v>11607.825000000001</v>
      </c>
      <c r="CF75" s="99">
        <v>12392.34</v>
      </c>
      <c r="CG75" s="99">
        <v>5732.68</v>
      </c>
      <c r="CH75" s="99">
        <v>7460.32</v>
      </c>
      <c r="CI75" s="99">
        <v>6678.17</v>
      </c>
      <c r="CJ75" s="99">
        <v>14030.135</v>
      </c>
      <c r="CK75" s="99">
        <v>11620.77</v>
      </c>
      <c r="CL75" s="99">
        <v>5910.46</v>
      </c>
      <c r="CM75" s="99">
        <v>14746.75</v>
      </c>
      <c r="CN75" s="99">
        <v>11098.06</v>
      </c>
      <c r="CO75" s="99">
        <v>10534.62</v>
      </c>
      <c r="CP75" s="99">
        <v>12651.834999999999</v>
      </c>
      <c r="CQ75" s="99">
        <v>6685.0050000000001</v>
      </c>
      <c r="CR75" s="99">
        <v>6104.29</v>
      </c>
      <c r="CS75" s="99">
        <v>10243.65</v>
      </c>
      <c r="CT75" s="99">
        <v>20852.23</v>
      </c>
      <c r="CU75" s="99">
        <v>9284.25</v>
      </c>
      <c r="CV75" s="99">
        <v>11238.2</v>
      </c>
      <c r="CW75" s="99">
        <v>44316.525000000001</v>
      </c>
      <c r="CX75" s="99">
        <v>6226.45</v>
      </c>
      <c r="CY75" s="99">
        <v>14214.87</v>
      </c>
      <c r="CZ75" s="99">
        <v>7302.9049999999997</v>
      </c>
      <c r="DA75" s="99">
        <v>9313.2199999999993</v>
      </c>
      <c r="DB75" s="99">
        <v>14917.584999999999</v>
      </c>
      <c r="DC75" s="99">
        <v>8188.91</v>
      </c>
      <c r="DD75" s="99">
        <v>8819.3799999999992</v>
      </c>
      <c r="DE75" s="99">
        <v>11097.48</v>
      </c>
      <c r="DF75" s="99">
        <v>9810.2099999999991</v>
      </c>
      <c r="DG75" s="99">
        <v>10755.455</v>
      </c>
      <c r="DH75" s="99">
        <v>9797.7950000000001</v>
      </c>
      <c r="DI75" s="99">
        <v>7497.2849999999999</v>
      </c>
      <c r="DJ75" s="99">
        <v>12518.45</v>
      </c>
      <c r="DK75" s="99">
        <v>8864.0149999999994</v>
      </c>
      <c r="DL75" s="99">
        <v>9055.35</v>
      </c>
      <c r="DM75" s="99">
        <v>7096.84</v>
      </c>
      <c r="DN75" s="99">
        <v>6748.11</v>
      </c>
      <c r="DO75" s="99">
        <v>10392.025</v>
      </c>
      <c r="DP75" s="99">
        <v>36722.855000000003</v>
      </c>
      <c r="DQ75" s="99">
        <v>10228.790000000001</v>
      </c>
      <c r="DR75" s="99">
        <v>15519.295</v>
      </c>
      <c r="DS75" s="99">
        <v>6601.3850000000002</v>
      </c>
      <c r="DT75" s="99">
        <v>9991.9449999999997</v>
      </c>
      <c r="DU75" s="99">
        <v>19310.794999999998</v>
      </c>
      <c r="DV75" s="99">
        <v>14101.075000000001</v>
      </c>
      <c r="DW75" s="99">
        <v>9038.4699999999993</v>
      </c>
      <c r="DX75" s="99">
        <v>15288.805</v>
      </c>
      <c r="DY75" s="99">
        <v>29002.064999999999</v>
      </c>
      <c r="DZ75" s="99">
        <v>11191.22</v>
      </c>
      <c r="EA75" s="99">
        <v>6184.08</v>
      </c>
      <c r="EB75" s="99">
        <v>15640.865</v>
      </c>
      <c r="EC75" s="99">
        <v>13951.215</v>
      </c>
      <c r="ED75" s="99">
        <v>9292.23</v>
      </c>
      <c r="EE75" s="99">
        <v>17790.174999999999</v>
      </c>
      <c r="EF75" s="99">
        <v>6342.8050000000003</v>
      </c>
      <c r="EG75" s="99">
        <v>6111.4750000000004</v>
      </c>
      <c r="EH75" s="99">
        <v>10861.004999999999</v>
      </c>
      <c r="EI75" s="99">
        <v>9202.2049999999999</v>
      </c>
      <c r="EJ75" s="99">
        <v>16159.305</v>
      </c>
      <c r="EK75" s="99">
        <v>11359.73</v>
      </c>
      <c r="EL75" s="99">
        <v>6472.1350000000002</v>
      </c>
      <c r="EM75" s="99">
        <v>13917.88</v>
      </c>
      <c r="EN75" s="99">
        <v>13669.834999999999</v>
      </c>
      <c r="EO75" s="99">
        <v>9542.1550000000007</v>
      </c>
      <c r="EP75" s="99">
        <v>8721.56</v>
      </c>
      <c r="EQ75" s="99">
        <v>6367.0150000000003</v>
      </c>
      <c r="ER75" s="99">
        <v>13487.365</v>
      </c>
      <c r="ES75" s="99">
        <v>5297.2849999999999</v>
      </c>
      <c r="ET75" s="99">
        <v>6278.83</v>
      </c>
      <c r="EU75" s="99">
        <v>11605.14</v>
      </c>
      <c r="EV75" s="99">
        <v>6700.8850000000002</v>
      </c>
      <c r="EW75" s="99">
        <v>5413.31</v>
      </c>
      <c r="EX75" s="99">
        <v>10851.49</v>
      </c>
      <c r="EY75" s="99">
        <v>15664.145</v>
      </c>
      <c r="EZ75" s="99">
        <v>8794.1299999999992</v>
      </c>
      <c r="FA75" s="99">
        <v>7088.1</v>
      </c>
      <c r="FB75" s="99">
        <v>6055.3450000000003</v>
      </c>
      <c r="FC75" s="99">
        <v>2823.78</v>
      </c>
      <c r="FD75" s="99">
        <v>1930.92</v>
      </c>
      <c r="FE75" s="99">
        <v>5268.8950000000004</v>
      </c>
      <c r="FF75" s="99">
        <v>5402.6850000000004</v>
      </c>
      <c r="FG75" s="99">
        <v>8688.3799999999992</v>
      </c>
      <c r="FH75" s="99">
        <v>6464.3850000000002</v>
      </c>
      <c r="FI75" s="99">
        <v>7008.31</v>
      </c>
      <c r="FL75" s="99">
        <v>4156.1000000000004</v>
      </c>
      <c r="FM75" s="99">
        <v>2431.58</v>
      </c>
      <c r="FN75" s="99">
        <v>2201.94</v>
      </c>
      <c r="FO75" s="99">
        <v>4264.5050000000001</v>
      </c>
      <c r="FP75" s="99">
        <v>4907.5249999999996</v>
      </c>
      <c r="FQ75" s="99">
        <v>3581.45</v>
      </c>
      <c r="FR75" s="99">
        <v>5640.17</v>
      </c>
      <c r="FS75" s="99">
        <v>8512.6299999999992</v>
      </c>
      <c r="FT75" s="99">
        <v>42844.845000000001</v>
      </c>
      <c r="FU75" s="99">
        <v>733895.41500000004</v>
      </c>
      <c r="FV75" s="99">
        <v>379467.94</v>
      </c>
      <c r="FW75" s="99">
        <v>45609.17</v>
      </c>
      <c r="FX75" s="99">
        <v>722462.86499999999</v>
      </c>
      <c r="FY75" s="99">
        <v>428327.3</v>
      </c>
      <c r="FZ75" s="99">
        <v>48630.98</v>
      </c>
      <c r="GA75" s="99">
        <v>648049.69499999995</v>
      </c>
      <c r="GB75" s="99">
        <v>335045.90999999997</v>
      </c>
      <c r="GC75" s="99">
        <v>6488.98</v>
      </c>
      <c r="GD75" s="99">
        <v>9178.1450000000004</v>
      </c>
      <c r="GE75" s="99">
        <v>10506.084999999999</v>
      </c>
      <c r="GF75" s="99">
        <v>11233.705</v>
      </c>
      <c r="GG75" s="99">
        <v>20252.71</v>
      </c>
      <c r="GH75" s="99">
        <v>12013.28</v>
      </c>
      <c r="GI75" s="99">
        <v>18373.88</v>
      </c>
      <c r="GJ75" s="99">
        <v>22107.544999999998</v>
      </c>
      <c r="GL75" s="99">
        <v>32095.915000000001</v>
      </c>
      <c r="GM75" s="99">
        <v>21627.235000000001</v>
      </c>
      <c r="GN75" s="99">
        <v>24327.24</v>
      </c>
      <c r="GO75" s="99">
        <v>22726.794999999998</v>
      </c>
      <c r="GP75" s="99">
        <v>21344.95</v>
      </c>
      <c r="GQ75" s="99">
        <v>22636.07</v>
      </c>
      <c r="GR75" s="99">
        <v>24322.61</v>
      </c>
      <c r="GS75" s="99">
        <v>35822.26</v>
      </c>
    </row>
    <row r="76" spans="1:201" hidden="1" x14ac:dyDescent="0.35">
      <c r="A76" s="99">
        <v>488824</v>
      </c>
      <c r="B76" s="99">
        <v>73</v>
      </c>
      <c r="C76" s="99">
        <v>1</v>
      </c>
      <c r="D76" s="99">
        <v>89</v>
      </c>
      <c r="E76" s="99">
        <v>13.561999999999999</v>
      </c>
      <c r="F76" s="99">
        <v>0</v>
      </c>
      <c r="G76" s="99" t="s">
        <v>202</v>
      </c>
      <c r="H76" s="99" t="s">
        <v>581</v>
      </c>
      <c r="I76" s="99">
        <v>5911.6750000000002</v>
      </c>
      <c r="J76" s="99">
        <v>4671.16</v>
      </c>
      <c r="K76" s="99">
        <v>3884.2150000000001</v>
      </c>
      <c r="L76" s="99">
        <v>5003.335</v>
      </c>
      <c r="M76" s="99">
        <v>2398.13</v>
      </c>
      <c r="N76" s="99">
        <v>2379.645</v>
      </c>
      <c r="O76" s="99">
        <v>4166.6149999999998</v>
      </c>
      <c r="P76" s="99">
        <v>6162.91</v>
      </c>
      <c r="Q76" s="99">
        <v>7343.04</v>
      </c>
      <c r="R76" s="99">
        <v>12007.844999999999</v>
      </c>
      <c r="S76" s="99">
        <v>8965.1550000000007</v>
      </c>
      <c r="T76" s="99">
        <v>6536.2250000000004</v>
      </c>
      <c r="U76" s="99">
        <v>6269.81</v>
      </c>
      <c r="V76" s="99">
        <v>6205.99</v>
      </c>
      <c r="W76" s="99">
        <v>6619.2250000000004</v>
      </c>
      <c r="X76" s="99">
        <v>20687.349999999999</v>
      </c>
      <c r="Y76" s="99">
        <v>5774.2349999999997</v>
      </c>
      <c r="Z76" s="99">
        <v>14407.035</v>
      </c>
      <c r="AA76" s="99">
        <v>6810.75</v>
      </c>
      <c r="AB76" s="99">
        <v>4126.2700000000004</v>
      </c>
      <c r="AC76" s="99">
        <v>5327.4449999999997</v>
      </c>
      <c r="AD76" s="99">
        <v>5055.4849999999997</v>
      </c>
      <c r="AE76" s="99">
        <v>6866.7749999999996</v>
      </c>
      <c r="AF76" s="99">
        <v>5459.125</v>
      </c>
      <c r="AG76" s="99">
        <v>6134.7749999999996</v>
      </c>
      <c r="AH76" s="99">
        <v>5479.7950000000001</v>
      </c>
      <c r="AI76" s="99">
        <v>5035.2150000000001</v>
      </c>
      <c r="AJ76" s="99">
        <v>5292.0050000000001</v>
      </c>
      <c r="AK76" s="99">
        <v>7069.5249999999996</v>
      </c>
      <c r="AL76" s="99">
        <v>6600.46</v>
      </c>
      <c r="AM76" s="99">
        <v>5154.8999999999996</v>
      </c>
      <c r="AN76" s="99">
        <v>6848.37</v>
      </c>
      <c r="AO76" s="99">
        <v>5425.46</v>
      </c>
      <c r="AP76" s="99">
        <v>6731.75</v>
      </c>
      <c r="AQ76" s="99">
        <v>8167.87</v>
      </c>
      <c r="AR76" s="99">
        <v>4872.0749999999998</v>
      </c>
      <c r="AS76" s="99">
        <v>5014.5150000000003</v>
      </c>
      <c r="AT76" s="99">
        <v>5159.7950000000001</v>
      </c>
      <c r="AU76" s="99">
        <v>6065.49</v>
      </c>
      <c r="AV76" s="99">
        <v>15968.035</v>
      </c>
      <c r="AW76" s="99">
        <v>9021.4650000000001</v>
      </c>
      <c r="AX76" s="99">
        <v>9035.9599999999991</v>
      </c>
      <c r="AY76" s="99">
        <v>10653.344999999999</v>
      </c>
      <c r="AZ76" s="99">
        <v>6132.95</v>
      </c>
      <c r="BA76" s="99">
        <v>7910.2150000000001</v>
      </c>
      <c r="BB76" s="99">
        <v>4346.3249999999998</v>
      </c>
      <c r="BC76" s="99">
        <v>5684.4250000000002</v>
      </c>
      <c r="BD76" s="99">
        <v>6962.5050000000001</v>
      </c>
      <c r="BE76" s="99">
        <v>7626.7650000000003</v>
      </c>
      <c r="BF76" s="99">
        <v>5617.1049999999996</v>
      </c>
      <c r="BG76" s="99">
        <v>9578.0049999999992</v>
      </c>
      <c r="BH76" s="99">
        <v>5703.165</v>
      </c>
      <c r="BI76" s="99">
        <v>6969.6</v>
      </c>
      <c r="BJ76" s="99">
        <v>6568.0950000000003</v>
      </c>
      <c r="BK76" s="99">
        <v>6749.3850000000002</v>
      </c>
      <c r="BL76" s="99">
        <v>6732.29</v>
      </c>
      <c r="BM76" s="99">
        <v>5601.59</v>
      </c>
      <c r="BN76" s="99">
        <v>5656.2650000000003</v>
      </c>
      <c r="BO76" s="99">
        <v>5964.15</v>
      </c>
      <c r="BP76" s="99">
        <v>7285.21</v>
      </c>
      <c r="BQ76" s="99">
        <v>4794.95</v>
      </c>
      <c r="BR76" s="99">
        <v>7917.61</v>
      </c>
      <c r="BS76" s="99">
        <v>6836.7150000000001</v>
      </c>
      <c r="BT76" s="99">
        <v>3959.12</v>
      </c>
      <c r="BU76" s="99">
        <v>11806.07</v>
      </c>
      <c r="BV76" s="99">
        <v>308.32</v>
      </c>
      <c r="BW76" s="99">
        <v>4447.625</v>
      </c>
      <c r="BX76" s="99">
        <v>5080.07</v>
      </c>
      <c r="BY76" s="99">
        <v>7861.2550000000001</v>
      </c>
      <c r="BZ76" s="99">
        <v>4099.3850000000002</v>
      </c>
      <c r="CA76" s="99">
        <v>13486.76</v>
      </c>
      <c r="CB76" s="99">
        <v>6035.3549999999996</v>
      </c>
      <c r="CC76" s="99">
        <v>5769.05</v>
      </c>
      <c r="CD76" s="99">
        <v>8086.78</v>
      </c>
      <c r="CE76" s="99">
        <v>7464.07</v>
      </c>
      <c r="CF76" s="99">
        <v>6686.4650000000001</v>
      </c>
      <c r="CG76" s="99">
        <v>3810.2449999999999</v>
      </c>
      <c r="CH76" s="99">
        <v>5902.04</v>
      </c>
      <c r="CI76" s="99">
        <v>4663.4650000000001</v>
      </c>
      <c r="CJ76" s="99">
        <v>8729.9</v>
      </c>
      <c r="CK76" s="99">
        <v>7147.04</v>
      </c>
      <c r="CL76" s="99">
        <v>4440.05</v>
      </c>
      <c r="CM76" s="99">
        <v>8713.34</v>
      </c>
      <c r="CN76" s="99">
        <v>6160.2550000000001</v>
      </c>
      <c r="CO76" s="99">
        <v>6347.88</v>
      </c>
      <c r="CP76" s="99">
        <v>6050.42</v>
      </c>
      <c r="CQ76" s="99">
        <v>5023.8149999999996</v>
      </c>
      <c r="CR76" s="99">
        <v>3522.9650000000001</v>
      </c>
      <c r="CS76" s="99">
        <v>6500.9549999999999</v>
      </c>
      <c r="CT76" s="99">
        <v>12034.5</v>
      </c>
      <c r="CU76" s="99">
        <v>6816.2</v>
      </c>
      <c r="CV76" s="99">
        <v>7048.3850000000002</v>
      </c>
      <c r="CW76" s="99">
        <v>24982.224999999999</v>
      </c>
      <c r="CX76" s="99">
        <v>4607.38</v>
      </c>
      <c r="CY76" s="99">
        <v>8582.1849999999995</v>
      </c>
      <c r="CZ76" s="99">
        <v>5436.875</v>
      </c>
      <c r="DA76" s="99">
        <v>5933.64</v>
      </c>
      <c r="DB76" s="99">
        <v>8902.99</v>
      </c>
      <c r="DC76" s="99">
        <v>6625.1149999999998</v>
      </c>
      <c r="DD76" s="99">
        <v>6158.77</v>
      </c>
      <c r="DE76" s="99">
        <v>7290.59</v>
      </c>
      <c r="DF76" s="99">
        <v>6754.8450000000003</v>
      </c>
      <c r="DG76" s="99">
        <v>6072.3</v>
      </c>
      <c r="DH76" s="99">
        <v>5894.38</v>
      </c>
      <c r="DI76" s="99">
        <v>5673.29</v>
      </c>
      <c r="DJ76" s="99">
        <v>7517.53</v>
      </c>
      <c r="DK76" s="99">
        <v>6853.47</v>
      </c>
      <c r="DL76" s="99">
        <v>6420.36</v>
      </c>
      <c r="DM76" s="99">
        <v>5380.4549999999999</v>
      </c>
      <c r="DN76" s="99">
        <v>4721.67</v>
      </c>
      <c r="DO76" s="99">
        <v>6122.75</v>
      </c>
      <c r="DP76" s="99">
        <v>16899.334999999999</v>
      </c>
      <c r="DQ76" s="99">
        <v>7469.06</v>
      </c>
      <c r="DR76" s="99">
        <v>8020.85</v>
      </c>
      <c r="DS76" s="99">
        <v>4515.0749999999998</v>
      </c>
      <c r="DT76" s="99">
        <v>6683.0249999999996</v>
      </c>
      <c r="DU76" s="99">
        <v>10128.59</v>
      </c>
      <c r="DV76" s="99">
        <v>7593.2449999999999</v>
      </c>
      <c r="DW76" s="99">
        <v>6667.5550000000003</v>
      </c>
      <c r="DX76" s="99">
        <v>9100.2000000000007</v>
      </c>
      <c r="DY76" s="99">
        <v>13028.014999999999</v>
      </c>
      <c r="DZ76" s="99">
        <v>9799.7250000000004</v>
      </c>
      <c r="EA76" s="99">
        <v>5626.125</v>
      </c>
      <c r="EB76" s="99">
        <v>9424.9850000000006</v>
      </c>
      <c r="EC76" s="99">
        <v>8979.58</v>
      </c>
      <c r="ED76" s="99">
        <v>6311.1850000000004</v>
      </c>
      <c r="EE76" s="99">
        <v>10565.58</v>
      </c>
      <c r="EF76" s="99">
        <v>4841.87</v>
      </c>
      <c r="EG76" s="99">
        <v>4511.3999999999996</v>
      </c>
      <c r="EH76" s="99">
        <v>6570.3050000000003</v>
      </c>
      <c r="EI76" s="99">
        <v>6453.7550000000001</v>
      </c>
      <c r="EJ76" s="99">
        <v>9409.66</v>
      </c>
      <c r="EK76" s="99">
        <v>8375.1450000000004</v>
      </c>
      <c r="EL76" s="99">
        <v>4066.4650000000001</v>
      </c>
      <c r="EM76" s="99">
        <v>8553.3150000000005</v>
      </c>
      <c r="EN76" s="99">
        <v>8367.5149999999994</v>
      </c>
      <c r="EO76" s="99">
        <v>5781.69</v>
      </c>
      <c r="EP76" s="99">
        <v>5799.05</v>
      </c>
      <c r="EQ76" s="99">
        <v>5481.6949999999997</v>
      </c>
      <c r="ER76" s="99">
        <v>7317.4250000000002</v>
      </c>
      <c r="ES76" s="99">
        <v>3944.1149999999998</v>
      </c>
      <c r="ET76" s="99">
        <v>3513.0149999999999</v>
      </c>
      <c r="EU76" s="99">
        <v>7157.3149999999996</v>
      </c>
      <c r="EV76" s="99">
        <v>4800.87</v>
      </c>
      <c r="EW76" s="99">
        <v>4164.49</v>
      </c>
      <c r="EX76" s="99">
        <v>6592.75</v>
      </c>
      <c r="EY76" s="99">
        <v>10424.73</v>
      </c>
      <c r="EZ76" s="99">
        <v>4899.6400000000003</v>
      </c>
      <c r="FA76" s="99">
        <v>4864.25</v>
      </c>
      <c r="FB76" s="99">
        <v>4912.8149999999996</v>
      </c>
      <c r="FC76" s="99">
        <v>603.75</v>
      </c>
      <c r="FD76" s="99">
        <v>923.34</v>
      </c>
      <c r="FE76" s="99">
        <v>717.20500000000004</v>
      </c>
      <c r="FF76" s="99">
        <v>3447.7049999999999</v>
      </c>
      <c r="FG76" s="99">
        <v>4603.51</v>
      </c>
      <c r="FH76" s="99">
        <v>4039.3649999999998</v>
      </c>
      <c r="FI76" s="99">
        <v>4008.91</v>
      </c>
      <c r="FL76" s="99">
        <v>2603.4749999999999</v>
      </c>
      <c r="FM76" s="99">
        <v>0</v>
      </c>
      <c r="FN76" s="99">
        <v>608.30999999999995</v>
      </c>
      <c r="FO76" s="99">
        <v>1691.22</v>
      </c>
      <c r="FP76" s="99">
        <v>1227.0050000000001</v>
      </c>
      <c r="FQ76" s="99">
        <v>1965.87</v>
      </c>
      <c r="FR76" s="99">
        <v>2135.4050000000002</v>
      </c>
      <c r="FS76" s="99">
        <v>4657.7250000000004</v>
      </c>
      <c r="FT76" s="99">
        <v>20235.125</v>
      </c>
      <c r="FU76" s="99">
        <v>186857.61</v>
      </c>
      <c r="FV76" s="99">
        <v>104695.47500000001</v>
      </c>
      <c r="FW76" s="99">
        <v>22122.375</v>
      </c>
      <c r="FX76" s="99">
        <v>204052.87</v>
      </c>
      <c r="FY76" s="99">
        <v>112583.355</v>
      </c>
      <c r="FZ76" s="99">
        <v>22022.43</v>
      </c>
      <c r="GA76" s="99">
        <v>164178.52499999999</v>
      </c>
      <c r="GB76" s="99">
        <v>97854.7</v>
      </c>
      <c r="GC76" s="99">
        <v>4804.2449999999999</v>
      </c>
      <c r="GD76" s="99">
        <v>6501.7</v>
      </c>
      <c r="GE76" s="99">
        <v>7653.125</v>
      </c>
      <c r="GF76" s="99">
        <v>7686.39</v>
      </c>
      <c r="GG76" s="99">
        <v>8698.61</v>
      </c>
      <c r="GH76" s="99">
        <v>6682.2650000000003</v>
      </c>
      <c r="GI76" s="99">
        <v>9250.1299999999992</v>
      </c>
      <c r="GJ76" s="99">
        <v>12232.334999999999</v>
      </c>
      <c r="GL76" s="99">
        <v>1252167.76</v>
      </c>
      <c r="GM76" s="99">
        <v>1551898.8</v>
      </c>
      <c r="GN76" s="99">
        <v>1811504.12</v>
      </c>
      <c r="GO76" s="99">
        <v>1967312.2</v>
      </c>
      <c r="GP76" s="99">
        <v>1851125.88</v>
      </c>
      <c r="GQ76" s="99">
        <v>1990271.72</v>
      </c>
      <c r="GR76" s="99">
        <v>2324691.1850000001</v>
      </c>
      <c r="GS76" s="99">
        <v>3819602.4</v>
      </c>
    </row>
    <row r="77" spans="1:201" hidden="1" x14ac:dyDescent="0.35">
      <c r="A77" s="99">
        <v>488813</v>
      </c>
      <c r="B77" s="99">
        <v>73</v>
      </c>
      <c r="C77" s="99">
        <v>14</v>
      </c>
      <c r="D77" s="99">
        <v>93</v>
      </c>
      <c r="E77" s="99">
        <v>13.564</v>
      </c>
      <c r="F77" s="99">
        <v>0.17</v>
      </c>
      <c r="H77" s="99" t="s">
        <v>580</v>
      </c>
      <c r="I77" s="99">
        <v>8013.55</v>
      </c>
      <c r="J77" s="99">
        <v>6083.04</v>
      </c>
      <c r="K77" s="99">
        <v>4914.6099999999997</v>
      </c>
      <c r="L77" s="99">
        <v>6828.0550000000003</v>
      </c>
      <c r="M77" s="99">
        <v>3438.7550000000001</v>
      </c>
      <c r="N77" s="99">
        <v>3491.5050000000001</v>
      </c>
      <c r="O77" s="99">
        <v>5821.0150000000003</v>
      </c>
      <c r="P77" s="99">
        <v>8018.2950000000001</v>
      </c>
      <c r="Q77" s="99">
        <v>9672.93</v>
      </c>
      <c r="R77" s="99">
        <v>15645.645</v>
      </c>
      <c r="S77" s="99">
        <v>11860.145</v>
      </c>
      <c r="T77" s="99">
        <v>8578.1</v>
      </c>
      <c r="U77" s="99">
        <v>8239.15</v>
      </c>
      <c r="V77" s="99">
        <v>8425.99</v>
      </c>
      <c r="W77" s="99">
        <v>8734.2250000000004</v>
      </c>
      <c r="X77" s="99">
        <v>27138.400000000001</v>
      </c>
      <c r="Y77" s="99">
        <v>7465.4849999999997</v>
      </c>
      <c r="Z77" s="99">
        <v>18841.264999999999</v>
      </c>
      <c r="AA77" s="99">
        <v>8944.5</v>
      </c>
      <c r="AB77" s="99">
        <v>5298.1450000000004</v>
      </c>
      <c r="AC77" s="99">
        <v>7180.94</v>
      </c>
      <c r="AD77" s="99">
        <v>6632.835</v>
      </c>
      <c r="AE77" s="99">
        <v>9050.4249999999993</v>
      </c>
      <c r="AF77" s="99">
        <v>7222.335</v>
      </c>
      <c r="AG77" s="99">
        <v>8478.5249999999996</v>
      </c>
      <c r="AH77" s="99">
        <v>7309.7950000000001</v>
      </c>
      <c r="AI77" s="99">
        <v>6996.4650000000001</v>
      </c>
      <c r="AJ77" s="99">
        <v>7073.2550000000001</v>
      </c>
      <c r="AK77" s="99">
        <v>9314.2450000000008</v>
      </c>
      <c r="AL77" s="99">
        <v>8635.3349999999991</v>
      </c>
      <c r="AM77" s="99">
        <v>6623.1149999999998</v>
      </c>
      <c r="AN77" s="99">
        <v>8766.4950000000008</v>
      </c>
      <c r="AO77" s="99">
        <v>7137.75</v>
      </c>
      <c r="AP77" s="99">
        <v>8811.125</v>
      </c>
      <c r="AQ77" s="99">
        <v>11143.055</v>
      </c>
      <c r="AR77" s="99">
        <v>6619.9549999999999</v>
      </c>
      <c r="AS77" s="99">
        <v>6682.0450000000001</v>
      </c>
      <c r="AT77" s="99">
        <v>6819.17</v>
      </c>
      <c r="AU77" s="99">
        <v>8093.2049999999999</v>
      </c>
      <c r="AV77" s="99">
        <v>20626.674999999999</v>
      </c>
      <c r="AW77" s="99">
        <v>11237.715</v>
      </c>
      <c r="AX77" s="99">
        <v>11370.334999999999</v>
      </c>
      <c r="AY77" s="99">
        <v>13951.47</v>
      </c>
      <c r="AZ77" s="99">
        <v>7878.5749999999998</v>
      </c>
      <c r="BA77" s="99">
        <v>10322.855</v>
      </c>
      <c r="BB77" s="99">
        <v>5608.2</v>
      </c>
      <c r="BC77" s="99">
        <v>7443.1750000000002</v>
      </c>
      <c r="BD77" s="99">
        <v>9279.1749999999993</v>
      </c>
      <c r="BE77" s="99">
        <v>9868.7999999999993</v>
      </c>
      <c r="BF77" s="99">
        <v>7272.8549999999996</v>
      </c>
      <c r="BG77" s="99">
        <v>12304.004999999999</v>
      </c>
      <c r="BH77" s="99">
        <v>7798.48</v>
      </c>
      <c r="BI77" s="99">
        <v>8923.7250000000004</v>
      </c>
      <c r="BJ77" s="99">
        <v>8637.36</v>
      </c>
      <c r="BK77" s="99">
        <v>8945.01</v>
      </c>
      <c r="BL77" s="99">
        <v>9072.2900000000009</v>
      </c>
      <c r="BM77" s="99">
        <v>7440.9650000000001</v>
      </c>
      <c r="BN77" s="99">
        <v>7528.2749999999996</v>
      </c>
      <c r="BO77" s="99">
        <v>8246.91</v>
      </c>
      <c r="BP77" s="99">
        <v>9658.4449999999997</v>
      </c>
      <c r="BQ77" s="99">
        <v>5869.3249999999998</v>
      </c>
      <c r="BR77" s="99">
        <v>10212.61</v>
      </c>
      <c r="BS77" s="99">
        <v>9129.1200000000008</v>
      </c>
      <c r="BT77" s="99">
        <v>5202.2449999999999</v>
      </c>
      <c r="BU77" s="99">
        <v>15493.89</v>
      </c>
      <c r="BV77" s="99">
        <v>615.82000000000005</v>
      </c>
      <c r="BW77" s="99">
        <v>5915.625</v>
      </c>
      <c r="BX77" s="99">
        <v>6910.07</v>
      </c>
      <c r="BY77" s="99">
        <v>10658.754999999999</v>
      </c>
      <c r="BZ77" s="99">
        <v>5327.77</v>
      </c>
      <c r="CA77" s="99">
        <v>18093.584999999999</v>
      </c>
      <c r="CB77" s="99">
        <v>8382.8549999999996</v>
      </c>
      <c r="CC77" s="99">
        <v>7501.55</v>
      </c>
      <c r="CD77" s="99">
        <v>10683.605</v>
      </c>
      <c r="CE77" s="99">
        <v>9896.64</v>
      </c>
      <c r="CF77" s="99">
        <v>8958.1200000000008</v>
      </c>
      <c r="CG77" s="99">
        <v>5214.4449999999997</v>
      </c>
      <c r="CH77" s="99">
        <v>7383.29</v>
      </c>
      <c r="CI77" s="99">
        <v>6420.53</v>
      </c>
      <c r="CJ77" s="99">
        <v>11393.86</v>
      </c>
      <c r="CK77" s="99">
        <v>9303.4</v>
      </c>
      <c r="CL77" s="99">
        <v>5900.6750000000002</v>
      </c>
      <c r="CM77" s="99">
        <v>11328.965</v>
      </c>
      <c r="CN77" s="99">
        <v>8115.4549999999999</v>
      </c>
      <c r="CO77" s="99">
        <v>8513.64</v>
      </c>
      <c r="CP77" s="99">
        <v>8134.75</v>
      </c>
      <c r="CQ77" s="99">
        <v>6630.69</v>
      </c>
      <c r="CR77" s="99">
        <v>5039.84</v>
      </c>
      <c r="CS77" s="99">
        <v>8713.4549999999999</v>
      </c>
      <c r="CT77" s="99">
        <v>16018.875</v>
      </c>
      <c r="CU77" s="99">
        <v>9084.9500000000007</v>
      </c>
      <c r="CV77" s="99">
        <v>9102.5450000000001</v>
      </c>
      <c r="CW77" s="99">
        <v>33270.184999999998</v>
      </c>
      <c r="CX77" s="99">
        <v>6099.6949999999997</v>
      </c>
      <c r="CY77" s="99">
        <v>11291.264999999999</v>
      </c>
      <c r="CZ77" s="99">
        <v>6974.375</v>
      </c>
      <c r="DA77" s="99">
        <v>8084.2650000000003</v>
      </c>
      <c r="DB77" s="99">
        <v>11932.99</v>
      </c>
      <c r="DC77" s="99">
        <v>8599.49</v>
      </c>
      <c r="DD77" s="99">
        <v>8271.8950000000004</v>
      </c>
      <c r="DE77" s="99">
        <v>9765.59</v>
      </c>
      <c r="DF77" s="99">
        <v>8949.7849999999999</v>
      </c>
      <c r="DG77" s="99">
        <v>8418.5400000000009</v>
      </c>
      <c r="DH77" s="99">
        <v>7791.88</v>
      </c>
      <c r="DI77" s="99">
        <v>7535.165</v>
      </c>
      <c r="DJ77" s="99">
        <v>9770.4449999999997</v>
      </c>
      <c r="DK77" s="99">
        <v>8901.81</v>
      </c>
      <c r="DL77" s="99">
        <v>8434.11</v>
      </c>
      <c r="DM77" s="99">
        <v>7116.7049999999999</v>
      </c>
      <c r="DN77" s="99">
        <v>6407.2950000000001</v>
      </c>
      <c r="DO77" s="99">
        <v>8066.67</v>
      </c>
      <c r="DP77" s="99">
        <v>21701.21</v>
      </c>
      <c r="DQ77" s="99">
        <v>9551.58</v>
      </c>
      <c r="DR77" s="99">
        <v>10402.1</v>
      </c>
      <c r="DS77" s="99">
        <v>5710.2950000000001</v>
      </c>
      <c r="DT77" s="99">
        <v>8792.4</v>
      </c>
      <c r="DU77" s="99">
        <v>13201.594999999999</v>
      </c>
      <c r="DV77" s="99">
        <v>10075.745000000001</v>
      </c>
      <c r="DW77" s="99">
        <v>8762.6149999999998</v>
      </c>
      <c r="DX77" s="99">
        <v>12361.264999999999</v>
      </c>
      <c r="DY77" s="99">
        <v>17464.264999999999</v>
      </c>
      <c r="DZ77" s="99">
        <v>12199.235000000001</v>
      </c>
      <c r="EA77" s="99">
        <v>6706.1350000000002</v>
      </c>
      <c r="EB77" s="99">
        <v>12430.61</v>
      </c>
      <c r="EC77" s="99">
        <v>11889.82</v>
      </c>
      <c r="ED77" s="99">
        <v>8548.06</v>
      </c>
      <c r="EE77" s="99">
        <v>13888.08</v>
      </c>
      <c r="EF77" s="99">
        <v>6471.4650000000001</v>
      </c>
      <c r="EG77" s="99">
        <v>5900.7749999999996</v>
      </c>
      <c r="EH77" s="99">
        <v>8880.3050000000003</v>
      </c>
      <c r="EI77" s="99">
        <v>8242.5049999999992</v>
      </c>
      <c r="EJ77" s="99">
        <v>12449.035</v>
      </c>
      <c r="EK77" s="99">
        <v>10563.27</v>
      </c>
      <c r="EL77" s="99">
        <v>5480.0749999999998</v>
      </c>
      <c r="EM77" s="99">
        <v>11315.035</v>
      </c>
      <c r="EN77" s="99">
        <v>11084.39</v>
      </c>
      <c r="EO77" s="99">
        <v>7540.9</v>
      </c>
      <c r="EP77" s="99">
        <v>7678.085</v>
      </c>
      <c r="EQ77" s="99">
        <v>7120.4449999999997</v>
      </c>
      <c r="ER77" s="99">
        <v>9756.7999999999993</v>
      </c>
      <c r="ES77" s="99">
        <v>5003.49</v>
      </c>
      <c r="ET77" s="99">
        <v>4289.2650000000003</v>
      </c>
      <c r="EU77" s="99">
        <v>9135.44</v>
      </c>
      <c r="EV77" s="99">
        <v>6238.9549999999999</v>
      </c>
      <c r="EW77" s="99">
        <v>5407.45</v>
      </c>
      <c r="EX77" s="99">
        <v>8773.375</v>
      </c>
      <c r="EY77" s="99">
        <v>13572.855</v>
      </c>
      <c r="EZ77" s="99">
        <v>6222.0550000000003</v>
      </c>
      <c r="FA77" s="99">
        <v>6345.5</v>
      </c>
      <c r="FB77" s="99">
        <v>6023.83</v>
      </c>
      <c r="FC77" s="99">
        <v>603.75</v>
      </c>
      <c r="FD77" s="99">
        <v>1215.8399999999999</v>
      </c>
      <c r="FE77" s="99">
        <v>1052.83</v>
      </c>
      <c r="FF77" s="99">
        <v>4490.25</v>
      </c>
      <c r="FG77" s="99">
        <v>6101.6350000000002</v>
      </c>
      <c r="FH77" s="99">
        <v>4812.6450000000004</v>
      </c>
      <c r="FI77" s="99">
        <v>5388.91</v>
      </c>
      <c r="FL77" s="99">
        <v>3610.0349999999999</v>
      </c>
      <c r="FM77" s="99">
        <v>332.76</v>
      </c>
      <c r="FN77" s="99">
        <v>891.43499999999995</v>
      </c>
      <c r="FO77" s="99">
        <v>2071.8449999999998</v>
      </c>
      <c r="FP77" s="99">
        <v>1227.0050000000001</v>
      </c>
      <c r="FQ77" s="99">
        <v>2630.4349999999999</v>
      </c>
      <c r="FR77" s="99">
        <v>2754.9850000000001</v>
      </c>
      <c r="FS77" s="99">
        <v>6575.85</v>
      </c>
      <c r="FT77" s="99">
        <v>25590.82</v>
      </c>
      <c r="FU77" s="99">
        <v>232666.26</v>
      </c>
      <c r="FV77" s="99">
        <v>129661.1</v>
      </c>
      <c r="FW77" s="99">
        <v>27634.875</v>
      </c>
      <c r="FX77" s="99">
        <v>252988.495</v>
      </c>
      <c r="FY77" s="99">
        <v>142169.60000000001</v>
      </c>
      <c r="FZ77" s="99">
        <v>27962.294999999998</v>
      </c>
      <c r="GA77" s="99">
        <v>201294.15</v>
      </c>
      <c r="GB77" s="99">
        <v>120456.14</v>
      </c>
      <c r="GC77" s="99">
        <v>6127.7650000000003</v>
      </c>
      <c r="GD77" s="99">
        <v>8336.58</v>
      </c>
      <c r="GE77" s="99">
        <v>9611.1949999999997</v>
      </c>
      <c r="GF77" s="99">
        <v>10271.700000000001</v>
      </c>
      <c r="GG77" s="99">
        <v>12089.485000000001</v>
      </c>
      <c r="GH77" s="99">
        <v>8799.9449999999997</v>
      </c>
      <c r="GI77" s="99">
        <v>12523.21</v>
      </c>
      <c r="GJ77" s="99">
        <v>15978.584999999999</v>
      </c>
      <c r="GL77" s="99">
        <v>1340150.175</v>
      </c>
      <c r="GM77" s="99">
        <v>1655944.425</v>
      </c>
      <c r="GN77" s="99">
        <v>1909643.4950000001</v>
      </c>
      <c r="GO77" s="99">
        <v>2068111.405</v>
      </c>
      <c r="GP77" s="99">
        <v>1944218.4650000001</v>
      </c>
      <c r="GQ77" s="99">
        <v>2096016.095</v>
      </c>
      <c r="GR77" s="99">
        <v>2462813.7599999998</v>
      </c>
      <c r="GS77" s="99">
        <v>4086309.9</v>
      </c>
    </row>
    <row r="78" spans="1:201" hidden="1" x14ac:dyDescent="0.35">
      <c r="A78" s="99">
        <v>819830</v>
      </c>
      <c r="B78" s="99">
        <v>243</v>
      </c>
      <c r="C78" s="99">
        <v>4</v>
      </c>
      <c r="D78" s="99">
        <v>76</v>
      </c>
      <c r="E78" s="99">
        <v>13.597</v>
      </c>
      <c r="F78" s="99">
        <v>0.35</v>
      </c>
      <c r="G78" s="99" t="s">
        <v>537</v>
      </c>
      <c r="H78" s="99" t="s">
        <v>579</v>
      </c>
      <c r="I78" s="99">
        <v>0</v>
      </c>
      <c r="J78" s="99">
        <v>0</v>
      </c>
      <c r="K78" s="99">
        <v>0</v>
      </c>
      <c r="L78" s="99">
        <v>0</v>
      </c>
      <c r="M78" s="99">
        <v>0</v>
      </c>
      <c r="N78" s="99">
        <v>0</v>
      </c>
      <c r="O78" s="99">
        <v>0</v>
      </c>
      <c r="P78" s="99">
        <v>0</v>
      </c>
      <c r="Q78" s="99">
        <v>0</v>
      </c>
      <c r="R78" s="99">
        <v>0</v>
      </c>
      <c r="S78" s="99">
        <v>0</v>
      </c>
      <c r="T78" s="99">
        <v>0</v>
      </c>
      <c r="U78" s="99">
        <v>0</v>
      </c>
      <c r="V78" s="99">
        <v>0</v>
      </c>
      <c r="W78" s="99">
        <v>0</v>
      </c>
      <c r="X78" s="99">
        <v>0</v>
      </c>
      <c r="Y78" s="99">
        <v>0</v>
      </c>
      <c r="Z78" s="99">
        <v>0</v>
      </c>
      <c r="AA78" s="99">
        <v>0</v>
      </c>
      <c r="AB78" s="99">
        <v>0</v>
      </c>
      <c r="AC78" s="99">
        <v>0</v>
      </c>
      <c r="AD78" s="99">
        <v>0</v>
      </c>
      <c r="AE78" s="99">
        <v>0</v>
      </c>
      <c r="AF78" s="99">
        <v>0</v>
      </c>
      <c r="AG78" s="99">
        <v>0</v>
      </c>
      <c r="AH78" s="99">
        <v>0</v>
      </c>
      <c r="AI78" s="99">
        <v>0</v>
      </c>
      <c r="AJ78" s="99">
        <v>0</v>
      </c>
      <c r="AK78" s="99">
        <v>0</v>
      </c>
      <c r="AL78" s="99">
        <v>0</v>
      </c>
      <c r="AM78" s="99">
        <v>0</v>
      </c>
      <c r="AN78" s="99">
        <v>0</v>
      </c>
      <c r="AO78" s="99">
        <v>0</v>
      </c>
      <c r="AP78" s="99">
        <v>0</v>
      </c>
      <c r="AQ78" s="99">
        <v>0</v>
      </c>
      <c r="AR78" s="99">
        <v>0</v>
      </c>
      <c r="AS78" s="99">
        <v>0</v>
      </c>
      <c r="AT78" s="99">
        <v>0</v>
      </c>
      <c r="AU78" s="99">
        <v>0</v>
      </c>
      <c r="AV78" s="99">
        <v>0</v>
      </c>
      <c r="AW78" s="99">
        <v>0</v>
      </c>
      <c r="AX78" s="99">
        <v>0</v>
      </c>
      <c r="AY78" s="99">
        <v>0</v>
      </c>
      <c r="AZ78" s="99">
        <v>0</v>
      </c>
      <c r="BA78" s="99">
        <v>0</v>
      </c>
      <c r="BB78" s="99">
        <v>0</v>
      </c>
      <c r="BC78" s="99">
        <v>0</v>
      </c>
      <c r="BD78" s="99">
        <v>0</v>
      </c>
      <c r="BE78" s="99">
        <v>0</v>
      </c>
      <c r="BF78" s="99">
        <v>0</v>
      </c>
      <c r="BG78" s="99">
        <v>0</v>
      </c>
      <c r="BH78" s="99">
        <v>0</v>
      </c>
      <c r="BI78" s="99">
        <v>0</v>
      </c>
      <c r="BJ78" s="99">
        <v>0</v>
      </c>
      <c r="BK78" s="99">
        <v>0</v>
      </c>
      <c r="BL78" s="99">
        <v>0</v>
      </c>
      <c r="BM78" s="99">
        <v>0</v>
      </c>
      <c r="BN78" s="99">
        <v>0</v>
      </c>
      <c r="BO78" s="99">
        <v>0</v>
      </c>
      <c r="BP78" s="99">
        <v>0</v>
      </c>
      <c r="BQ78" s="99">
        <v>0</v>
      </c>
      <c r="BR78" s="99">
        <v>0</v>
      </c>
      <c r="BS78" s="99">
        <v>0</v>
      </c>
      <c r="BT78" s="99">
        <v>0</v>
      </c>
      <c r="BU78" s="99">
        <v>0</v>
      </c>
      <c r="BV78" s="99">
        <v>0</v>
      </c>
      <c r="BW78" s="99">
        <v>0</v>
      </c>
      <c r="BX78" s="99">
        <v>0</v>
      </c>
      <c r="BY78" s="99">
        <v>0</v>
      </c>
      <c r="BZ78" s="99">
        <v>0</v>
      </c>
      <c r="CA78" s="99">
        <v>0</v>
      </c>
      <c r="CB78" s="99">
        <v>0</v>
      </c>
      <c r="CC78" s="99">
        <v>0</v>
      </c>
      <c r="CD78" s="99">
        <v>0</v>
      </c>
      <c r="CE78" s="99">
        <v>0</v>
      </c>
      <c r="CF78" s="99">
        <v>0</v>
      </c>
      <c r="CG78" s="99">
        <v>0</v>
      </c>
      <c r="CH78" s="99">
        <v>0</v>
      </c>
      <c r="CI78" s="99">
        <v>0</v>
      </c>
      <c r="CJ78" s="99">
        <v>0</v>
      </c>
      <c r="CK78" s="99">
        <v>0</v>
      </c>
      <c r="CL78" s="99">
        <v>0</v>
      </c>
      <c r="CM78" s="99">
        <v>0</v>
      </c>
      <c r="CN78" s="99">
        <v>0</v>
      </c>
      <c r="CO78" s="99">
        <v>0</v>
      </c>
      <c r="CP78" s="99">
        <v>0</v>
      </c>
      <c r="CQ78" s="99">
        <v>0</v>
      </c>
      <c r="CR78" s="99">
        <v>0</v>
      </c>
      <c r="CS78" s="99">
        <v>0</v>
      </c>
      <c r="CT78" s="99">
        <v>0</v>
      </c>
      <c r="CU78" s="99">
        <v>0</v>
      </c>
      <c r="CV78" s="99">
        <v>0</v>
      </c>
      <c r="CW78" s="99">
        <v>2751.1149999999998</v>
      </c>
      <c r="CX78" s="99">
        <v>0</v>
      </c>
      <c r="CY78" s="99">
        <v>0</v>
      </c>
      <c r="CZ78" s="99">
        <v>0</v>
      </c>
      <c r="DA78" s="99">
        <v>0</v>
      </c>
      <c r="DB78" s="99">
        <v>0</v>
      </c>
      <c r="DC78" s="99">
        <v>0</v>
      </c>
      <c r="DD78" s="99">
        <v>0</v>
      </c>
      <c r="DE78" s="99">
        <v>0</v>
      </c>
      <c r="DF78" s="99">
        <v>0</v>
      </c>
      <c r="DG78" s="99">
        <v>0</v>
      </c>
      <c r="DH78" s="99">
        <v>0</v>
      </c>
      <c r="DI78" s="99">
        <v>0</v>
      </c>
      <c r="DJ78" s="99">
        <v>0</v>
      </c>
      <c r="DK78" s="99">
        <v>0</v>
      </c>
      <c r="DL78" s="99">
        <v>0</v>
      </c>
      <c r="DM78" s="99">
        <v>0</v>
      </c>
      <c r="DN78" s="99">
        <v>0</v>
      </c>
      <c r="DO78" s="99">
        <v>0</v>
      </c>
      <c r="DP78" s="99">
        <v>0</v>
      </c>
      <c r="DQ78" s="99">
        <v>0</v>
      </c>
      <c r="DR78" s="99">
        <v>0</v>
      </c>
      <c r="DS78" s="99">
        <v>0</v>
      </c>
      <c r="DT78" s="99">
        <v>0</v>
      </c>
      <c r="DU78" s="99">
        <v>0</v>
      </c>
      <c r="DV78" s="99">
        <v>0</v>
      </c>
      <c r="DW78" s="99">
        <v>0</v>
      </c>
      <c r="DX78" s="99">
        <v>0</v>
      </c>
      <c r="DY78" s="99">
        <v>0</v>
      </c>
      <c r="DZ78" s="99">
        <v>0</v>
      </c>
      <c r="EA78" s="99">
        <v>0</v>
      </c>
      <c r="EB78" s="99">
        <v>0</v>
      </c>
      <c r="EC78" s="99">
        <v>0</v>
      </c>
      <c r="ED78" s="99">
        <v>0</v>
      </c>
      <c r="EE78" s="99">
        <v>0</v>
      </c>
      <c r="EF78" s="99">
        <v>0</v>
      </c>
      <c r="EG78" s="99">
        <v>0</v>
      </c>
      <c r="EH78" s="99">
        <v>0</v>
      </c>
      <c r="EI78" s="99">
        <v>0</v>
      </c>
      <c r="EJ78" s="99">
        <v>0</v>
      </c>
      <c r="EK78" s="99">
        <v>0</v>
      </c>
      <c r="EL78" s="99">
        <v>0</v>
      </c>
      <c r="EM78" s="99">
        <v>0</v>
      </c>
      <c r="EN78" s="99">
        <v>0</v>
      </c>
      <c r="EO78" s="99">
        <v>0</v>
      </c>
      <c r="EP78" s="99">
        <v>0</v>
      </c>
      <c r="EQ78" s="99">
        <v>0</v>
      </c>
      <c r="ER78" s="99">
        <v>0</v>
      </c>
      <c r="ES78" s="99">
        <v>0</v>
      </c>
      <c r="ET78" s="99">
        <v>0</v>
      </c>
      <c r="EU78" s="99">
        <v>0</v>
      </c>
      <c r="EV78" s="99">
        <v>0</v>
      </c>
      <c r="EW78" s="99">
        <v>0</v>
      </c>
      <c r="EX78" s="99">
        <v>0</v>
      </c>
      <c r="EY78" s="99">
        <v>0</v>
      </c>
      <c r="EZ78" s="99">
        <v>0</v>
      </c>
      <c r="FA78" s="99">
        <v>0</v>
      </c>
      <c r="FB78" s="99">
        <v>0</v>
      </c>
      <c r="FC78" s="99">
        <v>0</v>
      </c>
      <c r="FD78" s="99">
        <v>0</v>
      </c>
      <c r="FE78" s="99">
        <v>0</v>
      </c>
      <c r="FF78" s="99">
        <v>0</v>
      </c>
      <c r="FG78" s="99">
        <v>0</v>
      </c>
      <c r="FH78" s="99">
        <v>0</v>
      </c>
      <c r="FI78" s="99">
        <v>0</v>
      </c>
      <c r="FL78" s="99">
        <v>0</v>
      </c>
      <c r="FM78" s="99">
        <v>0</v>
      </c>
      <c r="FN78" s="99">
        <v>0</v>
      </c>
      <c r="FO78" s="99">
        <v>0</v>
      </c>
      <c r="FP78" s="99">
        <v>0</v>
      </c>
      <c r="FQ78" s="99">
        <v>0</v>
      </c>
      <c r="FR78" s="99">
        <v>0</v>
      </c>
      <c r="FS78" s="99">
        <v>0</v>
      </c>
      <c r="FT78" s="99">
        <v>0</v>
      </c>
      <c r="FU78" s="99">
        <v>28697.145</v>
      </c>
      <c r="FV78" s="99">
        <v>12621.785</v>
      </c>
      <c r="FW78" s="99">
        <v>1996.85</v>
      </c>
      <c r="FX78" s="99">
        <v>26509.955000000002</v>
      </c>
      <c r="FY78" s="99">
        <v>37400.5</v>
      </c>
      <c r="FZ78" s="99">
        <v>2905.1550000000002</v>
      </c>
      <c r="GA78" s="99">
        <v>19433.544999999998</v>
      </c>
      <c r="GB78" s="99">
        <v>10166.93</v>
      </c>
      <c r="GC78" s="99">
        <v>0</v>
      </c>
      <c r="GD78" s="99">
        <v>0</v>
      </c>
      <c r="GE78" s="99">
        <v>0</v>
      </c>
      <c r="GF78" s="99">
        <v>0</v>
      </c>
      <c r="GG78" s="99">
        <v>0</v>
      </c>
      <c r="GH78" s="99">
        <v>0</v>
      </c>
      <c r="GI78" s="99">
        <v>0</v>
      </c>
      <c r="GJ78" s="99">
        <v>0</v>
      </c>
      <c r="GL78" s="99">
        <v>35782.410000000003</v>
      </c>
      <c r="GM78" s="99">
        <v>34659.730000000003</v>
      </c>
      <c r="GN78" s="99">
        <v>40090.135000000002</v>
      </c>
      <c r="GO78" s="99">
        <v>40600.050000000003</v>
      </c>
      <c r="GP78" s="99">
        <v>32048.955000000002</v>
      </c>
      <c r="GQ78" s="99">
        <v>38096.445</v>
      </c>
      <c r="GR78" s="99">
        <v>32069.985000000001</v>
      </c>
      <c r="GS78" s="99">
        <v>51617.574999999997</v>
      </c>
    </row>
    <row r="79" spans="1:201" hidden="1" x14ac:dyDescent="0.35">
      <c r="A79" s="99">
        <v>124107</v>
      </c>
      <c r="B79" s="99">
        <v>74</v>
      </c>
      <c r="C79" s="99">
        <v>9</v>
      </c>
      <c r="D79" s="99">
        <v>96</v>
      </c>
      <c r="E79" s="99">
        <v>13.678000000000001</v>
      </c>
      <c r="F79" s="99">
        <v>0.86</v>
      </c>
      <c r="G79" s="99" t="s">
        <v>537</v>
      </c>
      <c r="H79" s="99" t="s">
        <v>231</v>
      </c>
      <c r="I79" s="99">
        <v>6931.9949999999999</v>
      </c>
      <c r="J79" s="99">
        <v>7088.14</v>
      </c>
      <c r="K79" s="99">
        <v>15851.014999999999</v>
      </c>
      <c r="L79" s="99">
        <v>5050.7849999999999</v>
      </c>
      <c r="M79" s="99">
        <v>3890.6950000000002</v>
      </c>
      <c r="N79" s="99">
        <v>3627.4949999999999</v>
      </c>
      <c r="O79" s="99">
        <v>7299.72</v>
      </c>
      <c r="P79" s="99">
        <v>9967.5499999999993</v>
      </c>
      <c r="Q79" s="99">
        <v>8956.1</v>
      </c>
      <c r="R79" s="99">
        <v>22791.8</v>
      </c>
      <c r="S79" s="99">
        <v>19381.285</v>
      </c>
      <c r="T79" s="99">
        <v>11342.74</v>
      </c>
      <c r="U79" s="99">
        <v>8586.7749999999996</v>
      </c>
      <c r="V79" s="99">
        <v>5587.6450000000004</v>
      </c>
      <c r="W79" s="99">
        <v>8230.9699999999993</v>
      </c>
      <c r="X79" s="99">
        <v>29168.98</v>
      </c>
      <c r="Y79" s="99">
        <v>9466.0049999999992</v>
      </c>
      <c r="Z79" s="99">
        <v>21370.634999999998</v>
      </c>
      <c r="AA79" s="99">
        <v>5945.47</v>
      </c>
      <c r="AB79" s="99">
        <v>627.08500000000004</v>
      </c>
      <c r="AC79" s="99">
        <v>2713.42</v>
      </c>
      <c r="AD79" s="99">
        <v>2010.21</v>
      </c>
      <c r="AE79" s="99">
        <v>4200.1350000000002</v>
      </c>
      <c r="AF79" s="99">
        <v>3620.91</v>
      </c>
      <c r="AG79" s="99">
        <v>4264.3100000000004</v>
      </c>
      <c r="AH79" s="99">
        <v>0</v>
      </c>
      <c r="AI79" s="99">
        <v>723.75</v>
      </c>
      <c r="AJ79" s="99">
        <v>1257.0450000000001</v>
      </c>
      <c r="AK79" s="99">
        <v>14025.815000000001</v>
      </c>
      <c r="AL79" s="99">
        <v>8996.6849999999995</v>
      </c>
      <c r="AM79" s="99">
        <v>6057.9049999999997</v>
      </c>
      <c r="AN79" s="99">
        <v>5821.88</v>
      </c>
      <c r="AO79" s="99">
        <v>7872.9350000000004</v>
      </c>
      <c r="AP79" s="99">
        <v>8514.6650000000009</v>
      </c>
      <c r="AQ79" s="99">
        <v>10533.14</v>
      </c>
      <c r="AR79" s="99">
        <v>7696.38</v>
      </c>
      <c r="AS79" s="99">
        <v>6718.8549999999996</v>
      </c>
      <c r="AT79" s="99">
        <v>10499.995000000001</v>
      </c>
      <c r="AU79" s="99">
        <v>8353.6299999999992</v>
      </c>
      <c r="AV79" s="99">
        <v>7868.4</v>
      </c>
      <c r="AW79" s="99">
        <v>4784.0950000000003</v>
      </c>
      <c r="AX79" s="99">
        <v>3561.9250000000002</v>
      </c>
      <c r="AY79" s="99">
        <v>4625.5050000000001</v>
      </c>
      <c r="AZ79" s="99">
        <v>5800.1850000000004</v>
      </c>
      <c r="BA79" s="99">
        <v>3457.05</v>
      </c>
      <c r="BB79" s="99">
        <v>2416.2649999999999</v>
      </c>
      <c r="BC79" s="99">
        <v>8693.16</v>
      </c>
      <c r="BD79" s="99">
        <v>8390.7099999999991</v>
      </c>
      <c r="BE79" s="99">
        <v>7244.5150000000003</v>
      </c>
      <c r="BF79" s="99">
        <v>17515.560000000001</v>
      </c>
      <c r="BG79" s="99">
        <v>11476.77</v>
      </c>
      <c r="BH79" s="99">
        <v>5320.07</v>
      </c>
      <c r="BI79" s="99">
        <v>20637.154999999999</v>
      </c>
      <c r="BJ79" s="99">
        <v>7996.92</v>
      </c>
      <c r="BK79" s="99">
        <v>12485.125</v>
      </c>
      <c r="BL79" s="99">
        <v>8678.56</v>
      </c>
      <c r="BM79" s="99">
        <v>19416.830000000002</v>
      </c>
      <c r="BN79" s="99">
        <v>4479.9399999999996</v>
      </c>
      <c r="BO79" s="99">
        <v>8294.64</v>
      </c>
      <c r="BP79" s="99">
        <v>10293.57</v>
      </c>
      <c r="BQ79" s="99">
        <v>4711.88</v>
      </c>
      <c r="BR79" s="99">
        <v>14787.61</v>
      </c>
      <c r="BS79" s="99">
        <v>6814.3450000000003</v>
      </c>
      <c r="BT79" s="99">
        <v>4279.8050000000003</v>
      </c>
      <c r="BU79" s="99">
        <v>9452.8150000000005</v>
      </c>
      <c r="BV79" s="99">
        <v>0</v>
      </c>
      <c r="BW79" s="99">
        <v>3419.12</v>
      </c>
      <c r="BX79" s="99">
        <v>3318.51</v>
      </c>
      <c r="BY79" s="99">
        <v>5227.6149999999998</v>
      </c>
      <c r="BZ79" s="99">
        <v>8572.7199999999993</v>
      </c>
      <c r="CA79" s="99">
        <v>9685.9750000000004</v>
      </c>
      <c r="CB79" s="99">
        <v>6691.0450000000001</v>
      </c>
      <c r="CC79" s="99">
        <v>2758.72</v>
      </c>
      <c r="CD79" s="99">
        <v>7018.05</v>
      </c>
      <c r="CE79" s="99">
        <v>3834.06</v>
      </c>
      <c r="CF79" s="99">
        <v>18431.349999999999</v>
      </c>
      <c r="CG79" s="99">
        <v>4161.5050000000001</v>
      </c>
      <c r="CH79" s="99">
        <v>5971.12</v>
      </c>
      <c r="CI79" s="99">
        <v>7422.0450000000001</v>
      </c>
      <c r="CJ79" s="99">
        <v>10764.69</v>
      </c>
      <c r="CK79" s="99">
        <v>3795.8649999999998</v>
      </c>
      <c r="CL79" s="99">
        <v>6217.2449999999999</v>
      </c>
      <c r="CM79" s="99">
        <v>6146.3549999999996</v>
      </c>
      <c r="CN79" s="99">
        <v>7262.3549999999996</v>
      </c>
      <c r="CO79" s="99">
        <v>4482.2299999999996</v>
      </c>
      <c r="CP79" s="99">
        <v>5255.7049999999999</v>
      </c>
      <c r="CQ79" s="99">
        <v>6059.8850000000002</v>
      </c>
      <c r="CR79" s="99">
        <v>5068.54</v>
      </c>
      <c r="CS79" s="99">
        <v>6926.51</v>
      </c>
      <c r="CT79" s="99">
        <v>6501.165</v>
      </c>
      <c r="CU79" s="99">
        <v>8316.1299999999992</v>
      </c>
      <c r="CV79" s="99">
        <v>7206.48</v>
      </c>
      <c r="CW79" s="99">
        <v>20693.82</v>
      </c>
      <c r="CX79" s="99">
        <v>7377.0450000000001</v>
      </c>
      <c r="CY79" s="99">
        <v>5679.835</v>
      </c>
      <c r="CZ79" s="99">
        <v>7562.4650000000001</v>
      </c>
      <c r="DA79" s="99">
        <v>5001.51</v>
      </c>
      <c r="DB79" s="99">
        <v>6964.67</v>
      </c>
      <c r="DC79" s="99">
        <v>8537.8799999999992</v>
      </c>
      <c r="DD79" s="99">
        <v>5259.125</v>
      </c>
      <c r="DE79" s="99">
        <v>2967.59</v>
      </c>
      <c r="DF79" s="99">
        <v>5113.4849999999997</v>
      </c>
      <c r="DG79" s="99">
        <v>11820.424999999999</v>
      </c>
      <c r="DH79" s="99">
        <v>2810.93</v>
      </c>
      <c r="DI79" s="99">
        <v>9667.8050000000003</v>
      </c>
      <c r="DJ79" s="99">
        <v>2995.5250000000001</v>
      </c>
      <c r="DK79" s="99">
        <v>4537.9549999999999</v>
      </c>
      <c r="DL79" s="99">
        <v>8390.99</v>
      </c>
      <c r="DM79" s="99">
        <v>6735.2950000000001</v>
      </c>
      <c r="DN79" s="99">
        <v>3517.17</v>
      </c>
      <c r="DO79" s="99">
        <v>6619.87</v>
      </c>
      <c r="DP79" s="99">
        <v>18358.375</v>
      </c>
      <c r="DQ79" s="99">
        <v>13426.465</v>
      </c>
      <c r="DR79" s="99">
        <v>11898.415000000001</v>
      </c>
      <c r="DS79" s="99">
        <v>8960.1849999999995</v>
      </c>
      <c r="DT79" s="99">
        <v>13876.13</v>
      </c>
      <c r="DU79" s="99">
        <v>7805.0150000000003</v>
      </c>
      <c r="DV79" s="99">
        <v>11060.325000000001</v>
      </c>
      <c r="DW79" s="99">
        <v>9298.0450000000001</v>
      </c>
      <c r="DX79" s="99">
        <v>9386.25</v>
      </c>
      <c r="DY79" s="99">
        <v>20981.755000000001</v>
      </c>
      <c r="DZ79" s="99">
        <v>9130.6200000000008</v>
      </c>
      <c r="EA79" s="99">
        <v>0</v>
      </c>
      <c r="EB79" s="99">
        <v>6133.73</v>
      </c>
      <c r="EC79" s="99">
        <v>8573.9449999999997</v>
      </c>
      <c r="ED79" s="99">
        <v>7595.36</v>
      </c>
      <c r="EE79" s="99">
        <v>9618.0149999999994</v>
      </c>
      <c r="EF79" s="99">
        <v>3269.22</v>
      </c>
      <c r="EG79" s="99">
        <v>3352.18</v>
      </c>
      <c r="EH79" s="99">
        <v>5451.95</v>
      </c>
      <c r="EI79" s="99">
        <v>6803.4549999999999</v>
      </c>
      <c r="EJ79" s="99">
        <v>5143.165</v>
      </c>
      <c r="EK79" s="99">
        <v>697.5</v>
      </c>
      <c r="EL79" s="99">
        <v>2576.5650000000001</v>
      </c>
      <c r="EM79" s="99">
        <v>6287.5550000000003</v>
      </c>
      <c r="EN79" s="99">
        <v>3288.17</v>
      </c>
      <c r="EO79" s="99">
        <v>5448.1549999999997</v>
      </c>
      <c r="EP79" s="99">
        <v>4351.1450000000004</v>
      </c>
      <c r="EQ79" s="99">
        <v>7542.335</v>
      </c>
      <c r="ER79" s="99">
        <v>4634.6099999999997</v>
      </c>
      <c r="ES79" s="99">
        <v>7298.7</v>
      </c>
      <c r="ET79" s="99">
        <v>5382.48</v>
      </c>
      <c r="EU79" s="99">
        <v>13882.89</v>
      </c>
      <c r="EV79" s="99">
        <v>6373.29</v>
      </c>
      <c r="EW79" s="99">
        <v>7624.64</v>
      </c>
      <c r="EX79" s="99">
        <v>15229.24</v>
      </c>
      <c r="EY79" s="99">
        <v>10329.44</v>
      </c>
      <c r="EZ79" s="99">
        <v>6015.0349999999999</v>
      </c>
      <c r="FA79" s="99">
        <v>4876.03</v>
      </c>
      <c r="FB79" s="99">
        <v>0</v>
      </c>
      <c r="FC79" s="99">
        <v>0</v>
      </c>
      <c r="FD79" s="99">
        <v>0</v>
      </c>
      <c r="FE79" s="99">
        <v>0</v>
      </c>
      <c r="FF79" s="99">
        <v>0</v>
      </c>
      <c r="FG79" s="99">
        <v>0</v>
      </c>
      <c r="FH79" s="99">
        <v>0</v>
      </c>
      <c r="FI79" s="99">
        <v>0</v>
      </c>
      <c r="FL79" s="99">
        <v>1187034.04</v>
      </c>
      <c r="FM79" s="99">
        <v>1380084.7250000001</v>
      </c>
      <c r="FN79" s="99">
        <v>1840283.08</v>
      </c>
      <c r="FO79" s="99">
        <v>1654752.885</v>
      </c>
      <c r="FP79" s="99">
        <v>1442322.5249999999</v>
      </c>
      <c r="FQ79" s="99">
        <v>1602092.78</v>
      </c>
      <c r="FR79" s="99">
        <v>2149014.7149999999</v>
      </c>
      <c r="FS79" s="99">
        <v>2067647.23</v>
      </c>
      <c r="FT79" s="99">
        <v>3786.46</v>
      </c>
      <c r="FU79" s="99">
        <v>240216.94500000001</v>
      </c>
      <c r="FV79" s="99">
        <v>29165.07</v>
      </c>
      <c r="FW79" s="99">
        <v>1966.55</v>
      </c>
      <c r="FX79" s="99">
        <v>58439.41</v>
      </c>
      <c r="FY79" s="99">
        <v>28932.47</v>
      </c>
      <c r="FZ79" s="99">
        <v>2488.1550000000002</v>
      </c>
      <c r="GA79" s="99">
        <v>79923.145000000004</v>
      </c>
      <c r="GB79" s="99">
        <v>27700.055</v>
      </c>
      <c r="GC79" s="99">
        <v>5832.3950000000004</v>
      </c>
      <c r="GD79" s="99">
        <v>8879.51</v>
      </c>
      <c r="GE79" s="99">
        <v>7238.74</v>
      </c>
      <c r="GF79" s="99">
        <v>7831.32</v>
      </c>
      <c r="GG79" s="99">
        <v>4898.1850000000004</v>
      </c>
      <c r="GH79" s="99">
        <v>1283.355</v>
      </c>
      <c r="GI79" s="99">
        <v>4991.0349999999999</v>
      </c>
      <c r="GJ79" s="99">
        <v>5525.55</v>
      </c>
      <c r="GL79" s="99">
        <v>4631.8649999999998</v>
      </c>
      <c r="GM79" s="99">
        <v>0</v>
      </c>
      <c r="GN79" s="99">
        <v>291.39999999999998</v>
      </c>
      <c r="GO79" s="99">
        <v>0</v>
      </c>
      <c r="GP79" s="99">
        <v>285</v>
      </c>
      <c r="GQ79" s="99">
        <v>0</v>
      </c>
      <c r="GR79" s="99">
        <v>0</v>
      </c>
      <c r="GS79" s="99">
        <v>333.75</v>
      </c>
    </row>
    <row r="80" spans="1:201" hidden="1" x14ac:dyDescent="0.35">
      <c r="A80" s="99">
        <v>110601</v>
      </c>
      <c r="B80" s="99">
        <v>174</v>
      </c>
      <c r="C80" s="99">
        <v>139</v>
      </c>
      <c r="D80" s="99">
        <v>93</v>
      </c>
      <c r="E80" s="99">
        <v>13.705</v>
      </c>
      <c r="F80" s="99">
        <v>0.53</v>
      </c>
      <c r="G80" s="99" t="s">
        <v>178</v>
      </c>
      <c r="H80" s="99" t="s">
        <v>141</v>
      </c>
      <c r="I80" s="99">
        <v>266382.44</v>
      </c>
      <c r="J80" s="99">
        <v>360656.76</v>
      </c>
      <c r="K80" s="99">
        <v>842097.81499999994</v>
      </c>
      <c r="L80" s="99">
        <v>262986.82500000001</v>
      </c>
      <c r="M80" s="99">
        <v>240962.89</v>
      </c>
      <c r="N80" s="99">
        <v>200624.7</v>
      </c>
      <c r="O80" s="99">
        <v>289432.67499999999</v>
      </c>
      <c r="P80" s="99">
        <v>291969.56</v>
      </c>
      <c r="Q80" s="99">
        <v>306435.15000000002</v>
      </c>
      <c r="R80" s="99">
        <v>761659.87</v>
      </c>
      <c r="S80" s="99">
        <v>770368.94499999995</v>
      </c>
      <c r="T80" s="99">
        <v>337958.64</v>
      </c>
      <c r="U80" s="99">
        <v>236994.60500000001</v>
      </c>
      <c r="V80" s="99">
        <v>144324.42499999999</v>
      </c>
      <c r="W80" s="99">
        <v>312699.36499999999</v>
      </c>
      <c r="X80" s="99">
        <v>708803.54500000004</v>
      </c>
      <c r="Y80" s="99">
        <v>467354.60499999998</v>
      </c>
      <c r="Z80" s="99">
        <v>611027.36499999999</v>
      </c>
      <c r="AA80" s="99">
        <v>240793.185</v>
      </c>
      <c r="AB80" s="99">
        <v>73392.34</v>
      </c>
      <c r="AC80" s="99">
        <v>105250.35</v>
      </c>
      <c r="AD80" s="99">
        <v>109443.22</v>
      </c>
      <c r="AE80" s="99">
        <v>157052.12</v>
      </c>
      <c r="AF80" s="99">
        <v>149574.53</v>
      </c>
      <c r="AG80" s="99">
        <v>146850.215</v>
      </c>
      <c r="AH80" s="99">
        <v>53012.47</v>
      </c>
      <c r="AI80" s="99">
        <v>57525.334999999999</v>
      </c>
      <c r="AJ80" s="99">
        <v>51382.144999999997</v>
      </c>
      <c r="AK80" s="99">
        <v>406717.61</v>
      </c>
      <c r="AL80" s="99">
        <v>320727.99</v>
      </c>
      <c r="AM80" s="99">
        <v>225045.77</v>
      </c>
      <c r="AN80" s="99">
        <v>186284.82500000001</v>
      </c>
      <c r="AO80" s="99">
        <v>357888.43</v>
      </c>
      <c r="AP80" s="99">
        <v>273808.42</v>
      </c>
      <c r="AQ80" s="99">
        <v>402628.08500000002</v>
      </c>
      <c r="AR80" s="99">
        <v>265741.26500000001</v>
      </c>
      <c r="AS80" s="99">
        <v>274226.67</v>
      </c>
      <c r="AT80" s="99">
        <v>421616.935</v>
      </c>
      <c r="AU80" s="99">
        <v>222432.67</v>
      </c>
      <c r="AV80" s="99">
        <v>155109.51999999999</v>
      </c>
      <c r="AW80" s="99">
        <v>173719.625</v>
      </c>
      <c r="AX80" s="99">
        <v>104053.75</v>
      </c>
      <c r="AY80" s="99">
        <v>124568.19500000001</v>
      </c>
      <c r="AZ80" s="99">
        <v>216883.345</v>
      </c>
      <c r="BA80" s="99">
        <v>136065.505</v>
      </c>
      <c r="BB80" s="99">
        <v>100601.36500000001</v>
      </c>
      <c r="BC80" s="99">
        <v>269147</v>
      </c>
      <c r="BD80" s="99">
        <v>270006.69</v>
      </c>
      <c r="BE80" s="99">
        <v>240249.73</v>
      </c>
      <c r="BF80" s="99">
        <v>717604.43500000006</v>
      </c>
      <c r="BG80" s="99">
        <v>406312.11</v>
      </c>
      <c r="BH80" s="99">
        <v>166801.59</v>
      </c>
      <c r="BI80" s="99">
        <v>665147.19499999995</v>
      </c>
      <c r="BJ80" s="99">
        <v>257915.38</v>
      </c>
      <c r="BK80" s="99">
        <v>428395.41</v>
      </c>
      <c r="BL80" s="99">
        <v>250490.51500000001</v>
      </c>
      <c r="BM80" s="99">
        <v>896515.06499999994</v>
      </c>
      <c r="BN80" s="99">
        <v>119875.5</v>
      </c>
      <c r="BO80" s="99">
        <v>278208.04499999998</v>
      </c>
      <c r="BP80" s="99">
        <v>367569.83500000002</v>
      </c>
      <c r="BQ80" s="99">
        <v>175217.58499999999</v>
      </c>
      <c r="BR80" s="99">
        <v>503998.19</v>
      </c>
      <c r="BS80" s="99">
        <v>224801.565</v>
      </c>
      <c r="BT80" s="99">
        <v>135217.76</v>
      </c>
      <c r="BU80" s="99">
        <v>239289.91500000001</v>
      </c>
      <c r="BV80" s="99">
        <v>0</v>
      </c>
      <c r="BW80" s="99">
        <v>111049.995</v>
      </c>
      <c r="BX80" s="99">
        <v>126222.27</v>
      </c>
      <c r="BY80" s="99">
        <v>159325.29</v>
      </c>
      <c r="BZ80" s="99">
        <v>398305.67</v>
      </c>
      <c r="CA80" s="99">
        <v>171684.64</v>
      </c>
      <c r="CB80" s="99">
        <v>180441.94</v>
      </c>
      <c r="CC80" s="99">
        <v>89470.244999999995</v>
      </c>
      <c r="CD80" s="99">
        <v>170364.22</v>
      </c>
      <c r="CE80" s="99">
        <v>124784.69</v>
      </c>
      <c r="CF80" s="99">
        <v>614735.625</v>
      </c>
      <c r="CG80" s="99">
        <v>213829.15</v>
      </c>
      <c r="CH80" s="99">
        <v>229625.58499999999</v>
      </c>
      <c r="CI80" s="99">
        <v>278319.815</v>
      </c>
      <c r="CJ80" s="99">
        <v>313028.46999999997</v>
      </c>
      <c r="CK80" s="99">
        <v>118194.13</v>
      </c>
      <c r="CL80" s="99">
        <v>309461.3</v>
      </c>
      <c r="CM80" s="99">
        <v>152529.495</v>
      </c>
      <c r="CN80" s="99">
        <v>262392.185</v>
      </c>
      <c r="CO80" s="99">
        <v>120356.39</v>
      </c>
      <c r="CP80" s="99">
        <v>166709.46</v>
      </c>
      <c r="CQ80" s="99">
        <v>241474.58499999999</v>
      </c>
      <c r="CR80" s="99">
        <v>235886.07999999999</v>
      </c>
      <c r="CS80" s="99">
        <v>216903.565</v>
      </c>
      <c r="CT80" s="99">
        <v>147450.51999999999</v>
      </c>
      <c r="CU80" s="99">
        <v>281158.07</v>
      </c>
      <c r="CV80" s="99">
        <v>227829.93</v>
      </c>
      <c r="CW80" s="99">
        <v>460006.8</v>
      </c>
      <c r="CX80" s="99">
        <v>364369.40500000003</v>
      </c>
      <c r="CY80" s="99">
        <v>155041.63500000001</v>
      </c>
      <c r="CZ80" s="99">
        <v>284392.05</v>
      </c>
      <c r="DA80" s="99">
        <v>147172.745</v>
      </c>
      <c r="DB80" s="99">
        <v>160187.29500000001</v>
      </c>
      <c r="DC80" s="99">
        <v>246685.23</v>
      </c>
      <c r="DD80" s="99">
        <v>168659.285</v>
      </c>
      <c r="DE80" s="99">
        <v>90495.125</v>
      </c>
      <c r="DF80" s="99">
        <v>167570.54500000001</v>
      </c>
      <c r="DG80" s="99">
        <v>374508.13</v>
      </c>
      <c r="DH80" s="99">
        <v>88587.97</v>
      </c>
      <c r="DI80" s="99">
        <v>449675.30499999999</v>
      </c>
      <c r="DJ80" s="99">
        <v>82001.440000000002</v>
      </c>
      <c r="DK80" s="99">
        <v>145311.42000000001</v>
      </c>
      <c r="DL80" s="99">
        <v>302109.245</v>
      </c>
      <c r="DM80" s="99">
        <v>295490.2</v>
      </c>
      <c r="DN80" s="99">
        <v>109130.175</v>
      </c>
      <c r="DO80" s="99">
        <v>193750.96</v>
      </c>
      <c r="DP80" s="99">
        <v>513816.42</v>
      </c>
      <c r="DQ80" s="99">
        <v>514845.54499999998</v>
      </c>
      <c r="DR80" s="99">
        <v>350286.61499999999</v>
      </c>
      <c r="DS80" s="99">
        <v>479191.01</v>
      </c>
      <c r="DT80" s="99">
        <v>519493.28499999997</v>
      </c>
      <c r="DU80" s="99">
        <v>244822.54500000001</v>
      </c>
      <c r="DV80" s="99">
        <v>372329.86</v>
      </c>
      <c r="DW80" s="99">
        <v>402279.48499999999</v>
      </c>
      <c r="DX80" s="99">
        <v>271403.5</v>
      </c>
      <c r="DY80" s="99">
        <v>547342.42500000005</v>
      </c>
      <c r="DZ80" s="99">
        <v>325981.31</v>
      </c>
      <c r="EA80" s="99">
        <v>8407.625</v>
      </c>
      <c r="EB80" s="99">
        <v>176310.745</v>
      </c>
      <c r="EC80" s="99">
        <v>300793.35499999998</v>
      </c>
      <c r="ED80" s="99">
        <v>304757.70500000002</v>
      </c>
      <c r="EE80" s="99">
        <v>255129.15</v>
      </c>
      <c r="EF80" s="99">
        <v>139285.35500000001</v>
      </c>
      <c r="EG80" s="99">
        <v>136807.245</v>
      </c>
      <c r="EH80" s="99">
        <v>120541.755</v>
      </c>
      <c r="EI80" s="99">
        <v>276927.7</v>
      </c>
      <c r="EJ80" s="99">
        <v>146796.495</v>
      </c>
      <c r="EK80" s="99">
        <v>45456.75</v>
      </c>
      <c r="EL80" s="99">
        <v>84955.095000000001</v>
      </c>
      <c r="EM80" s="99">
        <v>208917.095</v>
      </c>
      <c r="EN80" s="99">
        <v>107674.05</v>
      </c>
      <c r="EO80" s="99">
        <v>126229.5</v>
      </c>
      <c r="EP80" s="99">
        <v>122212.215</v>
      </c>
      <c r="EQ80" s="99">
        <v>294161.94500000001</v>
      </c>
      <c r="ER80" s="99">
        <v>151652.07500000001</v>
      </c>
      <c r="ES80" s="99">
        <v>330345.37</v>
      </c>
      <c r="ET80" s="99">
        <v>245194.71</v>
      </c>
      <c r="EU80" s="99">
        <v>527633.16500000004</v>
      </c>
      <c r="EV80" s="99">
        <v>238431.435</v>
      </c>
      <c r="EW80" s="99">
        <v>384868.71500000003</v>
      </c>
      <c r="EX80" s="99">
        <v>453949.71</v>
      </c>
      <c r="EY80" s="99">
        <v>272250.89500000002</v>
      </c>
      <c r="EZ80" s="99">
        <v>310111.94500000001</v>
      </c>
      <c r="FA80" s="99">
        <v>205000.98</v>
      </c>
      <c r="FB80" s="99">
        <v>0</v>
      </c>
      <c r="FC80" s="99">
        <v>0</v>
      </c>
      <c r="FD80" s="99">
        <v>0</v>
      </c>
      <c r="FE80" s="99">
        <v>0</v>
      </c>
      <c r="FF80" s="99">
        <v>0</v>
      </c>
      <c r="FG80" s="99">
        <v>0</v>
      </c>
      <c r="FH80" s="99">
        <v>0</v>
      </c>
      <c r="FI80" s="99">
        <v>0</v>
      </c>
      <c r="FL80" s="99">
        <v>0</v>
      </c>
      <c r="FM80" s="99">
        <v>0</v>
      </c>
      <c r="FN80" s="99">
        <v>0</v>
      </c>
      <c r="FO80" s="99">
        <v>0</v>
      </c>
      <c r="FP80" s="99">
        <v>0</v>
      </c>
      <c r="FQ80" s="99">
        <v>0</v>
      </c>
      <c r="FR80" s="99">
        <v>0</v>
      </c>
      <c r="FS80" s="99">
        <v>0</v>
      </c>
      <c r="FT80" s="99">
        <v>75781.865000000005</v>
      </c>
      <c r="FU80" s="99">
        <v>1201493.06</v>
      </c>
      <c r="FV80" s="99">
        <v>615938.76500000001</v>
      </c>
      <c r="FW80" s="99">
        <v>57188.55</v>
      </c>
      <c r="FX80" s="99">
        <v>1094850.7749999999</v>
      </c>
      <c r="FY80" s="99">
        <v>569705.19999999995</v>
      </c>
      <c r="FZ80" s="99">
        <v>60109.285000000003</v>
      </c>
      <c r="GA80" s="99">
        <v>1040233.12</v>
      </c>
      <c r="GB80" s="99">
        <v>551994.72</v>
      </c>
      <c r="GC80" s="99">
        <v>289461.83500000002</v>
      </c>
      <c r="GD80" s="99">
        <v>358323.5</v>
      </c>
      <c r="GE80" s="99">
        <v>238219.02499999999</v>
      </c>
      <c r="GF80" s="99">
        <v>259829.26</v>
      </c>
      <c r="GG80" s="99">
        <v>174151.45</v>
      </c>
      <c r="GH80" s="99">
        <v>89075.865000000005</v>
      </c>
      <c r="GI80" s="99">
        <v>116985.60000000001</v>
      </c>
      <c r="GJ80" s="99">
        <v>129164.785</v>
      </c>
      <c r="GL80" s="99">
        <v>0</v>
      </c>
      <c r="GM80" s="99">
        <v>0</v>
      </c>
      <c r="GN80" s="99">
        <v>0</v>
      </c>
      <c r="GO80" s="99">
        <v>0</v>
      </c>
      <c r="GP80" s="99">
        <v>0</v>
      </c>
      <c r="GQ80" s="99">
        <v>0</v>
      </c>
      <c r="GR80" s="99">
        <v>0</v>
      </c>
      <c r="GS80" s="99">
        <v>0</v>
      </c>
    </row>
    <row r="81" spans="1:201" hidden="1" x14ac:dyDescent="0.35">
      <c r="A81" s="99">
        <v>34363285</v>
      </c>
      <c r="B81" s="99">
        <v>73</v>
      </c>
      <c r="C81" s="99">
        <v>45</v>
      </c>
      <c r="D81" s="99">
        <v>82</v>
      </c>
      <c r="E81" s="99">
        <v>13.996</v>
      </c>
      <c r="F81" s="99">
        <v>0.59</v>
      </c>
      <c r="H81" s="99" t="s">
        <v>142</v>
      </c>
      <c r="I81" s="99">
        <v>15914.07</v>
      </c>
      <c r="J81" s="99">
        <v>16591.375</v>
      </c>
      <c r="K81" s="99">
        <v>10846.14</v>
      </c>
      <c r="L81" s="99">
        <v>13331.275</v>
      </c>
      <c r="M81" s="99">
        <v>11253.895</v>
      </c>
      <c r="N81" s="99">
        <v>9743.32</v>
      </c>
      <c r="O81" s="99">
        <v>13825.98</v>
      </c>
      <c r="P81" s="99">
        <v>18479.285</v>
      </c>
      <c r="Q81" s="99">
        <v>20281.634999999998</v>
      </c>
      <c r="R81" s="99">
        <v>53022.805</v>
      </c>
      <c r="S81" s="99">
        <v>38430.845000000001</v>
      </c>
      <c r="T81" s="99">
        <v>18666.865000000002</v>
      </c>
      <c r="U81" s="99">
        <v>22064.505000000001</v>
      </c>
      <c r="V81" s="99">
        <v>24913.63</v>
      </c>
      <c r="W81" s="99">
        <v>25959.69</v>
      </c>
      <c r="X81" s="99">
        <v>113808.59</v>
      </c>
      <c r="Y81" s="99">
        <v>20050.88</v>
      </c>
      <c r="Z81" s="99">
        <v>98657.65</v>
      </c>
      <c r="AA81" s="99">
        <v>19347.215</v>
      </c>
      <c r="AB81" s="99">
        <v>6469.62</v>
      </c>
      <c r="AC81" s="99">
        <v>11983.445</v>
      </c>
      <c r="AD81" s="99">
        <v>10667.424999999999</v>
      </c>
      <c r="AE81" s="99">
        <v>14824.58</v>
      </c>
      <c r="AF81" s="99">
        <v>11193.76</v>
      </c>
      <c r="AG81" s="99">
        <v>14527.5</v>
      </c>
      <c r="AH81" s="99">
        <v>13645.23</v>
      </c>
      <c r="AI81" s="99">
        <v>11700.825000000001</v>
      </c>
      <c r="AJ81" s="99">
        <v>12387.305</v>
      </c>
      <c r="AK81" s="99">
        <v>23512.15</v>
      </c>
      <c r="AL81" s="99">
        <v>29774.134999999998</v>
      </c>
      <c r="AM81" s="99">
        <v>16941.830000000002</v>
      </c>
      <c r="AN81" s="99">
        <v>28213.755000000001</v>
      </c>
      <c r="AO81" s="99">
        <v>18382.935000000001</v>
      </c>
      <c r="AP81" s="99">
        <v>25542.17</v>
      </c>
      <c r="AQ81" s="99">
        <v>23326.474999999999</v>
      </c>
      <c r="AR81" s="99">
        <v>12126.045</v>
      </c>
      <c r="AS81" s="99">
        <v>11597.92</v>
      </c>
      <c r="AT81" s="99">
        <v>15092.92</v>
      </c>
      <c r="AU81" s="99">
        <v>19715.419999999998</v>
      </c>
      <c r="AV81" s="99">
        <v>48122.695</v>
      </c>
      <c r="AW81" s="99">
        <v>22988.165000000001</v>
      </c>
      <c r="AX81" s="99">
        <v>25849.59</v>
      </c>
      <c r="AY81" s="99">
        <v>33094.504999999997</v>
      </c>
      <c r="AZ81" s="99">
        <v>16949.05</v>
      </c>
      <c r="BA81" s="99">
        <v>27650.584999999999</v>
      </c>
      <c r="BB81" s="99">
        <v>9853.6200000000008</v>
      </c>
      <c r="BC81" s="99">
        <v>19728.355</v>
      </c>
      <c r="BD81" s="99">
        <v>25750.895</v>
      </c>
      <c r="BE81" s="99">
        <v>23174.58</v>
      </c>
      <c r="BF81" s="99">
        <v>14968.71</v>
      </c>
      <c r="BG81" s="99">
        <v>25880.654999999999</v>
      </c>
      <c r="BH81" s="99">
        <v>16773.695</v>
      </c>
      <c r="BI81" s="99">
        <v>34223.82</v>
      </c>
      <c r="BJ81" s="99">
        <v>22764.15</v>
      </c>
      <c r="BK81" s="99">
        <v>17595.985000000001</v>
      </c>
      <c r="BL81" s="99">
        <v>22133.775000000001</v>
      </c>
      <c r="BM81" s="99">
        <v>16705.834999999999</v>
      </c>
      <c r="BN81" s="99">
        <v>20426.07</v>
      </c>
      <c r="BO81" s="99">
        <v>22812.244999999999</v>
      </c>
      <c r="BP81" s="99">
        <v>27285.89</v>
      </c>
      <c r="BQ81" s="99">
        <v>13291.1</v>
      </c>
      <c r="BR81" s="99">
        <v>38159.544999999998</v>
      </c>
      <c r="BS81" s="99">
        <v>23140.174999999999</v>
      </c>
      <c r="BT81" s="99">
        <v>12843.615</v>
      </c>
      <c r="BU81" s="99">
        <v>53256.51</v>
      </c>
      <c r="BV81" s="99">
        <v>3268.9450000000002</v>
      </c>
      <c r="BW81" s="99">
        <v>14083.48</v>
      </c>
      <c r="BX81" s="99">
        <v>18472.724999999999</v>
      </c>
      <c r="BY81" s="99">
        <v>28624.27</v>
      </c>
      <c r="BZ81" s="99">
        <v>15408.72</v>
      </c>
      <c r="CA81" s="99">
        <v>48579.885000000002</v>
      </c>
      <c r="CB81" s="99">
        <v>20713.244999999999</v>
      </c>
      <c r="CC81" s="99">
        <v>17122.05</v>
      </c>
      <c r="CD81" s="99">
        <v>31584.28</v>
      </c>
      <c r="CE81" s="99">
        <v>25830.97</v>
      </c>
      <c r="CF81" s="99">
        <v>19726.314999999999</v>
      </c>
      <c r="CG81" s="99">
        <v>13223.895</v>
      </c>
      <c r="CH81" s="99">
        <v>16889.764999999999</v>
      </c>
      <c r="CI81" s="99">
        <v>15575.89</v>
      </c>
      <c r="CJ81" s="99">
        <v>26776.21</v>
      </c>
      <c r="CK81" s="99">
        <v>23323.86</v>
      </c>
      <c r="CL81" s="99">
        <v>13404.225</v>
      </c>
      <c r="CM81" s="99">
        <v>31004.73</v>
      </c>
      <c r="CN81" s="99">
        <v>18642.669999999998</v>
      </c>
      <c r="CO81" s="99">
        <v>23272.055</v>
      </c>
      <c r="CP81" s="99">
        <v>24678.41</v>
      </c>
      <c r="CQ81" s="99">
        <v>14823.415000000001</v>
      </c>
      <c r="CR81" s="99">
        <v>13844.105</v>
      </c>
      <c r="CS81" s="99">
        <v>25496.83</v>
      </c>
      <c r="CT81" s="99">
        <v>49649.57</v>
      </c>
      <c r="CU81" s="99">
        <v>15939.455</v>
      </c>
      <c r="CV81" s="99">
        <v>23529.915000000001</v>
      </c>
      <c r="CW81" s="99">
        <v>119118.08</v>
      </c>
      <c r="CX81" s="99">
        <v>12685.48</v>
      </c>
      <c r="CY81" s="99">
        <v>32029.53</v>
      </c>
      <c r="CZ81" s="99">
        <v>19230.584999999999</v>
      </c>
      <c r="DA81" s="99">
        <v>19008.785</v>
      </c>
      <c r="DB81" s="99">
        <v>32516.13</v>
      </c>
      <c r="DC81" s="99">
        <v>17766.560000000001</v>
      </c>
      <c r="DD81" s="99">
        <v>17997.05</v>
      </c>
      <c r="DE81" s="99">
        <v>20516.13</v>
      </c>
      <c r="DF81" s="99">
        <v>12142.46</v>
      </c>
      <c r="DG81" s="99">
        <v>27046.145</v>
      </c>
      <c r="DH81" s="99">
        <v>18731.14</v>
      </c>
      <c r="DI81" s="99">
        <v>16272.405000000001</v>
      </c>
      <c r="DJ81" s="99">
        <v>19930.855</v>
      </c>
      <c r="DK81" s="99">
        <v>16937.724999999999</v>
      </c>
      <c r="DL81" s="99">
        <v>20974.145</v>
      </c>
      <c r="DM81" s="99">
        <v>15976.57</v>
      </c>
      <c r="DN81" s="99">
        <v>12804.184999999999</v>
      </c>
      <c r="DO81" s="99">
        <v>20956.400000000001</v>
      </c>
      <c r="DP81" s="99">
        <v>104257.5</v>
      </c>
      <c r="DQ81" s="99">
        <v>26262.485000000001</v>
      </c>
      <c r="DR81" s="99">
        <v>41072.720000000001</v>
      </c>
      <c r="DS81" s="99">
        <v>15114.43</v>
      </c>
      <c r="DT81" s="99">
        <v>25578.69</v>
      </c>
      <c r="DU81" s="99">
        <v>47256.184999999998</v>
      </c>
      <c r="DV81" s="99">
        <v>23664.83</v>
      </c>
      <c r="DW81" s="99">
        <v>23595.855</v>
      </c>
      <c r="DX81" s="99">
        <v>35907.83</v>
      </c>
      <c r="DY81" s="99">
        <v>68867.914999999994</v>
      </c>
      <c r="DZ81" s="99">
        <v>16159.115</v>
      </c>
      <c r="EA81" s="99">
        <v>6754.53</v>
      </c>
      <c r="EB81" s="99">
        <v>29993.685000000001</v>
      </c>
      <c r="EC81" s="99">
        <v>18932.084999999999</v>
      </c>
      <c r="ED81" s="99">
        <v>16821.084999999999</v>
      </c>
      <c r="EE81" s="99">
        <v>30845.185000000001</v>
      </c>
      <c r="EF81" s="99">
        <v>10075.055</v>
      </c>
      <c r="EG81" s="99">
        <v>12595.51</v>
      </c>
      <c r="EH81" s="99">
        <v>22477.86</v>
      </c>
      <c r="EI81" s="99">
        <v>21898.724999999999</v>
      </c>
      <c r="EJ81" s="99">
        <v>36438.044999999998</v>
      </c>
      <c r="EK81" s="99">
        <v>14618.485000000001</v>
      </c>
      <c r="EL81" s="99">
        <v>8744.7849999999999</v>
      </c>
      <c r="EM81" s="99">
        <v>23818.49</v>
      </c>
      <c r="EN81" s="99">
        <v>31139.83</v>
      </c>
      <c r="EO81" s="99">
        <v>16290.22</v>
      </c>
      <c r="EP81" s="99">
        <v>18365.82</v>
      </c>
      <c r="EQ81" s="99">
        <v>16412.689999999999</v>
      </c>
      <c r="ER81" s="99">
        <v>37344.214999999997</v>
      </c>
      <c r="ES81" s="99">
        <v>10863.19</v>
      </c>
      <c r="ET81" s="99">
        <v>12737.825000000001</v>
      </c>
      <c r="EU81" s="99">
        <v>27690.025000000001</v>
      </c>
      <c r="EV81" s="99">
        <v>16590.66</v>
      </c>
      <c r="EW81" s="99">
        <v>14413.565000000001</v>
      </c>
      <c r="EX81" s="99">
        <v>20803.064999999999</v>
      </c>
      <c r="EY81" s="99">
        <v>24074.705000000002</v>
      </c>
      <c r="EZ81" s="99">
        <v>17132.919999999998</v>
      </c>
      <c r="FA81" s="99">
        <v>10289.049999999999</v>
      </c>
      <c r="FB81" s="99">
        <v>7474.05</v>
      </c>
      <c r="FC81" s="99">
        <v>3278.7049999999999</v>
      </c>
      <c r="FD81" s="99">
        <v>1395.7950000000001</v>
      </c>
      <c r="FE81" s="99">
        <v>3728.15</v>
      </c>
      <c r="FF81" s="99">
        <v>5912.77</v>
      </c>
      <c r="FG81" s="99">
        <v>11174.69</v>
      </c>
      <c r="FH81" s="99">
        <v>6670.54</v>
      </c>
      <c r="FI81" s="99">
        <v>8727.4650000000001</v>
      </c>
      <c r="FL81" s="99">
        <v>7845.21</v>
      </c>
      <c r="FM81" s="99">
        <v>5585.85</v>
      </c>
      <c r="FN81" s="99">
        <v>3212.04</v>
      </c>
      <c r="FO81" s="99">
        <v>6452.75</v>
      </c>
      <c r="FP81" s="99">
        <v>8033.7849999999999</v>
      </c>
      <c r="FQ81" s="99">
        <v>8279.4750000000004</v>
      </c>
      <c r="FR81" s="99">
        <v>9405.3950000000004</v>
      </c>
      <c r="FS81" s="99">
        <v>10415.065000000001</v>
      </c>
      <c r="FT81" s="99">
        <v>87811.335000000006</v>
      </c>
      <c r="FU81" s="99">
        <v>3207325.1349999998</v>
      </c>
      <c r="FV81" s="99">
        <v>1321995.9650000001</v>
      </c>
      <c r="FW81" s="99">
        <v>84229.695000000007</v>
      </c>
      <c r="FX81" s="99">
        <v>2579575.62</v>
      </c>
      <c r="FY81" s="99">
        <v>1360579.29</v>
      </c>
      <c r="FZ81" s="99">
        <v>89342.445000000007</v>
      </c>
      <c r="GA81" s="99">
        <v>2373884.7200000002</v>
      </c>
      <c r="GB81" s="99">
        <v>1045765.455</v>
      </c>
      <c r="GC81" s="99">
        <v>14827.59</v>
      </c>
      <c r="GD81" s="99">
        <v>25868.875</v>
      </c>
      <c r="GE81" s="99">
        <v>27212.32</v>
      </c>
      <c r="GF81" s="99">
        <v>28906.09</v>
      </c>
      <c r="GG81" s="99">
        <v>39047.525000000001</v>
      </c>
      <c r="GH81" s="99">
        <v>23042.05</v>
      </c>
      <c r="GI81" s="99">
        <v>43816.544999999998</v>
      </c>
      <c r="GJ81" s="99">
        <v>59006.394999999997</v>
      </c>
      <c r="GL81" s="99">
        <v>13270.715</v>
      </c>
      <c r="GM81" s="99">
        <v>14216.125</v>
      </c>
      <c r="GN81" s="99">
        <v>14142.955</v>
      </c>
      <c r="GO81" s="99">
        <v>15867.99</v>
      </c>
      <c r="GP81" s="99">
        <v>15113.91</v>
      </c>
      <c r="GQ81" s="99">
        <v>15003.615</v>
      </c>
      <c r="GR81" s="99">
        <v>16931.084999999999</v>
      </c>
      <c r="GS81" s="99">
        <v>26717.814999999999</v>
      </c>
    </row>
    <row r="82" spans="1:201" hidden="1" x14ac:dyDescent="0.35">
      <c r="A82" s="99">
        <v>5704041</v>
      </c>
      <c r="B82" s="99">
        <v>73</v>
      </c>
      <c r="C82" s="99">
        <v>4</v>
      </c>
      <c r="D82" s="99">
        <v>91</v>
      </c>
      <c r="E82" s="99">
        <v>14.327</v>
      </c>
      <c r="F82" s="99">
        <v>0.05</v>
      </c>
      <c r="G82" s="99" t="s">
        <v>537</v>
      </c>
      <c r="H82" s="99" t="s">
        <v>234</v>
      </c>
      <c r="I82" s="99">
        <v>6144.58</v>
      </c>
      <c r="J82" s="99">
        <v>5324.3850000000002</v>
      </c>
      <c r="K82" s="99">
        <v>4169.5150000000003</v>
      </c>
      <c r="L82" s="99">
        <v>5315.85</v>
      </c>
      <c r="M82" s="99">
        <v>3819.75</v>
      </c>
      <c r="N82" s="99">
        <v>3620.5650000000001</v>
      </c>
      <c r="O82" s="99">
        <v>4855.1499999999996</v>
      </c>
      <c r="P82" s="99">
        <v>7234.6850000000004</v>
      </c>
      <c r="Q82" s="99">
        <v>7880.24</v>
      </c>
      <c r="R82" s="99">
        <v>29066.3</v>
      </c>
      <c r="S82" s="99">
        <v>14668.93</v>
      </c>
      <c r="T82" s="99">
        <v>9436.36</v>
      </c>
      <c r="U82" s="99">
        <v>8255.1149999999998</v>
      </c>
      <c r="V82" s="99">
        <v>10683.89</v>
      </c>
      <c r="W82" s="99">
        <v>9651.73</v>
      </c>
      <c r="X82" s="99">
        <v>63470.36</v>
      </c>
      <c r="Y82" s="99">
        <v>6975.38</v>
      </c>
      <c r="Z82" s="99">
        <v>75000.13</v>
      </c>
      <c r="AA82" s="99">
        <v>7793.87</v>
      </c>
      <c r="AB82" s="99">
        <v>7201.1</v>
      </c>
      <c r="AC82" s="99">
        <v>10795.825000000001</v>
      </c>
      <c r="AD82" s="99">
        <v>6053.875</v>
      </c>
      <c r="AE82" s="99">
        <v>15089.12</v>
      </c>
      <c r="AF82" s="99">
        <v>9260.9599999999991</v>
      </c>
      <c r="AG82" s="99">
        <v>21671.48</v>
      </c>
      <c r="AH82" s="99">
        <v>8054.24</v>
      </c>
      <c r="AI82" s="99">
        <v>6381.93</v>
      </c>
      <c r="AJ82" s="99">
        <v>6294.61</v>
      </c>
      <c r="AK82" s="99">
        <v>9335.3050000000003</v>
      </c>
      <c r="AL82" s="99">
        <v>10994.56</v>
      </c>
      <c r="AM82" s="99">
        <v>6281.58</v>
      </c>
      <c r="AN82" s="99">
        <v>12262.424999999999</v>
      </c>
      <c r="AO82" s="99">
        <v>5509.6350000000002</v>
      </c>
      <c r="AP82" s="99">
        <v>8234.8150000000005</v>
      </c>
      <c r="AQ82" s="99">
        <v>17243.575000000001</v>
      </c>
      <c r="AR82" s="99">
        <v>6858.915</v>
      </c>
      <c r="AS82" s="99">
        <v>7288.0150000000003</v>
      </c>
      <c r="AT82" s="99">
        <v>7760.5550000000003</v>
      </c>
      <c r="AU82" s="99">
        <v>50166.114999999998</v>
      </c>
      <c r="AV82" s="99">
        <v>40030.815000000002</v>
      </c>
      <c r="AW82" s="99">
        <v>12762.855</v>
      </c>
      <c r="AX82" s="99">
        <v>16822.09</v>
      </c>
      <c r="AY82" s="99">
        <v>57573.82</v>
      </c>
      <c r="AZ82" s="99">
        <v>6922.73</v>
      </c>
      <c r="BA82" s="99">
        <v>14109.51</v>
      </c>
      <c r="BB82" s="99">
        <v>5380.1549999999997</v>
      </c>
      <c r="BC82" s="99">
        <v>7643.9049999999997</v>
      </c>
      <c r="BD82" s="99">
        <v>9750.8799999999992</v>
      </c>
      <c r="BE82" s="99">
        <v>10185.165000000001</v>
      </c>
      <c r="BF82" s="99">
        <v>5271.29</v>
      </c>
      <c r="BG82" s="99">
        <v>11132.44</v>
      </c>
      <c r="BH82" s="99">
        <v>6521.6350000000002</v>
      </c>
      <c r="BI82" s="99">
        <v>7092.29</v>
      </c>
      <c r="BJ82" s="99">
        <v>7133.26</v>
      </c>
      <c r="BK82" s="99">
        <v>6865.46</v>
      </c>
      <c r="BL82" s="99">
        <v>9285.8799999999992</v>
      </c>
      <c r="BM82" s="99">
        <v>6284.9449999999997</v>
      </c>
      <c r="BN82" s="99">
        <v>14378.885</v>
      </c>
      <c r="BO82" s="99">
        <v>8268.9750000000004</v>
      </c>
      <c r="BP82" s="99">
        <v>9299.1299999999992</v>
      </c>
      <c r="BQ82" s="99">
        <v>5702.98</v>
      </c>
      <c r="BR82" s="99">
        <v>13445.645</v>
      </c>
      <c r="BS82" s="99">
        <v>9036.2999999999993</v>
      </c>
      <c r="BT82" s="99">
        <v>4933.585</v>
      </c>
      <c r="BU82" s="99">
        <v>21265.465</v>
      </c>
      <c r="BV82" s="99">
        <v>1877.5</v>
      </c>
      <c r="BW82" s="99">
        <v>5177.5249999999996</v>
      </c>
      <c r="BX82" s="99">
        <v>7114.9949999999999</v>
      </c>
      <c r="BY82" s="99">
        <v>10712.66</v>
      </c>
      <c r="BZ82" s="99">
        <v>3764.6149999999998</v>
      </c>
      <c r="CA82" s="99">
        <v>61269.675000000003</v>
      </c>
      <c r="CB82" s="99">
        <v>17892.13</v>
      </c>
      <c r="CC82" s="99">
        <v>19027.955000000002</v>
      </c>
      <c r="CD82" s="99">
        <v>11898.18</v>
      </c>
      <c r="CE82" s="99">
        <v>16411.564999999999</v>
      </c>
      <c r="CF82" s="99">
        <v>10664.105</v>
      </c>
      <c r="CG82" s="99">
        <v>4711.835</v>
      </c>
      <c r="CH82" s="99">
        <v>6262.1149999999998</v>
      </c>
      <c r="CI82" s="99">
        <v>5339.0150000000003</v>
      </c>
      <c r="CJ82" s="99">
        <v>19834.47</v>
      </c>
      <c r="CK82" s="99">
        <v>11621.72</v>
      </c>
      <c r="CL82" s="99">
        <v>4290.1899999999996</v>
      </c>
      <c r="CM82" s="99">
        <v>13876.4</v>
      </c>
      <c r="CN82" s="99">
        <v>7690.3249999999998</v>
      </c>
      <c r="CO82" s="99">
        <v>10289.780000000001</v>
      </c>
      <c r="CP82" s="99">
        <v>10539.21</v>
      </c>
      <c r="CQ82" s="99">
        <v>4890.3900000000003</v>
      </c>
      <c r="CR82" s="99">
        <v>4696.25</v>
      </c>
      <c r="CS82" s="99">
        <v>10777.995000000001</v>
      </c>
      <c r="CT82" s="99">
        <v>22046.09</v>
      </c>
      <c r="CU82" s="99">
        <v>8210.6299999999992</v>
      </c>
      <c r="CV82" s="99">
        <v>10762.53</v>
      </c>
      <c r="CW82" s="99">
        <v>59046.834999999999</v>
      </c>
      <c r="CX82" s="99">
        <v>3963.585</v>
      </c>
      <c r="CY82" s="99">
        <v>13603.34</v>
      </c>
      <c r="CZ82" s="99">
        <v>5673.335</v>
      </c>
      <c r="DA82" s="99">
        <v>13562.47</v>
      </c>
      <c r="DB82" s="99">
        <v>13722.07</v>
      </c>
      <c r="DC82" s="99">
        <v>6814.1949999999997</v>
      </c>
      <c r="DD82" s="99">
        <v>7291.1049999999996</v>
      </c>
      <c r="DE82" s="99">
        <v>9921.8799999999992</v>
      </c>
      <c r="DF82" s="99">
        <v>6249.22</v>
      </c>
      <c r="DG82" s="99">
        <v>10300.275</v>
      </c>
      <c r="DH82" s="99">
        <v>8514.0349999999999</v>
      </c>
      <c r="DI82" s="99">
        <v>6765.0550000000003</v>
      </c>
      <c r="DJ82" s="99">
        <v>13290.24</v>
      </c>
      <c r="DK82" s="99">
        <v>7514.3649999999998</v>
      </c>
      <c r="DL82" s="99">
        <v>7652.8149999999996</v>
      </c>
      <c r="DM82" s="99">
        <v>6253.01</v>
      </c>
      <c r="DN82" s="99">
        <v>6921.3</v>
      </c>
      <c r="DO82" s="99">
        <v>9148.1049999999996</v>
      </c>
      <c r="DP82" s="99">
        <v>83600.39</v>
      </c>
      <c r="DQ82" s="99">
        <v>9828.68</v>
      </c>
      <c r="DR82" s="99">
        <v>21902.705000000002</v>
      </c>
      <c r="DS82" s="99">
        <v>5678.54</v>
      </c>
      <c r="DT82" s="99">
        <v>9004.02</v>
      </c>
      <c r="DU82" s="99">
        <v>26565.919999999998</v>
      </c>
      <c r="DV82" s="99">
        <v>19446.415000000001</v>
      </c>
      <c r="DW82" s="99">
        <v>8482.34</v>
      </c>
      <c r="DX82" s="99">
        <v>15087.64</v>
      </c>
      <c r="DY82" s="99">
        <v>49716.99</v>
      </c>
      <c r="DZ82" s="99">
        <v>12383.645</v>
      </c>
      <c r="EA82" s="99">
        <v>3667.88</v>
      </c>
      <c r="EB82" s="99">
        <v>52950.915000000001</v>
      </c>
      <c r="EC82" s="99">
        <v>17862.73</v>
      </c>
      <c r="ED82" s="99">
        <v>12851.09</v>
      </c>
      <c r="EE82" s="99">
        <v>78718.03</v>
      </c>
      <c r="EF82" s="99">
        <v>5215.12</v>
      </c>
      <c r="EG82" s="99">
        <v>5898.68</v>
      </c>
      <c r="EH82" s="99">
        <v>16917.41</v>
      </c>
      <c r="EI82" s="99">
        <v>8387.0450000000001</v>
      </c>
      <c r="EJ82" s="99">
        <v>40878.31</v>
      </c>
      <c r="EK82" s="99">
        <v>11300.7</v>
      </c>
      <c r="EL82" s="99">
        <v>7704.13</v>
      </c>
      <c r="EM82" s="99">
        <v>21414.514999999999</v>
      </c>
      <c r="EN82" s="99">
        <v>21984.705000000002</v>
      </c>
      <c r="EO82" s="99">
        <v>5960.26</v>
      </c>
      <c r="EP82" s="99">
        <v>7339.0950000000003</v>
      </c>
      <c r="EQ82" s="99">
        <v>4819.21</v>
      </c>
      <c r="ER82" s="99">
        <v>12692.29</v>
      </c>
      <c r="ES82" s="99">
        <v>4395.1850000000004</v>
      </c>
      <c r="ET82" s="99">
        <v>3419.14</v>
      </c>
      <c r="EU82" s="99">
        <v>9569.26</v>
      </c>
      <c r="EV82" s="99">
        <v>5232.1149999999998</v>
      </c>
      <c r="EW82" s="99">
        <v>3040.4050000000002</v>
      </c>
      <c r="EX82" s="99">
        <v>7749.38</v>
      </c>
      <c r="EY82" s="99">
        <v>68763.38</v>
      </c>
      <c r="EZ82" s="99">
        <v>8553.08</v>
      </c>
      <c r="FA82" s="99">
        <v>6699.835</v>
      </c>
      <c r="FB82" s="99">
        <v>2687.85</v>
      </c>
      <c r="FC82" s="99">
        <v>577.5</v>
      </c>
      <c r="FD82" s="99">
        <v>612.06500000000005</v>
      </c>
      <c r="FE82" s="99">
        <v>965.625</v>
      </c>
      <c r="FF82" s="99">
        <v>3213.62</v>
      </c>
      <c r="FG82" s="99">
        <v>4079.9450000000002</v>
      </c>
      <c r="FH82" s="99">
        <v>1635.82</v>
      </c>
      <c r="FI82" s="99">
        <v>4794.5950000000003</v>
      </c>
      <c r="FL82" s="99">
        <v>1512.11</v>
      </c>
      <c r="FM82" s="99">
        <v>0</v>
      </c>
      <c r="FN82" s="99">
        <v>608.30999999999995</v>
      </c>
      <c r="FO82" s="99">
        <v>1622.16</v>
      </c>
      <c r="FP82" s="99">
        <v>2427.9699999999998</v>
      </c>
      <c r="FQ82" s="99">
        <v>1620</v>
      </c>
      <c r="FR82" s="99">
        <v>1653.75</v>
      </c>
      <c r="FS82" s="99">
        <v>4657.9449999999997</v>
      </c>
      <c r="FT82" s="99">
        <v>13439.035</v>
      </c>
      <c r="FU82" s="99">
        <v>149542.51</v>
      </c>
      <c r="FV82" s="99">
        <v>80502.095000000001</v>
      </c>
      <c r="FW82" s="99">
        <v>13450.865</v>
      </c>
      <c r="FX82" s="99">
        <v>181451.42499999999</v>
      </c>
      <c r="FY82" s="99">
        <v>82020.100000000006</v>
      </c>
      <c r="FZ82" s="99">
        <v>15540.445</v>
      </c>
      <c r="GA82" s="99">
        <v>128769.44500000001</v>
      </c>
      <c r="GB82" s="99">
        <v>70934.22</v>
      </c>
      <c r="GC82" s="99">
        <v>6023.99</v>
      </c>
      <c r="GD82" s="99">
        <v>8958.3950000000004</v>
      </c>
      <c r="GE82" s="99">
        <v>12408.43</v>
      </c>
      <c r="GF82" s="99">
        <v>13793.93</v>
      </c>
      <c r="GG82" s="99">
        <v>22008.224999999999</v>
      </c>
      <c r="GH82" s="99">
        <v>15442.67</v>
      </c>
      <c r="GI82" s="99">
        <v>34991.815000000002</v>
      </c>
      <c r="GJ82" s="99">
        <v>47021.095000000001</v>
      </c>
      <c r="GL82" s="99">
        <v>5660.0450000000001</v>
      </c>
      <c r="GM82" s="99">
        <v>6637.11</v>
      </c>
      <c r="GN82" s="99">
        <v>4585.3</v>
      </c>
      <c r="GO82" s="99">
        <v>6274.18</v>
      </c>
      <c r="GP82" s="99">
        <v>6300.2550000000001</v>
      </c>
      <c r="GQ82" s="99">
        <v>5478.23</v>
      </c>
      <c r="GR82" s="99">
        <v>6363.3249999999998</v>
      </c>
      <c r="GS82" s="99">
        <v>9794.9150000000009</v>
      </c>
    </row>
    <row r="83" spans="1:201" hidden="1" x14ac:dyDescent="0.35">
      <c r="A83" s="99">
        <v>1679534</v>
      </c>
      <c r="B83" s="99">
        <v>73</v>
      </c>
      <c r="C83" s="99">
        <v>6</v>
      </c>
      <c r="D83" s="99">
        <v>62</v>
      </c>
      <c r="E83" s="99">
        <v>14.420999999999999</v>
      </c>
      <c r="F83" s="99">
        <v>0.06</v>
      </c>
      <c r="G83" s="99" t="s">
        <v>537</v>
      </c>
      <c r="H83" s="99" t="s">
        <v>578</v>
      </c>
      <c r="I83" s="99">
        <v>6033.4</v>
      </c>
      <c r="J83" s="99">
        <v>4627.3950000000004</v>
      </c>
      <c r="K83" s="99">
        <v>4639.32</v>
      </c>
      <c r="L83" s="99">
        <v>4893.46</v>
      </c>
      <c r="M83" s="99">
        <v>3192.08</v>
      </c>
      <c r="N83" s="99">
        <v>2644.4650000000001</v>
      </c>
      <c r="O83" s="99">
        <v>4749.8</v>
      </c>
      <c r="P83" s="99">
        <v>6977.21</v>
      </c>
      <c r="Q83" s="99">
        <v>7117.875</v>
      </c>
      <c r="R83" s="99">
        <v>32399.83</v>
      </c>
      <c r="S83" s="99">
        <v>23401.72</v>
      </c>
      <c r="T83" s="99">
        <v>10081.725</v>
      </c>
      <c r="U83" s="99">
        <v>7688.5950000000003</v>
      </c>
      <c r="V83" s="99">
        <v>10248.625</v>
      </c>
      <c r="W83" s="99">
        <v>12884.754999999999</v>
      </c>
      <c r="X83" s="99">
        <v>59063.544999999998</v>
      </c>
      <c r="Y83" s="99">
        <v>9071.5400000000009</v>
      </c>
      <c r="Z83" s="99">
        <v>63831.055</v>
      </c>
      <c r="AA83" s="99">
        <v>9161.0499999999993</v>
      </c>
      <c r="AB83" s="99">
        <v>2393.4349999999999</v>
      </c>
      <c r="AC83" s="99">
        <v>4931.3999999999996</v>
      </c>
      <c r="AD83" s="99">
        <v>4770.915</v>
      </c>
      <c r="AE83" s="99">
        <v>6038.9449999999997</v>
      </c>
      <c r="AF83" s="99">
        <v>3961.4549999999999</v>
      </c>
      <c r="AG83" s="99">
        <v>7780.9650000000001</v>
      </c>
      <c r="AH83" s="99">
        <v>11098.2</v>
      </c>
      <c r="AI83" s="99">
        <v>7237.04</v>
      </c>
      <c r="AJ83" s="99">
        <v>8059.085</v>
      </c>
      <c r="AK83" s="99">
        <v>8572.2900000000009</v>
      </c>
      <c r="AL83" s="99">
        <v>10243.525</v>
      </c>
      <c r="AM83" s="99">
        <v>5160.76</v>
      </c>
      <c r="AN83" s="99">
        <v>13050.844999999999</v>
      </c>
      <c r="AO83" s="99">
        <v>6129.0749999999998</v>
      </c>
      <c r="AP83" s="99">
        <v>7965.3149999999996</v>
      </c>
      <c r="AQ83" s="99">
        <v>7674.18</v>
      </c>
      <c r="AR83" s="99">
        <v>4757.24</v>
      </c>
      <c r="AS83" s="99">
        <v>4855.1149999999998</v>
      </c>
      <c r="AT83" s="99">
        <v>5171.8599999999997</v>
      </c>
      <c r="AU83" s="99">
        <v>9075.2900000000009</v>
      </c>
      <c r="AV83" s="99">
        <v>25672.78</v>
      </c>
      <c r="AW83" s="99">
        <v>9551.5849999999991</v>
      </c>
      <c r="AX83" s="99">
        <v>12645.145</v>
      </c>
      <c r="AY83" s="99">
        <v>18716.2</v>
      </c>
      <c r="AZ83" s="99">
        <v>5429.5349999999999</v>
      </c>
      <c r="BA83" s="99">
        <v>9914.77</v>
      </c>
      <c r="BB83" s="99">
        <v>5975.85</v>
      </c>
      <c r="BC83" s="99">
        <v>5959.99</v>
      </c>
      <c r="BD83" s="99">
        <v>11034.63</v>
      </c>
      <c r="BE83" s="99">
        <v>9335.81</v>
      </c>
      <c r="BF83" s="99">
        <v>5451.4650000000001</v>
      </c>
      <c r="BG83" s="99">
        <v>9519.84</v>
      </c>
      <c r="BH83" s="99">
        <v>5211.2299999999996</v>
      </c>
      <c r="BI83" s="99">
        <v>7312.71</v>
      </c>
      <c r="BJ83" s="99">
        <v>6054.35</v>
      </c>
      <c r="BK83" s="99">
        <v>6654.3649999999998</v>
      </c>
      <c r="BL83" s="99">
        <v>10828.13</v>
      </c>
      <c r="BM83" s="99">
        <v>5112.16</v>
      </c>
      <c r="BN83" s="99">
        <v>9178.2000000000007</v>
      </c>
      <c r="BO83" s="99">
        <v>7979.3649999999998</v>
      </c>
      <c r="BP83" s="99">
        <v>9323.3549999999996</v>
      </c>
      <c r="BQ83" s="99">
        <v>4507.915</v>
      </c>
      <c r="BR83" s="99">
        <v>13666.915000000001</v>
      </c>
      <c r="BS83" s="99">
        <v>8988.8050000000003</v>
      </c>
      <c r="BT83" s="99">
        <v>4530.2150000000001</v>
      </c>
      <c r="BU83" s="99">
        <v>25581.919999999998</v>
      </c>
      <c r="BV83" s="99">
        <v>768.75</v>
      </c>
      <c r="BW83" s="99">
        <v>6498.7150000000001</v>
      </c>
      <c r="BX83" s="99">
        <v>7957.6549999999997</v>
      </c>
      <c r="BY83" s="99">
        <v>12362.615</v>
      </c>
      <c r="BZ83" s="99">
        <v>2363.2849999999999</v>
      </c>
      <c r="CA83" s="99">
        <v>22010.625</v>
      </c>
      <c r="CB83" s="99">
        <v>7754.17</v>
      </c>
      <c r="CC83" s="99">
        <v>7133.92</v>
      </c>
      <c r="CD83" s="99">
        <v>11786.51</v>
      </c>
      <c r="CE83" s="99">
        <v>8212.6049999999996</v>
      </c>
      <c r="CF83" s="99">
        <v>6455.4949999999999</v>
      </c>
      <c r="CG83" s="99">
        <v>2739.145</v>
      </c>
      <c r="CH83" s="99">
        <v>5995.81</v>
      </c>
      <c r="CI83" s="99">
        <v>4973.2849999999999</v>
      </c>
      <c r="CJ83" s="99">
        <v>14786.285</v>
      </c>
      <c r="CK83" s="99">
        <v>14174.545</v>
      </c>
      <c r="CL83" s="99">
        <v>2868.085</v>
      </c>
      <c r="CM83" s="99">
        <v>14920.58</v>
      </c>
      <c r="CN83" s="99">
        <v>7714.62</v>
      </c>
      <c r="CO83" s="99">
        <v>10163.955</v>
      </c>
      <c r="CP83" s="99">
        <v>11441.165000000001</v>
      </c>
      <c r="CQ83" s="99">
        <v>4175.3850000000002</v>
      </c>
      <c r="CR83" s="99">
        <v>4798.4650000000001</v>
      </c>
      <c r="CS83" s="99">
        <v>9902.1949999999997</v>
      </c>
      <c r="CT83" s="99">
        <v>23873.134999999998</v>
      </c>
      <c r="CU83" s="99">
        <v>11572.594999999999</v>
      </c>
      <c r="CV83" s="99">
        <v>9346.33</v>
      </c>
      <c r="CW83" s="99">
        <v>69054.89</v>
      </c>
      <c r="CX83" s="99">
        <v>3045.16</v>
      </c>
      <c r="CY83" s="99">
        <v>14296.715</v>
      </c>
      <c r="CZ83" s="99">
        <v>4591.82</v>
      </c>
      <c r="DA83" s="99">
        <v>6983.91</v>
      </c>
      <c r="DB83" s="99">
        <v>13797.855</v>
      </c>
      <c r="DC83" s="99">
        <v>6313.57</v>
      </c>
      <c r="DD83" s="99">
        <v>6383.4650000000001</v>
      </c>
      <c r="DE83" s="99">
        <v>10580.105</v>
      </c>
      <c r="DF83" s="99">
        <v>5956.84</v>
      </c>
      <c r="DG83" s="99">
        <v>8868.84</v>
      </c>
      <c r="DH83" s="99">
        <v>8740.7900000000009</v>
      </c>
      <c r="DI83" s="99">
        <v>6426.17</v>
      </c>
      <c r="DJ83" s="99">
        <v>18984.240000000002</v>
      </c>
      <c r="DK83" s="99">
        <v>9100.0450000000001</v>
      </c>
      <c r="DL83" s="99">
        <v>6835.72</v>
      </c>
      <c r="DM83" s="99">
        <v>7075.88</v>
      </c>
      <c r="DN83" s="99">
        <v>5835.125</v>
      </c>
      <c r="DO83" s="99">
        <v>10242.715</v>
      </c>
      <c r="DP83" s="99">
        <v>67938.485000000001</v>
      </c>
      <c r="DQ83" s="99">
        <v>9736.5949999999993</v>
      </c>
      <c r="DR83" s="99">
        <v>18748.060000000001</v>
      </c>
      <c r="DS83" s="99">
        <v>4678.22</v>
      </c>
      <c r="DT83" s="99">
        <v>11103.905000000001</v>
      </c>
      <c r="DU83" s="99">
        <v>24063.395</v>
      </c>
      <c r="DV83" s="99">
        <v>8579</v>
      </c>
      <c r="DW83" s="99">
        <v>9744.7800000000007</v>
      </c>
      <c r="DX83" s="99">
        <v>17132.349999999999</v>
      </c>
      <c r="DY83" s="99">
        <v>67376.03</v>
      </c>
      <c r="DZ83" s="99">
        <v>6177.8249999999998</v>
      </c>
      <c r="EA83" s="99">
        <v>3516.98</v>
      </c>
      <c r="EB83" s="99">
        <v>13646.965</v>
      </c>
      <c r="EC83" s="99">
        <v>8906.9249999999993</v>
      </c>
      <c r="ED83" s="99">
        <v>5693.9549999999999</v>
      </c>
      <c r="EE83" s="99">
        <v>16909.154999999999</v>
      </c>
      <c r="EF83" s="99">
        <v>5374.7550000000001</v>
      </c>
      <c r="EG83" s="99">
        <v>4174.9399999999996</v>
      </c>
      <c r="EH83" s="99">
        <v>8760.8349999999991</v>
      </c>
      <c r="EI83" s="99">
        <v>6053.91</v>
      </c>
      <c r="EJ83" s="99">
        <v>13393.33</v>
      </c>
      <c r="EK83" s="99">
        <v>8328.3950000000004</v>
      </c>
      <c r="EL83" s="99">
        <v>4582.7299999999996</v>
      </c>
      <c r="EM83" s="99">
        <v>11217.155000000001</v>
      </c>
      <c r="EN83" s="99">
        <v>11129.955</v>
      </c>
      <c r="EO83" s="99">
        <v>5215.12</v>
      </c>
      <c r="EP83" s="99">
        <v>8161.2950000000001</v>
      </c>
      <c r="EQ83" s="99">
        <v>5562.25</v>
      </c>
      <c r="ER83" s="99">
        <v>12964.885</v>
      </c>
      <c r="ES83" s="99">
        <v>3322.375</v>
      </c>
      <c r="ET83" s="99">
        <v>2152.29</v>
      </c>
      <c r="EU83" s="99">
        <v>10625.78</v>
      </c>
      <c r="EV83" s="99">
        <v>4497.2150000000001</v>
      </c>
      <c r="EW83" s="99">
        <v>3275.8249999999998</v>
      </c>
      <c r="EX83" s="99">
        <v>7668.04</v>
      </c>
      <c r="EY83" s="99">
        <v>12602.8</v>
      </c>
      <c r="EZ83" s="99">
        <v>5187.1899999999996</v>
      </c>
      <c r="FA83" s="99">
        <v>4183.57</v>
      </c>
      <c r="FB83" s="99">
        <v>3930.95</v>
      </c>
      <c r="FC83" s="99">
        <v>0</v>
      </c>
      <c r="FD83" s="99">
        <v>577.5</v>
      </c>
      <c r="FE83" s="99">
        <v>642.10500000000002</v>
      </c>
      <c r="FF83" s="99">
        <v>1205.355</v>
      </c>
      <c r="FG83" s="99">
        <v>4407.3649999999998</v>
      </c>
      <c r="FH83" s="99">
        <v>4256</v>
      </c>
      <c r="FI83" s="99">
        <v>4697.4399999999996</v>
      </c>
      <c r="FL83" s="99">
        <v>1793.335</v>
      </c>
      <c r="FM83" s="99">
        <v>660.88</v>
      </c>
      <c r="FN83" s="99">
        <v>868.89</v>
      </c>
      <c r="FO83" s="99">
        <v>1858.7</v>
      </c>
      <c r="FP83" s="99">
        <v>1235.395</v>
      </c>
      <c r="FQ83" s="99">
        <v>683.33500000000004</v>
      </c>
      <c r="FR83" s="99">
        <v>3155.64</v>
      </c>
      <c r="FS83" s="99">
        <v>5435.14</v>
      </c>
      <c r="FT83" s="99">
        <v>128135.54</v>
      </c>
      <c r="FU83" s="99">
        <v>2973303.92</v>
      </c>
      <c r="FV83" s="99">
        <v>1605367.96</v>
      </c>
      <c r="FW83" s="99">
        <v>130225.77</v>
      </c>
      <c r="FX83" s="99">
        <v>2809773.08</v>
      </c>
      <c r="FY83" s="99">
        <v>1638714</v>
      </c>
      <c r="FZ83" s="99">
        <v>136402.63</v>
      </c>
      <c r="GA83" s="99">
        <v>2757406.4</v>
      </c>
      <c r="GB83" s="99">
        <v>1407991.68</v>
      </c>
      <c r="GC83" s="99">
        <v>5218.9449999999997</v>
      </c>
      <c r="GD83" s="99">
        <v>8180.085</v>
      </c>
      <c r="GE83" s="99">
        <v>9886</v>
      </c>
      <c r="GF83" s="99">
        <v>10403.709999999999</v>
      </c>
      <c r="GG83" s="99">
        <v>20031.62</v>
      </c>
      <c r="GH83" s="99">
        <v>10948.7</v>
      </c>
      <c r="GI83" s="99">
        <v>22229.86</v>
      </c>
      <c r="GJ83" s="99">
        <v>27804.785</v>
      </c>
      <c r="GL83" s="99">
        <v>56877.665000000001</v>
      </c>
      <c r="GM83" s="99">
        <v>14060.584999999999</v>
      </c>
      <c r="GN83" s="99">
        <v>5823.11</v>
      </c>
      <c r="GO83" s="99">
        <v>10517.7</v>
      </c>
      <c r="GP83" s="99">
        <v>12721.834999999999</v>
      </c>
      <c r="GQ83" s="99">
        <v>15564.01</v>
      </c>
      <c r="GR83" s="99">
        <v>45727.885000000002</v>
      </c>
      <c r="GS83" s="99">
        <v>10243.91</v>
      </c>
    </row>
    <row r="84" spans="1:201" hidden="1" x14ac:dyDescent="0.35">
      <c r="A84" s="99">
        <v>68940</v>
      </c>
      <c r="B84" s="99">
        <v>265</v>
      </c>
      <c r="C84" s="99">
        <v>2</v>
      </c>
      <c r="D84" s="99">
        <v>96</v>
      </c>
      <c r="E84" s="99">
        <v>14.491</v>
      </c>
      <c r="F84" s="99">
        <v>0.04</v>
      </c>
      <c r="G84" s="99" t="s">
        <v>535</v>
      </c>
      <c r="H84" s="99" t="s">
        <v>577</v>
      </c>
      <c r="I84" s="99">
        <v>0</v>
      </c>
      <c r="J84" s="99">
        <v>0</v>
      </c>
      <c r="K84" s="99">
        <v>0</v>
      </c>
      <c r="L84" s="99">
        <v>0</v>
      </c>
      <c r="M84" s="99">
        <v>0</v>
      </c>
      <c r="N84" s="99">
        <v>0</v>
      </c>
      <c r="O84" s="99">
        <v>0</v>
      </c>
      <c r="P84" s="99">
        <v>0</v>
      </c>
      <c r="Q84" s="99">
        <v>0</v>
      </c>
      <c r="R84" s="99">
        <v>608.30999999999995</v>
      </c>
      <c r="S84" s="99">
        <v>337.5</v>
      </c>
      <c r="T84" s="99">
        <v>0</v>
      </c>
      <c r="U84" s="99">
        <v>0</v>
      </c>
      <c r="V84" s="99">
        <v>0</v>
      </c>
      <c r="W84" s="99">
        <v>0</v>
      </c>
      <c r="X84" s="99">
        <v>9181</v>
      </c>
      <c r="Y84" s="99">
        <v>0</v>
      </c>
      <c r="Z84" s="99">
        <v>1590.875</v>
      </c>
      <c r="AA84" s="99">
        <v>0</v>
      </c>
      <c r="AB84" s="99">
        <v>0</v>
      </c>
      <c r="AC84" s="99">
        <v>0</v>
      </c>
      <c r="AD84" s="99">
        <v>0</v>
      </c>
      <c r="AE84" s="99">
        <v>0</v>
      </c>
      <c r="AF84" s="99">
        <v>0</v>
      </c>
      <c r="AG84" s="99">
        <v>0</v>
      </c>
      <c r="AH84" s="99">
        <v>0</v>
      </c>
      <c r="AI84" s="99">
        <v>0</v>
      </c>
      <c r="AJ84" s="99">
        <v>0</v>
      </c>
      <c r="AK84" s="99">
        <v>0</v>
      </c>
      <c r="AL84" s="99">
        <v>0</v>
      </c>
      <c r="AM84" s="99">
        <v>0</v>
      </c>
      <c r="AN84" s="99">
        <v>0</v>
      </c>
      <c r="AO84" s="99">
        <v>0</v>
      </c>
      <c r="AP84" s="99">
        <v>0</v>
      </c>
      <c r="AQ84" s="99">
        <v>0</v>
      </c>
      <c r="AR84" s="99">
        <v>0</v>
      </c>
      <c r="AS84" s="99">
        <v>0</v>
      </c>
      <c r="AT84" s="99">
        <v>0</v>
      </c>
      <c r="AU84" s="99">
        <v>0</v>
      </c>
      <c r="AV84" s="99">
        <v>0</v>
      </c>
      <c r="AW84" s="99">
        <v>0</v>
      </c>
      <c r="AX84" s="99">
        <v>0</v>
      </c>
      <c r="AY84" s="99">
        <v>0</v>
      </c>
      <c r="AZ84" s="99">
        <v>0</v>
      </c>
      <c r="BA84" s="99">
        <v>0</v>
      </c>
      <c r="BB84" s="99">
        <v>0</v>
      </c>
      <c r="BC84" s="99">
        <v>0</v>
      </c>
      <c r="BD84" s="99">
        <v>0</v>
      </c>
      <c r="BE84" s="99">
        <v>0</v>
      </c>
      <c r="BF84" s="99">
        <v>0</v>
      </c>
      <c r="BG84" s="99">
        <v>0</v>
      </c>
      <c r="BH84" s="99">
        <v>0</v>
      </c>
      <c r="BI84" s="99">
        <v>0</v>
      </c>
      <c r="BJ84" s="99">
        <v>0</v>
      </c>
      <c r="BK84" s="99">
        <v>0</v>
      </c>
      <c r="BL84" s="99">
        <v>0</v>
      </c>
      <c r="BM84" s="99">
        <v>0</v>
      </c>
      <c r="BN84" s="99">
        <v>0</v>
      </c>
      <c r="BO84" s="99">
        <v>0</v>
      </c>
      <c r="BP84" s="99">
        <v>0</v>
      </c>
      <c r="BQ84" s="99">
        <v>0</v>
      </c>
      <c r="BR84" s="99">
        <v>0</v>
      </c>
      <c r="BS84" s="99">
        <v>0</v>
      </c>
      <c r="BT84" s="99">
        <v>0</v>
      </c>
      <c r="BU84" s="99">
        <v>0</v>
      </c>
      <c r="BV84" s="99">
        <v>0</v>
      </c>
      <c r="BW84" s="99">
        <v>0</v>
      </c>
      <c r="BX84" s="99">
        <v>0</v>
      </c>
      <c r="BY84" s="99">
        <v>0</v>
      </c>
      <c r="BZ84" s="99">
        <v>0</v>
      </c>
      <c r="CA84" s="99">
        <v>0</v>
      </c>
      <c r="CB84" s="99">
        <v>0</v>
      </c>
      <c r="CC84" s="99">
        <v>0</v>
      </c>
      <c r="CD84" s="99">
        <v>0</v>
      </c>
      <c r="CE84" s="99">
        <v>0</v>
      </c>
      <c r="CF84" s="99">
        <v>0</v>
      </c>
      <c r="CG84" s="99">
        <v>0</v>
      </c>
      <c r="CH84" s="99">
        <v>0</v>
      </c>
      <c r="CI84" s="99">
        <v>0</v>
      </c>
      <c r="CJ84" s="99">
        <v>0</v>
      </c>
      <c r="CK84" s="99">
        <v>0</v>
      </c>
      <c r="CL84" s="99">
        <v>0</v>
      </c>
      <c r="CM84" s="99">
        <v>0</v>
      </c>
      <c r="CN84" s="99">
        <v>0</v>
      </c>
      <c r="CO84" s="99">
        <v>0</v>
      </c>
      <c r="CP84" s="99">
        <v>0</v>
      </c>
      <c r="CQ84" s="99">
        <v>0</v>
      </c>
      <c r="CR84" s="99">
        <v>0</v>
      </c>
      <c r="CS84" s="99">
        <v>0</v>
      </c>
      <c r="CT84" s="99">
        <v>0</v>
      </c>
      <c r="CU84" s="99">
        <v>0</v>
      </c>
      <c r="CV84" s="99">
        <v>0</v>
      </c>
      <c r="CW84" s="99">
        <v>0</v>
      </c>
      <c r="CX84" s="99">
        <v>0</v>
      </c>
      <c r="CY84" s="99">
        <v>0</v>
      </c>
      <c r="CZ84" s="99">
        <v>0</v>
      </c>
      <c r="DA84" s="99">
        <v>0</v>
      </c>
      <c r="DB84" s="99">
        <v>0</v>
      </c>
      <c r="DC84" s="99">
        <v>0</v>
      </c>
      <c r="DD84" s="99">
        <v>0</v>
      </c>
      <c r="DE84" s="99">
        <v>0</v>
      </c>
      <c r="DF84" s="99">
        <v>0</v>
      </c>
      <c r="DG84" s="99">
        <v>0</v>
      </c>
      <c r="DH84" s="99">
        <v>0</v>
      </c>
      <c r="DI84" s="99">
        <v>0</v>
      </c>
      <c r="DJ84" s="99">
        <v>0</v>
      </c>
      <c r="DK84" s="99">
        <v>0</v>
      </c>
      <c r="DL84" s="99">
        <v>0</v>
      </c>
      <c r="DM84" s="99">
        <v>0</v>
      </c>
      <c r="DN84" s="99">
        <v>0</v>
      </c>
      <c r="DO84" s="99">
        <v>0</v>
      </c>
      <c r="DP84" s="99">
        <v>581.25</v>
      </c>
      <c r="DQ84" s="99">
        <v>0</v>
      </c>
      <c r="DR84" s="99">
        <v>0</v>
      </c>
      <c r="DS84" s="99">
        <v>0</v>
      </c>
      <c r="DT84" s="99">
        <v>0</v>
      </c>
      <c r="DU84" s="99">
        <v>0</v>
      </c>
      <c r="DV84" s="99">
        <v>0</v>
      </c>
      <c r="DW84" s="99">
        <v>0</v>
      </c>
      <c r="DX84" s="99">
        <v>0</v>
      </c>
      <c r="DY84" s="99">
        <v>0</v>
      </c>
      <c r="DZ84" s="99">
        <v>0</v>
      </c>
      <c r="EA84" s="99">
        <v>0</v>
      </c>
      <c r="EB84" s="99">
        <v>0</v>
      </c>
      <c r="EC84" s="99">
        <v>0</v>
      </c>
      <c r="ED84" s="99">
        <v>0</v>
      </c>
      <c r="EE84" s="99">
        <v>0</v>
      </c>
      <c r="EF84" s="99">
        <v>0</v>
      </c>
      <c r="EG84" s="99">
        <v>0</v>
      </c>
      <c r="EH84" s="99">
        <v>0</v>
      </c>
      <c r="EI84" s="99">
        <v>0</v>
      </c>
      <c r="EJ84" s="99">
        <v>0</v>
      </c>
      <c r="EK84" s="99">
        <v>0</v>
      </c>
      <c r="EL84" s="99">
        <v>0</v>
      </c>
      <c r="EM84" s="99">
        <v>0</v>
      </c>
      <c r="EN84" s="99">
        <v>0</v>
      </c>
      <c r="EO84" s="99">
        <v>0</v>
      </c>
      <c r="EP84" s="99">
        <v>0</v>
      </c>
      <c r="EQ84" s="99">
        <v>0</v>
      </c>
      <c r="ER84" s="99">
        <v>0</v>
      </c>
      <c r="ES84" s="99">
        <v>0</v>
      </c>
      <c r="ET84" s="99">
        <v>0</v>
      </c>
      <c r="EU84" s="99">
        <v>0</v>
      </c>
      <c r="EV84" s="99">
        <v>0</v>
      </c>
      <c r="EW84" s="99">
        <v>0</v>
      </c>
      <c r="EX84" s="99">
        <v>0</v>
      </c>
      <c r="EY84" s="99">
        <v>0</v>
      </c>
      <c r="EZ84" s="99">
        <v>0</v>
      </c>
      <c r="FA84" s="99">
        <v>0</v>
      </c>
      <c r="FB84" s="99">
        <v>0</v>
      </c>
      <c r="FC84" s="99">
        <v>0</v>
      </c>
      <c r="FD84" s="99">
        <v>0</v>
      </c>
      <c r="FE84" s="99">
        <v>0</v>
      </c>
      <c r="FF84" s="99">
        <v>0</v>
      </c>
      <c r="FG84" s="99">
        <v>0</v>
      </c>
      <c r="FH84" s="99">
        <v>0</v>
      </c>
      <c r="FI84" s="99">
        <v>0</v>
      </c>
      <c r="FL84" s="99">
        <v>0</v>
      </c>
      <c r="FM84" s="99">
        <v>0</v>
      </c>
      <c r="FN84" s="99">
        <v>0</v>
      </c>
      <c r="FO84" s="99">
        <v>0</v>
      </c>
      <c r="FP84" s="99">
        <v>0</v>
      </c>
      <c r="FQ84" s="99">
        <v>0</v>
      </c>
      <c r="FR84" s="99">
        <v>0</v>
      </c>
      <c r="FS84" s="99">
        <v>0</v>
      </c>
      <c r="FT84" s="99">
        <v>9332.1049999999996</v>
      </c>
      <c r="FU84" s="99">
        <v>226755.29500000001</v>
      </c>
      <c r="FV84" s="99">
        <v>115159.64</v>
      </c>
      <c r="FW84" s="99">
        <v>8073.04</v>
      </c>
      <c r="FX84" s="99">
        <v>198572.095</v>
      </c>
      <c r="FY84" s="99">
        <v>127915.24</v>
      </c>
      <c r="FZ84" s="99">
        <v>8110.38</v>
      </c>
      <c r="GA84" s="99">
        <v>191956.7</v>
      </c>
      <c r="GB84" s="99">
        <v>98430.865000000005</v>
      </c>
      <c r="GC84" s="99">
        <v>0</v>
      </c>
      <c r="GD84" s="99">
        <v>0</v>
      </c>
      <c r="GE84" s="99">
        <v>0</v>
      </c>
      <c r="GF84" s="99">
        <v>0</v>
      </c>
      <c r="GG84" s="99">
        <v>0</v>
      </c>
      <c r="GH84" s="99">
        <v>0</v>
      </c>
      <c r="GI84" s="99">
        <v>0</v>
      </c>
      <c r="GJ84" s="99">
        <v>0</v>
      </c>
      <c r="GL84" s="99">
        <v>0</v>
      </c>
      <c r="GM84" s="99">
        <v>0</v>
      </c>
      <c r="GN84" s="99">
        <v>0</v>
      </c>
      <c r="GO84" s="99">
        <v>0</v>
      </c>
      <c r="GP84" s="99">
        <v>0</v>
      </c>
      <c r="GQ84" s="99">
        <v>0</v>
      </c>
      <c r="GR84" s="99">
        <v>0</v>
      </c>
      <c r="GS84" s="99">
        <v>0</v>
      </c>
    </row>
    <row r="85" spans="1:201" hidden="1" x14ac:dyDescent="0.35">
      <c r="A85" s="99">
        <v>68940</v>
      </c>
      <c r="B85" s="99">
        <v>265</v>
      </c>
      <c r="C85" s="99">
        <v>5</v>
      </c>
      <c r="D85" s="99">
        <v>94</v>
      </c>
      <c r="E85" s="99">
        <v>14.492000000000001</v>
      </c>
      <c r="F85" s="99">
        <v>0.32</v>
      </c>
      <c r="G85" s="99" t="s">
        <v>544</v>
      </c>
      <c r="H85" s="99" t="s">
        <v>235</v>
      </c>
      <c r="I85" s="99">
        <v>0</v>
      </c>
      <c r="J85" s="99">
        <v>0</v>
      </c>
      <c r="K85" s="99">
        <v>0</v>
      </c>
      <c r="L85" s="99">
        <v>0</v>
      </c>
      <c r="M85" s="99">
        <v>0</v>
      </c>
      <c r="N85" s="99">
        <v>0</v>
      </c>
      <c r="O85" s="99">
        <v>0</v>
      </c>
      <c r="P85" s="99">
        <v>0</v>
      </c>
      <c r="Q85" s="99">
        <v>0</v>
      </c>
      <c r="R85" s="99">
        <v>608.30999999999995</v>
      </c>
      <c r="S85" s="99">
        <v>675</v>
      </c>
      <c r="T85" s="99">
        <v>0</v>
      </c>
      <c r="U85" s="99">
        <v>0</v>
      </c>
      <c r="V85" s="99">
        <v>0</v>
      </c>
      <c r="W85" s="99">
        <v>0</v>
      </c>
      <c r="X85" s="99">
        <v>9531.625</v>
      </c>
      <c r="Y85" s="99">
        <v>0</v>
      </c>
      <c r="Z85" s="99">
        <v>1590.875</v>
      </c>
      <c r="AA85" s="99">
        <v>0</v>
      </c>
      <c r="AB85" s="99">
        <v>0</v>
      </c>
      <c r="AC85" s="99">
        <v>0</v>
      </c>
      <c r="AD85" s="99">
        <v>0</v>
      </c>
      <c r="AE85" s="99">
        <v>0</v>
      </c>
      <c r="AF85" s="99">
        <v>0</v>
      </c>
      <c r="AG85" s="99">
        <v>0</v>
      </c>
      <c r="AH85" s="99">
        <v>0</v>
      </c>
      <c r="AI85" s="99">
        <v>0</v>
      </c>
      <c r="AJ85" s="99">
        <v>0</v>
      </c>
      <c r="AK85" s="99">
        <v>0</v>
      </c>
      <c r="AL85" s="99">
        <v>0</v>
      </c>
      <c r="AM85" s="99">
        <v>0</v>
      </c>
      <c r="AN85" s="99">
        <v>0</v>
      </c>
      <c r="AO85" s="99">
        <v>0</v>
      </c>
      <c r="AP85" s="99">
        <v>0</v>
      </c>
      <c r="AQ85" s="99">
        <v>0</v>
      </c>
      <c r="AR85" s="99">
        <v>0</v>
      </c>
      <c r="AS85" s="99">
        <v>0</v>
      </c>
      <c r="AT85" s="99">
        <v>0</v>
      </c>
      <c r="AU85" s="99">
        <v>0</v>
      </c>
      <c r="AV85" s="99">
        <v>0</v>
      </c>
      <c r="AW85" s="99">
        <v>0</v>
      </c>
      <c r="AX85" s="99">
        <v>0</v>
      </c>
      <c r="AY85" s="99">
        <v>0</v>
      </c>
      <c r="AZ85" s="99">
        <v>0</v>
      </c>
      <c r="BA85" s="99">
        <v>0</v>
      </c>
      <c r="BB85" s="99">
        <v>0</v>
      </c>
      <c r="BC85" s="99">
        <v>0</v>
      </c>
      <c r="BD85" s="99">
        <v>0</v>
      </c>
      <c r="BE85" s="99">
        <v>0</v>
      </c>
      <c r="BF85" s="99">
        <v>0</v>
      </c>
      <c r="BG85" s="99">
        <v>0</v>
      </c>
      <c r="BH85" s="99">
        <v>0</v>
      </c>
      <c r="BI85" s="99">
        <v>0</v>
      </c>
      <c r="BJ85" s="99">
        <v>0</v>
      </c>
      <c r="BK85" s="99">
        <v>0</v>
      </c>
      <c r="BL85" s="99">
        <v>0</v>
      </c>
      <c r="BM85" s="99">
        <v>0</v>
      </c>
      <c r="BN85" s="99">
        <v>0</v>
      </c>
      <c r="BO85" s="99">
        <v>0</v>
      </c>
      <c r="BP85" s="99">
        <v>0</v>
      </c>
      <c r="BQ85" s="99">
        <v>0</v>
      </c>
      <c r="BR85" s="99">
        <v>0</v>
      </c>
      <c r="BS85" s="99">
        <v>0</v>
      </c>
      <c r="BT85" s="99">
        <v>0</v>
      </c>
      <c r="BU85" s="99">
        <v>0</v>
      </c>
      <c r="BV85" s="99">
        <v>0</v>
      </c>
      <c r="BW85" s="99">
        <v>0</v>
      </c>
      <c r="BX85" s="99">
        <v>0</v>
      </c>
      <c r="BY85" s="99">
        <v>0</v>
      </c>
      <c r="BZ85" s="99">
        <v>0</v>
      </c>
      <c r="CA85" s="99">
        <v>0</v>
      </c>
      <c r="CB85" s="99">
        <v>0</v>
      </c>
      <c r="CC85" s="99">
        <v>0</v>
      </c>
      <c r="CD85" s="99">
        <v>0</v>
      </c>
      <c r="CE85" s="99">
        <v>0</v>
      </c>
      <c r="CF85" s="99">
        <v>0</v>
      </c>
      <c r="CG85" s="99">
        <v>0</v>
      </c>
      <c r="CH85" s="99">
        <v>0</v>
      </c>
      <c r="CI85" s="99">
        <v>0</v>
      </c>
      <c r="CJ85" s="99">
        <v>0</v>
      </c>
      <c r="CK85" s="99">
        <v>0</v>
      </c>
      <c r="CL85" s="99">
        <v>0</v>
      </c>
      <c r="CM85" s="99">
        <v>0</v>
      </c>
      <c r="CN85" s="99">
        <v>0</v>
      </c>
      <c r="CO85" s="99">
        <v>0</v>
      </c>
      <c r="CP85" s="99">
        <v>0</v>
      </c>
      <c r="CQ85" s="99">
        <v>0</v>
      </c>
      <c r="CR85" s="99">
        <v>0</v>
      </c>
      <c r="CS85" s="99">
        <v>0</v>
      </c>
      <c r="CT85" s="99">
        <v>0</v>
      </c>
      <c r="CU85" s="99">
        <v>0</v>
      </c>
      <c r="CV85" s="99">
        <v>0</v>
      </c>
      <c r="CW85" s="99">
        <v>0</v>
      </c>
      <c r="CX85" s="99">
        <v>0</v>
      </c>
      <c r="CY85" s="99">
        <v>0</v>
      </c>
      <c r="CZ85" s="99">
        <v>0</v>
      </c>
      <c r="DA85" s="99">
        <v>0</v>
      </c>
      <c r="DB85" s="99">
        <v>0</v>
      </c>
      <c r="DC85" s="99">
        <v>0</v>
      </c>
      <c r="DD85" s="99">
        <v>0</v>
      </c>
      <c r="DE85" s="99">
        <v>0</v>
      </c>
      <c r="DF85" s="99">
        <v>0</v>
      </c>
      <c r="DG85" s="99">
        <v>0</v>
      </c>
      <c r="DH85" s="99">
        <v>0</v>
      </c>
      <c r="DI85" s="99">
        <v>0</v>
      </c>
      <c r="DJ85" s="99">
        <v>0</v>
      </c>
      <c r="DK85" s="99">
        <v>0</v>
      </c>
      <c r="DL85" s="99">
        <v>0</v>
      </c>
      <c r="DM85" s="99">
        <v>0</v>
      </c>
      <c r="DN85" s="99">
        <v>0</v>
      </c>
      <c r="DO85" s="99">
        <v>0</v>
      </c>
      <c r="DP85" s="99">
        <v>581.25</v>
      </c>
      <c r="DQ85" s="99">
        <v>0</v>
      </c>
      <c r="DR85" s="99">
        <v>0</v>
      </c>
      <c r="DS85" s="99">
        <v>0</v>
      </c>
      <c r="DT85" s="99">
        <v>0</v>
      </c>
      <c r="DU85" s="99">
        <v>0</v>
      </c>
      <c r="DV85" s="99">
        <v>0</v>
      </c>
      <c r="DW85" s="99">
        <v>0</v>
      </c>
      <c r="DX85" s="99">
        <v>0</v>
      </c>
      <c r="DY85" s="99">
        <v>0</v>
      </c>
      <c r="DZ85" s="99">
        <v>0</v>
      </c>
      <c r="EA85" s="99">
        <v>0</v>
      </c>
      <c r="EB85" s="99">
        <v>0</v>
      </c>
      <c r="EC85" s="99">
        <v>0</v>
      </c>
      <c r="ED85" s="99">
        <v>0</v>
      </c>
      <c r="EE85" s="99">
        <v>0</v>
      </c>
      <c r="EF85" s="99">
        <v>0</v>
      </c>
      <c r="EG85" s="99">
        <v>0</v>
      </c>
      <c r="EH85" s="99">
        <v>0</v>
      </c>
      <c r="EI85" s="99">
        <v>0</v>
      </c>
      <c r="EJ85" s="99">
        <v>0</v>
      </c>
      <c r="EK85" s="99">
        <v>0</v>
      </c>
      <c r="EL85" s="99">
        <v>0</v>
      </c>
      <c r="EM85" s="99">
        <v>0</v>
      </c>
      <c r="EN85" s="99">
        <v>0</v>
      </c>
      <c r="EO85" s="99">
        <v>0</v>
      </c>
      <c r="EP85" s="99">
        <v>0</v>
      </c>
      <c r="EQ85" s="99">
        <v>0</v>
      </c>
      <c r="ER85" s="99">
        <v>0</v>
      </c>
      <c r="ES85" s="99">
        <v>0</v>
      </c>
      <c r="ET85" s="99">
        <v>0</v>
      </c>
      <c r="EU85" s="99">
        <v>0</v>
      </c>
      <c r="EV85" s="99">
        <v>0</v>
      </c>
      <c r="EW85" s="99">
        <v>0</v>
      </c>
      <c r="EX85" s="99">
        <v>0</v>
      </c>
      <c r="EY85" s="99">
        <v>0</v>
      </c>
      <c r="EZ85" s="99">
        <v>0</v>
      </c>
      <c r="FA85" s="99">
        <v>0</v>
      </c>
      <c r="FB85" s="99">
        <v>0</v>
      </c>
      <c r="FC85" s="99">
        <v>0</v>
      </c>
      <c r="FD85" s="99">
        <v>0</v>
      </c>
      <c r="FE85" s="99">
        <v>0</v>
      </c>
      <c r="FF85" s="99">
        <v>0</v>
      </c>
      <c r="FG85" s="99">
        <v>0</v>
      </c>
      <c r="FH85" s="99">
        <v>0</v>
      </c>
      <c r="FI85" s="99">
        <v>0</v>
      </c>
      <c r="FL85" s="99">
        <v>0</v>
      </c>
      <c r="FM85" s="99">
        <v>0</v>
      </c>
      <c r="FN85" s="99">
        <v>0</v>
      </c>
      <c r="FO85" s="99">
        <v>0</v>
      </c>
      <c r="FP85" s="99">
        <v>0</v>
      </c>
      <c r="FQ85" s="99">
        <v>0</v>
      </c>
      <c r="FR85" s="99">
        <v>0</v>
      </c>
      <c r="FS85" s="99">
        <v>0</v>
      </c>
      <c r="FT85" s="99">
        <v>9748.3549999999996</v>
      </c>
      <c r="FU85" s="99">
        <v>239325.85</v>
      </c>
      <c r="FV85" s="99">
        <v>120846.515</v>
      </c>
      <c r="FW85" s="99">
        <v>8530.5400000000009</v>
      </c>
      <c r="FX85" s="99">
        <v>209565.4</v>
      </c>
      <c r="FY85" s="99">
        <v>134918.375</v>
      </c>
      <c r="FZ85" s="99">
        <v>8817.2549999999992</v>
      </c>
      <c r="GA85" s="99">
        <v>200759.46</v>
      </c>
      <c r="GB85" s="99">
        <v>103368.735</v>
      </c>
      <c r="GC85" s="99">
        <v>0</v>
      </c>
      <c r="GD85" s="99">
        <v>0</v>
      </c>
      <c r="GE85" s="99">
        <v>0</v>
      </c>
      <c r="GF85" s="99">
        <v>0</v>
      </c>
      <c r="GG85" s="99">
        <v>0</v>
      </c>
      <c r="GH85" s="99">
        <v>0</v>
      </c>
      <c r="GI85" s="99">
        <v>0</v>
      </c>
      <c r="GJ85" s="99">
        <v>0</v>
      </c>
      <c r="GL85" s="99">
        <v>0</v>
      </c>
      <c r="GM85" s="99">
        <v>0</v>
      </c>
      <c r="GN85" s="99">
        <v>0</v>
      </c>
      <c r="GO85" s="99">
        <v>0</v>
      </c>
      <c r="GP85" s="99">
        <v>0</v>
      </c>
      <c r="GQ85" s="99">
        <v>0</v>
      </c>
      <c r="GR85" s="99">
        <v>0</v>
      </c>
      <c r="GS85" s="99">
        <v>0</v>
      </c>
    </row>
    <row r="86" spans="1:201" hidden="1" x14ac:dyDescent="0.35">
      <c r="A86" s="99">
        <v>70268</v>
      </c>
      <c r="B86" s="99">
        <v>142</v>
      </c>
      <c r="C86" s="99">
        <v>7</v>
      </c>
      <c r="D86" s="99">
        <v>92</v>
      </c>
      <c r="E86" s="99">
        <v>14.576000000000001</v>
      </c>
      <c r="F86" s="99">
        <v>0.09</v>
      </c>
      <c r="G86" s="99" t="s">
        <v>535</v>
      </c>
      <c r="H86" s="99" t="s">
        <v>236</v>
      </c>
      <c r="I86" s="99">
        <v>0</v>
      </c>
      <c r="J86" s="99">
        <v>0</v>
      </c>
      <c r="K86" s="99">
        <v>0</v>
      </c>
      <c r="L86" s="99">
        <v>0</v>
      </c>
      <c r="M86" s="99">
        <v>0</v>
      </c>
      <c r="N86" s="99">
        <v>0</v>
      </c>
      <c r="O86" s="99">
        <v>0</v>
      </c>
      <c r="P86" s="99">
        <v>0</v>
      </c>
      <c r="Q86" s="99">
        <v>0</v>
      </c>
      <c r="R86" s="99">
        <v>4455.08</v>
      </c>
      <c r="S86" s="99">
        <v>3767.81</v>
      </c>
      <c r="T86" s="99">
        <v>0</v>
      </c>
      <c r="U86" s="99">
        <v>0</v>
      </c>
      <c r="V86" s="99">
        <v>0</v>
      </c>
      <c r="W86" s="99">
        <v>0</v>
      </c>
      <c r="X86" s="99">
        <v>6808.4549999999999</v>
      </c>
      <c r="Y86" s="99">
        <v>0</v>
      </c>
      <c r="Z86" s="99">
        <v>8577.18</v>
      </c>
      <c r="AA86" s="99">
        <v>0</v>
      </c>
      <c r="AB86" s="99">
        <v>0</v>
      </c>
      <c r="AC86" s="99">
        <v>0</v>
      </c>
      <c r="AD86" s="99">
        <v>0</v>
      </c>
      <c r="AE86" s="99">
        <v>0</v>
      </c>
      <c r="AF86" s="99">
        <v>0</v>
      </c>
      <c r="AG86" s="99">
        <v>0</v>
      </c>
      <c r="AH86" s="99">
        <v>0</v>
      </c>
      <c r="AI86" s="99">
        <v>0</v>
      </c>
      <c r="AJ86" s="99">
        <v>0</v>
      </c>
      <c r="AK86" s="99">
        <v>0</v>
      </c>
      <c r="AL86" s="99">
        <v>0</v>
      </c>
      <c r="AM86" s="99">
        <v>0</v>
      </c>
      <c r="AN86" s="99">
        <v>0</v>
      </c>
      <c r="AO86" s="99">
        <v>0</v>
      </c>
      <c r="AP86" s="99">
        <v>0</v>
      </c>
      <c r="AQ86" s="99">
        <v>0</v>
      </c>
      <c r="AR86" s="99">
        <v>0</v>
      </c>
      <c r="AS86" s="99">
        <v>0</v>
      </c>
      <c r="AT86" s="99">
        <v>0</v>
      </c>
      <c r="AU86" s="99">
        <v>0</v>
      </c>
      <c r="AV86" s="99">
        <v>0</v>
      </c>
      <c r="AW86" s="99">
        <v>0</v>
      </c>
      <c r="AX86" s="99">
        <v>0</v>
      </c>
      <c r="AY86" s="99">
        <v>0</v>
      </c>
      <c r="AZ86" s="99">
        <v>0</v>
      </c>
      <c r="BA86" s="99">
        <v>0</v>
      </c>
      <c r="BB86" s="99">
        <v>0</v>
      </c>
      <c r="BC86" s="99">
        <v>0</v>
      </c>
      <c r="BD86" s="99">
        <v>0</v>
      </c>
      <c r="BE86" s="99">
        <v>0</v>
      </c>
      <c r="BF86" s="99">
        <v>0</v>
      </c>
      <c r="BG86" s="99">
        <v>0</v>
      </c>
      <c r="BH86" s="99">
        <v>0</v>
      </c>
      <c r="BI86" s="99">
        <v>0</v>
      </c>
      <c r="BJ86" s="99">
        <v>0</v>
      </c>
      <c r="BK86" s="99">
        <v>0</v>
      </c>
      <c r="BL86" s="99">
        <v>0</v>
      </c>
      <c r="BM86" s="99">
        <v>0</v>
      </c>
      <c r="BN86" s="99">
        <v>0</v>
      </c>
      <c r="BO86" s="99">
        <v>0</v>
      </c>
      <c r="BP86" s="99">
        <v>0</v>
      </c>
      <c r="BQ86" s="99">
        <v>0</v>
      </c>
      <c r="BR86" s="99">
        <v>0</v>
      </c>
      <c r="BS86" s="99">
        <v>0</v>
      </c>
      <c r="BT86" s="99">
        <v>0</v>
      </c>
      <c r="BU86" s="99">
        <v>0</v>
      </c>
      <c r="BV86" s="99">
        <v>0</v>
      </c>
      <c r="BW86" s="99">
        <v>0</v>
      </c>
      <c r="BX86" s="99">
        <v>0</v>
      </c>
      <c r="BY86" s="99">
        <v>0</v>
      </c>
      <c r="BZ86" s="99">
        <v>0</v>
      </c>
      <c r="CA86" s="99">
        <v>0</v>
      </c>
      <c r="CB86" s="99">
        <v>0</v>
      </c>
      <c r="CC86" s="99">
        <v>0</v>
      </c>
      <c r="CD86" s="99">
        <v>0</v>
      </c>
      <c r="CE86" s="99">
        <v>0</v>
      </c>
      <c r="CF86" s="99">
        <v>0</v>
      </c>
      <c r="CG86" s="99">
        <v>0</v>
      </c>
      <c r="CH86" s="99">
        <v>0</v>
      </c>
      <c r="CI86" s="99">
        <v>0</v>
      </c>
      <c r="CJ86" s="99">
        <v>0</v>
      </c>
      <c r="CK86" s="99">
        <v>0</v>
      </c>
      <c r="CL86" s="99">
        <v>0</v>
      </c>
      <c r="CM86" s="99">
        <v>0</v>
      </c>
      <c r="CN86" s="99">
        <v>0</v>
      </c>
      <c r="CO86" s="99">
        <v>0</v>
      </c>
      <c r="CP86" s="99">
        <v>0</v>
      </c>
      <c r="CQ86" s="99">
        <v>0</v>
      </c>
      <c r="CR86" s="99">
        <v>0</v>
      </c>
      <c r="CS86" s="99">
        <v>0</v>
      </c>
      <c r="CT86" s="99">
        <v>0</v>
      </c>
      <c r="CU86" s="99">
        <v>0</v>
      </c>
      <c r="CV86" s="99">
        <v>0</v>
      </c>
      <c r="CW86" s="99">
        <v>12955.465</v>
      </c>
      <c r="CX86" s="99">
        <v>0</v>
      </c>
      <c r="CY86" s="99">
        <v>0</v>
      </c>
      <c r="CZ86" s="99">
        <v>0</v>
      </c>
      <c r="DA86" s="99">
        <v>0</v>
      </c>
      <c r="DB86" s="99">
        <v>0</v>
      </c>
      <c r="DC86" s="99">
        <v>0</v>
      </c>
      <c r="DD86" s="99">
        <v>0</v>
      </c>
      <c r="DE86" s="99">
        <v>0</v>
      </c>
      <c r="DF86" s="99">
        <v>0</v>
      </c>
      <c r="DG86" s="99">
        <v>0</v>
      </c>
      <c r="DH86" s="99">
        <v>0</v>
      </c>
      <c r="DI86" s="99">
        <v>0</v>
      </c>
      <c r="DJ86" s="99">
        <v>0</v>
      </c>
      <c r="DK86" s="99">
        <v>0</v>
      </c>
      <c r="DL86" s="99">
        <v>0</v>
      </c>
      <c r="DM86" s="99">
        <v>0</v>
      </c>
      <c r="DN86" s="99">
        <v>0</v>
      </c>
      <c r="DO86" s="99">
        <v>0</v>
      </c>
      <c r="DP86" s="99">
        <v>6436.3</v>
      </c>
      <c r="DQ86" s="99">
        <v>0</v>
      </c>
      <c r="DR86" s="99">
        <v>0</v>
      </c>
      <c r="DS86" s="99">
        <v>0</v>
      </c>
      <c r="DT86" s="99">
        <v>0</v>
      </c>
      <c r="DU86" s="99">
        <v>0</v>
      </c>
      <c r="DV86" s="99">
        <v>0</v>
      </c>
      <c r="DW86" s="99">
        <v>0</v>
      </c>
      <c r="DX86" s="99">
        <v>0</v>
      </c>
      <c r="DY86" s="99">
        <v>2090.5549999999998</v>
      </c>
      <c r="DZ86" s="99">
        <v>0</v>
      </c>
      <c r="EA86" s="99">
        <v>0</v>
      </c>
      <c r="EB86" s="99">
        <v>0</v>
      </c>
      <c r="EC86" s="99">
        <v>0</v>
      </c>
      <c r="ED86" s="99">
        <v>0</v>
      </c>
      <c r="EE86" s="99">
        <v>0</v>
      </c>
      <c r="EF86" s="99">
        <v>0</v>
      </c>
      <c r="EG86" s="99">
        <v>0</v>
      </c>
      <c r="EH86" s="99">
        <v>0</v>
      </c>
      <c r="EI86" s="99">
        <v>0</v>
      </c>
      <c r="EJ86" s="99">
        <v>0</v>
      </c>
      <c r="EK86" s="99">
        <v>0</v>
      </c>
      <c r="EL86" s="99">
        <v>0</v>
      </c>
      <c r="EM86" s="99">
        <v>0</v>
      </c>
      <c r="EN86" s="99">
        <v>0</v>
      </c>
      <c r="EO86" s="99">
        <v>0</v>
      </c>
      <c r="EP86" s="99">
        <v>0</v>
      </c>
      <c r="EQ86" s="99">
        <v>0</v>
      </c>
      <c r="ER86" s="99">
        <v>0</v>
      </c>
      <c r="ES86" s="99">
        <v>0</v>
      </c>
      <c r="ET86" s="99">
        <v>0</v>
      </c>
      <c r="EU86" s="99">
        <v>0</v>
      </c>
      <c r="EV86" s="99">
        <v>0</v>
      </c>
      <c r="EW86" s="99">
        <v>0</v>
      </c>
      <c r="EX86" s="99">
        <v>0</v>
      </c>
      <c r="EY86" s="99">
        <v>0</v>
      </c>
      <c r="EZ86" s="99">
        <v>0</v>
      </c>
      <c r="FA86" s="99">
        <v>0</v>
      </c>
      <c r="FB86" s="99">
        <v>0</v>
      </c>
      <c r="FC86" s="99">
        <v>0</v>
      </c>
      <c r="FD86" s="99">
        <v>0</v>
      </c>
      <c r="FE86" s="99">
        <v>0</v>
      </c>
      <c r="FF86" s="99">
        <v>0</v>
      </c>
      <c r="FG86" s="99">
        <v>0</v>
      </c>
      <c r="FH86" s="99">
        <v>0</v>
      </c>
      <c r="FI86" s="99">
        <v>0</v>
      </c>
      <c r="FL86" s="99">
        <v>0</v>
      </c>
      <c r="FM86" s="99">
        <v>0</v>
      </c>
      <c r="FN86" s="99">
        <v>0</v>
      </c>
      <c r="FO86" s="99">
        <v>0</v>
      </c>
      <c r="FP86" s="99">
        <v>0</v>
      </c>
      <c r="FQ86" s="99">
        <v>0</v>
      </c>
      <c r="FR86" s="99">
        <v>0</v>
      </c>
      <c r="FS86" s="99">
        <v>0</v>
      </c>
      <c r="FT86" s="99">
        <v>32900.495000000003</v>
      </c>
      <c r="FU86" s="99">
        <v>691053.125</v>
      </c>
      <c r="FV86" s="99">
        <v>373684.41499999998</v>
      </c>
      <c r="FW86" s="99">
        <v>23279.125</v>
      </c>
      <c r="FX86" s="99">
        <v>533072.82499999995</v>
      </c>
      <c r="FY86" s="99">
        <v>297594.25</v>
      </c>
      <c r="FZ86" s="99">
        <v>22173.99</v>
      </c>
      <c r="GA86" s="99">
        <v>549436.63</v>
      </c>
      <c r="GB86" s="99">
        <v>311451.13</v>
      </c>
      <c r="GC86" s="99">
        <v>0</v>
      </c>
      <c r="GD86" s="99">
        <v>0</v>
      </c>
      <c r="GE86" s="99">
        <v>0</v>
      </c>
      <c r="GF86" s="99">
        <v>0</v>
      </c>
      <c r="GG86" s="99">
        <v>0</v>
      </c>
      <c r="GH86" s="99">
        <v>0</v>
      </c>
      <c r="GI86" s="99">
        <v>0</v>
      </c>
      <c r="GJ86" s="99">
        <v>0</v>
      </c>
      <c r="GL86" s="99">
        <v>0</v>
      </c>
      <c r="GM86" s="99">
        <v>0</v>
      </c>
      <c r="GN86" s="99">
        <v>0</v>
      </c>
      <c r="GO86" s="99">
        <v>0</v>
      </c>
      <c r="GP86" s="99">
        <v>0</v>
      </c>
      <c r="GQ86" s="99">
        <v>0</v>
      </c>
      <c r="GR86" s="99">
        <v>0</v>
      </c>
      <c r="GS86" s="99">
        <v>0</v>
      </c>
    </row>
    <row r="87" spans="1:201" hidden="1" x14ac:dyDescent="0.35">
      <c r="A87" s="99">
        <v>372758</v>
      </c>
      <c r="B87" s="99">
        <v>157</v>
      </c>
      <c r="C87" s="99">
        <v>6</v>
      </c>
      <c r="D87" s="99">
        <v>81</v>
      </c>
      <c r="E87" s="99">
        <v>14.69</v>
      </c>
      <c r="F87" s="99">
        <v>0.27</v>
      </c>
      <c r="G87" s="99" t="s">
        <v>535</v>
      </c>
      <c r="H87" s="99" t="s">
        <v>576</v>
      </c>
      <c r="I87" s="99">
        <v>0</v>
      </c>
      <c r="J87" s="99">
        <v>0</v>
      </c>
      <c r="K87" s="99">
        <v>0</v>
      </c>
      <c r="L87" s="99">
        <v>0</v>
      </c>
      <c r="M87" s="99">
        <v>0</v>
      </c>
      <c r="N87" s="99">
        <v>0</v>
      </c>
      <c r="O87" s="99">
        <v>0</v>
      </c>
      <c r="P87" s="99">
        <v>0</v>
      </c>
      <c r="Q87" s="99">
        <v>0</v>
      </c>
      <c r="R87" s="99">
        <v>4102.2299999999996</v>
      </c>
      <c r="S87" s="99">
        <v>0</v>
      </c>
      <c r="T87" s="99">
        <v>0</v>
      </c>
      <c r="U87" s="99">
        <v>0</v>
      </c>
      <c r="V87" s="99">
        <v>0</v>
      </c>
      <c r="W87" s="99">
        <v>0</v>
      </c>
      <c r="X87" s="99">
        <v>2424.85</v>
      </c>
      <c r="Y87" s="99">
        <v>0</v>
      </c>
      <c r="Z87" s="99">
        <v>3010.2</v>
      </c>
      <c r="AA87" s="99">
        <v>0</v>
      </c>
      <c r="AB87" s="99">
        <v>0</v>
      </c>
      <c r="AC87" s="99">
        <v>0</v>
      </c>
      <c r="AD87" s="99">
        <v>0</v>
      </c>
      <c r="AE87" s="99">
        <v>0</v>
      </c>
      <c r="AF87" s="99">
        <v>0</v>
      </c>
      <c r="AG87" s="99">
        <v>0</v>
      </c>
      <c r="AH87" s="99">
        <v>0</v>
      </c>
      <c r="AI87" s="99">
        <v>0</v>
      </c>
      <c r="AJ87" s="99">
        <v>0</v>
      </c>
      <c r="AK87" s="99">
        <v>0</v>
      </c>
      <c r="AL87" s="99">
        <v>0</v>
      </c>
      <c r="AM87" s="99">
        <v>0</v>
      </c>
      <c r="AN87" s="99">
        <v>0</v>
      </c>
      <c r="AO87" s="99">
        <v>0</v>
      </c>
      <c r="AP87" s="99">
        <v>0</v>
      </c>
      <c r="AQ87" s="99">
        <v>0</v>
      </c>
      <c r="AR87" s="99">
        <v>0</v>
      </c>
      <c r="AS87" s="99">
        <v>0</v>
      </c>
      <c r="AT87" s="99">
        <v>0</v>
      </c>
      <c r="AU87" s="99">
        <v>0</v>
      </c>
      <c r="AV87" s="99">
        <v>0</v>
      </c>
      <c r="AW87" s="99">
        <v>0</v>
      </c>
      <c r="AX87" s="99">
        <v>0</v>
      </c>
      <c r="AY87" s="99">
        <v>0</v>
      </c>
      <c r="AZ87" s="99">
        <v>0</v>
      </c>
      <c r="BA87" s="99">
        <v>0</v>
      </c>
      <c r="BB87" s="99">
        <v>0</v>
      </c>
      <c r="BC87" s="99">
        <v>0</v>
      </c>
      <c r="BD87" s="99">
        <v>0</v>
      </c>
      <c r="BE87" s="99">
        <v>0</v>
      </c>
      <c r="BF87" s="99">
        <v>0</v>
      </c>
      <c r="BG87" s="99">
        <v>0</v>
      </c>
      <c r="BH87" s="99">
        <v>0</v>
      </c>
      <c r="BI87" s="99">
        <v>0</v>
      </c>
      <c r="BJ87" s="99">
        <v>0</v>
      </c>
      <c r="BK87" s="99">
        <v>0</v>
      </c>
      <c r="BL87" s="99">
        <v>0</v>
      </c>
      <c r="BM87" s="99">
        <v>0</v>
      </c>
      <c r="BN87" s="99">
        <v>0</v>
      </c>
      <c r="BO87" s="99">
        <v>0</v>
      </c>
      <c r="BP87" s="99">
        <v>0</v>
      </c>
      <c r="BQ87" s="99">
        <v>0</v>
      </c>
      <c r="BR87" s="99">
        <v>0</v>
      </c>
      <c r="BS87" s="99">
        <v>0</v>
      </c>
      <c r="BT87" s="99">
        <v>0</v>
      </c>
      <c r="BU87" s="99">
        <v>0</v>
      </c>
      <c r="BV87" s="99">
        <v>0</v>
      </c>
      <c r="BW87" s="99">
        <v>0</v>
      </c>
      <c r="BX87" s="99">
        <v>0</v>
      </c>
      <c r="BY87" s="99">
        <v>0</v>
      </c>
      <c r="BZ87" s="99">
        <v>0</v>
      </c>
      <c r="CA87" s="99">
        <v>0</v>
      </c>
      <c r="CB87" s="99">
        <v>0</v>
      </c>
      <c r="CC87" s="99">
        <v>0</v>
      </c>
      <c r="CD87" s="99">
        <v>0</v>
      </c>
      <c r="CE87" s="99">
        <v>0</v>
      </c>
      <c r="CF87" s="99">
        <v>0</v>
      </c>
      <c r="CG87" s="99">
        <v>0</v>
      </c>
      <c r="CH87" s="99">
        <v>0</v>
      </c>
      <c r="CI87" s="99">
        <v>0</v>
      </c>
      <c r="CJ87" s="99">
        <v>0</v>
      </c>
      <c r="CK87" s="99">
        <v>0</v>
      </c>
      <c r="CL87" s="99">
        <v>0</v>
      </c>
      <c r="CM87" s="99">
        <v>0</v>
      </c>
      <c r="CN87" s="99">
        <v>0</v>
      </c>
      <c r="CO87" s="99">
        <v>0</v>
      </c>
      <c r="CP87" s="99">
        <v>0</v>
      </c>
      <c r="CQ87" s="99">
        <v>0</v>
      </c>
      <c r="CR87" s="99">
        <v>0</v>
      </c>
      <c r="CS87" s="99">
        <v>0</v>
      </c>
      <c r="CT87" s="99">
        <v>0</v>
      </c>
      <c r="CU87" s="99">
        <v>0</v>
      </c>
      <c r="CV87" s="99">
        <v>0</v>
      </c>
      <c r="CW87" s="99">
        <v>313.125</v>
      </c>
      <c r="CX87" s="99">
        <v>0</v>
      </c>
      <c r="CY87" s="99">
        <v>0</v>
      </c>
      <c r="CZ87" s="99">
        <v>0</v>
      </c>
      <c r="DA87" s="99">
        <v>0</v>
      </c>
      <c r="DB87" s="99">
        <v>0</v>
      </c>
      <c r="DC87" s="99">
        <v>0</v>
      </c>
      <c r="DD87" s="99">
        <v>0</v>
      </c>
      <c r="DE87" s="99">
        <v>0</v>
      </c>
      <c r="DF87" s="99">
        <v>0</v>
      </c>
      <c r="DG87" s="99">
        <v>0</v>
      </c>
      <c r="DH87" s="99">
        <v>0</v>
      </c>
      <c r="DI87" s="99">
        <v>0</v>
      </c>
      <c r="DJ87" s="99">
        <v>0</v>
      </c>
      <c r="DK87" s="99">
        <v>0</v>
      </c>
      <c r="DL87" s="99">
        <v>0</v>
      </c>
      <c r="DM87" s="99">
        <v>0</v>
      </c>
      <c r="DN87" s="99">
        <v>0</v>
      </c>
      <c r="DO87" s="99">
        <v>0</v>
      </c>
      <c r="DP87" s="99">
        <v>1519.75</v>
      </c>
      <c r="DQ87" s="99">
        <v>0</v>
      </c>
      <c r="DR87" s="99">
        <v>0</v>
      </c>
      <c r="DS87" s="99">
        <v>0</v>
      </c>
      <c r="DT87" s="99">
        <v>0</v>
      </c>
      <c r="DU87" s="99">
        <v>0</v>
      </c>
      <c r="DV87" s="99">
        <v>0</v>
      </c>
      <c r="DW87" s="99">
        <v>0</v>
      </c>
      <c r="DX87" s="99">
        <v>0</v>
      </c>
      <c r="DY87" s="99">
        <v>667.5</v>
      </c>
      <c r="DZ87" s="99">
        <v>0</v>
      </c>
      <c r="EA87" s="99">
        <v>0</v>
      </c>
      <c r="EB87" s="99">
        <v>0</v>
      </c>
      <c r="EC87" s="99">
        <v>0</v>
      </c>
      <c r="ED87" s="99">
        <v>0</v>
      </c>
      <c r="EE87" s="99">
        <v>0</v>
      </c>
      <c r="EF87" s="99">
        <v>0</v>
      </c>
      <c r="EG87" s="99">
        <v>0</v>
      </c>
      <c r="EH87" s="99">
        <v>0</v>
      </c>
      <c r="EI87" s="99">
        <v>0</v>
      </c>
      <c r="EJ87" s="99">
        <v>0</v>
      </c>
      <c r="EK87" s="99">
        <v>0</v>
      </c>
      <c r="EL87" s="99">
        <v>0</v>
      </c>
      <c r="EM87" s="99">
        <v>0</v>
      </c>
      <c r="EN87" s="99">
        <v>0</v>
      </c>
      <c r="EO87" s="99">
        <v>0</v>
      </c>
      <c r="EP87" s="99">
        <v>0</v>
      </c>
      <c r="EQ87" s="99">
        <v>0</v>
      </c>
      <c r="ER87" s="99">
        <v>0</v>
      </c>
      <c r="ES87" s="99">
        <v>0</v>
      </c>
      <c r="ET87" s="99">
        <v>0</v>
      </c>
      <c r="EU87" s="99">
        <v>0</v>
      </c>
      <c r="EV87" s="99">
        <v>0</v>
      </c>
      <c r="EW87" s="99">
        <v>0</v>
      </c>
      <c r="EX87" s="99">
        <v>0</v>
      </c>
      <c r="EY87" s="99">
        <v>0</v>
      </c>
      <c r="EZ87" s="99">
        <v>0</v>
      </c>
      <c r="FA87" s="99">
        <v>0</v>
      </c>
      <c r="FB87" s="99">
        <v>0</v>
      </c>
      <c r="FC87" s="99">
        <v>0</v>
      </c>
      <c r="FD87" s="99">
        <v>0</v>
      </c>
      <c r="FE87" s="99">
        <v>0</v>
      </c>
      <c r="FF87" s="99">
        <v>0</v>
      </c>
      <c r="FG87" s="99">
        <v>0</v>
      </c>
      <c r="FH87" s="99">
        <v>0</v>
      </c>
      <c r="FI87" s="99">
        <v>0</v>
      </c>
      <c r="FL87" s="99">
        <v>0</v>
      </c>
      <c r="FM87" s="99">
        <v>0</v>
      </c>
      <c r="FN87" s="99">
        <v>0</v>
      </c>
      <c r="FO87" s="99">
        <v>0</v>
      </c>
      <c r="FP87" s="99">
        <v>0</v>
      </c>
      <c r="FQ87" s="99">
        <v>0</v>
      </c>
      <c r="FR87" s="99">
        <v>0</v>
      </c>
      <c r="FS87" s="99">
        <v>0</v>
      </c>
      <c r="FT87" s="99">
        <v>6275.41</v>
      </c>
      <c r="FU87" s="99">
        <v>112773.83500000001</v>
      </c>
      <c r="FV87" s="99">
        <v>53568.79</v>
      </c>
      <c r="FW87" s="99">
        <v>2263.2150000000001</v>
      </c>
      <c r="FX87" s="99">
        <v>89215.28</v>
      </c>
      <c r="FY87" s="99">
        <v>38930.120000000003</v>
      </c>
      <c r="FZ87" s="99">
        <v>2069.0050000000001</v>
      </c>
      <c r="GA87" s="99">
        <v>79742.080000000002</v>
      </c>
      <c r="GB87" s="99">
        <v>43329.82</v>
      </c>
      <c r="GC87" s="99">
        <v>0</v>
      </c>
      <c r="GD87" s="99">
        <v>0</v>
      </c>
      <c r="GE87" s="99">
        <v>0</v>
      </c>
      <c r="GF87" s="99">
        <v>0</v>
      </c>
      <c r="GG87" s="99">
        <v>0</v>
      </c>
      <c r="GH87" s="99">
        <v>0</v>
      </c>
      <c r="GI87" s="99">
        <v>0</v>
      </c>
      <c r="GJ87" s="99">
        <v>0</v>
      </c>
      <c r="GL87" s="99">
        <v>0</v>
      </c>
      <c r="GM87" s="99">
        <v>0</v>
      </c>
      <c r="GN87" s="99">
        <v>0</v>
      </c>
      <c r="GO87" s="99">
        <v>0</v>
      </c>
      <c r="GP87" s="99">
        <v>0</v>
      </c>
      <c r="GQ87" s="99">
        <v>0</v>
      </c>
      <c r="GR87" s="99">
        <v>0</v>
      </c>
      <c r="GS87" s="99">
        <v>0</v>
      </c>
    </row>
    <row r="88" spans="1:201" hidden="1" x14ac:dyDescent="0.35">
      <c r="A88" s="99">
        <v>93629</v>
      </c>
      <c r="B88" s="99">
        <v>312</v>
      </c>
      <c r="C88" s="99">
        <v>1</v>
      </c>
      <c r="D88" s="99">
        <v>94</v>
      </c>
      <c r="E88" s="99">
        <v>14.722</v>
      </c>
      <c r="F88" s="99">
        <v>0</v>
      </c>
      <c r="G88" s="99" t="s">
        <v>174</v>
      </c>
      <c r="H88" s="99" t="s">
        <v>237</v>
      </c>
      <c r="I88" s="99">
        <v>421.12</v>
      </c>
      <c r="J88" s="99">
        <v>285</v>
      </c>
      <c r="K88" s="99">
        <v>345</v>
      </c>
      <c r="L88" s="99">
        <v>0</v>
      </c>
      <c r="M88" s="99">
        <v>0</v>
      </c>
      <c r="N88" s="99">
        <v>0</v>
      </c>
      <c r="O88" s="99">
        <v>708.75</v>
      </c>
      <c r="P88" s="99">
        <v>1276.875</v>
      </c>
      <c r="Q88" s="99">
        <v>1074.375</v>
      </c>
      <c r="R88" s="99">
        <v>1271.25</v>
      </c>
      <c r="S88" s="99">
        <v>701.25</v>
      </c>
      <c r="T88" s="99">
        <v>6696.7950000000001</v>
      </c>
      <c r="U88" s="99">
        <v>1443.75</v>
      </c>
      <c r="V88" s="99">
        <v>6069.1350000000002</v>
      </c>
      <c r="W88" s="99">
        <v>402.32</v>
      </c>
      <c r="X88" s="99">
        <v>351075.08</v>
      </c>
      <c r="Y88" s="99">
        <v>296.25</v>
      </c>
      <c r="Z88" s="99">
        <v>9031.875</v>
      </c>
      <c r="AA88" s="99">
        <v>493.125</v>
      </c>
      <c r="AB88" s="99">
        <v>381.64</v>
      </c>
      <c r="AC88" s="99">
        <v>883.125</v>
      </c>
      <c r="AD88" s="99">
        <v>289.52</v>
      </c>
      <c r="AE88" s="99">
        <v>860.625</v>
      </c>
      <c r="AF88" s="99">
        <v>435</v>
      </c>
      <c r="AG88" s="99">
        <v>1200</v>
      </c>
      <c r="AH88" s="99">
        <v>977.6</v>
      </c>
      <c r="AI88" s="99">
        <v>0</v>
      </c>
      <c r="AJ88" s="99">
        <v>0</v>
      </c>
      <c r="AK88" s="99">
        <v>1348.125</v>
      </c>
      <c r="AL88" s="99">
        <v>952.5</v>
      </c>
      <c r="AM88" s="99">
        <v>1109.2</v>
      </c>
      <c r="AN88" s="99">
        <v>3875.7350000000001</v>
      </c>
      <c r="AO88" s="99">
        <v>466.875</v>
      </c>
      <c r="AP88" s="99">
        <v>936.24</v>
      </c>
      <c r="AQ88" s="99">
        <v>1123.125</v>
      </c>
      <c r="AR88" s="99">
        <v>500.625</v>
      </c>
      <c r="AS88" s="99">
        <v>2427.5050000000001</v>
      </c>
      <c r="AT88" s="99">
        <v>909.375</v>
      </c>
      <c r="AU88" s="99">
        <v>21871.22</v>
      </c>
      <c r="AV88" s="99">
        <v>12002.475</v>
      </c>
      <c r="AW88" s="99">
        <v>828.75</v>
      </c>
      <c r="AX88" s="99">
        <v>4012.5</v>
      </c>
      <c r="AY88" s="99">
        <v>14561.06</v>
      </c>
      <c r="AZ88" s="99">
        <v>1062.2</v>
      </c>
      <c r="BA88" s="99">
        <v>7640.4350000000004</v>
      </c>
      <c r="BB88" s="99">
        <v>1238.92</v>
      </c>
      <c r="BC88" s="99">
        <v>980.625</v>
      </c>
      <c r="BD88" s="99">
        <v>6759.29</v>
      </c>
      <c r="BE88" s="99">
        <v>1434.375</v>
      </c>
      <c r="BF88" s="99">
        <v>290.625</v>
      </c>
      <c r="BG88" s="99">
        <v>600</v>
      </c>
      <c r="BH88" s="99">
        <v>999.375</v>
      </c>
      <c r="BI88" s="99">
        <v>8510.8950000000004</v>
      </c>
      <c r="BJ88" s="99">
        <v>826.875</v>
      </c>
      <c r="BK88" s="99">
        <v>911.25</v>
      </c>
      <c r="BL88" s="99">
        <v>5877.415</v>
      </c>
      <c r="BM88" s="99">
        <v>0</v>
      </c>
      <c r="BN88" s="99">
        <v>3135.84</v>
      </c>
      <c r="BO88" s="99">
        <v>1741.875</v>
      </c>
      <c r="BP88" s="99">
        <v>1222.5</v>
      </c>
      <c r="BQ88" s="99">
        <v>288.75</v>
      </c>
      <c r="BR88" s="99">
        <v>1210.72</v>
      </c>
      <c r="BS88" s="99">
        <v>1627.5</v>
      </c>
      <c r="BT88" s="99">
        <v>1470</v>
      </c>
      <c r="BU88" s="99">
        <v>13372.615</v>
      </c>
      <c r="BV88" s="99">
        <v>283.88</v>
      </c>
      <c r="BW88" s="99">
        <v>2081.25</v>
      </c>
      <c r="BX88" s="99">
        <v>4074.375</v>
      </c>
      <c r="BY88" s="99">
        <v>10190.625</v>
      </c>
      <c r="BZ88" s="99">
        <v>0</v>
      </c>
      <c r="CA88" s="99">
        <v>19078.125</v>
      </c>
      <c r="CB88" s="99">
        <v>534.375</v>
      </c>
      <c r="CC88" s="99">
        <v>3727.1149999999998</v>
      </c>
      <c r="CD88" s="99">
        <v>10956.8</v>
      </c>
      <c r="CE88" s="99">
        <v>1265.24</v>
      </c>
      <c r="CF88" s="99">
        <v>1417.5</v>
      </c>
      <c r="CG88" s="99">
        <v>0</v>
      </c>
      <c r="CH88" s="99">
        <v>379.76</v>
      </c>
      <c r="CI88" s="99">
        <v>705</v>
      </c>
      <c r="CJ88" s="99">
        <v>5993.94</v>
      </c>
      <c r="CK88" s="99">
        <v>5033.5249999999996</v>
      </c>
      <c r="CL88" s="99">
        <v>414.375</v>
      </c>
      <c r="CM88" s="99">
        <v>13920</v>
      </c>
      <c r="CN88" s="99">
        <v>1115.625</v>
      </c>
      <c r="CO88" s="99">
        <v>4574.3450000000003</v>
      </c>
      <c r="CP88" s="99">
        <v>3358.125</v>
      </c>
      <c r="CQ88" s="99">
        <v>626.04</v>
      </c>
      <c r="CR88" s="99">
        <v>0</v>
      </c>
      <c r="CS88" s="99">
        <v>2225.92</v>
      </c>
      <c r="CT88" s="99">
        <v>83330.455000000002</v>
      </c>
      <c r="CU88" s="99">
        <v>4561.875</v>
      </c>
      <c r="CV88" s="99">
        <v>2000.32</v>
      </c>
      <c r="CW88" s="99">
        <v>93267.82</v>
      </c>
      <c r="CX88" s="99">
        <v>286.875</v>
      </c>
      <c r="CY88" s="99">
        <v>10312.86</v>
      </c>
      <c r="CZ88" s="99">
        <v>347.8</v>
      </c>
      <c r="DA88" s="99">
        <v>1299.08</v>
      </c>
      <c r="DB88" s="99">
        <v>16345.94</v>
      </c>
      <c r="DC88" s="99">
        <v>1475.8</v>
      </c>
      <c r="DD88" s="99">
        <v>1186.875</v>
      </c>
      <c r="DE88" s="99">
        <v>35408.654999999999</v>
      </c>
      <c r="DF88" s="99">
        <v>999.375</v>
      </c>
      <c r="DG88" s="99">
        <v>2255.625</v>
      </c>
      <c r="DH88" s="99">
        <v>7680</v>
      </c>
      <c r="DI88" s="99">
        <v>306.44</v>
      </c>
      <c r="DJ88" s="99">
        <v>1143.04</v>
      </c>
      <c r="DK88" s="99">
        <v>656.25</v>
      </c>
      <c r="DL88" s="99">
        <v>849.375</v>
      </c>
      <c r="DM88" s="99">
        <v>365.625</v>
      </c>
      <c r="DN88" s="99">
        <v>4638.4799999999996</v>
      </c>
      <c r="DO88" s="99">
        <v>4553.51</v>
      </c>
      <c r="DP88" s="99">
        <v>21402.48</v>
      </c>
      <c r="DQ88" s="99">
        <v>941.25</v>
      </c>
      <c r="DR88" s="99">
        <v>4702.5</v>
      </c>
      <c r="DS88" s="99">
        <v>0</v>
      </c>
      <c r="DT88" s="99">
        <v>618.75</v>
      </c>
      <c r="DU88" s="99">
        <v>10545.915000000001</v>
      </c>
      <c r="DV88" s="99">
        <v>832.5</v>
      </c>
      <c r="DW88" s="99">
        <v>285</v>
      </c>
      <c r="DX88" s="99">
        <v>14454.555</v>
      </c>
      <c r="DY88" s="99">
        <v>12239.575000000001</v>
      </c>
      <c r="DZ88" s="99">
        <v>618.75</v>
      </c>
      <c r="EA88" s="99">
        <v>1938.75</v>
      </c>
      <c r="EB88" s="99">
        <v>6826.875</v>
      </c>
      <c r="EC88" s="99">
        <v>870</v>
      </c>
      <c r="ED88" s="99">
        <v>486.92</v>
      </c>
      <c r="EE88" s="99">
        <v>5801.25</v>
      </c>
      <c r="EF88" s="99">
        <v>401.25</v>
      </c>
      <c r="EG88" s="99">
        <v>320.625</v>
      </c>
      <c r="EH88" s="99">
        <v>4274.1000000000004</v>
      </c>
      <c r="EI88" s="99">
        <v>913.125</v>
      </c>
      <c r="EJ88" s="99">
        <v>9963.75</v>
      </c>
      <c r="EK88" s="99">
        <v>15287.96</v>
      </c>
      <c r="EL88" s="99">
        <v>449.32</v>
      </c>
      <c r="EM88" s="99">
        <v>667.5</v>
      </c>
      <c r="EN88" s="99">
        <v>9521.25</v>
      </c>
      <c r="EO88" s="99">
        <v>1265.24</v>
      </c>
      <c r="EP88" s="99">
        <v>4516.09</v>
      </c>
      <c r="EQ88" s="99">
        <v>535.79999999999995</v>
      </c>
      <c r="ER88" s="99">
        <v>6247.4350000000004</v>
      </c>
      <c r="ES88" s="99">
        <v>0</v>
      </c>
      <c r="ET88" s="99">
        <v>410.625</v>
      </c>
      <c r="EU88" s="99">
        <v>909.375</v>
      </c>
      <c r="EV88" s="99">
        <v>405</v>
      </c>
      <c r="EW88" s="99">
        <v>335.625</v>
      </c>
      <c r="EX88" s="99">
        <v>1370.625</v>
      </c>
      <c r="EY88" s="99">
        <v>17315.625</v>
      </c>
      <c r="EZ88" s="99">
        <v>320.625</v>
      </c>
      <c r="FA88" s="99">
        <v>9259.76</v>
      </c>
      <c r="FB88" s="99">
        <v>0</v>
      </c>
      <c r="FC88" s="99">
        <v>0</v>
      </c>
      <c r="FD88" s="99">
        <v>0</v>
      </c>
      <c r="FE88" s="99">
        <v>0</v>
      </c>
      <c r="FF88" s="99">
        <v>0</v>
      </c>
      <c r="FG88" s="99">
        <v>0</v>
      </c>
      <c r="FH88" s="99">
        <v>0</v>
      </c>
      <c r="FI88" s="99">
        <v>0</v>
      </c>
      <c r="FL88" s="99">
        <v>0</v>
      </c>
      <c r="FM88" s="99">
        <v>0</v>
      </c>
      <c r="FN88" s="99">
        <v>8758.125</v>
      </c>
      <c r="FO88" s="99">
        <v>496.32</v>
      </c>
      <c r="FP88" s="99">
        <v>313.125</v>
      </c>
      <c r="FQ88" s="99">
        <v>1522.5</v>
      </c>
      <c r="FR88" s="99">
        <v>3121.875</v>
      </c>
      <c r="FS88" s="99">
        <v>10701.03</v>
      </c>
      <c r="FT88" s="99">
        <v>2295</v>
      </c>
      <c r="FU88" s="99">
        <v>32061.535</v>
      </c>
      <c r="FV88" s="99">
        <v>2844.375</v>
      </c>
      <c r="FW88" s="99">
        <v>4588.125</v>
      </c>
      <c r="FX88" s="99">
        <v>176866.66500000001</v>
      </c>
      <c r="FY88" s="99">
        <v>2722.5</v>
      </c>
      <c r="FZ88" s="99">
        <v>736.875</v>
      </c>
      <c r="GA88" s="99">
        <v>3806.25</v>
      </c>
      <c r="GB88" s="99">
        <v>2615.625</v>
      </c>
      <c r="GC88" s="99">
        <v>0</v>
      </c>
      <c r="GD88" s="99">
        <v>440.625</v>
      </c>
      <c r="GE88" s="99">
        <v>761.25</v>
      </c>
      <c r="GF88" s="99">
        <v>911.25</v>
      </c>
      <c r="GG88" s="99">
        <v>2510.625</v>
      </c>
      <c r="GH88" s="99">
        <v>10696.924999999999</v>
      </c>
      <c r="GI88" s="99">
        <v>9058.2049999999999</v>
      </c>
      <c r="GJ88" s="99">
        <v>9808.125</v>
      </c>
      <c r="GL88" s="99">
        <v>281.25</v>
      </c>
      <c r="GM88" s="99">
        <v>1509.64</v>
      </c>
      <c r="GN88" s="99">
        <v>0</v>
      </c>
      <c r="GO88" s="99">
        <v>753.75</v>
      </c>
      <c r="GP88" s="99">
        <v>1273.125</v>
      </c>
      <c r="GQ88" s="99">
        <v>3967.5349999999999</v>
      </c>
      <c r="GR88" s="99">
        <v>6260.5050000000001</v>
      </c>
      <c r="GS88" s="99">
        <v>17959.445</v>
      </c>
    </row>
    <row r="89" spans="1:201" s="104" customFormat="1" hidden="1" x14ac:dyDescent="0.35">
      <c r="A89" s="104">
        <v>60658415</v>
      </c>
      <c r="B89" s="104">
        <v>73</v>
      </c>
      <c r="C89" s="104">
        <v>189</v>
      </c>
      <c r="D89" s="104">
        <v>95</v>
      </c>
      <c r="E89" s="104">
        <v>14.763999999999999</v>
      </c>
      <c r="F89" s="104">
        <v>0.67</v>
      </c>
      <c r="H89" s="104" t="s">
        <v>575</v>
      </c>
      <c r="I89" s="104">
        <v>3443375.9350000001</v>
      </c>
      <c r="J89" s="104">
        <v>2678456.9649999999</v>
      </c>
      <c r="K89" s="104">
        <v>3318723.46</v>
      </c>
      <c r="L89" s="104">
        <v>3180490.98</v>
      </c>
      <c r="M89" s="104">
        <v>2953926.5449999999</v>
      </c>
      <c r="N89" s="104">
        <v>2964731.48</v>
      </c>
      <c r="O89" s="104">
        <v>3018660.22</v>
      </c>
      <c r="P89" s="104">
        <v>3714769.355</v>
      </c>
      <c r="Q89" s="104">
        <v>3523207.5449999999</v>
      </c>
      <c r="R89" s="104">
        <v>4281230.6849999996</v>
      </c>
      <c r="S89" s="104">
        <v>3870313.8849999998</v>
      </c>
      <c r="T89" s="104">
        <v>4276097.1500000004</v>
      </c>
      <c r="U89" s="104">
        <v>3656978.7650000001</v>
      </c>
      <c r="V89" s="104">
        <v>4304136.4249999998</v>
      </c>
      <c r="W89" s="104">
        <v>2436235.585</v>
      </c>
      <c r="X89" s="104">
        <v>9355720.5899999999</v>
      </c>
      <c r="Y89" s="104">
        <v>3624111.2149999999</v>
      </c>
      <c r="Z89" s="104">
        <v>4645356.4800000004</v>
      </c>
      <c r="AA89" s="104">
        <v>3528808.32</v>
      </c>
      <c r="AB89" s="104">
        <v>3190299.2</v>
      </c>
      <c r="AC89" s="104">
        <v>3611211.39</v>
      </c>
      <c r="AD89" s="104">
        <v>3155989.5550000002</v>
      </c>
      <c r="AE89" s="104">
        <v>3623007.0550000002</v>
      </c>
      <c r="AF89" s="104">
        <v>2901654.18</v>
      </c>
      <c r="AG89" s="104">
        <v>3761423.08</v>
      </c>
      <c r="AH89" s="104">
        <v>991587.07499999995</v>
      </c>
      <c r="AI89" s="104">
        <v>304201.30499999999</v>
      </c>
      <c r="AJ89" s="104">
        <v>422314.6</v>
      </c>
      <c r="AK89" s="104">
        <v>3392990.8650000002</v>
      </c>
      <c r="AL89" s="104">
        <v>3345547.5049999999</v>
      </c>
      <c r="AM89" s="104">
        <v>3928833.5649999999</v>
      </c>
      <c r="AN89" s="104">
        <v>2977499.12</v>
      </c>
      <c r="AO89" s="104">
        <v>3067405.52</v>
      </c>
      <c r="AP89" s="104">
        <v>3620045.51</v>
      </c>
      <c r="AQ89" s="104">
        <v>4070610.4350000001</v>
      </c>
      <c r="AR89" s="104">
        <v>3249265.66</v>
      </c>
      <c r="AS89" s="104">
        <v>2422742.6150000002</v>
      </c>
      <c r="AT89" s="104">
        <v>3754668.5150000001</v>
      </c>
      <c r="AU89" s="104">
        <v>4807017.6349999998</v>
      </c>
      <c r="AV89" s="104">
        <v>5700393.1100000003</v>
      </c>
      <c r="AW89" s="104">
        <v>2697259.355</v>
      </c>
      <c r="AX89" s="104">
        <v>3362947.87</v>
      </c>
      <c r="AY89" s="104">
        <v>6740683.0599999996</v>
      </c>
      <c r="AZ89" s="104">
        <v>3636191.31</v>
      </c>
      <c r="BA89" s="104">
        <v>5084406.9649999999</v>
      </c>
      <c r="BB89" s="104">
        <v>1944230.58</v>
      </c>
      <c r="BC89" s="104">
        <v>3084097.915</v>
      </c>
      <c r="BD89" s="104">
        <v>4096089.22</v>
      </c>
      <c r="BE89" s="104">
        <v>3570748.67</v>
      </c>
      <c r="BF89" s="104">
        <v>3243470.5</v>
      </c>
      <c r="BG89" s="104">
        <v>3233108.17</v>
      </c>
      <c r="BH89" s="104">
        <v>2859519.5449999999</v>
      </c>
      <c r="BI89" s="104">
        <v>4550981.3150000004</v>
      </c>
      <c r="BJ89" s="104">
        <v>2575085.5150000001</v>
      </c>
      <c r="BK89" s="104">
        <v>3535786.2</v>
      </c>
      <c r="BL89" s="104">
        <v>3863346.105</v>
      </c>
      <c r="BM89" s="104">
        <v>2972415.99</v>
      </c>
      <c r="BN89" s="104">
        <v>3620366.7549999999</v>
      </c>
      <c r="BO89" s="104">
        <v>4230437.1550000003</v>
      </c>
      <c r="BP89" s="104">
        <v>3922740.79</v>
      </c>
      <c r="BQ89" s="104">
        <v>3082447.0950000002</v>
      </c>
      <c r="BR89" s="104">
        <v>3437182.96</v>
      </c>
      <c r="BS89" s="104">
        <v>3761417.66</v>
      </c>
      <c r="BT89" s="104">
        <v>3513957.5550000002</v>
      </c>
      <c r="BU89" s="104">
        <v>6577937.2000000002</v>
      </c>
      <c r="BV89" s="104">
        <v>3592115.39</v>
      </c>
      <c r="BW89" s="104">
        <v>2652969.105</v>
      </c>
      <c r="BX89" s="104">
        <v>3522157.79</v>
      </c>
      <c r="BY89" s="104">
        <v>5369557.2300000004</v>
      </c>
      <c r="BZ89" s="104">
        <v>3023195.085</v>
      </c>
      <c r="CA89" s="104">
        <v>6779587.0199999996</v>
      </c>
      <c r="CB89" s="104">
        <v>2777134.03</v>
      </c>
      <c r="CC89" s="104">
        <v>3201777.9950000001</v>
      </c>
      <c r="CD89" s="104">
        <v>5842710.6200000001</v>
      </c>
      <c r="CE89" s="104">
        <v>3703159.65</v>
      </c>
      <c r="CF89" s="104">
        <v>3758140.4249999998</v>
      </c>
      <c r="CG89" s="104">
        <v>2883816.58</v>
      </c>
      <c r="CH89" s="104">
        <v>3400435.89</v>
      </c>
      <c r="CI89" s="104">
        <v>3395335.3450000002</v>
      </c>
      <c r="CJ89" s="104">
        <v>4162372.7850000001</v>
      </c>
      <c r="CK89" s="104">
        <v>4226260</v>
      </c>
      <c r="CL89" s="104">
        <v>3160606.2349999999</v>
      </c>
      <c r="CM89" s="104">
        <v>5552523.4249999998</v>
      </c>
      <c r="CN89" s="104">
        <v>2804648.49</v>
      </c>
      <c r="CO89" s="104">
        <v>3502089.79</v>
      </c>
      <c r="CP89" s="104">
        <v>3790869.2650000001</v>
      </c>
      <c r="CQ89" s="104">
        <v>3273830.39</v>
      </c>
      <c r="CR89" s="104">
        <v>3017180.1850000001</v>
      </c>
      <c r="CS89" s="104">
        <v>3993590.085</v>
      </c>
      <c r="CT89" s="104">
        <v>7662854.9199999999</v>
      </c>
      <c r="CU89" s="104">
        <v>3862726.5350000001</v>
      </c>
      <c r="CV89" s="104">
        <v>3870580.645</v>
      </c>
      <c r="CW89" s="104">
        <v>11339065.699999999</v>
      </c>
      <c r="CX89" s="104">
        <v>3103775.4350000001</v>
      </c>
      <c r="CY89" s="104">
        <v>6398256.0949999997</v>
      </c>
      <c r="CZ89" s="104">
        <v>3081228.6349999998</v>
      </c>
      <c r="DA89" s="104">
        <v>3390054.49</v>
      </c>
      <c r="DB89" s="104">
        <v>5801075.0449999999</v>
      </c>
      <c r="DC89" s="104">
        <v>3635863.12</v>
      </c>
      <c r="DD89" s="104">
        <v>2694066.14</v>
      </c>
      <c r="DE89" s="104">
        <v>5290256.8150000004</v>
      </c>
      <c r="DF89" s="104">
        <v>3126281.35</v>
      </c>
      <c r="DG89" s="104">
        <v>3838296.45</v>
      </c>
      <c r="DH89" s="104">
        <v>5010155.76</v>
      </c>
      <c r="DI89" s="104">
        <v>2950613.0950000002</v>
      </c>
      <c r="DJ89" s="104">
        <v>2772154.93</v>
      </c>
      <c r="DK89" s="104">
        <v>2459577.9049999998</v>
      </c>
      <c r="DL89" s="104">
        <v>3975403.0049999999</v>
      </c>
      <c r="DM89" s="104">
        <v>2849303.67</v>
      </c>
      <c r="DN89" s="104">
        <v>3803501.0249999999</v>
      </c>
      <c r="DO89" s="104">
        <v>3790955.085</v>
      </c>
      <c r="DP89" s="104">
        <v>5666354.9900000002</v>
      </c>
      <c r="DQ89" s="104">
        <v>3518409.94</v>
      </c>
      <c r="DR89" s="104">
        <v>3852107.39</v>
      </c>
      <c r="DS89" s="104">
        <v>3231067.82</v>
      </c>
      <c r="DT89" s="104">
        <v>2270768.3050000002</v>
      </c>
      <c r="DU89" s="104">
        <v>5221125.8449999997</v>
      </c>
      <c r="DV89" s="104">
        <v>3593458.3450000002</v>
      </c>
      <c r="DW89" s="104">
        <v>3459638.73</v>
      </c>
      <c r="DX89" s="104">
        <v>6200443.7050000001</v>
      </c>
      <c r="DY89" s="104">
        <v>5364877.0599999996</v>
      </c>
      <c r="DZ89" s="104">
        <v>3116242.4049999998</v>
      </c>
      <c r="EA89" s="104">
        <v>2626058.4550000001</v>
      </c>
      <c r="EB89" s="104">
        <v>4981831.7649999997</v>
      </c>
      <c r="EC89" s="104">
        <v>4020572.4449999998</v>
      </c>
      <c r="ED89" s="104">
        <v>3564790.9550000001</v>
      </c>
      <c r="EE89" s="104">
        <v>4849314.83</v>
      </c>
      <c r="EF89" s="104">
        <v>2889900.9849999999</v>
      </c>
      <c r="EG89" s="104">
        <v>3474891.2549999999</v>
      </c>
      <c r="EH89" s="104">
        <v>4300215.1449999996</v>
      </c>
      <c r="EI89" s="104">
        <v>3241246.85</v>
      </c>
      <c r="EJ89" s="104">
        <v>5766482.9050000003</v>
      </c>
      <c r="EK89" s="104">
        <v>3231507.2949999999</v>
      </c>
      <c r="EL89" s="104">
        <v>2464842.875</v>
      </c>
      <c r="EM89" s="104">
        <v>3714481.78</v>
      </c>
      <c r="EN89" s="104">
        <v>6124766.0700000003</v>
      </c>
      <c r="EO89" s="104">
        <v>3523803.59</v>
      </c>
      <c r="EP89" s="104">
        <v>3662101.3450000002</v>
      </c>
      <c r="EQ89" s="104">
        <v>3163429.585</v>
      </c>
      <c r="ER89" s="104">
        <v>4745859.3150000004</v>
      </c>
      <c r="ES89" s="104">
        <v>2174089.4449999998</v>
      </c>
      <c r="ET89" s="104">
        <v>3124303.3250000002</v>
      </c>
      <c r="EU89" s="104">
        <v>3742717.04</v>
      </c>
      <c r="EV89" s="104">
        <v>2944674.6</v>
      </c>
      <c r="EW89" s="104">
        <v>3023749.395</v>
      </c>
      <c r="EX89" s="104">
        <v>3764959.4049999998</v>
      </c>
      <c r="EY89" s="104">
        <v>7379194.6799999997</v>
      </c>
      <c r="EZ89" s="104">
        <v>2487126.6850000001</v>
      </c>
      <c r="FA89" s="104">
        <v>2849361.2749999999</v>
      </c>
      <c r="FB89" s="104">
        <v>98680.39</v>
      </c>
      <c r="FC89" s="104">
        <v>30543</v>
      </c>
      <c r="FD89" s="104">
        <v>19821.32</v>
      </c>
      <c r="FE89" s="104">
        <v>9821.1</v>
      </c>
      <c r="FF89" s="104">
        <v>43366.78</v>
      </c>
      <c r="FG89" s="104">
        <v>120382.625</v>
      </c>
      <c r="FH89" s="104">
        <v>40555.684999999998</v>
      </c>
      <c r="FI89" s="104">
        <v>67376.39</v>
      </c>
      <c r="FL89" s="104">
        <v>935352.29500000004</v>
      </c>
      <c r="FM89" s="104">
        <v>1328350.3999999999</v>
      </c>
      <c r="FN89" s="104">
        <v>508007.85</v>
      </c>
      <c r="FO89" s="104">
        <v>1595816.425</v>
      </c>
      <c r="FP89" s="104">
        <v>1514309.0249999999</v>
      </c>
      <c r="FQ89" s="104">
        <v>1650600.885</v>
      </c>
      <c r="FR89" s="104">
        <v>2217922.4750000001</v>
      </c>
      <c r="FS89" s="104">
        <v>2072527.22</v>
      </c>
      <c r="FT89" s="104">
        <v>2724499.61</v>
      </c>
      <c r="FU89" s="104">
        <v>5256111.24</v>
      </c>
      <c r="FV89" s="104">
        <v>2673539.2149999999</v>
      </c>
      <c r="FW89" s="104">
        <v>3725018.44</v>
      </c>
      <c r="FX89" s="104">
        <v>5971329.96</v>
      </c>
      <c r="FY89" s="104">
        <v>1729760.46</v>
      </c>
      <c r="FZ89" s="104">
        <v>810357.30500000005</v>
      </c>
      <c r="GA89" s="104">
        <v>3464182.56</v>
      </c>
      <c r="GB89" s="104">
        <v>2614768.7450000001</v>
      </c>
      <c r="GC89" s="104">
        <v>3503972.3250000002</v>
      </c>
      <c r="GD89" s="104">
        <v>3032731</v>
      </c>
      <c r="GE89" s="104">
        <v>2545545.9</v>
      </c>
      <c r="GF89" s="104">
        <v>2949181.6949999998</v>
      </c>
      <c r="GG89" s="104">
        <v>4151744.29</v>
      </c>
      <c r="GH89" s="104">
        <v>1115141.335</v>
      </c>
      <c r="GI89" s="104">
        <v>4763394.05</v>
      </c>
      <c r="GJ89" s="104">
        <v>3297966.5750000002</v>
      </c>
      <c r="GL89" s="104">
        <v>3070382.79</v>
      </c>
      <c r="GM89" s="104">
        <v>3502659.4550000001</v>
      </c>
      <c r="GN89" s="104">
        <v>1458326.125</v>
      </c>
      <c r="GO89" s="104">
        <v>4095526.8849999998</v>
      </c>
      <c r="GP89" s="104">
        <v>3862018.08</v>
      </c>
      <c r="GQ89" s="104">
        <v>4193239.28</v>
      </c>
      <c r="GR89" s="104">
        <v>5494771.8700000001</v>
      </c>
      <c r="GS89" s="104">
        <v>8054035.25</v>
      </c>
    </row>
    <row r="90" spans="1:201" hidden="1" x14ac:dyDescent="0.35">
      <c r="A90" s="99">
        <v>1824948</v>
      </c>
      <c r="B90" s="99">
        <v>204</v>
      </c>
      <c r="C90" s="99">
        <v>45</v>
      </c>
      <c r="D90" s="99">
        <v>81</v>
      </c>
      <c r="E90" s="99">
        <v>14.933</v>
      </c>
      <c r="F90" s="99">
        <v>0.43</v>
      </c>
      <c r="H90" s="99" t="s">
        <v>574</v>
      </c>
      <c r="I90" s="99">
        <v>1369.675</v>
      </c>
      <c r="J90" s="99">
        <v>660.88</v>
      </c>
      <c r="K90" s="99">
        <v>1170.7750000000001</v>
      </c>
      <c r="L90" s="99">
        <v>0</v>
      </c>
      <c r="M90" s="99">
        <v>0</v>
      </c>
      <c r="N90" s="99">
        <v>0</v>
      </c>
      <c r="O90" s="99">
        <v>1156.54</v>
      </c>
      <c r="P90" s="99">
        <v>660.88</v>
      </c>
      <c r="Q90" s="99">
        <v>3899.7249999999999</v>
      </c>
      <c r="R90" s="99">
        <v>0</v>
      </c>
      <c r="S90" s="99">
        <v>668.39</v>
      </c>
      <c r="T90" s="99">
        <v>4196.3</v>
      </c>
      <c r="U90" s="99">
        <v>2424.6849999999999</v>
      </c>
      <c r="V90" s="99">
        <v>2889.45</v>
      </c>
      <c r="W90" s="99">
        <v>0</v>
      </c>
      <c r="X90" s="99">
        <v>19980.735000000001</v>
      </c>
      <c r="Y90" s="99">
        <v>1560.88</v>
      </c>
      <c r="Z90" s="99">
        <v>0</v>
      </c>
      <c r="AA90" s="99">
        <v>0</v>
      </c>
      <c r="AB90" s="99">
        <v>0</v>
      </c>
      <c r="AC90" s="99">
        <v>0</v>
      </c>
      <c r="AD90" s="99">
        <v>0</v>
      </c>
      <c r="AE90" s="99">
        <v>0</v>
      </c>
      <c r="AF90" s="99">
        <v>0</v>
      </c>
      <c r="AG90" s="99">
        <v>0</v>
      </c>
      <c r="AH90" s="99">
        <v>0</v>
      </c>
      <c r="AI90" s="99">
        <v>0</v>
      </c>
      <c r="AJ90" s="99">
        <v>0</v>
      </c>
      <c r="AK90" s="99">
        <v>23602.424999999999</v>
      </c>
      <c r="AL90" s="99">
        <v>27902.67</v>
      </c>
      <c r="AM90" s="99">
        <v>10949.395</v>
      </c>
      <c r="AN90" s="99">
        <v>16544.3</v>
      </c>
      <c r="AO90" s="99">
        <v>15104.09</v>
      </c>
      <c r="AP90" s="99">
        <v>22441.56</v>
      </c>
      <c r="AQ90" s="99">
        <v>0</v>
      </c>
      <c r="AR90" s="99">
        <v>0</v>
      </c>
      <c r="AS90" s="99">
        <v>0</v>
      </c>
      <c r="AT90" s="99">
        <v>0</v>
      </c>
      <c r="AU90" s="99">
        <v>0</v>
      </c>
      <c r="AV90" s="99">
        <v>1914.2049999999999</v>
      </c>
      <c r="AW90" s="99">
        <v>0</v>
      </c>
      <c r="AX90" s="99">
        <v>0</v>
      </c>
      <c r="AY90" s="99">
        <v>0</v>
      </c>
      <c r="AZ90" s="99">
        <v>0</v>
      </c>
      <c r="BA90" s="99">
        <v>0</v>
      </c>
      <c r="BB90" s="99">
        <v>0</v>
      </c>
      <c r="BC90" s="99">
        <v>14627.25</v>
      </c>
      <c r="BD90" s="99">
        <v>18443.244999999999</v>
      </c>
      <c r="BE90" s="99">
        <v>15554.11</v>
      </c>
      <c r="BF90" s="99">
        <v>9102.1049999999996</v>
      </c>
      <c r="BG90" s="99">
        <v>13826.57</v>
      </c>
      <c r="BH90" s="99">
        <v>11497.504999999999</v>
      </c>
      <c r="BI90" s="99">
        <v>21460.89</v>
      </c>
      <c r="BJ90" s="99">
        <v>16127.575000000001</v>
      </c>
      <c r="BK90" s="99">
        <v>9914.0650000000005</v>
      </c>
      <c r="BL90" s="99">
        <v>23194.634999999998</v>
      </c>
      <c r="BM90" s="99">
        <v>22757.98</v>
      </c>
      <c r="BN90" s="99">
        <v>3490.52</v>
      </c>
      <c r="BO90" s="99">
        <v>54102.114999999998</v>
      </c>
      <c r="BP90" s="99">
        <v>53518.105000000003</v>
      </c>
      <c r="BQ90" s="99">
        <v>19603.3</v>
      </c>
      <c r="BR90" s="99">
        <v>28945.89</v>
      </c>
      <c r="BS90" s="99">
        <v>14119.93</v>
      </c>
      <c r="BT90" s="99">
        <v>3711.605</v>
      </c>
      <c r="BU90" s="99">
        <v>83832.764999999999</v>
      </c>
      <c r="BV90" s="99">
        <v>0</v>
      </c>
      <c r="BW90" s="99">
        <v>13677.57</v>
      </c>
      <c r="BX90" s="99">
        <v>5561.915</v>
      </c>
      <c r="BY90" s="99">
        <v>9863.4650000000001</v>
      </c>
      <c r="BZ90" s="99">
        <v>4263.9399999999996</v>
      </c>
      <c r="CA90" s="99">
        <v>0</v>
      </c>
      <c r="CB90" s="99">
        <v>0</v>
      </c>
      <c r="CC90" s="99">
        <v>0</v>
      </c>
      <c r="CD90" s="99">
        <v>14375.07</v>
      </c>
      <c r="CE90" s="99">
        <v>16829.72</v>
      </c>
      <c r="CF90" s="99">
        <v>4496.43</v>
      </c>
      <c r="CG90" s="99">
        <v>5228.03</v>
      </c>
      <c r="CH90" s="99">
        <v>6718.58</v>
      </c>
      <c r="CI90" s="99">
        <v>4345.88</v>
      </c>
      <c r="CJ90" s="99">
        <v>3054.97</v>
      </c>
      <c r="CK90" s="99">
        <v>8666.4349999999995</v>
      </c>
      <c r="CL90" s="99">
        <v>6456.22</v>
      </c>
      <c r="CM90" s="99">
        <v>9875.9650000000001</v>
      </c>
      <c r="CN90" s="99">
        <v>7768.4849999999997</v>
      </c>
      <c r="CO90" s="99">
        <v>8094.02</v>
      </c>
      <c r="CP90" s="99">
        <v>8538.68</v>
      </c>
      <c r="CQ90" s="99">
        <v>8501.61</v>
      </c>
      <c r="CR90" s="99">
        <v>4106.4549999999999</v>
      </c>
      <c r="CS90" s="99">
        <v>8404.2450000000008</v>
      </c>
      <c r="CT90" s="99">
        <v>23191.98</v>
      </c>
      <c r="CU90" s="99">
        <v>9612.0750000000007</v>
      </c>
      <c r="CV90" s="99">
        <v>11313.05</v>
      </c>
      <c r="CW90" s="99">
        <v>43707.71</v>
      </c>
      <c r="CX90" s="99">
        <v>12081.375</v>
      </c>
      <c r="CY90" s="99">
        <v>0</v>
      </c>
      <c r="CZ90" s="99">
        <v>0</v>
      </c>
      <c r="DA90" s="99">
        <v>0</v>
      </c>
      <c r="DB90" s="99">
        <v>4402.51</v>
      </c>
      <c r="DC90" s="99">
        <v>2931.5549999999998</v>
      </c>
      <c r="DD90" s="99">
        <v>709.69500000000005</v>
      </c>
      <c r="DE90" s="99">
        <v>0</v>
      </c>
      <c r="DF90" s="99">
        <v>0</v>
      </c>
      <c r="DG90" s="99">
        <v>3377.9949999999999</v>
      </c>
      <c r="DH90" s="99">
        <v>0</v>
      </c>
      <c r="DI90" s="99">
        <v>1899.15</v>
      </c>
      <c r="DJ90" s="99">
        <v>3836.0050000000001</v>
      </c>
      <c r="DK90" s="99">
        <v>2195.39</v>
      </c>
      <c r="DL90" s="99">
        <v>4826.43</v>
      </c>
      <c r="DM90" s="99">
        <v>2049.2199999999998</v>
      </c>
      <c r="DN90" s="99">
        <v>0</v>
      </c>
      <c r="DO90" s="99">
        <v>4508.0349999999999</v>
      </c>
      <c r="DP90" s="99">
        <v>570.76</v>
      </c>
      <c r="DQ90" s="99">
        <v>4939.37</v>
      </c>
      <c r="DR90" s="99">
        <v>3043.69</v>
      </c>
      <c r="DS90" s="99">
        <v>2811.1950000000002</v>
      </c>
      <c r="DT90" s="99">
        <v>7090.28</v>
      </c>
      <c r="DU90" s="99">
        <v>3215.87</v>
      </c>
      <c r="DV90" s="99">
        <v>0</v>
      </c>
      <c r="DW90" s="99">
        <v>0</v>
      </c>
      <c r="DX90" s="99">
        <v>7493.41</v>
      </c>
      <c r="DY90" s="99">
        <v>7341.8450000000003</v>
      </c>
      <c r="DZ90" s="99">
        <v>0</v>
      </c>
      <c r="EA90" s="99">
        <v>0</v>
      </c>
      <c r="EB90" s="99">
        <v>0</v>
      </c>
      <c r="EC90" s="99">
        <v>0</v>
      </c>
      <c r="ED90" s="99">
        <v>0</v>
      </c>
      <c r="EE90" s="99">
        <v>0</v>
      </c>
      <c r="EF90" s="99">
        <v>0</v>
      </c>
      <c r="EG90" s="99">
        <v>0</v>
      </c>
      <c r="EH90" s="99">
        <v>0</v>
      </c>
      <c r="EI90" s="99">
        <v>0</v>
      </c>
      <c r="EJ90" s="99">
        <v>0</v>
      </c>
      <c r="EK90" s="99">
        <v>0</v>
      </c>
      <c r="EL90" s="99">
        <v>0</v>
      </c>
      <c r="EM90" s="99">
        <v>4289.6350000000002</v>
      </c>
      <c r="EN90" s="99">
        <v>0</v>
      </c>
      <c r="EO90" s="99">
        <v>0</v>
      </c>
      <c r="EP90" s="99">
        <v>20794.185000000001</v>
      </c>
      <c r="EQ90" s="99">
        <v>31854.935000000001</v>
      </c>
      <c r="ER90" s="99">
        <v>59416.004999999997</v>
      </c>
      <c r="ES90" s="99">
        <v>10145.264999999999</v>
      </c>
      <c r="ET90" s="99">
        <v>15794.01</v>
      </c>
      <c r="EU90" s="99">
        <v>16185.02</v>
      </c>
      <c r="EV90" s="99">
        <v>19682.77</v>
      </c>
      <c r="EW90" s="99">
        <v>30044.17</v>
      </c>
      <c r="EX90" s="99">
        <v>21642.244999999999</v>
      </c>
      <c r="EY90" s="99">
        <v>0</v>
      </c>
      <c r="EZ90" s="99">
        <v>0</v>
      </c>
      <c r="FA90" s="99">
        <v>0</v>
      </c>
      <c r="FB90" s="99">
        <v>0</v>
      </c>
      <c r="FC90" s="99">
        <v>0</v>
      </c>
      <c r="FD90" s="99">
        <v>0</v>
      </c>
      <c r="FE90" s="99">
        <v>0</v>
      </c>
      <c r="FF90" s="99">
        <v>0</v>
      </c>
      <c r="FG90" s="99">
        <v>0</v>
      </c>
      <c r="FH90" s="99">
        <v>0</v>
      </c>
      <c r="FI90" s="99">
        <v>0</v>
      </c>
      <c r="FL90" s="99">
        <v>0</v>
      </c>
      <c r="FM90" s="99">
        <v>0</v>
      </c>
      <c r="FN90" s="99">
        <v>0</v>
      </c>
      <c r="FO90" s="99">
        <v>0</v>
      </c>
      <c r="FP90" s="99">
        <v>0</v>
      </c>
      <c r="FQ90" s="99">
        <v>0</v>
      </c>
      <c r="FR90" s="99">
        <v>0</v>
      </c>
      <c r="FS90" s="99">
        <v>0</v>
      </c>
      <c r="FT90" s="99">
        <v>0</v>
      </c>
      <c r="FU90" s="99">
        <v>14250.594999999999</v>
      </c>
      <c r="FV90" s="99">
        <v>7225.0749999999998</v>
      </c>
      <c r="FW90" s="99">
        <v>0</v>
      </c>
      <c r="FX90" s="99">
        <v>16075.344999999999</v>
      </c>
      <c r="FY90" s="99">
        <v>8141.77</v>
      </c>
      <c r="FZ90" s="99">
        <v>0</v>
      </c>
      <c r="GA90" s="99">
        <v>12025.775</v>
      </c>
      <c r="GB90" s="99">
        <v>4439.4750000000004</v>
      </c>
      <c r="GC90" s="99">
        <v>0</v>
      </c>
      <c r="GD90" s="99">
        <v>4318.7950000000001</v>
      </c>
      <c r="GE90" s="99">
        <v>5371.335</v>
      </c>
      <c r="GF90" s="99">
        <v>4147.71</v>
      </c>
      <c r="GG90" s="99">
        <v>6501.48</v>
      </c>
      <c r="GH90" s="99">
        <v>2524.9749999999999</v>
      </c>
      <c r="GI90" s="99">
        <v>8420.6849999999995</v>
      </c>
      <c r="GJ90" s="99">
        <v>8073.74</v>
      </c>
      <c r="GL90" s="99">
        <v>0</v>
      </c>
      <c r="GM90" s="99">
        <v>0</v>
      </c>
      <c r="GN90" s="99">
        <v>0</v>
      </c>
      <c r="GO90" s="99">
        <v>0</v>
      </c>
      <c r="GP90" s="99">
        <v>0</v>
      </c>
      <c r="GQ90" s="99">
        <v>0</v>
      </c>
      <c r="GR90" s="99">
        <v>0</v>
      </c>
      <c r="GS90" s="99">
        <v>320.625</v>
      </c>
    </row>
    <row r="91" spans="1:201" hidden="1" x14ac:dyDescent="0.35">
      <c r="A91" s="99">
        <v>3226651</v>
      </c>
      <c r="B91" s="99">
        <v>128</v>
      </c>
      <c r="C91" s="99">
        <v>8</v>
      </c>
      <c r="D91" s="99">
        <v>79</v>
      </c>
      <c r="E91" s="99">
        <v>15.026999999999999</v>
      </c>
      <c r="F91" s="99">
        <v>0.11</v>
      </c>
      <c r="G91" s="99" t="s">
        <v>535</v>
      </c>
      <c r="H91" s="99" t="s">
        <v>573</v>
      </c>
      <c r="I91" s="99">
        <v>0</v>
      </c>
      <c r="J91" s="99">
        <v>0</v>
      </c>
      <c r="K91" s="99">
        <v>0</v>
      </c>
      <c r="L91" s="99">
        <v>0</v>
      </c>
      <c r="M91" s="99">
        <v>0</v>
      </c>
      <c r="N91" s="99">
        <v>0</v>
      </c>
      <c r="O91" s="99">
        <v>0</v>
      </c>
      <c r="P91" s="99">
        <v>0</v>
      </c>
      <c r="Q91" s="99">
        <v>0</v>
      </c>
      <c r="R91" s="99">
        <v>2920.46</v>
      </c>
      <c r="S91" s="99">
        <v>1268.42</v>
      </c>
      <c r="T91" s="99">
        <v>0</v>
      </c>
      <c r="U91" s="99">
        <v>0</v>
      </c>
      <c r="V91" s="99">
        <v>0</v>
      </c>
      <c r="W91" s="99">
        <v>0</v>
      </c>
      <c r="X91" s="99">
        <v>0</v>
      </c>
      <c r="Y91" s="99">
        <v>0</v>
      </c>
      <c r="Z91" s="99">
        <v>1001.25</v>
      </c>
      <c r="AA91" s="99">
        <v>0</v>
      </c>
      <c r="AB91" s="99">
        <v>0</v>
      </c>
      <c r="AC91" s="99">
        <v>0</v>
      </c>
      <c r="AD91" s="99">
        <v>0</v>
      </c>
      <c r="AE91" s="99">
        <v>0</v>
      </c>
      <c r="AF91" s="99">
        <v>0</v>
      </c>
      <c r="AG91" s="99">
        <v>0</v>
      </c>
      <c r="AH91" s="99">
        <v>0</v>
      </c>
      <c r="AI91" s="99">
        <v>0</v>
      </c>
      <c r="AJ91" s="99">
        <v>0</v>
      </c>
      <c r="AK91" s="99">
        <v>0</v>
      </c>
      <c r="AL91" s="99">
        <v>0</v>
      </c>
      <c r="AM91" s="99">
        <v>0</v>
      </c>
      <c r="AN91" s="99">
        <v>0</v>
      </c>
      <c r="AO91" s="99">
        <v>0</v>
      </c>
      <c r="AP91" s="99">
        <v>0</v>
      </c>
      <c r="AQ91" s="99">
        <v>0</v>
      </c>
      <c r="AR91" s="99">
        <v>0</v>
      </c>
      <c r="AS91" s="99">
        <v>0</v>
      </c>
      <c r="AT91" s="99">
        <v>0</v>
      </c>
      <c r="AU91" s="99">
        <v>0</v>
      </c>
      <c r="AV91" s="99">
        <v>0</v>
      </c>
      <c r="AW91" s="99">
        <v>0</v>
      </c>
      <c r="AX91" s="99">
        <v>0</v>
      </c>
      <c r="AY91" s="99">
        <v>0</v>
      </c>
      <c r="AZ91" s="99">
        <v>0</v>
      </c>
      <c r="BA91" s="99">
        <v>0</v>
      </c>
      <c r="BB91" s="99">
        <v>0</v>
      </c>
      <c r="BC91" s="99">
        <v>0</v>
      </c>
      <c r="BD91" s="99">
        <v>0</v>
      </c>
      <c r="BE91" s="99">
        <v>0</v>
      </c>
      <c r="BF91" s="99">
        <v>0</v>
      </c>
      <c r="BG91" s="99">
        <v>0</v>
      </c>
      <c r="BH91" s="99">
        <v>0</v>
      </c>
      <c r="BI91" s="99">
        <v>0</v>
      </c>
      <c r="BJ91" s="99">
        <v>0</v>
      </c>
      <c r="BK91" s="99">
        <v>0</v>
      </c>
      <c r="BL91" s="99">
        <v>0</v>
      </c>
      <c r="BM91" s="99">
        <v>0</v>
      </c>
      <c r="BN91" s="99">
        <v>0</v>
      </c>
      <c r="BO91" s="99">
        <v>0</v>
      </c>
      <c r="BP91" s="99">
        <v>0</v>
      </c>
      <c r="BQ91" s="99">
        <v>0</v>
      </c>
      <c r="BR91" s="99">
        <v>0</v>
      </c>
      <c r="BS91" s="99">
        <v>0</v>
      </c>
      <c r="BT91" s="99">
        <v>0</v>
      </c>
      <c r="BU91" s="99">
        <v>0</v>
      </c>
      <c r="BV91" s="99">
        <v>0</v>
      </c>
      <c r="BW91" s="99">
        <v>0</v>
      </c>
      <c r="BX91" s="99">
        <v>0</v>
      </c>
      <c r="BY91" s="99">
        <v>0</v>
      </c>
      <c r="BZ91" s="99">
        <v>0</v>
      </c>
      <c r="CA91" s="99">
        <v>0</v>
      </c>
      <c r="CB91" s="99">
        <v>0</v>
      </c>
      <c r="CC91" s="99">
        <v>0</v>
      </c>
      <c r="CD91" s="99">
        <v>0</v>
      </c>
      <c r="CE91" s="99">
        <v>0</v>
      </c>
      <c r="CF91" s="99">
        <v>0</v>
      </c>
      <c r="CG91" s="99">
        <v>0</v>
      </c>
      <c r="CH91" s="99">
        <v>0</v>
      </c>
      <c r="CI91" s="99">
        <v>0</v>
      </c>
      <c r="CJ91" s="99">
        <v>0</v>
      </c>
      <c r="CK91" s="99">
        <v>0</v>
      </c>
      <c r="CL91" s="99">
        <v>0</v>
      </c>
      <c r="CM91" s="99">
        <v>0</v>
      </c>
      <c r="CN91" s="99">
        <v>0</v>
      </c>
      <c r="CO91" s="99">
        <v>0</v>
      </c>
      <c r="CP91" s="99">
        <v>0</v>
      </c>
      <c r="CQ91" s="99">
        <v>0</v>
      </c>
      <c r="CR91" s="99">
        <v>0</v>
      </c>
      <c r="CS91" s="99">
        <v>0</v>
      </c>
      <c r="CT91" s="99">
        <v>0</v>
      </c>
      <c r="CU91" s="99">
        <v>0</v>
      </c>
      <c r="CV91" s="99">
        <v>0</v>
      </c>
      <c r="CW91" s="99">
        <v>0</v>
      </c>
      <c r="CX91" s="99">
        <v>0</v>
      </c>
      <c r="CY91" s="99">
        <v>0</v>
      </c>
      <c r="CZ91" s="99">
        <v>0</v>
      </c>
      <c r="DA91" s="99">
        <v>0</v>
      </c>
      <c r="DB91" s="99">
        <v>0</v>
      </c>
      <c r="DC91" s="99">
        <v>0</v>
      </c>
      <c r="DD91" s="99">
        <v>0</v>
      </c>
      <c r="DE91" s="99">
        <v>0</v>
      </c>
      <c r="DF91" s="99">
        <v>0</v>
      </c>
      <c r="DG91" s="99">
        <v>0</v>
      </c>
      <c r="DH91" s="99">
        <v>0</v>
      </c>
      <c r="DI91" s="99">
        <v>0</v>
      </c>
      <c r="DJ91" s="99">
        <v>0</v>
      </c>
      <c r="DK91" s="99">
        <v>0</v>
      </c>
      <c r="DL91" s="99">
        <v>0</v>
      </c>
      <c r="DM91" s="99">
        <v>0</v>
      </c>
      <c r="DN91" s="99">
        <v>0</v>
      </c>
      <c r="DO91" s="99">
        <v>0</v>
      </c>
      <c r="DP91" s="99">
        <v>0</v>
      </c>
      <c r="DQ91" s="99">
        <v>0</v>
      </c>
      <c r="DR91" s="99">
        <v>0</v>
      </c>
      <c r="DS91" s="99">
        <v>0</v>
      </c>
      <c r="DT91" s="99">
        <v>0</v>
      </c>
      <c r="DU91" s="99">
        <v>0</v>
      </c>
      <c r="DV91" s="99">
        <v>0</v>
      </c>
      <c r="DW91" s="99">
        <v>0</v>
      </c>
      <c r="DX91" s="99">
        <v>0</v>
      </c>
      <c r="DY91" s="99">
        <v>0</v>
      </c>
      <c r="DZ91" s="99">
        <v>0</v>
      </c>
      <c r="EA91" s="99">
        <v>0</v>
      </c>
      <c r="EB91" s="99">
        <v>0</v>
      </c>
      <c r="EC91" s="99">
        <v>0</v>
      </c>
      <c r="ED91" s="99">
        <v>0</v>
      </c>
      <c r="EE91" s="99">
        <v>0</v>
      </c>
      <c r="EF91" s="99">
        <v>0</v>
      </c>
      <c r="EG91" s="99">
        <v>0</v>
      </c>
      <c r="EH91" s="99">
        <v>0</v>
      </c>
      <c r="EI91" s="99">
        <v>0</v>
      </c>
      <c r="EJ91" s="99">
        <v>0</v>
      </c>
      <c r="EK91" s="99">
        <v>0</v>
      </c>
      <c r="EL91" s="99">
        <v>0</v>
      </c>
      <c r="EM91" s="99">
        <v>0</v>
      </c>
      <c r="EN91" s="99">
        <v>0</v>
      </c>
      <c r="EO91" s="99">
        <v>0</v>
      </c>
      <c r="EP91" s="99">
        <v>0</v>
      </c>
      <c r="EQ91" s="99">
        <v>0</v>
      </c>
      <c r="ER91" s="99">
        <v>0</v>
      </c>
      <c r="ES91" s="99">
        <v>0</v>
      </c>
      <c r="ET91" s="99">
        <v>0</v>
      </c>
      <c r="EU91" s="99">
        <v>0</v>
      </c>
      <c r="EV91" s="99">
        <v>0</v>
      </c>
      <c r="EW91" s="99">
        <v>0</v>
      </c>
      <c r="EX91" s="99">
        <v>0</v>
      </c>
      <c r="EY91" s="99">
        <v>0</v>
      </c>
      <c r="EZ91" s="99">
        <v>0</v>
      </c>
      <c r="FA91" s="99">
        <v>0</v>
      </c>
      <c r="FB91" s="99">
        <v>0</v>
      </c>
      <c r="FC91" s="99">
        <v>0</v>
      </c>
      <c r="FD91" s="99">
        <v>0</v>
      </c>
      <c r="FE91" s="99">
        <v>0</v>
      </c>
      <c r="FF91" s="99">
        <v>0</v>
      </c>
      <c r="FG91" s="99">
        <v>0</v>
      </c>
      <c r="FH91" s="99">
        <v>0</v>
      </c>
      <c r="FI91" s="99">
        <v>0</v>
      </c>
      <c r="FL91" s="99">
        <v>0</v>
      </c>
      <c r="FM91" s="99">
        <v>0</v>
      </c>
      <c r="FN91" s="99">
        <v>0</v>
      </c>
      <c r="FO91" s="99">
        <v>0</v>
      </c>
      <c r="FP91" s="99">
        <v>0</v>
      </c>
      <c r="FQ91" s="99">
        <v>0</v>
      </c>
      <c r="FR91" s="99">
        <v>0</v>
      </c>
      <c r="FS91" s="99">
        <v>0</v>
      </c>
      <c r="FT91" s="99">
        <v>20639.994999999999</v>
      </c>
      <c r="FU91" s="99">
        <v>408223.16</v>
      </c>
      <c r="FV91" s="99">
        <v>212806</v>
      </c>
      <c r="FW91" s="99">
        <v>16538.740000000002</v>
      </c>
      <c r="FX91" s="99">
        <v>282545.28000000003</v>
      </c>
      <c r="FY91" s="99">
        <v>178693.89499999999</v>
      </c>
      <c r="FZ91" s="99">
        <v>14316.37</v>
      </c>
      <c r="GA91" s="99">
        <v>311971.28499999997</v>
      </c>
      <c r="GB91" s="99">
        <v>175737.04500000001</v>
      </c>
      <c r="GC91" s="99">
        <v>0</v>
      </c>
      <c r="GD91" s="99">
        <v>0</v>
      </c>
      <c r="GE91" s="99">
        <v>0</v>
      </c>
      <c r="GF91" s="99">
        <v>0</v>
      </c>
      <c r="GG91" s="99">
        <v>0</v>
      </c>
      <c r="GH91" s="99">
        <v>0</v>
      </c>
      <c r="GI91" s="99">
        <v>0</v>
      </c>
      <c r="GJ91" s="99">
        <v>0</v>
      </c>
      <c r="GL91" s="99">
        <v>0</v>
      </c>
      <c r="GM91" s="99">
        <v>0</v>
      </c>
      <c r="GN91" s="99">
        <v>0</v>
      </c>
      <c r="GO91" s="99">
        <v>0</v>
      </c>
      <c r="GP91" s="99">
        <v>0</v>
      </c>
      <c r="GQ91" s="99">
        <v>0</v>
      </c>
      <c r="GR91" s="99">
        <v>0</v>
      </c>
      <c r="GS91" s="99">
        <v>0</v>
      </c>
    </row>
    <row r="92" spans="1:201" hidden="1" x14ac:dyDescent="0.35">
      <c r="A92" s="99">
        <v>3615563</v>
      </c>
      <c r="B92" s="99">
        <v>73</v>
      </c>
      <c r="C92" s="99">
        <v>13</v>
      </c>
      <c r="D92" s="99">
        <v>86</v>
      </c>
      <c r="E92" s="99">
        <v>15.111000000000001</v>
      </c>
      <c r="F92" s="99">
        <v>0.14000000000000001</v>
      </c>
      <c r="G92" s="99" t="s">
        <v>170</v>
      </c>
      <c r="H92" s="99" t="s">
        <v>572</v>
      </c>
      <c r="I92" s="99">
        <v>11165.37</v>
      </c>
      <c r="J92" s="99">
        <v>14856.2</v>
      </c>
      <c r="K92" s="99">
        <v>14764.195</v>
      </c>
      <c r="L92" s="99">
        <v>12127.705</v>
      </c>
      <c r="M92" s="99">
        <v>15564.89</v>
      </c>
      <c r="N92" s="99">
        <v>13170.985000000001</v>
      </c>
      <c r="O92" s="99">
        <v>10428.58</v>
      </c>
      <c r="P92" s="99">
        <v>11811.57</v>
      </c>
      <c r="Q92" s="99">
        <v>11825.93</v>
      </c>
      <c r="R92" s="99">
        <v>25233.31</v>
      </c>
      <c r="S92" s="99">
        <v>20449.310000000001</v>
      </c>
      <c r="T92" s="99">
        <v>12330.52</v>
      </c>
      <c r="U92" s="99">
        <v>13878.075000000001</v>
      </c>
      <c r="V92" s="99">
        <v>13501.965</v>
      </c>
      <c r="W92" s="99">
        <v>13992.15</v>
      </c>
      <c r="X92" s="99">
        <v>39495.345000000001</v>
      </c>
      <c r="Y92" s="99">
        <v>16354.82</v>
      </c>
      <c r="Z92" s="99">
        <v>44053.904999999999</v>
      </c>
      <c r="AA92" s="99">
        <v>20923.509999999998</v>
      </c>
      <c r="AB92" s="99">
        <v>8269.43</v>
      </c>
      <c r="AC92" s="99">
        <v>10278.045</v>
      </c>
      <c r="AD92" s="99">
        <v>17268.705000000002</v>
      </c>
      <c r="AE92" s="99">
        <v>11165.45</v>
      </c>
      <c r="AF92" s="99">
        <v>10341.365</v>
      </c>
      <c r="AG92" s="99">
        <v>12663.635</v>
      </c>
      <c r="AH92" s="99">
        <v>10988.535</v>
      </c>
      <c r="AI92" s="99">
        <v>8828.5249999999996</v>
      </c>
      <c r="AJ92" s="99">
        <v>11413.31</v>
      </c>
      <c r="AK92" s="99">
        <v>14616.08</v>
      </c>
      <c r="AL92" s="99">
        <v>14639.665000000001</v>
      </c>
      <c r="AM92" s="99">
        <v>10458.629999999999</v>
      </c>
      <c r="AN92" s="99">
        <v>13480.424999999999</v>
      </c>
      <c r="AO92" s="99">
        <v>14303.195</v>
      </c>
      <c r="AP92" s="99">
        <v>11869.44</v>
      </c>
      <c r="AQ92" s="99">
        <v>13029.66</v>
      </c>
      <c r="AR92" s="99">
        <v>9148.41</v>
      </c>
      <c r="AS92" s="99">
        <v>9505.4500000000007</v>
      </c>
      <c r="AT92" s="99">
        <v>9518.76</v>
      </c>
      <c r="AU92" s="99">
        <v>12460.035</v>
      </c>
      <c r="AV92" s="99">
        <v>4047558.2349999999</v>
      </c>
      <c r="AW92" s="99">
        <v>2281446.1349999998</v>
      </c>
      <c r="AX92" s="99">
        <v>2512046.7200000002</v>
      </c>
      <c r="AY92" s="99">
        <v>17604.264999999999</v>
      </c>
      <c r="AZ92" s="99">
        <v>11497.9</v>
      </c>
      <c r="BA92" s="99">
        <v>14945.32</v>
      </c>
      <c r="BB92" s="99">
        <v>7394.79</v>
      </c>
      <c r="BC92" s="99">
        <v>12318.094999999999</v>
      </c>
      <c r="BD92" s="99">
        <v>13734.605</v>
      </c>
      <c r="BE92" s="99">
        <v>14233.74</v>
      </c>
      <c r="BF92" s="99">
        <v>11326.72</v>
      </c>
      <c r="BG92" s="99">
        <v>20278.375</v>
      </c>
      <c r="BH92" s="99">
        <v>10445.295</v>
      </c>
      <c r="BI92" s="99">
        <v>13736.72</v>
      </c>
      <c r="BJ92" s="99">
        <v>11510.405000000001</v>
      </c>
      <c r="BK92" s="99">
        <v>14250.135</v>
      </c>
      <c r="BL92" s="99">
        <v>13640.88</v>
      </c>
      <c r="BM92" s="99">
        <v>10555.8</v>
      </c>
      <c r="BN92" s="99">
        <v>11310.135</v>
      </c>
      <c r="BO92" s="99">
        <v>13162.43</v>
      </c>
      <c r="BP92" s="99">
        <v>15142.4</v>
      </c>
      <c r="BQ92" s="99">
        <v>10360.014999999999</v>
      </c>
      <c r="BR92" s="99">
        <v>162861.435</v>
      </c>
      <c r="BS92" s="99">
        <v>13696.605</v>
      </c>
      <c r="BT92" s="99">
        <v>10136.41</v>
      </c>
      <c r="BU92" s="99">
        <v>45984.66</v>
      </c>
      <c r="BV92" s="99">
        <v>7660.7449999999999</v>
      </c>
      <c r="BW92" s="99">
        <v>9168.1149999999998</v>
      </c>
      <c r="BX92" s="99">
        <v>9097.48</v>
      </c>
      <c r="BY92" s="99">
        <v>14858.75</v>
      </c>
      <c r="BZ92" s="99">
        <v>15370.3</v>
      </c>
      <c r="CA92" s="99">
        <v>22427.924999999999</v>
      </c>
      <c r="CB92" s="99">
        <v>11839.46</v>
      </c>
      <c r="CC92" s="99">
        <v>9858.58</v>
      </c>
      <c r="CD92" s="99">
        <v>17023.715</v>
      </c>
      <c r="CE92" s="99">
        <v>13694.93</v>
      </c>
      <c r="CF92" s="99">
        <v>12759.035</v>
      </c>
      <c r="CG92" s="99">
        <v>14718.55</v>
      </c>
      <c r="CH92" s="99">
        <v>10433.93</v>
      </c>
      <c r="CI92" s="99">
        <v>9960.4599999999991</v>
      </c>
      <c r="CJ92" s="99">
        <v>14882.99</v>
      </c>
      <c r="CK92" s="99">
        <v>13732.395</v>
      </c>
      <c r="CL92" s="99">
        <v>17385.46</v>
      </c>
      <c r="CM92" s="99">
        <v>14898.415000000001</v>
      </c>
      <c r="CN92" s="99">
        <v>12066.195</v>
      </c>
      <c r="CO92" s="99">
        <v>12216.575000000001</v>
      </c>
      <c r="CP92" s="99">
        <v>12022.92</v>
      </c>
      <c r="CQ92" s="99">
        <v>9282.0750000000007</v>
      </c>
      <c r="CR92" s="99">
        <v>14309.54</v>
      </c>
      <c r="CS92" s="99">
        <v>15130.945</v>
      </c>
      <c r="CT92" s="99">
        <v>22197.845000000001</v>
      </c>
      <c r="CU92" s="99">
        <v>11760.135</v>
      </c>
      <c r="CV92" s="99">
        <v>13334.38</v>
      </c>
      <c r="CW92" s="99">
        <v>45020.754999999997</v>
      </c>
      <c r="CX92" s="99">
        <v>14679.905000000001</v>
      </c>
      <c r="CY92" s="99">
        <v>16334.39</v>
      </c>
      <c r="CZ92" s="99">
        <v>9863.86</v>
      </c>
      <c r="DA92" s="99">
        <v>11570.264999999999</v>
      </c>
      <c r="DB92" s="99">
        <v>18353.93</v>
      </c>
      <c r="DC92" s="99">
        <v>10026.26</v>
      </c>
      <c r="DD92" s="99">
        <v>11948.235000000001</v>
      </c>
      <c r="DE92" s="99">
        <v>14594.174999999999</v>
      </c>
      <c r="DF92" s="99">
        <v>10362.25</v>
      </c>
      <c r="DG92" s="99">
        <v>11790.315000000001</v>
      </c>
      <c r="DH92" s="99">
        <v>12657.295</v>
      </c>
      <c r="DI92" s="99">
        <v>22379.56</v>
      </c>
      <c r="DJ92" s="99">
        <v>14670.065000000001</v>
      </c>
      <c r="DK92" s="99">
        <v>12394.49</v>
      </c>
      <c r="DL92" s="99">
        <v>11689.31</v>
      </c>
      <c r="DM92" s="99">
        <v>11214.264999999999</v>
      </c>
      <c r="DN92" s="99">
        <v>9500.125</v>
      </c>
      <c r="DO92" s="99">
        <v>11643.775</v>
      </c>
      <c r="DP92" s="99">
        <v>36974.345000000001</v>
      </c>
      <c r="DQ92" s="99">
        <v>13995.525</v>
      </c>
      <c r="DR92" s="99">
        <v>16185.785</v>
      </c>
      <c r="DS92" s="99">
        <v>16593.974999999999</v>
      </c>
      <c r="DT92" s="99">
        <v>12506.895</v>
      </c>
      <c r="DU92" s="99">
        <v>18963.334999999999</v>
      </c>
      <c r="DV92" s="99">
        <v>12197.875</v>
      </c>
      <c r="DW92" s="99">
        <v>13691.65</v>
      </c>
      <c r="DX92" s="99">
        <v>16606.580000000002</v>
      </c>
      <c r="DY92" s="99">
        <v>26883.674999999999</v>
      </c>
      <c r="DZ92" s="99">
        <v>11236.415000000001</v>
      </c>
      <c r="EA92" s="99">
        <v>7540.2950000000001</v>
      </c>
      <c r="EB92" s="99">
        <v>16631.21</v>
      </c>
      <c r="EC92" s="99">
        <v>15066.97</v>
      </c>
      <c r="ED92" s="99">
        <v>11370.02</v>
      </c>
      <c r="EE92" s="99">
        <v>19140.435000000001</v>
      </c>
      <c r="EF92" s="99">
        <v>15195.19</v>
      </c>
      <c r="EG92" s="99">
        <v>9490.59</v>
      </c>
      <c r="EH92" s="99">
        <v>11581.795</v>
      </c>
      <c r="EI92" s="99">
        <v>11257.705</v>
      </c>
      <c r="EJ92" s="99">
        <v>15588.584999999999</v>
      </c>
      <c r="EK92" s="99">
        <v>14163.225</v>
      </c>
      <c r="EL92" s="99">
        <v>8028.2550000000001</v>
      </c>
      <c r="EM92" s="99">
        <v>15769.885</v>
      </c>
      <c r="EN92" s="99">
        <v>15074.225</v>
      </c>
      <c r="EO92" s="99">
        <v>10119.885</v>
      </c>
      <c r="EP92" s="99">
        <v>9331.91</v>
      </c>
      <c r="EQ92" s="99">
        <v>9462.76</v>
      </c>
      <c r="ER92" s="99">
        <v>15082.355</v>
      </c>
      <c r="ES92" s="99">
        <v>11823.4</v>
      </c>
      <c r="ET92" s="99">
        <v>9429.01</v>
      </c>
      <c r="EU92" s="99">
        <v>13732.004999999999</v>
      </c>
      <c r="EV92" s="99">
        <v>9512.7549999999992</v>
      </c>
      <c r="EW92" s="99">
        <v>15969.45</v>
      </c>
      <c r="EX92" s="99">
        <v>13436.465</v>
      </c>
      <c r="EY92" s="99">
        <v>17064.2</v>
      </c>
      <c r="EZ92" s="99">
        <v>14696.68</v>
      </c>
      <c r="FA92" s="99">
        <v>13367.535</v>
      </c>
      <c r="FB92" s="99">
        <v>3719.9</v>
      </c>
      <c r="FC92" s="99">
        <v>2923.87</v>
      </c>
      <c r="FD92" s="99">
        <v>1903.7850000000001</v>
      </c>
      <c r="FE92" s="99">
        <v>2434.66</v>
      </c>
      <c r="FF92" s="99">
        <v>5509.2550000000001</v>
      </c>
      <c r="FG92" s="99">
        <v>6516.09</v>
      </c>
      <c r="FH92" s="99">
        <v>5844.7550000000001</v>
      </c>
      <c r="FI92" s="99">
        <v>6903.5349999999999</v>
      </c>
      <c r="FL92" s="99">
        <v>4919.1350000000002</v>
      </c>
      <c r="FM92" s="99">
        <v>5256.2749999999996</v>
      </c>
      <c r="FN92" s="99">
        <v>4415.835</v>
      </c>
      <c r="FO92" s="99">
        <v>5161.7749999999996</v>
      </c>
      <c r="FP92" s="99">
        <v>5728.8950000000004</v>
      </c>
      <c r="FQ92" s="99">
        <v>3971.085</v>
      </c>
      <c r="FR92" s="99">
        <v>6212.3549999999996</v>
      </c>
      <c r="FS92" s="99">
        <v>8545.8449999999993</v>
      </c>
      <c r="FT92" s="99">
        <v>57281.095000000001</v>
      </c>
      <c r="FU92" s="99">
        <v>619002.88</v>
      </c>
      <c r="FV92" s="99">
        <v>375563.06</v>
      </c>
      <c r="FW92" s="99">
        <v>59448.98</v>
      </c>
      <c r="FX92" s="99">
        <v>722181.56499999994</v>
      </c>
      <c r="FY92" s="99">
        <v>369462.5</v>
      </c>
      <c r="FZ92" s="99">
        <v>59053.58</v>
      </c>
      <c r="GA92" s="99">
        <v>552905.75</v>
      </c>
      <c r="GB92" s="99">
        <v>350368.23499999999</v>
      </c>
      <c r="GC92" s="99">
        <v>12042.33</v>
      </c>
      <c r="GD92" s="99">
        <v>11020.315000000001</v>
      </c>
      <c r="GE92" s="99">
        <v>13210.56</v>
      </c>
      <c r="GF92" s="99">
        <v>13303.02</v>
      </c>
      <c r="GG92" s="99">
        <v>17066.39</v>
      </c>
      <c r="GH92" s="99">
        <v>11192.19</v>
      </c>
      <c r="GI92" s="99">
        <v>18557.724999999999</v>
      </c>
      <c r="GJ92" s="99">
        <v>20206.89</v>
      </c>
      <c r="GL92" s="99">
        <v>19262207.219999999</v>
      </c>
      <c r="GM92" s="99">
        <v>24592541.719999999</v>
      </c>
      <c r="GN92" s="99">
        <v>25221723.850000001</v>
      </c>
      <c r="GO92" s="99">
        <v>27968446.84</v>
      </c>
      <c r="GP92" s="99">
        <v>28844445.960000001</v>
      </c>
      <c r="GQ92" s="99">
        <v>26609654.719999999</v>
      </c>
      <c r="GR92" s="99">
        <v>32982595.359999999</v>
      </c>
      <c r="GS92" s="99">
        <v>38835103.68</v>
      </c>
    </row>
    <row r="93" spans="1:201" hidden="1" x14ac:dyDescent="0.35">
      <c r="A93" s="99">
        <v>87810</v>
      </c>
      <c r="B93" s="99">
        <v>73</v>
      </c>
      <c r="C93" s="99">
        <v>4</v>
      </c>
      <c r="D93" s="99">
        <v>92</v>
      </c>
      <c r="E93" s="99">
        <v>15.112</v>
      </c>
      <c r="F93" s="99">
        <v>0.27</v>
      </c>
      <c r="G93" s="99" t="s">
        <v>537</v>
      </c>
      <c r="H93" s="99" t="s">
        <v>571</v>
      </c>
      <c r="I93" s="99">
        <v>9870.0499999999993</v>
      </c>
      <c r="J93" s="99">
        <v>12542.45</v>
      </c>
      <c r="K93" s="99">
        <v>12671.695</v>
      </c>
      <c r="L93" s="99">
        <v>10648.33</v>
      </c>
      <c r="M93" s="99">
        <v>13033.64</v>
      </c>
      <c r="N93" s="99">
        <v>11367.235000000001</v>
      </c>
      <c r="O93" s="99">
        <v>9346.7049999999999</v>
      </c>
      <c r="P93" s="99">
        <v>10170.945</v>
      </c>
      <c r="Q93" s="99">
        <v>10085.93</v>
      </c>
      <c r="R93" s="99">
        <v>22664.560000000001</v>
      </c>
      <c r="S93" s="99">
        <v>18248.060000000001</v>
      </c>
      <c r="T93" s="99">
        <v>11220.52</v>
      </c>
      <c r="U93" s="99">
        <v>12036.825000000001</v>
      </c>
      <c r="V93" s="99">
        <v>11894.565000000001</v>
      </c>
      <c r="W93" s="99">
        <v>12606.59</v>
      </c>
      <c r="X93" s="99">
        <v>34946.595000000001</v>
      </c>
      <c r="Y93" s="99">
        <v>14408.57</v>
      </c>
      <c r="Z93" s="99">
        <v>39878.28</v>
      </c>
      <c r="AA93" s="99">
        <v>19517.27</v>
      </c>
      <c r="AB93" s="99">
        <v>7254.23</v>
      </c>
      <c r="AC93" s="99">
        <v>8800.5450000000001</v>
      </c>
      <c r="AD93" s="99">
        <v>14579.955</v>
      </c>
      <c r="AE93" s="99">
        <v>9791.0750000000007</v>
      </c>
      <c r="AF93" s="99">
        <v>9137.6149999999998</v>
      </c>
      <c r="AG93" s="99">
        <v>11315.674999999999</v>
      </c>
      <c r="AH93" s="99">
        <v>9886.8549999999996</v>
      </c>
      <c r="AI93" s="99">
        <v>7659.165</v>
      </c>
      <c r="AJ93" s="99">
        <v>10172.51</v>
      </c>
      <c r="AK93" s="99">
        <v>12892.955</v>
      </c>
      <c r="AL93" s="99">
        <v>12969.04</v>
      </c>
      <c r="AM93" s="99">
        <v>9382.3799999999992</v>
      </c>
      <c r="AN93" s="99">
        <v>11972.665000000001</v>
      </c>
      <c r="AO93" s="99">
        <v>12516.32</v>
      </c>
      <c r="AP93" s="99">
        <v>10476.36</v>
      </c>
      <c r="AQ93" s="99">
        <v>11370.285</v>
      </c>
      <c r="AR93" s="99">
        <v>8042.16</v>
      </c>
      <c r="AS93" s="99">
        <v>8436.7000000000007</v>
      </c>
      <c r="AT93" s="99">
        <v>8443.4</v>
      </c>
      <c r="AU93" s="99">
        <v>10900.035</v>
      </c>
      <c r="AV93" s="99">
        <v>3916413.2349999999</v>
      </c>
      <c r="AW93" s="99">
        <v>2253701.7599999998</v>
      </c>
      <c r="AX93" s="99">
        <v>2461279.2000000002</v>
      </c>
      <c r="AY93" s="99">
        <v>15367.065000000001</v>
      </c>
      <c r="AZ93" s="99">
        <v>10136.780000000001</v>
      </c>
      <c r="BA93" s="99">
        <v>13419.07</v>
      </c>
      <c r="BB93" s="99">
        <v>6592.03</v>
      </c>
      <c r="BC93" s="99">
        <v>10855.455</v>
      </c>
      <c r="BD93" s="99">
        <v>12253.355</v>
      </c>
      <c r="BE93" s="99">
        <v>12418.74</v>
      </c>
      <c r="BF93" s="99">
        <v>10115.469999999999</v>
      </c>
      <c r="BG93" s="99">
        <v>17960.875</v>
      </c>
      <c r="BH93" s="99">
        <v>9192.7950000000001</v>
      </c>
      <c r="BI93" s="99">
        <v>12135.47</v>
      </c>
      <c r="BJ93" s="99">
        <v>10404.155000000001</v>
      </c>
      <c r="BK93" s="99">
        <v>12560.76</v>
      </c>
      <c r="BL93" s="99">
        <v>12114.63</v>
      </c>
      <c r="BM93" s="99">
        <v>9200.32</v>
      </c>
      <c r="BN93" s="99">
        <v>10213.26</v>
      </c>
      <c r="BO93" s="99">
        <v>11615.555</v>
      </c>
      <c r="BP93" s="99">
        <v>13599.275</v>
      </c>
      <c r="BQ93" s="99">
        <v>9346.6949999999997</v>
      </c>
      <c r="BR93" s="99">
        <v>157189.47500000001</v>
      </c>
      <c r="BS93" s="99">
        <v>12104.73</v>
      </c>
      <c r="BT93" s="99">
        <v>9011.41</v>
      </c>
      <c r="BU93" s="99">
        <v>42032.160000000003</v>
      </c>
      <c r="BV93" s="99">
        <v>6790.7449999999999</v>
      </c>
      <c r="BW93" s="99">
        <v>8194.99</v>
      </c>
      <c r="BX93" s="99">
        <v>7834.12</v>
      </c>
      <c r="BY93" s="99">
        <v>12997.55</v>
      </c>
      <c r="BZ93" s="99">
        <v>13034.05</v>
      </c>
      <c r="CA93" s="99">
        <v>19844.174999999999</v>
      </c>
      <c r="CB93" s="99">
        <v>10408.834999999999</v>
      </c>
      <c r="CC93" s="99">
        <v>8662.9</v>
      </c>
      <c r="CD93" s="99">
        <v>15128.09</v>
      </c>
      <c r="CE93" s="99">
        <v>12074.93</v>
      </c>
      <c r="CF93" s="99">
        <v>11536.535</v>
      </c>
      <c r="CG93" s="99">
        <v>12273.55</v>
      </c>
      <c r="CH93" s="99">
        <v>9311.57</v>
      </c>
      <c r="CI93" s="99">
        <v>8878.5849999999991</v>
      </c>
      <c r="CJ93" s="99">
        <v>13304.24</v>
      </c>
      <c r="CK93" s="99">
        <v>11936.145</v>
      </c>
      <c r="CL93" s="99">
        <v>14807.98</v>
      </c>
      <c r="CM93" s="99">
        <v>12888.415000000001</v>
      </c>
      <c r="CN93" s="99">
        <v>10573.695</v>
      </c>
      <c r="CO93" s="99">
        <v>10710.95</v>
      </c>
      <c r="CP93" s="99">
        <v>10695.42</v>
      </c>
      <c r="CQ93" s="99">
        <v>8282.7000000000007</v>
      </c>
      <c r="CR93" s="99">
        <v>12213.34</v>
      </c>
      <c r="CS93" s="99">
        <v>13437.065000000001</v>
      </c>
      <c r="CT93" s="99">
        <v>19473.724999999999</v>
      </c>
      <c r="CU93" s="99">
        <v>10367.055</v>
      </c>
      <c r="CV93" s="99">
        <v>11667.504999999999</v>
      </c>
      <c r="CW93" s="99">
        <v>39628.254999999997</v>
      </c>
      <c r="CX93" s="99">
        <v>12529.28</v>
      </c>
      <c r="CY93" s="99">
        <v>14376.89</v>
      </c>
      <c r="CZ93" s="99">
        <v>8435.06</v>
      </c>
      <c r="DA93" s="99">
        <v>10115.264999999999</v>
      </c>
      <c r="DB93" s="99">
        <v>16293.45</v>
      </c>
      <c r="DC93" s="99">
        <v>8935.86</v>
      </c>
      <c r="DD93" s="99">
        <v>10863.475</v>
      </c>
      <c r="DE93" s="99">
        <v>12795.014999999999</v>
      </c>
      <c r="DF93" s="99">
        <v>9302.875</v>
      </c>
      <c r="DG93" s="99">
        <v>10309.065000000001</v>
      </c>
      <c r="DH93" s="99">
        <v>11277.295</v>
      </c>
      <c r="DI93" s="99">
        <v>18598.88</v>
      </c>
      <c r="DJ93" s="99">
        <v>12853.19</v>
      </c>
      <c r="DK93" s="99">
        <v>10703.24</v>
      </c>
      <c r="DL93" s="99">
        <v>9940.91</v>
      </c>
      <c r="DM93" s="99">
        <v>9849.3850000000002</v>
      </c>
      <c r="DN93" s="99">
        <v>8462.3649999999998</v>
      </c>
      <c r="DO93" s="99">
        <v>10241.275</v>
      </c>
      <c r="DP93" s="99">
        <v>32259.305</v>
      </c>
      <c r="DQ93" s="99">
        <v>12409.275</v>
      </c>
      <c r="DR93" s="99">
        <v>14270.065000000001</v>
      </c>
      <c r="DS93" s="99">
        <v>14432.1</v>
      </c>
      <c r="DT93" s="99">
        <v>11016.055</v>
      </c>
      <c r="DU93" s="99">
        <v>16572.71</v>
      </c>
      <c r="DV93" s="99">
        <v>10776.625</v>
      </c>
      <c r="DW93" s="99">
        <v>12118.525</v>
      </c>
      <c r="DX93" s="99">
        <v>14463.455</v>
      </c>
      <c r="DY93" s="99">
        <v>23351.154999999999</v>
      </c>
      <c r="DZ93" s="99">
        <v>9967.0400000000009</v>
      </c>
      <c r="EA93" s="99">
        <v>6642.17</v>
      </c>
      <c r="EB93" s="99">
        <v>14399.65</v>
      </c>
      <c r="EC93" s="99">
        <v>13347.594999999999</v>
      </c>
      <c r="ED93" s="99">
        <v>9826.5400000000009</v>
      </c>
      <c r="EE93" s="99">
        <v>16937.310000000001</v>
      </c>
      <c r="EF93" s="99">
        <v>12785.815000000001</v>
      </c>
      <c r="EG93" s="99">
        <v>8088.11</v>
      </c>
      <c r="EH93" s="99">
        <v>10338.67</v>
      </c>
      <c r="EI93" s="99">
        <v>10228.33</v>
      </c>
      <c r="EJ93" s="99">
        <v>13691.665000000001</v>
      </c>
      <c r="EK93" s="99">
        <v>12461.825000000001</v>
      </c>
      <c r="EL93" s="99">
        <v>7087.0050000000001</v>
      </c>
      <c r="EM93" s="99">
        <v>14014.885</v>
      </c>
      <c r="EN93" s="99">
        <v>13332.35</v>
      </c>
      <c r="EO93" s="99">
        <v>8764.26</v>
      </c>
      <c r="EP93" s="99">
        <v>8302.5349999999999</v>
      </c>
      <c r="EQ93" s="99">
        <v>8376.1200000000008</v>
      </c>
      <c r="ER93" s="99">
        <v>13100.834999999999</v>
      </c>
      <c r="ES93" s="99">
        <v>9939.0249999999996</v>
      </c>
      <c r="ET93" s="99">
        <v>8350.8850000000002</v>
      </c>
      <c r="EU93" s="99">
        <v>12374.645</v>
      </c>
      <c r="EV93" s="99">
        <v>8204.0049999999992</v>
      </c>
      <c r="EW93" s="99">
        <v>13475.7</v>
      </c>
      <c r="EX93" s="99">
        <v>11735.065000000001</v>
      </c>
      <c r="EY93" s="99">
        <v>15071.4</v>
      </c>
      <c r="EZ93" s="99">
        <v>12784.18</v>
      </c>
      <c r="FA93" s="99">
        <v>11335.035</v>
      </c>
      <c r="FB93" s="99">
        <v>2954.9</v>
      </c>
      <c r="FC93" s="99">
        <v>2605.12</v>
      </c>
      <c r="FD93" s="99">
        <v>1578.5450000000001</v>
      </c>
      <c r="FE93" s="99">
        <v>2434.66</v>
      </c>
      <c r="FF93" s="99">
        <v>5205.5050000000001</v>
      </c>
      <c r="FG93" s="99">
        <v>5799.84</v>
      </c>
      <c r="FH93" s="99">
        <v>5070.38</v>
      </c>
      <c r="FI93" s="99">
        <v>6121.66</v>
      </c>
      <c r="FL93" s="99">
        <v>4013.51</v>
      </c>
      <c r="FM93" s="99">
        <v>4547.5249999999996</v>
      </c>
      <c r="FN93" s="99">
        <v>3714.5949999999998</v>
      </c>
      <c r="FO93" s="99">
        <v>4426.7749999999996</v>
      </c>
      <c r="FP93" s="99">
        <v>4778.2700000000004</v>
      </c>
      <c r="FQ93" s="99">
        <v>3264.21</v>
      </c>
      <c r="FR93" s="99">
        <v>5492.3549999999996</v>
      </c>
      <c r="FS93" s="99">
        <v>7464.8450000000003</v>
      </c>
      <c r="FT93" s="99">
        <v>52816.72</v>
      </c>
      <c r="FU93" s="99">
        <v>578861.005</v>
      </c>
      <c r="FV93" s="99">
        <v>354116.81</v>
      </c>
      <c r="FW93" s="99">
        <v>55400.855000000003</v>
      </c>
      <c r="FX93" s="99">
        <v>674346.84499999997</v>
      </c>
      <c r="FY93" s="99">
        <v>346484.375</v>
      </c>
      <c r="FZ93" s="99">
        <v>55271.705000000002</v>
      </c>
      <c r="GA93" s="99">
        <v>516845.47</v>
      </c>
      <c r="GB93" s="99">
        <v>329656.98499999999</v>
      </c>
      <c r="GC93" s="99">
        <v>10581.705</v>
      </c>
      <c r="GD93" s="99">
        <v>9505.3150000000005</v>
      </c>
      <c r="GE93" s="99">
        <v>11793.06</v>
      </c>
      <c r="GF93" s="99">
        <v>11896.77</v>
      </c>
      <c r="GG93" s="99">
        <v>14913.89</v>
      </c>
      <c r="GH93" s="99">
        <v>9695.94</v>
      </c>
      <c r="GI93" s="99">
        <v>15850.225</v>
      </c>
      <c r="GJ93" s="99">
        <v>17860.650000000001</v>
      </c>
      <c r="GL93" s="99">
        <v>19194024.719999999</v>
      </c>
      <c r="GM93" s="99">
        <v>24299682.84</v>
      </c>
      <c r="GN93" s="99">
        <v>25111164.48</v>
      </c>
      <c r="GO93" s="99">
        <v>27749131.84</v>
      </c>
      <c r="GP93" s="99">
        <v>28584780.960000001</v>
      </c>
      <c r="GQ93" s="99">
        <v>26290220.16</v>
      </c>
      <c r="GR93" s="99">
        <v>32360695.359999999</v>
      </c>
      <c r="GS93" s="99">
        <v>37688454.079999998</v>
      </c>
    </row>
    <row r="94" spans="1:201" hidden="1" x14ac:dyDescent="0.35">
      <c r="A94" s="99">
        <v>57487</v>
      </c>
      <c r="B94" s="99">
        <v>103</v>
      </c>
      <c r="C94" s="99">
        <v>8</v>
      </c>
      <c r="D94" s="99">
        <v>90</v>
      </c>
      <c r="E94" s="99">
        <v>15.125999999999999</v>
      </c>
      <c r="F94" s="99">
        <v>0.27</v>
      </c>
      <c r="G94" s="99" t="s">
        <v>537</v>
      </c>
      <c r="H94" s="99" t="s">
        <v>570</v>
      </c>
      <c r="I94" s="99">
        <v>0</v>
      </c>
      <c r="J94" s="99">
        <v>0</v>
      </c>
      <c r="K94" s="99">
        <v>0</v>
      </c>
      <c r="L94" s="99">
        <v>0</v>
      </c>
      <c r="M94" s="99">
        <v>0</v>
      </c>
      <c r="N94" s="99">
        <v>0</v>
      </c>
      <c r="O94" s="99">
        <v>0</v>
      </c>
      <c r="P94" s="99">
        <v>0</v>
      </c>
      <c r="Q94" s="99">
        <v>0</v>
      </c>
      <c r="R94" s="99">
        <v>4553.3999999999996</v>
      </c>
      <c r="S94" s="99">
        <v>3737.81</v>
      </c>
      <c r="T94" s="99">
        <v>0</v>
      </c>
      <c r="U94" s="99">
        <v>0</v>
      </c>
      <c r="V94" s="99">
        <v>0</v>
      </c>
      <c r="W94" s="99">
        <v>577.5</v>
      </c>
      <c r="X94" s="99">
        <v>6043.02</v>
      </c>
      <c r="Y94" s="99">
        <v>2053.23</v>
      </c>
      <c r="Z94" s="99">
        <v>15573.64</v>
      </c>
      <c r="AA94" s="99">
        <v>7641.5</v>
      </c>
      <c r="AB94" s="99">
        <v>0</v>
      </c>
      <c r="AC94" s="99">
        <v>0</v>
      </c>
      <c r="AD94" s="99">
        <v>0</v>
      </c>
      <c r="AE94" s="99">
        <v>0</v>
      </c>
      <c r="AF94" s="99">
        <v>0</v>
      </c>
      <c r="AG94" s="99">
        <v>0</v>
      </c>
      <c r="AH94" s="99">
        <v>0</v>
      </c>
      <c r="AI94" s="99">
        <v>0</v>
      </c>
      <c r="AJ94" s="99">
        <v>637.5</v>
      </c>
      <c r="AK94" s="99">
        <v>0</v>
      </c>
      <c r="AL94" s="99">
        <v>0</v>
      </c>
      <c r="AM94" s="99">
        <v>0</v>
      </c>
      <c r="AN94" s="99">
        <v>1219.595</v>
      </c>
      <c r="AO94" s="99">
        <v>0</v>
      </c>
      <c r="AP94" s="99">
        <v>0</v>
      </c>
      <c r="AQ94" s="99">
        <v>0</v>
      </c>
      <c r="AR94" s="99">
        <v>0</v>
      </c>
      <c r="AS94" s="99">
        <v>0</v>
      </c>
      <c r="AT94" s="99">
        <v>0</v>
      </c>
      <c r="AU94" s="99">
        <v>0</v>
      </c>
      <c r="AV94" s="99">
        <v>2615502.6349999998</v>
      </c>
      <c r="AW94" s="99">
        <v>1528434.4450000001</v>
      </c>
      <c r="AX94" s="99">
        <v>1642725.41</v>
      </c>
      <c r="AY94" s="99">
        <v>0</v>
      </c>
      <c r="AZ94" s="99">
        <v>0</v>
      </c>
      <c r="BA94" s="99">
        <v>0</v>
      </c>
      <c r="BB94" s="99">
        <v>0</v>
      </c>
      <c r="BC94" s="99">
        <v>0</v>
      </c>
      <c r="BD94" s="99">
        <v>0</v>
      </c>
      <c r="BE94" s="99">
        <v>567.005</v>
      </c>
      <c r="BF94" s="99">
        <v>0</v>
      </c>
      <c r="BG94" s="99">
        <v>0</v>
      </c>
      <c r="BH94" s="99">
        <v>0</v>
      </c>
      <c r="BI94" s="99">
        <v>0</v>
      </c>
      <c r="BJ94" s="99">
        <v>0</v>
      </c>
      <c r="BK94" s="99">
        <v>0</v>
      </c>
      <c r="BL94" s="99">
        <v>0</v>
      </c>
      <c r="BM94" s="99">
        <v>0</v>
      </c>
      <c r="BN94" s="99">
        <v>0</v>
      </c>
      <c r="BO94" s="99">
        <v>0</v>
      </c>
      <c r="BP94" s="99">
        <v>0</v>
      </c>
      <c r="BQ94" s="99">
        <v>0</v>
      </c>
      <c r="BR94" s="99">
        <v>96721.865000000005</v>
      </c>
      <c r="BS94" s="99">
        <v>0</v>
      </c>
      <c r="BT94" s="99">
        <v>0</v>
      </c>
      <c r="BU94" s="99">
        <v>16001.62</v>
      </c>
      <c r="BV94" s="99">
        <v>0</v>
      </c>
      <c r="BW94" s="99">
        <v>0</v>
      </c>
      <c r="BX94" s="99">
        <v>0</v>
      </c>
      <c r="BY94" s="99">
        <v>0</v>
      </c>
      <c r="BZ94" s="99">
        <v>0</v>
      </c>
      <c r="CA94" s="99">
        <v>2702.7350000000001</v>
      </c>
      <c r="CB94" s="99">
        <v>0</v>
      </c>
      <c r="CC94" s="99">
        <v>0</v>
      </c>
      <c r="CD94" s="99">
        <v>2650.09</v>
      </c>
      <c r="CE94" s="99">
        <v>0</v>
      </c>
      <c r="CF94" s="99">
        <v>0</v>
      </c>
      <c r="CG94" s="99">
        <v>0</v>
      </c>
      <c r="CH94" s="99">
        <v>0</v>
      </c>
      <c r="CI94" s="99">
        <v>0</v>
      </c>
      <c r="CJ94" s="99">
        <v>0</v>
      </c>
      <c r="CK94" s="99">
        <v>0</v>
      </c>
      <c r="CL94" s="99">
        <v>0</v>
      </c>
      <c r="CM94" s="99">
        <v>0</v>
      </c>
      <c r="CN94" s="99">
        <v>0</v>
      </c>
      <c r="CO94" s="99">
        <v>0</v>
      </c>
      <c r="CP94" s="99">
        <v>0</v>
      </c>
      <c r="CQ94" s="99">
        <v>0</v>
      </c>
      <c r="CR94" s="99">
        <v>0</v>
      </c>
      <c r="CS94" s="99">
        <v>0</v>
      </c>
      <c r="CT94" s="99">
        <v>0</v>
      </c>
      <c r="CU94" s="99">
        <v>0</v>
      </c>
      <c r="CV94" s="99">
        <v>0</v>
      </c>
      <c r="CW94" s="99">
        <v>3466.88</v>
      </c>
      <c r="CX94" s="99">
        <v>0</v>
      </c>
      <c r="CY94" s="99">
        <v>0</v>
      </c>
      <c r="CZ94" s="99">
        <v>0</v>
      </c>
      <c r="DA94" s="99">
        <v>0</v>
      </c>
      <c r="DB94" s="99">
        <v>0</v>
      </c>
      <c r="DC94" s="99">
        <v>0</v>
      </c>
      <c r="DD94" s="99">
        <v>578.27</v>
      </c>
      <c r="DE94" s="99">
        <v>0</v>
      </c>
      <c r="DF94" s="99">
        <v>0</v>
      </c>
      <c r="DG94" s="99">
        <v>0</v>
      </c>
      <c r="DH94" s="99">
        <v>0</v>
      </c>
      <c r="DI94" s="99">
        <v>0</v>
      </c>
      <c r="DJ94" s="99">
        <v>0</v>
      </c>
      <c r="DK94" s="99">
        <v>0</v>
      </c>
      <c r="DL94" s="99">
        <v>0</v>
      </c>
      <c r="DM94" s="99">
        <v>0</v>
      </c>
      <c r="DN94" s="99">
        <v>0</v>
      </c>
      <c r="DO94" s="99">
        <v>0</v>
      </c>
      <c r="DP94" s="99">
        <v>8190.69</v>
      </c>
      <c r="DQ94" s="99">
        <v>581.25</v>
      </c>
      <c r="DR94" s="99">
        <v>0</v>
      </c>
      <c r="DS94" s="99">
        <v>0</v>
      </c>
      <c r="DT94" s="99">
        <v>0</v>
      </c>
      <c r="DU94" s="99">
        <v>867.40499999999997</v>
      </c>
      <c r="DV94" s="99">
        <v>0</v>
      </c>
      <c r="DW94" s="99">
        <v>0</v>
      </c>
      <c r="DX94" s="99">
        <v>0</v>
      </c>
      <c r="DY94" s="99">
        <v>582.02499999999998</v>
      </c>
      <c r="DZ94" s="99">
        <v>0</v>
      </c>
      <c r="EA94" s="99">
        <v>0</v>
      </c>
      <c r="EB94" s="99">
        <v>0</v>
      </c>
      <c r="EC94" s="99">
        <v>0</v>
      </c>
      <c r="ED94" s="99">
        <v>0</v>
      </c>
      <c r="EE94" s="99">
        <v>0</v>
      </c>
      <c r="EF94" s="99">
        <v>0</v>
      </c>
      <c r="EG94" s="99">
        <v>0</v>
      </c>
      <c r="EH94" s="99">
        <v>0</v>
      </c>
      <c r="EI94" s="99">
        <v>0</v>
      </c>
      <c r="EJ94" s="99">
        <v>0</v>
      </c>
      <c r="EK94" s="99">
        <v>0</v>
      </c>
      <c r="EL94" s="99">
        <v>0</v>
      </c>
      <c r="EM94" s="99">
        <v>0</v>
      </c>
      <c r="EN94" s="99">
        <v>0</v>
      </c>
      <c r="EO94" s="99">
        <v>0</v>
      </c>
      <c r="EP94" s="99">
        <v>0</v>
      </c>
      <c r="EQ94" s="99">
        <v>0</v>
      </c>
      <c r="ER94" s="99">
        <v>0</v>
      </c>
      <c r="ES94" s="99">
        <v>0</v>
      </c>
      <c r="ET94" s="99">
        <v>0</v>
      </c>
      <c r="EU94" s="99">
        <v>582.02499999999998</v>
      </c>
      <c r="EV94" s="99">
        <v>0</v>
      </c>
      <c r="EW94" s="99">
        <v>0</v>
      </c>
      <c r="EX94" s="99">
        <v>0</v>
      </c>
      <c r="EY94" s="99">
        <v>0</v>
      </c>
      <c r="EZ94" s="99">
        <v>0</v>
      </c>
      <c r="FA94" s="99">
        <v>0</v>
      </c>
      <c r="FB94" s="99">
        <v>0</v>
      </c>
      <c r="FC94" s="99">
        <v>0</v>
      </c>
      <c r="FD94" s="99">
        <v>0</v>
      </c>
      <c r="FE94" s="99">
        <v>0</v>
      </c>
      <c r="FF94" s="99">
        <v>0</v>
      </c>
      <c r="FG94" s="99">
        <v>0</v>
      </c>
      <c r="FH94" s="99">
        <v>0</v>
      </c>
      <c r="FI94" s="99">
        <v>0</v>
      </c>
      <c r="FL94" s="99">
        <v>0</v>
      </c>
      <c r="FM94" s="99">
        <v>0</v>
      </c>
      <c r="FN94" s="99">
        <v>0</v>
      </c>
      <c r="FO94" s="99">
        <v>0</v>
      </c>
      <c r="FP94" s="99">
        <v>0</v>
      </c>
      <c r="FQ94" s="99">
        <v>0</v>
      </c>
      <c r="FR94" s="99">
        <v>0</v>
      </c>
      <c r="FS94" s="99">
        <v>0</v>
      </c>
      <c r="FT94" s="99">
        <v>21419.119999999999</v>
      </c>
      <c r="FU94" s="99">
        <v>239577.61</v>
      </c>
      <c r="FV94" s="99">
        <v>166011.38500000001</v>
      </c>
      <c r="FW94" s="99">
        <v>23763.044999999998</v>
      </c>
      <c r="FX94" s="99">
        <v>293760.71999999997</v>
      </c>
      <c r="FY94" s="99">
        <v>155160.59</v>
      </c>
      <c r="FZ94" s="99">
        <v>22653.25</v>
      </c>
      <c r="GA94" s="99">
        <v>212239.535</v>
      </c>
      <c r="GB94" s="99">
        <v>151230</v>
      </c>
      <c r="GC94" s="99">
        <v>0</v>
      </c>
      <c r="GD94" s="99">
        <v>0</v>
      </c>
      <c r="GE94" s="99">
        <v>0</v>
      </c>
      <c r="GF94" s="99">
        <v>0</v>
      </c>
      <c r="GG94" s="99">
        <v>0</v>
      </c>
      <c r="GH94" s="99">
        <v>0</v>
      </c>
      <c r="GI94" s="99">
        <v>0</v>
      </c>
      <c r="GJ94" s="99">
        <v>603.75</v>
      </c>
      <c r="GL94" s="99">
        <v>17200773.960000001</v>
      </c>
      <c r="GM94" s="99">
        <v>20125132.559999999</v>
      </c>
      <c r="GN94" s="99">
        <v>20931730.960000001</v>
      </c>
      <c r="GO94" s="99">
        <v>22210019.32</v>
      </c>
      <c r="GP94" s="99">
        <v>21700988.440000001</v>
      </c>
      <c r="GQ94" s="99">
        <v>20904513.41</v>
      </c>
      <c r="GR94" s="99">
        <v>24050265.899999999</v>
      </c>
      <c r="GS94" s="99">
        <v>30572516.039999999</v>
      </c>
    </row>
    <row r="95" spans="1:201" hidden="1" x14ac:dyDescent="0.35">
      <c r="A95" s="99">
        <v>551688</v>
      </c>
      <c r="B95" s="99">
        <v>73</v>
      </c>
      <c r="C95" s="99">
        <v>4</v>
      </c>
      <c r="D95" s="99">
        <v>86</v>
      </c>
      <c r="E95" s="99">
        <v>15.125999999999999</v>
      </c>
      <c r="F95" s="99">
        <v>0.22</v>
      </c>
      <c r="G95" s="99" t="s">
        <v>551</v>
      </c>
      <c r="H95" s="99" t="s">
        <v>569</v>
      </c>
      <c r="I95" s="99">
        <v>14300.02</v>
      </c>
      <c r="J95" s="99">
        <v>17232.689999999999</v>
      </c>
      <c r="K95" s="99">
        <v>18028.18</v>
      </c>
      <c r="L95" s="99">
        <v>16335.6</v>
      </c>
      <c r="M95" s="99">
        <v>17947.685000000001</v>
      </c>
      <c r="N95" s="99">
        <v>16766.939999999999</v>
      </c>
      <c r="O95" s="99">
        <v>13385.275</v>
      </c>
      <c r="P95" s="99">
        <v>15116.43</v>
      </c>
      <c r="Q95" s="99">
        <v>15355.66</v>
      </c>
      <c r="R95" s="99">
        <v>30867.314999999999</v>
      </c>
      <c r="S95" s="99">
        <v>25254.025000000001</v>
      </c>
      <c r="T95" s="99">
        <v>16481.415000000001</v>
      </c>
      <c r="U95" s="99">
        <v>17500.115000000002</v>
      </c>
      <c r="V95" s="99">
        <v>18959.564999999999</v>
      </c>
      <c r="W95" s="99">
        <v>18211.244999999999</v>
      </c>
      <c r="X95" s="99">
        <v>49464.46</v>
      </c>
      <c r="Y95" s="99">
        <v>20836.77</v>
      </c>
      <c r="Z95" s="99">
        <v>51978.305</v>
      </c>
      <c r="AA95" s="99">
        <v>25646.75</v>
      </c>
      <c r="AB95" s="99">
        <v>10937.305</v>
      </c>
      <c r="AC95" s="99">
        <v>13753.48</v>
      </c>
      <c r="AD95" s="99">
        <v>21307.360000000001</v>
      </c>
      <c r="AE95" s="99">
        <v>14428.35</v>
      </c>
      <c r="AF95" s="99">
        <v>13788.635</v>
      </c>
      <c r="AG95" s="99">
        <v>16250.48</v>
      </c>
      <c r="AH95" s="99">
        <v>13708.385</v>
      </c>
      <c r="AI95" s="99">
        <v>11501.29</v>
      </c>
      <c r="AJ95" s="99">
        <v>13836.855</v>
      </c>
      <c r="AK95" s="99">
        <v>18829.68</v>
      </c>
      <c r="AL95" s="99">
        <v>19187.005000000001</v>
      </c>
      <c r="AM95" s="99">
        <v>13568.245000000001</v>
      </c>
      <c r="AN95" s="99">
        <v>17346.599999999999</v>
      </c>
      <c r="AO95" s="99">
        <v>18122.939999999999</v>
      </c>
      <c r="AP95" s="99">
        <v>15793.584999999999</v>
      </c>
      <c r="AQ95" s="99">
        <v>16940.584999999999</v>
      </c>
      <c r="AR95" s="99">
        <v>12073.24</v>
      </c>
      <c r="AS95" s="99">
        <v>12598.72</v>
      </c>
      <c r="AT95" s="99">
        <v>13081.16</v>
      </c>
      <c r="AU95" s="99">
        <v>16780.02</v>
      </c>
      <c r="AV95" s="99">
        <v>3963622.97</v>
      </c>
      <c r="AW95" s="99">
        <v>2309805.71</v>
      </c>
      <c r="AX95" s="99">
        <v>2496785.2999999998</v>
      </c>
      <c r="AY95" s="99">
        <v>23065.96</v>
      </c>
      <c r="AZ95" s="99">
        <v>14222.975</v>
      </c>
      <c r="BA95" s="99">
        <v>18138.36</v>
      </c>
      <c r="BB95" s="99">
        <v>10050.145</v>
      </c>
      <c r="BC95" s="99">
        <v>15688.8</v>
      </c>
      <c r="BD95" s="99">
        <v>18327.009999999998</v>
      </c>
      <c r="BE95" s="99">
        <v>18796.814999999999</v>
      </c>
      <c r="BF95" s="99">
        <v>14535.12</v>
      </c>
      <c r="BG95" s="99">
        <v>26231.355</v>
      </c>
      <c r="BH95" s="99">
        <v>13712.37</v>
      </c>
      <c r="BI95" s="99">
        <v>17439.47</v>
      </c>
      <c r="BJ95" s="99">
        <v>15749.745000000001</v>
      </c>
      <c r="BK95" s="99">
        <v>17649.189999999999</v>
      </c>
      <c r="BL95" s="99">
        <v>17013.514999999999</v>
      </c>
      <c r="BM95" s="99">
        <v>13675.21</v>
      </c>
      <c r="BN95" s="99">
        <v>14474.094999999999</v>
      </c>
      <c r="BO95" s="99">
        <v>16728.055</v>
      </c>
      <c r="BP95" s="99">
        <v>19470.75</v>
      </c>
      <c r="BQ95" s="99">
        <v>13106.645</v>
      </c>
      <c r="BR95" s="99">
        <v>167583.21</v>
      </c>
      <c r="BS95" s="99">
        <v>17089.73</v>
      </c>
      <c r="BT95" s="99">
        <v>12752.43</v>
      </c>
      <c r="BU95" s="99">
        <v>52293.02</v>
      </c>
      <c r="BV95" s="99">
        <v>10104.334999999999</v>
      </c>
      <c r="BW95" s="99">
        <v>11922.995000000001</v>
      </c>
      <c r="BX95" s="99">
        <v>12359.77</v>
      </c>
      <c r="BY95" s="99">
        <v>19942.465</v>
      </c>
      <c r="BZ95" s="99">
        <v>17692.93</v>
      </c>
      <c r="CA95" s="99">
        <v>29908.79</v>
      </c>
      <c r="CB95" s="99">
        <v>17018.145</v>
      </c>
      <c r="CC95" s="99">
        <v>12795.03</v>
      </c>
      <c r="CD95" s="99">
        <v>21751.544999999998</v>
      </c>
      <c r="CE95" s="99">
        <v>17583.52</v>
      </c>
      <c r="CF95" s="99">
        <v>16391.91</v>
      </c>
      <c r="CG95" s="99">
        <v>17737.145</v>
      </c>
      <c r="CH95" s="99">
        <v>13874.355</v>
      </c>
      <c r="CI95" s="99">
        <v>12733.73</v>
      </c>
      <c r="CJ95" s="99">
        <v>19419.125</v>
      </c>
      <c r="CK95" s="99">
        <v>18184.32</v>
      </c>
      <c r="CL95" s="99">
        <v>21117.8</v>
      </c>
      <c r="CM95" s="99">
        <v>19462.73</v>
      </c>
      <c r="CN95" s="99">
        <v>14619.78</v>
      </c>
      <c r="CO95" s="99">
        <v>15911.764999999999</v>
      </c>
      <c r="CP95" s="99">
        <v>16270.18</v>
      </c>
      <c r="CQ95" s="99">
        <v>12337.24</v>
      </c>
      <c r="CR95" s="99">
        <v>18003.22</v>
      </c>
      <c r="CS95" s="99">
        <v>18567.28</v>
      </c>
      <c r="CT95" s="99">
        <v>29119.974999999999</v>
      </c>
      <c r="CU95" s="99">
        <v>14809.97</v>
      </c>
      <c r="CV95" s="99">
        <v>17694.46</v>
      </c>
      <c r="CW95" s="99">
        <v>58525.97</v>
      </c>
      <c r="CX95" s="99">
        <v>18364.330000000002</v>
      </c>
      <c r="CY95" s="99">
        <v>21175.825000000001</v>
      </c>
      <c r="CZ95" s="99">
        <v>13313.795</v>
      </c>
      <c r="DA95" s="99">
        <v>15647.68</v>
      </c>
      <c r="DB95" s="99">
        <v>24798.855</v>
      </c>
      <c r="DC95" s="99">
        <v>13470.46</v>
      </c>
      <c r="DD95" s="99">
        <v>15666.674999999999</v>
      </c>
      <c r="DE95" s="99">
        <v>17988.384999999998</v>
      </c>
      <c r="DF95" s="99">
        <v>14774.27</v>
      </c>
      <c r="DG95" s="99">
        <v>15881.06</v>
      </c>
      <c r="DH95" s="99">
        <v>16361.72</v>
      </c>
      <c r="DI95" s="99">
        <v>25345.845000000001</v>
      </c>
      <c r="DJ95" s="99">
        <v>18720.275000000001</v>
      </c>
      <c r="DK95" s="99">
        <v>15746.44</v>
      </c>
      <c r="DL95" s="99">
        <v>15451.775</v>
      </c>
      <c r="DM95" s="99">
        <v>14220.99</v>
      </c>
      <c r="DN95" s="99">
        <v>12147.485000000001</v>
      </c>
      <c r="DO95" s="99">
        <v>15432.895</v>
      </c>
      <c r="DP95" s="99">
        <v>44822.77</v>
      </c>
      <c r="DQ95" s="99">
        <v>18079.38</v>
      </c>
      <c r="DR95" s="99">
        <v>20321.044999999998</v>
      </c>
      <c r="DS95" s="99">
        <v>19763.935000000001</v>
      </c>
      <c r="DT95" s="99">
        <v>16449.96</v>
      </c>
      <c r="DU95" s="99">
        <v>24542.63</v>
      </c>
      <c r="DV95" s="99">
        <v>16442.535</v>
      </c>
      <c r="DW95" s="99">
        <v>17981.755000000001</v>
      </c>
      <c r="DX95" s="99">
        <v>21145.494999999999</v>
      </c>
      <c r="DY95" s="99">
        <v>33233.394999999997</v>
      </c>
      <c r="DZ95" s="99">
        <v>14450.705</v>
      </c>
      <c r="EA95" s="99">
        <v>9892.3649999999998</v>
      </c>
      <c r="EB95" s="99">
        <v>21665.935000000001</v>
      </c>
      <c r="EC95" s="99">
        <v>19886.625</v>
      </c>
      <c r="ED95" s="99">
        <v>15638.625</v>
      </c>
      <c r="EE95" s="99">
        <v>25885.19</v>
      </c>
      <c r="EF95" s="99">
        <v>18059.23</v>
      </c>
      <c r="EG95" s="99">
        <v>12122.285</v>
      </c>
      <c r="EH95" s="99">
        <v>15203.705</v>
      </c>
      <c r="EI95" s="99">
        <v>14569.58</v>
      </c>
      <c r="EJ95" s="99">
        <v>21048.174999999999</v>
      </c>
      <c r="EK95" s="99">
        <v>17872.924999999999</v>
      </c>
      <c r="EL95" s="99">
        <v>10424.6</v>
      </c>
      <c r="EM95" s="99">
        <v>20285.86</v>
      </c>
      <c r="EN95" s="99">
        <v>20083.095000000001</v>
      </c>
      <c r="EO95" s="99">
        <v>13225.684999999999</v>
      </c>
      <c r="EP95" s="99">
        <v>12499.645</v>
      </c>
      <c r="EQ95" s="99">
        <v>12832.1</v>
      </c>
      <c r="ER95" s="99">
        <v>20007.435000000001</v>
      </c>
      <c r="ES95" s="99">
        <v>15151.135</v>
      </c>
      <c r="ET95" s="99">
        <v>12108.91</v>
      </c>
      <c r="EU95" s="99">
        <v>18438.305</v>
      </c>
      <c r="EV95" s="99">
        <v>12186.155000000001</v>
      </c>
      <c r="EW95" s="99">
        <v>19899.695</v>
      </c>
      <c r="EX95" s="99">
        <v>17559.11</v>
      </c>
      <c r="EY95" s="99">
        <v>22773.744999999999</v>
      </c>
      <c r="EZ95" s="99">
        <v>18915.98</v>
      </c>
      <c r="FA95" s="99">
        <v>16665.724999999999</v>
      </c>
      <c r="FB95" s="99">
        <v>4451.99</v>
      </c>
      <c r="FC95" s="99">
        <v>3265.12</v>
      </c>
      <c r="FD95" s="99">
        <v>2179.3449999999998</v>
      </c>
      <c r="FE95" s="99">
        <v>4247.5450000000001</v>
      </c>
      <c r="FF95" s="99">
        <v>6868.7749999999996</v>
      </c>
      <c r="FG95" s="99">
        <v>8589.8700000000008</v>
      </c>
      <c r="FH95" s="99">
        <v>5970.38</v>
      </c>
      <c r="FI95" s="99">
        <v>9264.25</v>
      </c>
      <c r="FL95" s="99">
        <v>6613.86</v>
      </c>
      <c r="FM95" s="99">
        <v>5110.7749999999996</v>
      </c>
      <c r="FN95" s="99">
        <v>4797.42</v>
      </c>
      <c r="FO95" s="99">
        <v>6464.2449999999999</v>
      </c>
      <c r="FP95" s="99">
        <v>6217.63</v>
      </c>
      <c r="FQ95" s="99">
        <v>4266.3050000000003</v>
      </c>
      <c r="FR95" s="99">
        <v>8809.5249999999996</v>
      </c>
      <c r="FS95" s="99">
        <v>11136.88</v>
      </c>
      <c r="FT95" s="99">
        <v>67064.34</v>
      </c>
      <c r="FU95" s="99">
        <v>729515.59499999997</v>
      </c>
      <c r="FV95" s="99">
        <v>437337.565</v>
      </c>
      <c r="FW95" s="99">
        <v>70512.285000000003</v>
      </c>
      <c r="FX95" s="99">
        <v>836156.54</v>
      </c>
      <c r="FY95" s="99">
        <v>432357.34499999997</v>
      </c>
      <c r="FZ95" s="99">
        <v>71467.89</v>
      </c>
      <c r="GA95" s="99">
        <v>643064.29</v>
      </c>
      <c r="GB95" s="99">
        <v>403365</v>
      </c>
      <c r="GC95" s="99">
        <v>15812.35</v>
      </c>
      <c r="GD95" s="99">
        <v>15085.125</v>
      </c>
      <c r="GE95" s="99">
        <v>17059.900000000001</v>
      </c>
      <c r="GF95" s="99">
        <v>17799.435000000001</v>
      </c>
      <c r="GG95" s="99">
        <v>22490.87</v>
      </c>
      <c r="GH95" s="99">
        <v>14772.785</v>
      </c>
      <c r="GI95" s="99">
        <v>23371.85</v>
      </c>
      <c r="GJ95" s="99">
        <v>27485.025000000001</v>
      </c>
      <c r="GL95" s="99">
        <v>24211682.68</v>
      </c>
      <c r="GM95" s="99">
        <v>28880019.239999998</v>
      </c>
      <c r="GN95" s="99">
        <v>30143675.18</v>
      </c>
      <c r="GO95" s="99">
        <v>32247430.640000001</v>
      </c>
      <c r="GP95" s="99">
        <v>31807860.5</v>
      </c>
      <c r="GQ95" s="99">
        <v>30380686.940000001</v>
      </c>
      <c r="GR95" s="99">
        <v>35312958.82</v>
      </c>
      <c r="GS95" s="99">
        <v>45519287.420000002</v>
      </c>
    </row>
    <row r="96" spans="1:201" hidden="1" x14ac:dyDescent="0.35">
      <c r="A96" s="99">
        <v>3615563</v>
      </c>
      <c r="B96" s="99">
        <v>73</v>
      </c>
      <c r="C96" s="99">
        <v>2</v>
      </c>
      <c r="D96" s="99">
        <v>85</v>
      </c>
      <c r="E96" s="99">
        <v>15.218999999999999</v>
      </c>
      <c r="F96" s="99">
        <v>0.8</v>
      </c>
      <c r="G96" s="99" t="s">
        <v>537</v>
      </c>
      <c r="H96" s="99" t="s">
        <v>568</v>
      </c>
      <c r="I96" s="99">
        <v>13902.21</v>
      </c>
      <c r="J96" s="99">
        <v>14981.25</v>
      </c>
      <c r="K96" s="99">
        <v>15787.225</v>
      </c>
      <c r="L96" s="99">
        <v>14864.355</v>
      </c>
      <c r="M96" s="99">
        <v>14765.145</v>
      </c>
      <c r="N96" s="99">
        <v>14646.25</v>
      </c>
      <c r="O96" s="99">
        <v>13396.69</v>
      </c>
      <c r="P96" s="99">
        <v>16605.435000000001</v>
      </c>
      <c r="Q96" s="99">
        <v>16806.275000000001</v>
      </c>
      <c r="R96" s="99">
        <v>30613.355</v>
      </c>
      <c r="S96" s="99">
        <v>29520.615000000002</v>
      </c>
      <c r="T96" s="99">
        <v>17589.45</v>
      </c>
      <c r="U96" s="99">
        <v>17809.7</v>
      </c>
      <c r="V96" s="99">
        <v>16851.355</v>
      </c>
      <c r="W96" s="99">
        <v>18813.665000000001</v>
      </c>
      <c r="X96" s="99">
        <v>57714.004999999997</v>
      </c>
      <c r="Y96" s="99">
        <v>19813.924999999999</v>
      </c>
      <c r="Z96" s="99">
        <v>50137.214999999997</v>
      </c>
      <c r="AA96" s="99">
        <v>21335.16</v>
      </c>
      <c r="AB96" s="99">
        <v>11191.725</v>
      </c>
      <c r="AC96" s="99">
        <v>13145.424999999999</v>
      </c>
      <c r="AD96" s="99">
        <v>14494.78</v>
      </c>
      <c r="AE96" s="99">
        <v>14697.24</v>
      </c>
      <c r="AF96" s="99">
        <v>13351.145</v>
      </c>
      <c r="AG96" s="99">
        <v>16138.264999999999</v>
      </c>
      <c r="AH96" s="99">
        <v>13759.9</v>
      </c>
      <c r="AI96" s="99">
        <v>11323.75</v>
      </c>
      <c r="AJ96" s="99">
        <v>14016.33</v>
      </c>
      <c r="AK96" s="99">
        <v>18189.240000000002</v>
      </c>
      <c r="AL96" s="99">
        <v>21008.334999999999</v>
      </c>
      <c r="AM96" s="99">
        <v>13311.44</v>
      </c>
      <c r="AN96" s="99">
        <v>18725.724999999999</v>
      </c>
      <c r="AO96" s="99">
        <v>16363.52</v>
      </c>
      <c r="AP96" s="99">
        <v>17085.525000000001</v>
      </c>
      <c r="AQ96" s="99">
        <v>15915.74</v>
      </c>
      <c r="AR96" s="99">
        <v>11369.825000000001</v>
      </c>
      <c r="AS96" s="99">
        <v>11846.3</v>
      </c>
      <c r="AT96" s="99">
        <v>13972.865</v>
      </c>
      <c r="AU96" s="99">
        <v>15987.365</v>
      </c>
      <c r="AV96" s="99">
        <v>2819358.64</v>
      </c>
      <c r="AW96" s="99">
        <v>1620132.9350000001</v>
      </c>
      <c r="AX96" s="99">
        <v>1731431.395</v>
      </c>
      <c r="AY96" s="99">
        <v>25001.634999999998</v>
      </c>
      <c r="AZ96" s="99">
        <v>15275.975</v>
      </c>
      <c r="BA96" s="99">
        <v>19317.035</v>
      </c>
      <c r="BB96" s="99">
        <v>11507.08</v>
      </c>
      <c r="BC96" s="99">
        <v>15815.44</v>
      </c>
      <c r="BD96" s="99">
        <v>19641.95</v>
      </c>
      <c r="BE96" s="99">
        <v>20395.740000000002</v>
      </c>
      <c r="BF96" s="99">
        <v>15382.02</v>
      </c>
      <c r="BG96" s="99">
        <v>23451.115000000002</v>
      </c>
      <c r="BH96" s="99">
        <v>13591.445</v>
      </c>
      <c r="BI96" s="99">
        <v>18698.375</v>
      </c>
      <c r="BJ96" s="99">
        <v>16559.2</v>
      </c>
      <c r="BK96" s="99">
        <v>18646.755000000001</v>
      </c>
      <c r="BL96" s="99">
        <v>17713.014999999999</v>
      </c>
      <c r="BM96" s="99">
        <v>14737.39</v>
      </c>
      <c r="BN96" s="99">
        <v>15897.495000000001</v>
      </c>
      <c r="BO96" s="99">
        <v>18770.965</v>
      </c>
      <c r="BP96" s="99">
        <v>19371.605</v>
      </c>
      <c r="BQ96" s="99">
        <v>13042.434999999999</v>
      </c>
      <c r="BR96" s="99">
        <v>126984.25</v>
      </c>
      <c r="BS96" s="99">
        <v>16568.310000000001</v>
      </c>
      <c r="BT96" s="99">
        <v>13707.85</v>
      </c>
      <c r="BU96" s="99">
        <v>51468.625</v>
      </c>
      <c r="BV96" s="99">
        <v>10053.280000000001</v>
      </c>
      <c r="BW96" s="99">
        <v>12327.325000000001</v>
      </c>
      <c r="BX96" s="99">
        <v>14152.84</v>
      </c>
      <c r="BY96" s="99">
        <v>19982.54</v>
      </c>
      <c r="BZ96" s="99">
        <v>13705.71</v>
      </c>
      <c r="CA96" s="99">
        <v>30114.71</v>
      </c>
      <c r="CB96" s="99">
        <v>15222.334999999999</v>
      </c>
      <c r="CC96" s="99">
        <v>13464.035</v>
      </c>
      <c r="CD96" s="99">
        <v>23301.235000000001</v>
      </c>
      <c r="CE96" s="99">
        <v>17731.03</v>
      </c>
      <c r="CF96" s="99">
        <v>16744.57</v>
      </c>
      <c r="CG96" s="99">
        <v>15050.045</v>
      </c>
      <c r="CH96" s="99">
        <v>12287.174999999999</v>
      </c>
      <c r="CI96" s="99">
        <v>12804.36</v>
      </c>
      <c r="CJ96" s="99">
        <v>20050.044999999998</v>
      </c>
      <c r="CK96" s="99">
        <v>17518.89</v>
      </c>
      <c r="CL96" s="99">
        <v>16771.810000000001</v>
      </c>
      <c r="CM96" s="99">
        <v>21497.57</v>
      </c>
      <c r="CN96" s="99">
        <v>14580.745000000001</v>
      </c>
      <c r="CO96" s="99">
        <v>15689.235000000001</v>
      </c>
      <c r="CP96" s="99">
        <v>16377.73</v>
      </c>
      <c r="CQ96" s="99">
        <v>12901.04</v>
      </c>
      <c r="CR96" s="99">
        <v>16029.275</v>
      </c>
      <c r="CS96" s="99">
        <v>16449.52</v>
      </c>
      <c r="CT96" s="99">
        <v>28836.334999999999</v>
      </c>
      <c r="CU96" s="99">
        <v>15136.73</v>
      </c>
      <c r="CV96" s="99">
        <v>17512.064999999999</v>
      </c>
      <c r="CW96" s="99">
        <v>59510.995000000003</v>
      </c>
      <c r="CX96" s="99">
        <v>14118.67</v>
      </c>
      <c r="CY96" s="99">
        <v>24077.724999999999</v>
      </c>
      <c r="CZ96" s="99">
        <v>12584.115</v>
      </c>
      <c r="DA96" s="99">
        <v>15856.465</v>
      </c>
      <c r="DB96" s="99">
        <v>24183.884999999998</v>
      </c>
      <c r="DC96" s="99">
        <v>14118.855</v>
      </c>
      <c r="DD96" s="99">
        <v>15528.045</v>
      </c>
      <c r="DE96" s="99">
        <v>18720.64</v>
      </c>
      <c r="DF96" s="99">
        <v>16280.54</v>
      </c>
      <c r="DG96" s="99">
        <v>16485.66</v>
      </c>
      <c r="DH96" s="99">
        <v>15080.795</v>
      </c>
      <c r="DI96" s="99">
        <v>18207.705000000002</v>
      </c>
      <c r="DJ96" s="99">
        <v>18304.12</v>
      </c>
      <c r="DK96" s="99">
        <v>15946.89</v>
      </c>
      <c r="DL96" s="99">
        <v>15040.295</v>
      </c>
      <c r="DM96" s="99">
        <v>14828.245000000001</v>
      </c>
      <c r="DN96" s="99">
        <v>14119.885</v>
      </c>
      <c r="DO96" s="99">
        <v>15901.895</v>
      </c>
      <c r="DP96" s="99">
        <v>49537.42</v>
      </c>
      <c r="DQ96" s="99">
        <v>17439.919999999998</v>
      </c>
      <c r="DR96" s="99">
        <v>22952.54</v>
      </c>
      <c r="DS96" s="99">
        <v>16870.785</v>
      </c>
      <c r="DT96" s="99">
        <v>16620.57</v>
      </c>
      <c r="DU96" s="99">
        <v>27072.514999999999</v>
      </c>
      <c r="DV96" s="99">
        <v>17300.235000000001</v>
      </c>
      <c r="DW96" s="99">
        <v>18334.055</v>
      </c>
      <c r="DX96" s="99">
        <v>23835.39</v>
      </c>
      <c r="DY96" s="99">
        <v>34897.574999999997</v>
      </c>
      <c r="DZ96" s="99">
        <v>14212.785</v>
      </c>
      <c r="EA96" s="99">
        <v>9840.6650000000009</v>
      </c>
      <c r="EB96" s="99">
        <v>21048.080000000002</v>
      </c>
      <c r="EC96" s="99">
        <v>19785.87</v>
      </c>
      <c r="ED96" s="99">
        <v>14264.934999999999</v>
      </c>
      <c r="EE96" s="99">
        <v>23562.244999999999</v>
      </c>
      <c r="EF96" s="99">
        <v>15890.674999999999</v>
      </c>
      <c r="EG96" s="99">
        <v>12227.14</v>
      </c>
      <c r="EH96" s="99">
        <v>15580.25</v>
      </c>
      <c r="EI96" s="99">
        <v>15212.56</v>
      </c>
      <c r="EJ96" s="99">
        <v>22776.560000000001</v>
      </c>
      <c r="EK96" s="99">
        <v>17031.900000000001</v>
      </c>
      <c r="EL96" s="99">
        <v>11069.905000000001</v>
      </c>
      <c r="EM96" s="99">
        <v>18831.494999999999</v>
      </c>
      <c r="EN96" s="99">
        <v>19631.014999999999</v>
      </c>
      <c r="EO96" s="99">
        <v>13292.315000000001</v>
      </c>
      <c r="EP96" s="99">
        <v>14488.38</v>
      </c>
      <c r="EQ96" s="99">
        <v>13578.895</v>
      </c>
      <c r="ER96" s="99">
        <v>22317.98</v>
      </c>
      <c r="ES96" s="99">
        <v>13244.555</v>
      </c>
      <c r="ET96" s="99">
        <v>12015.825000000001</v>
      </c>
      <c r="EU96" s="99">
        <v>17616.189999999999</v>
      </c>
      <c r="EV96" s="99">
        <v>13634.93</v>
      </c>
      <c r="EW96" s="99">
        <v>17156.88</v>
      </c>
      <c r="EX96" s="99">
        <v>19418.22</v>
      </c>
      <c r="EY96" s="99">
        <v>24826.564999999999</v>
      </c>
      <c r="EZ96" s="99">
        <v>16333.184999999999</v>
      </c>
      <c r="FA96" s="99">
        <v>15147.5</v>
      </c>
      <c r="FB96" s="99">
        <v>4857.835</v>
      </c>
      <c r="FC96" s="99">
        <v>1227.0450000000001</v>
      </c>
      <c r="FD96" s="99">
        <v>1268.2750000000001</v>
      </c>
      <c r="FE96" s="99">
        <v>2330.56</v>
      </c>
      <c r="FF96" s="99">
        <v>3972.97</v>
      </c>
      <c r="FG96" s="99">
        <v>9070.32</v>
      </c>
      <c r="FH96" s="99">
        <v>6710.33</v>
      </c>
      <c r="FI96" s="99">
        <v>8866.1650000000009</v>
      </c>
      <c r="FL96" s="99">
        <v>4168.2</v>
      </c>
      <c r="FM96" s="99">
        <v>4980.66</v>
      </c>
      <c r="FN96" s="99">
        <v>2243.35</v>
      </c>
      <c r="FO96" s="99">
        <v>5471.07</v>
      </c>
      <c r="FP96" s="99">
        <v>6331.33</v>
      </c>
      <c r="FQ96" s="99">
        <v>3927.82</v>
      </c>
      <c r="FR96" s="99">
        <v>9875.375</v>
      </c>
      <c r="FS96" s="99">
        <v>11217.655000000001</v>
      </c>
      <c r="FT96" s="99">
        <v>84040.11</v>
      </c>
      <c r="FU96" s="99">
        <v>962232.06</v>
      </c>
      <c r="FV96" s="99">
        <v>549838.34499999997</v>
      </c>
      <c r="FW96" s="99">
        <v>82415.035000000003</v>
      </c>
      <c r="FX96" s="99">
        <v>1071185.08</v>
      </c>
      <c r="FY96" s="99">
        <v>531780.68000000005</v>
      </c>
      <c r="FZ96" s="99">
        <v>82644.600000000006</v>
      </c>
      <c r="GA96" s="99">
        <v>861239.49</v>
      </c>
      <c r="GB96" s="99">
        <v>510229.73</v>
      </c>
      <c r="GC96" s="99">
        <v>15209.31</v>
      </c>
      <c r="GD96" s="99">
        <v>15162.684999999999</v>
      </c>
      <c r="GE96" s="99">
        <v>16503.22</v>
      </c>
      <c r="GF96" s="99">
        <v>17966.275000000001</v>
      </c>
      <c r="GG96" s="99">
        <v>24922.285</v>
      </c>
      <c r="GH96" s="99">
        <v>15111.19</v>
      </c>
      <c r="GI96" s="99">
        <v>26549.855</v>
      </c>
      <c r="GJ96" s="99">
        <v>27927.955000000002</v>
      </c>
      <c r="GL96" s="99">
        <v>18251419.010000002</v>
      </c>
      <c r="GM96" s="99">
        <v>22244195.969999999</v>
      </c>
      <c r="GN96" s="99">
        <v>23657227.989999998</v>
      </c>
      <c r="GO96" s="99">
        <v>25352418.280000001</v>
      </c>
      <c r="GP96" s="99">
        <v>24732577.890000001</v>
      </c>
      <c r="GQ96" s="99">
        <v>23932829.899999999</v>
      </c>
      <c r="GR96" s="99">
        <v>28525521.559999999</v>
      </c>
      <c r="GS96" s="99">
        <v>37498886.149999999</v>
      </c>
    </row>
    <row r="97" spans="1:201" hidden="1" x14ac:dyDescent="0.35">
      <c r="A97" s="99">
        <v>551688</v>
      </c>
      <c r="B97" s="99">
        <v>73</v>
      </c>
      <c r="C97" s="99">
        <v>1</v>
      </c>
      <c r="D97" s="99">
        <v>85</v>
      </c>
      <c r="E97" s="99">
        <v>15.221</v>
      </c>
      <c r="F97" s="99">
        <v>0</v>
      </c>
      <c r="G97" s="99" t="s">
        <v>202</v>
      </c>
      <c r="H97" s="99" t="s">
        <v>567</v>
      </c>
      <c r="I97" s="99">
        <v>8655.15</v>
      </c>
      <c r="J97" s="99">
        <v>9101.69</v>
      </c>
      <c r="K97" s="99">
        <v>9697.7649999999994</v>
      </c>
      <c r="L97" s="99">
        <v>9145.3549999999996</v>
      </c>
      <c r="M97" s="99">
        <v>8586.9950000000008</v>
      </c>
      <c r="N97" s="99">
        <v>9102.9950000000008</v>
      </c>
      <c r="O97" s="99">
        <v>8154.25</v>
      </c>
      <c r="P97" s="99">
        <v>10745.05</v>
      </c>
      <c r="Q97" s="99">
        <v>10492</v>
      </c>
      <c r="R97" s="99">
        <v>19855.685000000001</v>
      </c>
      <c r="S97" s="99">
        <v>18112.075000000001</v>
      </c>
      <c r="T97" s="99">
        <v>11033.06</v>
      </c>
      <c r="U97" s="99">
        <v>11056.334999999999</v>
      </c>
      <c r="V97" s="99">
        <v>9893.7150000000001</v>
      </c>
      <c r="W97" s="99">
        <v>11775.6</v>
      </c>
      <c r="X97" s="99">
        <v>36333.754999999997</v>
      </c>
      <c r="Y97" s="99">
        <v>12844.96</v>
      </c>
      <c r="Z97" s="99">
        <v>34231.995000000003</v>
      </c>
      <c r="AA97" s="99">
        <v>14151.52</v>
      </c>
      <c r="AB97" s="99">
        <v>6872.98</v>
      </c>
      <c r="AC97" s="99">
        <v>8034.21</v>
      </c>
      <c r="AD97" s="99">
        <v>8158.76</v>
      </c>
      <c r="AE97" s="99">
        <v>9256.6450000000004</v>
      </c>
      <c r="AF97" s="99">
        <v>8381.0249999999996</v>
      </c>
      <c r="AG97" s="99">
        <v>9809.0149999999994</v>
      </c>
      <c r="AH97" s="99">
        <v>8548.4500000000007</v>
      </c>
      <c r="AI97" s="99">
        <v>7269.97</v>
      </c>
      <c r="AJ97" s="99">
        <v>8885.08</v>
      </c>
      <c r="AK97" s="99">
        <v>10987.325000000001</v>
      </c>
      <c r="AL97" s="99">
        <v>12504.945</v>
      </c>
      <c r="AM97" s="99">
        <v>8350.6749999999993</v>
      </c>
      <c r="AN97" s="99">
        <v>11721.13</v>
      </c>
      <c r="AO97" s="99">
        <v>9913.75</v>
      </c>
      <c r="AP97" s="99">
        <v>10630.605</v>
      </c>
      <c r="AQ97" s="99">
        <v>10061.205</v>
      </c>
      <c r="AR97" s="99">
        <v>6069.82</v>
      </c>
      <c r="AS97" s="99">
        <v>7355.11</v>
      </c>
      <c r="AT97" s="99">
        <v>8430.1299999999992</v>
      </c>
      <c r="AU97" s="99">
        <v>9772.6</v>
      </c>
      <c r="AV97" s="99">
        <v>2409569.2650000001</v>
      </c>
      <c r="AW97" s="99">
        <v>1502524.5549999999</v>
      </c>
      <c r="AX97" s="99">
        <v>1549925.675</v>
      </c>
      <c r="AY97" s="99">
        <v>15392.495000000001</v>
      </c>
      <c r="AZ97" s="99">
        <v>9639.3700000000008</v>
      </c>
      <c r="BA97" s="99">
        <v>11893.82</v>
      </c>
      <c r="BB97" s="99">
        <v>7265.6949999999997</v>
      </c>
      <c r="BC97" s="99">
        <v>9763.7250000000004</v>
      </c>
      <c r="BD97" s="99">
        <v>11641.97</v>
      </c>
      <c r="BE97" s="99">
        <v>12794.08</v>
      </c>
      <c r="BF97" s="99">
        <v>9527.3700000000008</v>
      </c>
      <c r="BG97" s="99">
        <v>14829.6</v>
      </c>
      <c r="BH97" s="99">
        <v>8382.7950000000001</v>
      </c>
      <c r="BI97" s="99">
        <v>11293.434999999999</v>
      </c>
      <c r="BJ97" s="99">
        <v>9741.7049999999999</v>
      </c>
      <c r="BK97" s="99">
        <v>11621.08</v>
      </c>
      <c r="BL97" s="99">
        <v>11445.495000000001</v>
      </c>
      <c r="BM97" s="99">
        <v>8717.5949999999993</v>
      </c>
      <c r="BN97" s="99">
        <v>10086.31</v>
      </c>
      <c r="BO97" s="99">
        <v>11657.09</v>
      </c>
      <c r="BP97" s="99">
        <v>11559.475</v>
      </c>
      <c r="BQ97" s="99">
        <v>7930.5349999999999</v>
      </c>
      <c r="BR97" s="99">
        <v>107629.065</v>
      </c>
      <c r="BS97" s="99">
        <v>10370.475</v>
      </c>
      <c r="BT97" s="99">
        <v>8443.02</v>
      </c>
      <c r="BU97" s="99">
        <v>34847.410000000003</v>
      </c>
      <c r="BV97" s="99">
        <v>6336.4250000000002</v>
      </c>
      <c r="BW97" s="99">
        <v>7445.26</v>
      </c>
      <c r="BX97" s="99">
        <v>8933.81</v>
      </c>
      <c r="BY97" s="99">
        <v>12604.01</v>
      </c>
      <c r="BZ97" s="99">
        <v>7931.6949999999997</v>
      </c>
      <c r="CA97" s="99">
        <v>19177.919999999998</v>
      </c>
      <c r="CB97" s="99">
        <v>10002.184999999999</v>
      </c>
      <c r="CC97" s="99">
        <v>7995.5150000000003</v>
      </c>
      <c r="CD97" s="99">
        <v>14719.43</v>
      </c>
      <c r="CE97" s="99">
        <v>11110.85</v>
      </c>
      <c r="CF97" s="99">
        <v>10197.365</v>
      </c>
      <c r="CG97" s="99">
        <v>8741.1299999999992</v>
      </c>
      <c r="CH97" s="99">
        <v>7175.2049999999999</v>
      </c>
      <c r="CI97" s="99">
        <v>7777.1</v>
      </c>
      <c r="CJ97" s="99">
        <v>12370.91</v>
      </c>
      <c r="CK97" s="99">
        <v>10422.290000000001</v>
      </c>
      <c r="CL97" s="99">
        <v>10751.965</v>
      </c>
      <c r="CM97" s="99">
        <v>13011.905000000001</v>
      </c>
      <c r="CN97" s="99">
        <v>8547.69</v>
      </c>
      <c r="CO97" s="99">
        <v>9877.3850000000002</v>
      </c>
      <c r="CP97" s="99">
        <v>9694.33</v>
      </c>
      <c r="CQ97" s="99">
        <v>7612.6149999999998</v>
      </c>
      <c r="CR97" s="99">
        <v>10240.07</v>
      </c>
      <c r="CS97" s="99">
        <v>10456.055</v>
      </c>
      <c r="CT97" s="99">
        <v>17347.55</v>
      </c>
      <c r="CU97" s="99">
        <v>8822.58</v>
      </c>
      <c r="CV97" s="99">
        <v>10825.13</v>
      </c>
      <c r="CW97" s="99">
        <v>35400.565000000002</v>
      </c>
      <c r="CX97" s="99">
        <v>8419.8349999999991</v>
      </c>
      <c r="CY97" s="99">
        <v>14908.465</v>
      </c>
      <c r="CZ97" s="99">
        <v>7638.7250000000004</v>
      </c>
      <c r="DA97" s="99">
        <v>9337.6650000000009</v>
      </c>
      <c r="DB97" s="99">
        <v>14897.334999999999</v>
      </c>
      <c r="DC97" s="99">
        <v>8199.9050000000007</v>
      </c>
      <c r="DD97" s="99">
        <v>9827.0849999999991</v>
      </c>
      <c r="DE97" s="99">
        <v>11224.52</v>
      </c>
      <c r="DF97" s="99">
        <v>10122.375</v>
      </c>
      <c r="DG97" s="99">
        <v>10103.870000000001</v>
      </c>
      <c r="DH97" s="99">
        <v>8723.0550000000003</v>
      </c>
      <c r="DI97" s="99">
        <v>11028.445</v>
      </c>
      <c r="DJ97" s="99">
        <v>11568.96</v>
      </c>
      <c r="DK97" s="99">
        <v>9317.27</v>
      </c>
      <c r="DL97" s="99">
        <v>9373.4699999999993</v>
      </c>
      <c r="DM97" s="99">
        <v>8879.4850000000006</v>
      </c>
      <c r="DN97" s="99">
        <v>9219.5550000000003</v>
      </c>
      <c r="DO97" s="99">
        <v>9750.92</v>
      </c>
      <c r="DP97" s="99">
        <v>31360.87</v>
      </c>
      <c r="DQ97" s="99">
        <v>10776.76</v>
      </c>
      <c r="DR97" s="99">
        <v>14788.46</v>
      </c>
      <c r="DS97" s="99">
        <v>10407.92</v>
      </c>
      <c r="DT97" s="99">
        <v>10660.99</v>
      </c>
      <c r="DU97" s="99">
        <v>17175.07</v>
      </c>
      <c r="DV97" s="99">
        <v>10586.25</v>
      </c>
      <c r="DW97" s="99">
        <v>11935.485000000001</v>
      </c>
      <c r="DX97" s="99">
        <v>15557.275</v>
      </c>
      <c r="DY97" s="99">
        <v>21423.174999999999</v>
      </c>
      <c r="DZ97" s="99">
        <v>8635.9150000000009</v>
      </c>
      <c r="EA97" s="99">
        <v>6024.835</v>
      </c>
      <c r="EB97" s="99">
        <v>12984.135</v>
      </c>
      <c r="EC97" s="99">
        <v>12107.51</v>
      </c>
      <c r="ED97" s="99">
        <v>8798.51</v>
      </c>
      <c r="EE97" s="99">
        <v>14493.844999999999</v>
      </c>
      <c r="EF97" s="99">
        <v>9174.6149999999998</v>
      </c>
      <c r="EG97" s="99">
        <v>7323.16</v>
      </c>
      <c r="EH97" s="99">
        <v>9670.9599999999991</v>
      </c>
      <c r="EI97" s="99">
        <v>8949.42</v>
      </c>
      <c r="EJ97" s="99">
        <v>14312.445</v>
      </c>
      <c r="EK97" s="99">
        <v>10004.42</v>
      </c>
      <c r="EL97" s="99">
        <v>6753.165</v>
      </c>
      <c r="EM97" s="99">
        <v>12123.02</v>
      </c>
      <c r="EN97" s="99">
        <v>12009.81</v>
      </c>
      <c r="EO97" s="99">
        <v>8204.5349999999999</v>
      </c>
      <c r="EP97" s="99">
        <v>8632.3549999999996</v>
      </c>
      <c r="EQ97" s="99">
        <v>8055.92</v>
      </c>
      <c r="ER97" s="99">
        <v>13996.15</v>
      </c>
      <c r="ES97" s="99">
        <v>8085.5550000000003</v>
      </c>
      <c r="ET97" s="99">
        <v>7537</v>
      </c>
      <c r="EU97" s="99">
        <v>10768.754999999999</v>
      </c>
      <c r="EV97" s="99">
        <v>8880.2099999999991</v>
      </c>
      <c r="EW97" s="99">
        <v>10170.485000000001</v>
      </c>
      <c r="EX97" s="99">
        <v>11947.76</v>
      </c>
      <c r="EY97" s="99">
        <v>16885.07</v>
      </c>
      <c r="EZ97" s="99">
        <v>9431.8649999999998</v>
      </c>
      <c r="FA97" s="99">
        <v>9127.48</v>
      </c>
      <c r="FB97" s="99">
        <v>2904.19</v>
      </c>
      <c r="FC97" s="99">
        <v>928.125</v>
      </c>
      <c r="FD97" s="99">
        <v>1268.2750000000001</v>
      </c>
      <c r="FE97" s="99">
        <v>1025.625</v>
      </c>
      <c r="FF97" s="99">
        <v>1995.835</v>
      </c>
      <c r="FG97" s="99">
        <v>5409.2650000000003</v>
      </c>
      <c r="FH97" s="99">
        <v>4296.4049999999997</v>
      </c>
      <c r="FI97" s="99">
        <v>5802.7749999999996</v>
      </c>
      <c r="FL97" s="99">
        <v>2102.0050000000001</v>
      </c>
      <c r="FM97" s="99">
        <v>2639.86</v>
      </c>
      <c r="FN97" s="99">
        <v>885</v>
      </c>
      <c r="FO97" s="99">
        <v>3361.7849999999999</v>
      </c>
      <c r="FP97" s="99">
        <v>3717.26</v>
      </c>
      <c r="FQ97" s="99">
        <v>2645.32</v>
      </c>
      <c r="FR97" s="99">
        <v>5926.335</v>
      </c>
      <c r="FS97" s="99">
        <v>7042.73</v>
      </c>
      <c r="FT97" s="99">
        <v>54020.2</v>
      </c>
      <c r="FU97" s="99">
        <v>646674.32499999995</v>
      </c>
      <c r="FV97" s="99">
        <v>368050.37</v>
      </c>
      <c r="FW97" s="99">
        <v>53031.41</v>
      </c>
      <c r="FX97" s="99">
        <v>705582.04</v>
      </c>
      <c r="FY97" s="99">
        <v>352120.565</v>
      </c>
      <c r="FZ97" s="99">
        <v>54386.125</v>
      </c>
      <c r="GA97" s="99">
        <v>579914.61</v>
      </c>
      <c r="GB97" s="99">
        <v>335271.67</v>
      </c>
      <c r="GC97" s="99">
        <v>9393.9249999999993</v>
      </c>
      <c r="GD97" s="99">
        <v>9389.2549999999992</v>
      </c>
      <c r="GE97" s="99">
        <v>10105.01</v>
      </c>
      <c r="GF97" s="99">
        <v>10823.705</v>
      </c>
      <c r="GG97" s="99">
        <v>15411.115</v>
      </c>
      <c r="GH97" s="99">
        <v>8994.4699999999993</v>
      </c>
      <c r="GI97" s="99">
        <v>16551.115000000002</v>
      </c>
      <c r="GJ97" s="99">
        <v>16681.3</v>
      </c>
      <c r="GL97" s="99">
        <v>17649913.32</v>
      </c>
      <c r="GM97" s="99">
        <v>21259102.719999999</v>
      </c>
      <c r="GN97" s="99">
        <v>22930787.84</v>
      </c>
      <c r="GO97" s="99">
        <v>24395249.920000002</v>
      </c>
      <c r="GP97" s="99">
        <v>23698820.440000001</v>
      </c>
      <c r="GQ97" s="99">
        <v>22950311.359999999</v>
      </c>
      <c r="GR97" s="99">
        <v>26796921</v>
      </c>
      <c r="GS97" s="99">
        <v>35071942.719999999</v>
      </c>
    </row>
    <row r="98" spans="1:201" hidden="1" x14ac:dyDescent="0.35">
      <c r="A98" s="99">
        <v>87810</v>
      </c>
      <c r="B98" s="99">
        <v>73</v>
      </c>
      <c r="C98" s="99">
        <v>8</v>
      </c>
      <c r="D98" s="99">
        <v>85</v>
      </c>
      <c r="E98" s="99">
        <v>15.225</v>
      </c>
      <c r="F98" s="99">
        <v>0.17</v>
      </c>
      <c r="G98" s="99" t="s">
        <v>540</v>
      </c>
      <c r="H98" s="99" t="s">
        <v>566</v>
      </c>
      <c r="I98" s="99">
        <v>9992.0249999999996</v>
      </c>
      <c r="J98" s="99">
        <v>10254.815000000001</v>
      </c>
      <c r="K98" s="99">
        <v>10924.014999999999</v>
      </c>
      <c r="L98" s="99">
        <v>10414.355</v>
      </c>
      <c r="M98" s="99">
        <v>9702.6200000000008</v>
      </c>
      <c r="N98" s="99">
        <v>10137.995000000001</v>
      </c>
      <c r="O98" s="99">
        <v>9251.125</v>
      </c>
      <c r="P98" s="99">
        <v>11953.89</v>
      </c>
      <c r="Q98" s="99">
        <v>11730.92</v>
      </c>
      <c r="R98" s="99">
        <v>22088.81</v>
      </c>
      <c r="S98" s="99">
        <v>20418.834999999999</v>
      </c>
      <c r="T98" s="99">
        <v>12416.81</v>
      </c>
      <c r="U98" s="99">
        <v>12584.46</v>
      </c>
      <c r="V98" s="99">
        <v>11294.34</v>
      </c>
      <c r="W98" s="99">
        <v>13389.975</v>
      </c>
      <c r="X98" s="99">
        <v>40910.629999999997</v>
      </c>
      <c r="Y98" s="99">
        <v>14142.16</v>
      </c>
      <c r="Z98" s="99">
        <v>37303.915000000001</v>
      </c>
      <c r="AA98" s="99">
        <v>15653.64</v>
      </c>
      <c r="AB98" s="99">
        <v>7784.23</v>
      </c>
      <c r="AC98" s="99">
        <v>9248.69</v>
      </c>
      <c r="AD98" s="99">
        <v>9293.1350000000002</v>
      </c>
      <c r="AE98" s="99">
        <v>10336.645</v>
      </c>
      <c r="AF98" s="99">
        <v>9334.1849999999995</v>
      </c>
      <c r="AG98" s="99">
        <v>11305.264999999999</v>
      </c>
      <c r="AH98" s="99">
        <v>9611.5750000000007</v>
      </c>
      <c r="AI98" s="99">
        <v>8243.0949999999993</v>
      </c>
      <c r="AJ98" s="99">
        <v>9721.33</v>
      </c>
      <c r="AK98" s="99">
        <v>12296.075000000001</v>
      </c>
      <c r="AL98" s="99">
        <v>14360.504999999999</v>
      </c>
      <c r="AM98" s="99">
        <v>9387.5499999999993</v>
      </c>
      <c r="AN98" s="99">
        <v>13176.13</v>
      </c>
      <c r="AO98" s="99">
        <v>11200</v>
      </c>
      <c r="AP98" s="99">
        <v>11963.73</v>
      </c>
      <c r="AQ98" s="99">
        <v>11388.485000000001</v>
      </c>
      <c r="AR98" s="99">
        <v>7102.9449999999997</v>
      </c>
      <c r="AS98" s="99">
        <v>8253.2350000000006</v>
      </c>
      <c r="AT98" s="99">
        <v>9560.01</v>
      </c>
      <c r="AU98" s="99">
        <v>11100.1</v>
      </c>
      <c r="AV98" s="99">
        <v>2426048.64</v>
      </c>
      <c r="AW98" s="99">
        <v>1511680.155</v>
      </c>
      <c r="AX98" s="99">
        <v>1557457.55</v>
      </c>
      <c r="AY98" s="99">
        <v>17447.494999999999</v>
      </c>
      <c r="AZ98" s="99">
        <v>10784.995000000001</v>
      </c>
      <c r="BA98" s="99">
        <v>13264.445</v>
      </c>
      <c r="BB98" s="99">
        <v>8214.4449999999997</v>
      </c>
      <c r="BC98" s="99">
        <v>10905.6</v>
      </c>
      <c r="BD98" s="99">
        <v>13365.094999999999</v>
      </c>
      <c r="BE98" s="99">
        <v>14504.88</v>
      </c>
      <c r="BF98" s="99">
        <v>10786.97</v>
      </c>
      <c r="BG98" s="99">
        <v>16878.974999999999</v>
      </c>
      <c r="BH98" s="99">
        <v>9453.42</v>
      </c>
      <c r="BI98" s="99">
        <v>12958.434999999999</v>
      </c>
      <c r="BJ98" s="99">
        <v>11037.33</v>
      </c>
      <c r="BK98" s="99">
        <v>13173.96</v>
      </c>
      <c r="BL98" s="99">
        <v>12831.12</v>
      </c>
      <c r="BM98" s="99">
        <v>9887.5949999999993</v>
      </c>
      <c r="BN98" s="99">
        <v>11321.934999999999</v>
      </c>
      <c r="BO98" s="99">
        <v>13189.29</v>
      </c>
      <c r="BP98" s="99">
        <v>13156.975</v>
      </c>
      <c r="BQ98" s="99">
        <v>9173.66</v>
      </c>
      <c r="BR98" s="99">
        <v>110229.69</v>
      </c>
      <c r="BS98" s="99">
        <v>11599.995000000001</v>
      </c>
      <c r="BT98" s="99">
        <v>9401.82</v>
      </c>
      <c r="BU98" s="99">
        <v>37588.449999999997</v>
      </c>
      <c r="BV98" s="99">
        <v>7047.05</v>
      </c>
      <c r="BW98" s="99">
        <v>8419.1</v>
      </c>
      <c r="BX98" s="99">
        <v>9944.4349999999995</v>
      </c>
      <c r="BY98" s="99">
        <v>14051.51</v>
      </c>
      <c r="BZ98" s="99">
        <v>9026.6949999999997</v>
      </c>
      <c r="CA98" s="99">
        <v>21138.76</v>
      </c>
      <c r="CB98" s="99">
        <v>11143.344999999999</v>
      </c>
      <c r="CC98" s="99">
        <v>9163.64</v>
      </c>
      <c r="CD98" s="99">
        <v>16458.43</v>
      </c>
      <c r="CE98" s="99">
        <v>12468.35</v>
      </c>
      <c r="CF98" s="99">
        <v>11511.485000000001</v>
      </c>
      <c r="CG98" s="99">
        <v>9972.5300000000007</v>
      </c>
      <c r="CH98" s="99">
        <v>8150.2049999999999</v>
      </c>
      <c r="CI98" s="99">
        <v>8955.86</v>
      </c>
      <c r="CJ98" s="99">
        <v>13989.035</v>
      </c>
      <c r="CK98" s="99">
        <v>11845.415000000001</v>
      </c>
      <c r="CL98" s="99">
        <v>12047.59</v>
      </c>
      <c r="CM98" s="99">
        <v>14656.905000000001</v>
      </c>
      <c r="CN98" s="99">
        <v>9777.69</v>
      </c>
      <c r="CO98" s="99">
        <v>11137.385</v>
      </c>
      <c r="CP98" s="99">
        <v>10955.81</v>
      </c>
      <c r="CQ98" s="99">
        <v>8555.74</v>
      </c>
      <c r="CR98" s="99">
        <v>11515.07</v>
      </c>
      <c r="CS98" s="99">
        <v>11671.055</v>
      </c>
      <c r="CT98" s="99">
        <v>19728.8</v>
      </c>
      <c r="CU98" s="99">
        <v>10052.1</v>
      </c>
      <c r="CV98" s="99">
        <v>12225.754999999999</v>
      </c>
      <c r="CW98" s="99">
        <v>40568.684999999998</v>
      </c>
      <c r="CX98" s="99">
        <v>9559.8349999999991</v>
      </c>
      <c r="CY98" s="99">
        <v>16826.59</v>
      </c>
      <c r="CZ98" s="99">
        <v>8579.9750000000004</v>
      </c>
      <c r="DA98" s="99">
        <v>10665.165000000001</v>
      </c>
      <c r="DB98" s="99">
        <v>16806.084999999999</v>
      </c>
      <c r="DC98" s="99">
        <v>9476.7800000000007</v>
      </c>
      <c r="DD98" s="99">
        <v>10944.584999999999</v>
      </c>
      <c r="DE98" s="99">
        <v>12878.27</v>
      </c>
      <c r="DF98" s="99">
        <v>11316.174999999999</v>
      </c>
      <c r="DG98" s="99">
        <v>11446.37</v>
      </c>
      <c r="DH98" s="99">
        <v>10044.695</v>
      </c>
      <c r="DI98" s="99">
        <v>12605.32</v>
      </c>
      <c r="DJ98" s="99">
        <v>13112.084999999999</v>
      </c>
      <c r="DK98" s="99">
        <v>10603.52</v>
      </c>
      <c r="DL98" s="99">
        <v>10712.03</v>
      </c>
      <c r="DM98" s="99">
        <v>10150.735000000001</v>
      </c>
      <c r="DN98" s="99">
        <v>10098.93</v>
      </c>
      <c r="DO98" s="99">
        <v>10937.795</v>
      </c>
      <c r="DP98" s="99">
        <v>35013.370000000003</v>
      </c>
      <c r="DQ98" s="99">
        <v>12098.635</v>
      </c>
      <c r="DR98" s="99">
        <v>16299.71</v>
      </c>
      <c r="DS98" s="99">
        <v>11878.08</v>
      </c>
      <c r="DT98" s="99">
        <v>11971.35</v>
      </c>
      <c r="DU98" s="99">
        <v>19014.445</v>
      </c>
      <c r="DV98" s="99">
        <v>11828.93</v>
      </c>
      <c r="DW98" s="99">
        <v>13238.325000000001</v>
      </c>
      <c r="DX98" s="99">
        <v>17218.525000000001</v>
      </c>
      <c r="DY98" s="99">
        <v>24438.174999999999</v>
      </c>
      <c r="DZ98" s="99">
        <v>9669.0400000000009</v>
      </c>
      <c r="EA98" s="99">
        <v>6829.4750000000004</v>
      </c>
      <c r="EB98" s="99">
        <v>14759.76</v>
      </c>
      <c r="EC98" s="99">
        <v>13736.885</v>
      </c>
      <c r="ED98" s="99">
        <v>9910.3850000000002</v>
      </c>
      <c r="EE98" s="99">
        <v>16488.525000000001</v>
      </c>
      <c r="EF98" s="99">
        <v>10554.615</v>
      </c>
      <c r="EG98" s="99">
        <v>8358.16</v>
      </c>
      <c r="EH98" s="99">
        <v>10857.834999999999</v>
      </c>
      <c r="EI98" s="99">
        <v>10259.780000000001</v>
      </c>
      <c r="EJ98" s="99">
        <v>16122.885</v>
      </c>
      <c r="EK98" s="99">
        <v>11224.54</v>
      </c>
      <c r="EL98" s="99">
        <v>7553.79</v>
      </c>
      <c r="EM98" s="99">
        <v>13555.52</v>
      </c>
      <c r="EN98" s="99">
        <v>13808.97</v>
      </c>
      <c r="EO98" s="99">
        <v>9224.5349999999999</v>
      </c>
      <c r="EP98" s="99">
        <v>9807.3549999999996</v>
      </c>
      <c r="EQ98" s="99">
        <v>9233.42</v>
      </c>
      <c r="ER98" s="99">
        <v>15573.025</v>
      </c>
      <c r="ES98" s="99">
        <v>9109.3050000000003</v>
      </c>
      <c r="ET98" s="99">
        <v>8708.24</v>
      </c>
      <c r="EU98" s="99">
        <v>12133.635</v>
      </c>
      <c r="EV98" s="99">
        <v>9902.93</v>
      </c>
      <c r="EW98" s="99">
        <v>11712.084999999999</v>
      </c>
      <c r="EX98" s="99">
        <v>13301.36</v>
      </c>
      <c r="EY98" s="99">
        <v>18511.27</v>
      </c>
      <c r="EZ98" s="99">
        <v>10778.115</v>
      </c>
      <c r="FA98" s="99">
        <v>10471.855</v>
      </c>
      <c r="FB98" s="99">
        <v>3569.71</v>
      </c>
      <c r="FC98" s="99">
        <v>928.125</v>
      </c>
      <c r="FD98" s="99">
        <v>1268.2750000000001</v>
      </c>
      <c r="FE98" s="99">
        <v>1380.9449999999999</v>
      </c>
      <c r="FF98" s="99">
        <v>2327.71</v>
      </c>
      <c r="FG98" s="99">
        <v>6193.0150000000003</v>
      </c>
      <c r="FH98" s="99">
        <v>4899.8850000000002</v>
      </c>
      <c r="FI98" s="99">
        <v>6660.0550000000003</v>
      </c>
      <c r="FL98" s="99">
        <v>2425.3649999999998</v>
      </c>
      <c r="FM98" s="99">
        <v>3292.22</v>
      </c>
      <c r="FN98" s="99">
        <v>885</v>
      </c>
      <c r="FO98" s="99">
        <v>3764.91</v>
      </c>
      <c r="FP98" s="99">
        <v>4388.51</v>
      </c>
      <c r="FQ98" s="99">
        <v>2645.32</v>
      </c>
      <c r="FR98" s="99">
        <v>6719.6949999999997</v>
      </c>
      <c r="FS98" s="99">
        <v>8145.23</v>
      </c>
      <c r="FT98" s="99">
        <v>63059.24</v>
      </c>
      <c r="FU98" s="99">
        <v>727074.32499999995</v>
      </c>
      <c r="FV98" s="99">
        <v>417056.33</v>
      </c>
      <c r="FW98" s="99">
        <v>61051.49</v>
      </c>
      <c r="FX98" s="99">
        <v>799872.04</v>
      </c>
      <c r="FY98" s="99">
        <v>398667.44</v>
      </c>
      <c r="FZ98" s="99">
        <v>61971.925000000003</v>
      </c>
      <c r="GA98" s="99">
        <v>653999.61</v>
      </c>
      <c r="GB98" s="99">
        <v>384584.17</v>
      </c>
      <c r="GC98" s="99">
        <v>10642.674999999999</v>
      </c>
      <c r="GD98" s="99">
        <v>10810.504999999999</v>
      </c>
      <c r="GE98" s="99">
        <v>11449.385</v>
      </c>
      <c r="GF98" s="99">
        <v>12485.625</v>
      </c>
      <c r="GG98" s="99">
        <v>17197.990000000002</v>
      </c>
      <c r="GH98" s="99">
        <v>10306.969999999999</v>
      </c>
      <c r="GI98" s="99">
        <v>18553.615000000002</v>
      </c>
      <c r="GJ98" s="99">
        <v>18790.674999999999</v>
      </c>
      <c r="GL98" s="99">
        <v>17908198.32</v>
      </c>
      <c r="GM98" s="99">
        <v>21463897.719999999</v>
      </c>
      <c r="GN98" s="99">
        <v>23138387.84</v>
      </c>
      <c r="GO98" s="99">
        <v>24562634.920000002</v>
      </c>
      <c r="GP98" s="99">
        <v>23793472.309999999</v>
      </c>
      <c r="GQ98" s="99">
        <v>23093863.23</v>
      </c>
      <c r="GR98" s="99">
        <v>26894239.120000001</v>
      </c>
      <c r="GS98" s="99">
        <v>35391187.719999999</v>
      </c>
    </row>
    <row r="99" spans="1:201" hidden="1" x14ac:dyDescent="0.35">
      <c r="A99" s="99">
        <v>87785</v>
      </c>
      <c r="B99" s="99">
        <v>73</v>
      </c>
      <c r="C99" s="99">
        <v>27</v>
      </c>
      <c r="D99" s="99">
        <v>81</v>
      </c>
      <c r="E99" s="99">
        <v>15.295999999999999</v>
      </c>
      <c r="F99" s="99">
        <v>6.07</v>
      </c>
      <c r="H99" s="99" t="s">
        <v>241</v>
      </c>
      <c r="I99" s="99">
        <v>66233.67</v>
      </c>
      <c r="J99" s="99">
        <v>74377.044999999998</v>
      </c>
      <c r="K99" s="99">
        <v>80630.05</v>
      </c>
      <c r="L99" s="99">
        <v>57762.42</v>
      </c>
      <c r="M99" s="99">
        <v>76652.92</v>
      </c>
      <c r="N99" s="99">
        <v>60098.79</v>
      </c>
      <c r="O99" s="99">
        <v>68754.005000000005</v>
      </c>
      <c r="P99" s="99">
        <v>85412.585000000006</v>
      </c>
      <c r="Q99" s="99">
        <v>85659.02</v>
      </c>
      <c r="R99" s="99">
        <v>127404.545</v>
      </c>
      <c r="S99" s="99">
        <v>110083.18</v>
      </c>
      <c r="T99" s="99">
        <v>87091.354999999996</v>
      </c>
      <c r="U99" s="99">
        <v>79927.399999999994</v>
      </c>
      <c r="V99" s="99">
        <v>78423.25</v>
      </c>
      <c r="W99" s="99">
        <v>69682.539999999994</v>
      </c>
      <c r="X99" s="99">
        <v>258872.89</v>
      </c>
      <c r="Y99" s="99">
        <v>77859.14</v>
      </c>
      <c r="Z99" s="99">
        <v>176370.32500000001</v>
      </c>
      <c r="AA99" s="99">
        <v>78796.259999999995</v>
      </c>
      <c r="AB99" s="99">
        <v>36958.31</v>
      </c>
      <c r="AC99" s="99">
        <v>52324.19</v>
      </c>
      <c r="AD99" s="99">
        <v>54386.71</v>
      </c>
      <c r="AE99" s="99">
        <v>57380.45</v>
      </c>
      <c r="AF99" s="99">
        <v>46374.375</v>
      </c>
      <c r="AG99" s="99">
        <v>64248.084999999999</v>
      </c>
      <c r="AH99" s="99">
        <v>65526.535000000003</v>
      </c>
      <c r="AI99" s="99">
        <v>57469.584999999999</v>
      </c>
      <c r="AJ99" s="99">
        <v>62889.614999999998</v>
      </c>
      <c r="AK99" s="99">
        <v>108095.86500000001</v>
      </c>
      <c r="AL99" s="99">
        <v>119227.46</v>
      </c>
      <c r="AM99" s="99">
        <v>75770.384999999995</v>
      </c>
      <c r="AN99" s="99">
        <v>93806.925000000003</v>
      </c>
      <c r="AO99" s="99">
        <v>86703.384999999995</v>
      </c>
      <c r="AP99" s="99">
        <v>89581.074999999997</v>
      </c>
      <c r="AQ99" s="99">
        <v>64363.114999999998</v>
      </c>
      <c r="AR99" s="99">
        <v>53861.175000000003</v>
      </c>
      <c r="AS99" s="99">
        <v>57461.72</v>
      </c>
      <c r="AT99" s="99">
        <v>62428.794999999998</v>
      </c>
      <c r="AU99" s="99">
        <v>63429.175000000003</v>
      </c>
      <c r="AV99" s="99">
        <v>4492185.6050000004</v>
      </c>
      <c r="AW99" s="99">
        <v>2340209.2349999999</v>
      </c>
      <c r="AX99" s="99">
        <v>2396012.44</v>
      </c>
      <c r="AY99" s="99">
        <v>99966.86</v>
      </c>
      <c r="AZ99" s="99">
        <v>77514.595000000001</v>
      </c>
      <c r="BA99" s="99">
        <v>93641.69</v>
      </c>
      <c r="BB99" s="99">
        <v>52193.135000000002</v>
      </c>
      <c r="BC99" s="99">
        <v>107037.81</v>
      </c>
      <c r="BD99" s="99">
        <v>123302.43</v>
      </c>
      <c r="BE99" s="99">
        <v>149182.31</v>
      </c>
      <c r="BF99" s="99">
        <v>93896.91</v>
      </c>
      <c r="BG99" s="99">
        <v>130428.285</v>
      </c>
      <c r="BH99" s="99">
        <v>83998.735000000001</v>
      </c>
      <c r="BI99" s="99">
        <v>150305.67000000001</v>
      </c>
      <c r="BJ99" s="99">
        <v>101378.9</v>
      </c>
      <c r="BK99" s="99">
        <v>108699.32</v>
      </c>
      <c r="BL99" s="99">
        <v>117756.97500000001</v>
      </c>
      <c r="BM99" s="99">
        <v>121454.855</v>
      </c>
      <c r="BN99" s="99">
        <v>64018.345000000001</v>
      </c>
      <c r="BO99" s="99">
        <v>154947.85</v>
      </c>
      <c r="BP99" s="99">
        <v>144054.29500000001</v>
      </c>
      <c r="BQ99" s="99">
        <v>81494.22</v>
      </c>
      <c r="BR99" s="99">
        <v>245170.91500000001</v>
      </c>
      <c r="BS99" s="99">
        <v>84803.69</v>
      </c>
      <c r="BT99" s="99">
        <v>57590.595000000001</v>
      </c>
      <c r="BU99" s="99">
        <v>238571.5</v>
      </c>
      <c r="BV99" s="99">
        <v>33142.25</v>
      </c>
      <c r="BW99" s="99">
        <v>67169.865000000005</v>
      </c>
      <c r="BX99" s="99">
        <v>79120.675000000003</v>
      </c>
      <c r="BY99" s="99">
        <v>112207.98</v>
      </c>
      <c r="BZ99" s="99">
        <v>96745.95</v>
      </c>
      <c r="CA99" s="99">
        <v>143167.94</v>
      </c>
      <c r="CB99" s="99">
        <v>71864.23</v>
      </c>
      <c r="CC99" s="99">
        <v>54516.45</v>
      </c>
      <c r="CD99" s="99">
        <v>127748.44500000001</v>
      </c>
      <c r="CE99" s="99">
        <v>114589.845</v>
      </c>
      <c r="CF99" s="99">
        <v>86738.475000000006</v>
      </c>
      <c r="CG99" s="99">
        <v>76844.535000000003</v>
      </c>
      <c r="CH99" s="99">
        <v>69244.164999999994</v>
      </c>
      <c r="CI99" s="99">
        <v>60035.02</v>
      </c>
      <c r="CJ99" s="99">
        <v>86356.175000000003</v>
      </c>
      <c r="CK99" s="99">
        <v>97619.39</v>
      </c>
      <c r="CL99" s="99">
        <v>111815.855</v>
      </c>
      <c r="CM99" s="99">
        <v>109247.375</v>
      </c>
      <c r="CN99" s="99">
        <v>74909.179999999993</v>
      </c>
      <c r="CO99" s="99">
        <v>85782.28</v>
      </c>
      <c r="CP99" s="99">
        <v>76678.33</v>
      </c>
      <c r="CQ99" s="99">
        <v>66291.365000000005</v>
      </c>
      <c r="CR99" s="99">
        <v>69382.645000000004</v>
      </c>
      <c r="CS99" s="99">
        <v>82803.78</v>
      </c>
      <c r="CT99" s="99">
        <v>162843.9</v>
      </c>
      <c r="CU99" s="99">
        <v>78436.95</v>
      </c>
      <c r="CV99" s="99">
        <v>97354.145000000004</v>
      </c>
      <c r="CW99" s="99">
        <v>327766.99</v>
      </c>
      <c r="CX99" s="99">
        <v>91789.88</v>
      </c>
      <c r="CY99" s="99">
        <v>147141.66500000001</v>
      </c>
      <c r="CZ99" s="99">
        <v>89892.554999999993</v>
      </c>
      <c r="DA99" s="99">
        <v>70091.78</v>
      </c>
      <c r="DB99" s="99">
        <v>125548.215</v>
      </c>
      <c r="DC99" s="99">
        <v>78853.684999999998</v>
      </c>
      <c r="DD99" s="99">
        <v>96316.26</v>
      </c>
      <c r="DE99" s="99">
        <v>112451.505</v>
      </c>
      <c r="DF99" s="99">
        <v>84658.725000000006</v>
      </c>
      <c r="DG99" s="99">
        <v>84161</v>
      </c>
      <c r="DH99" s="99">
        <v>74274.3</v>
      </c>
      <c r="DI99" s="99">
        <v>117454.13499999999</v>
      </c>
      <c r="DJ99" s="99">
        <v>137626.535</v>
      </c>
      <c r="DK99" s="99">
        <v>108589.93</v>
      </c>
      <c r="DL99" s="99">
        <v>76001.945000000007</v>
      </c>
      <c r="DM99" s="99">
        <v>138066.14000000001</v>
      </c>
      <c r="DN99" s="99">
        <v>55861.095000000001</v>
      </c>
      <c r="DO99" s="99">
        <v>76152.445000000007</v>
      </c>
      <c r="DP99" s="99">
        <v>190777.24</v>
      </c>
      <c r="DQ99" s="99">
        <v>85223.34</v>
      </c>
      <c r="DR99" s="99">
        <v>99757.554999999993</v>
      </c>
      <c r="DS99" s="99">
        <v>98685.315000000002</v>
      </c>
      <c r="DT99" s="99">
        <v>74900.62</v>
      </c>
      <c r="DU99" s="99">
        <v>111726.97</v>
      </c>
      <c r="DV99" s="99">
        <v>69995.08</v>
      </c>
      <c r="DW99" s="99">
        <v>70758.604999999996</v>
      </c>
      <c r="DX99" s="99">
        <v>108878.34</v>
      </c>
      <c r="DY99" s="99">
        <v>193356.33499999999</v>
      </c>
      <c r="DZ99" s="99">
        <v>57812.95</v>
      </c>
      <c r="EA99" s="99">
        <v>40356.410000000003</v>
      </c>
      <c r="EB99" s="99">
        <v>90301.735000000001</v>
      </c>
      <c r="EC99" s="99">
        <v>76048.149999999994</v>
      </c>
      <c r="ED99" s="99">
        <v>55322.69</v>
      </c>
      <c r="EE99" s="99">
        <v>98358.794999999998</v>
      </c>
      <c r="EF99" s="99">
        <v>155671.995</v>
      </c>
      <c r="EG99" s="99">
        <v>46565.39</v>
      </c>
      <c r="EH99" s="99">
        <v>68874.914999999994</v>
      </c>
      <c r="EI99" s="99">
        <v>68386.184999999998</v>
      </c>
      <c r="EJ99" s="99">
        <v>93032.91</v>
      </c>
      <c r="EK99" s="99">
        <v>72293.384999999995</v>
      </c>
      <c r="EL99" s="99">
        <v>42071.66</v>
      </c>
      <c r="EM99" s="99">
        <v>110731.345</v>
      </c>
      <c r="EN99" s="99">
        <v>85310.36</v>
      </c>
      <c r="EO99" s="99">
        <v>71605.33</v>
      </c>
      <c r="EP99" s="99">
        <v>78301.044999999998</v>
      </c>
      <c r="EQ99" s="99">
        <v>93514.08</v>
      </c>
      <c r="ER99" s="99">
        <v>140704.45499999999</v>
      </c>
      <c r="ES99" s="99">
        <v>70179.625</v>
      </c>
      <c r="ET99" s="99">
        <v>73843.324999999997</v>
      </c>
      <c r="EU99" s="99">
        <v>89046.774999999994</v>
      </c>
      <c r="EV99" s="99">
        <v>84022.39</v>
      </c>
      <c r="EW99" s="99">
        <v>117324.43</v>
      </c>
      <c r="EX99" s="99">
        <v>103703.11500000001</v>
      </c>
      <c r="EY99" s="99">
        <v>92032.98</v>
      </c>
      <c r="EZ99" s="99">
        <v>62517.83</v>
      </c>
      <c r="FA99" s="99">
        <v>55157.995000000003</v>
      </c>
      <c r="FB99" s="99">
        <v>20147.154999999999</v>
      </c>
      <c r="FC99" s="99">
        <v>4285.7650000000003</v>
      </c>
      <c r="FD99" s="99">
        <v>8907.0650000000005</v>
      </c>
      <c r="FE99" s="99">
        <v>12080.735000000001</v>
      </c>
      <c r="FF99" s="99">
        <v>17028.22</v>
      </c>
      <c r="FG99" s="99">
        <v>30272.305</v>
      </c>
      <c r="FH99" s="99">
        <v>20362.919999999998</v>
      </c>
      <c r="FI99" s="99">
        <v>35348.074999999997</v>
      </c>
      <c r="FL99" s="99">
        <v>17002.02</v>
      </c>
      <c r="FM99" s="99">
        <v>15913.225</v>
      </c>
      <c r="FN99" s="99">
        <v>12595.57</v>
      </c>
      <c r="FO99" s="99">
        <v>21265.11</v>
      </c>
      <c r="FP99" s="99">
        <v>22194.834999999999</v>
      </c>
      <c r="FQ99" s="99">
        <v>18665.474999999999</v>
      </c>
      <c r="FR99" s="99">
        <v>34761.394999999997</v>
      </c>
      <c r="FS99" s="99">
        <v>44761.66</v>
      </c>
      <c r="FT99" s="99">
        <v>347056.46500000003</v>
      </c>
      <c r="FU99" s="99">
        <v>3569072.6150000002</v>
      </c>
      <c r="FV99" s="99">
        <v>2118559.2599999998</v>
      </c>
      <c r="FW99" s="99">
        <v>351513.55499999999</v>
      </c>
      <c r="FX99" s="99">
        <v>4215609.0750000002</v>
      </c>
      <c r="FY99" s="99">
        <v>2126673.94</v>
      </c>
      <c r="FZ99" s="99">
        <v>361246.77</v>
      </c>
      <c r="GA99" s="99">
        <v>3248407.42</v>
      </c>
      <c r="GB99" s="99">
        <v>2055825.5549999999</v>
      </c>
      <c r="GC99" s="99">
        <v>60295.614999999998</v>
      </c>
      <c r="GD99" s="99">
        <v>72069.03</v>
      </c>
      <c r="GE99" s="99">
        <v>76062.595000000001</v>
      </c>
      <c r="GF99" s="99">
        <v>86301.274999999994</v>
      </c>
      <c r="GG99" s="99">
        <v>118008.73</v>
      </c>
      <c r="GH99" s="99">
        <v>71268.460000000006</v>
      </c>
      <c r="GI99" s="99">
        <v>118466.2</v>
      </c>
      <c r="GJ99" s="99">
        <v>129510.44500000001</v>
      </c>
      <c r="GL99" s="99">
        <v>45415900.939999998</v>
      </c>
      <c r="GM99" s="99">
        <v>54582665.539999999</v>
      </c>
      <c r="GN99" s="99">
        <v>57050807.909999996</v>
      </c>
      <c r="GO99" s="99">
        <v>60870771.479999997</v>
      </c>
      <c r="GP99" s="99">
        <v>59820095.450000003</v>
      </c>
      <c r="GQ99" s="99">
        <v>56585643.840000004</v>
      </c>
      <c r="GR99" s="99">
        <v>67405501.120000005</v>
      </c>
      <c r="GS99" s="99">
        <v>86836125.769999996</v>
      </c>
    </row>
    <row r="100" spans="1:201" hidden="1" x14ac:dyDescent="0.35">
      <c r="A100" s="99">
        <v>579362</v>
      </c>
      <c r="B100" s="99">
        <v>73</v>
      </c>
      <c r="C100" s="99">
        <v>92</v>
      </c>
      <c r="D100" s="99">
        <v>78</v>
      </c>
      <c r="E100" s="99">
        <v>15.295999999999999</v>
      </c>
      <c r="F100" s="99">
        <v>0.78</v>
      </c>
      <c r="G100" s="99" t="s">
        <v>223</v>
      </c>
      <c r="H100" s="99" t="s">
        <v>245</v>
      </c>
      <c r="I100" s="99">
        <v>19572.939999999999</v>
      </c>
      <c r="J100" s="99">
        <v>18507.115000000002</v>
      </c>
      <c r="K100" s="99">
        <v>21881.514999999999</v>
      </c>
      <c r="L100" s="99">
        <v>13693.245000000001</v>
      </c>
      <c r="M100" s="99">
        <v>24636.2</v>
      </c>
      <c r="N100" s="99">
        <v>15117.125</v>
      </c>
      <c r="O100" s="99">
        <v>23026.064999999999</v>
      </c>
      <c r="P100" s="99">
        <v>27057.014999999999</v>
      </c>
      <c r="Q100" s="99">
        <v>30485.68</v>
      </c>
      <c r="R100" s="99">
        <v>31124.44</v>
      </c>
      <c r="S100" s="99">
        <v>24494.66</v>
      </c>
      <c r="T100" s="99">
        <v>26006.33</v>
      </c>
      <c r="U100" s="99">
        <v>24985.634999999998</v>
      </c>
      <c r="V100" s="99">
        <v>22251.1</v>
      </c>
      <c r="W100" s="99">
        <v>14507.49</v>
      </c>
      <c r="X100" s="99">
        <v>70311.73</v>
      </c>
      <c r="Y100" s="99">
        <v>18349.77</v>
      </c>
      <c r="Z100" s="99">
        <v>37075.184999999998</v>
      </c>
      <c r="AA100" s="99">
        <v>17501</v>
      </c>
      <c r="AB100" s="99">
        <v>9079.42</v>
      </c>
      <c r="AC100" s="99">
        <v>13138.215</v>
      </c>
      <c r="AD100" s="99">
        <v>12329.32</v>
      </c>
      <c r="AE100" s="99">
        <v>15715.01</v>
      </c>
      <c r="AF100" s="99">
        <v>11628.465</v>
      </c>
      <c r="AG100" s="99">
        <v>16873.849999999999</v>
      </c>
      <c r="AH100" s="99">
        <v>24426.04</v>
      </c>
      <c r="AI100" s="99">
        <v>22381.14</v>
      </c>
      <c r="AJ100" s="99">
        <v>22067.195</v>
      </c>
      <c r="AK100" s="99">
        <v>47703.77</v>
      </c>
      <c r="AL100" s="99">
        <v>52999.644999999997</v>
      </c>
      <c r="AM100" s="99">
        <v>32451.334999999999</v>
      </c>
      <c r="AN100" s="99">
        <v>36700.720000000001</v>
      </c>
      <c r="AO100" s="99">
        <v>35479.21</v>
      </c>
      <c r="AP100" s="99">
        <v>37700.214999999997</v>
      </c>
      <c r="AQ100" s="99">
        <v>17155.580000000002</v>
      </c>
      <c r="AR100" s="99">
        <v>18699.605</v>
      </c>
      <c r="AS100" s="99">
        <v>20890.264999999999</v>
      </c>
      <c r="AT100" s="99">
        <v>21500.244999999999</v>
      </c>
      <c r="AU100" s="99">
        <v>15951.76</v>
      </c>
      <c r="AV100" s="99">
        <v>134047.20499999999</v>
      </c>
      <c r="AW100" s="99">
        <v>69043.945000000007</v>
      </c>
      <c r="AX100" s="99">
        <v>65871.824999999997</v>
      </c>
      <c r="AY100" s="99">
        <v>26102.68</v>
      </c>
      <c r="AZ100" s="99">
        <v>33041.61</v>
      </c>
      <c r="BA100" s="99">
        <v>37580.754999999997</v>
      </c>
      <c r="BB100" s="99">
        <v>18865.18</v>
      </c>
      <c r="BC100" s="99">
        <v>44210.12</v>
      </c>
      <c r="BD100" s="99">
        <v>51530.105000000003</v>
      </c>
      <c r="BE100" s="99">
        <v>69496.714999999997</v>
      </c>
      <c r="BF100" s="99">
        <v>35038.144999999997</v>
      </c>
      <c r="BG100" s="99">
        <v>44575.15</v>
      </c>
      <c r="BH100" s="99">
        <v>34762.519999999997</v>
      </c>
      <c r="BI100" s="99">
        <v>69581.8</v>
      </c>
      <c r="BJ100" s="99">
        <v>41116.46</v>
      </c>
      <c r="BK100" s="99">
        <v>43568.175000000003</v>
      </c>
      <c r="BL100" s="99">
        <v>61001.34</v>
      </c>
      <c r="BM100" s="99">
        <v>68289.755000000005</v>
      </c>
      <c r="BN100" s="99">
        <v>19288.224999999999</v>
      </c>
      <c r="BO100" s="99">
        <v>88776.65</v>
      </c>
      <c r="BP100" s="99">
        <v>80229.315000000002</v>
      </c>
      <c r="BQ100" s="99">
        <v>39890.97</v>
      </c>
      <c r="BR100" s="99">
        <v>42844.58</v>
      </c>
      <c r="BS100" s="99">
        <v>32513.445</v>
      </c>
      <c r="BT100" s="99">
        <v>20965.169999999998</v>
      </c>
      <c r="BU100" s="99">
        <v>105044.575</v>
      </c>
      <c r="BV100" s="99">
        <v>8394.7049999999999</v>
      </c>
      <c r="BW100" s="99">
        <v>30091.895</v>
      </c>
      <c r="BX100" s="99">
        <v>36770.699999999997</v>
      </c>
      <c r="BY100" s="99">
        <v>50174.8</v>
      </c>
      <c r="BZ100" s="99">
        <v>39422.925000000003</v>
      </c>
      <c r="CA100" s="99">
        <v>47753.434999999998</v>
      </c>
      <c r="CB100" s="99">
        <v>25770.55</v>
      </c>
      <c r="CC100" s="99">
        <v>15431.735000000001</v>
      </c>
      <c r="CD100" s="99">
        <v>61096.31</v>
      </c>
      <c r="CE100" s="99">
        <v>58542.38</v>
      </c>
      <c r="CF100" s="99">
        <v>37455.360000000001</v>
      </c>
      <c r="CG100" s="99">
        <v>25116.92</v>
      </c>
      <c r="CH100" s="99">
        <v>30028.814999999999</v>
      </c>
      <c r="CI100" s="99">
        <v>24570.514999999999</v>
      </c>
      <c r="CJ100" s="99">
        <v>28049.014999999999</v>
      </c>
      <c r="CK100" s="99">
        <v>41270.375</v>
      </c>
      <c r="CL100" s="99">
        <v>40878.33</v>
      </c>
      <c r="CM100" s="99">
        <v>42872.044999999998</v>
      </c>
      <c r="CN100" s="99">
        <v>31461.4</v>
      </c>
      <c r="CO100" s="99">
        <v>36787.464999999997</v>
      </c>
      <c r="CP100" s="99">
        <v>27636.27</v>
      </c>
      <c r="CQ100" s="99">
        <v>29284.994999999999</v>
      </c>
      <c r="CR100" s="99">
        <v>20665.185000000001</v>
      </c>
      <c r="CS100" s="99">
        <v>31560.965</v>
      </c>
      <c r="CT100" s="99">
        <v>68987.044999999998</v>
      </c>
      <c r="CU100" s="99">
        <v>32457.1</v>
      </c>
      <c r="CV100" s="99">
        <v>43206.37</v>
      </c>
      <c r="CW100" s="99">
        <v>128570.535</v>
      </c>
      <c r="CX100" s="99">
        <v>43357.455000000002</v>
      </c>
      <c r="CY100" s="99">
        <v>69862.535000000003</v>
      </c>
      <c r="CZ100" s="99">
        <v>47183.875</v>
      </c>
      <c r="DA100" s="99">
        <v>24906.105</v>
      </c>
      <c r="DB100" s="99">
        <v>51608.114999999998</v>
      </c>
      <c r="DC100" s="99">
        <v>34784.004999999997</v>
      </c>
      <c r="DD100" s="99">
        <v>49623.33</v>
      </c>
      <c r="DE100" s="99">
        <v>54455.98</v>
      </c>
      <c r="DF100" s="99">
        <v>36862.44</v>
      </c>
      <c r="DG100" s="99">
        <v>28968.67</v>
      </c>
      <c r="DH100" s="99">
        <v>27385.935000000001</v>
      </c>
      <c r="DI100" s="99">
        <v>42687.074999999997</v>
      </c>
      <c r="DJ100" s="99">
        <v>75653.125</v>
      </c>
      <c r="DK100" s="99">
        <v>55506.824999999997</v>
      </c>
      <c r="DL100" s="99">
        <v>27011.205000000002</v>
      </c>
      <c r="DM100" s="99">
        <v>86833.919999999998</v>
      </c>
      <c r="DN100" s="99">
        <v>17401.25</v>
      </c>
      <c r="DO100" s="99">
        <v>26116.37</v>
      </c>
      <c r="DP100" s="99">
        <v>45727.934999999998</v>
      </c>
      <c r="DQ100" s="99">
        <v>26092.9</v>
      </c>
      <c r="DR100" s="99">
        <v>27534.54</v>
      </c>
      <c r="DS100" s="99">
        <v>46284.135000000002</v>
      </c>
      <c r="DT100" s="99">
        <v>23686.6</v>
      </c>
      <c r="DU100" s="99">
        <v>30811.255000000001</v>
      </c>
      <c r="DV100" s="99">
        <v>18827.330000000002</v>
      </c>
      <c r="DW100" s="99">
        <v>18547.259999999998</v>
      </c>
      <c r="DX100" s="99">
        <v>34275.879999999997</v>
      </c>
      <c r="DY100" s="99">
        <v>73638.23</v>
      </c>
      <c r="DZ100" s="99">
        <v>14951.21</v>
      </c>
      <c r="EA100" s="99">
        <v>13901.014999999999</v>
      </c>
      <c r="EB100" s="99">
        <v>24271.095000000001</v>
      </c>
      <c r="EC100" s="99">
        <v>19165.724999999999</v>
      </c>
      <c r="ED100" s="99">
        <v>14654.655000000001</v>
      </c>
      <c r="EE100" s="99">
        <v>26690.285</v>
      </c>
      <c r="EF100" s="99">
        <v>97687.714999999997</v>
      </c>
      <c r="EG100" s="99">
        <v>13088.125</v>
      </c>
      <c r="EH100" s="99">
        <v>20428.044999999998</v>
      </c>
      <c r="EI100" s="99">
        <v>23729.26</v>
      </c>
      <c r="EJ100" s="99">
        <v>27182.334999999999</v>
      </c>
      <c r="EK100" s="99">
        <v>21611.674999999999</v>
      </c>
      <c r="EL100" s="99">
        <v>12775.174999999999</v>
      </c>
      <c r="EM100" s="99">
        <v>49278.720000000001</v>
      </c>
      <c r="EN100" s="99">
        <v>24516.685000000001</v>
      </c>
      <c r="EO100" s="99">
        <v>24774.71</v>
      </c>
      <c r="EP100" s="99">
        <v>34366.555</v>
      </c>
      <c r="EQ100" s="99">
        <v>48316.93</v>
      </c>
      <c r="ER100" s="99">
        <v>68367.72</v>
      </c>
      <c r="ES100" s="99">
        <v>25011.01</v>
      </c>
      <c r="ET100" s="99">
        <v>29016.735000000001</v>
      </c>
      <c r="EU100" s="99">
        <v>31824.36</v>
      </c>
      <c r="EV100" s="99">
        <v>37114.019999999997</v>
      </c>
      <c r="EW100" s="99">
        <v>46994.16</v>
      </c>
      <c r="EX100" s="99">
        <v>39752.355000000003</v>
      </c>
      <c r="EY100" s="99">
        <v>24047.4</v>
      </c>
      <c r="EZ100" s="99">
        <v>15594.635</v>
      </c>
      <c r="FA100" s="99">
        <v>13021.3</v>
      </c>
      <c r="FB100" s="99">
        <v>4017.7649999999999</v>
      </c>
      <c r="FC100" s="99">
        <v>637.5</v>
      </c>
      <c r="FD100" s="99">
        <v>2015.5</v>
      </c>
      <c r="FE100" s="99">
        <v>3947.5450000000001</v>
      </c>
      <c r="FF100" s="99">
        <v>4567.1549999999997</v>
      </c>
      <c r="FG100" s="99">
        <v>7978.26</v>
      </c>
      <c r="FH100" s="99">
        <v>5701.27</v>
      </c>
      <c r="FI100" s="99">
        <v>9361.61</v>
      </c>
      <c r="FL100" s="99">
        <v>6013.58</v>
      </c>
      <c r="FM100" s="99">
        <v>4737.05</v>
      </c>
      <c r="FN100" s="99">
        <v>4020.44</v>
      </c>
      <c r="FO100" s="99">
        <v>6560.9750000000004</v>
      </c>
      <c r="FP100" s="99">
        <v>7555.5150000000003</v>
      </c>
      <c r="FQ100" s="99">
        <v>7368.875</v>
      </c>
      <c r="FR100" s="99">
        <v>9019.4750000000004</v>
      </c>
      <c r="FS100" s="99">
        <v>10627.2</v>
      </c>
      <c r="FT100" s="99">
        <v>47349.27</v>
      </c>
      <c r="FU100" s="99">
        <v>609787.22499999998</v>
      </c>
      <c r="FV100" s="99">
        <v>329226.26500000001</v>
      </c>
      <c r="FW100" s="99">
        <v>50898.79</v>
      </c>
      <c r="FX100" s="99">
        <v>705373.05</v>
      </c>
      <c r="FY100" s="99">
        <v>354340.125</v>
      </c>
      <c r="FZ100" s="99">
        <v>53177.09</v>
      </c>
      <c r="GA100" s="99">
        <v>548727.68999999994</v>
      </c>
      <c r="GB100" s="99">
        <v>294971.30499999999</v>
      </c>
      <c r="GC100" s="99">
        <v>15855.584999999999</v>
      </c>
      <c r="GD100" s="99">
        <v>25859.62</v>
      </c>
      <c r="GE100" s="99">
        <v>25037.145</v>
      </c>
      <c r="GF100" s="99">
        <v>30445.88</v>
      </c>
      <c r="GG100" s="99">
        <v>40852.800000000003</v>
      </c>
      <c r="GH100" s="99">
        <v>24682.03</v>
      </c>
      <c r="GI100" s="99">
        <v>38981.184999999998</v>
      </c>
      <c r="GJ100" s="99">
        <v>39848.589999999997</v>
      </c>
      <c r="GL100" s="99">
        <v>242942.27499999999</v>
      </c>
      <c r="GM100" s="99">
        <v>269754.31</v>
      </c>
      <c r="GN100" s="99">
        <v>170179.42499999999</v>
      </c>
      <c r="GO100" s="99">
        <v>208585.52</v>
      </c>
      <c r="GP100" s="99">
        <v>185779.97</v>
      </c>
      <c r="GQ100" s="99">
        <v>200185.42499999999</v>
      </c>
      <c r="GR100" s="99">
        <v>348167.46500000003</v>
      </c>
      <c r="GS100" s="99">
        <v>386863.31</v>
      </c>
    </row>
    <row r="101" spans="1:201" hidden="1" x14ac:dyDescent="0.35">
      <c r="A101" s="99">
        <v>1990290</v>
      </c>
      <c r="B101" s="99">
        <v>73</v>
      </c>
      <c r="C101" s="99">
        <v>2</v>
      </c>
      <c r="D101" s="99">
        <v>94</v>
      </c>
      <c r="E101" s="99">
        <v>15.359</v>
      </c>
      <c r="F101" s="99">
        <v>0.03</v>
      </c>
      <c r="G101" s="99" t="s">
        <v>537</v>
      </c>
      <c r="H101" s="99" t="s">
        <v>148</v>
      </c>
      <c r="I101" s="99">
        <v>12282.385</v>
      </c>
      <c r="J101" s="99">
        <v>11132.47</v>
      </c>
      <c r="K101" s="99">
        <v>15022.525</v>
      </c>
      <c r="L101" s="99">
        <v>8183.8149999999996</v>
      </c>
      <c r="M101" s="99">
        <v>9789.93</v>
      </c>
      <c r="N101" s="99">
        <v>8151.835</v>
      </c>
      <c r="O101" s="99">
        <v>13397.48</v>
      </c>
      <c r="P101" s="99">
        <v>16558.3</v>
      </c>
      <c r="Q101" s="99">
        <v>14745.225</v>
      </c>
      <c r="R101" s="99">
        <v>22094.04</v>
      </c>
      <c r="S101" s="99">
        <v>21094.154999999999</v>
      </c>
      <c r="T101" s="99">
        <v>18399.965</v>
      </c>
      <c r="U101" s="99">
        <v>13744.645</v>
      </c>
      <c r="V101" s="99">
        <v>13721.705</v>
      </c>
      <c r="W101" s="99">
        <v>11554.01</v>
      </c>
      <c r="X101" s="99">
        <v>43340.480000000003</v>
      </c>
      <c r="Y101" s="99">
        <v>14246.365</v>
      </c>
      <c r="Z101" s="99">
        <v>30212.74</v>
      </c>
      <c r="AA101" s="99">
        <v>13960.68</v>
      </c>
      <c r="AB101" s="99">
        <v>4850.97</v>
      </c>
      <c r="AC101" s="99">
        <v>7159.43</v>
      </c>
      <c r="AD101" s="99">
        <v>6928.41</v>
      </c>
      <c r="AE101" s="99">
        <v>7617.6149999999998</v>
      </c>
      <c r="AF101" s="99">
        <v>5536.07</v>
      </c>
      <c r="AG101" s="99">
        <v>8457.9549999999999</v>
      </c>
      <c r="AH101" s="99">
        <v>7842.27</v>
      </c>
      <c r="AI101" s="99">
        <v>7583.835</v>
      </c>
      <c r="AJ101" s="99">
        <v>8753.1</v>
      </c>
      <c r="AK101" s="99">
        <v>15278.695</v>
      </c>
      <c r="AL101" s="99">
        <v>16567.71</v>
      </c>
      <c r="AM101" s="99">
        <v>10652.155000000001</v>
      </c>
      <c r="AN101" s="99">
        <v>12384.57</v>
      </c>
      <c r="AO101" s="99">
        <v>10798.75</v>
      </c>
      <c r="AP101" s="99">
        <v>11180.745000000001</v>
      </c>
      <c r="AQ101" s="99">
        <v>8195.4750000000004</v>
      </c>
      <c r="AR101" s="99">
        <v>6514.07</v>
      </c>
      <c r="AS101" s="99">
        <v>7315.36</v>
      </c>
      <c r="AT101" s="99">
        <v>7593.31</v>
      </c>
      <c r="AU101" s="99">
        <v>7698.35</v>
      </c>
      <c r="AV101" s="99">
        <v>1285742.68</v>
      </c>
      <c r="AW101" s="99">
        <v>525975.005</v>
      </c>
      <c r="AX101" s="99">
        <v>482304.625</v>
      </c>
      <c r="AY101" s="99">
        <v>12474.785</v>
      </c>
      <c r="AZ101" s="99">
        <v>8969.2649999999994</v>
      </c>
      <c r="BA101" s="99">
        <v>10094.045</v>
      </c>
      <c r="BB101" s="99">
        <v>6250.36</v>
      </c>
      <c r="BC101" s="99">
        <v>22742.13</v>
      </c>
      <c r="BD101" s="99">
        <v>22684.43</v>
      </c>
      <c r="BE101" s="99">
        <v>28901.575000000001</v>
      </c>
      <c r="BF101" s="99">
        <v>20535.755000000001</v>
      </c>
      <c r="BG101" s="99">
        <v>26239.685000000001</v>
      </c>
      <c r="BH101" s="99">
        <v>15249.205</v>
      </c>
      <c r="BI101" s="99">
        <v>31986.915000000001</v>
      </c>
      <c r="BJ101" s="99">
        <v>20217.275000000001</v>
      </c>
      <c r="BK101" s="99">
        <v>20829.355</v>
      </c>
      <c r="BL101" s="99">
        <v>13165.745000000001</v>
      </c>
      <c r="BM101" s="99">
        <v>15732.385</v>
      </c>
      <c r="BN101" s="99">
        <v>7695.7</v>
      </c>
      <c r="BO101" s="99">
        <v>19230.294999999998</v>
      </c>
      <c r="BP101" s="99">
        <v>16656.935000000001</v>
      </c>
      <c r="BQ101" s="99">
        <v>10287.115</v>
      </c>
      <c r="BR101" s="99">
        <v>38126.129999999997</v>
      </c>
      <c r="BS101" s="99">
        <v>9445.8349999999991</v>
      </c>
      <c r="BT101" s="99">
        <v>6408.585</v>
      </c>
      <c r="BU101" s="99">
        <v>28977.39</v>
      </c>
      <c r="BV101" s="99">
        <v>4625.7700000000004</v>
      </c>
      <c r="BW101" s="99">
        <v>7654.5649999999996</v>
      </c>
      <c r="BX101" s="99">
        <v>8046.26</v>
      </c>
      <c r="BY101" s="99">
        <v>12758.28</v>
      </c>
      <c r="BZ101" s="99">
        <v>9788.4150000000009</v>
      </c>
      <c r="CA101" s="99">
        <v>16289.43</v>
      </c>
      <c r="CB101" s="99">
        <v>8307.6749999999993</v>
      </c>
      <c r="CC101" s="99">
        <v>6322.8249999999998</v>
      </c>
      <c r="CD101" s="99">
        <v>12376.23</v>
      </c>
      <c r="CE101" s="99">
        <v>10727.165000000001</v>
      </c>
      <c r="CF101" s="99">
        <v>9536.8799999999992</v>
      </c>
      <c r="CG101" s="99">
        <v>8531.15</v>
      </c>
      <c r="CH101" s="99">
        <v>7853.91</v>
      </c>
      <c r="CI101" s="99">
        <v>6485.5950000000003</v>
      </c>
      <c r="CJ101" s="99">
        <v>9987.0949999999993</v>
      </c>
      <c r="CK101" s="99">
        <v>10110.82</v>
      </c>
      <c r="CL101" s="99">
        <v>10103.39</v>
      </c>
      <c r="CM101" s="99">
        <v>12070.575000000001</v>
      </c>
      <c r="CN101" s="99">
        <v>7337.57</v>
      </c>
      <c r="CO101" s="99">
        <v>8180.8249999999998</v>
      </c>
      <c r="CP101" s="99">
        <v>8422.3799999999992</v>
      </c>
      <c r="CQ101" s="99">
        <v>6432.375</v>
      </c>
      <c r="CR101" s="99">
        <v>7803.4049999999997</v>
      </c>
      <c r="CS101" s="99">
        <v>9650.0400000000009</v>
      </c>
      <c r="CT101" s="99">
        <v>17401.14</v>
      </c>
      <c r="CU101" s="99">
        <v>8309</v>
      </c>
      <c r="CV101" s="99">
        <v>10045.065000000001</v>
      </c>
      <c r="CW101" s="99">
        <v>37955.474999999999</v>
      </c>
      <c r="CX101" s="99">
        <v>9638.33</v>
      </c>
      <c r="CY101" s="99">
        <v>16841.38</v>
      </c>
      <c r="CZ101" s="99">
        <v>9920.09</v>
      </c>
      <c r="DA101" s="99">
        <v>7941.9949999999999</v>
      </c>
      <c r="DB101" s="99">
        <v>13020.375</v>
      </c>
      <c r="DC101" s="99">
        <v>8239.0249999999996</v>
      </c>
      <c r="DD101" s="99">
        <v>9072.17</v>
      </c>
      <c r="DE101" s="99">
        <v>11001.41</v>
      </c>
      <c r="DF101" s="99">
        <v>8911.6849999999995</v>
      </c>
      <c r="DG101" s="99">
        <v>12398.625</v>
      </c>
      <c r="DH101" s="99">
        <v>9067.1350000000002</v>
      </c>
      <c r="DI101" s="99">
        <v>15546.795</v>
      </c>
      <c r="DJ101" s="99">
        <v>13466.26</v>
      </c>
      <c r="DK101" s="99">
        <v>12132.475</v>
      </c>
      <c r="DL101" s="99">
        <v>11339.59</v>
      </c>
      <c r="DM101" s="99">
        <v>13065.11</v>
      </c>
      <c r="DN101" s="99">
        <v>6148.3549999999996</v>
      </c>
      <c r="DO101" s="99">
        <v>11345.94</v>
      </c>
      <c r="DP101" s="99">
        <v>29430.455000000002</v>
      </c>
      <c r="DQ101" s="99">
        <v>15445.895</v>
      </c>
      <c r="DR101" s="99">
        <v>16841.7</v>
      </c>
      <c r="DS101" s="99">
        <v>9572.8549999999996</v>
      </c>
      <c r="DT101" s="99">
        <v>10936.02</v>
      </c>
      <c r="DU101" s="99">
        <v>14893.055</v>
      </c>
      <c r="DV101" s="99">
        <v>8740.16</v>
      </c>
      <c r="DW101" s="99">
        <v>11025.81</v>
      </c>
      <c r="DX101" s="99">
        <v>16213.575000000001</v>
      </c>
      <c r="DY101" s="99">
        <v>26405.360000000001</v>
      </c>
      <c r="DZ101" s="99">
        <v>6964.2749999999996</v>
      </c>
      <c r="EA101" s="99">
        <v>5283.2749999999996</v>
      </c>
      <c r="EB101" s="99">
        <v>11087.67</v>
      </c>
      <c r="EC101" s="99">
        <v>8630.4500000000007</v>
      </c>
      <c r="ED101" s="99">
        <v>5998.3549999999996</v>
      </c>
      <c r="EE101" s="99">
        <v>11389.45</v>
      </c>
      <c r="EF101" s="99">
        <v>13265.17</v>
      </c>
      <c r="EG101" s="99">
        <v>5650.6949999999997</v>
      </c>
      <c r="EH101" s="99">
        <v>8851.7000000000007</v>
      </c>
      <c r="EI101" s="99">
        <v>9071.56</v>
      </c>
      <c r="EJ101" s="99">
        <v>11387.584999999999</v>
      </c>
      <c r="EK101" s="99">
        <v>9096.4349999999995</v>
      </c>
      <c r="EL101" s="99">
        <v>7053.06</v>
      </c>
      <c r="EM101" s="99">
        <v>11658.47</v>
      </c>
      <c r="EN101" s="99">
        <v>11226.105</v>
      </c>
      <c r="EO101" s="99">
        <v>12477.525</v>
      </c>
      <c r="EP101" s="99">
        <v>9980.11</v>
      </c>
      <c r="EQ101" s="99">
        <v>11941.555</v>
      </c>
      <c r="ER101" s="99">
        <v>18522.834999999999</v>
      </c>
      <c r="ES101" s="99">
        <v>11621.555</v>
      </c>
      <c r="ET101" s="99">
        <v>15591.504999999999</v>
      </c>
      <c r="EU101" s="99">
        <v>14028.065000000001</v>
      </c>
      <c r="EV101" s="99">
        <v>14639.91</v>
      </c>
      <c r="EW101" s="99">
        <v>19329.494999999999</v>
      </c>
      <c r="EX101" s="99">
        <v>18091.740000000002</v>
      </c>
      <c r="EY101" s="99">
        <v>10122.895</v>
      </c>
      <c r="EZ101" s="99">
        <v>7742.56</v>
      </c>
      <c r="FA101" s="99">
        <v>7757.21</v>
      </c>
      <c r="FB101" s="99">
        <v>3993.9250000000002</v>
      </c>
      <c r="FC101" s="99">
        <v>1239.1500000000001</v>
      </c>
      <c r="FD101" s="99">
        <v>1898.65</v>
      </c>
      <c r="FE101" s="99">
        <v>1290.9100000000001</v>
      </c>
      <c r="FF101" s="99">
        <v>3217.3850000000002</v>
      </c>
      <c r="FG101" s="99">
        <v>3915.7550000000001</v>
      </c>
      <c r="FH101" s="99">
        <v>3039.5450000000001</v>
      </c>
      <c r="FI101" s="99">
        <v>5098.9799999999996</v>
      </c>
      <c r="FL101" s="99">
        <v>1999.6849999999999</v>
      </c>
      <c r="FM101" s="99">
        <v>1324.655</v>
      </c>
      <c r="FN101" s="99">
        <v>2175.0949999999998</v>
      </c>
      <c r="FO101" s="99">
        <v>2717.165</v>
      </c>
      <c r="FP101" s="99">
        <v>3126.21</v>
      </c>
      <c r="FQ101" s="99">
        <v>2338.0949999999998</v>
      </c>
      <c r="FR101" s="99">
        <v>3766.12</v>
      </c>
      <c r="FS101" s="99">
        <v>5888.08</v>
      </c>
      <c r="FT101" s="99">
        <v>125720.86</v>
      </c>
      <c r="FU101" s="99">
        <v>960802.64</v>
      </c>
      <c r="FV101" s="99">
        <v>674575.52</v>
      </c>
      <c r="FW101" s="99">
        <v>127441.36</v>
      </c>
      <c r="FX101" s="99">
        <v>1279221.96</v>
      </c>
      <c r="FY101" s="99">
        <v>658646.85499999998</v>
      </c>
      <c r="FZ101" s="99">
        <v>129074.895</v>
      </c>
      <c r="GA101" s="99">
        <v>915062.68</v>
      </c>
      <c r="GB101" s="99">
        <v>725595.21</v>
      </c>
      <c r="GC101" s="99">
        <v>8752.0400000000009</v>
      </c>
      <c r="GD101" s="99">
        <v>9632.3250000000007</v>
      </c>
      <c r="GE101" s="99">
        <v>10648.365</v>
      </c>
      <c r="GF101" s="99">
        <v>11132.105</v>
      </c>
      <c r="GG101" s="99">
        <v>15103.684999999999</v>
      </c>
      <c r="GH101" s="99">
        <v>8416.08</v>
      </c>
      <c r="GI101" s="99">
        <v>14764.76</v>
      </c>
      <c r="GJ101" s="99">
        <v>15830.504999999999</v>
      </c>
      <c r="GL101" s="99">
        <v>14934215.640000001</v>
      </c>
      <c r="GM101" s="99">
        <v>18867337.280000001</v>
      </c>
      <c r="GN101" s="99">
        <v>19143667.120000001</v>
      </c>
      <c r="GO101" s="99">
        <v>21920481.280000001</v>
      </c>
      <c r="GP101" s="99">
        <v>23268453.760000002</v>
      </c>
      <c r="GQ101" s="99">
        <v>19533198.719999999</v>
      </c>
      <c r="GR101" s="99">
        <v>25579040</v>
      </c>
      <c r="GS101" s="99">
        <v>27923087.359999999</v>
      </c>
    </row>
    <row r="102" spans="1:201" hidden="1" x14ac:dyDescent="0.35">
      <c r="A102" s="99">
        <v>1772038</v>
      </c>
      <c r="B102" s="99">
        <v>73</v>
      </c>
      <c r="C102" s="99">
        <v>25</v>
      </c>
      <c r="D102" s="99">
        <v>75</v>
      </c>
      <c r="E102" s="99">
        <v>15.36</v>
      </c>
      <c r="F102" s="99">
        <v>13.94</v>
      </c>
      <c r="G102" s="99" t="s">
        <v>170</v>
      </c>
      <c r="H102" s="99" t="s">
        <v>247</v>
      </c>
      <c r="I102" s="99">
        <v>131820.6</v>
      </c>
      <c r="J102" s="99">
        <v>155477.14499999999</v>
      </c>
      <c r="K102" s="99">
        <v>159308.005</v>
      </c>
      <c r="L102" s="99">
        <v>125455.16499999999</v>
      </c>
      <c r="M102" s="99">
        <v>148919.18</v>
      </c>
      <c r="N102" s="99">
        <v>122055.57</v>
      </c>
      <c r="O102" s="99">
        <v>136073.5</v>
      </c>
      <c r="P102" s="99">
        <v>165054.13500000001</v>
      </c>
      <c r="Q102" s="99">
        <v>163445.41</v>
      </c>
      <c r="R102" s="99">
        <v>309898.39</v>
      </c>
      <c r="S102" s="99">
        <v>263794.74</v>
      </c>
      <c r="T102" s="99">
        <v>171561.47</v>
      </c>
      <c r="U102" s="99">
        <v>156427.79500000001</v>
      </c>
      <c r="V102" s="99">
        <v>155197.70499999999</v>
      </c>
      <c r="W102" s="99">
        <v>162755.39000000001</v>
      </c>
      <c r="X102" s="99">
        <v>545138.59</v>
      </c>
      <c r="Y102" s="99">
        <v>172007.9</v>
      </c>
      <c r="Z102" s="99">
        <v>429922.14500000002</v>
      </c>
      <c r="AA102" s="99">
        <v>168277.41500000001</v>
      </c>
      <c r="AB102" s="99">
        <v>81758.345000000001</v>
      </c>
      <c r="AC102" s="99">
        <v>110653.91</v>
      </c>
      <c r="AD102" s="99">
        <v>118136.48</v>
      </c>
      <c r="AE102" s="99">
        <v>119614.28</v>
      </c>
      <c r="AF102" s="99">
        <v>100658.79</v>
      </c>
      <c r="AG102" s="99">
        <v>130728.53</v>
      </c>
      <c r="AH102" s="99">
        <v>135864.625</v>
      </c>
      <c r="AI102" s="99">
        <v>121327.095</v>
      </c>
      <c r="AJ102" s="99">
        <v>125732.86500000001</v>
      </c>
      <c r="AK102" s="99">
        <v>201417.69500000001</v>
      </c>
      <c r="AL102" s="99">
        <v>224480.3</v>
      </c>
      <c r="AM102" s="99">
        <v>142959.51999999999</v>
      </c>
      <c r="AN102" s="99">
        <v>186697.13500000001</v>
      </c>
      <c r="AO102" s="99">
        <v>171501.58499999999</v>
      </c>
      <c r="AP102" s="99">
        <v>177472.70499999999</v>
      </c>
      <c r="AQ102" s="99">
        <v>140536.23499999999</v>
      </c>
      <c r="AR102" s="99">
        <v>108106.88</v>
      </c>
      <c r="AS102" s="99">
        <v>111528.83500000001</v>
      </c>
      <c r="AT102" s="99">
        <v>125815.035</v>
      </c>
      <c r="AU102" s="99">
        <v>130985.39</v>
      </c>
      <c r="AV102" s="99">
        <v>7311242.7800000003</v>
      </c>
      <c r="AW102" s="99">
        <v>4214025.8499999996</v>
      </c>
      <c r="AX102" s="99">
        <v>4127292.0049999999</v>
      </c>
      <c r="AY102" s="99">
        <v>209897.535</v>
      </c>
      <c r="AZ102" s="99">
        <v>146106.94500000001</v>
      </c>
      <c r="BA102" s="99">
        <v>179679.49</v>
      </c>
      <c r="BB102" s="99">
        <v>101625.17</v>
      </c>
      <c r="BC102" s="99">
        <v>189691.69</v>
      </c>
      <c r="BD102" s="99">
        <v>224241.215</v>
      </c>
      <c r="BE102" s="99">
        <v>256467.25</v>
      </c>
      <c r="BF102" s="99">
        <v>174593.48</v>
      </c>
      <c r="BG102" s="99">
        <v>261679.965</v>
      </c>
      <c r="BH102" s="99">
        <v>152712.72</v>
      </c>
      <c r="BI102" s="99">
        <v>256890.52</v>
      </c>
      <c r="BJ102" s="99">
        <v>179890.185</v>
      </c>
      <c r="BK102" s="99">
        <v>200762.38500000001</v>
      </c>
      <c r="BL102" s="99">
        <v>213554.32</v>
      </c>
      <c r="BM102" s="99">
        <v>213626.63500000001</v>
      </c>
      <c r="BN102" s="99">
        <v>130319.55</v>
      </c>
      <c r="BO102" s="99">
        <v>260756.6</v>
      </c>
      <c r="BP102" s="99">
        <v>253559.495</v>
      </c>
      <c r="BQ102" s="99">
        <v>148341.64499999999</v>
      </c>
      <c r="BR102" s="99">
        <v>457523.505</v>
      </c>
      <c r="BS102" s="99">
        <v>170275.69500000001</v>
      </c>
      <c r="BT102" s="99">
        <v>112610.64</v>
      </c>
      <c r="BU102" s="99">
        <v>437640.1</v>
      </c>
      <c r="BV102" s="99">
        <v>67274.514999999999</v>
      </c>
      <c r="BW102" s="99">
        <v>129076.045</v>
      </c>
      <c r="BX102" s="99">
        <v>147309.16500000001</v>
      </c>
      <c r="BY102" s="99">
        <v>208886.38500000001</v>
      </c>
      <c r="BZ102" s="99">
        <v>181338.14499999999</v>
      </c>
      <c r="CA102" s="99">
        <v>276660.94500000001</v>
      </c>
      <c r="CB102" s="99">
        <v>144259.18</v>
      </c>
      <c r="CC102" s="99">
        <v>112366.02499999999</v>
      </c>
      <c r="CD102" s="99">
        <v>231876.18</v>
      </c>
      <c r="CE102" s="99">
        <v>211606.255</v>
      </c>
      <c r="CF102" s="99">
        <v>163115.29999999999</v>
      </c>
      <c r="CG102" s="99">
        <v>152055.07500000001</v>
      </c>
      <c r="CH102" s="99">
        <v>133568.715</v>
      </c>
      <c r="CI102" s="99">
        <v>124805.425</v>
      </c>
      <c r="CJ102" s="99">
        <v>178463.42499999999</v>
      </c>
      <c r="CK102" s="99">
        <v>196202.095</v>
      </c>
      <c r="CL102" s="99">
        <v>215328.58</v>
      </c>
      <c r="CM102" s="99">
        <v>222293.51</v>
      </c>
      <c r="CN102" s="99">
        <v>152770.33499999999</v>
      </c>
      <c r="CO102" s="99">
        <v>173235.57500000001</v>
      </c>
      <c r="CP102" s="99">
        <v>163886.72</v>
      </c>
      <c r="CQ102" s="99">
        <v>132050.42499999999</v>
      </c>
      <c r="CR102" s="99">
        <v>144453.03</v>
      </c>
      <c r="CS102" s="99">
        <v>167473.81</v>
      </c>
      <c r="CT102" s="99">
        <v>313271.22499999998</v>
      </c>
      <c r="CU102" s="99">
        <v>161231.94</v>
      </c>
      <c r="CV102" s="99">
        <v>192993.72500000001</v>
      </c>
      <c r="CW102" s="99">
        <v>695198.97</v>
      </c>
      <c r="CX102" s="99">
        <v>178347.73499999999</v>
      </c>
      <c r="CY102" s="99">
        <v>274516.11</v>
      </c>
      <c r="CZ102" s="99">
        <v>169393.83499999999</v>
      </c>
      <c r="DA102" s="99">
        <v>141766.14000000001</v>
      </c>
      <c r="DB102" s="99">
        <v>246965.67499999999</v>
      </c>
      <c r="DC102" s="99">
        <v>154050.155</v>
      </c>
      <c r="DD102" s="99">
        <v>177568.46</v>
      </c>
      <c r="DE102" s="99">
        <v>212538.155</v>
      </c>
      <c r="DF102" s="99">
        <v>158158.43</v>
      </c>
      <c r="DG102" s="99">
        <v>168421.4</v>
      </c>
      <c r="DH102" s="99">
        <v>154198.845</v>
      </c>
      <c r="DI102" s="99">
        <v>233428.97500000001</v>
      </c>
      <c r="DJ102" s="99">
        <v>260637.42499999999</v>
      </c>
      <c r="DK102" s="99">
        <v>209124.495</v>
      </c>
      <c r="DL102" s="99">
        <v>150422.935</v>
      </c>
      <c r="DM102" s="99">
        <v>246512.96</v>
      </c>
      <c r="DN102" s="99">
        <v>109750.74</v>
      </c>
      <c r="DO102" s="99">
        <v>150916.59</v>
      </c>
      <c r="DP102" s="99">
        <v>451019.64500000002</v>
      </c>
      <c r="DQ102" s="99">
        <v>172549.59</v>
      </c>
      <c r="DR102" s="99">
        <v>195848.11499999999</v>
      </c>
      <c r="DS102" s="99">
        <v>190131.17</v>
      </c>
      <c r="DT102" s="99">
        <v>152981.73000000001</v>
      </c>
      <c r="DU102" s="99">
        <v>232400.02499999999</v>
      </c>
      <c r="DV102" s="99">
        <v>144869.155</v>
      </c>
      <c r="DW102" s="99">
        <v>154654.39999999999</v>
      </c>
      <c r="DX102" s="99">
        <v>220800.095</v>
      </c>
      <c r="DY102" s="99">
        <v>412829.2</v>
      </c>
      <c r="DZ102" s="99">
        <v>123158.825</v>
      </c>
      <c r="EA102" s="99">
        <v>85975.9</v>
      </c>
      <c r="EB102" s="99">
        <v>188130.53</v>
      </c>
      <c r="EC102" s="99">
        <v>165064.095</v>
      </c>
      <c r="ED102" s="99">
        <v>119822.72500000001</v>
      </c>
      <c r="EE102" s="99">
        <v>208019.17499999999</v>
      </c>
      <c r="EF102" s="99">
        <v>268727.245</v>
      </c>
      <c r="EG102" s="99">
        <v>97370.47</v>
      </c>
      <c r="EH102" s="99">
        <v>136659.41500000001</v>
      </c>
      <c r="EI102" s="99">
        <v>134770.27499999999</v>
      </c>
      <c r="EJ102" s="99">
        <v>185692.435</v>
      </c>
      <c r="EK102" s="99">
        <v>140711.08499999999</v>
      </c>
      <c r="EL102" s="99">
        <v>87496.01</v>
      </c>
      <c r="EM102" s="99">
        <v>218169.495</v>
      </c>
      <c r="EN102" s="99">
        <v>174092.005</v>
      </c>
      <c r="EO102" s="99">
        <v>137160.75</v>
      </c>
      <c r="EP102" s="99">
        <v>148581.76999999999</v>
      </c>
      <c r="EQ102" s="99">
        <v>172841.77499999999</v>
      </c>
      <c r="ER102" s="99">
        <v>256744.08</v>
      </c>
      <c r="ES102" s="99">
        <v>133422.96</v>
      </c>
      <c r="ET102" s="99">
        <v>136617.64000000001</v>
      </c>
      <c r="EU102" s="99">
        <v>180227.46</v>
      </c>
      <c r="EV102" s="99">
        <v>152408.13500000001</v>
      </c>
      <c r="EW102" s="99">
        <v>212940.5</v>
      </c>
      <c r="EX102" s="99">
        <v>192680.54</v>
      </c>
      <c r="EY102" s="99">
        <v>192216.82</v>
      </c>
      <c r="EZ102" s="99">
        <v>136561.905</v>
      </c>
      <c r="FA102" s="99">
        <v>117348.97500000001</v>
      </c>
      <c r="FB102" s="99">
        <v>44372.74</v>
      </c>
      <c r="FC102" s="99">
        <v>21585.705000000002</v>
      </c>
      <c r="FD102" s="99">
        <v>20122.73</v>
      </c>
      <c r="FE102" s="99">
        <v>26972.95</v>
      </c>
      <c r="FF102" s="99">
        <v>42716.99</v>
      </c>
      <c r="FG102" s="99">
        <v>71874.960000000006</v>
      </c>
      <c r="FH102" s="99">
        <v>45538.78</v>
      </c>
      <c r="FI102" s="99">
        <v>80580.05</v>
      </c>
      <c r="FL102" s="99">
        <v>41503.910000000003</v>
      </c>
      <c r="FM102" s="99">
        <v>35257</v>
      </c>
      <c r="FN102" s="99">
        <v>33580.135000000002</v>
      </c>
      <c r="FO102" s="99">
        <v>52235.745000000003</v>
      </c>
      <c r="FP102" s="99">
        <v>54555.44</v>
      </c>
      <c r="FQ102" s="99">
        <v>44469.16</v>
      </c>
      <c r="FR102" s="99">
        <v>81303.464999999997</v>
      </c>
      <c r="FS102" s="99">
        <v>105931.91499999999</v>
      </c>
      <c r="FT102" s="99">
        <v>987572.82499999995</v>
      </c>
      <c r="FU102" s="99">
        <v>13446362.699999999</v>
      </c>
      <c r="FV102" s="99">
        <v>7584457.3200000003</v>
      </c>
      <c r="FW102" s="99">
        <v>929426.74</v>
      </c>
      <c r="FX102" s="99">
        <v>13969210.57</v>
      </c>
      <c r="FY102" s="99">
        <v>7180810.0949999997</v>
      </c>
      <c r="FZ102" s="99">
        <v>907725.79500000004</v>
      </c>
      <c r="GA102" s="99">
        <v>12006409.09</v>
      </c>
      <c r="GB102" s="99">
        <v>7017895.085</v>
      </c>
      <c r="GC102" s="99">
        <v>127641.145</v>
      </c>
      <c r="GD102" s="99">
        <v>151093.57</v>
      </c>
      <c r="GE102" s="99">
        <v>158576.565</v>
      </c>
      <c r="GF102" s="99">
        <v>179549.92</v>
      </c>
      <c r="GG102" s="99">
        <v>230081.51</v>
      </c>
      <c r="GH102" s="99">
        <v>143862.70000000001</v>
      </c>
      <c r="GI102" s="99">
        <v>239755.67</v>
      </c>
      <c r="GJ102" s="99">
        <v>274742.15000000002</v>
      </c>
      <c r="GL102" s="99">
        <v>74981810.730000004</v>
      </c>
      <c r="GM102" s="99">
        <v>88790703.640000001</v>
      </c>
      <c r="GN102" s="99">
        <v>93559847.480000004</v>
      </c>
      <c r="GO102" s="99">
        <v>99006701.930000007</v>
      </c>
      <c r="GP102" s="99">
        <v>96022068</v>
      </c>
      <c r="GQ102" s="99">
        <v>92245395.760000005</v>
      </c>
      <c r="GR102" s="99">
        <v>107471670.09999999</v>
      </c>
      <c r="GS102" s="99">
        <v>141475980</v>
      </c>
    </row>
    <row r="103" spans="1:201" hidden="1" x14ac:dyDescent="0.35">
      <c r="A103" s="99">
        <v>59234</v>
      </c>
      <c r="B103" s="99">
        <v>73</v>
      </c>
      <c r="C103" s="99">
        <v>11</v>
      </c>
      <c r="D103" s="99">
        <v>92</v>
      </c>
      <c r="E103" s="99">
        <v>15.375999999999999</v>
      </c>
      <c r="F103" s="99">
        <v>1.78</v>
      </c>
      <c r="H103" s="99" t="s">
        <v>565</v>
      </c>
      <c r="I103" s="99">
        <v>26117.47</v>
      </c>
      <c r="J103" s="99">
        <v>25342.365000000002</v>
      </c>
      <c r="K103" s="99">
        <v>31927.42</v>
      </c>
      <c r="L103" s="99">
        <v>21956.134999999998</v>
      </c>
      <c r="M103" s="99">
        <v>25997.22</v>
      </c>
      <c r="N103" s="99">
        <v>21231.040000000001</v>
      </c>
      <c r="O103" s="99">
        <v>26966.12</v>
      </c>
      <c r="P103" s="99">
        <v>34049.105000000003</v>
      </c>
      <c r="Q103" s="99">
        <v>31013.01</v>
      </c>
      <c r="R103" s="99">
        <v>51544.625</v>
      </c>
      <c r="S103" s="99">
        <v>43854.9</v>
      </c>
      <c r="T103" s="99">
        <v>35252.67</v>
      </c>
      <c r="U103" s="99">
        <v>30241.01</v>
      </c>
      <c r="V103" s="99">
        <v>30922.37</v>
      </c>
      <c r="W103" s="99">
        <v>27458.435000000001</v>
      </c>
      <c r="X103" s="99">
        <v>100281.88</v>
      </c>
      <c r="Y103" s="99">
        <v>31694.615000000002</v>
      </c>
      <c r="Z103" s="99">
        <v>66075.125</v>
      </c>
      <c r="AA103" s="99">
        <v>31394.62</v>
      </c>
      <c r="AB103" s="99">
        <v>12618.66</v>
      </c>
      <c r="AC103" s="99">
        <v>20239.650000000001</v>
      </c>
      <c r="AD103" s="99">
        <v>20838.695</v>
      </c>
      <c r="AE103" s="99">
        <v>21111.55</v>
      </c>
      <c r="AF103" s="99">
        <v>15316.93</v>
      </c>
      <c r="AG103" s="99">
        <v>24713.075000000001</v>
      </c>
      <c r="AH103" s="99">
        <v>20813.36</v>
      </c>
      <c r="AI103" s="99">
        <v>18436.384999999998</v>
      </c>
      <c r="AJ103" s="99">
        <v>21301.89</v>
      </c>
      <c r="AK103" s="99">
        <v>33976.565000000002</v>
      </c>
      <c r="AL103" s="99">
        <v>36169.19</v>
      </c>
      <c r="AM103" s="99">
        <v>24729.384999999998</v>
      </c>
      <c r="AN103" s="99">
        <v>29509.055</v>
      </c>
      <c r="AO103" s="99">
        <v>28156.785</v>
      </c>
      <c r="AP103" s="99">
        <v>28040.465</v>
      </c>
      <c r="AQ103" s="99">
        <v>23391.11</v>
      </c>
      <c r="AR103" s="99">
        <v>18699.345000000001</v>
      </c>
      <c r="AS103" s="99">
        <v>19002.05</v>
      </c>
      <c r="AT103" s="99">
        <v>20622.3</v>
      </c>
      <c r="AU103" s="99">
        <v>23188.720000000001</v>
      </c>
      <c r="AV103" s="99">
        <v>1480947.7</v>
      </c>
      <c r="AW103" s="99">
        <v>619662.80500000005</v>
      </c>
      <c r="AX103" s="99">
        <v>564747.25</v>
      </c>
      <c r="AY103" s="99">
        <v>34038.345000000001</v>
      </c>
      <c r="AZ103" s="99">
        <v>24206.27</v>
      </c>
      <c r="BA103" s="99">
        <v>27614.35</v>
      </c>
      <c r="BB103" s="99">
        <v>17357.82</v>
      </c>
      <c r="BC103" s="99">
        <v>41015.129999999997</v>
      </c>
      <c r="BD103" s="99">
        <v>43362.425000000003</v>
      </c>
      <c r="BE103" s="99">
        <v>51263.96</v>
      </c>
      <c r="BF103" s="99">
        <v>38803.75</v>
      </c>
      <c r="BG103" s="99">
        <v>50995.834999999999</v>
      </c>
      <c r="BH103" s="99">
        <v>30285.14</v>
      </c>
      <c r="BI103" s="99">
        <v>55101.88</v>
      </c>
      <c r="BJ103" s="99">
        <v>37263.9</v>
      </c>
      <c r="BK103" s="99">
        <v>39976.364999999998</v>
      </c>
      <c r="BL103" s="99">
        <v>31031.445</v>
      </c>
      <c r="BM103" s="99">
        <v>34972.044999999998</v>
      </c>
      <c r="BN103" s="99">
        <v>22322.7</v>
      </c>
      <c r="BO103" s="99">
        <v>41128.75</v>
      </c>
      <c r="BP103" s="99">
        <v>37729.360000000001</v>
      </c>
      <c r="BQ103" s="99">
        <v>25096.400000000001</v>
      </c>
      <c r="BR103" s="99">
        <v>63289.16</v>
      </c>
      <c r="BS103" s="99">
        <v>27323.965</v>
      </c>
      <c r="BT103" s="99">
        <v>17870.994999999999</v>
      </c>
      <c r="BU103" s="99">
        <v>64471.98</v>
      </c>
      <c r="BV103" s="99">
        <v>13112.25</v>
      </c>
      <c r="BW103" s="99">
        <v>19935.715</v>
      </c>
      <c r="BX103" s="99">
        <v>22783.03</v>
      </c>
      <c r="BY103" s="99">
        <v>34040.855000000003</v>
      </c>
      <c r="BZ103" s="99">
        <v>27041.66</v>
      </c>
      <c r="CA103" s="99">
        <v>45214.01</v>
      </c>
      <c r="CB103" s="99">
        <v>22755.384999999998</v>
      </c>
      <c r="CC103" s="99">
        <v>18665.46</v>
      </c>
      <c r="CD103" s="99">
        <v>33947.050000000003</v>
      </c>
      <c r="CE103" s="99">
        <v>30705.715</v>
      </c>
      <c r="CF103" s="99">
        <v>25386.46</v>
      </c>
      <c r="CG103" s="99">
        <v>24459.31</v>
      </c>
      <c r="CH103" s="99">
        <v>22333.994999999999</v>
      </c>
      <c r="CI103" s="99">
        <v>17969.724999999999</v>
      </c>
      <c r="CJ103" s="99">
        <v>28666.535</v>
      </c>
      <c r="CK103" s="99">
        <v>28880.44</v>
      </c>
      <c r="CL103" s="99">
        <v>29222.76</v>
      </c>
      <c r="CM103" s="99">
        <v>33761.269999999997</v>
      </c>
      <c r="CN103" s="99">
        <v>23064.115000000002</v>
      </c>
      <c r="CO103" s="99">
        <v>25412.15</v>
      </c>
      <c r="CP103" s="99">
        <v>24122.665000000001</v>
      </c>
      <c r="CQ103" s="99">
        <v>19212.97</v>
      </c>
      <c r="CR103" s="99">
        <v>22365.435000000001</v>
      </c>
      <c r="CS103" s="99">
        <v>26789.525000000001</v>
      </c>
      <c r="CT103" s="99">
        <v>48370.285000000003</v>
      </c>
      <c r="CU103" s="99">
        <v>23216.825000000001</v>
      </c>
      <c r="CV103" s="99">
        <v>28088.665000000001</v>
      </c>
      <c r="CW103" s="99">
        <v>105913.23</v>
      </c>
      <c r="CX103" s="99">
        <v>27526.415000000001</v>
      </c>
      <c r="CY103" s="99">
        <v>42083.644999999997</v>
      </c>
      <c r="CZ103" s="99">
        <v>25504.994999999999</v>
      </c>
      <c r="DA103" s="99">
        <v>22912.435000000001</v>
      </c>
      <c r="DB103" s="99">
        <v>38029.01</v>
      </c>
      <c r="DC103" s="99">
        <v>23409.075000000001</v>
      </c>
      <c r="DD103" s="99">
        <v>24627.53</v>
      </c>
      <c r="DE103" s="99">
        <v>31210.26</v>
      </c>
      <c r="DF103" s="99">
        <v>25478.595000000001</v>
      </c>
      <c r="DG103" s="99">
        <v>29857.03</v>
      </c>
      <c r="DH103" s="99">
        <v>25012.71</v>
      </c>
      <c r="DI103" s="99">
        <v>38625.535000000003</v>
      </c>
      <c r="DJ103" s="99">
        <v>35610.184999999998</v>
      </c>
      <c r="DK103" s="99">
        <v>31223.71</v>
      </c>
      <c r="DL103" s="99">
        <v>27827.615000000002</v>
      </c>
      <c r="DM103" s="99">
        <v>32720.11</v>
      </c>
      <c r="DN103" s="99">
        <v>18931.7</v>
      </c>
      <c r="DO103" s="99">
        <v>26702.505000000001</v>
      </c>
      <c r="DP103" s="99">
        <v>68991.225000000006</v>
      </c>
      <c r="DQ103" s="99">
        <v>33999.735000000001</v>
      </c>
      <c r="DR103" s="99">
        <v>37764.114999999998</v>
      </c>
      <c r="DS103" s="99">
        <v>27416.94</v>
      </c>
      <c r="DT103" s="99">
        <v>26171.759999999998</v>
      </c>
      <c r="DU103" s="99">
        <v>39625.264999999999</v>
      </c>
      <c r="DV103" s="99">
        <v>24567.4</v>
      </c>
      <c r="DW103" s="99">
        <v>26624.735000000001</v>
      </c>
      <c r="DX103" s="99">
        <v>39692.324999999997</v>
      </c>
      <c r="DY103" s="99">
        <v>63191.875</v>
      </c>
      <c r="DZ103" s="99">
        <v>21494.465</v>
      </c>
      <c r="EA103" s="99">
        <v>13925.395</v>
      </c>
      <c r="EB103" s="99">
        <v>33476.305</v>
      </c>
      <c r="EC103" s="99">
        <v>26964.81</v>
      </c>
      <c r="ED103" s="99">
        <v>18954.8</v>
      </c>
      <c r="EE103" s="99">
        <v>34633.985000000001</v>
      </c>
      <c r="EF103" s="99">
        <v>39071.254999999997</v>
      </c>
      <c r="EG103" s="99">
        <v>16792.095000000001</v>
      </c>
      <c r="EH103" s="99">
        <v>23848.639999999999</v>
      </c>
      <c r="EI103" s="99">
        <v>23337.93</v>
      </c>
      <c r="EJ103" s="99">
        <v>31927.59</v>
      </c>
      <c r="EK103" s="99">
        <v>25104.244999999999</v>
      </c>
      <c r="EL103" s="99">
        <v>15613.18</v>
      </c>
      <c r="EM103" s="99">
        <v>32270.28</v>
      </c>
      <c r="EN103" s="99">
        <v>31013.685000000001</v>
      </c>
      <c r="EO103" s="99">
        <v>27795.96</v>
      </c>
      <c r="EP103" s="99">
        <v>23579.014999999999</v>
      </c>
      <c r="EQ103" s="99">
        <v>27601.465</v>
      </c>
      <c r="ER103" s="99">
        <v>40943.205000000002</v>
      </c>
      <c r="ES103" s="99">
        <v>25398.58</v>
      </c>
      <c r="ET103" s="99">
        <v>29223.45</v>
      </c>
      <c r="EU103" s="99">
        <v>31782.014999999999</v>
      </c>
      <c r="EV103" s="99">
        <v>29354.705000000002</v>
      </c>
      <c r="EW103" s="99">
        <v>39169.160000000003</v>
      </c>
      <c r="EX103" s="99">
        <v>36584.735000000001</v>
      </c>
      <c r="EY103" s="99">
        <v>32856.18</v>
      </c>
      <c r="EZ103" s="99">
        <v>21782.15</v>
      </c>
      <c r="FA103" s="99">
        <v>20172.035</v>
      </c>
      <c r="FB103" s="99">
        <v>11052.23</v>
      </c>
      <c r="FC103" s="99">
        <v>3058.72</v>
      </c>
      <c r="FD103" s="99">
        <v>5361.68</v>
      </c>
      <c r="FE103" s="99">
        <v>5315.4849999999997</v>
      </c>
      <c r="FF103" s="99">
        <v>8217.2800000000007</v>
      </c>
      <c r="FG103" s="99">
        <v>11327.754999999999</v>
      </c>
      <c r="FH103" s="99">
        <v>8062.915</v>
      </c>
      <c r="FI103" s="99">
        <v>13678.625</v>
      </c>
      <c r="FL103" s="99">
        <v>6209.9549999999999</v>
      </c>
      <c r="FM103" s="99">
        <v>5713.08</v>
      </c>
      <c r="FN103" s="99">
        <v>6153.3649999999998</v>
      </c>
      <c r="FO103" s="99">
        <v>7894.53</v>
      </c>
      <c r="FP103" s="99">
        <v>8036.57</v>
      </c>
      <c r="FQ103" s="99">
        <v>6464.48</v>
      </c>
      <c r="FR103" s="99">
        <v>12021.225</v>
      </c>
      <c r="FS103" s="99">
        <v>17775.75</v>
      </c>
      <c r="FT103" s="99">
        <v>188854.375</v>
      </c>
      <c r="FU103" s="99">
        <v>1748961.365</v>
      </c>
      <c r="FV103" s="99">
        <v>1095732.105</v>
      </c>
      <c r="FW103" s="99">
        <v>192819.19500000001</v>
      </c>
      <c r="FX103" s="99">
        <v>2211774.11</v>
      </c>
      <c r="FY103" s="99">
        <v>1113402.595</v>
      </c>
      <c r="FZ103" s="99">
        <v>201631.54500000001</v>
      </c>
      <c r="GA103" s="99">
        <v>1619819.425</v>
      </c>
      <c r="GB103" s="99">
        <v>1106556.2250000001</v>
      </c>
      <c r="GC103" s="99">
        <v>22150.494999999999</v>
      </c>
      <c r="GD103" s="99">
        <v>25052.78</v>
      </c>
      <c r="GE103" s="99">
        <v>27370.65</v>
      </c>
      <c r="GF103" s="99">
        <v>29504.26</v>
      </c>
      <c r="GG103" s="99">
        <v>40683.065000000002</v>
      </c>
      <c r="GH103" s="99">
        <v>23043.025000000001</v>
      </c>
      <c r="GI103" s="99">
        <v>38220.82</v>
      </c>
      <c r="GJ103" s="99">
        <v>44323.455000000002</v>
      </c>
      <c r="GL103" s="99">
        <v>26762630.100000001</v>
      </c>
      <c r="GM103" s="99">
        <v>32003542.82</v>
      </c>
      <c r="GN103" s="99">
        <v>33079086.010000002</v>
      </c>
      <c r="GO103" s="99">
        <v>35220960.32</v>
      </c>
      <c r="GP103" s="99">
        <v>34815076.969999999</v>
      </c>
      <c r="GQ103" s="99">
        <v>32377166.489999998</v>
      </c>
      <c r="GR103" s="99">
        <v>38500429.409999996</v>
      </c>
      <c r="GS103" s="99">
        <v>48833730.659999996</v>
      </c>
    </row>
    <row r="104" spans="1:201" hidden="1" x14ac:dyDescent="0.35">
      <c r="A104" s="99">
        <v>579362</v>
      </c>
      <c r="B104" s="99">
        <v>73</v>
      </c>
      <c r="C104" s="99">
        <v>1</v>
      </c>
      <c r="D104" s="99">
        <v>92</v>
      </c>
      <c r="E104" s="99">
        <v>15.545999999999999</v>
      </c>
      <c r="F104" s="99">
        <v>0</v>
      </c>
      <c r="G104" s="99" t="s">
        <v>174</v>
      </c>
      <c r="H104" s="99" t="s">
        <v>246</v>
      </c>
      <c r="I104" s="99">
        <v>7155.47</v>
      </c>
      <c r="J104" s="99">
        <v>8614.2999999999993</v>
      </c>
      <c r="K104" s="99">
        <v>11609.46</v>
      </c>
      <c r="L104" s="99">
        <v>6894.44</v>
      </c>
      <c r="M104" s="99">
        <v>8138.75</v>
      </c>
      <c r="N104" s="99">
        <v>5935.55</v>
      </c>
      <c r="O104" s="99">
        <v>8620.15</v>
      </c>
      <c r="P104" s="99">
        <v>10512.295</v>
      </c>
      <c r="Q104" s="99">
        <v>9692.1849999999995</v>
      </c>
      <c r="R104" s="99">
        <v>15844.035</v>
      </c>
      <c r="S104" s="99">
        <v>12657.985000000001</v>
      </c>
      <c r="T104" s="99">
        <v>10331.344999999999</v>
      </c>
      <c r="U104" s="99">
        <v>9020.1849999999995</v>
      </c>
      <c r="V104" s="99">
        <v>7234.0050000000001</v>
      </c>
      <c r="W104" s="99">
        <v>8403.7749999999996</v>
      </c>
      <c r="X104" s="99">
        <v>29053.834999999999</v>
      </c>
      <c r="Y104" s="99">
        <v>8770.2450000000008</v>
      </c>
      <c r="Z104" s="99">
        <v>20605.215</v>
      </c>
      <c r="AA104" s="99">
        <v>9401.1299999999992</v>
      </c>
      <c r="AB104" s="99">
        <v>2914.69</v>
      </c>
      <c r="AC104" s="99">
        <v>5702.8950000000004</v>
      </c>
      <c r="AD104" s="99">
        <v>6479.07</v>
      </c>
      <c r="AE104" s="99">
        <v>6771.89</v>
      </c>
      <c r="AF104" s="99">
        <v>5408.6750000000002</v>
      </c>
      <c r="AG104" s="99">
        <v>7665.2349999999997</v>
      </c>
      <c r="AH104" s="99">
        <v>7223.4949999999999</v>
      </c>
      <c r="AI104" s="99">
        <v>6906.33</v>
      </c>
      <c r="AJ104" s="99">
        <v>7624.9350000000004</v>
      </c>
      <c r="AK104" s="99">
        <v>9404.4750000000004</v>
      </c>
      <c r="AL104" s="99">
        <v>13905.094999999999</v>
      </c>
      <c r="AM104" s="99">
        <v>8173.7150000000001</v>
      </c>
      <c r="AN104" s="99">
        <v>8525.8950000000004</v>
      </c>
      <c r="AO104" s="99">
        <v>11114.025</v>
      </c>
      <c r="AP104" s="99">
        <v>8731.86</v>
      </c>
      <c r="AQ104" s="99">
        <v>7641.64</v>
      </c>
      <c r="AR104" s="99">
        <v>6442.1049999999996</v>
      </c>
      <c r="AS104" s="99">
        <v>5333.97</v>
      </c>
      <c r="AT104" s="99">
        <v>6494.5749999999998</v>
      </c>
      <c r="AU104" s="99">
        <v>6262.5649999999996</v>
      </c>
      <c r="AV104" s="99">
        <v>224259.86499999999</v>
      </c>
      <c r="AW104" s="99">
        <v>88213.115000000005</v>
      </c>
      <c r="AX104" s="99">
        <v>74916.835000000006</v>
      </c>
      <c r="AY104" s="99">
        <v>10090.82</v>
      </c>
      <c r="AZ104" s="99">
        <v>8435.5349999999999</v>
      </c>
      <c r="BA104" s="99">
        <v>10211.795</v>
      </c>
      <c r="BB104" s="99">
        <v>4195.74</v>
      </c>
      <c r="BC104" s="99">
        <v>9748.4</v>
      </c>
      <c r="BD104" s="99">
        <v>10320.745000000001</v>
      </c>
      <c r="BE104" s="99">
        <v>15027.01</v>
      </c>
      <c r="BF104" s="99">
        <v>11504.14</v>
      </c>
      <c r="BG104" s="99">
        <v>15790.075000000001</v>
      </c>
      <c r="BH104" s="99">
        <v>7841.69</v>
      </c>
      <c r="BI104" s="99">
        <v>11549.615</v>
      </c>
      <c r="BJ104" s="99">
        <v>7683.6450000000004</v>
      </c>
      <c r="BK104" s="99">
        <v>12811.69</v>
      </c>
      <c r="BL104" s="99">
        <v>9503.26</v>
      </c>
      <c r="BM104" s="99">
        <v>11184.295</v>
      </c>
      <c r="BN104" s="99">
        <v>6476.61</v>
      </c>
      <c r="BO104" s="99">
        <v>11472.52</v>
      </c>
      <c r="BP104" s="99">
        <v>10257.86</v>
      </c>
      <c r="BQ104" s="99">
        <v>6868.45</v>
      </c>
      <c r="BR104" s="99">
        <v>16021.055</v>
      </c>
      <c r="BS104" s="99">
        <v>8228.6200000000008</v>
      </c>
      <c r="BT104" s="99">
        <v>5468.52</v>
      </c>
      <c r="BU104" s="99">
        <v>18278.195</v>
      </c>
      <c r="BV104" s="99">
        <v>1631.14</v>
      </c>
      <c r="BW104" s="99">
        <v>7127.7849999999999</v>
      </c>
      <c r="BX104" s="99">
        <v>5866.665</v>
      </c>
      <c r="BY104" s="99">
        <v>10142.855</v>
      </c>
      <c r="BZ104" s="99">
        <v>9540.61</v>
      </c>
      <c r="CA104" s="99">
        <v>12190.674999999999</v>
      </c>
      <c r="CB104" s="99">
        <v>6744.37</v>
      </c>
      <c r="CC104" s="99">
        <v>5316.31</v>
      </c>
      <c r="CD104" s="99">
        <v>11317.785</v>
      </c>
      <c r="CE104" s="99">
        <v>11088.34</v>
      </c>
      <c r="CF104" s="99">
        <v>6419.5550000000003</v>
      </c>
      <c r="CG104" s="99">
        <v>10736.75</v>
      </c>
      <c r="CH104" s="99">
        <v>8475.4950000000008</v>
      </c>
      <c r="CI104" s="99">
        <v>7612.335</v>
      </c>
      <c r="CJ104" s="99">
        <v>8538.51</v>
      </c>
      <c r="CK104" s="99">
        <v>8892.5149999999994</v>
      </c>
      <c r="CL104" s="99">
        <v>15882.85</v>
      </c>
      <c r="CM104" s="99">
        <v>13612.254999999999</v>
      </c>
      <c r="CN104" s="99">
        <v>7113.1049999999996</v>
      </c>
      <c r="CO104" s="99">
        <v>10059.375</v>
      </c>
      <c r="CP104" s="99">
        <v>7602.17</v>
      </c>
      <c r="CQ104" s="99">
        <v>8191.53</v>
      </c>
      <c r="CR104" s="99">
        <v>7750.9449999999997</v>
      </c>
      <c r="CS104" s="99">
        <v>8219.8250000000007</v>
      </c>
      <c r="CT104" s="99">
        <v>14990.615</v>
      </c>
      <c r="CU104" s="99">
        <v>9354.5450000000001</v>
      </c>
      <c r="CV104" s="99">
        <v>10599.565000000001</v>
      </c>
      <c r="CW104" s="99">
        <v>39697.294999999998</v>
      </c>
      <c r="CX104" s="99">
        <v>14028.455</v>
      </c>
      <c r="CY104" s="99">
        <v>10791.715</v>
      </c>
      <c r="CZ104" s="99">
        <v>10377.36</v>
      </c>
      <c r="DA104" s="99">
        <v>5825.02</v>
      </c>
      <c r="DB104" s="99">
        <v>12931.05</v>
      </c>
      <c r="DC104" s="99">
        <v>6123.35</v>
      </c>
      <c r="DD104" s="99">
        <v>7718.0150000000003</v>
      </c>
      <c r="DE104" s="99">
        <v>9107.14</v>
      </c>
      <c r="DF104" s="99">
        <v>8641.0249999999996</v>
      </c>
      <c r="DG104" s="99">
        <v>9721.93</v>
      </c>
      <c r="DH104" s="99">
        <v>8163.0349999999999</v>
      </c>
      <c r="DI104" s="99">
        <v>19009.03</v>
      </c>
      <c r="DJ104" s="99">
        <v>17043.080000000002</v>
      </c>
      <c r="DK104" s="99">
        <v>11031.855</v>
      </c>
      <c r="DL104" s="99">
        <v>6299.67</v>
      </c>
      <c r="DM104" s="99">
        <v>20018.974999999999</v>
      </c>
      <c r="DN104" s="99">
        <v>5360.0649999999996</v>
      </c>
      <c r="DO104" s="99">
        <v>7073.33</v>
      </c>
      <c r="DP104" s="99">
        <v>24656.3</v>
      </c>
      <c r="DQ104" s="99">
        <v>9156.6949999999997</v>
      </c>
      <c r="DR104" s="99">
        <v>9584.1450000000004</v>
      </c>
      <c r="DS104" s="99">
        <v>14321.8</v>
      </c>
      <c r="DT104" s="99">
        <v>10071.684999999999</v>
      </c>
      <c r="DU104" s="99">
        <v>14014.13</v>
      </c>
      <c r="DV104" s="99">
        <v>8792.5650000000005</v>
      </c>
      <c r="DW104" s="99">
        <v>9355.1</v>
      </c>
      <c r="DX104" s="99">
        <v>10482.665000000001</v>
      </c>
      <c r="DY104" s="99">
        <v>22671.205000000002</v>
      </c>
      <c r="DZ104" s="99">
        <v>6251.73</v>
      </c>
      <c r="EA104" s="99">
        <v>4548.8900000000003</v>
      </c>
      <c r="EB104" s="99">
        <v>9191.625</v>
      </c>
      <c r="EC104" s="99">
        <v>8580.2450000000008</v>
      </c>
      <c r="ED104" s="99">
        <v>8085.4350000000004</v>
      </c>
      <c r="EE104" s="99">
        <v>9860.1350000000002</v>
      </c>
      <c r="EF104" s="99">
        <v>14259.47</v>
      </c>
      <c r="EG104" s="99">
        <v>4918.54</v>
      </c>
      <c r="EH104" s="99">
        <v>5566.2250000000004</v>
      </c>
      <c r="EI104" s="99">
        <v>6767.68</v>
      </c>
      <c r="EJ104" s="99">
        <v>9478.0300000000007</v>
      </c>
      <c r="EK104" s="99">
        <v>6373.08</v>
      </c>
      <c r="EL104" s="99">
        <v>4804.96</v>
      </c>
      <c r="EM104" s="99">
        <v>13720.37</v>
      </c>
      <c r="EN104" s="99">
        <v>9392.9950000000008</v>
      </c>
      <c r="EO104" s="99">
        <v>6725.0649999999996</v>
      </c>
      <c r="EP104" s="99">
        <v>6647.85</v>
      </c>
      <c r="EQ104" s="99">
        <v>8227.4699999999993</v>
      </c>
      <c r="ER104" s="99">
        <v>10959.545</v>
      </c>
      <c r="ES104" s="99">
        <v>7140.88</v>
      </c>
      <c r="ET104" s="99">
        <v>9091.65</v>
      </c>
      <c r="EU104" s="99">
        <v>9604.8250000000007</v>
      </c>
      <c r="EV104" s="99">
        <v>9860.1049999999996</v>
      </c>
      <c r="EW104" s="99">
        <v>14906.98</v>
      </c>
      <c r="EX104" s="99">
        <v>9084.7099999999991</v>
      </c>
      <c r="EY104" s="99">
        <v>10960.805</v>
      </c>
      <c r="EZ104" s="99">
        <v>7482.47</v>
      </c>
      <c r="FA104" s="99">
        <v>6916.7049999999999</v>
      </c>
      <c r="FB104" s="99">
        <v>1314.25</v>
      </c>
      <c r="FC104" s="99">
        <v>0</v>
      </c>
      <c r="FD104" s="99">
        <v>926.25</v>
      </c>
      <c r="FE104" s="99">
        <v>705.94</v>
      </c>
      <c r="FF104" s="99">
        <v>1718.5050000000001</v>
      </c>
      <c r="FG104" s="99">
        <v>2507.4850000000001</v>
      </c>
      <c r="FH104" s="99">
        <v>913.96</v>
      </c>
      <c r="FI104" s="99">
        <v>4240.4399999999996</v>
      </c>
      <c r="FL104" s="99">
        <v>0</v>
      </c>
      <c r="FM104" s="99">
        <v>1274.7249999999999</v>
      </c>
      <c r="FN104" s="99">
        <v>1023.75</v>
      </c>
      <c r="FO104" s="99">
        <v>3531.79</v>
      </c>
      <c r="FP104" s="99">
        <v>2376.5149999999999</v>
      </c>
      <c r="FQ104" s="99">
        <v>968.27</v>
      </c>
      <c r="FR104" s="99">
        <v>2554.92</v>
      </c>
      <c r="FS104" s="99">
        <v>6100.57</v>
      </c>
      <c r="FT104" s="99">
        <v>55041.54</v>
      </c>
      <c r="FU104" s="99">
        <v>717320.02500000002</v>
      </c>
      <c r="FV104" s="99">
        <v>386886.745</v>
      </c>
      <c r="FW104" s="99">
        <v>58206.525000000001</v>
      </c>
      <c r="FX104" s="99">
        <v>778051.625</v>
      </c>
      <c r="FY104" s="99">
        <v>400908.745</v>
      </c>
      <c r="FZ104" s="99">
        <v>57675.375</v>
      </c>
      <c r="GA104" s="99">
        <v>639554.35</v>
      </c>
      <c r="GB104" s="99">
        <v>405342</v>
      </c>
      <c r="GC104" s="99">
        <v>7860.335</v>
      </c>
      <c r="GD104" s="99">
        <v>7567.21</v>
      </c>
      <c r="GE104" s="99">
        <v>10136.504999999999</v>
      </c>
      <c r="GF104" s="99">
        <v>8713.5849999999991</v>
      </c>
      <c r="GG104" s="99">
        <v>11547.31</v>
      </c>
      <c r="GH104" s="99">
        <v>8886.64</v>
      </c>
      <c r="GI104" s="99">
        <v>13781.655000000001</v>
      </c>
      <c r="GJ104" s="99">
        <v>14729.89</v>
      </c>
      <c r="GL104" s="99">
        <v>6378038.2599999998</v>
      </c>
      <c r="GM104" s="99">
        <v>8338585.5350000001</v>
      </c>
      <c r="GN104" s="99">
        <v>9188912.2249999996</v>
      </c>
      <c r="GO104" s="99">
        <v>10107976.52</v>
      </c>
      <c r="GP104" s="99">
        <v>9974472.9949999992</v>
      </c>
      <c r="GQ104" s="99">
        <v>10140304.720000001</v>
      </c>
      <c r="GR104" s="99">
        <v>12516255.4</v>
      </c>
      <c r="GS104" s="99">
        <v>17811599.760000002</v>
      </c>
    </row>
    <row r="105" spans="1:201" hidden="1" x14ac:dyDescent="0.35">
      <c r="A105" s="99">
        <v>1990290</v>
      </c>
      <c r="B105" s="99">
        <v>73</v>
      </c>
      <c r="C105" s="99">
        <v>4</v>
      </c>
      <c r="D105" s="99">
        <v>85</v>
      </c>
      <c r="E105" s="99">
        <v>15.548</v>
      </c>
      <c r="F105" s="99">
        <v>1.67</v>
      </c>
      <c r="G105" s="99" t="s">
        <v>540</v>
      </c>
      <c r="H105" s="99" t="s">
        <v>243</v>
      </c>
      <c r="I105" s="99">
        <v>19047.09</v>
      </c>
      <c r="J105" s="99">
        <v>24927.884999999998</v>
      </c>
      <c r="K105" s="99">
        <v>25003.735000000001</v>
      </c>
      <c r="L105" s="99">
        <v>17761.7</v>
      </c>
      <c r="M105" s="99">
        <v>24057.814999999999</v>
      </c>
      <c r="N105" s="99">
        <v>17387.465</v>
      </c>
      <c r="O105" s="99">
        <v>19924.325000000001</v>
      </c>
      <c r="P105" s="99">
        <v>24365.435000000001</v>
      </c>
      <c r="Q105" s="99">
        <v>22934.895</v>
      </c>
      <c r="R105" s="99">
        <v>38612.464999999997</v>
      </c>
      <c r="S105" s="99">
        <v>35011.870000000003</v>
      </c>
      <c r="T105" s="99">
        <v>24806.27</v>
      </c>
      <c r="U105" s="99">
        <v>21465.43</v>
      </c>
      <c r="V105" s="99">
        <v>20178.86</v>
      </c>
      <c r="W105" s="99">
        <v>23513.165000000001</v>
      </c>
      <c r="X105" s="99">
        <v>68104.304999999993</v>
      </c>
      <c r="Y105" s="99">
        <v>25401.445</v>
      </c>
      <c r="Z105" s="99">
        <v>52777.36</v>
      </c>
      <c r="AA105" s="99">
        <v>22967.645</v>
      </c>
      <c r="AB105" s="99">
        <v>9906.9599999999991</v>
      </c>
      <c r="AC105" s="99">
        <v>16064.264999999999</v>
      </c>
      <c r="AD105" s="99">
        <v>14466.59</v>
      </c>
      <c r="AE105" s="99">
        <v>16497.66</v>
      </c>
      <c r="AF105" s="99">
        <v>14257.24</v>
      </c>
      <c r="AG105" s="99">
        <v>17436.59</v>
      </c>
      <c r="AH105" s="99">
        <v>22295.23</v>
      </c>
      <c r="AI105" s="99">
        <v>21232.855</v>
      </c>
      <c r="AJ105" s="99">
        <v>20115.04</v>
      </c>
      <c r="AK105" s="99">
        <v>28732.595000000001</v>
      </c>
      <c r="AL105" s="99">
        <v>33155.949999999997</v>
      </c>
      <c r="AM105" s="99">
        <v>20730.14</v>
      </c>
      <c r="AN105" s="99">
        <v>28061.154999999999</v>
      </c>
      <c r="AO105" s="99">
        <v>25162.57</v>
      </c>
      <c r="AP105" s="99">
        <v>27921.355</v>
      </c>
      <c r="AQ105" s="99">
        <v>22034.014999999999</v>
      </c>
      <c r="AR105" s="99">
        <v>14786.625</v>
      </c>
      <c r="AS105" s="99">
        <v>15275.98</v>
      </c>
      <c r="AT105" s="99">
        <v>17782.875</v>
      </c>
      <c r="AU105" s="99">
        <v>15536.99</v>
      </c>
      <c r="AV105" s="99">
        <v>347815.01</v>
      </c>
      <c r="AW105" s="99">
        <v>136935.08499999999</v>
      </c>
      <c r="AX105" s="99">
        <v>128158.56</v>
      </c>
      <c r="AY105" s="99">
        <v>31546.639999999999</v>
      </c>
      <c r="AZ105" s="99">
        <v>19055.825000000001</v>
      </c>
      <c r="BA105" s="99">
        <v>25260.27</v>
      </c>
      <c r="BB105" s="99">
        <v>13628.305</v>
      </c>
      <c r="BC105" s="99">
        <v>27842.35</v>
      </c>
      <c r="BD105" s="99">
        <v>32514.095000000001</v>
      </c>
      <c r="BE105" s="99">
        <v>37478.81</v>
      </c>
      <c r="BF105" s="99">
        <v>26456.445</v>
      </c>
      <c r="BG105" s="99">
        <v>34258.639999999999</v>
      </c>
      <c r="BH105" s="99">
        <v>22006.005000000001</v>
      </c>
      <c r="BI105" s="99">
        <v>34772.81</v>
      </c>
      <c r="BJ105" s="99">
        <v>24145.24</v>
      </c>
      <c r="BK105" s="99">
        <v>30257.15</v>
      </c>
      <c r="BL105" s="99">
        <v>33769.084999999999</v>
      </c>
      <c r="BM105" s="99">
        <v>36788.764999999999</v>
      </c>
      <c r="BN105" s="99">
        <v>18313.375</v>
      </c>
      <c r="BO105" s="99">
        <v>41529.375</v>
      </c>
      <c r="BP105" s="99">
        <v>36272.464999999997</v>
      </c>
      <c r="BQ105" s="99">
        <v>23003.415000000001</v>
      </c>
      <c r="BR105" s="99">
        <v>35397.885000000002</v>
      </c>
      <c r="BS105" s="99">
        <v>26198.855</v>
      </c>
      <c r="BT105" s="99">
        <v>15424.235000000001</v>
      </c>
      <c r="BU105" s="99">
        <v>62283.544999999998</v>
      </c>
      <c r="BV105" s="99">
        <v>6617.8249999999998</v>
      </c>
      <c r="BW105" s="99">
        <v>18291.884999999998</v>
      </c>
      <c r="BX105" s="99">
        <v>19733.86</v>
      </c>
      <c r="BY105" s="99">
        <v>28688.935000000001</v>
      </c>
      <c r="BZ105" s="99">
        <v>28808.42</v>
      </c>
      <c r="CA105" s="99">
        <v>36270.864999999998</v>
      </c>
      <c r="CB105" s="99">
        <v>20416.915000000001</v>
      </c>
      <c r="CC105" s="99">
        <v>15063.855</v>
      </c>
      <c r="CD105" s="99">
        <v>31149.685000000001</v>
      </c>
      <c r="CE105" s="99">
        <v>30484.79</v>
      </c>
      <c r="CF105" s="99">
        <v>20391.7</v>
      </c>
      <c r="CG105" s="99">
        <v>24269.73</v>
      </c>
      <c r="CH105" s="99">
        <v>19791.78</v>
      </c>
      <c r="CI105" s="99">
        <v>18457.224999999999</v>
      </c>
      <c r="CJ105" s="99">
        <v>27331.77</v>
      </c>
      <c r="CK105" s="99">
        <v>31353.88</v>
      </c>
      <c r="CL105" s="99">
        <v>37919.49</v>
      </c>
      <c r="CM105" s="99">
        <v>35861.65</v>
      </c>
      <c r="CN105" s="99">
        <v>22744.59</v>
      </c>
      <c r="CO105" s="99">
        <v>27329.355</v>
      </c>
      <c r="CP105" s="99">
        <v>25001.13</v>
      </c>
      <c r="CQ105" s="99">
        <v>19874.14</v>
      </c>
      <c r="CR105" s="99">
        <v>21505.23</v>
      </c>
      <c r="CS105" s="99">
        <v>24771.86</v>
      </c>
      <c r="CT105" s="99">
        <v>49454.7</v>
      </c>
      <c r="CU105" s="99">
        <v>25611.71</v>
      </c>
      <c r="CV105" s="99">
        <v>28359.314999999999</v>
      </c>
      <c r="CW105" s="99">
        <v>110268.44</v>
      </c>
      <c r="CX105" s="99">
        <v>32169.535</v>
      </c>
      <c r="CY105" s="99">
        <v>37959.910000000003</v>
      </c>
      <c r="CZ105" s="99">
        <v>26437.005000000001</v>
      </c>
      <c r="DA105" s="99">
        <v>18132.935000000001</v>
      </c>
      <c r="DB105" s="99">
        <v>32329.97</v>
      </c>
      <c r="DC105" s="99">
        <v>21084.09</v>
      </c>
      <c r="DD105" s="99">
        <v>26064.86</v>
      </c>
      <c r="DE105" s="99">
        <v>31736.42</v>
      </c>
      <c r="DF105" s="99">
        <v>21784.014999999999</v>
      </c>
      <c r="DG105" s="99">
        <v>25041.93</v>
      </c>
      <c r="DH105" s="99">
        <v>25608.06</v>
      </c>
      <c r="DI105" s="99">
        <v>45063.614999999998</v>
      </c>
      <c r="DJ105" s="99">
        <v>50044.31</v>
      </c>
      <c r="DK105" s="99">
        <v>38300.870000000003</v>
      </c>
      <c r="DL105" s="99">
        <v>20837.355</v>
      </c>
      <c r="DM105" s="99">
        <v>49279.53</v>
      </c>
      <c r="DN105" s="99">
        <v>14254.055</v>
      </c>
      <c r="DO105" s="99">
        <v>20924.695</v>
      </c>
      <c r="DP105" s="99">
        <v>61171.824999999997</v>
      </c>
      <c r="DQ105" s="99">
        <v>25184.055</v>
      </c>
      <c r="DR105" s="99">
        <v>26669.42</v>
      </c>
      <c r="DS105" s="99">
        <v>33751.214999999997</v>
      </c>
      <c r="DT105" s="99">
        <v>23444.205000000002</v>
      </c>
      <c r="DU105" s="99">
        <v>33204.36</v>
      </c>
      <c r="DV105" s="99">
        <v>20183.86</v>
      </c>
      <c r="DW105" s="99">
        <v>23112.87</v>
      </c>
      <c r="DX105" s="99">
        <v>31847.185000000001</v>
      </c>
      <c r="DY105" s="99">
        <v>72117.645000000004</v>
      </c>
      <c r="DZ105" s="99">
        <v>16707.7</v>
      </c>
      <c r="EA105" s="99">
        <v>13049.85</v>
      </c>
      <c r="EB105" s="99">
        <v>25443.544999999998</v>
      </c>
      <c r="EC105" s="99">
        <v>23341.314999999999</v>
      </c>
      <c r="ED105" s="99">
        <v>18493.665000000001</v>
      </c>
      <c r="EE105" s="99">
        <v>29397.98</v>
      </c>
      <c r="EF105" s="99">
        <v>48844.605000000003</v>
      </c>
      <c r="EG105" s="99">
        <v>13207.785</v>
      </c>
      <c r="EH105" s="99">
        <v>17640.55</v>
      </c>
      <c r="EI105" s="99">
        <v>18004.505000000001</v>
      </c>
      <c r="EJ105" s="99">
        <v>23153.994999999999</v>
      </c>
      <c r="EK105" s="99">
        <v>16962.404999999999</v>
      </c>
      <c r="EL105" s="99">
        <v>11975</v>
      </c>
      <c r="EM105" s="99">
        <v>36109.904999999999</v>
      </c>
      <c r="EN105" s="99">
        <v>21808.134999999998</v>
      </c>
      <c r="EO105" s="99">
        <v>19993.845000000001</v>
      </c>
      <c r="EP105" s="99">
        <v>21458.2</v>
      </c>
      <c r="EQ105" s="99">
        <v>26174.294999999998</v>
      </c>
      <c r="ER105" s="99">
        <v>37055.095000000001</v>
      </c>
      <c r="ES105" s="99">
        <v>19743.3</v>
      </c>
      <c r="ET105" s="99">
        <v>19671.924999999999</v>
      </c>
      <c r="EU105" s="99">
        <v>25547.845000000001</v>
      </c>
      <c r="EV105" s="99">
        <v>22157.96</v>
      </c>
      <c r="EW105" s="99">
        <v>33517.75</v>
      </c>
      <c r="EX105" s="99">
        <v>26516.215</v>
      </c>
      <c r="EY105" s="99">
        <v>24789.294999999998</v>
      </c>
      <c r="EZ105" s="99">
        <v>19458.3</v>
      </c>
      <c r="FA105" s="99">
        <v>15927.98</v>
      </c>
      <c r="FB105" s="99">
        <v>3317.53</v>
      </c>
      <c r="FC105" s="99">
        <v>1656.54</v>
      </c>
      <c r="FD105" s="99">
        <v>3174.1</v>
      </c>
      <c r="FE105" s="99">
        <v>1335.94</v>
      </c>
      <c r="FF105" s="99">
        <v>5519.0950000000003</v>
      </c>
      <c r="FG105" s="99">
        <v>8786.1849999999995</v>
      </c>
      <c r="FH105" s="99">
        <v>4634.62</v>
      </c>
      <c r="FI105" s="99">
        <v>10612.195</v>
      </c>
      <c r="FL105" s="99">
        <v>3240.9450000000002</v>
      </c>
      <c r="FM105" s="99">
        <v>3911.9549999999999</v>
      </c>
      <c r="FN105" s="99">
        <v>4631.9849999999997</v>
      </c>
      <c r="FO105" s="99">
        <v>8117.36</v>
      </c>
      <c r="FP105" s="99">
        <v>6618.48</v>
      </c>
      <c r="FQ105" s="99">
        <v>2983.8150000000001</v>
      </c>
      <c r="FR105" s="99">
        <v>8019.085</v>
      </c>
      <c r="FS105" s="99">
        <v>13750.575000000001</v>
      </c>
      <c r="FT105" s="99">
        <v>111769.425</v>
      </c>
      <c r="FU105" s="99">
        <v>1503229.4750000001</v>
      </c>
      <c r="FV105" s="99">
        <v>828808.73499999999</v>
      </c>
      <c r="FW105" s="99">
        <v>109898.59</v>
      </c>
      <c r="FX105" s="99">
        <v>1611971.04</v>
      </c>
      <c r="FY105" s="99">
        <v>822008.97499999998</v>
      </c>
      <c r="FZ105" s="99">
        <v>108946.30499999999</v>
      </c>
      <c r="GA105" s="99">
        <v>1383434.76</v>
      </c>
      <c r="GB105" s="99">
        <v>778767.47</v>
      </c>
      <c r="GC105" s="99">
        <v>17212.845000000001</v>
      </c>
      <c r="GD105" s="99">
        <v>22435.35</v>
      </c>
      <c r="GE105" s="99">
        <v>25199.83</v>
      </c>
      <c r="GF105" s="99">
        <v>27468.564999999999</v>
      </c>
      <c r="GG105" s="99">
        <v>34306.214999999997</v>
      </c>
      <c r="GH105" s="99">
        <v>22637.595000000001</v>
      </c>
      <c r="GI105" s="99">
        <v>34603.61</v>
      </c>
      <c r="GJ105" s="99">
        <v>40283.245000000003</v>
      </c>
      <c r="GL105" s="99">
        <v>8195699.7149999999</v>
      </c>
      <c r="GM105" s="99">
        <v>10097810.82</v>
      </c>
      <c r="GN105" s="99">
        <v>11025327.84</v>
      </c>
      <c r="GO105" s="99">
        <v>11722760.6</v>
      </c>
      <c r="GP105" s="99">
        <v>11116198.83</v>
      </c>
      <c r="GQ105" s="99">
        <v>11616945.119999999</v>
      </c>
      <c r="GR105" s="99">
        <v>13673117.52</v>
      </c>
      <c r="GS105" s="99">
        <v>20111246.890000001</v>
      </c>
    </row>
    <row r="106" spans="1:201" hidden="1" x14ac:dyDescent="0.35">
      <c r="A106" s="99">
        <v>87785</v>
      </c>
      <c r="B106" s="99">
        <v>73</v>
      </c>
      <c r="C106" s="99">
        <v>5</v>
      </c>
      <c r="D106" s="99">
        <v>87</v>
      </c>
      <c r="E106" s="99">
        <v>15.554</v>
      </c>
      <c r="F106" s="99">
        <v>0.3</v>
      </c>
      <c r="G106" s="99" t="s">
        <v>537</v>
      </c>
      <c r="H106" s="99" t="s">
        <v>564</v>
      </c>
      <c r="I106" s="99">
        <v>10872.95</v>
      </c>
      <c r="J106" s="99">
        <v>13666.065000000001</v>
      </c>
      <c r="K106" s="99">
        <v>13510.344999999999</v>
      </c>
      <c r="L106" s="99">
        <v>10786.94</v>
      </c>
      <c r="M106" s="99">
        <v>12291.9</v>
      </c>
      <c r="N106" s="99">
        <v>9311.7950000000001</v>
      </c>
      <c r="O106" s="99">
        <v>10469.64</v>
      </c>
      <c r="P106" s="99">
        <v>12601.934999999999</v>
      </c>
      <c r="Q106" s="99">
        <v>11475.04</v>
      </c>
      <c r="R106" s="99">
        <v>23469.654999999999</v>
      </c>
      <c r="S106" s="99">
        <v>21761.11</v>
      </c>
      <c r="T106" s="99">
        <v>12845.56</v>
      </c>
      <c r="U106" s="99">
        <v>11001.565000000001</v>
      </c>
      <c r="V106" s="99">
        <v>11131.975</v>
      </c>
      <c r="W106" s="99">
        <v>14583.965</v>
      </c>
      <c r="X106" s="99">
        <v>38853.410000000003</v>
      </c>
      <c r="Y106" s="99">
        <v>15267.405000000001</v>
      </c>
      <c r="Z106" s="99">
        <v>32702.720000000001</v>
      </c>
      <c r="AA106" s="99">
        <v>13478.254999999999</v>
      </c>
      <c r="AB106" s="99">
        <v>4978.96</v>
      </c>
      <c r="AC106" s="99">
        <v>8806.875</v>
      </c>
      <c r="AD106" s="99">
        <v>8450.49</v>
      </c>
      <c r="AE106" s="99">
        <v>9422.6049999999996</v>
      </c>
      <c r="AF106" s="99">
        <v>8434.0450000000001</v>
      </c>
      <c r="AG106" s="99">
        <v>10001.120000000001</v>
      </c>
      <c r="AH106" s="99">
        <v>10526.334999999999</v>
      </c>
      <c r="AI106" s="99">
        <v>10612.674999999999</v>
      </c>
      <c r="AJ106" s="99">
        <v>8733.98</v>
      </c>
      <c r="AK106" s="99">
        <v>13531.254999999999</v>
      </c>
      <c r="AL106" s="99">
        <v>16035.95</v>
      </c>
      <c r="AM106" s="99">
        <v>9614.31</v>
      </c>
      <c r="AN106" s="99">
        <v>13234.684999999999</v>
      </c>
      <c r="AO106" s="99">
        <v>13206.415000000001</v>
      </c>
      <c r="AP106" s="99">
        <v>12995.54</v>
      </c>
      <c r="AQ106" s="99">
        <v>11770.01</v>
      </c>
      <c r="AR106" s="99">
        <v>8143.6149999999998</v>
      </c>
      <c r="AS106" s="99">
        <v>7897.5450000000001</v>
      </c>
      <c r="AT106" s="99">
        <v>9522.0650000000005</v>
      </c>
      <c r="AU106" s="99">
        <v>9470.0049999999992</v>
      </c>
      <c r="AV106" s="99">
        <v>226850.55</v>
      </c>
      <c r="AW106" s="99">
        <v>92546.68</v>
      </c>
      <c r="AX106" s="99">
        <v>84661.21</v>
      </c>
      <c r="AY106" s="99">
        <v>16531.805</v>
      </c>
      <c r="AZ106" s="99">
        <v>9702.0949999999993</v>
      </c>
      <c r="BA106" s="99">
        <v>12766.375</v>
      </c>
      <c r="BB106" s="99">
        <v>6990.1549999999997</v>
      </c>
      <c r="BC106" s="99">
        <v>13740.105</v>
      </c>
      <c r="BD106" s="99">
        <v>14714.11</v>
      </c>
      <c r="BE106" s="99">
        <v>16053.69</v>
      </c>
      <c r="BF106" s="99">
        <v>12601.39</v>
      </c>
      <c r="BG106" s="99">
        <v>18090.13</v>
      </c>
      <c r="BH106" s="99">
        <v>11503.19</v>
      </c>
      <c r="BI106" s="99">
        <v>15679.94</v>
      </c>
      <c r="BJ106" s="99">
        <v>11647.325000000001</v>
      </c>
      <c r="BK106" s="99">
        <v>14806.035</v>
      </c>
      <c r="BL106" s="99">
        <v>14675.735000000001</v>
      </c>
      <c r="BM106" s="99">
        <v>15239.855</v>
      </c>
      <c r="BN106" s="99">
        <v>10305.030000000001</v>
      </c>
      <c r="BO106" s="99">
        <v>15850.645</v>
      </c>
      <c r="BP106" s="99">
        <v>14592.77</v>
      </c>
      <c r="BQ106" s="99">
        <v>10133.35</v>
      </c>
      <c r="BR106" s="99">
        <v>19894.404999999999</v>
      </c>
      <c r="BS106" s="99">
        <v>11925.795</v>
      </c>
      <c r="BT106" s="99">
        <v>8015.49</v>
      </c>
      <c r="BU106" s="99">
        <v>26756.7</v>
      </c>
      <c r="BV106" s="99">
        <v>2974.4250000000002</v>
      </c>
      <c r="BW106" s="99">
        <v>8493.48</v>
      </c>
      <c r="BX106" s="99">
        <v>8647.83</v>
      </c>
      <c r="BY106" s="99">
        <v>13065.434999999999</v>
      </c>
      <c r="BZ106" s="99">
        <v>13417.715</v>
      </c>
      <c r="CA106" s="99">
        <v>19693.415000000001</v>
      </c>
      <c r="CB106" s="99">
        <v>10581.96</v>
      </c>
      <c r="CC106" s="99">
        <v>8517.875</v>
      </c>
      <c r="CD106" s="99">
        <v>13730.16</v>
      </c>
      <c r="CE106" s="99">
        <v>12858.865</v>
      </c>
      <c r="CF106" s="99">
        <v>10043.93</v>
      </c>
      <c r="CG106" s="99">
        <v>12355.22</v>
      </c>
      <c r="CH106" s="99">
        <v>9973</v>
      </c>
      <c r="CI106" s="99">
        <v>8681.4950000000008</v>
      </c>
      <c r="CJ106" s="99">
        <v>13430.745000000001</v>
      </c>
      <c r="CK106" s="99">
        <v>13240.665000000001</v>
      </c>
      <c r="CL106" s="99">
        <v>17203.645</v>
      </c>
      <c r="CM106" s="99">
        <v>16848.174999999999</v>
      </c>
      <c r="CN106" s="99">
        <v>10463.145</v>
      </c>
      <c r="CO106" s="99">
        <v>12408.735000000001</v>
      </c>
      <c r="CP106" s="99">
        <v>11725.295</v>
      </c>
      <c r="CQ106" s="99">
        <v>8626.82</v>
      </c>
      <c r="CR106" s="99">
        <v>11383.92</v>
      </c>
      <c r="CS106" s="99">
        <v>12425.41</v>
      </c>
      <c r="CT106" s="99">
        <v>23202.904999999999</v>
      </c>
      <c r="CU106" s="99">
        <v>11280.455</v>
      </c>
      <c r="CV106" s="99">
        <v>12753.82</v>
      </c>
      <c r="CW106" s="99">
        <v>48474.605000000003</v>
      </c>
      <c r="CX106" s="99">
        <v>14084.69</v>
      </c>
      <c r="CY106" s="99">
        <v>16083.89</v>
      </c>
      <c r="CZ106" s="99">
        <v>11815.475</v>
      </c>
      <c r="DA106" s="99">
        <v>9535.16</v>
      </c>
      <c r="DB106" s="99">
        <v>15949.15</v>
      </c>
      <c r="DC106" s="99">
        <v>9655.3799999999992</v>
      </c>
      <c r="DD106" s="99">
        <v>11405.54</v>
      </c>
      <c r="DE106" s="99">
        <v>14117.735000000001</v>
      </c>
      <c r="DF106" s="99">
        <v>10527.93</v>
      </c>
      <c r="DG106" s="99">
        <v>12176.42</v>
      </c>
      <c r="DH106" s="99">
        <v>12497.44</v>
      </c>
      <c r="DI106" s="99">
        <v>19645.7</v>
      </c>
      <c r="DJ106" s="99">
        <v>17831.580000000002</v>
      </c>
      <c r="DK106" s="99">
        <v>15194.094999999999</v>
      </c>
      <c r="DL106" s="99">
        <v>9798.2000000000007</v>
      </c>
      <c r="DM106" s="99">
        <v>18279.02</v>
      </c>
      <c r="DN106" s="99">
        <v>8045.6850000000004</v>
      </c>
      <c r="DO106" s="99">
        <v>10483.48</v>
      </c>
      <c r="DP106" s="99">
        <v>33370.82</v>
      </c>
      <c r="DQ106" s="99">
        <v>13814.285</v>
      </c>
      <c r="DR106" s="99">
        <v>14932.45</v>
      </c>
      <c r="DS106" s="99">
        <v>14830.635</v>
      </c>
      <c r="DT106" s="99">
        <v>12731.165000000001</v>
      </c>
      <c r="DU106" s="99">
        <v>18083.014999999999</v>
      </c>
      <c r="DV106" s="99">
        <v>10848.91</v>
      </c>
      <c r="DW106" s="99">
        <v>12644.674999999999</v>
      </c>
      <c r="DX106" s="99">
        <v>16257.264999999999</v>
      </c>
      <c r="DY106" s="99">
        <v>29326.41</v>
      </c>
      <c r="DZ106" s="99">
        <v>9853.0300000000007</v>
      </c>
      <c r="EA106" s="99">
        <v>7278.89</v>
      </c>
      <c r="EB106" s="99">
        <v>14285.004999999999</v>
      </c>
      <c r="EC106" s="99">
        <v>12912.805</v>
      </c>
      <c r="ED106" s="99">
        <v>9798.1650000000009</v>
      </c>
      <c r="EE106" s="99">
        <v>16088.87</v>
      </c>
      <c r="EF106" s="99">
        <v>18896.215</v>
      </c>
      <c r="EG106" s="99">
        <v>7523.75</v>
      </c>
      <c r="EH106" s="99">
        <v>9045.4050000000007</v>
      </c>
      <c r="EI106" s="99">
        <v>9466.1849999999995</v>
      </c>
      <c r="EJ106" s="99">
        <v>12969.69</v>
      </c>
      <c r="EK106" s="99">
        <v>9324.9249999999993</v>
      </c>
      <c r="EL106" s="99">
        <v>6817.665</v>
      </c>
      <c r="EM106" s="99">
        <v>14755.525</v>
      </c>
      <c r="EN106" s="99">
        <v>12710.305</v>
      </c>
      <c r="EO106" s="99">
        <v>10379.08</v>
      </c>
      <c r="EP106" s="99">
        <v>9916.9500000000007</v>
      </c>
      <c r="EQ106" s="99">
        <v>11132.4</v>
      </c>
      <c r="ER106" s="99">
        <v>15568.37</v>
      </c>
      <c r="ES106" s="99">
        <v>10081.709999999999</v>
      </c>
      <c r="ET106" s="99">
        <v>10019.25</v>
      </c>
      <c r="EU106" s="99">
        <v>14509.63</v>
      </c>
      <c r="EV106" s="99">
        <v>11082.3</v>
      </c>
      <c r="EW106" s="99">
        <v>16783.325000000001</v>
      </c>
      <c r="EX106" s="99">
        <v>13359.715</v>
      </c>
      <c r="EY106" s="99">
        <v>15100.73</v>
      </c>
      <c r="EZ106" s="99">
        <v>11643.165000000001</v>
      </c>
      <c r="FA106" s="99">
        <v>9486.3850000000002</v>
      </c>
      <c r="FB106" s="99">
        <v>2057.7399999999998</v>
      </c>
      <c r="FC106" s="99">
        <v>1022.79</v>
      </c>
      <c r="FD106" s="99">
        <v>1881.42</v>
      </c>
      <c r="FE106" s="99">
        <v>1335.94</v>
      </c>
      <c r="FF106" s="99">
        <v>2686.9749999999999</v>
      </c>
      <c r="FG106" s="99">
        <v>4967.7550000000001</v>
      </c>
      <c r="FH106" s="99">
        <v>3073.96</v>
      </c>
      <c r="FI106" s="99">
        <v>5960.22</v>
      </c>
      <c r="FL106" s="99">
        <v>1931.375</v>
      </c>
      <c r="FM106" s="99">
        <v>3230.3649999999998</v>
      </c>
      <c r="FN106" s="99">
        <v>2182.31</v>
      </c>
      <c r="FO106" s="99">
        <v>5628.0550000000003</v>
      </c>
      <c r="FP106" s="99">
        <v>3413.34</v>
      </c>
      <c r="FQ106" s="99">
        <v>1644.3</v>
      </c>
      <c r="FR106" s="99">
        <v>4672.01</v>
      </c>
      <c r="FS106" s="99">
        <v>8766.19</v>
      </c>
      <c r="FT106" s="99">
        <v>90147.115000000005</v>
      </c>
      <c r="FU106" s="99">
        <v>1209391.7649999999</v>
      </c>
      <c r="FV106" s="99">
        <v>677995.745</v>
      </c>
      <c r="FW106" s="99">
        <v>88949.154999999999</v>
      </c>
      <c r="FX106" s="99">
        <v>1304861.2250000001</v>
      </c>
      <c r="FY106" s="99">
        <v>674611.86</v>
      </c>
      <c r="FZ106" s="99">
        <v>87135.125</v>
      </c>
      <c r="GA106" s="99">
        <v>1123883.55</v>
      </c>
      <c r="GB106" s="99">
        <v>644737.86499999999</v>
      </c>
      <c r="GC106" s="99">
        <v>10302.705</v>
      </c>
      <c r="GD106" s="99">
        <v>11388.18</v>
      </c>
      <c r="GE106" s="99">
        <v>12043.24</v>
      </c>
      <c r="GF106" s="99">
        <v>14149.21</v>
      </c>
      <c r="GG106" s="99">
        <v>17799.23</v>
      </c>
      <c r="GH106" s="99">
        <v>11909.5</v>
      </c>
      <c r="GI106" s="99">
        <v>17857.865000000002</v>
      </c>
      <c r="GJ106" s="99">
        <v>20151.25</v>
      </c>
      <c r="GL106" s="99">
        <v>8026190.1600000001</v>
      </c>
      <c r="GM106" s="99">
        <v>9869489.5199999996</v>
      </c>
      <c r="GN106" s="99">
        <v>10878437.41</v>
      </c>
      <c r="GO106" s="99">
        <v>11485498.859999999</v>
      </c>
      <c r="GP106" s="99">
        <v>10884889.85</v>
      </c>
      <c r="GQ106" s="99">
        <v>11363687.279999999</v>
      </c>
      <c r="GR106" s="99">
        <v>13233086</v>
      </c>
      <c r="GS106" s="99">
        <v>19617803.280000001</v>
      </c>
    </row>
    <row r="107" spans="1:201" hidden="1" x14ac:dyDescent="0.35">
      <c r="A107" s="99">
        <v>51672</v>
      </c>
      <c r="B107" s="99">
        <v>174</v>
      </c>
      <c r="C107" s="99">
        <v>9</v>
      </c>
      <c r="D107" s="99">
        <v>92</v>
      </c>
      <c r="E107" s="99">
        <v>15.569000000000001</v>
      </c>
      <c r="F107" s="99">
        <v>0.17</v>
      </c>
      <c r="G107" s="99" t="s">
        <v>537</v>
      </c>
      <c r="H107" s="99" t="s">
        <v>563</v>
      </c>
      <c r="I107" s="99">
        <v>0</v>
      </c>
      <c r="J107" s="99">
        <v>596.25</v>
      </c>
      <c r="K107" s="99">
        <v>0</v>
      </c>
      <c r="L107" s="99">
        <v>0</v>
      </c>
      <c r="M107" s="99">
        <v>0</v>
      </c>
      <c r="N107" s="99">
        <v>0</v>
      </c>
      <c r="O107" s="99">
        <v>0</v>
      </c>
      <c r="P107" s="99">
        <v>0</v>
      </c>
      <c r="Q107" s="99">
        <v>0</v>
      </c>
      <c r="R107" s="99">
        <v>15721.07</v>
      </c>
      <c r="S107" s="99">
        <v>14580.365</v>
      </c>
      <c r="T107" s="99">
        <v>0</v>
      </c>
      <c r="U107" s="99">
        <v>0</v>
      </c>
      <c r="V107" s="99">
        <v>0</v>
      </c>
      <c r="W107" s="99">
        <v>7897.9449999999997</v>
      </c>
      <c r="X107" s="99">
        <v>5656.36</v>
      </c>
      <c r="Y107" s="99">
        <v>6099.0950000000003</v>
      </c>
      <c r="Z107" s="99">
        <v>16483.634999999998</v>
      </c>
      <c r="AA107" s="99">
        <v>3663.6</v>
      </c>
      <c r="AB107" s="99">
        <v>0</v>
      </c>
      <c r="AC107" s="99">
        <v>0</v>
      </c>
      <c r="AD107" s="99">
        <v>0</v>
      </c>
      <c r="AE107" s="99">
        <v>0</v>
      </c>
      <c r="AF107" s="99">
        <v>0</v>
      </c>
      <c r="AG107" s="99">
        <v>0</v>
      </c>
      <c r="AH107" s="99">
        <v>0</v>
      </c>
      <c r="AI107" s="99">
        <v>0</v>
      </c>
      <c r="AJ107" s="99">
        <v>0</v>
      </c>
      <c r="AK107" s="99">
        <v>618.75</v>
      </c>
      <c r="AL107" s="99">
        <v>0</v>
      </c>
      <c r="AM107" s="99">
        <v>0</v>
      </c>
      <c r="AN107" s="99">
        <v>0</v>
      </c>
      <c r="AO107" s="99">
        <v>1737.7950000000001</v>
      </c>
      <c r="AP107" s="99">
        <v>0</v>
      </c>
      <c r="AQ107" s="99">
        <v>0</v>
      </c>
      <c r="AR107" s="99">
        <v>0</v>
      </c>
      <c r="AS107" s="99">
        <v>0</v>
      </c>
      <c r="AT107" s="99">
        <v>0</v>
      </c>
      <c r="AU107" s="99">
        <v>0</v>
      </c>
      <c r="AV107" s="99">
        <v>0</v>
      </c>
      <c r="AW107" s="99">
        <v>0</v>
      </c>
      <c r="AX107" s="99">
        <v>0</v>
      </c>
      <c r="AY107" s="99">
        <v>0</v>
      </c>
      <c r="AZ107" s="99">
        <v>0</v>
      </c>
      <c r="BA107" s="99">
        <v>0</v>
      </c>
      <c r="BB107" s="99">
        <v>0</v>
      </c>
      <c r="BC107" s="99">
        <v>0</v>
      </c>
      <c r="BD107" s="99">
        <v>0</v>
      </c>
      <c r="BE107" s="99">
        <v>0</v>
      </c>
      <c r="BF107" s="99">
        <v>0</v>
      </c>
      <c r="BG107" s="99">
        <v>0</v>
      </c>
      <c r="BH107" s="99">
        <v>0</v>
      </c>
      <c r="BI107" s="99">
        <v>0</v>
      </c>
      <c r="BJ107" s="99">
        <v>0</v>
      </c>
      <c r="BK107" s="99">
        <v>0</v>
      </c>
      <c r="BL107" s="99">
        <v>0</v>
      </c>
      <c r="BM107" s="99">
        <v>0</v>
      </c>
      <c r="BN107" s="99">
        <v>0</v>
      </c>
      <c r="BO107" s="99">
        <v>0</v>
      </c>
      <c r="BP107" s="99">
        <v>0</v>
      </c>
      <c r="BQ107" s="99">
        <v>0</v>
      </c>
      <c r="BR107" s="99">
        <v>4904.68</v>
      </c>
      <c r="BS107" s="99">
        <v>0</v>
      </c>
      <c r="BT107" s="99">
        <v>0</v>
      </c>
      <c r="BU107" s="99">
        <v>0</v>
      </c>
      <c r="BV107" s="99">
        <v>0</v>
      </c>
      <c r="BW107" s="99">
        <v>0</v>
      </c>
      <c r="BX107" s="99">
        <v>0</v>
      </c>
      <c r="BY107" s="99">
        <v>0</v>
      </c>
      <c r="BZ107" s="99">
        <v>0</v>
      </c>
      <c r="CA107" s="99">
        <v>0</v>
      </c>
      <c r="CB107" s="99">
        <v>0</v>
      </c>
      <c r="CC107" s="99">
        <v>0</v>
      </c>
      <c r="CD107" s="99">
        <v>0</v>
      </c>
      <c r="CE107" s="99">
        <v>0</v>
      </c>
      <c r="CF107" s="99">
        <v>0</v>
      </c>
      <c r="CG107" s="99">
        <v>0</v>
      </c>
      <c r="CH107" s="99">
        <v>0</v>
      </c>
      <c r="CI107" s="99">
        <v>0</v>
      </c>
      <c r="CJ107" s="99">
        <v>0</v>
      </c>
      <c r="CK107" s="99">
        <v>0</v>
      </c>
      <c r="CL107" s="99">
        <v>0</v>
      </c>
      <c r="CM107" s="99">
        <v>0</v>
      </c>
      <c r="CN107" s="99">
        <v>0</v>
      </c>
      <c r="CO107" s="99">
        <v>0</v>
      </c>
      <c r="CP107" s="99">
        <v>0</v>
      </c>
      <c r="CQ107" s="99">
        <v>0</v>
      </c>
      <c r="CR107" s="99">
        <v>0</v>
      </c>
      <c r="CS107" s="99">
        <v>0</v>
      </c>
      <c r="CT107" s="99">
        <v>0</v>
      </c>
      <c r="CU107" s="99">
        <v>0</v>
      </c>
      <c r="CV107" s="99">
        <v>0</v>
      </c>
      <c r="CW107" s="99">
        <v>2885.6350000000002</v>
      </c>
      <c r="CX107" s="99">
        <v>0</v>
      </c>
      <c r="CY107" s="99">
        <v>0</v>
      </c>
      <c r="CZ107" s="99">
        <v>0</v>
      </c>
      <c r="DA107" s="99">
        <v>0</v>
      </c>
      <c r="DB107" s="99">
        <v>0</v>
      </c>
      <c r="DC107" s="99">
        <v>0</v>
      </c>
      <c r="DD107" s="99">
        <v>0</v>
      </c>
      <c r="DE107" s="99">
        <v>0</v>
      </c>
      <c r="DF107" s="99">
        <v>0</v>
      </c>
      <c r="DG107" s="99">
        <v>0</v>
      </c>
      <c r="DH107" s="99">
        <v>0</v>
      </c>
      <c r="DI107" s="99">
        <v>961.28</v>
      </c>
      <c r="DJ107" s="99">
        <v>0</v>
      </c>
      <c r="DK107" s="99">
        <v>0</v>
      </c>
      <c r="DL107" s="99">
        <v>0</v>
      </c>
      <c r="DM107" s="99">
        <v>0</v>
      </c>
      <c r="DN107" s="99">
        <v>0</v>
      </c>
      <c r="DO107" s="99">
        <v>0</v>
      </c>
      <c r="DP107" s="99">
        <v>8077.085</v>
      </c>
      <c r="DQ107" s="99">
        <v>3235.0749999999998</v>
      </c>
      <c r="DR107" s="99">
        <v>708.75</v>
      </c>
      <c r="DS107" s="99">
        <v>0</v>
      </c>
      <c r="DT107" s="99">
        <v>2101.7399999999998</v>
      </c>
      <c r="DU107" s="99">
        <v>2057.7399999999998</v>
      </c>
      <c r="DV107" s="99">
        <v>0</v>
      </c>
      <c r="DW107" s="99">
        <v>5807.17</v>
      </c>
      <c r="DX107" s="99">
        <v>0</v>
      </c>
      <c r="DY107" s="99">
        <v>5574.3050000000003</v>
      </c>
      <c r="DZ107" s="99">
        <v>0</v>
      </c>
      <c r="EA107" s="99">
        <v>0</v>
      </c>
      <c r="EB107" s="99">
        <v>0</v>
      </c>
      <c r="EC107" s="99">
        <v>0</v>
      </c>
      <c r="ED107" s="99">
        <v>0</v>
      </c>
      <c r="EE107" s="99">
        <v>0</v>
      </c>
      <c r="EF107" s="99">
        <v>0</v>
      </c>
      <c r="EG107" s="99">
        <v>0</v>
      </c>
      <c r="EH107" s="99">
        <v>0</v>
      </c>
      <c r="EI107" s="99">
        <v>0</v>
      </c>
      <c r="EJ107" s="99">
        <v>0</v>
      </c>
      <c r="EK107" s="99">
        <v>0</v>
      </c>
      <c r="EL107" s="99">
        <v>0</v>
      </c>
      <c r="EM107" s="99">
        <v>0</v>
      </c>
      <c r="EN107" s="99">
        <v>0</v>
      </c>
      <c r="EO107" s="99">
        <v>0</v>
      </c>
      <c r="EP107" s="99">
        <v>0</v>
      </c>
      <c r="EQ107" s="99">
        <v>0</v>
      </c>
      <c r="ER107" s="99">
        <v>0</v>
      </c>
      <c r="ES107" s="99">
        <v>0</v>
      </c>
      <c r="ET107" s="99">
        <v>0</v>
      </c>
      <c r="EU107" s="99">
        <v>2875.125</v>
      </c>
      <c r="EV107" s="99">
        <v>0</v>
      </c>
      <c r="EW107" s="99">
        <v>0</v>
      </c>
      <c r="EX107" s="99">
        <v>0</v>
      </c>
      <c r="EY107" s="99">
        <v>0</v>
      </c>
      <c r="EZ107" s="99">
        <v>0</v>
      </c>
      <c r="FA107" s="99">
        <v>0</v>
      </c>
      <c r="FB107" s="99">
        <v>0</v>
      </c>
      <c r="FC107" s="99">
        <v>0</v>
      </c>
      <c r="FD107" s="99">
        <v>0</v>
      </c>
      <c r="FE107" s="99">
        <v>0</v>
      </c>
      <c r="FF107" s="99">
        <v>0</v>
      </c>
      <c r="FG107" s="99">
        <v>0</v>
      </c>
      <c r="FH107" s="99">
        <v>0</v>
      </c>
      <c r="FI107" s="99">
        <v>0</v>
      </c>
      <c r="FL107" s="99">
        <v>0</v>
      </c>
      <c r="FM107" s="99">
        <v>0</v>
      </c>
      <c r="FN107" s="99">
        <v>0</v>
      </c>
      <c r="FO107" s="99">
        <v>0</v>
      </c>
      <c r="FP107" s="99">
        <v>0</v>
      </c>
      <c r="FQ107" s="99">
        <v>0</v>
      </c>
      <c r="FR107" s="99">
        <v>0</v>
      </c>
      <c r="FS107" s="99">
        <v>0</v>
      </c>
      <c r="FT107" s="99">
        <v>102450.94</v>
      </c>
      <c r="FU107" s="99">
        <v>1854934.8</v>
      </c>
      <c r="FV107" s="99">
        <v>994862.39500000002</v>
      </c>
      <c r="FW107" s="99">
        <v>102192.78</v>
      </c>
      <c r="FX107" s="99">
        <v>1862495.43</v>
      </c>
      <c r="FY107" s="99">
        <v>996023.26500000001</v>
      </c>
      <c r="FZ107" s="99">
        <v>102475.545</v>
      </c>
      <c r="GA107" s="99">
        <v>1689468.34</v>
      </c>
      <c r="GB107" s="99">
        <v>898875.2</v>
      </c>
      <c r="GC107" s="99">
        <v>716.25</v>
      </c>
      <c r="GD107" s="99">
        <v>612.06500000000005</v>
      </c>
      <c r="GE107" s="99">
        <v>0</v>
      </c>
      <c r="GF107" s="99">
        <v>0</v>
      </c>
      <c r="GG107" s="99">
        <v>0</v>
      </c>
      <c r="GH107" s="99">
        <v>0</v>
      </c>
      <c r="GI107" s="99">
        <v>0</v>
      </c>
      <c r="GJ107" s="99">
        <v>0</v>
      </c>
      <c r="GL107" s="99">
        <v>16715.285</v>
      </c>
      <c r="GM107" s="99">
        <v>18139.014999999999</v>
      </c>
      <c r="GN107" s="99">
        <v>19642.32</v>
      </c>
      <c r="GO107" s="99">
        <v>21177.695</v>
      </c>
      <c r="GP107" s="99">
        <v>16516.27</v>
      </c>
      <c r="GQ107" s="99">
        <v>17363.900000000001</v>
      </c>
      <c r="GR107" s="99">
        <v>17569.740000000002</v>
      </c>
      <c r="GS107" s="99">
        <v>32321.59</v>
      </c>
    </row>
    <row r="108" spans="1:201" hidden="1" x14ac:dyDescent="0.35">
      <c r="A108" s="99">
        <v>56871</v>
      </c>
      <c r="B108" s="99">
        <v>174</v>
      </c>
      <c r="C108" s="99">
        <v>17</v>
      </c>
      <c r="D108" s="99">
        <v>89</v>
      </c>
      <c r="E108" s="99">
        <v>15.654999999999999</v>
      </c>
      <c r="F108" s="99">
        <v>0.5</v>
      </c>
      <c r="G108" s="99" t="s">
        <v>178</v>
      </c>
      <c r="H108" s="99" t="s">
        <v>149</v>
      </c>
      <c r="I108" s="99">
        <v>0</v>
      </c>
      <c r="J108" s="99">
        <v>0</v>
      </c>
      <c r="K108" s="99">
        <v>0</v>
      </c>
      <c r="L108" s="99">
        <v>1869.08</v>
      </c>
      <c r="M108" s="99">
        <v>0</v>
      </c>
      <c r="N108" s="99">
        <v>0</v>
      </c>
      <c r="O108" s="99">
        <v>0</v>
      </c>
      <c r="P108" s="99">
        <v>0</v>
      </c>
      <c r="Q108" s="99">
        <v>1295.4749999999999</v>
      </c>
      <c r="R108" s="99">
        <v>44053.055</v>
      </c>
      <c r="S108" s="99">
        <v>33804.535000000003</v>
      </c>
      <c r="T108" s="99">
        <v>589.53499999999997</v>
      </c>
      <c r="U108" s="99">
        <v>1502</v>
      </c>
      <c r="V108" s="99">
        <v>0</v>
      </c>
      <c r="W108" s="99">
        <v>14896.66</v>
      </c>
      <c r="X108" s="99">
        <v>34342.525000000001</v>
      </c>
      <c r="Y108" s="99">
        <v>11594.09</v>
      </c>
      <c r="Z108" s="99">
        <v>62263.73</v>
      </c>
      <c r="AA108" s="99">
        <v>653.37</v>
      </c>
      <c r="AB108" s="99">
        <v>0</v>
      </c>
      <c r="AC108" s="99">
        <v>0</v>
      </c>
      <c r="AD108" s="99">
        <v>0</v>
      </c>
      <c r="AE108" s="99">
        <v>0</v>
      </c>
      <c r="AF108" s="99">
        <v>0</v>
      </c>
      <c r="AG108" s="99">
        <v>0</v>
      </c>
      <c r="AH108" s="99">
        <v>0</v>
      </c>
      <c r="AI108" s="99">
        <v>0</v>
      </c>
      <c r="AJ108" s="99">
        <v>0</v>
      </c>
      <c r="AK108" s="99">
        <v>3832.7849999999999</v>
      </c>
      <c r="AL108" s="99">
        <v>6538.4750000000004</v>
      </c>
      <c r="AM108" s="99">
        <v>657.125</v>
      </c>
      <c r="AN108" s="99">
        <v>5813.915</v>
      </c>
      <c r="AO108" s="99">
        <v>3847.335</v>
      </c>
      <c r="AP108" s="99">
        <v>3793.9050000000002</v>
      </c>
      <c r="AQ108" s="99">
        <v>0</v>
      </c>
      <c r="AR108" s="99">
        <v>0</v>
      </c>
      <c r="AS108" s="99">
        <v>0</v>
      </c>
      <c r="AT108" s="99">
        <v>0</v>
      </c>
      <c r="AU108" s="99">
        <v>0</v>
      </c>
      <c r="AV108" s="99">
        <v>0</v>
      </c>
      <c r="AW108" s="99">
        <v>0</v>
      </c>
      <c r="AX108" s="99">
        <v>0</v>
      </c>
      <c r="AY108" s="99">
        <v>0</v>
      </c>
      <c r="AZ108" s="99">
        <v>0</v>
      </c>
      <c r="BA108" s="99">
        <v>0</v>
      </c>
      <c r="BB108" s="99">
        <v>0</v>
      </c>
      <c r="BC108" s="99">
        <v>597.04499999999996</v>
      </c>
      <c r="BD108" s="99">
        <v>2968.3150000000001</v>
      </c>
      <c r="BE108" s="99">
        <v>2065.25</v>
      </c>
      <c r="BF108" s="99">
        <v>2064.31</v>
      </c>
      <c r="BG108" s="99">
        <v>3020.665</v>
      </c>
      <c r="BH108" s="99">
        <v>0</v>
      </c>
      <c r="BI108" s="99">
        <v>4165.49</v>
      </c>
      <c r="BJ108" s="99">
        <v>663.75</v>
      </c>
      <c r="BK108" s="99">
        <v>0</v>
      </c>
      <c r="BL108" s="99">
        <v>2274.4850000000001</v>
      </c>
      <c r="BM108" s="99">
        <v>604.55499999999995</v>
      </c>
      <c r="BN108" s="99">
        <v>0</v>
      </c>
      <c r="BO108" s="99">
        <v>1921.7149999999999</v>
      </c>
      <c r="BP108" s="99">
        <v>4894.16</v>
      </c>
      <c r="BQ108" s="99">
        <v>0</v>
      </c>
      <c r="BR108" s="99">
        <v>12577.01</v>
      </c>
      <c r="BS108" s="99">
        <v>3948.45</v>
      </c>
      <c r="BT108" s="99">
        <v>0</v>
      </c>
      <c r="BU108" s="99">
        <v>9271</v>
      </c>
      <c r="BV108" s="99">
        <v>0</v>
      </c>
      <c r="BW108" s="99">
        <v>0</v>
      </c>
      <c r="BX108" s="99">
        <v>563.25</v>
      </c>
      <c r="BY108" s="99">
        <v>619.57500000000005</v>
      </c>
      <c r="BZ108" s="99">
        <v>0</v>
      </c>
      <c r="CA108" s="99">
        <v>0</v>
      </c>
      <c r="CB108" s="99">
        <v>0</v>
      </c>
      <c r="CC108" s="99">
        <v>0</v>
      </c>
      <c r="CD108" s="99">
        <v>0</v>
      </c>
      <c r="CE108" s="99">
        <v>0</v>
      </c>
      <c r="CF108" s="99">
        <v>0</v>
      </c>
      <c r="CG108" s="99">
        <v>0</v>
      </c>
      <c r="CH108" s="99">
        <v>0</v>
      </c>
      <c r="CI108" s="99">
        <v>1651.085</v>
      </c>
      <c r="CJ108" s="99">
        <v>581.25</v>
      </c>
      <c r="CK108" s="99">
        <v>2203.3449999999998</v>
      </c>
      <c r="CL108" s="99">
        <v>1223.2550000000001</v>
      </c>
      <c r="CM108" s="99">
        <v>3040.0050000000001</v>
      </c>
      <c r="CN108" s="99">
        <v>4312.8599999999997</v>
      </c>
      <c r="CO108" s="99">
        <v>3051.6550000000002</v>
      </c>
      <c r="CP108" s="99">
        <v>3986.32</v>
      </c>
      <c r="CQ108" s="99">
        <v>2484.8000000000002</v>
      </c>
      <c r="CR108" s="99">
        <v>1407.15</v>
      </c>
      <c r="CS108" s="99">
        <v>4604.97</v>
      </c>
      <c r="CT108" s="99">
        <v>0</v>
      </c>
      <c r="CU108" s="99">
        <v>3369.26</v>
      </c>
      <c r="CV108" s="99">
        <v>6729.8149999999996</v>
      </c>
      <c r="CW108" s="99">
        <v>32079.279999999999</v>
      </c>
      <c r="CX108" s="99">
        <v>3145.7550000000001</v>
      </c>
      <c r="CY108" s="99">
        <v>5913.8149999999996</v>
      </c>
      <c r="CZ108" s="99">
        <v>3696.5</v>
      </c>
      <c r="DA108" s="99">
        <v>1294.69</v>
      </c>
      <c r="DB108" s="99">
        <v>6264.7650000000003</v>
      </c>
      <c r="DC108" s="99">
        <v>2698.63</v>
      </c>
      <c r="DD108" s="99">
        <v>3047.14</v>
      </c>
      <c r="DE108" s="99">
        <v>2334.63</v>
      </c>
      <c r="DF108" s="99">
        <v>0</v>
      </c>
      <c r="DG108" s="99">
        <v>2664.49</v>
      </c>
      <c r="DH108" s="99">
        <v>0</v>
      </c>
      <c r="DI108" s="99">
        <v>2442.605</v>
      </c>
      <c r="DJ108" s="99">
        <v>1261.68</v>
      </c>
      <c r="DK108" s="99">
        <v>0</v>
      </c>
      <c r="DL108" s="99">
        <v>600.79999999999995</v>
      </c>
      <c r="DM108" s="99">
        <v>0</v>
      </c>
      <c r="DN108" s="99">
        <v>0</v>
      </c>
      <c r="DO108" s="99">
        <v>593.29</v>
      </c>
      <c r="DP108" s="99">
        <v>43978.16</v>
      </c>
      <c r="DQ108" s="99">
        <v>3994.03</v>
      </c>
      <c r="DR108" s="99">
        <v>4627.55</v>
      </c>
      <c r="DS108" s="99">
        <v>672.14499999999998</v>
      </c>
      <c r="DT108" s="99">
        <v>0</v>
      </c>
      <c r="DU108" s="99">
        <v>5832.5050000000001</v>
      </c>
      <c r="DV108" s="99">
        <v>0</v>
      </c>
      <c r="DW108" s="99">
        <v>6425.27</v>
      </c>
      <c r="DX108" s="99">
        <v>833.61</v>
      </c>
      <c r="DY108" s="99">
        <v>19475.830000000002</v>
      </c>
      <c r="DZ108" s="99">
        <v>0</v>
      </c>
      <c r="EA108" s="99">
        <v>0</v>
      </c>
      <c r="EB108" s="99">
        <v>0</v>
      </c>
      <c r="EC108" s="99">
        <v>0</v>
      </c>
      <c r="ED108" s="99">
        <v>0</v>
      </c>
      <c r="EE108" s="99">
        <v>0</v>
      </c>
      <c r="EF108" s="99">
        <v>0</v>
      </c>
      <c r="EG108" s="99">
        <v>0</v>
      </c>
      <c r="EH108" s="99">
        <v>0</v>
      </c>
      <c r="EI108" s="99">
        <v>0</v>
      </c>
      <c r="EJ108" s="99">
        <v>0</v>
      </c>
      <c r="EK108" s="99">
        <v>0</v>
      </c>
      <c r="EL108" s="99">
        <v>0</v>
      </c>
      <c r="EM108" s="99">
        <v>0</v>
      </c>
      <c r="EN108" s="99">
        <v>0</v>
      </c>
      <c r="EO108" s="99">
        <v>0</v>
      </c>
      <c r="EP108" s="99">
        <v>604.55499999999995</v>
      </c>
      <c r="EQ108" s="99">
        <v>641.25</v>
      </c>
      <c r="ER108" s="99">
        <v>2875.19</v>
      </c>
      <c r="ES108" s="99">
        <v>0</v>
      </c>
      <c r="ET108" s="99">
        <v>0</v>
      </c>
      <c r="EU108" s="99">
        <v>6635.7650000000003</v>
      </c>
      <c r="EV108" s="99">
        <v>0</v>
      </c>
      <c r="EW108" s="99">
        <v>563.25</v>
      </c>
      <c r="EX108" s="99">
        <v>2518.4650000000001</v>
      </c>
      <c r="EY108" s="99">
        <v>0</v>
      </c>
      <c r="EZ108" s="99">
        <v>0</v>
      </c>
      <c r="FA108" s="99">
        <v>0</v>
      </c>
      <c r="FB108" s="99">
        <v>0</v>
      </c>
      <c r="FC108" s="99">
        <v>0</v>
      </c>
      <c r="FD108" s="99">
        <v>0</v>
      </c>
      <c r="FE108" s="99">
        <v>0</v>
      </c>
      <c r="FF108" s="99">
        <v>0</v>
      </c>
      <c r="FG108" s="99">
        <v>0</v>
      </c>
      <c r="FH108" s="99">
        <v>0</v>
      </c>
      <c r="FI108" s="99">
        <v>0</v>
      </c>
      <c r="FL108" s="99">
        <v>0</v>
      </c>
      <c r="FM108" s="99">
        <v>0</v>
      </c>
      <c r="FN108" s="99">
        <v>0</v>
      </c>
      <c r="FO108" s="99">
        <v>0</v>
      </c>
      <c r="FP108" s="99">
        <v>0</v>
      </c>
      <c r="FQ108" s="99">
        <v>0</v>
      </c>
      <c r="FR108" s="99">
        <v>0</v>
      </c>
      <c r="FS108" s="99">
        <v>0</v>
      </c>
      <c r="FT108" s="99">
        <v>290101.79499999998</v>
      </c>
      <c r="FU108" s="99">
        <v>5626114.9800000004</v>
      </c>
      <c r="FV108" s="99">
        <v>3105156.895</v>
      </c>
      <c r="FW108" s="99">
        <v>239535.83</v>
      </c>
      <c r="FX108" s="99">
        <v>5158312.1349999998</v>
      </c>
      <c r="FY108" s="99">
        <v>2712730.71</v>
      </c>
      <c r="FZ108" s="99">
        <v>213412.31</v>
      </c>
      <c r="GA108" s="99">
        <v>4910692.9550000001</v>
      </c>
      <c r="GB108" s="99">
        <v>2697563.8849999998</v>
      </c>
      <c r="GC108" s="99">
        <v>1302.9849999999999</v>
      </c>
      <c r="GD108" s="99">
        <v>3637.1950000000002</v>
      </c>
      <c r="GE108" s="99">
        <v>698.43</v>
      </c>
      <c r="GF108" s="99">
        <v>3280.5149999999999</v>
      </c>
      <c r="GG108" s="99">
        <v>0</v>
      </c>
      <c r="GH108" s="99">
        <v>0</v>
      </c>
      <c r="GI108" s="99">
        <v>1719.79</v>
      </c>
      <c r="GJ108" s="99">
        <v>5319.5050000000001</v>
      </c>
      <c r="GL108" s="99">
        <v>0</v>
      </c>
      <c r="GM108" s="99">
        <v>0</v>
      </c>
      <c r="GN108" s="99">
        <v>0</v>
      </c>
      <c r="GO108" s="99">
        <v>0</v>
      </c>
      <c r="GP108" s="99">
        <v>0</v>
      </c>
      <c r="GQ108" s="99">
        <v>0</v>
      </c>
      <c r="GR108" s="99">
        <v>0</v>
      </c>
      <c r="GS108" s="99">
        <v>0</v>
      </c>
    </row>
    <row r="109" spans="1:201" hidden="1" x14ac:dyDescent="0.35">
      <c r="A109" s="99">
        <v>50704</v>
      </c>
      <c r="B109" s="99">
        <v>73</v>
      </c>
      <c r="C109" s="99">
        <v>6</v>
      </c>
      <c r="D109" s="99">
        <v>79</v>
      </c>
      <c r="E109" s="99">
        <v>15.74</v>
      </c>
      <c r="F109" s="99">
        <v>0.05</v>
      </c>
      <c r="G109" s="99" t="s">
        <v>540</v>
      </c>
      <c r="H109" s="99" t="s">
        <v>562</v>
      </c>
      <c r="I109" s="99">
        <v>7621.72</v>
      </c>
      <c r="J109" s="99">
        <v>8196.5149999999994</v>
      </c>
      <c r="K109" s="99">
        <v>7768.3249999999998</v>
      </c>
      <c r="L109" s="99">
        <v>7444.17</v>
      </c>
      <c r="M109" s="99">
        <v>6287.6850000000004</v>
      </c>
      <c r="N109" s="99">
        <v>5642.18</v>
      </c>
      <c r="O109" s="99">
        <v>7773.9650000000001</v>
      </c>
      <c r="P109" s="99">
        <v>9228.75</v>
      </c>
      <c r="Q109" s="99">
        <v>8669.375</v>
      </c>
      <c r="R109" s="99">
        <v>19958.5</v>
      </c>
      <c r="S109" s="99">
        <v>16672.685000000001</v>
      </c>
      <c r="T109" s="99">
        <v>9778.15</v>
      </c>
      <c r="U109" s="99">
        <v>7884.8050000000003</v>
      </c>
      <c r="V109" s="99">
        <v>7726.57</v>
      </c>
      <c r="W109" s="99">
        <v>10078.514999999999</v>
      </c>
      <c r="X109" s="99">
        <v>32920.42</v>
      </c>
      <c r="Y109" s="99">
        <v>8176.2950000000001</v>
      </c>
      <c r="Z109" s="99">
        <v>27650.615000000002</v>
      </c>
      <c r="AA109" s="99">
        <v>9768.6</v>
      </c>
      <c r="AB109" s="99">
        <v>4226.46</v>
      </c>
      <c r="AC109" s="99">
        <v>6217.31</v>
      </c>
      <c r="AD109" s="99">
        <v>6255.74</v>
      </c>
      <c r="AE109" s="99">
        <v>7151.2349999999997</v>
      </c>
      <c r="AF109" s="99">
        <v>6687.835</v>
      </c>
      <c r="AG109" s="99">
        <v>7084.2950000000001</v>
      </c>
      <c r="AH109" s="99">
        <v>6286.7250000000004</v>
      </c>
      <c r="AI109" s="99">
        <v>7638.15</v>
      </c>
      <c r="AJ109" s="99">
        <v>7832.76</v>
      </c>
      <c r="AK109" s="99">
        <v>9772.6200000000008</v>
      </c>
      <c r="AL109" s="99">
        <v>13508.135</v>
      </c>
      <c r="AM109" s="99">
        <v>7105.47</v>
      </c>
      <c r="AN109" s="99">
        <v>10626.69</v>
      </c>
      <c r="AO109" s="99">
        <v>8329.5349999999999</v>
      </c>
      <c r="AP109" s="99">
        <v>9471.92</v>
      </c>
      <c r="AQ109" s="99">
        <v>7824.54</v>
      </c>
      <c r="AR109" s="99">
        <v>6469.87</v>
      </c>
      <c r="AS109" s="99">
        <v>5807.4949999999999</v>
      </c>
      <c r="AT109" s="99">
        <v>7221.13</v>
      </c>
      <c r="AU109" s="99">
        <v>7627.55</v>
      </c>
      <c r="AV109" s="99">
        <v>45868.275000000001</v>
      </c>
      <c r="AW109" s="99">
        <v>22316.174999999999</v>
      </c>
      <c r="AX109" s="99">
        <v>21315.99</v>
      </c>
      <c r="AY109" s="99">
        <v>11629.174999999999</v>
      </c>
      <c r="AZ109" s="99">
        <v>8882.91</v>
      </c>
      <c r="BA109" s="99">
        <v>10266.025</v>
      </c>
      <c r="BB109" s="99">
        <v>5242.42</v>
      </c>
      <c r="BC109" s="99">
        <v>7373.2950000000001</v>
      </c>
      <c r="BD109" s="99">
        <v>10223.155000000001</v>
      </c>
      <c r="BE109" s="99">
        <v>12101.1</v>
      </c>
      <c r="BF109" s="99">
        <v>9508.3050000000003</v>
      </c>
      <c r="BG109" s="99">
        <v>14533.084999999999</v>
      </c>
      <c r="BH109" s="99">
        <v>7971.4250000000002</v>
      </c>
      <c r="BI109" s="99">
        <v>13133.54</v>
      </c>
      <c r="BJ109" s="99">
        <v>8845.31</v>
      </c>
      <c r="BK109" s="99">
        <v>10631.805</v>
      </c>
      <c r="BL109" s="99">
        <v>10712.754999999999</v>
      </c>
      <c r="BM109" s="99">
        <v>11689.11</v>
      </c>
      <c r="BN109" s="99">
        <v>7753.37</v>
      </c>
      <c r="BO109" s="99">
        <v>12056.73</v>
      </c>
      <c r="BP109" s="99">
        <v>12493.025</v>
      </c>
      <c r="BQ109" s="99">
        <v>8255.7849999999999</v>
      </c>
      <c r="BR109" s="99">
        <v>14208.655000000001</v>
      </c>
      <c r="BS109" s="99">
        <v>10230.365</v>
      </c>
      <c r="BT109" s="99">
        <v>5894.59</v>
      </c>
      <c r="BU109" s="99">
        <v>19140.349999999999</v>
      </c>
      <c r="BV109" s="99">
        <v>3463.2350000000001</v>
      </c>
      <c r="BW109" s="99">
        <v>7119.17</v>
      </c>
      <c r="BX109" s="99">
        <v>8541.0750000000007</v>
      </c>
      <c r="BY109" s="99">
        <v>11983.17</v>
      </c>
      <c r="BZ109" s="99">
        <v>8466.1650000000009</v>
      </c>
      <c r="CA109" s="99">
        <v>16263.14</v>
      </c>
      <c r="CB109" s="99">
        <v>7364.42</v>
      </c>
      <c r="CC109" s="99">
        <v>5181.66</v>
      </c>
      <c r="CD109" s="99">
        <v>12833.084999999999</v>
      </c>
      <c r="CE109" s="99">
        <v>12178.05</v>
      </c>
      <c r="CF109" s="99">
        <v>7499.1549999999997</v>
      </c>
      <c r="CG109" s="99">
        <v>7578.7449999999999</v>
      </c>
      <c r="CH109" s="99">
        <v>7855.9849999999997</v>
      </c>
      <c r="CI109" s="99">
        <v>7674.94</v>
      </c>
      <c r="CJ109" s="99">
        <v>10101</v>
      </c>
      <c r="CK109" s="99">
        <v>10598.145</v>
      </c>
      <c r="CL109" s="99">
        <v>8775.31</v>
      </c>
      <c r="CM109" s="99">
        <v>12968.844999999999</v>
      </c>
      <c r="CN109" s="99">
        <v>7739.2150000000001</v>
      </c>
      <c r="CO109" s="99">
        <v>9871.1200000000008</v>
      </c>
      <c r="CP109" s="99">
        <v>9986.5550000000003</v>
      </c>
      <c r="CQ109" s="99">
        <v>7192.8649999999998</v>
      </c>
      <c r="CR109" s="99">
        <v>7028.15</v>
      </c>
      <c r="CS109" s="99">
        <v>10201.115</v>
      </c>
      <c r="CT109" s="99">
        <v>17674.884999999998</v>
      </c>
      <c r="CU109" s="99">
        <v>9334.8850000000002</v>
      </c>
      <c r="CV109" s="99">
        <v>11249.285</v>
      </c>
      <c r="CW109" s="99">
        <v>40604.39</v>
      </c>
      <c r="CX109" s="99">
        <v>8753.7049999999999</v>
      </c>
      <c r="CY109" s="99">
        <v>15737.815000000001</v>
      </c>
      <c r="CZ109" s="99">
        <v>9184.7199999999993</v>
      </c>
      <c r="DA109" s="99">
        <v>9408.2450000000008</v>
      </c>
      <c r="DB109" s="99">
        <v>13724.79</v>
      </c>
      <c r="DC109" s="99">
        <v>8173.6</v>
      </c>
      <c r="DD109" s="99">
        <v>8644.5</v>
      </c>
      <c r="DE109" s="99">
        <v>10909.684999999999</v>
      </c>
      <c r="DF109" s="99">
        <v>7916.93</v>
      </c>
      <c r="DG109" s="99">
        <v>9770.5650000000005</v>
      </c>
      <c r="DH109" s="99">
        <v>6891.39</v>
      </c>
      <c r="DI109" s="99">
        <v>10660.295</v>
      </c>
      <c r="DJ109" s="99">
        <v>13885.55</v>
      </c>
      <c r="DK109" s="99">
        <v>12833.12</v>
      </c>
      <c r="DL109" s="99">
        <v>8145.21</v>
      </c>
      <c r="DM109" s="99">
        <v>13622.485000000001</v>
      </c>
      <c r="DN109" s="99">
        <v>6383.3050000000003</v>
      </c>
      <c r="DO109" s="99">
        <v>9326.2049999999999</v>
      </c>
      <c r="DP109" s="99">
        <v>28989.735000000001</v>
      </c>
      <c r="DQ109" s="99">
        <v>9158.9050000000007</v>
      </c>
      <c r="DR109" s="99">
        <v>11951.33</v>
      </c>
      <c r="DS109" s="99">
        <v>8703.31</v>
      </c>
      <c r="DT109" s="99">
        <v>8839.48</v>
      </c>
      <c r="DU109" s="99">
        <v>13640.5</v>
      </c>
      <c r="DV109" s="99">
        <v>8847.1</v>
      </c>
      <c r="DW109" s="99">
        <v>8748.4249999999993</v>
      </c>
      <c r="DX109" s="99">
        <v>13391.805</v>
      </c>
      <c r="DY109" s="99">
        <v>25417.994999999999</v>
      </c>
      <c r="DZ109" s="99">
        <v>7965.3549999999996</v>
      </c>
      <c r="EA109" s="99">
        <v>4804.99</v>
      </c>
      <c r="EB109" s="99">
        <v>11013.41</v>
      </c>
      <c r="EC109" s="99">
        <v>10016.51</v>
      </c>
      <c r="ED109" s="99">
        <v>7252.31</v>
      </c>
      <c r="EE109" s="99">
        <v>13310.52</v>
      </c>
      <c r="EF109" s="99">
        <v>13739.54</v>
      </c>
      <c r="EG109" s="99">
        <v>6284.54</v>
      </c>
      <c r="EH109" s="99">
        <v>8139.915</v>
      </c>
      <c r="EI109" s="99">
        <v>7776.5950000000003</v>
      </c>
      <c r="EJ109" s="99">
        <v>10873.895</v>
      </c>
      <c r="EK109" s="99">
        <v>8214.2900000000009</v>
      </c>
      <c r="EL109" s="99">
        <v>5064.165</v>
      </c>
      <c r="EM109" s="99">
        <v>13944.424999999999</v>
      </c>
      <c r="EN109" s="99">
        <v>10189.69</v>
      </c>
      <c r="EO109" s="99">
        <v>6688.6149999999998</v>
      </c>
      <c r="EP109" s="99">
        <v>7776.12</v>
      </c>
      <c r="EQ109" s="99">
        <v>9877.34</v>
      </c>
      <c r="ER109" s="99">
        <v>14042.955</v>
      </c>
      <c r="ES109" s="99">
        <v>7145.58</v>
      </c>
      <c r="ET109" s="99">
        <v>6955.7950000000001</v>
      </c>
      <c r="EU109" s="99">
        <v>11275.254999999999</v>
      </c>
      <c r="EV109" s="99">
        <v>7717.91</v>
      </c>
      <c r="EW109" s="99">
        <v>8962.1949999999997</v>
      </c>
      <c r="EX109" s="99">
        <v>9697.5550000000003</v>
      </c>
      <c r="EY109" s="99">
        <v>12253.815000000001</v>
      </c>
      <c r="EZ109" s="99">
        <v>8046.2049999999999</v>
      </c>
      <c r="FA109" s="99">
        <v>6201.77</v>
      </c>
      <c r="FB109" s="99">
        <v>2614.4749999999999</v>
      </c>
      <c r="FC109" s="99">
        <v>582.02499999999998</v>
      </c>
      <c r="FD109" s="99">
        <v>1152.02</v>
      </c>
      <c r="FE109" s="99">
        <v>1012.405</v>
      </c>
      <c r="FF109" s="99">
        <v>2881.85</v>
      </c>
      <c r="FG109" s="99">
        <v>2444.92</v>
      </c>
      <c r="FH109" s="99">
        <v>1684.55</v>
      </c>
      <c r="FI109" s="99">
        <v>4739.585</v>
      </c>
      <c r="FL109" s="99">
        <v>3985.3649999999998</v>
      </c>
      <c r="FM109" s="99">
        <v>1949.22</v>
      </c>
      <c r="FN109" s="99">
        <v>3756.88</v>
      </c>
      <c r="FO109" s="99">
        <v>3714.645</v>
      </c>
      <c r="FP109" s="99">
        <v>4716.7299999999996</v>
      </c>
      <c r="FQ109" s="99">
        <v>4660.4250000000002</v>
      </c>
      <c r="FR109" s="99">
        <v>9436.7849999999999</v>
      </c>
      <c r="FS109" s="99">
        <v>11458.065000000001</v>
      </c>
      <c r="FT109" s="99">
        <v>60059.714999999997</v>
      </c>
      <c r="FU109" s="99">
        <v>568376.505</v>
      </c>
      <c r="FV109" s="99">
        <v>328531.19500000001</v>
      </c>
      <c r="FW109" s="99">
        <v>59625.85</v>
      </c>
      <c r="FX109" s="99">
        <v>625414.04</v>
      </c>
      <c r="FY109" s="99">
        <v>309017.88500000001</v>
      </c>
      <c r="FZ109" s="99">
        <v>59351.69</v>
      </c>
      <c r="GA109" s="99">
        <v>512887.51500000001</v>
      </c>
      <c r="GB109" s="99">
        <v>313698.91499999998</v>
      </c>
      <c r="GC109" s="99">
        <v>7305.0050000000001</v>
      </c>
      <c r="GD109" s="99">
        <v>9036.5450000000001</v>
      </c>
      <c r="GE109" s="99">
        <v>9966.0049999999992</v>
      </c>
      <c r="GF109" s="99">
        <v>9948.69</v>
      </c>
      <c r="GG109" s="99">
        <v>14094.25</v>
      </c>
      <c r="GH109" s="99">
        <v>9192.85</v>
      </c>
      <c r="GI109" s="99">
        <v>13552.67</v>
      </c>
      <c r="GJ109" s="99">
        <v>16500.3</v>
      </c>
      <c r="GL109" s="99">
        <v>53148.56</v>
      </c>
      <c r="GM109" s="99">
        <v>46014.275000000001</v>
      </c>
      <c r="GN109" s="99">
        <v>41777.360000000001</v>
      </c>
      <c r="GO109" s="99">
        <v>44507.06</v>
      </c>
      <c r="GP109" s="99">
        <v>40184.485000000001</v>
      </c>
      <c r="GQ109" s="99">
        <v>35371.89</v>
      </c>
      <c r="GR109" s="99">
        <v>50338.014999999999</v>
      </c>
      <c r="GS109" s="99">
        <v>71998.070000000007</v>
      </c>
    </row>
    <row r="110" spans="1:201" hidden="1" x14ac:dyDescent="0.35">
      <c r="A110" s="99">
        <v>87785</v>
      </c>
      <c r="B110" s="99">
        <v>73</v>
      </c>
      <c r="C110" s="99">
        <v>3</v>
      </c>
      <c r="D110" s="99">
        <v>87</v>
      </c>
      <c r="E110" s="99">
        <v>15.741</v>
      </c>
      <c r="F110" s="99">
        <v>0.1</v>
      </c>
      <c r="G110" s="99" t="s">
        <v>537</v>
      </c>
      <c r="H110" s="99" t="s">
        <v>561</v>
      </c>
      <c r="I110" s="99">
        <v>7531.72</v>
      </c>
      <c r="J110" s="99">
        <v>8070.2950000000001</v>
      </c>
      <c r="K110" s="99">
        <v>7410.2</v>
      </c>
      <c r="L110" s="99">
        <v>7247.5349999999999</v>
      </c>
      <c r="M110" s="99">
        <v>6190.1850000000004</v>
      </c>
      <c r="N110" s="99">
        <v>5509.0550000000003</v>
      </c>
      <c r="O110" s="99">
        <v>8710.2049999999999</v>
      </c>
      <c r="P110" s="99">
        <v>9112.19</v>
      </c>
      <c r="Q110" s="99">
        <v>9737.2150000000001</v>
      </c>
      <c r="R110" s="99">
        <v>21846.02</v>
      </c>
      <c r="S110" s="99">
        <v>16499.215</v>
      </c>
      <c r="T110" s="99">
        <v>9688.15</v>
      </c>
      <c r="U110" s="99">
        <v>9026.68</v>
      </c>
      <c r="V110" s="99">
        <v>9142.1949999999997</v>
      </c>
      <c r="W110" s="99">
        <v>9870.39</v>
      </c>
      <c r="X110" s="99">
        <v>31936.044999999998</v>
      </c>
      <c r="Y110" s="99">
        <v>9500.0450000000001</v>
      </c>
      <c r="Z110" s="99">
        <v>25633.375</v>
      </c>
      <c r="AA110" s="99">
        <v>11084.85</v>
      </c>
      <c r="AB110" s="99">
        <v>4925.835</v>
      </c>
      <c r="AC110" s="99">
        <v>5831.91</v>
      </c>
      <c r="AD110" s="99">
        <v>7210.1149999999998</v>
      </c>
      <c r="AE110" s="99">
        <v>6913.11</v>
      </c>
      <c r="AF110" s="99">
        <v>6392.6750000000002</v>
      </c>
      <c r="AG110" s="99">
        <v>8130.5450000000001</v>
      </c>
      <c r="AH110" s="99">
        <v>7509.2250000000004</v>
      </c>
      <c r="AI110" s="99">
        <v>7468.38</v>
      </c>
      <c r="AJ110" s="99">
        <v>7833.96</v>
      </c>
      <c r="AK110" s="99">
        <v>10014.495000000001</v>
      </c>
      <c r="AL110" s="99">
        <v>15006.495000000001</v>
      </c>
      <c r="AM110" s="99">
        <v>7341.72</v>
      </c>
      <c r="AN110" s="99">
        <v>10508.565000000001</v>
      </c>
      <c r="AO110" s="99">
        <v>9595.16</v>
      </c>
      <c r="AP110" s="99">
        <v>9460.86</v>
      </c>
      <c r="AQ110" s="99">
        <v>7656.8649999999998</v>
      </c>
      <c r="AR110" s="99">
        <v>7313.62</v>
      </c>
      <c r="AS110" s="99">
        <v>5574.9949999999999</v>
      </c>
      <c r="AT110" s="99">
        <v>6867.4350000000004</v>
      </c>
      <c r="AU110" s="99">
        <v>7378.1750000000002</v>
      </c>
      <c r="AV110" s="99">
        <v>50748.754999999997</v>
      </c>
      <c r="AW110" s="99">
        <v>24664.294999999998</v>
      </c>
      <c r="AX110" s="99">
        <v>20809.645</v>
      </c>
      <c r="AY110" s="99">
        <v>11042.3</v>
      </c>
      <c r="AZ110" s="99">
        <v>10021.035</v>
      </c>
      <c r="BA110" s="99">
        <v>11779.15</v>
      </c>
      <c r="BB110" s="99">
        <v>5634.2950000000001</v>
      </c>
      <c r="BC110" s="99">
        <v>8554.5450000000001</v>
      </c>
      <c r="BD110" s="99">
        <v>10453.780000000001</v>
      </c>
      <c r="BE110" s="99">
        <v>14140.9</v>
      </c>
      <c r="BF110" s="99">
        <v>10578.025</v>
      </c>
      <c r="BG110" s="99">
        <v>16501.445</v>
      </c>
      <c r="BH110" s="99">
        <v>8125.1750000000002</v>
      </c>
      <c r="BI110" s="99">
        <v>13169.785</v>
      </c>
      <c r="BJ110" s="99">
        <v>8608.0650000000005</v>
      </c>
      <c r="BK110" s="99">
        <v>11756.045</v>
      </c>
      <c r="BL110" s="99">
        <v>10832.754999999999</v>
      </c>
      <c r="BM110" s="99">
        <v>12234.735000000001</v>
      </c>
      <c r="BN110" s="99">
        <v>7689.62</v>
      </c>
      <c r="BO110" s="99">
        <v>11942.22</v>
      </c>
      <c r="BP110" s="99">
        <v>12541.775</v>
      </c>
      <c r="BQ110" s="99">
        <v>8577.64</v>
      </c>
      <c r="BR110" s="99">
        <v>14012.7</v>
      </c>
      <c r="BS110" s="99">
        <v>9931.4449999999997</v>
      </c>
      <c r="BT110" s="99">
        <v>6134.17</v>
      </c>
      <c r="BU110" s="99">
        <v>21599.39</v>
      </c>
      <c r="BV110" s="99">
        <v>2951.36</v>
      </c>
      <c r="BW110" s="99">
        <v>7012.6049999999996</v>
      </c>
      <c r="BX110" s="99">
        <v>8808.41</v>
      </c>
      <c r="BY110" s="99">
        <v>11637.594999999999</v>
      </c>
      <c r="BZ110" s="99">
        <v>8528.0400000000009</v>
      </c>
      <c r="CA110" s="99">
        <v>16153.03</v>
      </c>
      <c r="CB110" s="99">
        <v>8430.3799999999992</v>
      </c>
      <c r="CC110" s="99">
        <v>6023.5349999999999</v>
      </c>
      <c r="CD110" s="99">
        <v>14496.885</v>
      </c>
      <c r="CE110" s="99">
        <v>12298.05</v>
      </c>
      <c r="CF110" s="99">
        <v>8848.9950000000008</v>
      </c>
      <c r="CG110" s="99">
        <v>8599.5849999999991</v>
      </c>
      <c r="CH110" s="99">
        <v>7847.81</v>
      </c>
      <c r="CI110" s="99">
        <v>7757.66</v>
      </c>
      <c r="CJ110" s="99">
        <v>10080.450000000001</v>
      </c>
      <c r="CK110" s="99">
        <v>10784.205</v>
      </c>
      <c r="CL110" s="99">
        <v>9930.31</v>
      </c>
      <c r="CM110" s="99">
        <v>14727.594999999999</v>
      </c>
      <c r="CN110" s="99">
        <v>8897.2950000000001</v>
      </c>
      <c r="CO110" s="99">
        <v>9931.1200000000008</v>
      </c>
      <c r="CP110" s="99">
        <v>10005.06</v>
      </c>
      <c r="CQ110" s="99">
        <v>7457.24</v>
      </c>
      <c r="CR110" s="99">
        <v>6854.6949999999997</v>
      </c>
      <c r="CS110" s="99">
        <v>9676.1149999999998</v>
      </c>
      <c r="CT110" s="99">
        <v>17830.509999999998</v>
      </c>
      <c r="CU110" s="99">
        <v>10489.885</v>
      </c>
      <c r="CV110" s="99">
        <v>12679.91</v>
      </c>
      <c r="CW110" s="99">
        <v>41114.93</v>
      </c>
      <c r="CX110" s="99">
        <v>9796.2049999999999</v>
      </c>
      <c r="CY110" s="99">
        <v>15758.28</v>
      </c>
      <c r="CZ110" s="99">
        <v>10259.094999999999</v>
      </c>
      <c r="DA110" s="99">
        <v>9083.8700000000008</v>
      </c>
      <c r="DB110" s="99">
        <v>15742.29</v>
      </c>
      <c r="DC110" s="99">
        <v>8383.6</v>
      </c>
      <c r="DD110" s="99">
        <v>8815.7000000000007</v>
      </c>
      <c r="DE110" s="99">
        <v>11134.674999999999</v>
      </c>
      <c r="DF110" s="99">
        <v>7822.93</v>
      </c>
      <c r="DG110" s="99">
        <v>11060.245000000001</v>
      </c>
      <c r="DH110" s="99">
        <v>7995.7650000000003</v>
      </c>
      <c r="DI110" s="99">
        <v>12100.295</v>
      </c>
      <c r="DJ110" s="99">
        <v>13902.424999999999</v>
      </c>
      <c r="DK110" s="99">
        <v>12795.62</v>
      </c>
      <c r="DL110" s="99">
        <v>8153.4949999999999</v>
      </c>
      <c r="DM110" s="99">
        <v>14237.94</v>
      </c>
      <c r="DN110" s="99">
        <v>6233.3050000000003</v>
      </c>
      <c r="DO110" s="99">
        <v>9282.48</v>
      </c>
      <c r="DP110" s="99">
        <v>31882.86</v>
      </c>
      <c r="DQ110" s="99">
        <v>9563.9050000000007</v>
      </c>
      <c r="DR110" s="99">
        <v>11583.264999999999</v>
      </c>
      <c r="DS110" s="99">
        <v>9915.91</v>
      </c>
      <c r="DT110" s="99">
        <v>8748.14</v>
      </c>
      <c r="DU110" s="99">
        <v>12941.125</v>
      </c>
      <c r="DV110" s="99">
        <v>8622.2749999999996</v>
      </c>
      <c r="DW110" s="99">
        <v>8779.4150000000009</v>
      </c>
      <c r="DX110" s="99">
        <v>13078.68</v>
      </c>
      <c r="DY110" s="99">
        <v>28108.62</v>
      </c>
      <c r="DZ110" s="99">
        <v>7721.6049999999996</v>
      </c>
      <c r="EA110" s="99">
        <v>4887.87</v>
      </c>
      <c r="EB110" s="99">
        <v>11053.995000000001</v>
      </c>
      <c r="EC110" s="99">
        <v>9905.8850000000002</v>
      </c>
      <c r="ED110" s="99">
        <v>8234.81</v>
      </c>
      <c r="EE110" s="99">
        <v>12415.64</v>
      </c>
      <c r="EF110" s="99">
        <v>14101.415000000001</v>
      </c>
      <c r="EG110" s="99">
        <v>5947.84</v>
      </c>
      <c r="EH110" s="99">
        <v>8141.79</v>
      </c>
      <c r="EI110" s="99">
        <v>8787.2199999999993</v>
      </c>
      <c r="EJ110" s="99">
        <v>10338.594999999999</v>
      </c>
      <c r="EK110" s="99">
        <v>8205.7350000000006</v>
      </c>
      <c r="EL110" s="99">
        <v>4872.915</v>
      </c>
      <c r="EM110" s="99">
        <v>13453.34</v>
      </c>
      <c r="EN110" s="99">
        <v>12158.44</v>
      </c>
      <c r="EO110" s="99">
        <v>7751.74</v>
      </c>
      <c r="EP110" s="99">
        <v>7763.9449999999997</v>
      </c>
      <c r="EQ110" s="99">
        <v>10406.09</v>
      </c>
      <c r="ER110" s="99">
        <v>14104.83</v>
      </c>
      <c r="ES110" s="99">
        <v>7153.08</v>
      </c>
      <c r="ET110" s="99">
        <v>6844.875</v>
      </c>
      <c r="EU110" s="99">
        <v>10959.75</v>
      </c>
      <c r="EV110" s="99">
        <v>7707.3950000000004</v>
      </c>
      <c r="EW110" s="99">
        <v>10216.155000000001</v>
      </c>
      <c r="EX110" s="99">
        <v>9389.93</v>
      </c>
      <c r="EY110" s="99">
        <v>11764.955</v>
      </c>
      <c r="EZ110" s="99">
        <v>7903.7049999999999</v>
      </c>
      <c r="FA110" s="99">
        <v>7077.3950000000004</v>
      </c>
      <c r="FB110" s="99">
        <v>3246.1550000000002</v>
      </c>
      <c r="FC110" s="99">
        <v>582.02499999999998</v>
      </c>
      <c r="FD110" s="99">
        <v>1472.645</v>
      </c>
      <c r="FE110" s="99">
        <v>1285.24</v>
      </c>
      <c r="FF110" s="99">
        <v>2928.7249999999999</v>
      </c>
      <c r="FG110" s="99">
        <v>3433.0450000000001</v>
      </c>
      <c r="FH110" s="99">
        <v>2455.35</v>
      </c>
      <c r="FI110" s="99">
        <v>4737.7049999999999</v>
      </c>
      <c r="FL110" s="99">
        <v>5474.3249999999998</v>
      </c>
      <c r="FM110" s="99">
        <v>4073.62</v>
      </c>
      <c r="FN110" s="99">
        <v>6685.64</v>
      </c>
      <c r="FO110" s="99">
        <v>8417.1450000000004</v>
      </c>
      <c r="FP110" s="99">
        <v>8194.8549999999996</v>
      </c>
      <c r="FQ110" s="99">
        <v>11095.665000000001</v>
      </c>
      <c r="FR110" s="99">
        <v>19498.544999999998</v>
      </c>
      <c r="FS110" s="99">
        <v>21056.19</v>
      </c>
      <c r="FT110" s="99">
        <v>58732.434999999998</v>
      </c>
      <c r="FU110" s="99">
        <v>559112.13</v>
      </c>
      <c r="FV110" s="99">
        <v>323372.47499999998</v>
      </c>
      <c r="FW110" s="99">
        <v>58161.91</v>
      </c>
      <c r="FX110" s="99">
        <v>619946.54</v>
      </c>
      <c r="FY110" s="99">
        <v>327001.01</v>
      </c>
      <c r="FZ110" s="99">
        <v>58336.49</v>
      </c>
      <c r="GA110" s="99">
        <v>503335.08500000002</v>
      </c>
      <c r="GB110" s="99">
        <v>330573.91499999998</v>
      </c>
      <c r="GC110" s="99">
        <v>8250.6450000000004</v>
      </c>
      <c r="GD110" s="99">
        <v>9312.0249999999996</v>
      </c>
      <c r="GE110" s="99">
        <v>9647.2549999999992</v>
      </c>
      <c r="GF110" s="99">
        <v>10082.49</v>
      </c>
      <c r="GG110" s="99">
        <v>13378</v>
      </c>
      <c r="GH110" s="99">
        <v>10471.6</v>
      </c>
      <c r="GI110" s="99">
        <v>15472.15</v>
      </c>
      <c r="GJ110" s="99">
        <v>16428.34</v>
      </c>
      <c r="GL110" s="99">
        <v>50116.684999999998</v>
      </c>
      <c r="GM110" s="99">
        <v>51455.525000000001</v>
      </c>
      <c r="GN110" s="99">
        <v>39703.61</v>
      </c>
      <c r="GO110" s="99">
        <v>43136.31</v>
      </c>
      <c r="GP110" s="99">
        <v>38795.11</v>
      </c>
      <c r="GQ110" s="99">
        <v>40785.014999999999</v>
      </c>
      <c r="GR110" s="99">
        <v>48943.014999999999</v>
      </c>
      <c r="GS110" s="99">
        <v>82014.320000000007</v>
      </c>
    </row>
    <row r="111" spans="1:201" hidden="1" x14ac:dyDescent="0.35">
      <c r="A111" s="99">
        <v>112390</v>
      </c>
      <c r="B111" s="99">
        <v>74</v>
      </c>
      <c r="C111" s="99">
        <v>9</v>
      </c>
      <c r="D111" s="99">
        <v>96</v>
      </c>
      <c r="E111" s="99">
        <v>15.776</v>
      </c>
      <c r="F111" s="99">
        <v>0.89</v>
      </c>
      <c r="G111" s="99" t="s">
        <v>537</v>
      </c>
      <c r="H111" s="99" t="s">
        <v>248</v>
      </c>
      <c r="I111" s="99">
        <v>0</v>
      </c>
      <c r="J111" s="99">
        <v>0</v>
      </c>
      <c r="K111" s="99">
        <v>0</v>
      </c>
      <c r="L111" s="99">
        <v>0</v>
      </c>
      <c r="M111" s="99">
        <v>0</v>
      </c>
      <c r="N111" s="99">
        <v>0</v>
      </c>
      <c r="O111" s="99">
        <v>0</v>
      </c>
      <c r="P111" s="99">
        <v>0</v>
      </c>
      <c r="Q111" s="99">
        <v>0</v>
      </c>
      <c r="R111" s="99">
        <v>312.08</v>
      </c>
      <c r="S111" s="99">
        <v>0</v>
      </c>
      <c r="T111" s="99">
        <v>0</v>
      </c>
      <c r="U111" s="99">
        <v>0</v>
      </c>
      <c r="V111" s="99">
        <v>0</v>
      </c>
      <c r="W111" s="99">
        <v>0</v>
      </c>
      <c r="X111" s="99">
        <v>3656.06</v>
      </c>
      <c r="Y111" s="99">
        <v>0</v>
      </c>
      <c r="Z111" s="99">
        <v>1198.8800000000001</v>
      </c>
      <c r="AA111" s="99">
        <v>0</v>
      </c>
      <c r="AB111" s="99">
        <v>0</v>
      </c>
      <c r="AC111" s="99">
        <v>0</v>
      </c>
      <c r="AD111" s="99">
        <v>0</v>
      </c>
      <c r="AE111" s="99">
        <v>0</v>
      </c>
      <c r="AF111" s="99">
        <v>0</v>
      </c>
      <c r="AG111" s="99">
        <v>0</v>
      </c>
      <c r="AH111" s="99">
        <v>0</v>
      </c>
      <c r="AI111" s="99">
        <v>0</v>
      </c>
      <c r="AJ111" s="99">
        <v>0</v>
      </c>
      <c r="AK111" s="99">
        <v>0</v>
      </c>
      <c r="AL111" s="99">
        <v>0</v>
      </c>
      <c r="AM111" s="99">
        <v>0</v>
      </c>
      <c r="AN111" s="99">
        <v>0</v>
      </c>
      <c r="AO111" s="99">
        <v>0</v>
      </c>
      <c r="AP111" s="99">
        <v>0</v>
      </c>
      <c r="AQ111" s="99">
        <v>0</v>
      </c>
      <c r="AR111" s="99">
        <v>0</v>
      </c>
      <c r="AS111" s="99">
        <v>0</v>
      </c>
      <c r="AT111" s="99">
        <v>0</v>
      </c>
      <c r="AU111" s="99">
        <v>0</v>
      </c>
      <c r="AV111" s="99">
        <v>3395.82</v>
      </c>
      <c r="AW111" s="99">
        <v>0</v>
      </c>
      <c r="AX111" s="99">
        <v>0</v>
      </c>
      <c r="AY111" s="99">
        <v>0</v>
      </c>
      <c r="AZ111" s="99">
        <v>0</v>
      </c>
      <c r="BA111" s="99">
        <v>0</v>
      </c>
      <c r="BB111" s="99">
        <v>0</v>
      </c>
      <c r="BC111" s="99">
        <v>0</v>
      </c>
      <c r="BD111" s="99">
        <v>0</v>
      </c>
      <c r="BE111" s="99">
        <v>0</v>
      </c>
      <c r="BF111" s="99">
        <v>0</v>
      </c>
      <c r="BG111" s="99">
        <v>0</v>
      </c>
      <c r="BH111" s="99">
        <v>0</v>
      </c>
      <c r="BI111" s="99">
        <v>0</v>
      </c>
      <c r="BJ111" s="99">
        <v>0</v>
      </c>
      <c r="BK111" s="99">
        <v>0</v>
      </c>
      <c r="BL111" s="99">
        <v>0</v>
      </c>
      <c r="BM111" s="99">
        <v>0</v>
      </c>
      <c r="BN111" s="99">
        <v>0</v>
      </c>
      <c r="BO111" s="99">
        <v>0</v>
      </c>
      <c r="BP111" s="99">
        <v>0</v>
      </c>
      <c r="BQ111" s="99">
        <v>0</v>
      </c>
      <c r="BR111" s="99">
        <v>0</v>
      </c>
      <c r="BS111" s="99">
        <v>0</v>
      </c>
      <c r="BT111" s="99">
        <v>0</v>
      </c>
      <c r="BU111" s="99">
        <v>0</v>
      </c>
      <c r="BV111" s="99">
        <v>0</v>
      </c>
      <c r="BW111" s="99">
        <v>0</v>
      </c>
      <c r="BX111" s="99">
        <v>0</v>
      </c>
      <c r="BY111" s="99">
        <v>0</v>
      </c>
      <c r="BZ111" s="99">
        <v>0</v>
      </c>
      <c r="CA111" s="99">
        <v>0</v>
      </c>
      <c r="CB111" s="99">
        <v>0</v>
      </c>
      <c r="CC111" s="99">
        <v>0</v>
      </c>
      <c r="CD111" s="99">
        <v>0</v>
      </c>
      <c r="CE111" s="99">
        <v>0</v>
      </c>
      <c r="CF111" s="99">
        <v>0</v>
      </c>
      <c r="CG111" s="99">
        <v>0</v>
      </c>
      <c r="CH111" s="99">
        <v>0</v>
      </c>
      <c r="CI111" s="99">
        <v>0</v>
      </c>
      <c r="CJ111" s="99">
        <v>0</v>
      </c>
      <c r="CK111" s="99">
        <v>0</v>
      </c>
      <c r="CL111" s="99">
        <v>0</v>
      </c>
      <c r="CM111" s="99">
        <v>0</v>
      </c>
      <c r="CN111" s="99">
        <v>0</v>
      </c>
      <c r="CO111" s="99">
        <v>0</v>
      </c>
      <c r="CP111" s="99">
        <v>0</v>
      </c>
      <c r="CQ111" s="99">
        <v>0</v>
      </c>
      <c r="CR111" s="99">
        <v>0</v>
      </c>
      <c r="CS111" s="99">
        <v>0</v>
      </c>
      <c r="CT111" s="99">
        <v>570.76</v>
      </c>
      <c r="CU111" s="99">
        <v>0</v>
      </c>
      <c r="CV111" s="99">
        <v>0</v>
      </c>
      <c r="CW111" s="99">
        <v>6601.3649999999998</v>
      </c>
      <c r="CX111" s="99">
        <v>0</v>
      </c>
      <c r="CY111" s="99">
        <v>0</v>
      </c>
      <c r="CZ111" s="99">
        <v>0</v>
      </c>
      <c r="DA111" s="99">
        <v>0</v>
      </c>
      <c r="DB111" s="99">
        <v>683.41</v>
      </c>
      <c r="DC111" s="99">
        <v>0</v>
      </c>
      <c r="DD111" s="99">
        <v>0</v>
      </c>
      <c r="DE111" s="99">
        <v>0</v>
      </c>
      <c r="DF111" s="99">
        <v>0</v>
      </c>
      <c r="DG111" s="99">
        <v>0</v>
      </c>
      <c r="DH111" s="99">
        <v>0</v>
      </c>
      <c r="DI111" s="99">
        <v>0</v>
      </c>
      <c r="DJ111" s="99">
        <v>0</v>
      </c>
      <c r="DK111" s="99">
        <v>0</v>
      </c>
      <c r="DL111" s="99">
        <v>0</v>
      </c>
      <c r="DM111" s="99">
        <v>0</v>
      </c>
      <c r="DN111" s="99">
        <v>0</v>
      </c>
      <c r="DO111" s="99">
        <v>0</v>
      </c>
      <c r="DP111" s="99">
        <v>2429.7600000000002</v>
      </c>
      <c r="DQ111" s="99">
        <v>0</v>
      </c>
      <c r="DR111" s="99">
        <v>0</v>
      </c>
      <c r="DS111" s="99">
        <v>0</v>
      </c>
      <c r="DT111" s="99">
        <v>0</v>
      </c>
      <c r="DU111" s="99">
        <v>0</v>
      </c>
      <c r="DV111" s="99">
        <v>0</v>
      </c>
      <c r="DW111" s="99">
        <v>0</v>
      </c>
      <c r="DX111" s="99">
        <v>0</v>
      </c>
      <c r="DY111" s="99">
        <v>581.25</v>
      </c>
      <c r="DZ111" s="99">
        <v>0</v>
      </c>
      <c r="EA111" s="99">
        <v>0</v>
      </c>
      <c r="EB111" s="99">
        <v>0</v>
      </c>
      <c r="EC111" s="99">
        <v>0</v>
      </c>
      <c r="ED111" s="99">
        <v>0</v>
      </c>
      <c r="EE111" s="99">
        <v>0</v>
      </c>
      <c r="EF111" s="99">
        <v>0</v>
      </c>
      <c r="EG111" s="99">
        <v>0</v>
      </c>
      <c r="EH111" s="99">
        <v>0</v>
      </c>
      <c r="EI111" s="99">
        <v>0</v>
      </c>
      <c r="EJ111" s="99">
        <v>0</v>
      </c>
      <c r="EK111" s="99">
        <v>0</v>
      </c>
      <c r="EL111" s="99">
        <v>0</v>
      </c>
      <c r="EM111" s="99">
        <v>0</v>
      </c>
      <c r="EN111" s="99">
        <v>0</v>
      </c>
      <c r="EO111" s="99">
        <v>0</v>
      </c>
      <c r="EP111" s="99">
        <v>0</v>
      </c>
      <c r="EQ111" s="99">
        <v>0</v>
      </c>
      <c r="ER111" s="99">
        <v>0</v>
      </c>
      <c r="ES111" s="99">
        <v>0</v>
      </c>
      <c r="ET111" s="99">
        <v>0</v>
      </c>
      <c r="EU111" s="99">
        <v>0</v>
      </c>
      <c r="EV111" s="99">
        <v>0</v>
      </c>
      <c r="EW111" s="99">
        <v>0</v>
      </c>
      <c r="EX111" s="99">
        <v>0</v>
      </c>
      <c r="EY111" s="99">
        <v>0</v>
      </c>
      <c r="EZ111" s="99">
        <v>0</v>
      </c>
      <c r="FA111" s="99">
        <v>0</v>
      </c>
      <c r="FB111" s="99">
        <v>0</v>
      </c>
      <c r="FC111" s="99">
        <v>0</v>
      </c>
      <c r="FD111" s="99">
        <v>0</v>
      </c>
      <c r="FE111" s="99">
        <v>0</v>
      </c>
      <c r="FF111" s="99">
        <v>0</v>
      </c>
      <c r="FG111" s="99">
        <v>0</v>
      </c>
      <c r="FH111" s="99">
        <v>0</v>
      </c>
      <c r="FI111" s="99">
        <v>0</v>
      </c>
      <c r="FL111" s="99">
        <v>1226724.22</v>
      </c>
      <c r="FM111" s="99">
        <v>1440065.84</v>
      </c>
      <c r="FN111" s="99">
        <v>1848286.5649999999</v>
      </c>
      <c r="FO111" s="99">
        <v>1735805.5549999999</v>
      </c>
      <c r="FP111" s="99">
        <v>1497492.2549999999</v>
      </c>
      <c r="FQ111" s="99">
        <v>1679871.67</v>
      </c>
      <c r="FR111" s="99">
        <v>2274162.7450000001</v>
      </c>
      <c r="FS111" s="99">
        <v>2152914.7000000002</v>
      </c>
      <c r="FT111" s="99">
        <v>6725.6549999999997</v>
      </c>
      <c r="FU111" s="99">
        <v>353355.71</v>
      </c>
      <c r="FV111" s="99">
        <v>38554.165000000001</v>
      </c>
      <c r="FW111" s="99">
        <v>6377.11</v>
      </c>
      <c r="FX111" s="99">
        <v>125656.93</v>
      </c>
      <c r="FY111" s="99">
        <v>37292.769999999997</v>
      </c>
      <c r="FZ111" s="99">
        <v>4142.8549999999996</v>
      </c>
      <c r="GA111" s="99">
        <v>140776.01</v>
      </c>
      <c r="GB111" s="99">
        <v>32756.93</v>
      </c>
      <c r="GC111" s="99">
        <v>0</v>
      </c>
      <c r="GD111" s="99">
        <v>0</v>
      </c>
      <c r="GE111" s="99">
        <v>0</v>
      </c>
      <c r="GF111" s="99">
        <v>0</v>
      </c>
      <c r="GG111" s="99">
        <v>0</v>
      </c>
      <c r="GH111" s="99">
        <v>0</v>
      </c>
      <c r="GI111" s="99">
        <v>0</v>
      </c>
      <c r="GJ111" s="99">
        <v>0</v>
      </c>
      <c r="GL111" s="99">
        <v>5560.35</v>
      </c>
      <c r="GM111" s="99">
        <v>6582.34</v>
      </c>
      <c r="GN111" s="99">
        <v>3636.625</v>
      </c>
      <c r="GO111" s="99">
        <v>7003.9549999999999</v>
      </c>
      <c r="GP111" s="99">
        <v>5830.61</v>
      </c>
      <c r="GQ111" s="99">
        <v>4159.42</v>
      </c>
      <c r="GR111" s="99">
        <v>7687.37</v>
      </c>
      <c r="GS111" s="99">
        <v>11753.24</v>
      </c>
    </row>
    <row r="112" spans="1:201" hidden="1" x14ac:dyDescent="0.35">
      <c r="A112" s="99">
        <v>60184</v>
      </c>
      <c r="B112" s="99">
        <v>218</v>
      </c>
      <c r="C112" s="99">
        <v>1</v>
      </c>
      <c r="D112" s="99">
        <v>86</v>
      </c>
      <c r="E112" s="99">
        <v>15.826000000000001</v>
      </c>
      <c r="F112" s="99">
        <v>0</v>
      </c>
      <c r="G112" s="99" t="s">
        <v>227</v>
      </c>
      <c r="H112" s="99" t="s">
        <v>249</v>
      </c>
      <c r="I112" s="99">
        <v>0</v>
      </c>
      <c r="J112" s="99">
        <v>0</v>
      </c>
      <c r="K112" s="99">
        <v>0</v>
      </c>
      <c r="L112" s="99">
        <v>0</v>
      </c>
      <c r="M112" s="99">
        <v>0</v>
      </c>
      <c r="N112" s="99">
        <v>0</v>
      </c>
      <c r="O112" s="99">
        <v>0</v>
      </c>
      <c r="P112" s="99">
        <v>0</v>
      </c>
      <c r="Q112" s="99">
        <v>0</v>
      </c>
      <c r="R112" s="99">
        <v>33734.81</v>
      </c>
      <c r="S112" s="99">
        <v>30301.67</v>
      </c>
      <c r="T112" s="99">
        <v>0</v>
      </c>
      <c r="U112" s="99">
        <v>1283.395</v>
      </c>
      <c r="V112" s="99">
        <v>0</v>
      </c>
      <c r="W112" s="99">
        <v>10474.875</v>
      </c>
      <c r="X112" s="99">
        <v>24366.400000000001</v>
      </c>
      <c r="Y112" s="99">
        <v>8508.7800000000007</v>
      </c>
      <c r="Z112" s="99">
        <v>47212.565000000002</v>
      </c>
      <c r="AA112" s="99">
        <v>1485.93</v>
      </c>
      <c r="AB112" s="99">
        <v>0</v>
      </c>
      <c r="AC112" s="99">
        <v>0</v>
      </c>
      <c r="AD112" s="99">
        <v>0</v>
      </c>
      <c r="AE112" s="99">
        <v>0</v>
      </c>
      <c r="AF112" s="99">
        <v>0</v>
      </c>
      <c r="AG112" s="99">
        <v>0</v>
      </c>
      <c r="AH112" s="99">
        <v>0</v>
      </c>
      <c r="AI112" s="99">
        <v>0</v>
      </c>
      <c r="AJ112" s="99">
        <v>0</v>
      </c>
      <c r="AK112" s="99">
        <v>2709.76</v>
      </c>
      <c r="AL112" s="99">
        <v>4106.34</v>
      </c>
      <c r="AM112" s="99">
        <v>0</v>
      </c>
      <c r="AN112" s="99">
        <v>3197.9450000000002</v>
      </c>
      <c r="AO112" s="99">
        <v>1643.33</v>
      </c>
      <c r="AP112" s="99">
        <v>2447.37</v>
      </c>
      <c r="AQ112" s="99">
        <v>0</v>
      </c>
      <c r="AR112" s="99">
        <v>0</v>
      </c>
      <c r="AS112" s="99">
        <v>0</v>
      </c>
      <c r="AT112" s="99">
        <v>0</v>
      </c>
      <c r="AU112" s="99">
        <v>0</v>
      </c>
      <c r="AV112" s="99">
        <v>417.36</v>
      </c>
      <c r="AW112" s="99">
        <v>0</v>
      </c>
      <c r="AX112" s="99">
        <v>0</v>
      </c>
      <c r="AY112" s="99">
        <v>0</v>
      </c>
      <c r="AZ112" s="99">
        <v>0</v>
      </c>
      <c r="BA112" s="99">
        <v>0</v>
      </c>
      <c r="BB112" s="99">
        <v>0</v>
      </c>
      <c r="BC112" s="99">
        <v>0</v>
      </c>
      <c r="BD112" s="99">
        <v>0</v>
      </c>
      <c r="BE112" s="99">
        <v>0</v>
      </c>
      <c r="BF112" s="99">
        <v>0</v>
      </c>
      <c r="BG112" s="99">
        <v>1419.39</v>
      </c>
      <c r="BH112" s="99">
        <v>0</v>
      </c>
      <c r="BI112" s="99">
        <v>2661.37</v>
      </c>
      <c r="BJ112" s="99">
        <v>731.25</v>
      </c>
      <c r="BK112" s="99">
        <v>0</v>
      </c>
      <c r="BL112" s="99">
        <v>0</v>
      </c>
      <c r="BM112" s="99">
        <v>1981.82</v>
      </c>
      <c r="BN112" s="99">
        <v>0</v>
      </c>
      <c r="BO112" s="99">
        <v>1242.1199999999999</v>
      </c>
      <c r="BP112" s="99">
        <v>3385.7249999999999</v>
      </c>
      <c r="BQ112" s="99">
        <v>0</v>
      </c>
      <c r="BR112" s="99">
        <v>11309.715</v>
      </c>
      <c r="BS112" s="99">
        <v>1189.57</v>
      </c>
      <c r="BT112" s="99">
        <v>0</v>
      </c>
      <c r="BU112" s="99">
        <v>7605.8450000000003</v>
      </c>
      <c r="BV112" s="99">
        <v>0</v>
      </c>
      <c r="BW112" s="99">
        <v>0</v>
      </c>
      <c r="BX112" s="99">
        <v>0</v>
      </c>
      <c r="BY112" s="99">
        <v>0</v>
      </c>
      <c r="BZ112" s="99">
        <v>0</v>
      </c>
      <c r="CA112" s="99">
        <v>0</v>
      </c>
      <c r="CB112" s="99">
        <v>0</v>
      </c>
      <c r="CC112" s="99">
        <v>0</v>
      </c>
      <c r="CD112" s="99">
        <v>0</v>
      </c>
      <c r="CE112" s="99">
        <v>0</v>
      </c>
      <c r="CF112" s="99">
        <v>0</v>
      </c>
      <c r="CG112" s="99">
        <v>0</v>
      </c>
      <c r="CH112" s="99">
        <v>0</v>
      </c>
      <c r="CI112" s="99">
        <v>0</v>
      </c>
      <c r="CJ112" s="99">
        <v>0</v>
      </c>
      <c r="CK112" s="99">
        <v>0</v>
      </c>
      <c r="CL112" s="99">
        <v>0</v>
      </c>
      <c r="CM112" s="99">
        <v>645.86</v>
      </c>
      <c r="CN112" s="99">
        <v>0</v>
      </c>
      <c r="CO112" s="99">
        <v>0</v>
      </c>
      <c r="CP112" s="99">
        <v>1328.25</v>
      </c>
      <c r="CQ112" s="99">
        <v>0</v>
      </c>
      <c r="CR112" s="99">
        <v>567.005</v>
      </c>
      <c r="CS112" s="99">
        <v>1628.59</v>
      </c>
      <c r="CT112" s="99">
        <v>0</v>
      </c>
      <c r="CU112" s="99">
        <v>0</v>
      </c>
      <c r="CV112" s="99">
        <v>4233.12</v>
      </c>
      <c r="CW112" s="99">
        <v>24152.240000000002</v>
      </c>
      <c r="CX112" s="99">
        <v>1756.575</v>
      </c>
      <c r="CY112" s="99">
        <v>3463.89</v>
      </c>
      <c r="CZ112" s="99">
        <v>690.92</v>
      </c>
      <c r="DA112" s="99">
        <v>585.78</v>
      </c>
      <c r="DB112" s="99">
        <v>3558.3249999999998</v>
      </c>
      <c r="DC112" s="99">
        <v>1309.7049999999999</v>
      </c>
      <c r="DD112" s="99">
        <v>1055.155</v>
      </c>
      <c r="DE112" s="99">
        <v>0</v>
      </c>
      <c r="DF112" s="99">
        <v>0</v>
      </c>
      <c r="DG112" s="99">
        <v>589.53499999999997</v>
      </c>
      <c r="DH112" s="99">
        <v>0</v>
      </c>
      <c r="DI112" s="99">
        <v>717.20500000000004</v>
      </c>
      <c r="DJ112" s="99">
        <v>570.76</v>
      </c>
      <c r="DK112" s="99">
        <v>0</v>
      </c>
      <c r="DL112" s="99">
        <v>0</v>
      </c>
      <c r="DM112" s="99">
        <v>0</v>
      </c>
      <c r="DN112" s="99">
        <v>0</v>
      </c>
      <c r="DO112" s="99">
        <v>0</v>
      </c>
      <c r="DP112" s="99">
        <v>30203.865000000002</v>
      </c>
      <c r="DQ112" s="99">
        <v>3167.1950000000002</v>
      </c>
      <c r="DR112" s="99">
        <v>2383.2249999999999</v>
      </c>
      <c r="DS112" s="99">
        <v>0</v>
      </c>
      <c r="DT112" s="99">
        <v>0</v>
      </c>
      <c r="DU112" s="99">
        <v>4904.4949999999999</v>
      </c>
      <c r="DV112" s="99">
        <v>0</v>
      </c>
      <c r="DW112" s="99">
        <v>5608.0249999999996</v>
      </c>
      <c r="DX112" s="99">
        <v>709.69500000000005</v>
      </c>
      <c r="DY112" s="99">
        <v>12866.61</v>
      </c>
      <c r="DZ112" s="99">
        <v>0</v>
      </c>
      <c r="EA112" s="99">
        <v>0</v>
      </c>
      <c r="EB112" s="99">
        <v>0</v>
      </c>
      <c r="EC112" s="99">
        <v>0</v>
      </c>
      <c r="ED112" s="99">
        <v>0</v>
      </c>
      <c r="EE112" s="99">
        <v>0</v>
      </c>
      <c r="EF112" s="99">
        <v>0</v>
      </c>
      <c r="EG112" s="99">
        <v>0</v>
      </c>
      <c r="EH112" s="99">
        <v>0</v>
      </c>
      <c r="EI112" s="99">
        <v>0</v>
      </c>
      <c r="EJ112" s="99">
        <v>0</v>
      </c>
      <c r="EK112" s="99">
        <v>0</v>
      </c>
      <c r="EL112" s="99">
        <v>0</v>
      </c>
      <c r="EM112" s="99">
        <v>608.30999999999995</v>
      </c>
      <c r="EN112" s="99">
        <v>0</v>
      </c>
      <c r="EO112" s="99">
        <v>0</v>
      </c>
      <c r="EP112" s="99">
        <v>0</v>
      </c>
      <c r="EQ112" s="99">
        <v>657.125</v>
      </c>
      <c r="ER112" s="99">
        <v>2679.9</v>
      </c>
      <c r="ES112" s="99">
        <v>0</v>
      </c>
      <c r="ET112" s="99">
        <v>0</v>
      </c>
      <c r="EU112" s="99">
        <v>4648.5649999999996</v>
      </c>
      <c r="EV112" s="99">
        <v>0</v>
      </c>
      <c r="EW112" s="99">
        <v>0</v>
      </c>
      <c r="EX112" s="99">
        <v>0</v>
      </c>
      <c r="EY112" s="99">
        <v>0</v>
      </c>
      <c r="EZ112" s="99">
        <v>0</v>
      </c>
      <c r="FA112" s="99">
        <v>0</v>
      </c>
      <c r="FB112" s="99">
        <v>0</v>
      </c>
      <c r="FC112" s="99">
        <v>0</v>
      </c>
      <c r="FD112" s="99">
        <v>0</v>
      </c>
      <c r="FE112" s="99">
        <v>0</v>
      </c>
      <c r="FF112" s="99">
        <v>0</v>
      </c>
      <c r="FG112" s="99">
        <v>0</v>
      </c>
      <c r="FH112" s="99">
        <v>0</v>
      </c>
      <c r="FI112" s="99">
        <v>0</v>
      </c>
      <c r="FL112" s="99">
        <v>0</v>
      </c>
      <c r="FM112" s="99">
        <v>0</v>
      </c>
      <c r="FN112" s="99">
        <v>0</v>
      </c>
      <c r="FO112" s="99">
        <v>0</v>
      </c>
      <c r="FP112" s="99">
        <v>0</v>
      </c>
      <c r="FQ112" s="99">
        <v>0</v>
      </c>
      <c r="FR112" s="99">
        <v>0</v>
      </c>
      <c r="FS112" s="99">
        <v>0</v>
      </c>
      <c r="FT112" s="99">
        <v>245449.56</v>
      </c>
      <c r="FU112" s="99">
        <v>5240422.92</v>
      </c>
      <c r="FV112" s="99">
        <v>2722580.395</v>
      </c>
      <c r="FW112" s="99">
        <v>216910.32</v>
      </c>
      <c r="FX112" s="99">
        <v>4783456</v>
      </c>
      <c r="FY112" s="99">
        <v>2537497.12</v>
      </c>
      <c r="FZ112" s="99">
        <v>193362.42499999999</v>
      </c>
      <c r="GA112" s="99">
        <v>4347015.32</v>
      </c>
      <c r="GB112" s="99">
        <v>2333679.44</v>
      </c>
      <c r="GC112" s="99">
        <v>663.75</v>
      </c>
      <c r="GD112" s="99">
        <v>2675.7649999999999</v>
      </c>
      <c r="GE112" s="99">
        <v>0</v>
      </c>
      <c r="GF112" s="99">
        <v>2413.14</v>
      </c>
      <c r="GG112" s="99">
        <v>0</v>
      </c>
      <c r="GH112" s="99">
        <v>0</v>
      </c>
      <c r="GI112" s="99">
        <v>563.25</v>
      </c>
      <c r="GJ112" s="99">
        <v>3636.52</v>
      </c>
      <c r="GL112" s="99">
        <v>0</v>
      </c>
      <c r="GM112" s="99">
        <v>0</v>
      </c>
      <c r="GN112" s="99">
        <v>0</v>
      </c>
      <c r="GO112" s="99">
        <v>0</v>
      </c>
      <c r="GP112" s="99">
        <v>0</v>
      </c>
      <c r="GQ112" s="99">
        <v>0</v>
      </c>
      <c r="GR112" s="99">
        <v>0</v>
      </c>
      <c r="GS112" s="99">
        <v>664.63499999999999</v>
      </c>
    </row>
    <row r="113" spans="1:201" hidden="1" x14ac:dyDescent="0.35">
      <c r="A113" s="99">
        <v>60184</v>
      </c>
      <c r="B113" s="99">
        <v>218</v>
      </c>
      <c r="C113" s="99">
        <v>14</v>
      </c>
      <c r="D113" s="99">
        <v>91</v>
      </c>
      <c r="E113" s="99">
        <v>15.827999999999999</v>
      </c>
      <c r="F113" s="99">
        <v>0.16</v>
      </c>
      <c r="H113" s="99" t="s">
        <v>150</v>
      </c>
      <c r="I113" s="99">
        <v>0</v>
      </c>
      <c r="J113" s="99">
        <v>0</v>
      </c>
      <c r="K113" s="99">
        <v>0</v>
      </c>
      <c r="L113" s="99">
        <v>0</v>
      </c>
      <c r="M113" s="99">
        <v>0</v>
      </c>
      <c r="N113" s="99">
        <v>0</v>
      </c>
      <c r="O113" s="99">
        <v>0</v>
      </c>
      <c r="P113" s="99">
        <v>0</v>
      </c>
      <c r="Q113" s="99">
        <v>0</v>
      </c>
      <c r="R113" s="99">
        <v>33734.81</v>
      </c>
      <c r="S113" s="99">
        <v>30301.67</v>
      </c>
      <c r="T113" s="99">
        <v>0</v>
      </c>
      <c r="U113" s="99">
        <v>1283.395</v>
      </c>
      <c r="V113" s="99">
        <v>0</v>
      </c>
      <c r="W113" s="99">
        <v>10474.875</v>
      </c>
      <c r="X113" s="99">
        <v>24366.400000000001</v>
      </c>
      <c r="Y113" s="99">
        <v>8508.7800000000007</v>
      </c>
      <c r="Z113" s="99">
        <v>47212.565000000002</v>
      </c>
      <c r="AA113" s="99">
        <v>1485.93</v>
      </c>
      <c r="AB113" s="99">
        <v>0</v>
      </c>
      <c r="AC113" s="99">
        <v>0</v>
      </c>
      <c r="AD113" s="99">
        <v>0</v>
      </c>
      <c r="AE113" s="99">
        <v>0</v>
      </c>
      <c r="AF113" s="99">
        <v>0</v>
      </c>
      <c r="AG113" s="99">
        <v>0</v>
      </c>
      <c r="AH113" s="99">
        <v>0</v>
      </c>
      <c r="AI113" s="99">
        <v>0</v>
      </c>
      <c r="AJ113" s="99">
        <v>0</v>
      </c>
      <c r="AK113" s="99">
        <v>2709.76</v>
      </c>
      <c r="AL113" s="99">
        <v>4106.34</v>
      </c>
      <c r="AM113" s="99">
        <v>0</v>
      </c>
      <c r="AN113" s="99">
        <v>3197.9450000000002</v>
      </c>
      <c r="AO113" s="99">
        <v>1643.33</v>
      </c>
      <c r="AP113" s="99">
        <v>2447.37</v>
      </c>
      <c r="AQ113" s="99">
        <v>0</v>
      </c>
      <c r="AR113" s="99">
        <v>0</v>
      </c>
      <c r="AS113" s="99">
        <v>0</v>
      </c>
      <c r="AT113" s="99">
        <v>0</v>
      </c>
      <c r="AU113" s="99">
        <v>0</v>
      </c>
      <c r="AV113" s="99">
        <v>417.36</v>
      </c>
      <c r="AW113" s="99">
        <v>0</v>
      </c>
      <c r="AX113" s="99">
        <v>0</v>
      </c>
      <c r="AY113" s="99">
        <v>0</v>
      </c>
      <c r="AZ113" s="99">
        <v>0</v>
      </c>
      <c r="BA113" s="99">
        <v>0</v>
      </c>
      <c r="BB113" s="99">
        <v>0</v>
      </c>
      <c r="BC113" s="99">
        <v>0</v>
      </c>
      <c r="BD113" s="99">
        <v>0</v>
      </c>
      <c r="BE113" s="99">
        <v>0</v>
      </c>
      <c r="BF113" s="99">
        <v>0</v>
      </c>
      <c r="BG113" s="99">
        <v>1419.39</v>
      </c>
      <c r="BH113" s="99">
        <v>0</v>
      </c>
      <c r="BI113" s="99">
        <v>2661.37</v>
      </c>
      <c r="BJ113" s="99">
        <v>731.25</v>
      </c>
      <c r="BK113" s="99">
        <v>0</v>
      </c>
      <c r="BL113" s="99">
        <v>0</v>
      </c>
      <c r="BM113" s="99">
        <v>1981.82</v>
      </c>
      <c r="BN113" s="99">
        <v>0</v>
      </c>
      <c r="BO113" s="99">
        <v>1242.1199999999999</v>
      </c>
      <c r="BP113" s="99">
        <v>3385.7249999999999</v>
      </c>
      <c r="BQ113" s="99">
        <v>0</v>
      </c>
      <c r="BR113" s="99">
        <v>11309.715</v>
      </c>
      <c r="BS113" s="99">
        <v>1189.57</v>
      </c>
      <c r="BT113" s="99">
        <v>0</v>
      </c>
      <c r="BU113" s="99">
        <v>7605.8450000000003</v>
      </c>
      <c r="BV113" s="99">
        <v>0</v>
      </c>
      <c r="BW113" s="99">
        <v>0</v>
      </c>
      <c r="BX113" s="99">
        <v>0</v>
      </c>
      <c r="BY113" s="99">
        <v>0</v>
      </c>
      <c r="BZ113" s="99">
        <v>0</v>
      </c>
      <c r="CA113" s="99">
        <v>0</v>
      </c>
      <c r="CB113" s="99">
        <v>0</v>
      </c>
      <c r="CC113" s="99">
        <v>0</v>
      </c>
      <c r="CD113" s="99">
        <v>0</v>
      </c>
      <c r="CE113" s="99">
        <v>0</v>
      </c>
      <c r="CF113" s="99">
        <v>0</v>
      </c>
      <c r="CG113" s="99">
        <v>0</v>
      </c>
      <c r="CH113" s="99">
        <v>0</v>
      </c>
      <c r="CI113" s="99">
        <v>0</v>
      </c>
      <c r="CJ113" s="99">
        <v>0</v>
      </c>
      <c r="CK113" s="99">
        <v>0</v>
      </c>
      <c r="CL113" s="99">
        <v>0</v>
      </c>
      <c r="CM113" s="99">
        <v>645.86</v>
      </c>
      <c r="CN113" s="99">
        <v>0</v>
      </c>
      <c r="CO113" s="99">
        <v>0</v>
      </c>
      <c r="CP113" s="99">
        <v>1328.25</v>
      </c>
      <c r="CQ113" s="99">
        <v>0</v>
      </c>
      <c r="CR113" s="99">
        <v>567.005</v>
      </c>
      <c r="CS113" s="99">
        <v>1628.59</v>
      </c>
      <c r="CT113" s="99">
        <v>0</v>
      </c>
      <c r="CU113" s="99">
        <v>0</v>
      </c>
      <c r="CV113" s="99">
        <v>4233.12</v>
      </c>
      <c r="CW113" s="99">
        <v>24152.240000000002</v>
      </c>
      <c r="CX113" s="99">
        <v>1756.575</v>
      </c>
      <c r="CY113" s="99">
        <v>3463.89</v>
      </c>
      <c r="CZ113" s="99">
        <v>690.92</v>
      </c>
      <c r="DA113" s="99">
        <v>585.78</v>
      </c>
      <c r="DB113" s="99">
        <v>3558.3249999999998</v>
      </c>
      <c r="DC113" s="99">
        <v>1309.7049999999999</v>
      </c>
      <c r="DD113" s="99">
        <v>1055.155</v>
      </c>
      <c r="DE113" s="99">
        <v>0</v>
      </c>
      <c r="DF113" s="99">
        <v>0</v>
      </c>
      <c r="DG113" s="99">
        <v>589.53499999999997</v>
      </c>
      <c r="DH113" s="99">
        <v>0</v>
      </c>
      <c r="DI113" s="99">
        <v>717.20500000000004</v>
      </c>
      <c r="DJ113" s="99">
        <v>570.76</v>
      </c>
      <c r="DK113" s="99">
        <v>0</v>
      </c>
      <c r="DL113" s="99">
        <v>0</v>
      </c>
      <c r="DM113" s="99">
        <v>0</v>
      </c>
      <c r="DN113" s="99">
        <v>0</v>
      </c>
      <c r="DO113" s="99">
        <v>0</v>
      </c>
      <c r="DP113" s="99">
        <v>30203.865000000002</v>
      </c>
      <c r="DQ113" s="99">
        <v>3167.1950000000002</v>
      </c>
      <c r="DR113" s="99">
        <v>2383.2249999999999</v>
      </c>
      <c r="DS113" s="99">
        <v>0</v>
      </c>
      <c r="DT113" s="99">
        <v>0</v>
      </c>
      <c r="DU113" s="99">
        <v>4904.4949999999999</v>
      </c>
      <c r="DV113" s="99">
        <v>0</v>
      </c>
      <c r="DW113" s="99">
        <v>5608.0249999999996</v>
      </c>
      <c r="DX113" s="99">
        <v>709.69500000000005</v>
      </c>
      <c r="DY113" s="99">
        <v>12866.61</v>
      </c>
      <c r="DZ113" s="99">
        <v>0</v>
      </c>
      <c r="EA113" s="99">
        <v>0</v>
      </c>
      <c r="EB113" s="99">
        <v>0</v>
      </c>
      <c r="EC113" s="99">
        <v>0</v>
      </c>
      <c r="ED113" s="99">
        <v>0</v>
      </c>
      <c r="EE113" s="99">
        <v>0</v>
      </c>
      <c r="EF113" s="99">
        <v>0</v>
      </c>
      <c r="EG113" s="99">
        <v>0</v>
      </c>
      <c r="EH113" s="99">
        <v>0</v>
      </c>
      <c r="EI113" s="99">
        <v>0</v>
      </c>
      <c r="EJ113" s="99">
        <v>0</v>
      </c>
      <c r="EK113" s="99">
        <v>0</v>
      </c>
      <c r="EL113" s="99">
        <v>0</v>
      </c>
      <c r="EM113" s="99">
        <v>608.30999999999995</v>
      </c>
      <c r="EN113" s="99">
        <v>0</v>
      </c>
      <c r="EO113" s="99">
        <v>0</v>
      </c>
      <c r="EP113" s="99">
        <v>0</v>
      </c>
      <c r="EQ113" s="99">
        <v>657.125</v>
      </c>
      <c r="ER113" s="99">
        <v>2679.9</v>
      </c>
      <c r="ES113" s="99">
        <v>0</v>
      </c>
      <c r="ET113" s="99">
        <v>0</v>
      </c>
      <c r="EU113" s="99">
        <v>4648.5649999999996</v>
      </c>
      <c r="EV113" s="99">
        <v>0</v>
      </c>
      <c r="EW113" s="99">
        <v>0</v>
      </c>
      <c r="EX113" s="99">
        <v>0</v>
      </c>
      <c r="EY113" s="99">
        <v>0</v>
      </c>
      <c r="EZ113" s="99">
        <v>0</v>
      </c>
      <c r="FA113" s="99">
        <v>0</v>
      </c>
      <c r="FB113" s="99">
        <v>0</v>
      </c>
      <c r="FC113" s="99">
        <v>0</v>
      </c>
      <c r="FD113" s="99">
        <v>0</v>
      </c>
      <c r="FE113" s="99">
        <v>0</v>
      </c>
      <c r="FF113" s="99">
        <v>0</v>
      </c>
      <c r="FG113" s="99">
        <v>0</v>
      </c>
      <c r="FH113" s="99">
        <v>0</v>
      </c>
      <c r="FI113" s="99">
        <v>0</v>
      </c>
      <c r="FL113" s="99">
        <v>0</v>
      </c>
      <c r="FM113" s="99">
        <v>0</v>
      </c>
      <c r="FN113" s="99">
        <v>0</v>
      </c>
      <c r="FO113" s="99">
        <v>0</v>
      </c>
      <c r="FP113" s="99">
        <v>0</v>
      </c>
      <c r="FQ113" s="99">
        <v>0</v>
      </c>
      <c r="FR113" s="99">
        <v>0</v>
      </c>
      <c r="FS113" s="99">
        <v>0</v>
      </c>
      <c r="FT113" s="99">
        <v>245449.56</v>
      </c>
      <c r="FU113" s="99">
        <v>5240422.92</v>
      </c>
      <c r="FV113" s="99">
        <v>2722580.395</v>
      </c>
      <c r="FW113" s="99">
        <v>216910.32</v>
      </c>
      <c r="FX113" s="99">
        <v>4783456</v>
      </c>
      <c r="FY113" s="99">
        <v>2537497.12</v>
      </c>
      <c r="FZ113" s="99">
        <v>193362.42499999999</v>
      </c>
      <c r="GA113" s="99">
        <v>4347015.32</v>
      </c>
      <c r="GB113" s="99">
        <v>2333679.44</v>
      </c>
      <c r="GC113" s="99">
        <v>663.75</v>
      </c>
      <c r="GD113" s="99">
        <v>2675.7649999999999</v>
      </c>
      <c r="GE113" s="99">
        <v>0</v>
      </c>
      <c r="GF113" s="99">
        <v>2413.14</v>
      </c>
      <c r="GG113" s="99">
        <v>0</v>
      </c>
      <c r="GH113" s="99">
        <v>0</v>
      </c>
      <c r="GI113" s="99">
        <v>563.25</v>
      </c>
      <c r="GJ113" s="99">
        <v>3636.52</v>
      </c>
      <c r="GL113" s="99">
        <v>0</v>
      </c>
      <c r="GM113" s="99">
        <v>0</v>
      </c>
      <c r="GN113" s="99">
        <v>0</v>
      </c>
      <c r="GO113" s="99">
        <v>0</v>
      </c>
      <c r="GP113" s="99">
        <v>0</v>
      </c>
      <c r="GQ113" s="99">
        <v>0</v>
      </c>
      <c r="GR113" s="99">
        <v>0</v>
      </c>
      <c r="GS113" s="99">
        <v>664.63499999999999</v>
      </c>
    </row>
    <row r="114" spans="1:201" hidden="1" x14ac:dyDescent="0.35">
      <c r="A114" s="99">
        <v>704154</v>
      </c>
      <c r="B114" s="99">
        <v>174</v>
      </c>
      <c r="C114" s="99">
        <v>5</v>
      </c>
      <c r="D114" s="99">
        <v>85</v>
      </c>
      <c r="E114" s="99">
        <v>16.233000000000001</v>
      </c>
      <c r="F114" s="99">
        <v>0.28999999999999998</v>
      </c>
      <c r="G114" s="99" t="s">
        <v>537</v>
      </c>
      <c r="H114" s="99" t="s">
        <v>560</v>
      </c>
      <c r="I114" s="99">
        <v>0</v>
      </c>
      <c r="J114" s="99">
        <v>0</v>
      </c>
      <c r="K114" s="99">
        <v>0</v>
      </c>
      <c r="L114" s="99">
        <v>0</v>
      </c>
      <c r="M114" s="99">
        <v>0</v>
      </c>
      <c r="N114" s="99">
        <v>0</v>
      </c>
      <c r="O114" s="99">
        <v>0</v>
      </c>
      <c r="P114" s="99">
        <v>0</v>
      </c>
      <c r="Q114" s="99">
        <v>0</v>
      </c>
      <c r="R114" s="99">
        <v>0</v>
      </c>
      <c r="S114" s="99">
        <v>0</v>
      </c>
      <c r="T114" s="99">
        <v>0</v>
      </c>
      <c r="U114" s="99">
        <v>0</v>
      </c>
      <c r="V114" s="99">
        <v>0</v>
      </c>
      <c r="W114" s="99">
        <v>0</v>
      </c>
      <c r="X114" s="99">
        <v>0</v>
      </c>
      <c r="Y114" s="99">
        <v>0</v>
      </c>
      <c r="Z114" s="99">
        <v>0</v>
      </c>
      <c r="AA114" s="99">
        <v>0</v>
      </c>
      <c r="AB114" s="99">
        <v>0</v>
      </c>
      <c r="AC114" s="99">
        <v>0</v>
      </c>
      <c r="AD114" s="99">
        <v>0</v>
      </c>
      <c r="AE114" s="99">
        <v>0</v>
      </c>
      <c r="AF114" s="99">
        <v>0</v>
      </c>
      <c r="AG114" s="99">
        <v>0</v>
      </c>
      <c r="AH114" s="99">
        <v>0</v>
      </c>
      <c r="AI114" s="99">
        <v>0</v>
      </c>
      <c r="AJ114" s="99">
        <v>0</v>
      </c>
      <c r="AK114" s="99">
        <v>0</v>
      </c>
      <c r="AL114" s="99">
        <v>0</v>
      </c>
      <c r="AM114" s="99">
        <v>0</v>
      </c>
      <c r="AN114" s="99">
        <v>0</v>
      </c>
      <c r="AO114" s="99">
        <v>0</v>
      </c>
      <c r="AP114" s="99">
        <v>0</v>
      </c>
      <c r="AQ114" s="99">
        <v>0</v>
      </c>
      <c r="AR114" s="99">
        <v>0</v>
      </c>
      <c r="AS114" s="99">
        <v>0</v>
      </c>
      <c r="AT114" s="99">
        <v>0</v>
      </c>
      <c r="AU114" s="99">
        <v>0</v>
      </c>
      <c r="AV114" s="99">
        <v>0</v>
      </c>
      <c r="AW114" s="99">
        <v>0</v>
      </c>
      <c r="AX114" s="99">
        <v>0</v>
      </c>
      <c r="AY114" s="99">
        <v>0</v>
      </c>
      <c r="AZ114" s="99">
        <v>0</v>
      </c>
      <c r="BA114" s="99">
        <v>0</v>
      </c>
      <c r="BB114" s="99">
        <v>0</v>
      </c>
      <c r="BC114" s="99">
        <v>0</v>
      </c>
      <c r="BD114" s="99">
        <v>0</v>
      </c>
      <c r="BE114" s="99">
        <v>0</v>
      </c>
      <c r="BF114" s="99">
        <v>0</v>
      </c>
      <c r="BG114" s="99">
        <v>0</v>
      </c>
      <c r="BH114" s="99">
        <v>0</v>
      </c>
      <c r="BI114" s="99">
        <v>0</v>
      </c>
      <c r="BJ114" s="99">
        <v>0</v>
      </c>
      <c r="BK114" s="99">
        <v>0</v>
      </c>
      <c r="BL114" s="99">
        <v>0</v>
      </c>
      <c r="BM114" s="99">
        <v>0</v>
      </c>
      <c r="BN114" s="99">
        <v>0</v>
      </c>
      <c r="BO114" s="99">
        <v>0</v>
      </c>
      <c r="BP114" s="99">
        <v>0</v>
      </c>
      <c r="BQ114" s="99">
        <v>0</v>
      </c>
      <c r="BR114" s="99">
        <v>0</v>
      </c>
      <c r="BS114" s="99">
        <v>0</v>
      </c>
      <c r="BT114" s="99">
        <v>0</v>
      </c>
      <c r="BU114" s="99">
        <v>0</v>
      </c>
      <c r="BV114" s="99">
        <v>0</v>
      </c>
      <c r="BW114" s="99">
        <v>0</v>
      </c>
      <c r="BX114" s="99">
        <v>0</v>
      </c>
      <c r="BY114" s="99">
        <v>0</v>
      </c>
      <c r="BZ114" s="99">
        <v>0</v>
      </c>
      <c r="CA114" s="99">
        <v>0</v>
      </c>
      <c r="CB114" s="99">
        <v>0</v>
      </c>
      <c r="CC114" s="99">
        <v>0</v>
      </c>
      <c r="CD114" s="99">
        <v>0</v>
      </c>
      <c r="CE114" s="99">
        <v>0</v>
      </c>
      <c r="CF114" s="99">
        <v>0</v>
      </c>
      <c r="CG114" s="99">
        <v>0</v>
      </c>
      <c r="CH114" s="99">
        <v>0</v>
      </c>
      <c r="CI114" s="99">
        <v>0</v>
      </c>
      <c r="CJ114" s="99">
        <v>0</v>
      </c>
      <c r="CK114" s="99">
        <v>0</v>
      </c>
      <c r="CL114" s="99">
        <v>0</v>
      </c>
      <c r="CM114" s="99">
        <v>0</v>
      </c>
      <c r="CN114" s="99">
        <v>0</v>
      </c>
      <c r="CO114" s="99">
        <v>0</v>
      </c>
      <c r="CP114" s="99">
        <v>0</v>
      </c>
      <c r="CQ114" s="99">
        <v>0</v>
      </c>
      <c r="CR114" s="99">
        <v>0</v>
      </c>
      <c r="CS114" s="99">
        <v>0</v>
      </c>
      <c r="CT114" s="99">
        <v>0</v>
      </c>
      <c r="CU114" s="99">
        <v>0</v>
      </c>
      <c r="CV114" s="99">
        <v>0</v>
      </c>
      <c r="CW114" s="99">
        <v>348.75</v>
      </c>
      <c r="CX114" s="99">
        <v>0</v>
      </c>
      <c r="CY114" s="99">
        <v>0</v>
      </c>
      <c r="CZ114" s="99">
        <v>0</v>
      </c>
      <c r="DA114" s="99">
        <v>0</v>
      </c>
      <c r="DB114" s="99">
        <v>0</v>
      </c>
      <c r="DC114" s="99">
        <v>0</v>
      </c>
      <c r="DD114" s="99">
        <v>0</v>
      </c>
      <c r="DE114" s="99">
        <v>0</v>
      </c>
      <c r="DF114" s="99">
        <v>0</v>
      </c>
      <c r="DG114" s="99">
        <v>0</v>
      </c>
      <c r="DH114" s="99">
        <v>0</v>
      </c>
      <c r="DI114" s="99">
        <v>0</v>
      </c>
      <c r="DJ114" s="99">
        <v>0</v>
      </c>
      <c r="DK114" s="99">
        <v>0</v>
      </c>
      <c r="DL114" s="99">
        <v>0</v>
      </c>
      <c r="DM114" s="99">
        <v>0</v>
      </c>
      <c r="DN114" s="99">
        <v>0</v>
      </c>
      <c r="DO114" s="99">
        <v>0</v>
      </c>
      <c r="DP114" s="99">
        <v>0</v>
      </c>
      <c r="DQ114" s="99">
        <v>0</v>
      </c>
      <c r="DR114" s="99">
        <v>0</v>
      </c>
      <c r="DS114" s="99">
        <v>0</v>
      </c>
      <c r="DT114" s="99">
        <v>0</v>
      </c>
      <c r="DU114" s="99">
        <v>0</v>
      </c>
      <c r="DV114" s="99">
        <v>0</v>
      </c>
      <c r="DW114" s="99">
        <v>0</v>
      </c>
      <c r="DX114" s="99">
        <v>0</v>
      </c>
      <c r="DY114" s="99">
        <v>0</v>
      </c>
      <c r="DZ114" s="99">
        <v>0</v>
      </c>
      <c r="EA114" s="99">
        <v>0</v>
      </c>
      <c r="EB114" s="99">
        <v>0</v>
      </c>
      <c r="EC114" s="99">
        <v>0</v>
      </c>
      <c r="ED114" s="99">
        <v>0</v>
      </c>
      <c r="EE114" s="99">
        <v>0</v>
      </c>
      <c r="EF114" s="99">
        <v>0</v>
      </c>
      <c r="EG114" s="99">
        <v>0</v>
      </c>
      <c r="EH114" s="99">
        <v>0</v>
      </c>
      <c r="EI114" s="99">
        <v>0</v>
      </c>
      <c r="EJ114" s="99">
        <v>0</v>
      </c>
      <c r="EK114" s="99">
        <v>0</v>
      </c>
      <c r="EL114" s="99">
        <v>0</v>
      </c>
      <c r="EM114" s="99">
        <v>0</v>
      </c>
      <c r="EN114" s="99">
        <v>0</v>
      </c>
      <c r="EO114" s="99">
        <v>0</v>
      </c>
      <c r="EP114" s="99">
        <v>5453.95</v>
      </c>
      <c r="EQ114" s="99">
        <v>0</v>
      </c>
      <c r="ER114" s="99">
        <v>0</v>
      </c>
      <c r="ES114" s="99">
        <v>0</v>
      </c>
      <c r="ET114" s="99">
        <v>0</v>
      </c>
      <c r="EU114" s="99">
        <v>0</v>
      </c>
      <c r="EV114" s="99">
        <v>0</v>
      </c>
      <c r="EW114" s="99">
        <v>0</v>
      </c>
      <c r="EX114" s="99">
        <v>0</v>
      </c>
      <c r="EY114" s="99">
        <v>0</v>
      </c>
      <c r="EZ114" s="99">
        <v>0</v>
      </c>
      <c r="FA114" s="99">
        <v>0</v>
      </c>
      <c r="FB114" s="99">
        <v>0</v>
      </c>
      <c r="FC114" s="99">
        <v>0</v>
      </c>
      <c r="FD114" s="99">
        <v>0</v>
      </c>
      <c r="FE114" s="99">
        <v>0</v>
      </c>
      <c r="FF114" s="99">
        <v>0</v>
      </c>
      <c r="FG114" s="99">
        <v>0</v>
      </c>
      <c r="FH114" s="99">
        <v>0</v>
      </c>
      <c r="FI114" s="99">
        <v>0</v>
      </c>
      <c r="FL114" s="99">
        <v>0</v>
      </c>
      <c r="FM114" s="99">
        <v>0</v>
      </c>
      <c r="FN114" s="99">
        <v>0</v>
      </c>
      <c r="FO114" s="99">
        <v>0</v>
      </c>
      <c r="FP114" s="99">
        <v>0</v>
      </c>
      <c r="FQ114" s="99">
        <v>0</v>
      </c>
      <c r="FR114" s="99">
        <v>0</v>
      </c>
      <c r="FS114" s="99">
        <v>0</v>
      </c>
      <c r="FT114" s="99">
        <v>1254.17</v>
      </c>
      <c r="FU114" s="99">
        <v>48452.82</v>
      </c>
      <c r="FV114" s="99">
        <v>25902.62</v>
      </c>
      <c r="FW114" s="99">
        <v>563.25</v>
      </c>
      <c r="FX114" s="99">
        <v>52421.13</v>
      </c>
      <c r="FY114" s="99">
        <v>24772.080000000002</v>
      </c>
      <c r="FZ114" s="99">
        <v>0</v>
      </c>
      <c r="GA114" s="99">
        <v>40135.425000000003</v>
      </c>
      <c r="GB114" s="99">
        <v>23783.535</v>
      </c>
      <c r="GC114" s="99">
        <v>0</v>
      </c>
      <c r="GD114" s="99">
        <v>0</v>
      </c>
      <c r="GE114" s="99">
        <v>0</v>
      </c>
      <c r="GF114" s="99">
        <v>0</v>
      </c>
      <c r="GG114" s="99">
        <v>0</v>
      </c>
      <c r="GH114" s="99">
        <v>0</v>
      </c>
      <c r="GI114" s="99">
        <v>0</v>
      </c>
      <c r="GJ114" s="99">
        <v>0</v>
      </c>
      <c r="GL114" s="99">
        <v>0</v>
      </c>
      <c r="GM114" s="99">
        <v>0</v>
      </c>
      <c r="GN114" s="99">
        <v>0</v>
      </c>
      <c r="GO114" s="99">
        <v>0</v>
      </c>
      <c r="GP114" s="99">
        <v>0</v>
      </c>
      <c r="GQ114" s="99">
        <v>0</v>
      </c>
      <c r="GR114" s="99">
        <v>607.5</v>
      </c>
      <c r="GS114" s="99">
        <v>1186.5650000000001</v>
      </c>
    </row>
    <row r="115" spans="1:201" hidden="1" x14ac:dyDescent="0.35">
      <c r="A115" s="99">
        <v>137086</v>
      </c>
      <c r="B115" s="99">
        <v>73</v>
      </c>
      <c r="C115" s="99">
        <v>4</v>
      </c>
      <c r="D115" s="99">
        <v>78</v>
      </c>
      <c r="E115" s="99">
        <v>16.338000000000001</v>
      </c>
      <c r="F115" s="99">
        <v>0.45</v>
      </c>
      <c r="G115" s="99" t="s">
        <v>537</v>
      </c>
      <c r="H115" s="99" t="s">
        <v>559</v>
      </c>
      <c r="I115" s="99">
        <v>5945.88</v>
      </c>
      <c r="J115" s="99">
        <v>5438.74</v>
      </c>
      <c r="K115" s="99">
        <v>5023.1750000000002</v>
      </c>
      <c r="L115" s="99">
        <v>5284.87</v>
      </c>
      <c r="M115" s="99">
        <v>2146.64</v>
      </c>
      <c r="N115" s="99">
        <v>4546.67</v>
      </c>
      <c r="O115" s="99">
        <v>6437.0249999999996</v>
      </c>
      <c r="P115" s="99">
        <v>8098.09</v>
      </c>
      <c r="Q115" s="99">
        <v>8422.0300000000007</v>
      </c>
      <c r="R115" s="99">
        <v>14633.94</v>
      </c>
      <c r="S115" s="99">
        <v>10252.465</v>
      </c>
      <c r="T115" s="99">
        <v>10072.24</v>
      </c>
      <c r="U115" s="99">
        <v>9910.59</v>
      </c>
      <c r="V115" s="99">
        <v>10074</v>
      </c>
      <c r="W115" s="99">
        <v>7921.4250000000002</v>
      </c>
      <c r="X115" s="99">
        <v>33220.764999999999</v>
      </c>
      <c r="Y115" s="99">
        <v>6613.2150000000001</v>
      </c>
      <c r="Z115" s="99">
        <v>18893.830000000002</v>
      </c>
      <c r="AA115" s="99">
        <v>8292.69</v>
      </c>
      <c r="AB115" s="99">
        <v>2777.8449999999998</v>
      </c>
      <c r="AC115" s="99">
        <v>6042.4</v>
      </c>
      <c r="AD115" s="99">
        <v>4671.6350000000002</v>
      </c>
      <c r="AE115" s="99">
        <v>6823.4549999999999</v>
      </c>
      <c r="AF115" s="99">
        <v>3302.625</v>
      </c>
      <c r="AG115" s="99">
        <v>9221.33</v>
      </c>
      <c r="AH115" s="99">
        <v>8619.0750000000007</v>
      </c>
      <c r="AI115" s="99">
        <v>6134.62</v>
      </c>
      <c r="AJ115" s="99">
        <v>6804.6750000000002</v>
      </c>
      <c r="AK115" s="99">
        <v>9925.4449999999997</v>
      </c>
      <c r="AL115" s="99">
        <v>10614.605</v>
      </c>
      <c r="AM115" s="99">
        <v>7511.3249999999998</v>
      </c>
      <c r="AN115" s="99">
        <v>9516.1749999999993</v>
      </c>
      <c r="AO115" s="99">
        <v>7131.2550000000001</v>
      </c>
      <c r="AP115" s="99">
        <v>8525.61</v>
      </c>
      <c r="AQ115" s="99">
        <v>8711.6450000000004</v>
      </c>
      <c r="AR115" s="99">
        <v>6628.64</v>
      </c>
      <c r="AS115" s="99">
        <v>7219.6049999999996</v>
      </c>
      <c r="AT115" s="99">
        <v>8049.1549999999997</v>
      </c>
      <c r="AU115" s="99">
        <v>9135.48</v>
      </c>
      <c r="AV115" s="99">
        <v>32403.285</v>
      </c>
      <c r="AW115" s="99">
        <v>13944.415000000001</v>
      </c>
      <c r="AX115" s="99">
        <v>15749.705</v>
      </c>
      <c r="AY115" s="99">
        <v>14138.54</v>
      </c>
      <c r="AZ115" s="99">
        <v>7700.1149999999998</v>
      </c>
      <c r="BA115" s="99">
        <v>12496.98</v>
      </c>
      <c r="BB115" s="99">
        <v>6725.4750000000004</v>
      </c>
      <c r="BC115" s="99">
        <v>8536.65</v>
      </c>
      <c r="BD115" s="99">
        <v>11404.05</v>
      </c>
      <c r="BE115" s="99">
        <v>11320.184999999999</v>
      </c>
      <c r="BF115" s="99">
        <v>5476.05</v>
      </c>
      <c r="BG115" s="99">
        <v>12225.07</v>
      </c>
      <c r="BH115" s="99">
        <v>7172.93</v>
      </c>
      <c r="BI115" s="99">
        <v>8773.9349999999995</v>
      </c>
      <c r="BJ115" s="99">
        <v>8685.1849999999995</v>
      </c>
      <c r="BK115" s="99">
        <v>9584.1849999999995</v>
      </c>
      <c r="BL115" s="99">
        <v>10869.504999999999</v>
      </c>
      <c r="BM115" s="99">
        <v>6085.9049999999997</v>
      </c>
      <c r="BN115" s="99">
        <v>7270.37</v>
      </c>
      <c r="BO115" s="99">
        <v>9423.2800000000007</v>
      </c>
      <c r="BP115" s="99">
        <v>10853.02</v>
      </c>
      <c r="BQ115" s="99">
        <v>6540.0550000000003</v>
      </c>
      <c r="BR115" s="99">
        <v>11297.33</v>
      </c>
      <c r="BS115" s="99">
        <v>9471.9549999999999</v>
      </c>
      <c r="BT115" s="99">
        <v>5322.65</v>
      </c>
      <c r="BU115" s="99">
        <v>21280.325000000001</v>
      </c>
      <c r="BV115" s="99">
        <v>1102.585</v>
      </c>
      <c r="BW115" s="99">
        <v>7008.1350000000002</v>
      </c>
      <c r="BX115" s="99">
        <v>8223.0400000000009</v>
      </c>
      <c r="BY115" s="99">
        <v>12410.905000000001</v>
      </c>
      <c r="BZ115" s="99">
        <v>6020.64</v>
      </c>
      <c r="CA115" s="99">
        <v>20114.154999999999</v>
      </c>
      <c r="CB115" s="99">
        <v>11028.71</v>
      </c>
      <c r="CC115" s="99">
        <v>4860.0600000000004</v>
      </c>
      <c r="CD115" s="99">
        <v>13746.915000000001</v>
      </c>
      <c r="CE115" s="99">
        <v>9342.1450000000004</v>
      </c>
      <c r="CF115" s="99">
        <v>8104.8950000000004</v>
      </c>
      <c r="CG115" s="99">
        <v>4044.375</v>
      </c>
      <c r="CH115" s="99">
        <v>6865.82</v>
      </c>
      <c r="CI115" s="99">
        <v>5218.2650000000003</v>
      </c>
      <c r="CJ115" s="99">
        <v>11980.165000000001</v>
      </c>
      <c r="CK115" s="99">
        <v>12712.415000000001</v>
      </c>
      <c r="CL115" s="99">
        <v>6962.835</v>
      </c>
      <c r="CM115" s="99">
        <v>14038.39</v>
      </c>
      <c r="CN115" s="99">
        <v>8169.26</v>
      </c>
      <c r="CO115" s="99">
        <v>10511.54</v>
      </c>
      <c r="CP115" s="99">
        <v>9946.7800000000007</v>
      </c>
      <c r="CQ115" s="99">
        <v>2695.24</v>
      </c>
      <c r="CR115" s="99">
        <v>5150.2150000000001</v>
      </c>
      <c r="CS115" s="99">
        <v>8887.25</v>
      </c>
      <c r="CT115" s="99">
        <v>19032.544999999998</v>
      </c>
      <c r="CU115" s="99">
        <v>10408.18</v>
      </c>
      <c r="CV115" s="99">
        <v>9814.73</v>
      </c>
      <c r="CW115" s="99">
        <v>42067.93</v>
      </c>
      <c r="CX115" s="99">
        <v>5175.0050000000001</v>
      </c>
      <c r="CY115" s="99">
        <v>15664.35</v>
      </c>
      <c r="CZ115" s="99">
        <v>5708.7449999999999</v>
      </c>
      <c r="DA115" s="99">
        <v>8079.2250000000004</v>
      </c>
      <c r="DB115" s="99">
        <v>15694.555</v>
      </c>
      <c r="DC115" s="99">
        <v>7960.7150000000001</v>
      </c>
      <c r="DD115" s="99">
        <v>8364.81</v>
      </c>
      <c r="DE115" s="99">
        <v>11178.285</v>
      </c>
      <c r="DF115" s="99">
        <v>7824.25</v>
      </c>
      <c r="DG115" s="99">
        <v>9663.98</v>
      </c>
      <c r="DH115" s="99">
        <v>8267.33</v>
      </c>
      <c r="DI115" s="99">
        <v>7328.53</v>
      </c>
      <c r="DJ115" s="99">
        <v>13039.1</v>
      </c>
      <c r="DK115" s="99">
        <v>9012.1049999999996</v>
      </c>
      <c r="DL115" s="99">
        <v>8373.4500000000007</v>
      </c>
      <c r="DM115" s="99">
        <v>7300.2550000000001</v>
      </c>
      <c r="DN115" s="99">
        <v>6808.5</v>
      </c>
      <c r="DO115" s="99">
        <v>7674.375</v>
      </c>
      <c r="DP115" s="99">
        <v>25762.435000000001</v>
      </c>
      <c r="DQ115" s="99">
        <v>8964.68</v>
      </c>
      <c r="DR115" s="99">
        <v>11190.6</v>
      </c>
      <c r="DS115" s="99">
        <v>5907.9849999999997</v>
      </c>
      <c r="DT115" s="99">
        <v>8934.0300000000007</v>
      </c>
      <c r="DU115" s="99">
        <v>15876.96</v>
      </c>
      <c r="DV115" s="99">
        <v>9864.32</v>
      </c>
      <c r="DW115" s="99">
        <v>7460.27</v>
      </c>
      <c r="DX115" s="99">
        <v>15414.83</v>
      </c>
      <c r="DY115" s="99">
        <v>23608.31</v>
      </c>
      <c r="DZ115" s="99">
        <v>6934.35</v>
      </c>
      <c r="EA115" s="99">
        <v>1290.8800000000001</v>
      </c>
      <c r="EB115" s="99">
        <v>12817.375</v>
      </c>
      <c r="EC115" s="99">
        <v>10012.36</v>
      </c>
      <c r="ED115" s="99">
        <v>6820.7449999999999</v>
      </c>
      <c r="EE115" s="99">
        <v>13431.275</v>
      </c>
      <c r="EF115" s="99">
        <v>6939.68</v>
      </c>
      <c r="EG115" s="99">
        <v>6282.67</v>
      </c>
      <c r="EH115" s="99">
        <v>10071.950000000001</v>
      </c>
      <c r="EI115" s="99">
        <v>7729.62</v>
      </c>
      <c r="EJ115" s="99">
        <v>13641.42</v>
      </c>
      <c r="EK115" s="99">
        <v>8018.4350000000004</v>
      </c>
      <c r="EL115" s="99">
        <v>3024.2249999999999</v>
      </c>
      <c r="EM115" s="99">
        <v>11372.055</v>
      </c>
      <c r="EN115" s="99">
        <v>10946.34</v>
      </c>
      <c r="EO115" s="99">
        <v>6808.1549999999997</v>
      </c>
      <c r="EP115" s="99">
        <v>19866.305</v>
      </c>
      <c r="EQ115" s="99">
        <v>6703.74</v>
      </c>
      <c r="ER115" s="99">
        <v>14586.905000000001</v>
      </c>
      <c r="ES115" s="99">
        <v>3571.3449999999998</v>
      </c>
      <c r="ET115" s="99">
        <v>3235.1750000000002</v>
      </c>
      <c r="EU115" s="99">
        <v>9210.4500000000007</v>
      </c>
      <c r="EV115" s="99">
        <v>4773.8549999999996</v>
      </c>
      <c r="EW115" s="99">
        <v>5926.28</v>
      </c>
      <c r="EX115" s="99">
        <v>9389.69</v>
      </c>
      <c r="EY115" s="99">
        <v>12401.03</v>
      </c>
      <c r="EZ115" s="99">
        <v>7651.2049999999999</v>
      </c>
      <c r="FA115" s="99">
        <v>2846.0250000000001</v>
      </c>
      <c r="FB115" s="99">
        <v>1958.3150000000001</v>
      </c>
      <c r="FC115" s="99">
        <v>645.86</v>
      </c>
      <c r="FD115" s="99">
        <v>0</v>
      </c>
      <c r="FE115" s="99">
        <v>290.625</v>
      </c>
      <c r="FF115" s="99">
        <v>2039.655</v>
      </c>
      <c r="FG115" s="99">
        <v>5833.6049999999996</v>
      </c>
      <c r="FH115" s="99">
        <v>952.5</v>
      </c>
      <c r="FI115" s="99">
        <v>3587.4250000000002</v>
      </c>
      <c r="FL115" s="99">
        <v>1682.92</v>
      </c>
      <c r="FM115" s="99">
        <v>320.625</v>
      </c>
      <c r="FN115" s="99">
        <v>578.27</v>
      </c>
      <c r="FO115" s="99">
        <v>1775.2550000000001</v>
      </c>
      <c r="FP115" s="99">
        <v>3465.44</v>
      </c>
      <c r="FQ115" s="99">
        <v>657.125</v>
      </c>
      <c r="FR115" s="99">
        <v>3213.79</v>
      </c>
      <c r="FS115" s="99">
        <v>4936.3599999999997</v>
      </c>
      <c r="FT115" s="99">
        <v>20902.375</v>
      </c>
      <c r="FU115" s="99">
        <v>236074.155</v>
      </c>
      <c r="FV115" s="99">
        <v>120694.13499999999</v>
      </c>
      <c r="FW115" s="99">
        <v>22036.755000000001</v>
      </c>
      <c r="FX115" s="99">
        <v>241201.34</v>
      </c>
      <c r="FY115" s="99">
        <v>126838.9</v>
      </c>
      <c r="FZ115" s="99">
        <v>23381.5</v>
      </c>
      <c r="GA115" s="99">
        <v>196709.755</v>
      </c>
      <c r="GB115" s="99">
        <v>106937.8</v>
      </c>
      <c r="GC115" s="99">
        <v>5130.1049999999996</v>
      </c>
      <c r="GD115" s="99">
        <v>6449.01</v>
      </c>
      <c r="GE115" s="99">
        <v>8024.5649999999996</v>
      </c>
      <c r="GF115" s="99">
        <v>9193.3649999999998</v>
      </c>
      <c r="GG115" s="99">
        <v>14241.96</v>
      </c>
      <c r="GH115" s="99">
        <v>8973.9449999999997</v>
      </c>
      <c r="GI115" s="99">
        <v>16757.014999999999</v>
      </c>
      <c r="GJ115" s="99">
        <v>18741.580000000002</v>
      </c>
      <c r="GL115" s="99">
        <v>37252.214999999997</v>
      </c>
      <c r="GM115" s="99">
        <v>30210.994999999999</v>
      </c>
      <c r="GN115" s="99">
        <v>28213.314999999999</v>
      </c>
      <c r="GO115" s="99">
        <v>34799.75</v>
      </c>
      <c r="GP115" s="99">
        <v>30424.625</v>
      </c>
      <c r="GQ115" s="99">
        <v>32725.535</v>
      </c>
      <c r="GR115" s="99">
        <v>36182.93</v>
      </c>
      <c r="GS115" s="99">
        <v>55739.79</v>
      </c>
    </row>
    <row r="116" spans="1:201" hidden="1" x14ac:dyDescent="0.35">
      <c r="A116" s="99">
        <v>69896</v>
      </c>
      <c r="B116" s="99">
        <v>73</v>
      </c>
      <c r="C116" s="99">
        <v>9</v>
      </c>
      <c r="D116" s="99">
        <v>93</v>
      </c>
      <c r="E116" s="99">
        <v>16.61</v>
      </c>
      <c r="F116" s="99">
        <v>0.09</v>
      </c>
      <c r="G116" s="99" t="s">
        <v>537</v>
      </c>
      <c r="H116" s="99" t="s">
        <v>558</v>
      </c>
      <c r="I116" s="99">
        <v>6600.81</v>
      </c>
      <c r="J116" s="99">
        <v>5413.8050000000003</v>
      </c>
      <c r="K116" s="99">
        <v>4363.1450000000004</v>
      </c>
      <c r="L116" s="99">
        <v>4418.1099999999997</v>
      </c>
      <c r="M116" s="99">
        <v>6095.835</v>
      </c>
      <c r="N116" s="99">
        <v>3403.66</v>
      </c>
      <c r="O116" s="99">
        <v>4720.46</v>
      </c>
      <c r="P116" s="99">
        <v>6918.2</v>
      </c>
      <c r="Q116" s="99">
        <v>6850.4049999999997</v>
      </c>
      <c r="R116" s="99">
        <v>12010.745000000001</v>
      </c>
      <c r="S116" s="99">
        <v>12158.535</v>
      </c>
      <c r="T116" s="99">
        <v>7054.54</v>
      </c>
      <c r="U116" s="99">
        <v>6289.33</v>
      </c>
      <c r="V116" s="99">
        <v>7619.3950000000004</v>
      </c>
      <c r="W116" s="99">
        <v>8073.08</v>
      </c>
      <c r="X116" s="99">
        <v>22933.599999999999</v>
      </c>
      <c r="Y116" s="99">
        <v>6722.8450000000003</v>
      </c>
      <c r="Z116" s="99">
        <v>15588.485000000001</v>
      </c>
      <c r="AA116" s="99">
        <v>8082.82</v>
      </c>
      <c r="AB116" s="99">
        <v>2760.03</v>
      </c>
      <c r="AC116" s="99">
        <v>5703.7049999999999</v>
      </c>
      <c r="AD116" s="99">
        <v>4244.96</v>
      </c>
      <c r="AE116" s="99">
        <v>6086.87</v>
      </c>
      <c r="AF116" s="99">
        <v>3053.45</v>
      </c>
      <c r="AG116" s="99">
        <v>6404.9650000000001</v>
      </c>
      <c r="AH116" s="99">
        <v>5595.165</v>
      </c>
      <c r="AI116" s="99">
        <v>5120.3599999999997</v>
      </c>
      <c r="AJ116" s="99">
        <v>5180.54</v>
      </c>
      <c r="AK116" s="99">
        <v>7845.2250000000004</v>
      </c>
      <c r="AL116" s="99">
        <v>7616.21</v>
      </c>
      <c r="AM116" s="99">
        <v>5257.9</v>
      </c>
      <c r="AN116" s="99">
        <v>6874.63</v>
      </c>
      <c r="AO116" s="99">
        <v>6543.0749999999998</v>
      </c>
      <c r="AP116" s="99">
        <v>7281.63</v>
      </c>
      <c r="AQ116" s="99">
        <v>7393.2</v>
      </c>
      <c r="AR116" s="99">
        <v>4771.2749999999996</v>
      </c>
      <c r="AS116" s="99">
        <v>4015.12</v>
      </c>
      <c r="AT116" s="99">
        <v>6186.26</v>
      </c>
      <c r="AU116" s="99">
        <v>6404.14</v>
      </c>
      <c r="AV116" s="99">
        <v>19150.744999999999</v>
      </c>
      <c r="AW116" s="99">
        <v>9649.0149999999994</v>
      </c>
      <c r="AX116" s="99">
        <v>10056.525</v>
      </c>
      <c r="AY116" s="99">
        <v>10285.040000000001</v>
      </c>
      <c r="AZ116" s="99">
        <v>5799.7150000000001</v>
      </c>
      <c r="BA116" s="99">
        <v>7255.9949999999999</v>
      </c>
      <c r="BB116" s="99">
        <v>3096.2049999999999</v>
      </c>
      <c r="BC116" s="99">
        <v>7156.0050000000001</v>
      </c>
      <c r="BD116" s="99">
        <v>7924.585</v>
      </c>
      <c r="BE116" s="99">
        <v>8256.4449999999997</v>
      </c>
      <c r="BF116" s="99">
        <v>5288.41</v>
      </c>
      <c r="BG116" s="99">
        <v>11241.254999999999</v>
      </c>
      <c r="BH116" s="99">
        <v>5227.9650000000001</v>
      </c>
      <c r="BI116" s="99">
        <v>8470.2950000000001</v>
      </c>
      <c r="BJ116" s="99">
        <v>6827.9250000000002</v>
      </c>
      <c r="BK116" s="99">
        <v>6897.6149999999998</v>
      </c>
      <c r="BL116" s="99">
        <v>7615.4849999999997</v>
      </c>
      <c r="BM116" s="99">
        <v>6452.4350000000004</v>
      </c>
      <c r="BN116" s="99">
        <v>5793.94</v>
      </c>
      <c r="BO116" s="99">
        <v>7670.9750000000004</v>
      </c>
      <c r="BP116" s="99">
        <v>8192.69</v>
      </c>
      <c r="BQ116" s="99">
        <v>2413.1849999999999</v>
      </c>
      <c r="BR116" s="99">
        <v>9488.4349999999995</v>
      </c>
      <c r="BS116" s="99">
        <v>7184.7449999999999</v>
      </c>
      <c r="BT116" s="99">
        <v>3358.09</v>
      </c>
      <c r="BU116" s="99">
        <v>13976.8</v>
      </c>
      <c r="BV116" s="99">
        <v>577.5</v>
      </c>
      <c r="BW116" s="99">
        <v>5737.665</v>
      </c>
      <c r="BX116" s="99">
        <v>6380.9049999999997</v>
      </c>
      <c r="BY116" s="99">
        <v>8993.36</v>
      </c>
      <c r="BZ116" s="99">
        <v>5954.0649999999996</v>
      </c>
      <c r="CA116" s="99">
        <v>12378.17</v>
      </c>
      <c r="CB116" s="99">
        <v>7093.7449999999999</v>
      </c>
      <c r="CC116" s="99">
        <v>4476.25</v>
      </c>
      <c r="CD116" s="99">
        <v>10153.955</v>
      </c>
      <c r="CE116" s="99">
        <v>8023.12</v>
      </c>
      <c r="CF116" s="99">
        <v>7394.4350000000004</v>
      </c>
      <c r="CG116" s="99">
        <v>4518.43</v>
      </c>
      <c r="CH116" s="99">
        <v>6281.61</v>
      </c>
      <c r="CI116" s="99">
        <v>5501.49</v>
      </c>
      <c r="CJ116" s="99">
        <v>7971.2449999999999</v>
      </c>
      <c r="CK116" s="99">
        <v>8003.5349999999999</v>
      </c>
      <c r="CL116" s="99">
        <v>6471.23</v>
      </c>
      <c r="CM116" s="99">
        <v>9679.1949999999997</v>
      </c>
      <c r="CN116" s="99">
        <v>6601.0749999999998</v>
      </c>
      <c r="CO116" s="99">
        <v>7475.88</v>
      </c>
      <c r="CP116" s="99">
        <v>7132.22</v>
      </c>
      <c r="CQ116" s="99">
        <v>4523.0600000000004</v>
      </c>
      <c r="CR116" s="99">
        <v>4845.8649999999998</v>
      </c>
      <c r="CS116" s="99">
        <v>7917.6850000000004</v>
      </c>
      <c r="CT116" s="99">
        <v>13078.905000000001</v>
      </c>
      <c r="CU116" s="99">
        <v>6538.6750000000002</v>
      </c>
      <c r="CV116" s="99">
        <v>7554.0050000000001</v>
      </c>
      <c r="CW116" s="99">
        <v>29168.34</v>
      </c>
      <c r="CX116" s="99">
        <v>5197.8149999999996</v>
      </c>
      <c r="CY116" s="99">
        <v>9681.51</v>
      </c>
      <c r="CZ116" s="99">
        <v>4731.12</v>
      </c>
      <c r="DA116" s="99">
        <v>5968.585</v>
      </c>
      <c r="DB116" s="99">
        <v>10773.17</v>
      </c>
      <c r="DC116" s="99">
        <v>6178.1450000000004</v>
      </c>
      <c r="DD116" s="99">
        <v>6910.1149999999998</v>
      </c>
      <c r="DE116" s="99">
        <v>7908.5649999999996</v>
      </c>
      <c r="DF116" s="99">
        <v>6343.95</v>
      </c>
      <c r="DG116" s="99">
        <v>7357.335</v>
      </c>
      <c r="DH116" s="99">
        <v>7426.56</v>
      </c>
      <c r="DI116" s="99">
        <v>8804.7099999999991</v>
      </c>
      <c r="DJ116" s="99">
        <v>8204.65</v>
      </c>
      <c r="DK116" s="99">
        <v>7276.5</v>
      </c>
      <c r="DL116" s="99">
        <v>7174.6149999999998</v>
      </c>
      <c r="DM116" s="99">
        <v>7476.67</v>
      </c>
      <c r="DN116" s="99">
        <v>3751.7049999999999</v>
      </c>
      <c r="DO116" s="99">
        <v>5854.56</v>
      </c>
      <c r="DP116" s="99">
        <v>17695.395</v>
      </c>
      <c r="DQ116" s="99">
        <v>8100.04</v>
      </c>
      <c r="DR116" s="99">
        <v>8319.0300000000007</v>
      </c>
      <c r="DS116" s="99">
        <v>7860.36</v>
      </c>
      <c r="DT116" s="99">
        <v>6955.56</v>
      </c>
      <c r="DU116" s="99">
        <v>11247.855</v>
      </c>
      <c r="DV116" s="99">
        <v>8572.2999999999993</v>
      </c>
      <c r="DW116" s="99">
        <v>6687.1850000000004</v>
      </c>
      <c r="DX116" s="99">
        <v>9305.5849999999991</v>
      </c>
      <c r="DY116" s="99">
        <v>15677.99</v>
      </c>
      <c r="DZ116" s="99">
        <v>7318.41</v>
      </c>
      <c r="EA116" s="99">
        <v>1910.49</v>
      </c>
      <c r="EB116" s="99">
        <v>9244.26</v>
      </c>
      <c r="EC116" s="99">
        <v>9245.9699999999993</v>
      </c>
      <c r="ED116" s="99">
        <v>7006.12</v>
      </c>
      <c r="EE116" s="99">
        <v>9153.6049999999996</v>
      </c>
      <c r="EF116" s="99">
        <v>6523.8</v>
      </c>
      <c r="EG116" s="99">
        <v>5138.29</v>
      </c>
      <c r="EH116" s="99">
        <v>5561.66</v>
      </c>
      <c r="EI116" s="99">
        <v>6736.07</v>
      </c>
      <c r="EJ116" s="99">
        <v>9557.1049999999996</v>
      </c>
      <c r="EK116" s="99">
        <v>6687.05</v>
      </c>
      <c r="EL116" s="99">
        <v>4122.2250000000004</v>
      </c>
      <c r="EM116" s="99">
        <v>9620.5750000000007</v>
      </c>
      <c r="EN116" s="99">
        <v>9199.7250000000004</v>
      </c>
      <c r="EO116" s="99">
        <v>5829.4250000000002</v>
      </c>
      <c r="EP116" s="99">
        <v>5918.96</v>
      </c>
      <c r="EQ116" s="99">
        <v>4709.0150000000003</v>
      </c>
      <c r="ER116" s="99">
        <v>9420.58</v>
      </c>
      <c r="ES116" s="99">
        <v>2397.1149999999998</v>
      </c>
      <c r="ET116" s="99">
        <v>2587.2849999999999</v>
      </c>
      <c r="EU116" s="99">
        <v>7882</v>
      </c>
      <c r="EV116" s="99">
        <v>4777.1949999999997</v>
      </c>
      <c r="EW116" s="99">
        <v>4289.2150000000001</v>
      </c>
      <c r="EX116" s="99">
        <v>6799.68</v>
      </c>
      <c r="EY116" s="99">
        <v>8848.5750000000007</v>
      </c>
      <c r="EZ116" s="99">
        <v>6248.0550000000003</v>
      </c>
      <c r="FA116" s="99">
        <v>2111.27</v>
      </c>
      <c r="FB116" s="99">
        <v>2011.86</v>
      </c>
      <c r="FC116" s="99">
        <v>0</v>
      </c>
      <c r="FD116" s="99">
        <v>0</v>
      </c>
      <c r="FE116" s="99">
        <v>0</v>
      </c>
      <c r="FF116" s="99">
        <v>1235.395</v>
      </c>
      <c r="FG116" s="99">
        <v>3314.01</v>
      </c>
      <c r="FH116" s="99">
        <v>1966.7650000000001</v>
      </c>
      <c r="FI116" s="99">
        <v>2321.1999999999998</v>
      </c>
      <c r="FL116" s="99">
        <v>589.53499999999997</v>
      </c>
      <c r="FM116" s="99">
        <v>1608.5</v>
      </c>
      <c r="FN116" s="99">
        <v>3214.69</v>
      </c>
      <c r="FO116" s="99">
        <v>3197.5549999999998</v>
      </c>
      <c r="FP116" s="99">
        <v>1759.54</v>
      </c>
      <c r="FQ116" s="99">
        <v>1821.175</v>
      </c>
      <c r="FR116" s="99">
        <v>2834.67</v>
      </c>
      <c r="FS116" s="99">
        <v>4443.9650000000001</v>
      </c>
      <c r="FT116" s="99">
        <v>38052.544999999998</v>
      </c>
      <c r="FU116" s="99">
        <v>330338.255</v>
      </c>
      <c r="FV116" s="99">
        <v>216894.69</v>
      </c>
      <c r="FW116" s="99">
        <v>42248.73</v>
      </c>
      <c r="FX116" s="99">
        <v>253895.815</v>
      </c>
      <c r="FY116" s="99">
        <v>200845.16500000001</v>
      </c>
      <c r="FZ116" s="99">
        <v>39939.455000000002</v>
      </c>
      <c r="GA116" s="99">
        <v>232123.71</v>
      </c>
      <c r="GB116" s="99">
        <v>194860.96</v>
      </c>
      <c r="GC116" s="99">
        <v>6286.01</v>
      </c>
      <c r="GD116" s="99">
        <v>7340.9250000000002</v>
      </c>
      <c r="GE116" s="99">
        <v>7058.7049999999999</v>
      </c>
      <c r="GF116" s="99">
        <v>8754.15</v>
      </c>
      <c r="GG116" s="99">
        <v>10447.145</v>
      </c>
      <c r="GH116" s="99">
        <v>6499.51</v>
      </c>
      <c r="GI116" s="99">
        <v>11216.084999999999</v>
      </c>
      <c r="GJ116" s="99">
        <v>12179.965</v>
      </c>
      <c r="GL116" s="99">
        <v>14614.955</v>
      </c>
      <c r="GM116" s="99">
        <v>17925.23</v>
      </c>
      <c r="GN116" s="99">
        <v>16486.419999999998</v>
      </c>
      <c r="GO116" s="99">
        <v>18725.21</v>
      </c>
      <c r="GP116" s="99">
        <v>16903.740000000002</v>
      </c>
      <c r="GQ116" s="99">
        <v>17257.62</v>
      </c>
      <c r="GR116" s="99">
        <v>21713.95</v>
      </c>
      <c r="GS116" s="99">
        <v>31568.12</v>
      </c>
    </row>
    <row r="117" spans="1:201" hidden="1" x14ac:dyDescent="0.35">
      <c r="A117" s="99">
        <v>64519820</v>
      </c>
      <c r="B117" s="99">
        <v>73</v>
      </c>
      <c r="C117" s="99">
        <v>2</v>
      </c>
      <c r="D117" s="99">
        <v>97</v>
      </c>
      <c r="E117" s="99">
        <v>16.911999999999999</v>
      </c>
      <c r="F117" s="99">
        <v>0.01</v>
      </c>
      <c r="G117" s="99" t="s">
        <v>537</v>
      </c>
      <c r="H117" s="99" t="s">
        <v>151</v>
      </c>
      <c r="I117" s="99">
        <v>24203.445</v>
      </c>
      <c r="J117" s="99">
        <v>30410.400000000001</v>
      </c>
      <c r="K117" s="99">
        <v>34948.044999999998</v>
      </c>
      <c r="L117" s="99">
        <v>45267.13</v>
      </c>
      <c r="M117" s="99">
        <v>39155.514999999999</v>
      </c>
      <c r="N117" s="99">
        <v>19670.169999999998</v>
      </c>
      <c r="O117" s="99">
        <v>25452.555</v>
      </c>
      <c r="P117" s="99">
        <v>41351.85</v>
      </c>
      <c r="Q117" s="99">
        <v>34413.184999999998</v>
      </c>
      <c r="R117" s="99">
        <v>39505.99</v>
      </c>
      <c r="S117" s="99">
        <v>34962.339999999997</v>
      </c>
      <c r="T117" s="99">
        <v>33911.61</v>
      </c>
      <c r="U117" s="99">
        <v>22866.1</v>
      </c>
      <c r="V117" s="99">
        <v>29822.69</v>
      </c>
      <c r="W117" s="99">
        <v>25738.584999999999</v>
      </c>
      <c r="X117" s="99">
        <v>102185.16499999999</v>
      </c>
      <c r="Y117" s="99">
        <v>30377.715</v>
      </c>
      <c r="Z117" s="99">
        <v>62034.175000000003</v>
      </c>
      <c r="AA117" s="99">
        <v>34183.855000000003</v>
      </c>
      <c r="AB117" s="99">
        <v>9713.7999999999993</v>
      </c>
      <c r="AC117" s="99">
        <v>16470.355</v>
      </c>
      <c r="AD117" s="99">
        <v>499174.13</v>
      </c>
      <c r="AE117" s="99">
        <v>14398.3</v>
      </c>
      <c r="AF117" s="99">
        <v>12848.465</v>
      </c>
      <c r="AG117" s="99">
        <v>18488.88</v>
      </c>
      <c r="AH117" s="99">
        <v>31622.575000000001</v>
      </c>
      <c r="AI117" s="99">
        <v>22790.34</v>
      </c>
      <c r="AJ117" s="99">
        <v>21867.575000000001</v>
      </c>
      <c r="AK117" s="99">
        <v>35989.14</v>
      </c>
      <c r="AL117" s="99">
        <v>35258.019999999997</v>
      </c>
      <c r="AM117" s="99">
        <v>22122.22</v>
      </c>
      <c r="AN117" s="99">
        <v>52710.46</v>
      </c>
      <c r="AO117" s="99">
        <v>160628.26</v>
      </c>
      <c r="AP117" s="99">
        <v>38836.06</v>
      </c>
      <c r="AQ117" s="99">
        <v>34764.230000000003</v>
      </c>
      <c r="AR117" s="99">
        <v>14913.16</v>
      </c>
      <c r="AS117" s="99">
        <v>13927.63</v>
      </c>
      <c r="AT117" s="99">
        <v>18809.965</v>
      </c>
      <c r="AU117" s="99">
        <v>15732.84</v>
      </c>
      <c r="AV117" s="99">
        <v>52451.105000000003</v>
      </c>
      <c r="AW117" s="99">
        <v>18959.11</v>
      </c>
      <c r="AX117" s="99">
        <v>24432.145</v>
      </c>
      <c r="AY117" s="99">
        <v>65250.285000000003</v>
      </c>
      <c r="AZ117" s="99">
        <v>18009.560000000001</v>
      </c>
      <c r="BA117" s="99">
        <v>30078.32</v>
      </c>
      <c r="BB117" s="99">
        <v>13348.915000000001</v>
      </c>
      <c r="BC117" s="99">
        <v>26222.06</v>
      </c>
      <c r="BD117" s="99">
        <v>49012.24</v>
      </c>
      <c r="BE117" s="99">
        <v>31046.955000000002</v>
      </c>
      <c r="BF117" s="99">
        <v>40828.879999999997</v>
      </c>
      <c r="BG117" s="99">
        <v>608804.255</v>
      </c>
      <c r="BH117" s="99">
        <v>20929.095000000001</v>
      </c>
      <c r="BI117" s="99">
        <v>37553.980000000003</v>
      </c>
      <c r="BJ117" s="99">
        <v>18883.955000000002</v>
      </c>
      <c r="BK117" s="99">
        <v>25910.474999999999</v>
      </c>
      <c r="BL117" s="99">
        <v>43313.114999999998</v>
      </c>
      <c r="BM117" s="99">
        <v>66446.595000000001</v>
      </c>
      <c r="BN117" s="99">
        <v>20570.884999999998</v>
      </c>
      <c r="BO117" s="99">
        <v>28159.584999999999</v>
      </c>
      <c r="BP117" s="99">
        <v>32795.56</v>
      </c>
      <c r="BQ117" s="99">
        <v>23156.42</v>
      </c>
      <c r="BR117" s="99">
        <v>31360.95</v>
      </c>
      <c r="BS117" s="99">
        <v>41893.504999999997</v>
      </c>
      <c r="BT117" s="99">
        <v>11723.065000000001</v>
      </c>
      <c r="BU117" s="99">
        <v>106317.82</v>
      </c>
      <c r="BV117" s="99">
        <v>4101.82</v>
      </c>
      <c r="BW117" s="99">
        <v>20732.895</v>
      </c>
      <c r="BX117" s="99">
        <v>23594.145</v>
      </c>
      <c r="BY117" s="99">
        <v>33067.699999999997</v>
      </c>
      <c r="BZ117" s="99">
        <v>25410.395</v>
      </c>
      <c r="CA117" s="99">
        <v>53670.885000000002</v>
      </c>
      <c r="CB117" s="99">
        <v>14777.83</v>
      </c>
      <c r="CC117" s="99">
        <v>15138.305</v>
      </c>
      <c r="CD117" s="99">
        <v>37874.959999999999</v>
      </c>
      <c r="CE117" s="99">
        <v>23929.09</v>
      </c>
      <c r="CF117" s="99">
        <v>19696.075000000001</v>
      </c>
      <c r="CG117" s="99">
        <v>27414.75</v>
      </c>
      <c r="CH117" s="99">
        <v>27850.11</v>
      </c>
      <c r="CI117" s="99">
        <v>25710.01</v>
      </c>
      <c r="CJ117" s="99">
        <v>52958.595000000001</v>
      </c>
      <c r="CK117" s="99">
        <v>58945.14</v>
      </c>
      <c r="CL117" s="99">
        <v>45503.25</v>
      </c>
      <c r="CM117" s="99">
        <v>57545.915000000001</v>
      </c>
      <c r="CN117" s="99">
        <v>28284.03</v>
      </c>
      <c r="CO117" s="99">
        <v>52290.8</v>
      </c>
      <c r="CP117" s="99">
        <v>51234.89</v>
      </c>
      <c r="CQ117" s="99">
        <v>24393.195</v>
      </c>
      <c r="CR117" s="99">
        <v>26126.85</v>
      </c>
      <c r="CS117" s="99">
        <v>31687.314999999999</v>
      </c>
      <c r="CT117" s="99">
        <v>109315.66</v>
      </c>
      <c r="CU117" s="99">
        <v>47349.9</v>
      </c>
      <c r="CV117" s="99">
        <v>38651.74</v>
      </c>
      <c r="CW117" s="99">
        <v>312653.14500000002</v>
      </c>
      <c r="CX117" s="99">
        <v>57448.514999999999</v>
      </c>
      <c r="CY117" s="99">
        <v>53475.65</v>
      </c>
      <c r="CZ117" s="99">
        <v>23838.639999999999</v>
      </c>
      <c r="DA117" s="99">
        <v>19510.014999999999</v>
      </c>
      <c r="DB117" s="99">
        <v>42348.945</v>
      </c>
      <c r="DC117" s="99">
        <v>20165.665000000001</v>
      </c>
      <c r="DD117" s="99">
        <v>20009.744999999999</v>
      </c>
      <c r="DE117" s="99">
        <v>43307.864999999998</v>
      </c>
      <c r="DF117" s="99">
        <v>28609.305</v>
      </c>
      <c r="DG117" s="99">
        <v>32218.36</v>
      </c>
      <c r="DH117" s="99">
        <v>40252.214999999997</v>
      </c>
      <c r="DI117" s="99">
        <v>89168.714999999997</v>
      </c>
      <c r="DJ117" s="99">
        <v>162415.92499999999</v>
      </c>
      <c r="DK117" s="99">
        <v>121295.345</v>
      </c>
      <c r="DL117" s="99">
        <v>27387.025000000001</v>
      </c>
      <c r="DM117" s="99">
        <v>100426.88</v>
      </c>
      <c r="DN117" s="99">
        <v>17960.98</v>
      </c>
      <c r="DO117" s="99">
        <v>35694.78</v>
      </c>
      <c r="DP117" s="99">
        <v>132468.08499999999</v>
      </c>
      <c r="DQ117" s="99">
        <v>28612.424999999999</v>
      </c>
      <c r="DR117" s="99">
        <v>42288.07</v>
      </c>
      <c r="DS117" s="99">
        <v>92557.79</v>
      </c>
      <c r="DT117" s="99">
        <v>32105.865000000002</v>
      </c>
      <c r="DU117" s="99">
        <v>58833.464999999997</v>
      </c>
      <c r="DV117" s="99">
        <v>41972.33</v>
      </c>
      <c r="DW117" s="99">
        <v>32465.764999999999</v>
      </c>
      <c r="DX117" s="99">
        <v>61074.400000000001</v>
      </c>
      <c r="DY117" s="99">
        <v>335424.66499999998</v>
      </c>
      <c r="DZ117" s="99">
        <v>17155.66</v>
      </c>
      <c r="EA117" s="99">
        <v>14050.895</v>
      </c>
      <c r="EB117" s="99">
        <v>34836.769999999997</v>
      </c>
      <c r="EC117" s="99">
        <v>71471.149999999994</v>
      </c>
      <c r="ED117" s="99">
        <v>27090.21</v>
      </c>
      <c r="EE117" s="99">
        <v>54023.95</v>
      </c>
      <c r="EF117" s="99">
        <v>70530.83</v>
      </c>
      <c r="EG117" s="99">
        <v>16746.8</v>
      </c>
      <c r="EH117" s="99">
        <v>22652.06</v>
      </c>
      <c r="EI117" s="99">
        <v>18928.46</v>
      </c>
      <c r="EJ117" s="99">
        <v>33426.29</v>
      </c>
      <c r="EK117" s="99">
        <v>16149.37</v>
      </c>
      <c r="EL117" s="99">
        <v>7345.18</v>
      </c>
      <c r="EM117" s="99">
        <v>92293.854999999996</v>
      </c>
      <c r="EN117" s="99">
        <v>31415.445</v>
      </c>
      <c r="EO117" s="99">
        <v>18714.535</v>
      </c>
      <c r="EP117" s="99">
        <v>24857.154999999999</v>
      </c>
      <c r="EQ117" s="99">
        <v>19804.514999999999</v>
      </c>
      <c r="ER117" s="99">
        <v>44950.99</v>
      </c>
      <c r="ES117" s="99">
        <v>24599.145</v>
      </c>
      <c r="ET117" s="99">
        <v>15278.71</v>
      </c>
      <c r="EU117" s="99">
        <v>28097.14</v>
      </c>
      <c r="EV117" s="99">
        <v>16768.95</v>
      </c>
      <c r="EW117" s="99">
        <v>29793.205000000002</v>
      </c>
      <c r="EX117" s="99">
        <v>32516.81</v>
      </c>
      <c r="EY117" s="99">
        <v>28370.26</v>
      </c>
      <c r="EZ117" s="99">
        <v>23343.935000000001</v>
      </c>
      <c r="FA117" s="99">
        <v>16832.154999999999</v>
      </c>
      <c r="FB117" s="99">
        <v>12543.01</v>
      </c>
      <c r="FC117" s="99">
        <v>1294.53</v>
      </c>
      <c r="FD117" s="99">
        <v>3185.32</v>
      </c>
      <c r="FE117" s="99">
        <v>3508.41</v>
      </c>
      <c r="FF117" s="99">
        <v>3112.5450000000001</v>
      </c>
      <c r="FG117" s="99">
        <v>28734.805</v>
      </c>
      <c r="FH117" s="99">
        <v>5640.01</v>
      </c>
      <c r="FI117" s="99">
        <v>9211.1650000000009</v>
      </c>
      <c r="FL117" s="99">
        <v>11924.63</v>
      </c>
      <c r="FM117" s="99">
        <v>1849.51</v>
      </c>
      <c r="FN117" s="99">
        <v>2901.1350000000002</v>
      </c>
      <c r="FO117" s="99">
        <v>3083.7849999999999</v>
      </c>
      <c r="FP117" s="99">
        <v>3013.37</v>
      </c>
      <c r="FQ117" s="99">
        <v>6403.875</v>
      </c>
      <c r="FR117" s="99">
        <v>7651.52</v>
      </c>
      <c r="FS117" s="99">
        <v>9373.9050000000007</v>
      </c>
      <c r="FT117" s="99">
        <v>202794.13500000001</v>
      </c>
      <c r="FU117" s="99">
        <v>573516.14</v>
      </c>
      <c r="FV117" s="99">
        <v>282086.81</v>
      </c>
      <c r="FW117" s="99">
        <v>281900.255</v>
      </c>
      <c r="FX117" s="99">
        <v>591176.82499999995</v>
      </c>
      <c r="FY117" s="99">
        <v>279387.32500000001</v>
      </c>
      <c r="FZ117" s="99">
        <v>45062.400000000001</v>
      </c>
      <c r="GA117" s="99">
        <v>477180.61499999999</v>
      </c>
      <c r="GB117" s="99">
        <v>410185.04</v>
      </c>
      <c r="GC117" s="99">
        <v>29554.445</v>
      </c>
      <c r="GD117" s="99">
        <v>41330.925000000003</v>
      </c>
      <c r="GE117" s="99">
        <v>41631.595000000001</v>
      </c>
      <c r="GF117" s="99">
        <v>42762.084999999999</v>
      </c>
      <c r="GG117" s="99">
        <v>71876.03</v>
      </c>
      <c r="GH117" s="99">
        <v>41140.394999999997</v>
      </c>
      <c r="GI117" s="99">
        <v>76409.695000000007</v>
      </c>
      <c r="GJ117" s="99">
        <v>101229.42</v>
      </c>
      <c r="GL117" s="99">
        <v>25966.355</v>
      </c>
      <c r="GM117" s="99">
        <v>12638.905000000001</v>
      </c>
      <c r="GN117" s="99">
        <v>14015.01</v>
      </c>
      <c r="GO117" s="99">
        <v>14524.805</v>
      </c>
      <c r="GP117" s="99">
        <v>12875.334999999999</v>
      </c>
      <c r="GQ117" s="99">
        <v>14461.67</v>
      </c>
      <c r="GR117" s="99">
        <v>14464.12</v>
      </c>
      <c r="GS117" s="99">
        <v>25719.705000000002</v>
      </c>
    </row>
    <row r="118" spans="1:201" hidden="1" x14ac:dyDescent="0.35">
      <c r="A118" s="99">
        <v>7772943</v>
      </c>
      <c r="B118" s="99">
        <v>73</v>
      </c>
      <c r="C118" s="99">
        <v>8</v>
      </c>
      <c r="D118" s="99">
        <v>84</v>
      </c>
      <c r="E118" s="99">
        <v>17.13</v>
      </c>
      <c r="F118" s="99">
        <v>0.16</v>
      </c>
      <c r="G118" s="99" t="s">
        <v>537</v>
      </c>
      <c r="H118" s="99" t="s">
        <v>557</v>
      </c>
      <c r="I118" s="99">
        <v>11910.415000000001</v>
      </c>
      <c r="J118" s="99">
        <v>9450.7199999999993</v>
      </c>
      <c r="K118" s="99">
        <v>11289.605</v>
      </c>
      <c r="L118" s="99">
        <v>10092.299999999999</v>
      </c>
      <c r="M118" s="99">
        <v>8961.99</v>
      </c>
      <c r="N118" s="99">
        <v>7477.44</v>
      </c>
      <c r="O118" s="99">
        <v>10141.18</v>
      </c>
      <c r="P118" s="99">
        <v>12818.9</v>
      </c>
      <c r="Q118" s="99">
        <v>11966.155000000001</v>
      </c>
      <c r="R118" s="99">
        <v>17050.494999999999</v>
      </c>
      <c r="S118" s="99">
        <v>18092.48</v>
      </c>
      <c r="T118" s="99">
        <v>12711.52</v>
      </c>
      <c r="U118" s="99">
        <v>12415.115</v>
      </c>
      <c r="V118" s="99">
        <v>12100.28</v>
      </c>
      <c r="W118" s="99">
        <v>11373.625</v>
      </c>
      <c r="X118" s="99">
        <v>28866.285</v>
      </c>
      <c r="Y118" s="99">
        <v>10381.695</v>
      </c>
      <c r="Z118" s="99">
        <v>22456.735000000001</v>
      </c>
      <c r="AA118" s="99">
        <v>11488.635</v>
      </c>
      <c r="AB118" s="99">
        <v>5552.165</v>
      </c>
      <c r="AC118" s="99">
        <v>8058.75</v>
      </c>
      <c r="AD118" s="99">
        <v>14202.934999999999</v>
      </c>
      <c r="AE118" s="99">
        <v>7897.13</v>
      </c>
      <c r="AF118" s="99">
        <v>6579.9350000000004</v>
      </c>
      <c r="AG118" s="99">
        <v>9477.4500000000007</v>
      </c>
      <c r="AH118" s="99">
        <v>8083.59</v>
      </c>
      <c r="AI118" s="99">
        <v>7266.8549999999996</v>
      </c>
      <c r="AJ118" s="99">
        <v>8192.5550000000003</v>
      </c>
      <c r="AK118" s="99">
        <v>13515.915000000001</v>
      </c>
      <c r="AL118" s="99">
        <v>13245.12</v>
      </c>
      <c r="AM118" s="99">
        <v>9673.18</v>
      </c>
      <c r="AN118" s="99">
        <v>10733.23</v>
      </c>
      <c r="AO118" s="99">
        <v>13240.22</v>
      </c>
      <c r="AP118" s="99">
        <v>11339.735000000001</v>
      </c>
      <c r="AQ118" s="99">
        <v>10144.780000000001</v>
      </c>
      <c r="AR118" s="99">
        <v>10163.584999999999</v>
      </c>
      <c r="AS118" s="99">
        <v>9467.1749999999993</v>
      </c>
      <c r="AT118" s="99">
        <v>9318.74</v>
      </c>
      <c r="AU118" s="99">
        <v>9506.92</v>
      </c>
      <c r="AV118" s="99">
        <v>17382</v>
      </c>
      <c r="AW118" s="99">
        <v>11261.5</v>
      </c>
      <c r="AX118" s="99">
        <v>10979.1</v>
      </c>
      <c r="AY118" s="99">
        <v>15283.365</v>
      </c>
      <c r="AZ118" s="99">
        <v>9402.32</v>
      </c>
      <c r="BA118" s="99">
        <v>11822.855</v>
      </c>
      <c r="BB118" s="99">
        <v>7126.2950000000001</v>
      </c>
      <c r="BC118" s="99">
        <v>11570.38</v>
      </c>
      <c r="BD118" s="99">
        <v>11361.785</v>
      </c>
      <c r="BE118" s="99">
        <v>13263.69</v>
      </c>
      <c r="BF118" s="99">
        <v>11866.49</v>
      </c>
      <c r="BG118" s="99">
        <v>18606.669999999998</v>
      </c>
      <c r="BH118" s="99">
        <v>11437.875</v>
      </c>
      <c r="BI118" s="99">
        <v>12053.36</v>
      </c>
      <c r="BJ118" s="99">
        <v>11540.95</v>
      </c>
      <c r="BK118" s="99">
        <v>12528.85</v>
      </c>
      <c r="BL118" s="99">
        <v>11094.39</v>
      </c>
      <c r="BM118" s="99">
        <v>11015.174999999999</v>
      </c>
      <c r="BN118" s="99">
        <v>9034.9249999999993</v>
      </c>
      <c r="BO118" s="99">
        <v>11833.084999999999</v>
      </c>
      <c r="BP118" s="99">
        <v>12086.89</v>
      </c>
      <c r="BQ118" s="99">
        <v>9738.4449999999997</v>
      </c>
      <c r="BR118" s="99">
        <v>12939.13</v>
      </c>
      <c r="BS118" s="99">
        <v>11070.155000000001</v>
      </c>
      <c r="BT118" s="99">
        <v>8593.375</v>
      </c>
      <c r="BU118" s="99">
        <v>20986.71</v>
      </c>
      <c r="BV118" s="99">
        <v>4469.9250000000002</v>
      </c>
      <c r="BW118" s="99">
        <v>8525.67</v>
      </c>
      <c r="BX118" s="99">
        <v>9774.9699999999993</v>
      </c>
      <c r="BY118" s="99">
        <v>12454.46</v>
      </c>
      <c r="BZ118" s="99">
        <v>8709.23</v>
      </c>
      <c r="CA118" s="99">
        <v>17400.355</v>
      </c>
      <c r="CB118" s="99">
        <v>11072.504999999999</v>
      </c>
      <c r="CC118" s="99">
        <v>7909.1149999999998</v>
      </c>
      <c r="CD118" s="99">
        <v>13139.264999999999</v>
      </c>
      <c r="CE118" s="99">
        <v>10386.065000000001</v>
      </c>
      <c r="CF118" s="99">
        <v>15355.9</v>
      </c>
      <c r="CG118" s="99">
        <v>8987.44</v>
      </c>
      <c r="CH118" s="99">
        <v>11848.815000000001</v>
      </c>
      <c r="CI118" s="99">
        <v>9775.91</v>
      </c>
      <c r="CJ118" s="99">
        <v>11424.27</v>
      </c>
      <c r="CK118" s="99">
        <v>10539.49</v>
      </c>
      <c r="CL118" s="99">
        <v>10065.605</v>
      </c>
      <c r="CM118" s="99">
        <v>12185.275</v>
      </c>
      <c r="CN118" s="99">
        <v>11496.01</v>
      </c>
      <c r="CO118" s="99">
        <v>9818.7549999999992</v>
      </c>
      <c r="CP118" s="99">
        <v>10235.285</v>
      </c>
      <c r="CQ118" s="99">
        <v>9720.1749999999993</v>
      </c>
      <c r="CR118" s="99">
        <v>8731.17</v>
      </c>
      <c r="CS118" s="99">
        <v>12802.844999999999</v>
      </c>
      <c r="CT118" s="99">
        <v>21215.435000000001</v>
      </c>
      <c r="CU118" s="99">
        <v>9821.4050000000007</v>
      </c>
      <c r="CV118" s="99">
        <v>11783.46</v>
      </c>
      <c r="CW118" s="99">
        <v>34388.964999999997</v>
      </c>
      <c r="CX118" s="99">
        <v>9775.4599999999991</v>
      </c>
      <c r="CY118" s="99">
        <v>13687.945</v>
      </c>
      <c r="CZ118" s="99">
        <v>10844.89</v>
      </c>
      <c r="DA118" s="99">
        <v>9761.3549999999996</v>
      </c>
      <c r="DB118" s="99">
        <v>13494.305</v>
      </c>
      <c r="DC118" s="99">
        <v>11260.725</v>
      </c>
      <c r="DD118" s="99">
        <v>10797.344999999999</v>
      </c>
      <c r="DE118" s="99">
        <v>11474.84</v>
      </c>
      <c r="DF118" s="99">
        <v>11970.385</v>
      </c>
      <c r="DG118" s="99">
        <v>12256.15</v>
      </c>
      <c r="DH118" s="99">
        <v>10201.950000000001</v>
      </c>
      <c r="DI118" s="99">
        <v>13578.99</v>
      </c>
      <c r="DJ118" s="99">
        <v>12643.2</v>
      </c>
      <c r="DK118" s="99">
        <v>11197.74</v>
      </c>
      <c r="DL118" s="99">
        <v>12962.57</v>
      </c>
      <c r="DM118" s="99">
        <v>10638.135</v>
      </c>
      <c r="DN118" s="99">
        <v>7818.7849999999999</v>
      </c>
      <c r="DO118" s="99">
        <v>9722.4150000000009</v>
      </c>
      <c r="DP118" s="99">
        <v>25759.165000000001</v>
      </c>
      <c r="DQ118" s="99">
        <v>11537.035</v>
      </c>
      <c r="DR118" s="99">
        <v>11825.825000000001</v>
      </c>
      <c r="DS118" s="99">
        <v>11370.56</v>
      </c>
      <c r="DT118" s="99">
        <v>10598.395</v>
      </c>
      <c r="DU118" s="99">
        <v>15951.83</v>
      </c>
      <c r="DV118" s="99">
        <v>10948.174999999999</v>
      </c>
      <c r="DW118" s="99">
        <v>11197.424999999999</v>
      </c>
      <c r="DX118" s="99">
        <v>15267.33</v>
      </c>
      <c r="DY118" s="99">
        <v>21454.6</v>
      </c>
      <c r="DZ118" s="99">
        <v>9296.0450000000001</v>
      </c>
      <c r="EA118" s="99">
        <v>4662.1049999999996</v>
      </c>
      <c r="EB118" s="99">
        <v>14055.965</v>
      </c>
      <c r="EC118" s="99">
        <v>12842.895</v>
      </c>
      <c r="ED118" s="99">
        <v>9390.6550000000007</v>
      </c>
      <c r="EE118" s="99">
        <v>13777.43</v>
      </c>
      <c r="EF118" s="99">
        <v>10857.665000000001</v>
      </c>
      <c r="EG118" s="99">
        <v>8124.3649999999998</v>
      </c>
      <c r="EH118" s="99">
        <v>9891.06</v>
      </c>
      <c r="EI118" s="99">
        <v>10871.47</v>
      </c>
      <c r="EJ118" s="99">
        <v>13714.17</v>
      </c>
      <c r="EK118" s="99">
        <v>11805.53</v>
      </c>
      <c r="EL118" s="99">
        <v>6041.6949999999997</v>
      </c>
      <c r="EM118" s="99">
        <v>12559.805</v>
      </c>
      <c r="EN118" s="99">
        <v>12514.87</v>
      </c>
      <c r="EO118" s="99">
        <v>11823.64</v>
      </c>
      <c r="EP118" s="99">
        <v>8417.14</v>
      </c>
      <c r="EQ118" s="99">
        <v>11057.305</v>
      </c>
      <c r="ER118" s="99">
        <v>12551.875</v>
      </c>
      <c r="ES118" s="99">
        <v>7967.88</v>
      </c>
      <c r="ET118" s="99">
        <v>9599.49</v>
      </c>
      <c r="EU118" s="99">
        <v>12243.965</v>
      </c>
      <c r="EV118" s="99">
        <v>9950.1049999999996</v>
      </c>
      <c r="EW118" s="99">
        <v>9596.7950000000001</v>
      </c>
      <c r="EX118" s="99">
        <v>15835.98</v>
      </c>
      <c r="EY118" s="99">
        <v>11897.615</v>
      </c>
      <c r="EZ118" s="99">
        <v>8276.2849999999999</v>
      </c>
      <c r="FA118" s="99">
        <v>7982.42</v>
      </c>
      <c r="FB118" s="99">
        <v>1738.125</v>
      </c>
      <c r="FC118" s="99">
        <v>1538.34</v>
      </c>
      <c r="FD118" s="99">
        <v>1608.625</v>
      </c>
      <c r="FE118" s="99">
        <v>3705.69</v>
      </c>
      <c r="FF118" s="99">
        <v>4517.7550000000001</v>
      </c>
      <c r="FG118" s="99">
        <v>6003.85</v>
      </c>
      <c r="FH118" s="99">
        <v>3344.82</v>
      </c>
      <c r="FI118" s="99">
        <v>6799.3149999999996</v>
      </c>
      <c r="FL118" s="99">
        <v>2521.98</v>
      </c>
      <c r="FM118" s="99">
        <v>731.25</v>
      </c>
      <c r="FN118" s="99">
        <v>2324.92</v>
      </c>
      <c r="FO118" s="99">
        <v>4141.93</v>
      </c>
      <c r="FP118" s="99">
        <v>3856.145</v>
      </c>
      <c r="FQ118" s="99">
        <v>1519.5050000000001</v>
      </c>
      <c r="FR118" s="99">
        <v>3027.38</v>
      </c>
      <c r="FS118" s="99">
        <v>6578.41</v>
      </c>
      <c r="FT118" s="99">
        <v>37689.445</v>
      </c>
      <c r="FU118" s="99">
        <v>388055.4</v>
      </c>
      <c r="FV118" s="99">
        <v>219430.01500000001</v>
      </c>
      <c r="FW118" s="99">
        <v>38225.285000000003</v>
      </c>
      <c r="FX118" s="99">
        <v>458476.15</v>
      </c>
      <c r="FY118" s="99">
        <v>217286.91500000001</v>
      </c>
      <c r="FZ118" s="99">
        <v>36992.800000000003</v>
      </c>
      <c r="GA118" s="99">
        <v>325270.36</v>
      </c>
      <c r="GB118" s="99">
        <v>211819.10500000001</v>
      </c>
      <c r="GC118" s="99">
        <v>10116.545</v>
      </c>
      <c r="GD118" s="99">
        <v>11006.7</v>
      </c>
      <c r="GE118" s="99">
        <v>10047.145</v>
      </c>
      <c r="GF118" s="99">
        <v>13417.795</v>
      </c>
      <c r="GG118" s="99">
        <v>16508.43</v>
      </c>
      <c r="GH118" s="99">
        <v>9578.52</v>
      </c>
      <c r="GI118" s="99">
        <v>14117.21</v>
      </c>
      <c r="GJ118" s="99">
        <v>16428.59</v>
      </c>
      <c r="GL118" s="99">
        <v>13552.51</v>
      </c>
      <c r="GM118" s="99">
        <v>13539.93</v>
      </c>
      <c r="GN118" s="99">
        <v>14814.514999999999</v>
      </c>
      <c r="GO118" s="99">
        <v>14458.735000000001</v>
      </c>
      <c r="GP118" s="99">
        <v>15191.78</v>
      </c>
      <c r="GQ118" s="99">
        <v>11666.764999999999</v>
      </c>
      <c r="GR118" s="99">
        <v>14014.655000000001</v>
      </c>
      <c r="GS118" s="99">
        <v>19849.695</v>
      </c>
    </row>
    <row r="119" spans="1:201" hidden="1" x14ac:dyDescent="0.35">
      <c r="A119" s="99">
        <v>66228</v>
      </c>
      <c r="B119" s="99">
        <v>73</v>
      </c>
      <c r="C119" s="99">
        <v>4</v>
      </c>
      <c r="D119" s="99">
        <v>81</v>
      </c>
      <c r="E119" s="99">
        <v>17.37</v>
      </c>
      <c r="F119" s="99">
        <v>0.22</v>
      </c>
      <c r="G119" s="99" t="s">
        <v>537</v>
      </c>
      <c r="H119" s="99" t="s">
        <v>556</v>
      </c>
      <c r="I119" s="99">
        <v>5888.2150000000001</v>
      </c>
      <c r="J119" s="99">
        <v>5531.95</v>
      </c>
      <c r="K119" s="99">
        <v>5511.18</v>
      </c>
      <c r="L119" s="99">
        <v>5456.5649999999996</v>
      </c>
      <c r="M119" s="99">
        <v>4795.8599999999997</v>
      </c>
      <c r="N119" s="99">
        <v>1754.2449999999999</v>
      </c>
      <c r="O119" s="99">
        <v>5711.6</v>
      </c>
      <c r="P119" s="99">
        <v>6057.13</v>
      </c>
      <c r="Q119" s="99">
        <v>5591.915</v>
      </c>
      <c r="R119" s="99">
        <v>11578.16</v>
      </c>
      <c r="S119" s="99">
        <v>9682.7999999999993</v>
      </c>
      <c r="T119" s="99">
        <v>6515.14</v>
      </c>
      <c r="U119" s="99">
        <v>6079.66</v>
      </c>
      <c r="V119" s="99">
        <v>6833.7150000000001</v>
      </c>
      <c r="W119" s="99">
        <v>7188.75</v>
      </c>
      <c r="X119" s="99">
        <v>22425.52</v>
      </c>
      <c r="Y119" s="99">
        <v>6997.78</v>
      </c>
      <c r="Z119" s="99">
        <v>16163.834999999999</v>
      </c>
      <c r="AA119" s="99">
        <v>7981.32</v>
      </c>
      <c r="AB119" s="99">
        <v>2600.44</v>
      </c>
      <c r="AC119" s="99">
        <v>5401.76</v>
      </c>
      <c r="AD119" s="99">
        <v>6882.625</v>
      </c>
      <c r="AE119" s="99">
        <v>5569.0249999999996</v>
      </c>
      <c r="AF119" s="99">
        <v>4116.7250000000004</v>
      </c>
      <c r="AG119" s="99">
        <v>6283.4</v>
      </c>
      <c r="AH119" s="99">
        <v>5678.1350000000002</v>
      </c>
      <c r="AI119" s="99">
        <v>5045.74</v>
      </c>
      <c r="AJ119" s="99">
        <v>4468.01</v>
      </c>
      <c r="AK119" s="99">
        <v>7382.0950000000003</v>
      </c>
      <c r="AL119" s="99">
        <v>6698.94</v>
      </c>
      <c r="AM119" s="99">
        <v>4664.41</v>
      </c>
      <c r="AN119" s="99">
        <v>6927.99</v>
      </c>
      <c r="AO119" s="99">
        <v>6498.55</v>
      </c>
      <c r="AP119" s="99">
        <v>5797.84</v>
      </c>
      <c r="AQ119" s="99">
        <v>7149.1</v>
      </c>
      <c r="AR119" s="99">
        <v>3445.75</v>
      </c>
      <c r="AS119" s="99">
        <v>5488.6850000000004</v>
      </c>
      <c r="AT119" s="99">
        <v>6164.6149999999998</v>
      </c>
      <c r="AU119" s="99">
        <v>7426.5050000000001</v>
      </c>
      <c r="AV119" s="99">
        <v>12385.915000000001</v>
      </c>
      <c r="AW119" s="99">
        <v>6943.52</v>
      </c>
      <c r="AX119" s="99">
        <v>8754.2950000000001</v>
      </c>
      <c r="AY119" s="99">
        <v>8941.25</v>
      </c>
      <c r="AZ119" s="99">
        <v>4542.4750000000004</v>
      </c>
      <c r="BA119" s="99">
        <v>6773.4849999999997</v>
      </c>
      <c r="BB119" s="99">
        <v>2525.29</v>
      </c>
      <c r="BC119" s="99">
        <v>6564.5649999999996</v>
      </c>
      <c r="BD119" s="99">
        <v>7221.0349999999999</v>
      </c>
      <c r="BE119" s="99">
        <v>7524.415</v>
      </c>
      <c r="BF119" s="99">
        <v>5881.0249999999996</v>
      </c>
      <c r="BG119" s="99">
        <v>11780.165000000001</v>
      </c>
      <c r="BH119" s="99">
        <v>5857.7650000000003</v>
      </c>
      <c r="BI119" s="99">
        <v>7278.75</v>
      </c>
      <c r="BJ119" s="99">
        <v>6151.08</v>
      </c>
      <c r="BK119" s="99">
        <v>6418.1850000000004</v>
      </c>
      <c r="BL119" s="99">
        <v>6374.5450000000001</v>
      </c>
      <c r="BM119" s="99">
        <v>6163.835</v>
      </c>
      <c r="BN119" s="99">
        <v>6229.8149999999996</v>
      </c>
      <c r="BO119" s="99">
        <v>6577.04</v>
      </c>
      <c r="BP119" s="99">
        <v>7294</v>
      </c>
      <c r="BQ119" s="99">
        <v>6000.4549999999999</v>
      </c>
      <c r="BR119" s="99">
        <v>8575.5650000000005</v>
      </c>
      <c r="BS119" s="99">
        <v>6883.7150000000001</v>
      </c>
      <c r="BT119" s="99">
        <v>4818.46</v>
      </c>
      <c r="BU119" s="99">
        <v>12712.42</v>
      </c>
      <c r="BV119" s="99">
        <v>612.06500000000005</v>
      </c>
      <c r="BW119" s="99">
        <v>2759.7350000000001</v>
      </c>
      <c r="BX119" s="99">
        <v>5115.5749999999998</v>
      </c>
      <c r="BY119" s="99">
        <v>7355.4449999999997</v>
      </c>
      <c r="BZ119" s="99">
        <v>3588.87</v>
      </c>
      <c r="CA119" s="99">
        <v>12738.735000000001</v>
      </c>
      <c r="CB119" s="99">
        <v>6265.9350000000004</v>
      </c>
      <c r="CC119" s="99">
        <v>5314.28</v>
      </c>
      <c r="CD119" s="99">
        <v>7653.8549999999996</v>
      </c>
      <c r="CE119" s="99">
        <v>6704.31</v>
      </c>
      <c r="CF119" s="99">
        <v>7443.8450000000003</v>
      </c>
      <c r="CG119" s="99">
        <v>5053.22</v>
      </c>
      <c r="CH119" s="99">
        <v>6039.0450000000001</v>
      </c>
      <c r="CI119" s="99">
        <v>4228.7700000000004</v>
      </c>
      <c r="CJ119" s="99">
        <v>7708.99</v>
      </c>
      <c r="CK119" s="99">
        <v>7755.31</v>
      </c>
      <c r="CL119" s="99">
        <v>5730.7550000000001</v>
      </c>
      <c r="CM119" s="99">
        <v>8445.0499999999993</v>
      </c>
      <c r="CN119" s="99">
        <v>5710.3549999999996</v>
      </c>
      <c r="CO119" s="99">
        <v>6481.0249999999996</v>
      </c>
      <c r="CP119" s="99">
        <v>6451.23</v>
      </c>
      <c r="CQ119" s="99">
        <v>4678.3249999999998</v>
      </c>
      <c r="CR119" s="99">
        <v>4426.2349999999997</v>
      </c>
      <c r="CS119" s="99">
        <v>7059.0450000000001</v>
      </c>
      <c r="CT119" s="99">
        <v>12495.645</v>
      </c>
      <c r="CU119" s="99">
        <v>5923.01</v>
      </c>
      <c r="CV119" s="99">
        <v>6655.8549999999996</v>
      </c>
      <c r="CW119" s="99">
        <v>27018.695</v>
      </c>
      <c r="CX119" s="99">
        <v>5366.7650000000003</v>
      </c>
      <c r="CY119" s="99">
        <v>9567.67</v>
      </c>
      <c r="CZ119" s="99">
        <v>5828.24</v>
      </c>
      <c r="DA119" s="99">
        <v>6830.0450000000001</v>
      </c>
      <c r="DB119" s="99">
        <v>8997.7549999999992</v>
      </c>
      <c r="DC119" s="99">
        <v>5834.37</v>
      </c>
      <c r="DD119" s="99">
        <v>5407.9949999999999</v>
      </c>
      <c r="DE119" s="99">
        <v>7579.8549999999996</v>
      </c>
      <c r="DF119" s="99">
        <v>6834.42</v>
      </c>
      <c r="DG119" s="99">
        <v>7537.2</v>
      </c>
      <c r="DH119" s="99">
        <v>6328.125</v>
      </c>
      <c r="DI119" s="99">
        <v>6863.8450000000003</v>
      </c>
      <c r="DJ119" s="99">
        <v>8574.9750000000004</v>
      </c>
      <c r="DK119" s="99">
        <v>7939.1350000000002</v>
      </c>
      <c r="DL119" s="99">
        <v>6620.36</v>
      </c>
      <c r="DM119" s="99">
        <v>6412.2250000000004</v>
      </c>
      <c r="DN119" s="99">
        <v>4548.3599999999997</v>
      </c>
      <c r="DO119" s="99">
        <v>5963.48</v>
      </c>
      <c r="DP119" s="99">
        <v>18265.235000000001</v>
      </c>
      <c r="DQ119" s="99">
        <v>6575.4849999999997</v>
      </c>
      <c r="DR119" s="99">
        <v>7923.7849999999999</v>
      </c>
      <c r="DS119" s="99">
        <v>7097.1549999999997</v>
      </c>
      <c r="DT119" s="99">
        <v>7641.4750000000004</v>
      </c>
      <c r="DU119" s="99">
        <v>10346.825000000001</v>
      </c>
      <c r="DV119" s="99">
        <v>7438.68</v>
      </c>
      <c r="DW119" s="99">
        <v>6415.7849999999999</v>
      </c>
      <c r="DX119" s="99">
        <v>8957.7900000000009</v>
      </c>
      <c r="DY119" s="99">
        <v>16420.080000000002</v>
      </c>
      <c r="DZ119" s="99">
        <v>5438.47</v>
      </c>
      <c r="EA119" s="99">
        <v>3356.01</v>
      </c>
      <c r="EB119" s="99">
        <v>8097.2</v>
      </c>
      <c r="EC119" s="99">
        <v>9045.94</v>
      </c>
      <c r="ED119" s="99">
        <v>4365.6350000000002</v>
      </c>
      <c r="EE119" s="99">
        <v>10071.18</v>
      </c>
      <c r="EF119" s="99">
        <v>6781.2950000000001</v>
      </c>
      <c r="EG119" s="99">
        <v>5080.6149999999998</v>
      </c>
      <c r="EH119" s="99">
        <v>6171.7749999999996</v>
      </c>
      <c r="EI119" s="99">
        <v>6192.7650000000003</v>
      </c>
      <c r="EJ119" s="99">
        <v>8615.8250000000007</v>
      </c>
      <c r="EK119" s="99">
        <v>5655.18</v>
      </c>
      <c r="EL119" s="99">
        <v>1564.7</v>
      </c>
      <c r="EM119" s="99">
        <v>8842.1849999999995</v>
      </c>
      <c r="EN119" s="99">
        <v>8118.86</v>
      </c>
      <c r="EO119" s="99">
        <v>6090.5249999999996</v>
      </c>
      <c r="EP119" s="99">
        <v>3889.27</v>
      </c>
      <c r="EQ119" s="99">
        <v>5627.2950000000001</v>
      </c>
      <c r="ER119" s="99">
        <v>8100.085</v>
      </c>
      <c r="ES119" s="99">
        <v>3214.82</v>
      </c>
      <c r="ET119" s="99">
        <v>3888.165</v>
      </c>
      <c r="EU119" s="99">
        <v>7560.3850000000002</v>
      </c>
      <c r="EV119" s="99">
        <v>5091.0649999999996</v>
      </c>
      <c r="EW119" s="99">
        <v>3136.65</v>
      </c>
      <c r="EX119" s="99">
        <v>7707.7049999999999</v>
      </c>
      <c r="EY119" s="99">
        <v>9602.1849999999995</v>
      </c>
      <c r="EZ119" s="99">
        <v>5599.415</v>
      </c>
      <c r="FA119" s="99">
        <v>4329.1499999999996</v>
      </c>
      <c r="FB119" s="99">
        <v>574.51499999999999</v>
      </c>
      <c r="FC119" s="99">
        <v>567.005</v>
      </c>
      <c r="FD119" s="99">
        <v>283.125</v>
      </c>
      <c r="FE119" s="99">
        <v>1894.645</v>
      </c>
      <c r="FF119" s="99">
        <v>600</v>
      </c>
      <c r="FG119" s="99">
        <v>2872.15</v>
      </c>
      <c r="FH119" s="99">
        <v>0</v>
      </c>
      <c r="FI119" s="99">
        <v>2160.62</v>
      </c>
      <c r="FL119" s="99">
        <v>615</v>
      </c>
      <c r="FM119" s="99">
        <v>573.75</v>
      </c>
      <c r="FN119" s="99">
        <v>1262.135</v>
      </c>
      <c r="FO119" s="99">
        <v>0</v>
      </c>
      <c r="FP119" s="99">
        <v>2040.46</v>
      </c>
      <c r="FQ119" s="99">
        <v>563.25</v>
      </c>
      <c r="FR119" s="99">
        <v>2086.6750000000002</v>
      </c>
      <c r="FS119" s="99">
        <v>4160.62</v>
      </c>
      <c r="FT119" s="99">
        <v>23155.424999999999</v>
      </c>
      <c r="FU119" s="99">
        <v>198123.245</v>
      </c>
      <c r="FV119" s="99">
        <v>121953.97</v>
      </c>
      <c r="FW119" s="99">
        <v>23772.615000000002</v>
      </c>
      <c r="FX119" s="99">
        <v>187818.43</v>
      </c>
      <c r="FY119" s="99">
        <v>115191.16499999999</v>
      </c>
      <c r="FZ119" s="99">
        <v>22467.814999999999</v>
      </c>
      <c r="GA119" s="99">
        <v>159506.60500000001</v>
      </c>
      <c r="GB119" s="99">
        <v>110139.76</v>
      </c>
      <c r="GC119" s="99">
        <v>5794.04</v>
      </c>
      <c r="GD119" s="99">
        <v>6427.01</v>
      </c>
      <c r="GE119" s="99">
        <v>7093.2849999999999</v>
      </c>
      <c r="GF119" s="99">
        <v>7305.22</v>
      </c>
      <c r="GG119" s="99">
        <v>10104.65</v>
      </c>
      <c r="GH119" s="99">
        <v>5807.56</v>
      </c>
      <c r="GI119" s="99">
        <v>10083.700000000001</v>
      </c>
      <c r="GJ119" s="99">
        <v>13119.985000000001</v>
      </c>
      <c r="GL119" s="99">
        <v>8672.5499999999993</v>
      </c>
      <c r="GM119" s="99">
        <v>9205.7999999999993</v>
      </c>
      <c r="GN119" s="99">
        <v>9788.2849999999999</v>
      </c>
      <c r="GO119" s="99">
        <v>10198.120000000001</v>
      </c>
      <c r="GP119" s="99">
        <v>9205.41</v>
      </c>
      <c r="GQ119" s="99">
        <v>8388.3250000000007</v>
      </c>
      <c r="GR119" s="99">
        <v>10530.71</v>
      </c>
      <c r="GS119" s="99">
        <v>15530.57</v>
      </c>
    </row>
    <row r="120" spans="1:201" hidden="1" x14ac:dyDescent="0.35">
      <c r="A120" s="99">
        <v>10094629</v>
      </c>
      <c r="B120" s="99">
        <v>74</v>
      </c>
      <c r="C120" s="99">
        <v>2</v>
      </c>
      <c r="D120" s="99">
        <v>95</v>
      </c>
      <c r="E120" s="99">
        <v>17.686</v>
      </c>
      <c r="F120" s="99">
        <v>0.04</v>
      </c>
      <c r="G120" s="99" t="s">
        <v>535</v>
      </c>
      <c r="H120" s="99" t="s">
        <v>555</v>
      </c>
      <c r="I120" s="99">
        <v>0</v>
      </c>
      <c r="J120" s="99">
        <v>0</v>
      </c>
      <c r="K120" s="99">
        <v>0</v>
      </c>
      <c r="L120" s="99">
        <v>0</v>
      </c>
      <c r="M120" s="99">
        <v>0</v>
      </c>
      <c r="N120" s="99">
        <v>0</v>
      </c>
      <c r="O120" s="99">
        <v>0</v>
      </c>
      <c r="P120" s="99">
        <v>0</v>
      </c>
      <c r="Q120" s="99">
        <v>0</v>
      </c>
      <c r="R120" s="99">
        <v>0</v>
      </c>
      <c r="S120" s="99">
        <v>0</v>
      </c>
      <c r="T120" s="99">
        <v>0</v>
      </c>
      <c r="U120" s="99">
        <v>0</v>
      </c>
      <c r="V120" s="99">
        <v>0</v>
      </c>
      <c r="W120" s="99">
        <v>0</v>
      </c>
      <c r="X120" s="99">
        <v>0</v>
      </c>
      <c r="Y120" s="99">
        <v>0</v>
      </c>
      <c r="Z120" s="99">
        <v>0</v>
      </c>
      <c r="AA120" s="99">
        <v>0</v>
      </c>
      <c r="AB120" s="99">
        <v>0</v>
      </c>
      <c r="AC120" s="99">
        <v>0</v>
      </c>
      <c r="AD120" s="99">
        <v>0</v>
      </c>
      <c r="AE120" s="99">
        <v>0</v>
      </c>
      <c r="AF120" s="99">
        <v>0</v>
      </c>
      <c r="AG120" s="99">
        <v>0</v>
      </c>
      <c r="AH120" s="99">
        <v>0</v>
      </c>
      <c r="AI120" s="99">
        <v>0</v>
      </c>
      <c r="AJ120" s="99">
        <v>0</v>
      </c>
      <c r="AK120" s="99">
        <v>0</v>
      </c>
      <c r="AL120" s="99">
        <v>0</v>
      </c>
      <c r="AM120" s="99">
        <v>0</v>
      </c>
      <c r="AN120" s="99">
        <v>0</v>
      </c>
      <c r="AO120" s="99">
        <v>0</v>
      </c>
      <c r="AP120" s="99">
        <v>0</v>
      </c>
      <c r="AQ120" s="99">
        <v>0</v>
      </c>
      <c r="AR120" s="99">
        <v>0</v>
      </c>
      <c r="AS120" s="99">
        <v>0</v>
      </c>
      <c r="AT120" s="99">
        <v>0</v>
      </c>
      <c r="AU120" s="99">
        <v>0</v>
      </c>
      <c r="AV120" s="99">
        <v>0</v>
      </c>
      <c r="AW120" s="99">
        <v>0</v>
      </c>
      <c r="AX120" s="99">
        <v>0</v>
      </c>
      <c r="AY120" s="99">
        <v>0</v>
      </c>
      <c r="AZ120" s="99">
        <v>0</v>
      </c>
      <c r="BA120" s="99">
        <v>0</v>
      </c>
      <c r="BB120" s="99">
        <v>0</v>
      </c>
      <c r="BC120" s="99">
        <v>0</v>
      </c>
      <c r="BD120" s="99">
        <v>0</v>
      </c>
      <c r="BE120" s="99">
        <v>0</v>
      </c>
      <c r="BF120" s="99">
        <v>0</v>
      </c>
      <c r="BG120" s="99">
        <v>0</v>
      </c>
      <c r="BH120" s="99">
        <v>0</v>
      </c>
      <c r="BI120" s="99">
        <v>0</v>
      </c>
      <c r="BJ120" s="99">
        <v>0</v>
      </c>
      <c r="BK120" s="99">
        <v>0</v>
      </c>
      <c r="BL120" s="99">
        <v>0</v>
      </c>
      <c r="BM120" s="99">
        <v>0</v>
      </c>
      <c r="BN120" s="99">
        <v>0</v>
      </c>
      <c r="BO120" s="99">
        <v>0</v>
      </c>
      <c r="BP120" s="99">
        <v>0</v>
      </c>
      <c r="BQ120" s="99">
        <v>0</v>
      </c>
      <c r="BR120" s="99">
        <v>0</v>
      </c>
      <c r="BS120" s="99">
        <v>0</v>
      </c>
      <c r="BT120" s="99">
        <v>0</v>
      </c>
      <c r="BU120" s="99">
        <v>0</v>
      </c>
      <c r="BV120" s="99">
        <v>0</v>
      </c>
      <c r="BW120" s="99">
        <v>0</v>
      </c>
      <c r="BX120" s="99">
        <v>0</v>
      </c>
      <c r="BY120" s="99">
        <v>0</v>
      </c>
      <c r="BZ120" s="99">
        <v>0</v>
      </c>
      <c r="CA120" s="99">
        <v>0</v>
      </c>
      <c r="CB120" s="99">
        <v>0</v>
      </c>
      <c r="CC120" s="99">
        <v>0</v>
      </c>
      <c r="CD120" s="99">
        <v>0</v>
      </c>
      <c r="CE120" s="99">
        <v>0</v>
      </c>
      <c r="CF120" s="99">
        <v>0</v>
      </c>
      <c r="CG120" s="99">
        <v>0</v>
      </c>
      <c r="CH120" s="99">
        <v>0</v>
      </c>
      <c r="CI120" s="99">
        <v>0</v>
      </c>
      <c r="CJ120" s="99">
        <v>0</v>
      </c>
      <c r="CK120" s="99">
        <v>0</v>
      </c>
      <c r="CL120" s="99">
        <v>0</v>
      </c>
      <c r="CM120" s="99">
        <v>0</v>
      </c>
      <c r="CN120" s="99">
        <v>0</v>
      </c>
      <c r="CO120" s="99">
        <v>0</v>
      </c>
      <c r="CP120" s="99">
        <v>0</v>
      </c>
      <c r="CQ120" s="99">
        <v>0</v>
      </c>
      <c r="CR120" s="99">
        <v>0</v>
      </c>
      <c r="CS120" s="99">
        <v>0</v>
      </c>
      <c r="CT120" s="99">
        <v>585</v>
      </c>
      <c r="CU120" s="99">
        <v>0</v>
      </c>
      <c r="CV120" s="99">
        <v>0</v>
      </c>
      <c r="CW120" s="99">
        <v>0</v>
      </c>
      <c r="CX120" s="99">
        <v>0</v>
      </c>
      <c r="CY120" s="99">
        <v>0</v>
      </c>
      <c r="CZ120" s="99">
        <v>0</v>
      </c>
      <c r="DA120" s="99">
        <v>0</v>
      </c>
      <c r="DB120" s="99">
        <v>0</v>
      </c>
      <c r="DC120" s="99">
        <v>0</v>
      </c>
      <c r="DD120" s="99">
        <v>0</v>
      </c>
      <c r="DE120" s="99">
        <v>0</v>
      </c>
      <c r="DF120" s="99">
        <v>0</v>
      </c>
      <c r="DG120" s="99">
        <v>0</v>
      </c>
      <c r="DH120" s="99">
        <v>0</v>
      </c>
      <c r="DI120" s="99">
        <v>0</v>
      </c>
      <c r="DJ120" s="99">
        <v>0</v>
      </c>
      <c r="DK120" s="99">
        <v>0</v>
      </c>
      <c r="DL120" s="99">
        <v>0</v>
      </c>
      <c r="DM120" s="99">
        <v>0</v>
      </c>
      <c r="DN120" s="99">
        <v>0</v>
      </c>
      <c r="DO120" s="99">
        <v>0</v>
      </c>
      <c r="DP120" s="99">
        <v>0</v>
      </c>
      <c r="DQ120" s="99">
        <v>0</v>
      </c>
      <c r="DR120" s="99">
        <v>0</v>
      </c>
      <c r="DS120" s="99">
        <v>0</v>
      </c>
      <c r="DT120" s="99">
        <v>0</v>
      </c>
      <c r="DU120" s="99">
        <v>0</v>
      </c>
      <c r="DV120" s="99">
        <v>0</v>
      </c>
      <c r="DW120" s="99">
        <v>0</v>
      </c>
      <c r="DX120" s="99">
        <v>0</v>
      </c>
      <c r="DY120" s="99">
        <v>0</v>
      </c>
      <c r="DZ120" s="99">
        <v>0</v>
      </c>
      <c r="EA120" s="99">
        <v>0</v>
      </c>
      <c r="EB120" s="99">
        <v>0</v>
      </c>
      <c r="EC120" s="99">
        <v>0</v>
      </c>
      <c r="ED120" s="99">
        <v>0</v>
      </c>
      <c r="EE120" s="99">
        <v>0</v>
      </c>
      <c r="EF120" s="99">
        <v>0</v>
      </c>
      <c r="EG120" s="99">
        <v>0</v>
      </c>
      <c r="EH120" s="99">
        <v>0</v>
      </c>
      <c r="EI120" s="99">
        <v>0</v>
      </c>
      <c r="EJ120" s="99">
        <v>0</v>
      </c>
      <c r="EK120" s="99">
        <v>0</v>
      </c>
      <c r="EL120" s="99">
        <v>0</v>
      </c>
      <c r="EM120" s="99">
        <v>0</v>
      </c>
      <c r="EN120" s="99">
        <v>0</v>
      </c>
      <c r="EO120" s="99">
        <v>0</v>
      </c>
      <c r="EP120" s="99">
        <v>0</v>
      </c>
      <c r="EQ120" s="99">
        <v>0</v>
      </c>
      <c r="ER120" s="99">
        <v>0</v>
      </c>
      <c r="ES120" s="99">
        <v>0</v>
      </c>
      <c r="ET120" s="99">
        <v>0</v>
      </c>
      <c r="EU120" s="99">
        <v>0</v>
      </c>
      <c r="EV120" s="99">
        <v>0</v>
      </c>
      <c r="EW120" s="99">
        <v>0</v>
      </c>
      <c r="EX120" s="99">
        <v>0</v>
      </c>
      <c r="EY120" s="99">
        <v>0</v>
      </c>
      <c r="EZ120" s="99">
        <v>0</v>
      </c>
      <c r="FA120" s="99">
        <v>0</v>
      </c>
      <c r="FB120" s="99">
        <v>0</v>
      </c>
      <c r="FC120" s="99">
        <v>0</v>
      </c>
      <c r="FD120" s="99">
        <v>0</v>
      </c>
      <c r="FE120" s="99">
        <v>0</v>
      </c>
      <c r="FF120" s="99">
        <v>0</v>
      </c>
      <c r="FG120" s="99">
        <v>0</v>
      </c>
      <c r="FH120" s="99">
        <v>0</v>
      </c>
      <c r="FI120" s="99">
        <v>0</v>
      </c>
      <c r="FL120" s="99">
        <v>286235.57</v>
      </c>
      <c r="FM120" s="99">
        <v>305740.48</v>
      </c>
      <c r="FN120" s="99">
        <v>432749.61</v>
      </c>
      <c r="FO120" s="99">
        <v>379334.40500000003</v>
      </c>
      <c r="FP120" s="99">
        <v>305539.20500000002</v>
      </c>
      <c r="FQ120" s="99">
        <v>446951.07500000001</v>
      </c>
      <c r="FR120" s="99">
        <v>591967.29</v>
      </c>
      <c r="FS120" s="99">
        <v>554386.44999999995</v>
      </c>
      <c r="FT120" s="99">
        <v>697.5</v>
      </c>
      <c r="FU120" s="99">
        <v>1117285.5149999999</v>
      </c>
      <c r="FV120" s="99">
        <v>10727.71</v>
      </c>
      <c r="FW120" s="99">
        <v>570.76</v>
      </c>
      <c r="FX120" s="99">
        <v>1103384.7050000001</v>
      </c>
      <c r="FY120" s="99">
        <v>10474.33</v>
      </c>
      <c r="FZ120" s="99">
        <v>600.79999999999995</v>
      </c>
      <c r="GA120" s="99">
        <v>317768.20500000002</v>
      </c>
      <c r="GB120" s="99">
        <v>10442.645</v>
      </c>
      <c r="GC120" s="99">
        <v>0</v>
      </c>
      <c r="GD120" s="99">
        <v>0</v>
      </c>
      <c r="GE120" s="99">
        <v>0</v>
      </c>
      <c r="GF120" s="99">
        <v>0</v>
      </c>
      <c r="GG120" s="99">
        <v>0</v>
      </c>
      <c r="GH120" s="99">
        <v>0</v>
      </c>
      <c r="GI120" s="99">
        <v>0</v>
      </c>
      <c r="GJ120" s="99">
        <v>0</v>
      </c>
      <c r="GL120" s="99">
        <v>0</v>
      </c>
      <c r="GM120" s="99">
        <v>0</v>
      </c>
      <c r="GN120" s="99">
        <v>0</v>
      </c>
      <c r="GO120" s="99">
        <v>0</v>
      </c>
      <c r="GP120" s="99">
        <v>0</v>
      </c>
      <c r="GQ120" s="99">
        <v>0</v>
      </c>
      <c r="GR120" s="99">
        <v>0</v>
      </c>
      <c r="GS120" s="99">
        <v>0</v>
      </c>
    </row>
    <row r="121" spans="1:201" hidden="1" x14ac:dyDescent="0.35">
      <c r="A121" s="99">
        <v>108321999</v>
      </c>
      <c r="B121" s="99">
        <v>74</v>
      </c>
      <c r="C121" s="99">
        <v>3</v>
      </c>
      <c r="D121" s="99">
        <v>85</v>
      </c>
      <c r="E121" s="99">
        <v>17.686</v>
      </c>
      <c r="F121" s="99">
        <v>0.13</v>
      </c>
      <c r="G121" s="99" t="s">
        <v>554</v>
      </c>
      <c r="H121" s="99" t="s">
        <v>254</v>
      </c>
      <c r="I121" s="99">
        <v>0</v>
      </c>
      <c r="J121" s="99">
        <v>0</v>
      </c>
      <c r="K121" s="99">
        <v>0</v>
      </c>
      <c r="L121" s="99">
        <v>0</v>
      </c>
      <c r="M121" s="99">
        <v>0</v>
      </c>
      <c r="N121" s="99">
        <v>0</v>
      </c>
      <c r="O121" s="99">
        <v>0</v>
      </c>
      <c r="P121" s="99">
        <v>0</v>
      </c>
      <c r="Q121" s="99">
        <v>0</v>
      </c>
      <c r="R121" s="99">
        <v>0</v>
      </c>
      <c r="S121" s="99">
        <v>0</v>
      </c>
      <c r="T121" s="99">
        <v>0</v>
      </c>
      <c r="U121" s="99">
        <v>0</v>
      </c>
      <c r="V121" s="99">
        <v>0</v>
      </c>
      <c r="W121" s="99">
        <v>0</v>
      </c>
      <c r="X121" s="99">
        <v>0</v>
      </c>
      <c r="Y121" s="99">
        <v>0</v>
      </c>
      <c r="Z121" s="99">
        <v>0</v>
      </c>
      <c r="AA121" s="99">
        <v>0</v>
      </c>
      <c r="AB121" s="99">
        <v>0</v>
      </c>
      <c r="AC121" s="99">
        <v>0</v>
      </c>
      <c r="AD121" s="99">
        <v>0</v>
      </c>
      <c r="AE121" s="99">
        <v>0</v>
      </c>
      <c r="AF121" s="99">
        <v>0</v>
      </c>
      <c r="AG121" s="99">
        <v>0</v>
      </c>
      <c r="AH121" s="99">
        <v>0</v>
      </c>
      <c r="AI121" s="99">
        <v>0</v>
      </c>
      <c r="AJ121" s="99">
        <v>0</v>
      </c>
      <c r="AK121" s="99">
        <v>0</v>
      </c>
      <c r="AL121" s="99">
        <v>0</v>
      </c>
      <c r="AM121" s="99">
        <v>0</v>
      </c>
      <c r="AN121" s="99">
        <v>0</v>
      </c>
      <c r="AO121" s="99">
        <v>0</v>
      </c>
      <c r="AP121" s="99">
        <v>0</v>
      </c>
      <c r="AQ121" s="99">
        <v>0</v>
      </c>
      <c r="AR121" s="99">
        <v>0</v>
      </c>
      <c r="AS121" s="99">
        <v>0</v>
      </c>
      <c r="AT121" s="99">
        <v>0</v>
      </c>
      <c r="AU121" s="99">
        <v>0</v>
      </c>
      <c r="AV121" s="99">
        <v>0</v>
      </c>
      <c r="AW121" s="99">
        <v>0</v>
      </c>
      <c r="AX121" s="99">
        <v>0</v>
      </c>
      <c r="AY121" s="99">
        <v>0</v>
      </c>
      <c r="AZ121" s="99">
        <v>0</v>
      </c>
      <c r="BA121" s="99">
        <v>0</v>
      </c>
      <c r="BB121" s="99">
        <v>0</v>
      </c>
      <c r="BC121" s="99">
        <v>0</v>
      </c>
      <c r="BD121" s="99">
        <v>0</v>
      </c>
      <c r="BE121" s="99">
        <v>0</v>
      </c>
      <c r="BF121" s="99">
        <v>0</v>
      </c>
      <c r="BG121" s="99">
        <v>0</v>
      </c>
      <c r="BH121" s="99">
        <v>0</v>
      </c>
      <c r="BI121" s="99">
        <v>0</v>
      </c>
      <c r="BJ121" s="99">
        <v>0</v>
      </c>
      <c r="BK121" s="99">
        <v>0</v>
      </c>
      <c r="BL121" s="99">
        <v>0</v>
      </c>
      <c r="BM121" s="99">
        <v>0</v>
      </c>
      <c r="BN121" s="99">
        <v>0</v>
      </c>
      <c r="BO121" s="99">
        <v>0</v>
      </c>
      <c r="BP121" s="99">
        <v>0</v>
      </c>
      <c r="BQ121" s="99">
        <v>0</v>
      </c>
      <c r="BR121" s="99">
        <v>0</v>
      </c>
      <c r="BS121" s="99">
        <v>0</v>
      </c>
      <c r="BT121" s="99">
        <v>0</v>
      </c>
      <c r="BU121" s="99">
        <v>0</v>
      </c>
      <c r="BV121" s="99">
        <v>0</v>
      </c>
      <c r="BW121" s="99">
        <v>0</v>
      </c>
      <c r="BX121" s="99">
        <v>0</v>
      </c>
      <c r="BY121" s="99">
        <v>0</v>
      </c>
      <c r="BZ121" s="99">
        <v>0</v>
      </c>
      <c r="CA121" s="99">
        <v>0</v>
      </c>
      <c r="CB121" s="99">
        <v>0</v>
      </c>
      <c r="CC121" s="99">
        <v>0</v>
      </c>
      <c r="CD121" s="99">
        <v>0</v>
      </c>
      <c r="CE121" s="99">
        <v>0</v>
      </c>
      <c r="CF121" s="99">
        <v>0</v>
      </c>
      <c r="CG121" s="99">
        <v>0</v>
      </c>
      <c r="CH121" s="99">
        <v>0</v>
      </c>
      <c r="CI121" s="99">
        <v>0</v>
      </c>
      <c r="CJ121" s="99">
        <v>0</v>
      </c>
      <c r="CK121" s="99">
        <v>0</v>
      </c>
      <c r="CL121" s="99">
        <v>0</v>
      </c>
      <c r="CM121" s="99">
        <v>0</v>
      </c>
      <c r="CN121" s="99">
        <v>0</v>
      </c>
      <c r="CO121" s="99">
        <v>0</v>
      </c>
      <c r="CP121" s="99">
        <v>0</v>
      </c>
      <c r="CQ121" s="99">
        <v>0</v>
      </c>
      <c r="CR121" s="99">
        <v>0</v>
      </c>
      <c r="CS121" s="99">
        <v>0</v>
      </c>
      <c r="CT121" s="99">
        <v>585</v>
      </c>
      <c r="CU121" s="99">
        <v>0</v>
      </c>
      <c r="CV121" s="99">
        <v>0</v>
      </c>
      <c r="CW121" s="99">
        <v>0</v>
      </c>
      <c r="CX121" s="99">
        <v>0</v>
      </c>
      <c r="CY121" s="99">
        <v>0</v>
      </c>
      <c r="CZ121" s="99">
        <v>0</v>
      </c>
      <c r="DA121" s="99">
        <v>0</v>
      </c>
      <c r="DB121" s="99">
        <v>0</v>
      </c>
      <c r="DC121" s="99">
        <v>0</v>
      </c>
      <c r="DD121" s="99">
        <v>0</v>
      </c>
      <c r="DE121" s="99">
        <v>0</v>
      </c>
      <c r="DF121" s="99">
        <v>0</v>
      </c>
      <c r="DG121" s="99">
        <v>0</v>
      </c>
      <c r="DH121" s="99">
        <v>0</v>
      </c>
      <c r="DI121" s="99">
        <v>0</v>
      </c>
      <c r="DJ121" s="99">
        <v>0</v>
      </c>
      <c r="DK121" s="99">
        <v>0</v>
      </c>
      <c r="DL121" s="99">
        <v>0</v>
      </c>
      <c r="DM121" s="99">
        <v>0</v>
      </c>
      <c r="DN121" s="99">
        <v>0</v>
      </c>
      <c r="DO121" s="99">
        <v>0</v>
      </c>
      <c r="DP121" s="99">
        <v>0</v>
      </c>
      <c r="DQ121" s="99">
        <v>0</v>
      </c>
      <c r="DR121" s="99">
        <v>0</v>
      </c>
      <c r="DS121" s="99">
        <v>0</v>
      </c>
      <c r="DT121" s="99">
        <v>0</v>
      </c>
      <c r="DU121" s="99">
        <v>0</v>
      </c>
      <c r="DV121" s="99">
        <v>0</v>
      </c>
      <c r="DW121" s="99">
        <v>0</v>
      </c>
      <c r="DX121" s="99">
        <v>0</v>
      </c>
      <c r="DY121" s="99">
        <v>0</v>
      </c>
      <c r="DZ121" s="99">
        <v>0</v>
      </c>
      <c r="EA121" s="99">
        <v>0</v>
      </c>
      <c r="EB121" s="99">
        <v>0</v>
      </c>
      <c r="EC121" s="99">
        <v>0</v>
      </c>
      <c r="ED121" s="99">
        <v>0</v>
      </c>
      <c r="EE121" s="99">
        <v>0</v>
      </c>
      <c r="EF121" s="99">
        <v>0</v>
      </c>
      <c r="EG121" s="99">
        <v>0</v>
      </c>
      <c r="EH121" s="99">
        <v>0</v>
      </c>
      <c r="EI121" s="99">
        <v>0</v>
      </c>
      <c r="EJ121" s="99">
        <v>0</v>
      </c>
      <c r="EK121" s="99">
        <v>0</v>
      </c>
      <c r="EL121" s="99">
        <v>0</v>
      </c>
      <c r="EM121" s="99">
        <v>0</v>
      </c>
      <c r="EN121" s="99">
        <v>0</v>
      </c>
      <c r="EO121" s="99">
        <v>0</v>
      </c>
      <c r="EP121" s="99">
        <v>0</v>
      </c>
      <c r="EQ121" s="99">
        <v>0</v>
      </c>
      <c r="ER121" s="99">
        <v>0</v>
      </c>
      <c r="ES121" s="99">
        <v>0</v>
      </c>
      <c r="ET121" s="99">
        <v>0</v>
      </c>
      <c r="EU121" s="99">
        <v>0</v>
      </c>
      <c r="EV121" s="99">
        <v>0</v>
      </c>
      <c r="EW121" s="99">
        <v>0</v>
      </c>
      <c r="EX121" s="99">
        <v>0</v>
      </c>
      <c r="EY121" s="99">
        <v>0</v>
      </c>
      <c r="EZ121" s="99">
        <v>0</v>
      </c>
      <c r="FA121" s="99">
        <v>0</v>
      </c>
      <c r="FB121" s="99">
        <v>0</v>
      </c>
      <c r="FC121" s="99">
        <v>0</v>
      </c>
      <c r="FD121" s="99">
        <v>0</v>
      </c>
      <c r="FE121" s="99">
        <v>0</v>
      </c>
      <c r="FF121" s="99">
        <v>0</v>
      </c>
      <c r="FG121" s="99">
        <v>0</v>
      </c>
      <c r="FH121" s="99">
        <v>0</v>
      </c>
      <c r="FI121" s="99">
        <v>0</v>
      </c>
      <c r="FL121" s="99">
        <v>287184.96999999997</v>
      </c>
      <c r="FM121" s="99">
        <v>306347.98</v>
      </c>
      <c r="FN121" s="99">
        <v>432749.61</v>
      </c>
      <c r="FO121" s="99">
        <v>380453.78</v>
      </c>
      <c r="FP121" s="99">
        <v>305539.20500000002</v>
      </c>
      <c r="FQ121" s="99">
        <v>452045.45</v>
      </c>
      <c r="FR121" s="99">
        <v>602210.41500000004</v>
      </c>
      <c r="FS121" s="99">
        <v>554386.44999999995</v>
      </c>
      <c r="FT121" s="99">
        <v>697.5</v>
      </c>
      <c r="FU121" s="99">
        <v>1147523.6399999999</v>
      </c>
      <c r="FV121" s="99">
        <v>13021.31</v>
      </c>
      <c r="FW121" s="99">
        <v>570.76</v>
      </c>
      <c r="FX121" s="99">
        <v>1146226.58</v>
      </c>
      <c r="FY121" s="99">
        <v>12216.205</v>
      </c>
      <c r="FZ121" s="99">
        <v>600.79999999999995</v>
      </c>
      <c r="GA121" s="99">
        <v>323494.685</v>
      </c>
      <c r="GB121" s="99">
        <v>10442.645</v>
      </c>
      <c r="GC121" s="99">
        <v>0</v>
      </c>
      <c r="GD121" s="99">
        <v>0</v>
      </c>
      <c r="GE121" s="99">
        <v>0</v>
      </c>
      <c r="GF121" s="99">
        <v>0</v>
      </c>
      <c r="GG121" s="99">
        <v>0</v>
      </c>
      <c r="GH121" s="99">
        <v>0</v>
      </c>
      <c r="GI121" s="99">
        <v>0</v>
      </c>
      <c r="GJ121" s="99">
        <v>0</v>
      </c>
      <c r="GL121" s="99">
        <v>0</v>
      </c>
      <c r="GM121" s="99">
        <v>0</v>
      </c>
      <c r="GN121" s="99">
        <v>0</v>
      </c>
      <c r="GO121" s="99">
        <v>0</v>
      </c>
      <c r="GP121" s="99">
        <v>0</v>
      </c>
      <c r="GQ121" s="99">
        <v>0</v>
      </c>
      <c r="GR121" s="99">
        <v>0</v>
      </c>
      <c r="GS121" s="99">
        <v>0</v>
      </c>
    </row>
    <row r="122" spans="1:201" hidden="1" x14ac:dyDescent="0.35">
      <c r="A122" s="99">
        <v>112618</v>
      </c>
      <c r="B122" s="99">
        <v>74</v>
      </c>
      <c r="C122" s="99">
        <v>8</v>
      </c>
      <c r="D122" s="99">
        <v>98</v>
      </c>
      <c r="E122" s="99">
        <v>17.693999999999999</v>
      </c>
      <c r="F122" s="99">
        <v>0.7</v>
      </c>
      <c r="G122" s="99" t="s">
        <v>537</v>
      </c>
      <c r="H122" s="99" t="s">
        <v>553</v>
      </c>
      <c r="I122" s="99">
        <v>0</v>
      </c>
      <c r="J122" s="99">
        <v>0</v>
      </c>
      <c r="K122" s="99">
        <v>0</v>
      </c>
      <c r="L122" s="99">
        <v>0</v>
      </c>
      <c r="M122" s="99">
        <v>0</v>
      </c>
      <c r="N122" s="99">
        <v>0</v>
      </c>
      <c r="O122" s="99">
        <v>0</v>
      </c>
      <c r="P122" s="99">
        <v>0</v>
      </c>
      <c r="Q122" s="99">
        <v>0</v>
      </c>
      <c r="R122" s="99">
        <v>0</v>
      </c>
      <c r="S122" s="99">
        <v>0</v>
      </c>
      <c r="T122" s="99">
        <v>0</v>
      </c>
      <c r="U122" s="99">
        <v>0</v>
      </c>
      <c r="V122" s="99">
        <v>0</v>
      </c>
      <c r="W122" s="99">
        <v>0</v>
      </c>
      <c r="X122" s="99">
        <v>0</v>
      </c>
      <c r="Y122" s="99">
        <v>0</v>
      </c>
      <c r="Z122" s="99">
        <v>0</v>
      </c>
      <c r="AA122" s="99">
        <v>0</v>
      </c>
      <c r="AB122" s="99">
        <v>0</v>
      </c>
      <c r="AC122" s="99">
        <v>0</v>
      </c>
      <c r="AD122" s="99">
        <v>0</v>
      </c>
      <c r="AE122" s="99">
        <v>0</v>
      </c>
      <c r="AF122" s="99">
        <v>0</v>
      </c>
      <c r="AG122" s="99">
        <v>0</v>
      </c>
      <c r="AH122" s="99">
        <v>0</v>
      </c>
      <c r="AI122" s="99">
        <v>0</v>
      </c>
      <c r="AJ122" s="99">
        <v>0</v>
      </c>
      <c r="AK122" s="99">
        <v>0</v>
      </c>
      <c r="AL122" s="99">
        <v>0</v>
      </c>
      <c r="AM122" s="99">
        <v>0</v>
      </c>
      <c r="AN122" s="99">
        <v>0</v>
      </c>
      <c r="AO122" s="99">
        <v>0</v>
      </c>
      <c r="AP122" s="99">
        <v>0</v>
      </c>
      <c r="AQ122" s="99">
        <v>0</v>
      </c>
      <c r="AR122" s="99">
        <v>0</v>
      </c>
      <c r="AS122" s="99">
        <v>0</v>
      </c>
      <c r="AT122" s="99">
        <v>0</v>
      </c>
      <c r="AU122" s="99">
        <v>0</v>
      </c>
      <c r="AV122" s="99">
        <v>0</v>
      </c>
      <c r="AW122" s="99">
        <v>0</v>
      </c>
      <c r="AX122" s="99">
        <v>0</v>
      </c>
      <c r="AY122" s="99">
        <v>0</v>
      </c>
      <c r="AZ122" s="99">
        <v>0</v>
      </c>
      <c r="BA122" s="99">
        <v>0</v>
      </c>
      <c r="BB122" s="99">
        <v>0</v>
      </c>
      <c r="BC122" s="99">
        <v>0</v>
      </c>
      <c r="BD122" s="99">
        <v>0</v>
      </c>
      <c r="BE122" s="99">
        <v>0</v>
      </c>
      <c r="BF122" s="99">
        <v>0</v>
      </c>
      <c r="BG122" s="99">
        <v>0</v>
      </c>
      <c r="BH122" s="99">
        <v>0</v>
      </c>
      <c r="BI122" s="99">
        <v>0</v>
      </c>
      <c r="BJ122" s="99">
        <v>0</v>
      </c>
      <c r="BK122" s="99">
        <v>0</v>
      </c>
      <c r="BL122" s="99">
        <v>0</v>
      </c>
      <c r="BM122" s="99">
        <v>0</v>
      </c>
      <c r="BN122" s="99">
        <v>0</v>
      </c>
      <c r="BO122" s="99">
        <v>0</v>
      </c>
      <c r="BP122" s="99">
        <v>0</v>
      </c>
      <c r="BQ122" s="99">
        <v>0</v>
      </c>
      <c r="BR122" s="99">
        <v>0</v>
      </c>
      <c r="BS122" s="99">
        <v>0</v>
      </c>
      <c r="BT122" s="99">
        <v>0</v>
      </c>
      <c r="BU122" s="99">
        <v>0</v>
      </c>
      <c r="BV122" s="99">
        <v>0</v>
      </c>
      <c r="BW122" s="99">
        <v>0</v>
      </c>
      <c r="BX122" s="99">
        <v>0</v>
      </c>
      <c r="BY122" s="99">
        <v>0</v>
      </c>
      <c r="BZ122" s="99">
        <v>0</v>
      </c>
      <c r="CA122" s="99">
        <v>0</v>
      </c>
      <c r="CB122" s="99">
        <v>0</v>
      </c>
      <c r="CC122" s="99">
        <v>0</v>
      </c>
      <c r="CD122" s="99">
        <v>0</v>
      </c>
      <c r="CE122" s="99">
        <v>0</v>
      </c>
      <c r="CF122" s="99">
        <v>0</v>
      </c>
      <c r="CG122" s="99">
        <v>0</v>
      </c>
      <c r="CH122" s="99">
        <v>0</v>
      </c>
      <c r="CI122" s="99">
        <v>0</v>
      </c>
      <c r="CJ122" s="99">
        <v>0</v>
      </c>
      <c r="CK122" s="99">
        <v>0</v>
      </c>
      <c r="CL122" s="99">
        <v>0</v>
      </c>
      <c r="CM122" s="99">
        <v>0</v>
      </c>
      <c r="CN122" s="99">
        <v>0</v>
      </c>
      <c r="CO122" s="99">
        <v>0</v>
      </c>
      <c r="CP122" s="99">
        <v>0</v>
      </c>
      <c r="CQ122" s="99">
        <v>0</v>
      </c>
      <c r="CR122" s="99">
        <v>0</v>
      </c>
      <c r="CS122" s="99">
        <v>0</v>
      </c>
      <c r="CT122" s="99">
        <v>585</v>
      </c>
      <c r="CU122" s="99">
        <v>0</v>
      </c>
      <c r="CV122" s="99">
        <v>0</v>
      </c>
      <c r="CW122" s="99">
        <v>369.375</v>
      </c>
      <c r="CX122" s="99">
        <v>0</v>
      </c>
      <c r="CY122" s="99">
        <v>0</v>
      </c>
      <c r="CZ122" s="99">
        <v>0</v>
      </c>
      <c r="DA122" s="99">
        <v>0</v>
      </c>
      <c r="DB122" s="99">
        <v>0</v>
      </c>
      <c r="DC122" s="99">
        <v>0</v>
      </c>
      <c r="DD122" s="99">
        <v>0</v>
      </c>
      <c r="DE122" s="99">
        <v>0</v>
      </c>
      <c r="DF122" s="99">
        <v>0</v>
      </c>
      <c r="DG122" s="99">
        <v>0</v>
      </c>
      <c r="DH122" s="99">
        <v>0</v>
      </c>
      <c r="DI122" s="99">
        <v>0</v>
      </c>
      <c r="DJ122" s="99">
        <v>0</v>
      </c>
      <c r="DK122" s="99">
        <v>0</v>
      </c>
      <c r="DL122" s="99">
        <v>0</v>
      </c>
      <c r="DM122" s="99">
        <v>0</v>
      </c>
      <c r="DN122" s="99">
        <v>0</v>
      </c>
      <c r="DO122" s="99">
        <v>0</v>
      </c>
      <c r="DP122" s="99">
        <v>0</v>
      </c>
      <c r="DQ122" s="99">
        <v>0</v>
      </c>
      <c r="DR122" s="99">
        <v>0</v>
      </c>
      <c r="DS122" s="99">
        <v>0</v>
      </c>
      <c r="DT122" s="99">
        <v>0</v>
      </c>
      <c r="DU122" s="99">
        <v>0</v>
      </c>
      <c r="DV122" s="99">
        <v>0</v>
      </c>
      <c r="DW122" s="99">
        <v>0</v>
      </c>
      <c r="DX122" s="99">
        <v>0</v>
      </c>
      <c r="DY122" s="99">
        <v>0</v>
      </c>
      <c r="DZ122" s="99">
        <v>0</v>
      </c>
      <c r="EA122" s="99">
        <v>0</v>
      </c>
      <c r="EB122" s="99">
        <v>0</v>
      </c>
      <c r="EC122" s="99">
        <v>0</v>
      </c>
      <c r="ED122" s="99">
        <v>0</v>
      </c>
      <c r="EE122" s="99">
        <v>0</v>
      </c>
      <c r="EF122" s="99">
        <v>0</v>
      </c>
      <c r="EG122" s="99">
        <v>0</v>
      </c>
      <c r="EH122" s="99">
        <v>0</v>
      </c>
      <c r="EI122" s="99">
        <v>0</v>
      </c>
      <c r="EJ122" s="99">
        <v>0</v>
      </c>
      <c r="EK122" s="99">
        <v>0</v>
      </c>
      <c r="EL122" s="99">
        <v>0</v>
      </c>
      <c r="EM122" s="99">
        <v>0</v>
      </c>
      <c r="EN122" s="99">
        <v>0</v>
      </c>
      <c r="EO122" s="99">
        <v>0</v>
      </c>
      <c r="EP122" s="99">
        <v>0</v>
      </c>
      <c r="EQ122" s="99">
        <v>0</v>
      </c>
      <c r="ER122" s="99">
        <v>0</v>
      </c>
      <c r="ES122" s="99">
        <v>0</v>
      </c>
      <c r="ET122" s="99">
        <v>0</v>
      </c>
      <c r="EU122" s="99">
        <v>0</v>
      </c>
      <c r="EV122" s="99">
        <v>0</v>
      </c>
      <c r="EW122" s="99">
        <v>0</v>
      </c>
      <c r="EX122" s="99">
        <v>0</v>
      </c>
      <c r="EY122" s="99">
        <v>0</v>
      </c>
      <c r="EZ122" s="99">
        <v>0</v>
      </c>
      <c r="FA122" s="99">
        <v>0</v>
      </c>
      <c r="FB122" s="99">
        <v>0</v>
      </c>
      <c r="FC122" s="99">
        <v>0</v>
      </c>
      <c r="FD122" s="99">
        <v>0</v>
      </c>
      <c r="FE122" s="99">
        <v>0</v>
      </c>
      <c r="FF122" s="99">
        <v>0</v>
      </c>
      <c r="FG122" s="99">
        <v>0</v>
      </c>
      <c r="FH122" s="99">
        <v>0</v>
      </c>
      <c r="FI122" s="99">
        <v>0</v>
      </c>
      <c r="FL122" s="99">
        <v>325078.71999999997</v>
      </c>
      <c r="FM122" s="99">
        <v>354499.85499999998</v>
      </c>
      <c r="FN122" s="99">
        <v>490681.185</v>
      </c>
      <c r="FO122" s="99">
        <v>430527.76</v>
      </c>
      <c r="FP122" s="99">
        <v>354906.52</v>
      </c>
      <c r="FQ122" s="99">
        <v>488866.7</v>
      </c>
      <c r="FR122" s="99">
        <v>649025.41500000004</v>
      </c>
      <c r="FS122" s="99">
        <v>601680.32499999995</v>
      </c>
      <c r="FT122" s="99">
        <v>697.5</v>
      </c>
      <c r="FU122" s="99">
        <v>1195786.6950000001</v>
      </c>
      <c r="FV122" s="99">
        <v>15681.934999999999</v>
      </c>
      <c r="FW122" s="99">
        <v>570.76</v>
      </c>
      <c r="FX122" s="99">
        <v>1184717.8700000001</v>
      </c>
      <c r="FY122" s="99">
        <v>15058.79</v>
      </c>
      <c r="FZ122" s="99">
        <v>600.79999999999995</v>
      </c>
      <c r="GA122" s="99">
        <v>351269.94</v>
      </c>
      <c r="GB122" s="99">
        <v>12907.754999999999</v>
      </c>
      <c r="GC122" s="99">
        <v>0</v>
      </c>
      <c r="GD122" s="99">
        <v>0</v>
      </c>
      <c r="GE122" s="99">
        <v>0</v>
      </c>
      <c r="GF122" s="99">
        <v>0</v>
      </c>
      <c r="GG122" s="99">
        <v>0</v>
      </c>
      <c r="GH122" s="99">
        <v>0</v>
      </c>
      <c r="GI122" s="99">
        <v>0</v>
      </c>
      <c r="GJ122" s="99">
        <v>0</v>
      </c>
      <c r="GL122" s="99">
        <v>0</v>
      </c>
      <c r="GM122" s="99">
        <v>0</v>
      </c>
      <c r="GN122" s="99">
        <v>0</v>
      </c>
      <c r="GO122" s="99">
        <v>0</v>
      </c>
      <c r="GP122" s="99">
        <v>0</v>
      </c>
      <c r="GQ122" s="99">
        <v>0</v>
      </c>
      <c r="GR122" s="99">
        <v>0</v>
      </c>
      <c r="GS122" s="99">
        <v>0</v>
      </c>
    </row>
    <row r="123" spans="1:201" hidden="1" x14ac:dyDescent="0.35">
      <c r="A123" s="99">
        <v>73223</v>
      </c>
      <c r="B123" s="99">
        <v>202</v>
      </c>
      <c r="C123" s="99">
        <v>7</v>
      </c>
      <c r="D123" s="99">
        <v>86</v>
      </c>
      <c r="E123" s="99">
        <v>18.376999999999999</v>
      </c>
      <c r="F123" s="99">
        <v>0.1</v>
      </c>
      <c r="G123" s="99" t="s">
        <v>535</v>
      </c>
      <c r="H123" s="99" t="s">
        <v>152</v>
      </c>
      <c r="I123" s="99">
        <v>0</v>
      </c>
      <c r="J123" s="99">
        <v>0</v>
      </c>
      <c r="K123" s="99">
        <v>0</v>
      </c>
      <c r="L123" s="99">
        <v>0</v>
      </c>
      <c r="M123" s="99">
        <v>0</v>
      </c>
      <c r="N123" s="99">
        <v>0</v>
      </c>
      <c r="O123" s="99">
        <v>0</v>
      </c>
      <c r="P123" s="99">
        <v>0</v>
      </c>
      <c r="Q123" s="99">
        <v>0</v>
      </c>
      <c r="R123" s="99">
        <v>0</v>
      </c>
      <c r="S123" s="99">
        <v>0</v>
      </c>
      <c r="T123" s="99">
        <v>0</v>
      </c>
      <c r="U123" s="99">
        <v>0</v>
      </c>
      <c r="V123" s="99">
        <v>0</v>
      </c>
      <c r="W123" s="99">
        <v>0</v>
      </c>
      <c r="X123" s="99">
        <v>0</v>
      </c>
      <c r="Y123" s="99">
        <v>0</v>
      </c>
      <c r="Z123" s="99">
        <v>0</v>
      </c>
      <c r="AA123" s="99">
        <v>0</v>
      </c>
      <c r="AB123" s="99">
        <v>0</v>
      </c>
      <c r="AC123" s="99">
        <v>0</v>
      </c>
      <c r="AD123" s="99">
        <v>0</v>
      </c>
      <c r="AE123" s="99">
        <v>0</v>
      </c>
      <c r="AF123" s="99">
        <v>0</v>
      </c>
      <c r="AG123" s="99">
        <v>0</v>
      </c>
      <c r="AH123" s="99">
        <v>0</v>
      </c>
      <c r="AI123" s="99">
        <v>0</v>
      </c>
      <c r="AJ123" s="99">
        <v>0</v>
      </c>
      <c r="AK123" s="99">
        <v>0</v>
      </c>
      <c r="AL123" s="99">
        <v>0</v>
      </c>
      <c r="AM123" s="99">
        <v>0</v>
      </c>
      <c r="AN123" s="99">
        <v>0</v>
      </c>
      <c r="AO123" s="99">
        <v>0</v>
      </c>
      <c r="AP123" s="99">
        <v>0</v>
      </c>
      <c r="AQ123" s="99">
        <v>0</v>
      </c>
      <c r="AR123" s="99">
        <v>0</v>
      </c>
      <c r="AS123" s="99">
        <v>0</v>
      </c>
      <c r="AT123" s="99">
        <v>0</v>
      </c>
      <c r="AU123" s="99">
        <v>0</v>
      </c>
      <c r="AV123" s="99">
        <v>0</v>
      </c>
      <c r="AW123" s="99">
        <v>0</v>
      </c>
      <c r="AX123" s="99">
        <v>0</v>
      </c>
      <c r="AY123" s="99">
        <v>0</v>
      </c>
      <c r="AZ123" s="99">
        <v>0</v>
      </c>
      <c r="BA123" s="99">
        <v>0</v>
      </c>
      <c r="BB123" s="99">
        <v>0</v>
      </c>
      <c r="BC123" s="99">
        <v>0</v>
      </c>
      <c r="BD123" s="99">
        <v>0</v>
      </c>
      <c r="BE123" s="99">
        <v>0</v>
      </c>
      <c r="BF123" s="99">
        <v>0</v>
      </c>
      <c r="BG123" s="99">
        <v>0</v>
      </c>
      <c r="BH123" s="99">
        <v>0</v>
      </c>
      <c r="BI123" s="99">
        <v>0</v>
      </c>
      <c r="BJ123" s="99">
        <v>0</v>
      </c>
      <c r="BK123" s="99">
        <v>0</v>
      </c>
      <c r="BL123" s="99">
        <v>0</v>
      </c>
      <c r="BM123" s="99">
        <v>0</v>
      </c>
      <c r="BN123" s="99">
        <v>0</v>
      </c>
      <c r="BO123" s="99">
        <v>0</v>
      </c>
      <c r="BP123" s="99">
        <v>0</v>
      </c>
      <c r="BQ123" s="99">
        <v>0</v>
      </c>
      <c r="BR123" s="99">
        <v>0</v>
      </c>
      <c r="BS123" s="99">
        <v>0</v>
      </c>
      <c r="BT123" s="99">
        <v>0</v>
      </c>
      <c r="BU123" s="99">
        <v>0</v>
      </c>
      <c r="BV123" s="99">
        <v>0</v>
      </c>
      <c r="BW123" s="99">
        <v>0</v>
      </c>
      <c r="BX123" s="99">
        <v>0</v>
      </c>
      <c r="BY123" s="99">
        <v>0</v>
      </c>
      <c r="BZ123" s="99">
        <v>0</v>
      </c>
      <c r="CA123" s="99">
        <v>0</v>
      </c>
      <c r="CB123" s="99">
        <v>0</v>
      </c>
      <c r="CC123" s="99">
        <v>0</v>
      </c>
      <c r="CD123" s="99">
        <v>0</v>
      </c>
      <c r="CE123" s="99">
        <v>0</v>
      </c>
      <c r="CF123" s="99">
        <v>0</v>
      </c>
      <c r="CG123" s="99">
        <v>0</v>
      </c>
      <c r="CH123" s="99">
        <v>0</v>
      </c>
      <c r="CI123" s="99">
        <v>0</v>
      </c>
      <c r="CJ123" s="99">
        <v>0</v>
      </c>
      <c r="CK123" s="99">
        <v>0</v>
      </c>
      <c r="CL123" s="99">
        <v>0</v>
      </c>
      <c r="CM123" s="99">
        <v>0</v>
      </c>
      <c r="CN123" s="99">
        <v>0</v>
      </c>
      <c r="CO123" s="99">
        <v>0</v>
      </c>
      <c r="CP123" s="99">
        <v>0</v>
      </c>
      <c r="CQ123" s="99">
        <v>0</v>
      </c>
      <c r="CR123" s="99">
        <v>0</v>
      </c>
      <c r="CS123" s="99">
        <v>0</v>
      </c>
      <c r="CT123" s="99">
        <v>0</v>
      </c>
      <c r="CU123" s="99">
        <v>0</v>
      </c>
      <c r="CV123" s="99">
        <v>0</v>
      </c>
      <c r="CW123" s="99">
        <v>0</v>
      </c>
      <c r="CX123" s="99">
        <v>0</v>
      </c>
      <c r="CY123" s="99">
        <v>0</v>
      </c>
      <c r="CZ123" s="99">
        <v>0</v>
      </c>
      <c r="DA123" s="99">
        <v>0</v>
      </c>
      <c r="DB123" s="99">
        <v>0</v>
      </c>
      <c r="DC123" s="99">
        <v>0</v>
      </c>
      <c r="DD123" s="99">
        <v>0</v>
      </c>
      <c r="DE123" s="99">
        <v>0</v>
      </c>
      <c r="DF123" s="99">
        <v>0</v>
      </c>
      <c r="DG123" s="99">
        <v>0</v>
      </c>
      <c r="DH123" s="99">
        <v>0</v>
      </c>
      <c r="DI123" s="99">
        <v>0</v>
      </c>
      <c r="DJ123" s="99">
        <v>0</v>
      </c>
      <c r="DK123" s="99">
        <v>0</v>
      </c>
      <c r="DL123" s="99">
        <v>0</v>
      </c>
      <c r="DM123" s="99">
        <v>0</v>
      </c>
      <c r="DN123" s="99">
        <v>0</v>
      </c>
      <c r="DO123" s="99">
        <v>0</v>
      </c>
      <c r="DP123" s="99">
        <v>0</v>
      </c>
      <c r="DQ123" s="99">
        <v>0</v>
      </c>
      <c r="DR123" s="99">
        <v>0</v>
      </c>
      <c r="DS123" s="99">
        <v>0</v>
      </c>
      <c r="DT123" s="99">
        <v>0</v>
      </c>
      <c r="DU123" s="99">
        <v>0</v>
      </c>
      <c r="DV123" s="99">
        <v>0</v>
      </c>
      <c r="DW123" s="99">
        <v>0</v>
      </c>
      <c r="DX123" s="99">
        <v>0</v>
      </c>
      <c r="DY123" s="99">
        <v>0</v>
      </c>
      <c r="DZ123" s="99">
        <v>0</v>
      </c>
      <c r="EA123" s="99">
        <v>0</v>
      </c>
      <c r="EB123" s="99">
        <v>0</v>
      </c>
      <c r="EC123" s="99">
        <v>0</v>
      </c>
      <c r="ED123" s="99">
        <v>0</v>
      </c>
      <c r="EE123" s="99">
        <v>0</v>
      </c>
      <c r="EF123" s="99">
        <v>0</v>
      </c>
      <c r="EG123" s="99">
        <v>0</v>
      </c>
      <c r="EH123" s="99">
        <v>0</v>
      </c>
      <c r="EI123" s="99">
        <v>0</v>
      </c>
      <c r="EJ123" s="99">
        <v>0</v>
      </c>
      <c r="EK123" s="99">
        <v>0</v>
      </c>
      <c r="EL123" s="99">
        <v>0</v>
      </c>
      <c r="EM123" s="99">
        <v>0</v>
      </c>
      <c r="EN123" s="99">
        <v>0</v>
      </c>
      <c r="EO123" s="99">
        <v>0</v>
      </c>
      <c r="EP123" s="99">
        <v>0</v>
      </c>
      <c r="EQ123" s="99">
        <v>0</v>
      </c>
      <c r="ER123" s="99">
        <v>0</v>
      </c>
      <c r="ES123" s="99">
        <v>0</v>
      </c>
      <c r="ET123" s="99">
        <v>0</v>
      </c>
      <c r="EU123" s="99">
        <v>0</v>
      </c>
      <c r="EV123" s="99">
        <v>0</v>
      </c>
      <c r="EW123" s="99">
        <v>0</v>
      </c>
      <c r="EX123" s="99">
        <v>0</v>
      </c>
      <c r="EY123" s="99">
        <v>0</v>
      </c>
      <c r="EZ123" s="99">
        <v>0</v>
      </c>
      <c r="FA123" s="99">
        <v>0</v>
      </c>
      <c r="FB123" s="99">
        <v>0</v>
      </c>
      <c r="FC123" s="99">
        <v>0</v>
      </c>
      <c r="FD123" s="99">
        <v>0</v>
      </c>
      <c r="FE123" s="99">
        <v>0</v>
      </c>
      <c r="FF123" s="99">
        <v>0</v>
      </c>
      <c r="FG123" s="99">
        <v>0</v>
      </c>
      <c r="FH123" s="99">
        <v>0</v>
      </c>
      <c r="FI123" s="99">
        <v>0</v>
      </c>
      <c r="FL123" s="99">
        <v>0</v>
      </c>
      <c r="FM123" s="99">
        <v>0</v>
      </c>
      <c r="FN123" s="99">
        <v>0</v>
      </c>
      <c r="FO123" s="99">
        <v>0</v>
      </c>
      <c r="FP123" s="99">
        <v>0</v>
      </c>
      <c r="FQ123" s="99">
        <v>0</v>
      </c>
      <c r="FR123" s="99">
        <v>0</v>
      </c>
      <c r="FS123" s="99">
        <v>0</v>
      </c>
      <c r="FT123" s="99">
        <v>17997.73</v>
      </c>
      <c r="FU123" s="99">
        <v>210920.79500000001</v>
      </c>
      <c r="FV123" s="99">
        <v>132448.59</v>
      </c>
      <c r="FW123" s="99">
        <v>12910.125</v>
      </c>
      <c r="FX123" s="99">
        <v>146828.42499999999</v>
      </c>
      <c r="FY123" s="99">
        <v>91488.634999999995</v>
      </c>
      <c r="FZ123" s="99">
        <v>7145.5450000000001</v>
      </c>
      <c r="GA123" s="99">
        <v>139853.51</v>
      </c>
      <c r="GB123" s="99">
        <v>116708.125</v>
      </c>
      <c r="GC123" s="99">
        <v>0</v>
      </c>
      <c r="GD123" s="99">
        <v>0</v>
      </c>
      <c r="GE123" s="99">
        <v>0</v>
      </c>
      <c r="GF123" s="99">
        <v>0</v>
      </c>
      <c r="GG123" s="99">
        <v>0</v>
      </c>
      <c r="GH123" s="99">
        <v>0</v>
      </c>
      <c r="GI123" s="99">
        <v>0</v>
      </c>
      <c r="GJ123" s="99">
        <v>0</v>
      </c>
      <c r="GL123" s="99">
        <v>0</v>
      </c>
      <c r="GM123" s="99">
        <v>0</v>
      </c>
      <c r="GN123" s="99">
        <v>0</v>
      </c>
      <c r="GO123" s="99">
        <v>0</v>
      </c>
      <c r="GP123" s="99">
        <v>0</v>
      </c>
      <c r="GQ123" s="99">
        <v>0</v>
      </c>
      <c r="GR123" s="99">
        <v>0</v>
      </c>
      <c r="GS123" s="99">
        <v>0</v>
      </c>
    </row>
    <row r="124" spans="1:201" hidden="1" x14ac:dyDescent="0.35">
      <c r="A124" s="99">
        <v>60333</v>
      </c>
      <c r="B124" s="99">
        <v>73</v>
      </c>
      <c r="C124" s="99">
        <v>1</v>
      </c>
      <c r="D124" s="99">
        <v>68</v>
      </c>
      <c r="E124" s="99">
        <v>18.413</v>
      </c>
      <c r="F124" s="99">
        <v>0</v>
      </c>
      <c r="G124" s="99" t="s">
        <v>174</v>
      </c>
      <c r="H124" s="99" t="s">
        <v>260</v>
      </c>
      <c r="I124" s="99">
        <v>6213.8249999999998</v>
      </c>
      <c r="J124" s="99">
        <v>7992.97</v>
      </c>
      <c r="K124" s="99">
        <v>9910.5450000000001</v>
      </c>
      <c r="L124" s="99">
        <v>6470.12</v>
      </c>
      <c r="M124" s="99">
        <v>11064.885</v>
      </c>
      <c r="N124" s="99">
        <v>4222.2849999999999</v>
      </c>
      <c r="O124" s="99">
        <v>3927.62</v>
      </c>
      <c r="P124" s="99">
        <v>5830.3850000000002</v>
      </c>
      <c r="Q124" s="99">
        <v>6072.52</v>
      </c>
      <c r="R124" s="99">
        <v>9555.7800000000007</v>
      </c>
      <c r="S124" s="99">
        <v>8724.92</v>
      </c>
      <c r="T124" s="99">
        <v>5367.2749999999996</v>
      </c>
      <c r="U124" s="99">
        <v>5680.74</v>
      </c>
      <c r="V124" s="99">
        <v>6331.59</v>
      </c>
      <c r="W124" s="99">
        <v>6236.3249999999998</v>
      </c>
      <c r="X124" s="99">
        <v>18435.345000000001</v>
      </c>
      <c r="Y124" s="99">
        <v>7905.8</v>
      </c>
      <c r="Z124" s="99">
        <v>12849.24</v>
      </c>
      <c r="AA124" s="99">
        <v>6964.71</v>
      </c>
      <c r="AB124" s="99">
        <v>2338.9699999999998</v>
      </c>
      <c r="AC124" s="99">
        <v>4153.7349999999997</v>
      </c>
      <c r="AD124" s="99">
        <v>5294.4049999999997</v>
      </c>
      <c r="AE124" s="99">
        <v>4483.46</v>
      </c>
      <c r="AF124" s="99">
        <v>4729.0150000000003</v>
      </c>
      <c r="AG124" s="99">
        <v>5626.61</v>
      </c>
      <c r="AH124" s="99">
        <v>4680.6450000000004</v>
      </c>
      <c r="AI124" s="99">
        <v>4995.7550000000001</v>
      </c>
      <c r="AJ124" s="99">
        <v>4914.97</v>
      </c>
      <c r="AK124" s="99">
        <v>6577.52</v>
      </c>
      <c r="AL124" s="99">
        <v>5847.61</v>
      </c>
      <c r="AM124" s="99">
        <v>2922.74</v>
      </c>
      <c r="AN124" s="99">
        <v>5731.5450000000001</v>
      </c>
      <c r="AO124" s="99">
        <v>12363.415000000001</v>
      </c>
      <c r="AP124" s="99">
        <v>5453.85</v>
      </c>
      <c r="AQ124" s="99">
        <v>7840.17</v>
      </c>
      <c r="AR124" s="99">
        <v>3963.42</v>
      </c>
      <c r="AS124" s="99">
        <v>3969.35</v>
      </c>
      <c r="AT124" s="99">
        <v>5156.79</v>
      </c>
      <c r="AU124" s="99">
        <v>5074.375</v>
      </c>
      <c r="AV124" s="99">
        <v>9859.8549999999996</v>
      </c>
      <c r="AW124" s="99">
        <v>5768.69</v>
      </c>
      <c r="AX124" s="99">
        <v>5459.3649999999998</v>
      </c>
      <c r="AY124" s="99">
        <v>7813.98</v>
      </c>
      <c r="AZ124" s="99">
        <v>3900.6750000000002</v>
      </c>
      <c r="BA124" s="99">
        <v>6790.14</v>
      </c>
      <c r="BB124" s="99">
        <v>2900.5</v>
      </c>
      <c r="BC124" s="99">
        <v>5976.2550000000001</v>
      </c>
      <c r="BD124" s="99">
        <v>6679.4650000000001</v>
      </c>
      <c r="BE124" s="99">
        <v>6273.92</v>
      </c>
      <c r="BF124" s="99">
        <v>7223.24</v>
      </c>
      <c r="BG124" s="99">
        <v>11991.14</v>
      </c>
      <c r="BH124" s="99">
        <v>3640.46</v>
      </c>
      <c r="BI124" s="99">
        <v>11986.275</v>
      </c>
      <c r="BJ124" s="99">
        <v>5744.77</v>
      </c>
      <c r="BK124" s="99">
        <v>5425.4</v>
      </c>
      <c r="BL124" s="99">
        <v>5632.17</v>
      </c>
      <c r="BM124" s="99">
        <v>15344.64</v>
      </c>
      <c r="BN124" s="99">
        <v>4644.7299999999996</v>
      </c>
      <c r="BO124" s="99">
        <v>5697.24</v>
      </c>
      <c r="BP124" s="99">
        <v>5686.1450000000004</v>
      </c>
      <c r="BQ124" s="99">
        <v>4063.2</v>
      </c>
      <c r="BR124" s="99">
        <v>7761.7550000000001</v>
      </c>
      <c r="BS124" s="99">
        <v>5825.3549999999996</v>
      </c>
      <c r="BT124" s="99">
        <v>3376.77</v>
      </c>
      <c r="BU124" s="99">
        <v>11485.03</v>
      </c>
      <c r="BV124" s="99">
        <v>943.88</v>
      </c>
      <c r="BW124" s="99">
        <v>2662.5949999999998</v>
      </c>
      <c r="BX124" s="99">
        <v>4868.2650000000003</v>
      </c>
      <c r="BY124" s="99">
        <v>7070.26</v>
      </c>
      <c r="BZ124" s="99">
        <v>6690.6450000000004</v>
      </c>
      <c r="CA124" s="99">
        <v>10647.934999999999</v>
      </c>
      <c r="CB124" s="99">
        <v>5331.3950000000004</v>
      </c>
      <c r="CC124" s="99">
        <v>4020.29</v>
      </c>
      <c r="CD124" s="99">
        <v>7468.9</v>
      </c>
      <c r="CE124" s="99">
        <v>5699.23</v>
      </c>
      <c r="CF124" s="99">
        <v>6597.83</v>
      </c>
      <c r="CG124" s="99">
        <v>7898.6049999999996</v>
      </c>
      <c r="CH124" s="99">
        <v>7221.6</v>
      </c>
      <c r="CI124" s="99">
        <v>7470.57</v>
      </c>
      <c r="CJ124" s="99">
        <v>7917.82</v>
      </c>
      <c r="CK124" s="99">
        <v>6760.0050000000001</v>
      </c>
      <c r="CL124" s="99">
        <v>10384.18</v>
      </c>
      <c r="CM124" s="99">
        <v>8655.41</v>
      </c>
      <c r="CN124" s="99">
        <v>5703.835</v>
      </c>
      <c r="CO124" s="99">
        <v>5862.9750000000004</v>
      </c>
      <c r="CP124" s="99">
        <v>5189.12</v>
      </c>
      <c r="CQ124" s="99">
        <v>5898.03</v>
      </c>
      <c r="CR124" s="99">
        <v>6148.3950000000004</v>
      </c>
      <c r="CS124" s="99">
        <v>6292.15</v>
      </c>
      <c r="CT124" s="99">
        <v>11587.43</v>
      </c>
      <c r="CU124" s="99">
        <v>5250.2449999999999</v>
      </c>
      <c r="CV124" s="99">
        <v>5558.6450000000004</v>
      </c>
      <c r="CW124" s="99">
        <v>23200.34</v>
      </c>
      <c r="CX124" s="99">
        <v>13779.264999999999</v>
      </c>
      <c r="CY124" s="99">
        <v>8502.89</v>
      </c>
      <c r="CZ124" s="99">
        <v>6418.74</v>
      </c>
      <c r="DA124" s="99">
        <v>5219.0450000000001</v>
      </c>
      <c r="DB124" s="99">
        <v>7833.52</v>
      </c>
      <c r="DC124" s="99">
        <v>5055.7299999999996</v>
      </c>
      <c r="DD124" s="99">
        <v>5350.2650000000003</v>
      </c>
      <c r="DE124" s="99">
        <v>6520.79</v>
      </c>
      <c r="DF124" s="99">
        <v>5447.915</v>
      </c>
      <c r="DG124" s="99">
        <v>6149.5050000000001</v>
      </c>
      <c r="DH124" s="99">
        <v>6108.41</v>
      </c>
      <c r="DI124" s="99">
        <v>20536.845000000001</v>
      </c>
      <c r="DJ124" s="99">
        <v>8103.22</v>
      </c>
      <c r="DK124" s="99">
        <v>7078.43</v>
      </c>
      <c r="DL124" s="99">
        <v>5687.2650000000003</v>
      </c>
      <c r="DM124" s="99">
        <v>10340.799999999999</v>
      </c>
      <c r="DN124" s="99">
        <v>3317.5549999999998</v>
      </c>
      <c r="DO124" s="99">
        <v>5406.3549999999996</v>
      </c>
      <c r="DP124" s="99">
        <v>16345.135</v>
      </c>
      <c r="DQ124" s="99">
        <v>6337.38</v>
      </c>
      <c r="DR124" s="99">
        <v>7343.4949999999999</v>
      </c>
      <c r="DS124" s="99">
        <v>18077.41</v>
      </c>
      <c r="DT124" s="99">
        <v>6634.83</v>
      </c>
      <c r="DU124" s="99">
        <v>9713.5849999999991</v>
      </c>
      <c r="DV124" s="99">
        <v>6827.9449999999997</v>
      </c>
      <c r="DW124" s="99">
        <v>6778.085</v>
      </c>
      <c r="DX124" s="99">
        <v>8325.1</v>
      </c>
      <c r="DY124" s="99">
        <v>18049.73</v>
      </c>
      <c r="DZ124" s="99">
        <v>5490.8549999999996</v>
      </c>
      <c r="EA124" s="99">
        <v>2399.7399999999998</v>
      </c>
      <c r="EB124" s="99">
        <v>7336.4250000000002</v>
      </c>
      <c r="EC124" s="99">
        <v>7945.7550000000001</v>
      </c>
      <c r="ED124" s="99">
        <v>6185.42</v>
      </c>
      <c r="EE124" s="99">
        <v>8767.9699999999993</v>
      </c>
      <c r="EF124" s="99">
        <v>6892.9750000000004</v>
      </c>
      <c r="EG124" s="99">
        <v>4905.4750000000004</v>
      </c>
      <c r="EH124" s="99">
        <v>6606.2550000000001</v>
      </c>
      <c r="EI124" s="99">
        <v>5496.3950000000004</v>
      </c>
      <c r="EJ124" s="99">
        <v>7405.6049999999996</v>
      </c>
      <c r="EK124" s="99">
        <v>4942.7650000000003</v>
      </c>
      <c r="EL124" s="99">
        <v>2882.54</v>
      </c>
      <c r="EM124" s="99">
        <v>9377.69</v>
      </c>
      <c r="EN124" s="99">
        <v>6003.2349999999997</v>
      </c>
      <c r="EO124" s="99">
        <v>4203.915</v>
      </c>
      <c r="EP124" s="99">
        <v>4372.7550000000001</v>
      </c>
      <c r="EQ124" s="99">
        <v>6440.6949999999997</v>
      </c>
      <c r="ER124" s="99">
        <v>7932.41</v>
      </c>
      <c r="ES124" s="99">
        <v>5712.15</v>
      </c>
      <c r="ET124" s="99">
        <v>4651.55</v>
      </c>
      <c r="EU124" s="99">
        <v>7040.16</v>
      </c>
      <c r="EV124" s="99">
        <v>5700.94</v>
      </c>
      <c r="EW124" s="99">
        <v>8682.69</v>
      </c>
      <c r="EX124" s="99">
        <v>6047.4449999999997</v>
      </c>
      <c r="EY124" s="99">
        <v>6514.7349999999997</v>
      </c>
      <c r="EZ124" s="99">
        <v>5378.625</v>
      </c>
      <c r="FA124" s="99">
        <v>3965.2</v>
      </c>
      <c r="FB124" s="99">
        <v>919.57500000000005</v>
      </c>
      <c r="FC124" s="99">
        <v>0</v>
      </c>
      <c r="FD124" s="99">
        <v>0</v>
      </c>
      <c r="FE124" s="99">
        <v>0</v>
      </c>
      <c r="FF124" s="99">
        <v>979.63499999999999</v>
      </c>
      <c r="FG124" s="99">
        <v>913.91</v>
      </c>
      <c r="FH124" s="99">
        <v>2109.3000000000002</v>
      </c>
      <c r="FI124" s="99">
        <v>1582.27</v>
      </c>
      <c r="FL124" s="99">
        <v>1455.93</v>
      </c>
      <c r="FM124" s="99">
        <v>0</v>
      </c>
      <c r="FN124" s="99">
        <v>1174.52</v>
      </c>
      <c r="FO124" s="99">
        <v>660.88</v>
      </c>
      <c r="FP124" s="99">
        <v>915</v>
      </c>
      <c r="FQ124" s="99">
        <v>0</v>
      </c>
      <c r="FR124" s="99">
        <v>2370.0349999999999</v>
      </c>
      <c r="FS124" s="99">
        <v>2979.1750000000002</v>
      </c>
      <c r="FT124" s="99">
        <v>20145.855</v>
      </c>
      <c r="FU124" s="99">
        <v>211216.54500000001</v>
      </c>
      <c r="FV124" s="99">
        <v>111671.235</v>
      </c>
      <c r="FW124" s="99">
        <v>20559.32</v>
      </c>
      <c r="FX124" s="99">
        <v>212015.42499999999</v>
      </c>
      <c r="FY124" s="99">
        <v>114500.48</v>
      </c>
      <c r="FZ124" s="99">
        <v>17323.78</v>
      </c>
      <c r="GA124" s="99">
        <v>174892.86</v>
      </c>
      <c r="GB124" s="99">
        <v>101682.71</v>
      </c>
      <c r="GC124" s="99">
        <v>6563.9049999999997</v>
      </c>
      <c r="GD124" s="99">
        <v>10532.264999999999</v>
      </c>
      <c r="GE124" s="99">
        <v>6885.5649999999996</v>
      </c>
      <c r="GF124" s="99">
        <v>7020.26</v>
      </c>
      <c r="GG124" s="99">
        <v>8810.58</v>
      </c>
      <c r="GH124" s="99">
        <v>5682.3950000000004</v>
      </c>
      <c r="GI124" s="99">
        <v>9060.4500000000007</v>
      </c>
      <c r="GJ124" s="99">
        <v>11973.285</v>
      </c>
      <c r="GL124" s="99">
        <v>4391.7700000000004</v>
      </c>
      <c r="GM124" s="99">
        <v>3909.58</v>
      </c>
      <c r="GN124" s="99">
        <v>4751.8999999999996</v>
      </c>
      <c r="GO124" s="99">
        <v>4340.67</v>
      </c>
      <c r="GP124" s="99">
        <v>4164.92</v>
      </c>
      <c r="GQ124" s="99">
        <v>4447.7700000000004</v>
      </c>
      <c r="GR124" s="99">
        <v>5288.5249999999996</v>
      </c>
      <c r="GS124" s="99">
        <v>7561.11</v>
      </c>
    </row>
    <row r="125" spans="1:201" hidden="1" x14ac:dyDescent="0.35">
      <c r="A125" s="99">
        <v>693710</v>
      </c>
      <c r="B125" s="99">
        <v>73</v>
      </c>
      <c r="C125" s="99">
        <v>1</v>
      </c>
      <c r="D125" s="99">
        <v>77</v>
      </c>
      <c r="E125" s="99">
        <v>18.53</v>
      </c>
      <c r="F125" s="99">
        <v>0</v>
      </c>
      <c r="G125" s="99" t="s">
        <v>174</v>
      </c>
      <c r="H125" s="99" t="s">
        <v>552</v>
      </c>
      <c r="I125" s="99">
        <v>7078.67</v>
      </c>
      <c r="J125" s="99">
        <v>7878.17</v>
      </c>
      <c r="K125" s="99">
        <v>11316.245000000001</v>
      </c>
      <c r="L125" s="99">
        <v>7293.2849999999999</v>
      </c>
      <c r="M125" s="99">
        <v>10738.6</v>
      </c>
      <c r="N125" s="99">
        <v>5230.0550000000003</v>
      </c>
      <c r="O125" s="99">
        <v>5849.5749999999998</v>
      </c>
      <c r="P125" s="99">
        <v>5778.31</v>
      </c>
      <c r="Q125" s="99">
        <v>5632.0050000000001</v>
      </c>
      <c r="R125" s="99">
        <v>9077.7199999999993</v>
      </c>
      <c r="S125" s="99">
        <v>8949.51</v>
      </c>
      <c r="T125" s="99">
        <v>5648.34</v>
      </c>
      <c r="U125" s="99">
        <v>5755.8850000000002</v>
      </c>
      <c r="V125" s="99">
        <v>5751.3050000000003</v>
      </c>
      <c r="W125" s="99">
        <v>6453.6750000000002</v>
      </c>
      <c r="X125" s="99">
        <v>17009.82</v>
      </c>
      <c r="Y125" s="99">
        <v>8456.4549999999999</v>
      </c>
      <c r="Z125" s="99">
        <v>12254.665000000001</v>
      </c>
      <c r="AA125" s="99">
        <v>6999.835</v>
      </c>
      <c r="AB125" s="99">
        <v>1516.925</v>
      </c>
      <c r="AC125" s="99">
        <v>4459.125</v>
      </c>
      <c r="AD125" s="99">
        <v>6744.8950000000004</v>
      </c>
      <c r="AE125" s="99">
        <v>5074.3450000000003</v>
      </c>
      <c r="AF125" s="99">
        <v>3961.03</v>
      </c>
      <c r="AG125" s="99">
        <v>5742.23</v>
      </c>
      <c r="AH125" s="99">
        <v>4849.165</v>
      </c>
      <c r="AI125" s="99">
        <v>4271.33</v>
      </c>
      <c r="AJ125" s="99">
        <v>4128.0050000000001</v>
      </c>
      <c r="AK125" s="99">
        <v>7682.9549999999999</v>
      </c>
      <c r="AL125" s="99">
        <v>6328.6049999999996</v>
      </c>
      <c r="AM125" s="99">
        <v>5264.1750000000002</v>
      </c>
      <c r="AN125" s="99">
        <v>5801.28</v>
      </c>
      <c r="AO125" s="99">
        <v>14305.875</v>
      </c>
      <c r="AP125" s="99">
        <v>6924.835</v>
      </c>
      <c r="AQ125" s="99">
        <v>7988.59</v>
      </c>
      <c r="AR125" s="99">
        <v>4952.6049999999996</v>
      </c>
      <c r="AS125" s="99">
        <v>4732.6899999999996</v>
      </c>
      <c r="AT125" s="99">
        <v>6165.1450000000004</v>
      </c>
      <c r="AU125" s="99">
        <v>5290.4250000000002</v>
      </c>
      <c r="AV125" s="99">
        <v>9908.8649999999998</v>
      </c>
      <c r="AW125" s="99">
        <v>6300.6949999999997</v>
      </c>
      <c r="AX125" s="99">
        <v>5933.9949999999999</v>
      </c>
      <c r="AY125" s="99">
        <v>8625.6949999999997</v>
      </c>
      <c r="AZ125" s="99">
        <v>5444.0950000000003</v>
      </c>
      <c r="BA125" s="99">
        <v>6174.29</v>
      </c>
      <c r="BB125" s="99">
        <v>2801.17</v>
      </c>
      <c r="BC125" s="99">
        <v>6254.89</v>
      </c>
      <c r="BD125" s="99">
        <v>6229.01</v>
      </c>
      <c r="BE125" s="99">
        <v>6673.12</v>
      </c>
      <c r="BF125" s="99">
        <v>9066.2549999999992</v>
      </c>
      <c r="BG125" s="99">
        <v>13718.84</v>
      </c>
      <c r="BH125" s="99">
        <v>5361.66</v>
      </c>
      <c r="BI125" s="99">
        <v>12521.315000000001</v>
      </c>
      <c r="BJ125" s="99">
        <v>5019.75</v>
      </c>
      <c r="BK125" s="99">
        <v>5745.66</v>
      </c>
      <c r="BL125" s="99">
        <v>5313.02</v>
      </c>
      <c r="BM125" s="99">
        <v>15637.985000000001</v>
      </c>
      <c r="BN125" s="99">
        <v>4766.835</v>
      </c>
      <c r="BO125" s="99">
        <v>6131.0249999999996</v>
      </c>
      <c r="BP125" s="99">
        <v>7527.2950000000001</v>
      </c>
      <c r="BQ125" s="99">
        <v>5014.25</v>
      </c>
      <c r="BR125" s="99">
        <v>8028.16</v>
      </c>
      <c r="BS125" s="99">
        <v>6429.1</v>
      </c>
      <c r="BT125" s="99">
        <v>4809.5200000000004</v>
      </c>
      <c r="BU125" s="99">
        <v>11215.275</v>
      </c>
      <c r="BV125" s="99">
        <v>1555.2550000000001</v>
      </c>
      <c r="BW125" s="99">
        <v>3234.86</v>
      </c>
      <c r="BX125" s="99">
        <v>4943.04</v>
      </c>
      <c r="BY125" s="99">
        <v>6468.7749999999996</v>
      </c>
      <c r="BZ125" s="99">
        <v>8264.6949999999997</v>
      </c>
      <c r="CA125" s="99">
        <v>9902.7150000000001</v>
      </c>
      <c r="CB125" s="99">
        <v>5220.375</v>
      </c>
      <c r="CC125" s="99">
        <v>4385.74</v>
      </c>
      <c r="CD125" s="99">
        <v>6716.88</v>
      </c>
      <c r="CE125" s="99">
        <v>7035.7</v>
      </c>
      <c r="CF125" s="99">
        <v>7699.8850000000002</v>
      </c>
      <c r="CG125" s="99">
        <v>9383.6299999999992</v>
      </c>
      <c r="CH125" s="99">
        <v>7616.77</v>
      </c>
      <c r="CI125" s="99">
        <v>8382.81</v>
      </c>
      <c r="CJ125" s="99">
        <v>6144.15</v>
      </c>
      <c r="CK125" s="99">
        <v>6710.6949999999997</v>
      </c>
      <c r="CL125" s="99">
        <v>11905.135</v>
      </c>
      <c r="CM125" s="99">
        <v>6861.5649999999996</v>
      </c>
      <c r="CN125" s="99">
        <v>6271.7650000000003</v>
      </c>
      <c r="CO125" s="99">
        <v>6438.72</v>
      </c>
      <c r="CP125" s="99">
        <v>5279.07</v>
      </c>
      <c r="CQ125" s="99">
        <v>7197.3149999999996</v>
      </c>
      <c r="CR125" s="99">
        <v>7762.1149999999998</v>
      </c>
      <c r="CS125" s="99">
        <v>6067.1750000000002</v>
      </c>
      <c r="CT125" s="99">
        <v>11035.535</v>
      </c>
      <c r="CU125" s="99">
        <v>5325.64</v>
      </c>
      <c r="CV125" s="99">
        <v>7034</v>
      </c>
      <c r="CW125" s="99">
        <v>23554.134999999998</v>
      </c>
      <c r="CX125" s="99">
        <v>15632.195</v>
      </c>
      <c r="CY125" s="99">
        <v>7328.64</v>
      </c>
      <c r="CZ125" s="99">
        <v>8664.89</v>
      </c>
      <c r="DA125" s="99">
        <v>5748.35</v>
      </c>
      <c r="DB125" s="99">
        <v>8401.875</v>
      </c>
      <c r="DC125" s="99">
        <v>5971.28</v>
      </c>
      <c r="DD125" s="99">
        <v>5753.73</v>
      </c>
      <c r="DE125" s="99">
        <v>6377.05</v>
      </c>
      <c r="DF125" s="99">
        <v>4927.84</v>
      </c>
      <c r="DG125" s="99">
        <v>6212.0550000000003</v>
      </c>
      <c r="DH125" s="99">
        <v>6252.77</v>
      </c>
      <c r="DI125" s="99">
        <v>24416.26</v>
      </c>
      <c r="DJ125" s="99">
        <v>6980.915</v>
      </c>
      <c r="DK125" s="99">
        <v>6970.02</v>
      </c>
      <c r="DL125" s="99">
        <v>6431.37</v>
      </c>
      <c r="DM125" s="99">
        <v>11590.385</v>
      </c>
      <c r="DN125" s="99">
        <v>4551.37</v>
      </c>
      <c r="DO125" s="99">
        <v>5184.6499999999996</v>
      </c>
      <c r="DP125" s="99">
        <v>15193.735000000001</v>
      </c>
      <c r="DQ125" s="99">
        <v>7510.3</v>
      </c>
      <c r="DR125" s="99">
        <v>6249.4</v>
      </c>
      <c r="DS125" s="99">
        <v>24221.37</v>
      </c>
      <c r="DT125" s="99">
        <v>6397.01</v>
      </c>
      <c r="DU125" s="99">
        <v>9600.4950000000008</v>
      </c>
      <c r="DV125" s="99">
        <v>7365.15</v>
      </c>
      <c r="DW125" s="99">
        <v>8052.59</v>
      </c>
      <c r="DX125" s="99">
        <v>8735.75</v>
      </c>
      <c r="DY125" s="99">
        <v>16995.224999999999</v>
      </c>
      <c r="DZ125" s="99">
        <v>5569.7349999999997</v>
      </c>
      <c r="EA125" s="99">
        <v>2646.2350000000001</v>
      </c>
      <c r="EB125" s="99">
        <v>6463.2749999999996</v>
      </c>
      <c r="EC125" s="99">
        <v>8865.23</v>
      </c>
      <c r="ED125" s="99">
        <v>6189.59</v>
      </c>
      <c r="EE125" s="99">
        <v>8831.32</v>
      </c>
      <c r="EF125" s="99">
        <v>7777.07</v>
      </c>
      <c r="EG125" s="99">
        <v>5933.6549999999997</v>
      </c>
      <c r="EH125" s="99">
        <v>5945.25</v>
      </c>
      <c r="EI125" s="99">
        <v>6443.1549999999997</v>
      </c>
      <c r="EJ125" s="99">
        <v>7793.5450000000001</v>
      </c>
      <c r="EK125" s="99">
        <v>5995.9</v>
      </c>
      <c r="EL125" s="99">
        <v>3450.82</v>
      </c>
      <c r="EM125" s="99">
        <v>10744.455</v>
      </c>
      <c r="EN125" s="99">
        <v>7122.73</v>
      </c>
      <c r="EO125" s="99">
        <v>5076.09</v>
      </c>
      <c r="EP125" s="99">
        <v>4869.8</v>
      </c>
      <c r="EQ125" s="99">
        <v>6311.2950000000001</v>
      </c>
      <c r="ER125" s="99">
        <v>7059.6949999999997</v>
      </c>
      <c r="ES125" s="99">
        <v>6948.835</v>
      </c>
      <c r="ET125" s="99">
        <v>6009.11</v>
      </c>
      <c r="EU125" s="99">
        <v>8578.35</v>
      </c>
      <c r="EV125" s="99">
        <v>5951.02</v>
      </c>
      <c r="EW125" s="99">
        <v>8359.27</v>
      </c>
      <c r="EX125" s="99">
        <v>6163.22</v>
      </c>
      <c r="EY125" s="99">
        <v>7580.29</v>
      </c>
      <c r="EZ125" s="99">
        <v>5761.39</v>
      </c>
      <c r="FA125" s="99">
        <v>4710.6149999999998</v>
      </c>
      <c r="FB125" s="99">
        <v>1156.54</v>
      </c>
      <c r="FC125" s="99">
        <v>0</v>
      </c>
      <c r="FD125" s="99">
        <v>570</v>
      </c>
      <c r="FE125" s="99">
        <v>1069.73</v>
      </c>
      <c r="FF125" s="99">
        <v>1882.345</v>
      </c>
      <c r="FG125" s="99">
        <v>1197.07</v>
      </c>
      <c r="FH125" s="99">
        <v>412.5</v>
      </c>
      <c r="FI125" s="99">
        <v>2766.645</v>
      </c>
      <c r="FL125" s="99">
        <v>645</v>
      </c>
      <c r="FM125" s="99">
        <v>1219.5</v>
      </c>
      <c r="FN125" s="99">
        <v>630</v>
      </c>
      <c r="FO125" s="99">
        <v>2101.81</v>
      </c>
      <c r="FP125" s="99">
        <v>2104.17</v>
      </c>
      <c r="FQ125" s="99">
        <v>1853.07</v>
      </c>
      <c r="FR125" s="99">
        <v>993.61</v>
      </c>
      <c r="FS125" s="99">
        <v>4944.91</v>
      </c>
      <c r="FT125" s="99">
        <v>14912.58</v>
      </c>
      <c r="FU125" s="99">
        <v>154761.43</v>
      </c>
      <c r="FV125" s="99">
        <v>79370.964999999997</v>
      </c>
      <c r="FW125" s="99">
        <v>15786.9</v>
      </c>
      <c r="FX125" s="99">
        <v>151766.16500000001</v>
      </c>
      <c r="FY125" s="99">
        <v>80876.574999999997</v>
      </c>
      <c r="FZ125" s="99">
        <v>15182.99</v>
      </c>
      <c r="GA125" s="99">
        <v>124843.74</v>
      </c>
      <c r="GB125" s="99">
        <v>70991.195000000007</v>
      </c>
      <c r="GC125" s="99">
        <v>7300.1350000000002</v>
      </c>
      <c r="GD125" s="99">
        <v>10867.3</v>
      </c>
      <c r="GE125" s="99">
        <v>6894.72</v>
      </c>
      <c r="GF125" s="99">
        <v>6983.77</v>
      </c>
      <c r="GG125" s="99">
        <v>8703.7950000000001</v>
      </c>
      <c r="GH125" s="99">
        <v>5836.2449999999999</v>
      </c>
      <c r="GI125" s="99">
        <v>8683.2099999999991</v>
      </c>
      <c r="GJ125" s="99">
        <v>11149.42</v>
      </c>
      <c r="GL125" s="99">
        <v>4494.7650000000003</v>
      </c>
      <c r="GM125" s="99">
        <v>4290.21</v>
      </c>
      <c r="GN125" s="99">
        <v>5117.6149999999998</v>
      </c>
      <c r="GO125" s="99">
        <v>4620.0200000000004</v>
      </c>
      <c r="GP125" s="99">
        <v>4475.2650000000003</v>
      </c>
      <c r="GQ125" s="99">
        <v>4251.3549999999996</v>
      </c>
      <c r="GR125" s="99">
        <v>5159.0950000000003</v>
      </c>
      <c r="GS125" s="99">
        <v>8940.23</v>
      </c>
    </row>
    <row r="126" spans="1:201" hidden="1" x14ac:dyDescent="0.35">
      <c r="A126" s="99">
        <v>112798</v>
      </c>
      <c r="B126" s="99">
        <v>73</v>
      </c>
      <c r="C126" s="99">
        <v>3</v>
      </c>
      <c r="D126" s="99">
        <v>75</v>
      </c>
      <c r="E126" s="99">
        <v>18.53</v>
      </c>
      <c r="F126" s="99">
        <v>4.4800000000000004</v>
      </c>
      <c r="G126" s="99" t="s">
        <v>551</v>
      </c>
      <c r="H126" s="99" t="s">
        <v>153</v>
      </c>
      <c r="I126" s="99">
        <v>39600.635000000002</v>
      </c>
      <c r="J126" s="99">
        <v>49104.92</v>
      </c>
      <c r="K126" s="99">
        <v>89458.585000000006</v>
      </c>
      <c r="L126" s="99">
        <v>43832.334999999999</v>
      </c>
      <c r="M126" s="99">
        <v>78745.264999999999</v>
      </c>
      <c r="N126" s="99">
        <v>32028.63</v>
      </c>
      <c r="O126" s="99">
        <v>25960.035</v>
      </c>
      <c r="P126" s="99">
        <v>28549.575000000001</v>
      </c>
      <c r="Q126" s="99">
        <v>31102.715</v>
      </c>
      <c r="R126" s="99">
        <v>44818.945</v>
      </c>
      <c r="S126" s="99">
        <v>44009.4</v>
      </c>
      <c r="T126" s="99">
        <v>27317.23</v>
      </c>
      <c r="U126" s="99">
        <v>26695.035</v>
      </c>
      <c r="V126" s="99">
        <v>26218.735000000001</v>
      </c>
      <c r="W126" s="99">
        <v>36645.555</v>
      </c>
      <c r="X126" s="99">
        <v>80577.904999999999</v>
      </c>
      <c r="Y126" s="99">
        <v>50603.235000000001</v>
      </c>
      <c r="Z126" s="99">
        <v>57834.135000000002</v>
      </c>
      <c r="AA126" s="99">
        <v>36013.230000000003</v>
      </c>
      <c r="AB126" s="99">
        <v>13134.76</v>
      </c>
      <c r="AC126" s="99">
        <v>20262.465</v>
      </c>
      <c r="AD126" s="99">
        <v>34421.824999999997</v>
      </c>
      <c r="AE126" s="99">
        <v>23669.465</v>
      </c>
      <c r="AF126" s="99">
        <v>20511.95</v>
      </c>
      <c r="AG126" s="99">
        <v>26495.87</v>
      </c>
      <c r="AH126" s="99">
        <v>23927.724999999999</v>
      </c>
      <c r="AI126" s="99">
        <v>21113.51</v>
      </c>
      <c r="AJ126" s="99">
        <v>18910.14</v>
      </c>
      <c r="AK126" s="99">
        <v>36151.495000000003</v>
      </c>
      <c r="AL126" s="99">
        <v>32388.205000000002</v>
      </c>
      <c r="AM126" s="99">
        <v>24558.880000000001</v>
      </c>
      <c r="AN126" s="99">
        <v>27812.465</v>
      </c>
      <c r="AO126" s="99">
        <v>98331.7</v>
      </c>
      <c r="AP126" s="99">
        <v>31419.31</v>
      </c>
      <c r="AQ126" s="99">
        <v>40633.654999999999</v>
      </c>
      <c r="AR126" s="99">
        <v>22511.32</v>
      </c>
      <c r="AS126" s="99">
        <v>25154.305</v>
      </c>
      <c r="AT126" s="99">
        <v>28413.025000000001</v>
      </c>
      <c r="AU126" s="99">
        <v>21354.785</v>
      </c>
      <c r="AV126" s="99">
        <v>43900.93</v>
      </c>
      <c r="AW126" s="99">
        <v>29548.94</v>
      </c>
      <c r="AX126" s="99">
        <v>27356.514999999999</v>
      </c>
      <c r="AY126" s="99">
        <v>39838.71</v>
      </c>
      <c r="AZ126" s="99">
        <v>24590.514999999999</v>
      </c>
      <c r="BA126" s="99">
        <v>30131.34</v>
      </c>
      <c r="BB126" s="99">
        <v>11378.174999999999</v>
      </c>
      <c r="BC126" s="99">
        <v>31869.544999999998</v>
      </c>
      <c r="BD126" s="99">
        <v>30854.474999999999</v>
      </c>
      <c r="BE126" s="99">
        <v>32008.87</v>
      </c>
      <c r="BF126" s="99">
        <v>52401.415000000001</v>
      </c>
      <c r="BG126" s="99">
        <v>76531.485000000001</v>
      </c>
      <c r="BH126" s="99">
        <v>23577.625</v>
      </c>
      <c r="BI126" s="99">
        <v>90934.09</v>
      </c>
      <c r="BJ126" s="99">
        <v>26093.07</v>
      </c>
      <c r="BK126" s="99">
        <v>27219.97</v>
      </c>
      <c r="BL126" s="99">
        <v>25368.3</v>
      </c>
      <c r="BM126" s="99">
        <v>123995.80499999999</v>
      </c>
      <c r="BN126" s="99">
        <v>22182.46</v>
      </c>
      <c r="BO126" s="99">
        <v>30975.584999999999</v>
      </c>
      <c r="BP126" s="99">
        <v>31588.305</v>
      </c>
      <c r="BQ126" s="99">
        <v>23107.19</v>
      </c>
      <c r="BR126" s="99">
        <v>38374.36</v>
      </c>
      <c r="BS126" s="99">
        <v>31246.165000000001</v>
      </c>
      <c r="BT126" s="99">
        <v>20875.169999999998</v>
      </c>
      <c r="BU126" s="99">
        <v>53028.084999999999</v>
      </c>
      <c r="BV126" s="99">
        <v>6853.7349999999997</v>
      </c>
      <c r="BW126" s="99">
        <v>13191.4</v>
      </c>
      <c r="BX126" s="99">
        <v>22765.195</v>
      </c>
      <c r="BY126" s="99">
        <v>30687.08</v>
      </c>
      <c r="BZ126" s="99">
        <v>61713.485000000001</v>
      </c>
      <c r="CA126" s="99">
        <v>46375.01</v>
      </c>
      <c r="CB126" s="99">
        <v>26011.814999999999</v>
      </c>
      <c r="CC126" s="99">
        <v>18246.71</v>
      </c>
      <c r="CD126" s="99">
        <v>32561.945</v>
      </c>
      <c r="CE126" s="99">
        <v>31404.794999999998</v>
      </c>
      <c r="CF126" s="99">
        <v>42330.27</v>
      </c>
      <c r="CG126" s="99">
        <v>65671.274999999994</v>
      </c>
      <c r="CH126" s="99">
        <v>47803.675000000003</v>
      </c>
      <c r="CI126" s="99">
        <v>49108.3</v>
      </c>
      <c r="CJ126" s="99">
        <v>31575.665000000001</v>
      </c>
      <c r="CK126" s="99">
        <v>33622.839999999997</v>
      </c>
      <c r="CL126" s="99">
        <v>96146.31</v>
      </c>
      <c r="CM126" s="99">
        <v>36920.620000000003</v>
      </c>
      <c r="CN126" s="99">
        <v>30533.415000000001</v>
      </c>
      <c r="CO126" s="99">
        <v>28228.564999999999</v>
      </c>
      <c r="CP126" s="99">
        <v>25800.34</v>
      </c>
      <c r="CQ126" s="99">
        <v>40716.879999999997</v>
      </c>
      <c r="CR126" s="99">
        <v>47065.635000000002</v>
      </c>
      <c r="CS126" s="99">
        <v>31193.325000000001</v>
      </c>
      <c r="CT126" s="99">
        <v>50368.275000000001</v>
      </c>
      <c r="CU126" s="99">
        <v>26503.825000000001</v>
      </c>
      <c r="CV126" s="99">
        <v>33216.285000000003</v>
      </c>
      <c r="CW126" s="99">
        <v>109994.545</v>
      </c>
      <c r="CX126" s="99">
        <v>132551.78</v>
      </c>
      <c r="CY126" s="99">
        <v>36930.955000000002</v>
      </c>
      <c r="CZ126" s="99">
        <v>49798.2</v>
      </c>
      <c r="DA126" s="99">
        <v>27452.240000000002</v>
      </c>
      <c r="DB126" s="99">
        <v>39651.135000000002</v>
      </c>
      <c r="DC126" s="99">
        <v>28849.7</v>
      </c>
      <c r="DD126" s="99">
        <v>26908.584999999999</v>
      </c>
      <c r="DE126" s="99">
        <v>30391.794999999998</v>
      </c>
      <c r="DF126" s="99">
        <v>26406.5</v>
      </c>
      <c r="DG126" s="99">
        <v>32204</v>
      </c>
      <c r="DH126" s="99">
        <v>26761.1</v>
      </c>
      <c r="DI126" s="99">
        <v>195150.125</v>
      </c>
      <c r="DJ126" s="99">
        <v>37736.93</v>
      </c>
      <c r="DK126" s="99">
        <v>37834.525000000001</v>
      </c>
      <c r="DL126" s="99">
        <v>29994.74</v>
      </c>
      <c r="DM126" s="99">
        <v>64934.3</v>
      </c>
      <c r="DN126" s="99">
        <v>17732.115000000002</v>
      </c>
      <c r="DO126" s="99">
        <v>26477.025000000001</v>
      </c>
      <c r="DP126" s="99">
        <v>71417.065000000002</v>
      </c>
      <c r="DQ126" s="99">
        <v>35952.114999999998</v>
      </c>
      <c r="DR126" s="99">
        <v>31969.595000000001</v>
      </c>
      <c r="DS126" s="99">
        <v>179033.67</v>
      </c>
      <c r="DT126" s="99">
        <v>34438.19</v>
      </c>
      <c r="DU126" s="99">
        <v>44030.525000000001</v>
      </c>
      <c r="DV126" s="99">
        <v>36672.135000000002</v>
      </c>
      <c r="DW126" s="99">
        <v>43299.565000000002</v>
      </c>
      <c r="DX126" s="99">
        <v>40852.445</v>
      </c>
      <c r="DY126" s="99">
        <v>79167.074999999997</v>
      </c>
      <c r="DZ126" s="99">
        <v>28051.119999999999</v>
      </c>
      <c r="EA126" s="99">
        <v>8503.1149999999998</v>
      </c>
      <c r="EB126" s="99">
        <v>33791.855000000003</v>
      </c>
      <c r="EC126" s="99">
        <v>40959.654999999999</v>
      </c>
      <c r="ED126" s="99">
        <v>30950.03</v>
      </c>
      <c r="EE126" s="99">
        <v>39206.410000000003</v>
      </c>
      <c r="EF126" s="99">
        <v>43902.105000000003</v>
      </c>
      <c r="EG126" s="99">
        <v>27698.799999999999</v>
      </c>
      <c r="EH126" s="99">
        <v>27032.285</v>
      </c>
      <c r="EI126" s="99">
        <v>32337.599999999999</v>
      </c>
      <c r="EJ126" s="99">
        <v>36440.695</v>
      </c>
      <c r="EK126" s="99">
        <v>25516.724999999999</v>
      </c>
      <c r="EL126" s="99">
        <v>13262.735000000001</v>
      </c>
      <c r="EM126" s="99">
        <v>50502.61</v>
      </c>
      <c r="EN126" s="99">
        <v>31943.705000000002</v>
      </c>
      <c r="EO126" s="99">
        <v>22248.595000000001</v>
      </c>
      <c r="EP126" s="99">
        <v>20985.174999999999</v>
      </c>
      <c r="EQ126" s="99">
        <v>37451.025000000001</v>
      </c>
      <c r="ER126" s="99">
        <v>33495.915000000001</v>
      </c>
      <c r="ES126" s="99">
        <v>39331.86</v>
      </c>
      <c r="ET126" s="99">
        <v>31848.58</v>
      </c>
      <c r="EU126" s="99">
        <v>39987.47</v>
      </c>
      <c r="EV126" s="99">
        <v>35453.934999999998</v>
      </c>
      <c r="EW126" s="99">
        <v>56851.1</v>
      </c>
      <c r="EX126" s="99">
        <v>32303.205000000002</v>
      </c>
      <c r="EY126" s="99">
        <v>33455.24</v>
      </c>
      <c r="EZ126" s="99">
        <v>30470.95</v>
      </c>
      <c r="FA126" s="99">
        <v>22505.465</v>
      </c>
      <c r="FB126" s="99">
        <v>3735.415</v>
      </c>
      <c r="FC126" s="99">
        <v>604.55499999999995</v>
      </c>
      <c r="FD126" s="99">
        <v>2349.87</v>
      </c>
      <c r="FE126" s="99">
        <v>2046.4749999999999</v>
      </c>
      <c r="FF126" s="99">
        <v>5225.2250000000004</v>
      </c>
      <c r="FG126" s="99">
        <v>12177.54</v>
      </c>
      <c r="FH126" s="99">
        <v>5427.7349999999997</v>
      </c>
      <c r="FI126" s="99">
        <v>16307.28</v>
      </c>
      <c r="FL126" s="99">
        <v>4447.2550000000001</v>
      </c>
      <c r="FM126" s="99">
        <v>3055.6950000000002</v>
      </c>
      <c r="FN126" s="99">
        <v>3077.4349999999999</v>
      </c>
      <c r="FO126" s="99">
        <v>6788.79</v>
      </c>
      <c r="FP126" s="99">
        <v>9875.68</v>
      </c>
      <c r="FQ126" s="99">
        <v>3637.01</v>
      </c>
      <c r="FR126" s="99">
        <v>7231.2950000000001</v>
      </c>
      <c r="FS126" s="99">
        <v>17986.740000000002</v>
      </c>
      <c r="FT126" s="99">
        <v>84178.52</v>
      </c>
      <c r="FU126" s="99">
        <v>928097.44499999995</v>
      </c>
      <c r="FV126" s="99">
        <v>493574.96500000003</v>
      </c>
      <c r="FW126" s="99">
        <v>85701.92</v>
      </c>
      <c r="FX126" s="99">
        <v>966046.995</v>
      </c>
      <c r="FY126" s="99">
        <v>494389.74</v>
      </c>
      <c r="FZ126" s="99">
        <v>80671.274999999994</v>
      </c>
      <c r="GA126" s="99">
        <v>790158.18500000006</v>
      </c>
      <c r="GB126" s="99">
        <v>436010.37</v>
      </c>
      <c r="GC126" s="99">
        <v>45362.65</v>
      </c>
      <c r="GD126" s="99">
        <v>64747.7</v>
      </c>
      <c r="GE126" s="99">
        <v>34503.94</v>
      </c>
      <c r="GF126" s="99">
        <v>33402.089999999997</v>
      </c>
      <c r="GG126" s="99">
        <v>42505.195</v>
      </c>
      <c r="GH126" s="99">
        <v>27691.305</v>
      </c>
      <c r="GI126" s="99">
        <v>41569.205000000002</v>
      </c>
      <c r="GJ126" s="99">
        <v>51750.074999999997</v>
      </c>
      <c r="GL126" s="99">
        <v>21840.58</v>
      </c>
      <c r="GM126" s="99">
        <v>20623.185000000001</v>
      </c>
      <c r="GN126" s="99">
        <v>22821.16</v>
      </c>
      <c r="GO126" s="99">
        <v>23102.12</v>
      </c>
      <c r="GP126" s="99">
        <v>24053.279999999999</v>
      </c>
      <c r="GQ126" s="99">
        <v>22717.99</v>
      </c>
      <c r="GR126" s="99">
        <v>25458.235000000001</v>
      </c>
      <c r="GS126" s="99">
        <v>39458.199999999997</v>
      </c>
    </row>
    <row r="127" spans="1:201" hidden="1" x14ac:dyDescent="0.35">
      <c r="A127" s="99">
        <v>57114</v>
      </c>
      <c r="B127" s="99">
        <v>73</v>
      </c>
      <c r="C127" s="99">
        <v>15</v>
      </c>
      <c r="D127" s="99">
        <v>85</v>
      </c>
      <c r="E127" s="99">
        <v>18.702000000000002</v>
      </c>
      <c r="F127" s="99">
        <v>0.54</v>
      </c>
      <c r="H127" s="99" t="s">
        <v>154</v>
      </c>
      <c r="I127" s="99">
        <v>14622.43</v>
      </c>
      <c r="J127" s="99">
        <v>25100.49</v>
      </c>
      <c r="K127" s="99">
        <v>26556.080000000002</v>
      </c>
      <c r="L127" s="99">
        <v>34372.934999999998</v>
      </c>
      <c r="M127" s="99">
        <v>25038.34</v>
      </c>
      <c r="N127" s="99">
        <v>15790.325000000001</v>
      </c>
      <c r="O127" s="99">
        <v>15583.025</v>
      </c>
      <c r="P127" s="99">
        <v>17160.29</v>
      </c>
      <c r="Q127" s="99">
        <v>14794.135</v>
      </c>
      <c r="R127" s="99">
        <v>25595.645</v>
      </c>
      <c r="S127" s="99">
        <v>24497.715</v>
      </c>
      <c r="T127" s="99">
        <v>17057.71</v>
      </c>
      <c r="U127" s="99">
        <v>13995.54</v>
      </c>
      <c r="V127" s="99">
        <v>12666.58</v>
      </c>
      <c r="W127" s="99">
        <v>17921.584999999999</v>
      </c>
      <c r="X127" s="99">
        <v>48438.15</v>
      </c>
      <c r="Y127" s="99">
        <v>24150.080000000002</v>
      </c>
      <c r="Z127" s="99">
        <v>32468.075000000001</v>
      </c>
      <c r="AA127" s="99">
        <v>21915.29</v>
      </c>
      <c r="AB127" s="99">
        <v>8693.99</v>
      </c>
      <c r="AC127" s="99">
        <v>13229.924999999999</v>
      </c>
      <c r="AD127" s="99">
        <v>202352.98</v>
      </c>
      <c r="AE127" s="99">
        <v>12191.875</v>
      </c>
      <c r="AF127" s="99">
        <v>10533.21</v>
      </c>
      <c r="AG127" s="99">
        <v>13010.47</v>
      </c>
      <c r="AH127" s="99">
        <v>14235.11</v>
      </c>
      <c r="AI127" s="99">
        <v>12407.055</v>
      </c>
      <c r="AJ127" s="99">
        <v>13077.01</v>
      </c>
      <c r="AK127" s="99">
        <v>16905.849999999999</v>
      </c>
      <c r="AL127" s="99">
        <v>18955.075000000001</v>
      </c>
      <c r="AM127" s="99">
        <v>14639.08</v>
      </c>
      <c r="AN127" s="99">
        <v>17643.87</v>
      </c>
      <c r="AO127" s="99">
        <v>94028.23</v>
      </c>
      <c r="AP127" s="99">
        <v>15641.245000000001</v>
      </c>
      <c r="AQ127" s="99">
        <v>17299.695</v>
      </c>
      <c r="AR127" s="99">
        <v>12105.24</v>
      </c>
      <c r="AS127" s="99">
        <v>12781.065000000001</v>
      </c>
      <c r="AT127" s="99">
        <v>15013.155000000001</v>
      </c>
      <c r="AU127" s="99">
        <v>13199.05</v>
      </c>
      <c r="AV127" s="99">
        <v>29576.78</v>
      </c>
      <c r="AW127" s="99">
        <v>17131.07</v>
      </c>
      <c r="AX127" s="99">
        <v>16471.834999999999</v>
      </c>
      <c r="AY127" s="99">
        <v>24979.435000000001</v>
      </c>
      <c r="AZ127" s="99">
        <v>13395.8</v>
      </c>
      <c r="BA127" s="99">
        <v>18235.23</v>
      </c>
      <c r="BB127" s="99">
        <v>9525.0450000000001</v>
      </c>
      <c r="BC127" s="99">
        <v>13465.275</v>
      </c>
      <c r="BD127" s="99">
        <v>17766.37</v>
      </c>
      <c r="BE127" s="99">
        <v>15662.92</v>
      </c>
      <c r="BF127" s="99">
        <v>17995.59</v>
      </c>
      <c r="BG127" s="99">
        <v>193285.39499999999</v>
      </c>
      <c r="BH127" s="99">
        <v>11143.575000000001</v>
      </c>
      <c r="BI127" s="99">
        <v>25109.26</v>
      </c>
      <c r="BJ127" s="99">
        <v>11627.815000000001</v>
      </c>
      <c r="BK127" s="99">
        <v>13463.98</v>
      </c>
      <c r="BL127" s="99">
        <v>17424.88</v>
      </c>
      <c r="BM127" s="99">
        <v>25618.89</v>
      </c>
      <c r="BN127" s="99">
        <v>12356.89</v>
      </c>
      <c r="BO127" s="99">
        <v>14416.64</v>
      </c>
      <c r="BP127" s="99">
        <v>16708.314999999999</v>
      </c>
      <c r="BQ127" s="99">
        <v>12736.375</v>
      </c>
      <c r="BR127" s="99">
        <v>21697.47</v>
      </c>
      <c r="BS127" s="99">
        <v>16518.674999999999</v>
      </c>
      <c r="BT127" s="99">
        <v>8957.3349999999991</v>
      </c>
      <c r="BU127" s="99">
        <v>34932.1</v>
      </c>
      <c r="BV127" s="99">
        <v>6022.5249999999996</v>
      </c>
      <c r="BW127" s="99">
        <v>11546.91</v>
      </c>
      <c r="BX127" s="99">
        <v>12777.5</v>
      </c>
      <c r="BY127" s="99">
        <v>19886</v>
      </c>
      <c r="BZ127" s="99">
        <v>22817.97</v>
      </c>
      <c r="CA127" s="99">
        <v>31550.775000000001</v>
      </c>
      <c r="CB127" s="99">
        <v>11435.105</v>
      </c>
      <c r="CC127" s="99">
        <v>11356.77</v>
      </c>
      <c r="CD127" s="99">
        <v>19407.105</v>
      </c>
      <c r="CE127" s="99">
        <v>15599.64</v>
      </c>
      <c r="CF127" s="99">
        <v>13169.764999999999</v>
      </c>
      <c r="CG127" s="99">
        <v>21679.915000000001</v>
      </c>
      <c r="CH127" s="99">
        <v>17242.365000000002</v>
      </c>
      <c r="CI127" s="99">
        <v>15157.33</v>
      </c>
      <c r="CJ127" s="99">
        <v>18110.735000000001</v>
      </c>
      <c r="CK127" s="99">
        <v>18146.900000000001</v>
      </c>
      <c r="CL127" s="99">
        <v>30578.34</v>
      </c>
      <c r="CM127" s="99">
        <v>22224.134999999998</v>
      </c>
      <c r="CN127" s="99">
        <v>14605.72</v>
      </c>
      <c r="CO127" s="99">
        <v>17949.404999999999</v>
      </c>
      <c r="CP127" s="99">
        <v>17823.38</v>
      </c>
      <c r="CQ127" s="99">
        <v>17270.14</v>
      </c>
      <c r="CR127" s="99">
        <v>19742.46</v>
      </c>
      <c r="CS127" s="99">
        <v>15734.12</v>
      </c>
      <c r="CT127" s="99">
        <v>33872.394999999997</v>
      </c>
      <c r="CU127" s="99">
        <v>17197.07</v>
      </c>
      <c r="CV127" s="99">
        <v>17167.12</v>
      </c>
      <c r="CW127" s="99">
        <v>99419.32</v>
      </c>
      <c r="CX127" s="99">
        <v>30759.474999999999</v>
      </c>
      <c r="CY127" s="99">
        <v>28832.29</v>
      </c>
      <c r="CZ127" s="99">
        <v>18750.439999999999</v>
      </c>
      <c r="DA127" s="99">
        <v>13344.885</v>
      </c>
      <c r="DB127" s="99">
        <v>23709.785</v>
      </c>
      <c r="DC127" s="99">
        <v>13954.025</v>
      </c>
      <c r="DD127" s="99">
        <v>11599.67</v>
      </c>
      <c r="DE127" s="99">
        <v>20927.314999999999</v>
      </c>
      <c r="DF127" s="99">
        <v>15241.475</v>
      </c>
      <c r="DG127" s="99">
        <v>16952.615000000002</v>
      </c>
      <c r="DH127" s="99">
        <v>16086.06</v>
      </c>
      <c r="DI127" s="99">
        <v>44489.425000000003</v>
      </c>
      <c r="DJ127" s="99">
        <v>30381.33</v>
      </c>
      <c r="DK127" s="99">
        <v>38351.224999999999</v>
      </c>
      <c r="DL127" s="99">
        <v>14282.15</v>
      </c>
      <c r="DM127" s="99">
        <v>30301.744999999999</v>
      </c>
      <c r="DN127" s="99">
        <v>9757.1</v>
      </c>
      <c r="DO127" s="99">
        <v>18022.665000000001</v>
      </c>
      <c r="DP127" s="99">
        <v>49414.934999999998</v>
      </c>
      <c r="DQ127" s="99">
        <v>17823.16</v>
      </c>
      <c r="DR127" s="99">
        <v>19266.47</v>
      </c>
      <c r="DS127" s="99">
        <v>42873.315000000002</v>
      </c>
      <c r="DT127" s="99">
        <v>18971.035</v>
      </c>
      <c r="DU127" s="99">
        <v>26261.244999999999</v>
      </c>
      <c r="DV127" s="99">
        <v>23785.03</v>
      </c>
      <c r="DW127" s="99">
        <v>22470.07</v>
      </c>
      <c r="DX127" s="99">
        <v>23324.86</v>
      </c>
      <c r="DY127" s="99">
        <v>61235.625</v>
      </c>
      <c r="DZ127" s="99">
        <v>12818.74</v>
      </c>
      <c r="EA127" s="99">
        <v>8291.19</v>
      </c>
      <c r="EB127" s="99">
        <v>19124.79</v>
      </c>
      <c r="EC127" s="99">
        <v>31663.235000000001</v>
      </c>
      <c r="ED127" s="99">
        <v>16296.885</v>
      </c>
      <c r="EE127" s="99">
        <v>22993.43</v>
      </c>
      <c r="EF127" s="99">
        <v>26091.355</v>
      </c>
      <c r="EG127" s="99">
        <v>13152.985000000001</v>
      </c>
      <c r="EH127" s="99">
        <v>12555.04</v>
      </c>
      <c r="EI127" s="99">
        <v>14254.805</v>
      </c>
      <c r="EJ127" s="99">
        <v>18903.174999999999</v>
      </c>
      <c r="EK127" s="99">
        <v>9964.2800000000007</v>
      </c>
      <c r="EL127" s="99">
        <v>8905.5349999999999</v>
      </c>
      <c r="EM127" s="99">
        <v>30268.505000000001</v>
      </c>
      <c r="EN127" s="99">
        <v>17448.16</v>
      </c>
      <c r="EO127" s="99">
        <v>11492.62</v>
      </c>
      <c r="EP127" s="99">
        <v>12085.045</v>
      </c>
      <c r="EQ127" s="99">
        <v>12137.155000000001</v>
      </c>
      <c r="ER127" s="99">
        <v>19259.105</v>
      </c>
      <c r="ES127" s="99">
        <v>18640.490000000002</v>
      </c>
      <c r="ET127" s="99">
        <v>11537.254999999999</v>
      </c>
      <c r="EU127" s="99">
        <v>17528.099999999999</v>
      </c>
      <c r="EV127" s="99">
        <v>13385.64</v>
      </c>
      <c r="EW127" s="99">
        <v>23190.75</v>
      </c>
      <c r="EX127" s="99">
        <v>14747.63</v>
      </c>
      <c r="EY127" s="99">
        <v>19370.71</v>
      </c>
      <c r="EZ127" s="99">
        <v>23228.764999999999</v>
      </c>
      <c r="FA127" s="99">
        <v>16169.105</v>
      </c>
      <c r="FB127" s="99">
        <v>15923.025</v>
      </c>
      <c r="FC127" s="99">
        <v>4196.4399999999996</v>
      </c>
      <c r="FD127" s="99">
        <v>4552.43</v>
      </c>
      <c r="FE127" s="99">
        <v>4679.6350000000002</v>
      </c>
      <c r="FF127" s="99">
        <v>4496.4849999999997</v>
      </c>
      <c r="FG127" s="99">
        <v>19153.485000000001</v>
      </c>
      <c r="FH127" s="99">
        <v>6630.44</v>
      </c>
      <c r="FI127" s="99">
        <v>10685.14</v>
      </c>
      <c r="FL127" s="99">
        <v>15182.094999999999</v>
      </c>
      <c r="FM127" s="99">
        <v>5354.01</v>
      </c>
      <c r="FN127" s="99">
        <v>2798.395</v>
      </c>
      <c r="FO127" s="99">
        <v>4960.6400000000003</v>
      </c>
      <c r="FP127" s="99">
        <v>4712.04</v>
      </c>
      <c r="FQ127" s="99">
        <v>7579.9250000000002</v>
      </c>
      <c r="FR127" s="99">
        <v>8724.8349999999991</v>
      </c>
      <c r="FS127" s="99">
        <v>9349.9050000000007</v>
      </c>
      <c r="FT127" s="99">
        <v>118302.675</v>
      </c>
      <c r="FU127" s="99">
        <v>485758.685</v>
      </c>
      <c r="FV127" s="99">
        <v>267146.245</v>
      </c>
      <c r="FW127" s="99">
        <v>152496.39499999999</v>
      </c>
      <c r="FX127" s="99">
        <v>468376.94</v>
      </c>
      <c r="FY127" s="99">
        <v>249373.84</v>
      </c>
      <c r="FZ127" s="99">
        <v>46769.074999999997</v>
      </c>
      <c r="GA127" s="99">
        <v>375938.35499999998</v>
      </c>
      <c r="GB127" s="99">
        <v>360911.69500000001</v>
      </c>
      <c r="GC127" s="99">
        <v>24423.084999999999</v>
      </c>
      <c r="GD127" s="99">
        <v>19769.37</v>
      </c>
      <c r="GE127" s="99">
        <v>21822.31</v>
      </c>
      <c r="GF127" s="99">
        <v>19587.86</v>
      </c>
      <c r="GG127" s="99">
        <v>28684.45</v>
      </c>
      <c r="GH127" s="99">
        <v>18805.314999999999</v>
      </c>
      <c r="GI127" s="99">
        <v>30335.4</v>
      </c>
      <c r="GJ127" s="99">
        <v>38740.355000000003</v>
      </c>
      <c r="GL127" s="99">
        <v>18715.505000000001</v>
      </c>
      <c r="GM127" s="99">
        <v>9062.67</v>
      </c>
      <c r="GN127" s="99">
        <v>9154.77</v>
      </c>
      <c r="GO127" s="99">
        <v>9320.9850000000006</v>
      </c>
      <c r="GP127" s="99">
        <v>8687.3549999999996</v>
      </c>
      <c r="GQ127" s="99">
        <v>9433.07</v>
      </c>
      <c r="GR127" s="99">
        <v>9846.07</v>
      </c>
      <c r="GS127" s="99">
        <v>18564.775000000001</v>
      </c>
    </row>
    <row r="128" spans="1:201" hidden="1" x14ac:dyDescent="0.35">
      <c r="A128" s="99">
        <v>298817</v>
      </c>
      <c r="B128" s="99">
        <v>117</v>
      </c>
      <c r="C128" s="99">
        <v>62</v>
      </c>
      <c r="D128" s="99">
        <v>85</v>
      </c>
      <c r="E128" s="99">
        <v>18.707000000000001</v>
      </c>
      <c r="F128" s="99">
        <v>0.55000000000000004</v>
      </c>
      <c r="G128" s="99" t="s">
        <v>170</v>
      </c>
      <c r="H128" s="99" t="s">
        <v>262</v>
      </c>
      <c r="I128" s="99">
        <v>7739.7950000000001</v>
      </c>
      <c r="J128" s="99">
        <v>18942.595000000001</v>
      </c>
      <c r="K128" s="99">
        <v>19299.605</v>
      </c>
      <c r="L128" s="99">
        <v>26930.935000000001</v>
      </c>
      <c r="M128" s="99">
        <v>17358.990000000002</v>
      </c>
      <c r="N128" s="99">
        <v>11690.045</v>
      </c>
      <c r="O128" s="99">
        <v>8847.17</v>
      </c>
      <c r="P128" s="99">
        <v>7878.35</v>
      </c>
      <c r="Q128" s="99">
        <v>6665.66</v>
      </c>
      <c r="R128" s="99">
        <v>8704.0450000000001</v>
      </c>
      <c r="S128" s="99">
        <v>10602.924999999999</v>
      </c>
      <c r="T128" s="99">
        <v>7175.97</v>
      </c>
      <c r="U128" s="99">
        <v>4136.2250000000004</v>
      </c>
      <c r="V128" s="99">
        <v>5030.41</v>
      </c>
      <c r="W128" s="99">
        <v>7871.2849999999999</v>
      </c>
      <c r="X128" s="99">
        <v>20677.150000000001</v>
      </c>
      <c r="Y128" s="99">
        <v>16045.035</v>
      </c>
      <c r="Z128" s="99">
        <v>12181.084999999999</v>
      </c>
      <c r="AA128" s="99">
        <v>11580.99</v>
      </c>
      <c r="AB128" s="99">
        <v>3232.14</v>
      </c>
      <c r="AC128" s="99">
        <v>4905.5349999999999</v>
      </c>
      <c r="AD128" s="99">
        <v>206574.29</v>
      </c>
      <c r="AE128" s="99">
        <v>4511.5600000000004</v>
      </c>
      <c r="AF128" s="99">
        <v>4155.2950000000001</v>
      </c>
      <c r="AG128" s="99">
        <v>3173.72</v>
      </c>
      <c r="AH128" s="99">
        <v>7006.5550000000003</v>
      </c>
      <c r="AI128" s="99">
        <v>5689.65</v>
      </c>
      <c r="AJ128" s="99">
        <v>5232.49</v>
      </c>
      <c r="AK128" s="99">
        <v>7069.27</v>
      </c>
      <c r="AL128" s="99">
        <v>8213.44</v>
      </c>
      <c r="AM128" s="99">
        <v>7878.7049999999999</v>
      </c>
      <c r="AN128" s="99">
        <v>6895.375</v>
      </c>
      <c r="AO128" s="99">
        <v>89938.425000000003</v>
      </c>
      <c r="AP128" s="99">
        <v>7184.64</v>
      </c>
      <c r="AQ128" s="99">
        <v>8733.1049999999996</v>
      </c>
      <c r="AR128" s="99">
        <v>5502.43</v>
      </c>
      <c r="AS128" s="99">
        <v>5408.2950000000001</v>
      </c>
      <c r="AT128" s="99">
        <v>6894.8649999999998</v>
      </c>
      <c r="AU128" s="99">
        <v>1733.61</v>
      </c>
      <c r="AV128" s="99">
        <v>14622.84</v>
      </c>
      <c r="AW128" s="99">
        <v>7457.32</v>
      </c>
      <c r="AX128" s="99">
        <v>7861.89</v>
      </c>
      <c r="AY128" s="99">
        <v>11680.52</v>
      </c>
      <c r="AZ128" s="99">
        <v>5704.85</v>
      </c>
      <c r="BA128" s="99">
        <v>8622.2800000000007</v>
      </c>
      <c r="BB128" s="99">
        <v>3097.02</v>
      </c>
      <c r="BC128" s="99">
        <v>5332.1750000000002</v>
      </c>
      <c r="BD128" s="99">
        <v>8767.98</v>
      </c>
      <c r="BE128" s="99">
        <v>5606.43</v>
      </c>
      <c r="BF128" s="99">
        <v>9479</v>
      </c>
      <c r="BG128" s="99">
        <v>180667.905</v>
      </c>
      <c r="BH128" s="99">
        <v>4278.5749999999998</v>
      </c>
      <c r="BI128" s="99">
        <v>13869.22</v>
      </c>
      <c r="BJ128" s="99">
        <v>4068.3049999999998</v>
      </c>
      <c r="BK128" s="99">
        <v>2248.0650000000001</v>
      </c>
      <c r="BL128" s="99">
        <v>7101.1549999999997</v>
      </c>
      <c r="BM128" s="99">
        <v>18315.215</v>
      </c>
      <c r="BN128" s="99">
        <v>4296.9549999999999</v>
      </c>
      <c r="BO128" s="99">
        <v>6333.54</v>
      </c>
      <c r="BP128" s="99">
        <v>6129.26</v>
      </c>
      <c r="BQ128" s="99">
        <v>6646.43</v>
      </c>
      <c r="BR128" s="99">
        <v>7533.375</v>
      </c>
      <c r="BS128" s="99">
        <v>7217.25</v>
      </c>
      <c r="BT128" s="99">
        <v>1118.99</v>
      </c>
      <c r="BU128" s="99">
        <v>19555.34</v>
      </c>
      <c r="BV128" s="99">
        <v>0</v>
      </c>
      <c r="BW128" s="99">
        <v>5888.35</v>
      </c>
      <c r="BX128" s="99">
        <v>4184.25</v>
      </c>
      <c r="BY128" s="99">
        <v>8000.6350000000002</v>
      </c>
      <c r="BZ128" s="99">
        <v>16981.865000000002</v>
      </c>
      <c r="CA128" s="99">
        <v>13640.184999999999</v>
      </c>
      <c r="CB128" s="99">
        <v>3790.4650000000001</v>
      </c>
      <c r="CC128" s="99">
        <v>2740.0949999999998</v>
      </c>
      <c r="CD128" s="99">
        <v>9844.5750000000007</v>
      </c>
      <c r="CE128" s="99">
        <v>5621.12</v>
      </c>
      <c r="CF128" s="99">
        <v>4653.92</v>
      </c>
      <c r="CG128" s="99">
        <v>14457.5</v>
      </c>
      <c r="CH128" s="99">
        <v>10283.635</v>
      </c>
      <c r="CI128" s="99">
        <v>6681.18</v>
      </c>
      <c r="CJ128" s="99">
        <v>8910.9549999999999</v>
      </c>
      <c r="CK128" s="99">
        <v>6868.76</v>
      </c>
      <c r="CL128" s="99">
        <v>20657.400000000001</v>
      </c>
      <c r="CM128" s="99">
        <v>11330.815000000001</v>
      </c>
      <c r="CN128" s="99">
        <v>7034.1750000000002</v>
      </c>
      <c r="CO128" s="99">
        <v>7307.73</v>
      </c>
      <c r="CP128" s="99">
        <v>8497.99</v>
      </c>
      <c r="CQ128" s="99">
        <v>7850.3950000000004</v>
      </c>
      <c r="CR128" s="99">
        <v>14193.754999999999</v>
      </c>
      <c r="CS128" s="99">
        <v>5667.3950000000004</v>
      </c>
      <c r="CT128" s="99">
        <v>18691.645</v>
      </c>
      <c r="CU128" s="99">
        <v>6664.63</v>
      </c>
      <c r="CV128" s="99">
        <v>8635.8649999999998</v>
      </c>
      <c r="CW128" s="99">
        <v>60833.32</v>
      </c>
      <c r="CX128" s="99">
        <v>22151.39</v>
      </c>
      <c r="CY128" s="99">
        <v>13990.82</v>
      </c>
      <c r="CZ128" s="99">
        <v>12367.03</v>
      </c>
      <c r="DA128" s="99">
        <v>6969.3249999999998</v>
      </c>
      <c r="DB128" s="99">
        <v>9105.35</v>
      </c>
      <c r="DC128" s="99">
        <v>4862.6099999999997</v>
      </c>
      <c r="DD128" s="99">
        <v>5017.5950000000003</v>
      </c>
      <c r="DE128" s="99">
        <v>11893.084999999999</v>
      </c>
      <c r="DF128" s="99">
        <v>7484.8</v>
      </c>
      <c r="DG128" s="99">
        <v>7423.55</v>
      </c>
      <c r="DH128" s="99">
        <v>7552.2849999999999</v>
      </c>
      <c r="DI128" s="99">
        <v>33771.01</v>
      </c>
      <c r="DJ128" s="99">
        <v>17288.310000000001</v>
      </c>
      <c r="DK128" s="99">
        <v>27699.665000000001</v>
      </c>
      <c r="DL128" s="99">
        <v>5724.0050000000001</v>
      </c>
      <c r="DM128" s="99">
        <v>20071.665000000001</v>
      </c>
      <c r="DN128" s="99">
        <v>3134.09</v>
      </c>
      <c r="DO128" s="99">
        <v>7114.59</v>
      </c>
      <c r="DP128" s="99">
        <v>21644.695</v>
      </c>
      <c r="DQ128" s="99">
        <v>8242.64</v>
      </c>
      <c r="DR128" s="99">
        <v>9330.3799999999992</v>
      </c>
      <c r="DS128" s="99">
        <v>30276.959999999999</v>
      </c>
      <c r="DT128" s="99">
        <v>6471.13</v>
      </c>
      <c r="DU128" s="99">
        <v>10671.615</v>
      </c>
      <c r="DV128" s="99">
        <v>14029.96</v>
      </c>
      <c r="DW128" s="99">
        <v>11110.025</v>
      </c>
      <c r="DX128" s="99">
        <v>10764.84</v>
      </c>
      <c r="DY128" s="99">
        <v>34074</v>
      </c>
      <c r="DZ128" s="99">
        <v>6290.5150000000003</v>
      </c>
      <c r="EA128" s="99">
        <v>2900.77</v>
      </c>
      <c r="EB128" s="99">
        <v>7051.8</v>
      </c>
      <c r="EC128" s="99">
        <v>21035.64</v>
      </c>
      <c r="ED128" s="99">
        <v>6872.59</v>
      </c>
      <c r="EE128" s="99">
        <v>9824.1749999999993</v>
      </c>
      <c r="EF128" s="99">
        <v>18929.994999999999</v>
      </c>
      <c r="EG128" s="99">
        <v>4297.01</v>
      </c>
      <c r="EH128" s="99">
        <v>3057.5050000000001</v>
      </c>
      <c r="EI128" s="99">
        <v>5558.55</v>
      </c>
      <c r="EJ128" s="99">
        <v>7629.0450000000001</v>
      </c>
      <c r="EK128" s="99">
        <v>3444.9749999999999</v>
      </c>
      <c r="EL128" s="99">
        <v>615</v>
      </c>
      <c r="EM128" s="99">
        <v>17265.419999999998</v>
      </c>
      <c r="EN128" s="99">
        <v>7592.1350000000002</v>
      </c>
      <c r="EO128" s="99">
        <v>4431.16</v>
      </c>
      <c r="EP128" s="99">
        <v>3583.605</v>
      </c>
      <c r="EQ128" s="99">
        <v>7006.68</v>
      </c>
      <c r="ER128" s="99">
        <v>8279.8549999999996</v>
      </c>
      <c r="ES128" s="99">
        <v>10959.305</v>
      </c>
      <c r="ET128" s="99">
        <v>5240.5150000000003</v>
      </c>
      <c r="EU128" s="99">
        <v>7048.9650000000001</v>
      </c>
      <c r="EV128" s="99">
        <v>7463.58</v>
      </c>
      <c r="EW128" s="99">
        <v>16579.605</v>
      </c>
      <c r="EX128" s="99">
        <v>6309.17</v>
      </c>
      <c r="EY128" s="99">
        <v>7299.92</v>
      </c>
      <c r="EZ128" s="99">
        <v>16634.48</v>
      </c>
      <c r="FA128" s="99">
        <v>9822.3950000000004</v>
      </c>
      <c r="FB128" s="99">
        <v>10591.37</v>
      </c>
      <c r="FC128" s="99">
        <v>686.25</v>
      </c>
      <c r="FD128" s="99">
        <v>1197.075</v>
      </c>
      <c r="FE128" s="99">
        <v>0</v>
      </c>
      <c r="FF128" s="99">
        <v>0</v>
      </c>
      <c r="FG128" s="99">
        <v>12405.995000000001</v>
      </c>
      <c r="FH128" s="99">
        <v>3813.4250000000002</v>
      </c>
      <c r="FI128" s="99">
        <v>5318.6750000000002</v>
      </c>
      <c r="FL128" s="99">
        <v>9488.2749999999996</v>
      </c>
      <c r="FM128" s="99">
        <v>638.35</v>
      </c>
      <c r="FN128" s="99">
        <v>0</v>
      </c>
      <c r="FO128" s="99">
        <v>0</v>
      </c>
      <c r="FP128" s="99">
        <v>634.59500000000003</v>
      </c>
      <c r="FQ128" s="99">
        <v>3588.0749999999998</v>
      </c>
      <c r="FR128" s="99">
        <v>2900.52</v>
      </c>
      <c r="FS128" s="99">
        <v>4429.0150000000003</v>
      </c>
      <c r="FT128" s="99">
        <v>84818.65</v>
      </c>
      <c r="FU128" s="99">
        <v>70713.414999999994</v>
      </c>
      <c r="FV128" s="99">
        <v>47334.44</v>
      </c>
      <c r="FW128" s="99">
        <v>114252.24</v>
      </c>
      <c r="FX128" s="99">
        <v>82628.645000000004</v>
      </c>
      <c r="FY128" s="99">
        <v>44858.239999999998</v>
      </c>
      <c r="FZ128" s="99">
        <v>13646.955</v>
      </c>
      <c r="GA128" s="99">
        <v>56561.695</v>
      </c>
      <c r="GB128" s="99">
        <v>125102.44</v>
      </c>
      <c r="GC128" s="99">
        <v>17818.73</v>
      </c>
      <c r="GD128" s="99">
        <v>11344.355</v>
      </c>
      <c r="GE128" s="99">
        <v>11113.89</v>
      </c>
      <c r="GF128" s="99">
        <v>10160.16</v>
      </c>
      <c r="GG128" s="99">
        <v>14424.514999999999</v>
      </c>
      <c r="GH128" s="99">
        <v>8058.23</v>
      </c>
      <c r="GI128" s="99">
        <v>14405.8</v>
      </c>
      <c r="GJ128" s="99">
        <v>19588.759999999998</v>
      </c>
      <c r="GL128" s="99">
        <v>11752.12</v>
      </c>
      <c r="GM128" s="99">
        <v>2514.335</v>
      </c>
      <c r="GN128" s="99">
        <v>0</v>
      </c>
      <c r="GO128" s="99">
        <v>0</v>
      </c>
      <c r="GP128" s="99">
        <v>0</v>
      </c>
      <c r="GQ128" s="99">
        <v>687.16499999999996</v>
      </c>
      <c r="GR128" s="99">
        <v>0</v>
      </c>
      <c r="GS128" s="99">
        <v>4319.8549999999996</v>
      </c>
    </row>
    <row r="129" spans="1:201" hidden="1" x14ac:dyDescent="0.35">
      <c r="A129" s="99">
        <v>1120281</v>
      </c>
      <c r="B129" s="99">
        <v>74</v>
      </c>
      <c r="C129" s="99">
        <v>11</v>
      </c>
      <c r="D129" s="99">
        <v>94</v>
      </c>
      <c r="E129" s="99">
        <v>19.445</v>
      </c>
      <c r="F129" s="99">
        <v>0.83</v>
      </c>
      <c r="G129" s="99" t="s">
        <v>178</v>
      </c>
      <c r="H129" s="99" t="s">
        <v>265</v>
      </c>
      <c r="I129" s="99">
        <v>0</v>
      </c>
      <c r="J129" s="99">
        <v>0</v>
      </c>
      <c r="K129" s="99">
        <v>0</v>
      </c>
      <c r="L129" s="99">
        <v>0</v>
      </c>
      <c r="M129" s="99">
        <v>0</v>
      </c>
      <c r="N129" s="99">
        <v>0</v>
      </c>
      <c r="O129" s="99">
        <v>0</v>
      </c>
      <c r="P129" s="99">
        <v>0</v>
      </c>
      <c r="Q129" s="99">
        <v>0</v>
      </c>
      <c r="R129" s="99">
        <v>0</v>
      </c>
      <c r="S129" s="99">
        <v>0</v>
      </c>
      <c r="T129" s="99">
        <v>0</v>
      </c>
      <c r="U129" s="99">
        <v>0</v>
      </c>
      <c r="V129" s="99">
        <v>0</v>
      </c>
      <c r="W129" s="99">
        <v>0</v>
      </c>
      <c r="X129" s="99">
        <v>653.37</v>
      </c>
      <c r="Y129" s="99">
        <v>0</v>
      </c>
      <c r="Z129" s="99">
        <v>0</v>
      </c>
      <c r="AA129" s="99">
        <v>0</v>
      </c>
      <c r="AB129" s="99">
        <v>0</v>
      </c>
      <c r="AC129" s="99">
        <v>0</v>
      </c>
      <c r="AD129" s="99">
        <v>0</v>
      </c>
      <c r="AE129" s="99">
        <v>0</v>
      </c>
      <c r="AF129" s="99">
        <v>0</v>
      </c>
      <c r="AG129" s="99">
        <v>0</v>
      </c>
      <c r="AH129" s="99">
        <v>0</v>
      </c>
      <c r="AI129" s="99">
        <v>0</v>
      </c>
      <c r="AJ129" s="99">
        <v>0</v>
      </c>
      <c r="AK129" s="99">
        <v>0</v>
      </c>
      <c r="AL129" s="99">
        <v>0</v>
      </c>
      <c r="AM129" s="99">
        <v>0</v>
      </c>
      <c r="AN129" s="99">
        <v>0</v>
      </c>
      <c r="AO129" s="99">
        <v>0</v>
      </c>
      <c r="AP129" s="99">
        <v>0</v>
      </c>
      <c r="AQ129" s="99">
        <v>0</v>
      </c>
      <c r="AR129" s="99">
        <v>0</v>
      </c>
      <c r="AS129" s="99">
        <v>0</v>
      </c>
      <c r="AT129" s="99">
        <v>0</v>
      </c>
      <c r="AU129" s="99">
        <v>0</v>
      </c>
      <c r="AV129" s="99">
        <v>0</v>
      </c>
      <c r="AW129" s="99">
        <v>0</v>
      </c>
      <c r="AX129" s="99">
        <v>0</v>
      </c>
      <c r="AY129" s="99">
        <v>675.9</v>
      </c>
      <c r="AZ129" s="99">
        <v>0</v>
      </c>
      <c r="BA129" s="99">
        <v>0</v>
      </c>
      <c r="BB129" s="99">
        <v>0</v>
      </c>
      <c r="BC129" s="99">
        <v>0</v>
      </c>
      <c r="BD129" s="99">
        <v>0</v>
      </c>
      <c r="BE129" s="99">
        <v>0</v>
      </c>
      <c r="BF129" s="99">
        <v>0</v>
      </c>
      <c r="BG129" s="99">
        <v>0</v>
      </c>
      <c r="BH129" s="99">
        <v>0</v>
      </c>
      <c r="BI129" s="99">
        <v>0</v>
      </c>
      <c r="BJ129" s="99">
        <v>0</v>
      </c>
      <c r="BK129" s="99">
        <v>0</v>
      </c>
      <c r="BL129" s="99">
        <v>0</v>
      </c>
      <c r="BM129" s="99">
        <v>0</v>
      </c>
      <c r="BN129" s="99">
        <v>0</v>
      </c>
      <c r="BO129" s="99">
        <v>0</v>
      </c>
      <c r="BP129" s="99">
        <v>0</v>
      </c>
      <c r="BQ129" s="99">
        <v>0</v>
      </c>
      <c r="BR129" s="99">
        <v>0</v>
      </c>
      <c r="BS129" s="99">
        <v>0</v>
      </c>
      <c r="BT129" s="99">
        <v>0</v>
      </c>
      <c r="BU129" s="99">
        <v>0</v>
      </c>
      <c r="BV129" s="99">
        <v>0</v>
      </c>
      <c r="BW129" s="99">
        <v>0</v>
      </c>
      <c r="BX129" s="99">
        <v>0</v>
      </c>
      <c r="BY129" s="99">
        <v>0</v>
      </c>
      <c r="BZ129" s="99">
        <v>0</v>
      </c>
      <c r="CA129" s="99">
        <v>0</v>
      </c>
      <c r="CB129" s="99">
        <v>0</v>
      </c>
      <c r="CC129" s="99">
        <v>0</v>
      </c>
      <c r="CD129" s="99">
        <v>0</v>
      </c>
      <c r="CE129" s="99">
        <v>0</v>
      </c>
      <c r="CF129" s="99">
        <v>0</v>
      </c>
      <c r="CG129" s="99">
        <v>0</v>
      </c>
      <c r="CH129" s="99">
        <v>0</v>
      </c>
      <c r="CI129" s="99">
        <v>0</v>
      </c>
      <c r="CJ129" s="99">
        <v>0</v>
      </c>
      <c r="CK129" s="99">
        <v>0</v>
      </c>
      <c r="CL129" s="99">
        <v>0</v>
      </c>
      <c r="CM129" s="99">
        <v>0</v>
      </c>
      <c r="CN129" s="99">
        <v>0</v>
      </c>
      <c r="CO129" s="99">
        <v>0</v>
      </c>
      <c r="CP129" s="99">
        <v>0</v>
      </c>
      <c r="CQ129" s="99">
        <v>0</v>
      </c>
      <c r="CR129" s="99">
        <v>0</v>
      </c>
      <c r="CS129" s="99">
        <v>0</v>
      </c>
      <c r="CT129" s="99">
        <v>641.25</v>
      </c>
      <c r="CU129" s="99">
        <v>0</v>
      </c>
      <c r="CV129" s="99">
        <v>0</v>
      </c>
      <c r="CW129" s="99">
        <v>5806.49</v>
      </c>
      <c r="CX129" s="99">
        <v>0</v>
      </c>
      <c r="CY129" s="99">
        <v>0</v>
      </c>
      <c r="CZ129" s="99">
        <v>0</v>
      </c>
      <c r="DA129" s="99">
        <v>0</v>
      </c>
      <c r="DB129" s="99">
        <v>0</v>
      </c>
      <c r="DC129" s="99">
        <v>0</v>
      </c>
      <c r="DD129" s="99">
        <v>0</v>
      </c>
      <c r="DE129" s="99">
        <v>0</v>
      </c>
      <c r="DF129" s="99">
        <v>0</v>
      </c>
      <c r="DG129" s="99">
        <v>0</v>
      </c>
      <c r="DH129" s="99">
        <v>0</v>
      </c>
      <c r="DI129" s="99">
        <v>0</v>
      </c>
      <c r="DJ129" s="99">
        <v>0</v>
      </c>
      <c r="DK129" s="99">
        <v>0</v>
      </c>
      <c r="DL129" s="99">
        <v>0</v>
      </c>
      <c r="DM129" s="99">
        <v>0</v>
      </c>
      <c r="DN129" s="99">
        <v>0</v>
      </c>
      <c r="DO129" s="99">
        <v>0</v>
      </c>
      <c r="DP129" s="99">
        <v>1004.95</v>
      </c>
      <c r="DQ129" s="99">
        <v>0</v>
      </c>
      <c r="DR129" s="99">
        <v>0</v>
      </c>
      <c r="DS129" s="99">
        <v>0</v>
      </c>
      <c r="DT129" s="99">
        <v>0</v>
      </c>
      <c r="DU129" s="99">
        <v>0</v>
      </c>
      <c r="DV129" s="99">
        <v>0</v>
      </c>
      <c r="DW129" s="99">
        <v>0</v>
      </c>
      <c r="DX129" s="99">
        <v>0</v>
      </c>
      <c r="DY129" s="99">
        <v>2454.88</v>
      </c>
      <c r="DZ129" s="99">
        <v>0</v>
      </c>
      <c r="EA129" s="99">
        <v>0</v>
      </c>
      <c r="EB129" s="99">
        <v>0</v>
      </c>
      <c r="EC129" s="99">
        <v>0</v>
      </c>
      <c r="ED129" s="99">
        <v>0</v>
      </c>
      <c r="EE129" s="99">
        <v>608.30999999999995</v>
      </c>
      <c r="EF129" s="99">
        <v>0</v>
      </c>
      <c r="EG129" s="99">
        <v>0</v>
      </c>
      <c r="EH129" s="99">
        <v>0</v>
      </c>
      <c r="EI129" s="99">
        <v>0</v>
      </c>
      <c r="EJ129" s="99">
        <v>0</v>
      </c>
      <c r="EK129" s="99">
        <v>0</v>
      </c>
      <c r="EL129" s="99">
        <v>0</v>
      </c>
      <c r="EM129" s="99">
        <v>0</v>
      </c>
      <c r="EN129" s="99">
        <v>0</v>
      </c>
      <c r="EO129" s="99">
        <v>0</v>
      </c>
      <c r="EP129" s="99">
        <v>0</v>
      </c>
      <c r="EQ129" s="99">
        <v>0</v>
      </c>
      <c r="ER129" s="99">
        <v>0</v>
      </c>
      <c r="ES129" s="99">
        <v>0</v>
      </c>
      <c r="ET129" s="99">
        <v>0</v>
      </c>
      <c r="EU129" s="99">
        <v>0</v>
      </c>
      <c r="EV129" s="99">
        <v>0</v>
      </c>
      <c r="EW129" s="99">
        <v>0</v>
      </c>
      <c r="EX129" s="99">
        <v>0</v>
      </c>
      <c r="EY129" s="99">
        <v>0</v>
      </c>
      <c r="EZ129" s="99">
        <v>0</v>
      </c>
      <c r="FA129" s="99">
        <v>0</v>
      </c>
      <c r="FB129" s="99">
        <v>0</v>
      </c>
      <c r="FC129" s="99">
        <v>0</v>
      </c>
      <c r="FD129" s="99">
        <v>0</v>
      </c>
      <c r="FE129" s="99">
        <v>0</v>
      </c>
      <c r="FF129" s="99">
        <v>0</v>
      </c>
      <c r="FG129" s="99">
        <v>0</v>
      </c>
      <c r="FH129" s="99">
        <v>0</v>
      </c>
      <c r="FI129" s="99">
        <v>0</v>
      </c>
      <c r="FL129" s="99">
        <v>258811.77</v>
      </c>
      <c r="FM129" s="99">
        <v>287464.89</v>
      </c>
      <c r="FN129" s="99">
        <v>375878.77</v>
      </c>
      <c r="FO129" s="99">
        <v>329421.15000000002</v>
      </c>
      <c r="FP129" s="99">
        <v>284254.685</v>
      </c>
      <c r="FQ129" s="99">
        <v>383109.68</v>
      </c>
      <c r="FR129" s="99">
        <v>521780.875</v>
      </c>
      <c r="FS129" s="99">
        <v>491498.54</v>
      </c>
      <c r="FT129" s="99">
        <v>305.625</v>
      </c>
      <c r="FU129" s="99">
        <v>2879768.54</v>
      </c>
      <c r="FV129" s="99">
        <v>29984.785</v>
      </c>
      <c r="FW129" s="99">
        <v>356.25</v>
      </c>
      <c r="FX129" s="99">
        <v>2780377.6150000002</v>
      </c>
      <c r="FY129" s="99">
        <v>32068.935000000001</v>
      </c>
      <c r="FZ129" s="99">
        <v>961.875</v>
      </c>
      <c r="GA129" s="99">
        <v>1570367.575</v>
      </c>
      <c r="GB129" s="99">
        <v>26568.02</v>
      </c>
      <c r="GC129" s="99">
        <v>0</v>
      </c>
      <c r="GD129" s="99">
        <v>0</v>
      </c>
      <c r="GE129" s="99">
        <v>0</v>
      </c>
      <c r="GF129" s="99">
        <v>0</v>
      </c>
      <c r="GG129" s="99">
        <v>0</v>
      </c>
      <c r="GH129" s="99">
        <v>0</v>
      </c>
      <c r="GI129" s="99">
        <v>0</v>
      </c>
      <c r="GJ129" s="99">
        <v>0</v>
      </c>
      <c r="GL129" s="99">
        <v>0</v>
      </c>
      <c r="GM129" s="99">
        <v>0</v>
      </c>
      <c r="GN129" s="99">
        <v>0</v>
      </c>
      <c r="GO129" s="99">
        <v>0</v>
      </c>
      <c r="GP129" s="99">
        <v>0</v>
      </c>
      <c r="GQ129" s="99">
        <v>0</v>
      </c>
      <c r="GR129" s="99">
        <v>0</v>
      </c>
      <c r="GS129" s="99">
        <v>0</v>
      </c>
    </row>
    <row r="130" spans="1:201" hidden="1" x14ac:dyDescent="0.35">
      <c r="A130" s="99">
        <v>58968</v>
      </c>
      <c r="B130" s="99">
        <v>73</v>
      </c>
      <c r="C130" s="99">
        <v>2</v>
      </c>
      <c r="D130" s="99">
        <v>72</v>
      </c>
      <c r="E130" s="99">
        <v>20.312000000000001</v>
      </c>
      <c r="F130" s="99">
        <v>0.19</v>
      </c>
      <c r="G130" s="99" t="s">
        <v>537</v>
      </c>
      <c r="H130" s="99" t="s">
        <v>550</v>
      </c>
      <c r="I130" s="99">
        <v>11030.59</v>
      </c>
      <c r="J130" s="99">
        <v>8909.3549999999996</v>
      </c>
      <c r="K130" s="99">
        <v>10051.69</v>
      </c>
      <c r="L130" s="99">
        <v>7702.4250000000002</v>
      </c>
      <c r="M130" s="99">
        <v>9835.4249999999993</v>
      </c>
      <c r="N130" s="99">
        <v>4923.4750000000004</v>
      </c>
      <c r="O130" s="99">
        <v>10371.76</v>
      </c>
      <c r="P130" s="99">
        <v>13667.465</v>
      </c>
      <c r="Q130" s="99">
        <v>14977.715</v>
      </c>
      <c r="R130" s="99">
        <v>38918.864999999998</v>
      </c>
      <c r="S130" s="99">
        <v>30245.724999999999</v>
      </c>
      <c r="T130" s="99">
        <v>12754.535</v>
      </c>
      <c r="U130" s="99">
        <v>12891.584999999999</v>
      </c>
      <c r="V130" s="99">
        <v>15535.19</v>
      </c>
      <c r="W130" s="99">
        <v>18808.384999999998</v>
      </c>
      <c r="X130" s="99">
        <v>55506.885000000002</v>
      </c>
      <c r="Y130" s="99">
        <v>13843.75</v>
      </c>
      <c r="Z130" s="99">
        <v>60028.294999999998</v>
      </c>
      <c r="AA130" s="99">
        <v>16000.465</v>
      </c>
      <c r="AB130" s="99">
        <v>5725.8850000000002</v>
      </c>
      <c r="AC130" s="99">
        <v>7613.1149999999998</v>
      </c>
      <c r="AD130" s="99">
        <v>7595.16</v>
      </c>
      <c r="AE130" s="99">
        <v>11467.125</v>
      </c>
      <c r="AF130" s="99">
        <v>9231.5949999999993</v>
      </c>
      <c r="AG130" s="99">
        <v>10436.035</v>
      </c>
      <c r="AH130" s="99">
        <v>12983.785</v>
      </c>
      <c r="AI130" s="99">
        <v>10347.684999999999</v>
      </c>
      <c r="AJ130" s="99">
        <v>12151.29</v>
      </c>
      <c r="AK130" s="99">
        <v>16699.985000000001</v>
      </c>
      <c r="AL130" s="99">
        <v>18155.189999999999</v>
      </c>
      <c r="AM130" s="99">
        <v>10951.14</v>
      </c>
      <c r="AN130" s="99">
        <v>16845.514999999999</v>
      </c>
      <c r="AO130" s="99">
        <v>13150.495000000001</v>
      </c>
      <c r="AP130" s="99">
        <v>15224.705</v>
      </c>
      <c r="AQ130" s="99">
        <v>14191.69</v>
      </c>
      <c r="AR130" s="99">
        <v>9299.7450000000008</v>
      </c>
      <c r="AS130" s="99">
        <v>9042.67</v>
      </c>
      <c r="AT130" s="99">
        <v>11252.565000000001</v>
      </c>
      <c r="AU130" s="99">
        <v>11413.65</v>
      </c>
      <c r="AV130" s="99">
        <v>23162.955000000002</v>
      </c>
      <c r="AW130" s="99">
        <v>18942.63</v>
      </c>
      <c r="AX130" s="99">
        <v>21777.97</v>
      </c>
      <c r="AY130" s="99">
        <v>21348.5</v>
      </c>
      <c r="AZ130" s="99">
        <v>10253.715</v>
      </c>
      <c r="BA130" s="99">
        <v>15094.285</v>
      </c>
      <c r="BB130" s="99">
        <v>7918.0050000000001</v>
      </c>
      <c r="BC130" s="99">
        <v>12210.875</v>
      </c>
      <c r="BD130" s="99">
        <v>14913.62</v>
      </c>
      <c r="BE130" s="99">
        <v>13971.825000000001</v>
      </c>
      <c r="BF130" s="99">
        <v>11543.32</v>
      </c>
      <c r="BG130" s="99">
        <v>20321.310000000001</v>
      </c>
      <c r="BH130" s="99">
        <v>13219.34</v>
      </c>
      <c r="BI130" s="99">
        <v>13446.014999999999</v>
      </c>
      <c r="BJ130" s="99">
        <v>12941.445</v>
      </c>
      <c r="BK130" s="99">
        <v>13281.25</v>
      </c>
      <c r="BL130" s="99">
        <v>14940.45</v>
      </c>
      <c r="BM130" s="99">
        <v>12934.035</v>
      </c>
      <c r="BN130" s="99">
        <v>13024.29</v>
      </c>
      <c r="BO130" s="99">
        <v>16403.415000000001</v>
      </c>
      <c r="BP130" s="99">
        <v>17191.7</v>
      </c>
      <c r="BQ130" s="99">
        <v>10267.115</v>
      </c>
      <c r="BR130" s="99">
        <v>23847.805</v>
      </c>
      <c r="BS130" s="99">
        <v>16964.895</v>
      </c>
      <c r="BT130" s="99">
        <v>6845.6350000000002</v>
      </c>
      <c r="BU130" s="99">
        <v>34586.94</v>
      </c>
      <c r="BV130" s="99">
        <v>0</v>
      </c>
      <c r="BW130" s="99">
        <v>8792.9500000000007</v>
      </c>
      <c r="BX130" s="99">
        <v>12144.105</v>
      </c>
      <c r="BY130" s="99">
        <v>17700.009999999998</v>
      </c>
      <c r="BZ130" s="99">
        <v>9304.4349999999995</v>
      </c>
      <c r="CA130" s="99">
        <v>25749.355</v>
      </c>
      <c r="CB130" s="99">
        <v>12872.84</v>
      </c>
      <c r="CC130" s="99">
        <v>10701.375</v>
      </c>
      <c r="CD130" s="99">
        <v>18158.740000000002</v>
      </c>
      <c r="CE130" s="99">
        <v>14747.5</v>
      </c>
      <c r="CF130" s="99">
        <v>13735.78</v>
      </c>
      <c r="CG130" s="99">
        <v>10246.07</v>
      </c>
      <c r="CH130" s="99">
        <v>11667.855</v>
      </c>
      <c r="CI130" s="99">
        <v>11677.16</v>
      </c>
      <c r="CJ130" s="99">
        <v>20201.89</v>
      </c>
      <c r="CK130" s="99">
        <v>20286.794999999998</v>
      </c>
      <c r="CL130" s="99">
        <v>12349.78</v>
      </c>
      <c r="CM130" s="99">
        <v>23100.904999999999</v>
      </c>
      <c r="CN130" s="99">
        <v>14619.745000000001</v>
      </c>
      <c r="CO130" s="99">
        <v>17199.09</v>
      </c>
      <c r="CP130" s="99">
        <v>16548.2</v>
      </c>
      <c r="CQ130" s="99">
        <v>10563.82</v>
      </c>
      <c r="CR130" s="99">
        <v>9828.625</v>
      </c>
      <c r="CS130" s="99">
        <v>18513.669999999998</v>
      </c>
      <c r="CT130" s="99">
        <v>31535.43</v>
      </c>
      <c r="CU130" s="99">
        <v>15635.775</v>
      </c>
      <c r="CV130" s="99">
        <v>18278.275000000001</v>
      </c>
      <c r="CW130" s="99">
        <v>68741.705000000002</v>
      </c>
      <c r="CX130" s="99">
        <v>12366</v>
      </c>
      <c r="CY130" s="99">
        <v>22348.564999999999</v>
      </c>
      <c r="CZ130" s="99">
        <v>12019.88</v>
      </c>
      <c r="DA130" s="99">
        <v>12525.37</v>
      </c>
      <c r="DB130" s="99">
        <v>21158.665000000001</v>
      </c>
      <c r="DC130" s="99">
        <v>11982.035</v>
      </c>
      <c r="DD130" s="99">
        <v>14030.98</v>
      </c>
      <c r="DE130" s="99">
        <v>15064.715</v>
      </c>
      <c r="DF130" s="99">
        <v>11414.555</v>
      </c>
      <c r="DG130" s="99">
        <v>16080.51</v>
      </c>
      <c r="DH130" s="99">
        <v>13035.85</v>
      </c>
      <c r="DI130" s="99">
        <v>17399.349999999999</v>
      </c>
      <c r="DJ130" s="99">
        <v>23910.61</v>
      </c>
      <c r="DK130" s="99">
        <v>17499.485000000001</v>
      </c>
      <c r="DL130" s="99">
        <v>12653.49</v>
      </c>
      <c r="DM130" s="99">
        <v>17060.384999999998</v>
      </c>
      <c r="DN130" s="99">
        <v>9357.1350000000002</v>
      </c>
      <c r="DO130" s="99">
        <v>13754.46</v>
      </c>
      <c r="DP130" s="99">
        <v>61929.23</v>
      </c>
      <c r="DQ130" s="99">
        <v>17006.810000000001</v>
      </c>
      <c r="DR130" s="99">
        <v>23889.014999999999</v>
      </c>
      <c r="DS130" s="99">
        <v>15714.975</v>
      </c>
      <c r="DT130" s="99">
        <v>18021.3</v>
      </c>
      <c r="DU130" s="99">
        <v>31671.02</v>
      </c>
      <c r="DV130" s="99">
        <v>15101.94</v>
      </c>
      <c r="DW130" s="99">
        <v>19164.955000000002</v>
      </c>
      <c r="DX130" s="99">
        <v>23272.38</v>
      </c>
      <c r="DY130" s="99">
        <v>60601.985000000001</v>
      </c>
      <c r="DZ130" s="99">
        <v>11070.99</v>
      </c>
      <c r="EA130" s="99">
        <v>4316.6400000000003</v>
      </c>
      <c r="EB130" s="99">
        <v>16846.39</v>
      </c>
      <c r="EC130" s="99">
        <v>18333.009999999998</v>
      </c>
      <c r="ED130" s="99">
        <v>11712.85</v>
      </c>
      <c r="EE130" s="99">
        <v>18971.514999999999</v>
      </c>
      <c r="EF130" s="99">
        <v>14843.195</v>
      </c>
      <c r="EG130" s="99">
        <v>8712.92</v>
      </c>
      <c r="EH130" s="99">
        <v>14004.8</v>
      </c>
      <c r="EI130" s="99">
        <v>13236.67</v>
      </c>
      <c r="EJ130" s="99">
        <v>19248.035</v>
      </c>
      <c r="EK130" s="99">
        <v>14611.67</v>
      </c>
      <c r="EL130" s="99">
        <v>6350.79</v>
      </c>
      <c r="EM130" s="99">
        <v>25960.83</v>
      </c>
      <c r="EN130" s="99">
        <v>16786.625</v>
      </c>
      <c r="EO130" s="99">
        <v>8325.61</v>
      </c>
      <c r="EP130" s="99">
        <v>11458.11</v>
      </c>
      <c r="EQ130" s="99">
        <v>9245.2150000000001</v>
      </c>
      <c r="ER130" s="99">
        <v>20209.03</v>
      </c>
      <c r="ES130" s="99">
        <v>7909.94</v>
      </c>
      <c r="ET130" s="99">
        <v>6548.1549999999997</v>
      </c>
      <c r="EU130" s="99">
        <v>19148.41</v>
      </c>
      <c r="EV130" s="99">
        <v>10463.48</v>
      </c>
      <c r="EW130" s="99">
        <v>7177.0050000000001</v>
      </c>
      <c r="EX130" s="99">
        <v>12963.37</v>
      </c>
      <c r="EY130" s="99">
        <v>15098.635</v>
      </c>
      <c r="EZ130" s="99">
        <v>11033.684999999999</v>
      </c>
      <c r="FA130" s="99">
        <v>5043.625</v>
      </c>
      <c r="FB130" s="99">
        <v>2062.1550000000002</v>
      </c>
      <c r="FC130" s="99">
        <v>0</v>
      </c>
      <c r="FD130" s="99">
        <v>0</v>
      </c>
      <c r="FE130" s="99">
        <v>567.005</v>
      </c>
      <c r="FF130" s="99">
        <v>615</v>
      </c>
      <c r="FG130" s="99">
        <v>5191.2299999999996</v>
      </c>
      <c r="FH130" s="99">
        <v>882.02</v>
      </c>
      <c r="FI130" s="99">
        <v>2696.0450000000001</v>
      </c>
      <c r="FL130" s="99">
        <v>2216.0700000000002</v>
      </c>
      <c r="FM130" s="99">
        <v>0</v>
      </c>
      <c r="FN130" s="99">
        <v>2641.7849999999999</v>
      </c>
      <c r="FO130" s="99">
        <v>2487.855</v>
      </c>
      <c r="FP130" s="99">
        <v>1182.825</v>
      </c>
      <c r="FQ130" s="99">
        <v>612.06500000000005</v>
      </c>
      <c r="FR130" s="99">
        <v>2179.645</v>
      </c>
      <c r="FS130" s="99">
        <v>2906.0749999999998</v>
      </c>
      <c r="FT130" s="99">
        <v>78161.81</v>
      </c>
      <c r="FU130" s="99">
        <v>1267464.99</v>
      </c>
      <c r="FV130" s="99">
        <v>541503.125</v>
      </c>
      <c r="FW130" s="99">
        <v>82678.320000000007</v>
      </c>
      <c r="FX130" s="99">
        <v>1441399.125</v>
      </c>
      <c r="FY130" s="99">
        <v>682595.07</v>
      </c>
      <c r="FZ130" s="99">
        <v>86080.235000000001</v>
      </c>
      <c r="GA130" s="99">
        <v>1243335.2749999999</v>
      </c>
      <c r="GB130" s="99">
        <v>487330.48499999999</v>
      </c>
      <c r="GC130" s="99">
        <v>10411.245000000001</v>
      </c>
      <c r="GD130" s="99">
        <v>15574.66</v>
      </c>
      <c r="GE130" s="99">
        <v>18273.455000000002</v>
      </c>
      <c r="GF130" s="99">
        <v>17437.849999999999</v>
      </c>
      <c r="GG130" s="99">
        <v>28305.005000000001</v>
      </c>
      <c r="GH130" s="99">
        <v>16367.764999999999</v>
      </c>
      <c r="GI130" s="99">
        <v>25472.435000000001</v>
      </c>
      <c r="GJ130" s="99">
        <v>31837.74</v>
      </c>
      <c r="GL130" s="99">
        <v>6438.0450000000001</v>
      </c>
      <c r="GM130" s="99">
        <v>4463.0050000000001</v>
      </c>
      <c r="GN130" s="99">
        <v>9768.4500000000007</v>
      </c>
      <c r="GO130" s="99">
        <v>8896.5349999999999</v>
      </c>
      <c r="GP130" s="99">
        <v>8880.42</v>
      </c>
      <c r="GQ130" s="99">
        <v>5753.63</v>
      </c>
      <c r="GR130" s="99">
        <v>7366.4049999999997</v>
      </c>
      <c r="GS130" s="99">
        <v>13310.475</v>
      </c>
    </row>
    <row r="131" spans="1:201" hidden="1" x14ac:dyDescent="0.35">
      <c r="A131" s="99">
        <v>929771</v>
      </c>
      <c r="B131" s="99">
        <v>74</v>
      </c>
      <c r="C131" s="99">
        <v>11</v>
      </c>
      <c r="D131" s="99">
        <v>95</v>
      </c>
      <c r="E131" s="99">
        <v>21.065000000000001</v>
      </c>
      <c r="F131" s="99">
        <v>0.78</v>
      </c>
      <c r="G131" s="99" t="s">
        <v>178</v>
      </c>
      <c r="H131" s="99" t="s">
        <v>156</v>
      </c>
      <c r="I131" s="99">
        <v>0</v>
      </c>
      <c r="J131" s="99">
        <v>0</v>
      </c>
      <c r="K131" s="99">
        <v>0</v>
      </c>
      <c r="L131" s="99">
        <v>0</v>
      </c>
      <c r="M131" s="99">
        <v>0</v>
      </c>
      <c r="N131" s="99">
        <v>0</v>
      </c>
      <c r="O131" s="99">
        <v>0</v>
      </c>
      <c r="P131" s="99">
        <v>0</v>
      </c>
      <c r="Q131" s="99">
        <v>0</v>
      </c>
      <c r="R131" s="99">
        <v>0</v>
      </c>
      <c r="S131" s="99">
        <v>0</v>
      </c>
      <c r="T131" s="99">
        <v>0</v>
      </c>
      <c r="U131" s="99">
        <v>0</v>
      </c>
      <c r="V131" s="99">
        <v>0</v>
      </c>
      <c r="W131" s="99">
        <v>0</v>
      </c>
      <c r="X131" s="99">
        <v>567.005</v>
      </c>
      <c r="Y131" s="99">
        <v>0</v>
      </c>
      <c r="Z131" s="99">
        <v>0</v>
      </c>
      <c r="AA131" s="99">
        <v>0</v>
      </c>
      <c r="AB131" s="99">
        <v>0</v>
      </c>
      <c r="AC131" s="99">
        <v>0</v>
      </c>
      <c r="AD131" s="99">
        <v>0</v>
      </c>
      <c r="AE131" s="99">
        <v>0</v>
      </c>
      <c r="AF131" s="99">
        <v>0</v>
      </c>
      <c r="AG131" s="99">
        <v>0</v>
      </c>
      <c r="AH131" s="99">
        <v>0</v>
      </c>
      <c r="AI131" s="99">
        <v>0</v>
      </c>
      <c r="AJ131" s="99">
        <v>0</v>
      </c>
      <c r="AK131" s="99">
        <v>0</v>
      </c>
      <c r="AL131" s="99">
        <v>0</v>
      </c>
      <c r="AM131" s="99">
        <v>0</v>
      </c>
      <c r="AN131" s="99">
        <v>0</v>
      </c>
      <c r="AO131" s="99">
        <v>0</v>
      </c>
      <c r="AP131" s="99">
        <v>0</v>
      </c>
      <c r="AQ131" s="99">
        <v>0</v>
      </c>
      <c r="AR131" s="99">
        <v>0</v>
      </c>
      <c r="AS131" s="99">
        <v>0</v>
      </c>
      <c r="AT131" s="99">
        <v>0</v>
      </c>
      <c r="AU131" s="99">
        <v>0</v>
      </c>
      <c r="AV131" s="99">
        <v>0</v>
      </c>
      <c r="AW131" s="99">
        <v>0</v>
      </c>
      <c r="AX131" s="99">
        <v>0</v>
      </c>
      <c r="AY131" s="99">
        <v>0</v>
      </c>
      <c r="AZ131" s="99">
        <v>0</v>
      </c>
      <c r="BA131" s="99">
        <v>0</v>
      </c>
      <c r="BB131" s="99">
        <v>0</v>
      </c>
      <c r="BC131" s="99">
        <v>0</v>
      </c>
      <c r="BD131" s="99">
        <v>0</v>
      </c>
      <c r="BE131" s="99">
        <v>0</v>
      </c>
      <c r="BF131" s="99">
        <v>0</v>
      </c>
      <c r="BG131" s="99">
        <v>0</v>
      </c>
      <c r="BH131" s="99">
        <v>0</v>
      </c>
      <c r="BI131" s="99">
        <v>0</v>
      </c>
      <c r="BJ131" s="99">
        <v>0</v>
      </c>
      <c r="BK131" s="99">
        <v>0</v>
      </c>
      <c r="BL131" s="99">
        <v>0</v>
      </c>
      <c r="BM131" s="99">
        <v>0</v>
      </c>
      <c r="BN131" s="99">
        <v>0</v>
      </c>
      <c r="BO131" s="99">
        <v>0</v>
      </c>
      <c r="BP131" s="99">
        <v>0</v>
      </c>
      <c r="BQ131" s="99">
        <v>0</v>
      </c>
      <c r="BR131" s="99">
        <v>0</v>
      </c>
      <c r="BS131" s="99">
        <v>0</v>
      </c>
      <c r="BT131" s="99">
        <v>0</v>
      </c>
      <c r="BU131" s="99">
        <v>0</v>
      </c>
      <c r="BV131" s="99">
        <v>0</v>
      </c>
      <c r="BW131" s="99">
        <v>0</v>
      </c>
      <c r="BX131" s="99">
        <v>0</v>
      </c>
      <c r="BY131" s="99">
        <v>0</v>
      </c>
      <c r="BZ131" s="99">
        <v>0</v>
      </c>
      <c r="CA131" s="99">
        <v>0</v>
      </c>
      <c r="CB131" s="99">
        <v>0</v>
      </c>
      <c r="CC131" s="99">
        <v>0</v>
      </c>
      <c r="CD131" s="99">
        <v>0</v>
      </c>
      <c r="CE131" s="99">
        <v>0</v>
      </c>
      <c r="CF131" s="99">
        <v>0</v>
      </c>
      <c r="CG131" s="99">
        <v>0</v>
      </c>
      <c r="CH131" s="99">
        <v>0</v>
      </c>
      <c r="CI131" s="99">
        <v>0</v>
      </c>
      <c r="CJ131" s="99">
        <v>0</v>
      </c>
      <c r="CK131" s="99">
        <v>0</v>
      </c>
      <c r="CL131" s="99">
        <v>0</v>
      </c>
      <c r="CM131" s="99">
        <v>0</v>
      </c>
      <c r="CN131" s="99">
        <v>0</v>
      </c>
      <c r="CO131" s="99">
        <v>0</v>
      </c>
      <c r="CP131" s="99">
        <v>0</v>
      </c>
      <c r="CQ131" s="99">
        <v>0</v>
      </c>
      <c r="CR131" s="99">
        <v>0</v>
      </c>
      <c r="CS131" s="99">
        <v>0</v>
      </c>
      <c r="CT131" s="99">
        <v>0</v>
      </c>
      <c r="CU131" s="99">
        <v>0</v>
      </c>
      <c r="CV131" s="99">
        <v>0</v>
      </c>
      <c r="CW131" s="99">
        <v>281.25</v>
      </c>
      <c r="CX131" s="99">
        <v>0</v>
      </c>
      <c r="CY131" s="99">
        <v>0</v>
      </c>
      <c r="CZ131" s="99">
        <v>0</v>
      </c>
      <c r="DA131" s="99">
        <v>0</v>
      </c>
      <c r="DB131" s="99">
        <v>0</v>
      </c>
      <c r="DC131" s="99">
        <v>0</v>
      </c>
      <c r="DD131" s="99">
        <v>0</v>
      </c>
      <c r="DE131" s="99">
        <v>0</v>
      </c>
      <c r="DF131" s="99">
        <v>0</v>
      </c>
      <c r="DG131" s="99">
        <v>0</v>
      </c>
      <c r="DH131" s="99">
        <v>0</v>
      </c>
      <c r="DI131" s="99">
        <v>0</v>
      </c>
      <c r="DJ131" s="99">
        <v>0</v>
      </c>
      <c r="DK131" s="99">
        <v>0</v>
      </c>
      <c r="DL131" s="99">
        <v>0</v>
      </c>
      <c r="DM131" s="99">
        <v>0</v>
      </c>
      <c r="DN131" s="99">
        <v>0</v>
      </c>
      <c r="DO131" s="99">
        <v>0</v>
      </c>
      <c r="DP131" s="99">
        <v>0</v>
      </c>
      <c r="DQ131" s="99">
        <v>0</v>
      </c>
      <c r="DR131" s="99">
        <v>0</v>
      </c>
      <c r="DS131" s="99">
        <v>0</v>
      </c>
      <c r="DT131" s="99">
        <v>0</v>
      </c>
      <c r="DU131" s="99">
        <v>0</v>
      </c>
      <c r="DV131" s="99">
        <v>0</v>
      </c>
      <c r="DW131" s="99">
        <v>0</v>
      </c>
      <c r="DX131" s="99">
        <v>0</v>
      </c>
      <c r="DY131" s="99">
        <v>0</v>
      </c>
      <c r="DZ131" s="99">
        <v>0</v>
      </c>
      <c r="EA131" s="99">
        <v>0</v>
      </c>
      <c r="EB131" s="99">
        <v>0</v>
      </c>
      <c r="EC131" s="99">
        <v>0</v>
      </c>
      <c r="ED131" s="99">
        <v>0</v>
      </c>
      <c r="EE131" s="99">
        <v>0</v>
      </c>
      <c r="EF131" s="99">
        <v>0</v>
      </c>
      <c r="EG131" s="99">
        <v>0</v>
      </c>
      <c r="EH131" s="99">
        <v>0</v>
      </c>
      <c r="EI131" s="99">
        <v>0</v>
      </c>
      <c r="EJ131" s="99">
        <v>0</v>
      </c>
      <c r="EK131" s="99">
        <v>0</v>
      </c>
      <c r="EL131" s="99">
        <v>0</v>
      </c>
      <c r="EM131" s="99">
        <v>0</v>
      </c>
      <c r="EN131" s="99">
        <v>0</v>
      </c>
      <c r="EO131" s="99">
        <v>0</v>
      </c>
      <c r="EP131" s="99">
        <v>0</v>
      </c>
      <c r="EQ131" s="99">
        <v>0</v>
      </c>
      <c r="ER131" s="99">
        <v>0</v>
      </c>
      <c r="ES131" s="99">
        <v>0</v>
      </c>
      <c r="ET131" s="99">
        <v>0</v>
      </c>
      <c r="EU131" s="99">
        <v>0</v>
      </c>
      <c r="EV131" s="99">
        <v>0</v>
      </c>
      <c r="EW131" s="99">
        <v>0</v>
      </c>
      <c r="EX131" s="99">
        <v>0</v>
      </c>
      <c r="EY131" s="99">
        <v>0</v>
      </c>
      <c r="EZ131" s="99">
        <v>0</v>
      </c>
      <c r="FA131" s="99">
        <v>0</v>
      </c>
      <c r="FB131" s="99">
        <v>0</v>
      </c>
      <c r="FC131" s="99">
        <v>0</v>
      </c>
      <c r="FD131" s="99">
        <v>0</v>
      </c>
      <c r="FE131" s="99">
        <v>0</v>
      </c>
      <c r="FF131" s="99">
        <v>0</v>
      </c>
      <c r="FG131" s="99">
        <v>0</v>
      </c>
      <c r="FH131" s="99">
        <v>0</v>
      </c>
      <c r="FI131" s="99">
        <v>0</v>
      </c>
      <c r="FL131" s="99">
        <v>189253.21</v>
      </c>
      <c r="FM131" s="99">
        <v>211949.54500000001</v>
      </c>
      <c r="FN131" s="99">
        <v>276945.745</v>
      </c>
      <c r="FO131" s="99">
        <v>245046.05499999999</v>
      </c>
      <c r="FP131" s="99">
        <v>215946.55</v>
      </c>
      <c r="FQ131" s="99">
        <v>283359.69</v>
      </c>
      <c r="FR131" s="99">
        <v>383835.05499999999</v>
      </c>
      <c r="FS131" s="99">
        <v>354915.24</v>
      </c>
      <c r="FT131" s="99">
        <v>0</v>
      </c>
      <c r="FU131" s="99">
        <v>2782961.6349999998</v>
      </c>
      <c r="FV131" s="99">
        <v>21374.240000000002</v>
      </c>
      <c r="FW131" s="99">
        <v>0</v>
      </c>
      <c r="FX131" s="99">
        <v>2641897.2250000001</v>
      </c>
      <c r="FY131" s="99">
        <v>21274.365000000002</v>
      </c>
      <c r="FZ131" s="99">
        <v>312.08</v>
      </c>
      <c r="GA131" s="99">
        <v>1553512.385</v>
      </c>
      <c r="GB131" s="99">
        <v>17427.86</v>
      </c>
      <c r="GC131" s="99">
        <v>0</v>
      </c>
      <c r="GD131" s="99">
        <v>0</v>
      </c>
      <c r="GE131" s="99">
        <v>0</v>
      </c>
      <c r="GF131" s="99">
        <v>0</v>
      </c>
      <c r="GG131" s="99">
        <v>0</v>
      </c>
      <c r="GH131" s="99">
        <v>0</v>
      </c>
      <c r="GI131" s="99">
        <v>0</v>
      </c>
      <c r="GJ131" s="99">
        <v>0</v>
      </c>
      <c r="GL131" s="99">
        <v>0</v>
      </c>
      <c r="GM131" s="99">
        <v>0</v>
      </c>
      <c r="GN131" s="99">
        <v>0</v>
      </c>
      <c r="GO131" s="99">
        <v>0</v>
      </c>
      <c r="GP131" s="99">
        <v>0</v>
      </c>
      <c r="GQ131" s="99">
        <v>0</v>
      </c>
      <c r="GR131" s="99">
        <v>0</v>
      </c>
      <c r="GS131" s="99">
        <v>0</v>
      </c>
    </row>
    <row r="132" spans="1:201" hidden="1" x14ac:dyDescent="0.35">
      <c r="A132" s="99">
        <v>58639</v>
      </c>
      <c r="B132" s="99">
        <v>73</v>
      </c>
      <c r="C132" s="99">
        <v>17</v>
      </c>
      <c r="D132" s="99">
        <v>84</v>
      </c>
      <c r="E132" s="99">
        <v>21.315999999999999</v>
      </c>
      <c r="F132" s="99">
        <v>0.63</v>
      </c>
      <c r="H132" s="99" t="s">
        <v>549</v>
      </c>
      <c r="I132" s="99">
        <v>11208.49</v>
      </c>
      <c r="J132" s="99">
        <v>9042.69</v>
      </c>
      <c r="K132" s="99">
        <v>7444.03</v>
      </c>
      <c r="L132" s="99">
        <v>6340.7550000000001</v>
      </c>
      <c r="M132" s="99">
        <v>7843.6850000000004</v>
      </c>
      <c r="N132" s="99">
        <v>4556.68</v>
      </c>
      <c r="O132" s="99">
        <v>5747.9549999999999</v>
      </c>
      <c r="P132" s="99">
        <v>7464.18</v>
      </c>
      <c r="Q132" s="99">
        <v>8930.9950000000008</v>
      </c>
      <c r="R132" s="99">
        <v>54891.154999999999</v>
      </c>
      <c r="S132" s="99">
        <v>45824.205000000002</v>
      </c>
      <c r="T132" s="99">
        <v>9969.9650000000001</v>
      </c>
      <c r="U132" s="99">
        <v>9581.41</v>
      </c>
      <c r="V132" s="99">
        <v>10358.33</v>
      </c>
      <c r="W132" s="99">
        <v>26253.584999999999</v>
      </c>
      <c r="X132" s="99">
        <v>58693.635000000002</v>
      </c>
      <c r="Y132" s="99">
        <v>17827.945</v>
      </c>
      <c r="Z132" s="99">
        <v>87682.86</v>
      </c>
      <c r="AA132" s="99">
        <v>15917.965</v>
      </c>
      <c r="AB132" s="99">
        <v>645.86</v>
      </c>
      <c r="AC132" s="99">
        <v>5356.94</v>
      </c>
      <c r="AD132" s="99">
        <v>5442.0950000000003</v>
      </c>
      <c r="AE132" s="99">
        <v>6454.85</v>
      </c>
      <c r="AF132" s="99">
        <v>4431.54</v>
      </c>
      <c r="AG132" s="99">
        <v>7520.1949999999997</v>
      </c>
      <c r="AH132" s="99">
        <v>7251.0349999999999</v>
      </c>
      <c r="AI132" s="99">
        <v>7511.78</v>
      </c>
      <c r="AJ132" s="99">
        <v>8322.5750000000007</v>
      </c>
      <c r="AK132" s="99">
        <v>12565.945</v>
      </c>
      <c r="AL132" s="99">
        <v>13684.084999999999</v>
      </c>
      <c r="AM132" s="99">
        <v>6661.35</v>
      </c>
      <c r="AN132" s="99">
        <v>15784.035</v>
      </c>
      <c r="AO132" s="99">
        <v>11569.25</v>
      </c>
      <c r="AP132" s="99">
        <v>11266.415000000001</v>
      </c>
      <c r="AQ132" s="99">
        <v>9202.3150000000005</v>
      </c>
      <c r="AR132" s="99">
        <v>4128.3900000000003</v>
      </c>
      <c r="AS132" s="99">
        <v>5412.37</v>
      </c>
      <c r="AT132" s="99">
        <v>5530.4049999999997</v>
      </c>
      <c r="AU132" s="99">
        <v>7626.2150000000001</v>
      </c>
      <c r="AV132" s="99">
        <v>13396.035</v>
      </c>
      <c r="AW132" s="99">
        <v>8227.2549999999992</v>
      </c>
      <c r="AX132" s="99">
        <v>8532.1350000000002</v>
      </c>
      <c r="AY132" s="99">
        <v>13114.995000000001</v>
      </c>
      <c r="AZ132" s="99">
        <v>2925.7849999999999</v>
      </c>
      <c r="BA132" s="99">
        <v>8635.5</v>
      </c>
      <c r="BB132" s="99">
        <v>1530.76</v>
      </c>
      <c r="BC132" s="99">
        <v>7314.7150000000001</v>
      </c>
      <c r="BD132" s="99">
        <v>9671.68</v>
      </c>
      <c r="BE132" s="99">
        <v>9927.6299999999992</v>
      </c>
      <c r="BF132" s="99">
        <v>7680.3</v>
      </c>
      <c r="BG132" s="99">
        <v>12409.754999999999</v>
      </c>
      <c r="BH132" s="99">
        <v>5889.89</v>
      </c>
      <c r="BI132" s="99">
        <v>10044.56</v>
      </c>
      <c r="BJ132" s="99">
        <v>7064.1949999999997</v>
      </c>
      <c r="BK132" s="99">
        <v>7210.2650000000003</v>
      </c>
      <c r="BL132" s="99">
        <v>9772.25</v>
      </c>
      <c r="BM132" s="99">
        <v>8689.8649999999998</v>
      </c>
      <c r="BN132" s="99">
        <v>13098.025</v>
      </c>
      <c r="BO132" s="99">
        <v>10580.325000000001</v>
      </c>
      <c r="BP132" s="99">
        <v>12094.15</v>
      </c>
      <c r="BQ132" s="99">
        <v>6778.62</v>
      </c>
      <c r="BR132" s="99">
        <v>22812.325000000001</v>
      </c>
      <c r="BS132" s="99">
        <v>13605.254999999999</v>
      </c>
      <c r="BT132" s="99">
        <v>5270.625</v>
      </c>
      <c r="BU132" s="99">
        <v>22796.735000000001</v>
      </c>
      <c r="BV132" s="99">
        <v>2185.915</v>
      </c>
      <c r="BW132" s="99">
        <v>5176.1750000000002</v>
      </c>
      <c r="BX132" s="99">
        <v>6345.0950000000003</v>
      </c>
      <c r="BY132" s="99">
        <v>8817.7450000000008</v>
      </c>
      <c r="BZ132" s="99">
        <v>6323.8950000000004</v>
      </c>
      <c r="CA132" s="99">
        <v>14310.155000000001</v>
      </c>
      <c r="CB132" s="99">
        <v>6852.68</v>
      </c>
      <c r="CC132" s="99">
        <v>5517.915</v>
      </c>
      <c r="CD132" s="99">
        <v>9576.25</v>
      </c>
      <c r="CE132" s="99">
        <v>8416.02</v>
      </c>
      <c r="CF132" s="99">
        <v>8630.0650000000005</v>
      </c>
      <c r="CG132" s="99">
        <v>6991.81</v>
      </c>
      <c r="CH132" s="99">
        <v>7566.38</v>
      </c>
      <c r="CI132" s="99">
        <v>8061.7250000000004</v>
      </c>
      <c r="CJ132" s="99">
        <v>13769.47</v>
      </c>
      <c r="CK132" s="99">
        <v>11932.36</v>
      </c>
      <c r="CL132" s="99">
        <v>7116.1549999999997</v>
      </c>
      <c r="CM132" s="99">
        <v>13362.155000000001</v>
      </c>
      <c r="CN132" s="99">
        <v>8211.68</v>
      </c>
      <c r="CO132" s="99">
        <v>9377.02</v>
      </c>
      <c r="CP132" s="99">
        <v>11818.38</v>
      </c>
      <c r="CQ132" s="99">
        <v>5853.26</v>
      </c>
      <c r="CR132" s="99">
        <v>8872.44</v>
      </c>
      <c r="CS132" s="99">
        <v>15196.38</v>
      </c>
      <c r="CT132" s="99">
        <v>23401.994999999999</v>
      </c>
      <c r="CU132" s="99">
        <v>8983.4950000000008</v>
      </c>
      <c r="CV132" s="99">
        <v>13771.924999999999</v>
      </c>
      <c r="CW132" s="99">
        <v>49644.724999999999</v>
      </c>
      <c r="CX132" s="99">
        <v>7710.665</v>
      </c>
      <c r="CY132" s="99">
        <v>10394.235000000001</v>
      </c>
      <c r="CZ132" s="99">
        <v>6965.2449999999999</v>
      </c>
      <c r="DA132" s="99">
        <v>6789.1450000000004</v>
      </c>
      <c r="DB132" s="99">
        <v>11360.78</v>
      </c>
      <c r="DC132" s="99">
        <v>8040.9949999999999</v>
      </c>
      <c r="DD132" s="99">
        <v>8325.7749999999996</v>
      </c>
      <c r="DE132" s="99">
        <v>8966.0750000000007</v>
      </c>
      <c r="DF132" s="99">
        <v>7806.51</v>
      </c>
      <c r="DG132" s="99">
        <v>11067.96</v>
      </c>
      <c r="DH132" s="99">
        <v>7981.0349999999999</v>
      </c>
      <c r="DI132" s="99">
        <v>11471.73</v>
      </c>
      <c r="DJ132" s="99">
        <v>14050.105</v>
      </c>
      <c r="DK132" s="99">
        <v>11272.5</v>
      </c>
      <c r="DL132" s="99">
        <v>9013.0349999999999</v>
      </c>
      <c r="DM132" s="99">
        <v>8378.3050000000003</v>
      </c>
      <c r="DN132" s="99">
        <v>5382.835</v>
      </c>
      <c r="DO132" s="99">
        <v>9451.4549999999999</v>
      </c>
      <c r="DP132" s="99">
        <v>74513.399999999994</v>
      </c>
      <c r="DQ132" s="99">
        <v>17185.845000000001</v>
      </c>
      <c r="DR132" s="99">
        <v>27959.845000000001</v>
      </c>
      <c r="DS132" s="99">
        <v>9763.8349999999991</v>
      </c>
      <c r="DT132" s="99">
        <v>15242.655000000001</v>
      </c>
      <c r="DU132" s="99">
        <v>29742.415000000001</v>
      </c>
      <c r="DV132" s="99">
        <v>8860.6049999999996</v>
      </c>
      <c r="DW132" s="99">
        <v>20024.544999999998</v>
      </c>
      <c r="DX132" s="99">
        <v>16666.16</v>
      </c>
      <c r="DY132" s="99">
        <v>54619.13</v>
      </c>
      <c r="DZ132" s="99">
        <v>6081.9650000000001</v>
      </c>
      <c r="EA132" s="99">
        <v>1538.45</v>
      </c>
      <c r="EB132" s="99">
        <v>10853.96</v>
      </c>
      <c r="EC132" s="99">
        <v>10568.264999999999</v>
      </c>
      <c r="ED132" s="99">
        <v>8080.085</v>
      </c>
      <c r="EE132" s="99">
        <v>12216.06</v>
      </c>
      <c r="EF132" s="99">
        <v>6508.3249999999998</v>
      </c>
      <c r="EG132" s="99">
        <v>3470.65</v>
      </c>
      <c r="EH132" s="99">
        <v>8707.0450000000001</v>
      </c>
      <c r="EI132" s="99">
        <v>6631.8850000000002</v>
      </c>
      <c r="EJ132" s="99">
        <v>11142.245000000001</v>
      </c>
      <c r="EK132" s="99">
        <v>8500.5849999999991</v>
      </c>
      <c r="EL132" s="99">
        <v>3743.3449999999998</v>
      </c>
      <c r="EM132" s="99">
        <v>13946.32</v>
      </c>
      <c r="EN132" s="99">
        <v>9384.17</v>
      </c>
      <c r="EO132" s="99">
        <v>6189.665</v>
      </c>
      <c r="EP132" s="99">
        <v>9144.6049999999996</v>
      </c>
      <c r="EQ132" s="99">
        <v>6614.915</v>
      </c>
      <c r="ER132" s="99">
        <v>12075.91</v>
      </c>
      <c r="ES132" s="99">
        <v>5115.87</v>
      </c>
      <c r="ET132" s="99">
        <v>4167.17</v>
      </c>
      <c r="EU132" s="99">
        <v>19142.404999999999</v>
      </c>
      <c r="EV132" s="99">
        <v>8796.6299999999992</v>
      </c>
      <c r="EW132" s="99">
        <v>7856.95</v>
      </c>
      <c r="EX132" s="99">
        <v>8872.65</v>
      </c>
      <c r="EY132" s="99">
        <v>9554.7749999999996</v>
      </c>
      <c r="EZ132" s="99">
        <v>6844.9250000000002</v>
      </c>
      <c r="FA132" s="99">
        <v>6241.1049999999996</v>
      </c>
      <c r="FB132" s="99">
        <v>5300.99</v>
      </c>
      <c r="FC132" s="99">
        <v>0</v>
      </c>
      <c r="FD132" s="99">
        <v>1182.825</v>
      </c>
      <c r="FE132" s="99">
        <v>868.89499999999998</v>
      </c>
      <c r="FF132" s="99">
        <v>2480.3049999999998</v>
      </c>
      <c r="FG132" s="99">
        <v>8642.4699999999993</v>
      </c>
      <c r="FH132" s="99">
        <v>852</v>
      </c>
      <c r="FI132" s="99">
        <v>4191.165</v>
      </c>
      <c r="FL132" s="99">
        <v>5528.73</v>
      </c>
      <c r="FM132" s="99">
        <v>285.76</v>
      </c>
      <c r="FN132" s="99">
        <v>3338.4450000000002</v>
      </c>
      <c r="FO132" s="99">
        <v>0</v>
      </c>
      <c r="FP132" s="99">
        <v>2499.1799999999998</v>
      </c>
      <c r="FQ132" s="99">
        <v>306.44</v>
      </c>
      <c r="FR132" s="99">
        <v>5454.62</v>
      </c>
      <c r="FS132" s="99">
        <v>4216.7349999999997</v>
      </c>
      <c r="FT132" s="99">
        <v>236334.19</v>
      </c>
      <c r="FU132" s="99">
        <v>6617061.7050000001</v>
      </c>
      <c r="FV132" s="99">
        <v>3229030.09</v>
      </c>
      <c r="FW132" s="99">
        <v>241561.745</v>
      </c>
      <c r="FX132" s="99">
        <v>6656265.4450000003</v>
      </c>
      <c r="FY132" s="99">
        <v>3442692.93</v>
      </c>
      <c r="FZ132" s="99">
        <v>240689.465</v>
      </c>
      <c r="GA132" s="99">
        <v>6062528.5599999996</v>
      </c>
      <c r="GB132" s="99">
        <v>2920291.52</v>
      </c>
      <c r="GC132" s="99">
        <v>9394.9449999999997</v>
      </c>
      <c r="GD132" s="99">
        <v>12289.305</v>
      </c>
      <c r="GE132" s="99">
        <v>13841.6</v>
      </c>
      <c r="GF132" s="99">
        <v>13516.094999999999</v>
      </c>
      <c r="GG132" s="99">
        <v>38104.68</v>
      </c>
      <c r="GH132" s="99">
        <v>12191.924999999999</v>
      </c>
      <c r="GI132" s="99">
        <v>19390.285</v>
      </c>
      <c r="GJ132" s="99">
        <v>24451.31</v>
      </c>
      <c r="GL132" s="99">
        <v>7917.0150000000003</v>
      </c>
      <c r="GM132" s="99">
        <v>4162.6549999999997</v>
      </c>
      <c r="GN132" s="99">
        <v>4781.6499999999996</v>
      </c>
      <c r="GO132" s="99">
        <v>4059.2550000000001</v>
      </c>
      <c r="GP132" s="99">
        <v>6245.7250000000004</v>
      </c>
      <c r="GQ132" s="99">
        <v>3964.36</v>
      </c>
      <c r="GR132" s="99">
        <v>7059.14</v>
      </c>
      <c r="GS132" s="99">
        <v>8969.33</v>
      </c>
    </row>
    <row r="133" spans="1:201" hidden="1" x14ac:dyDescent="0.35">
      <c r="A133" s="99">
        <v>4618182</v>
      </c>
      <c r="B133" s="99">
        <v>204</v>
      </c>
      <c r="C133" s="99">
        <v>1</v>
      </c>
      <c r="D133" s="99">
        <v>79</v>
      </c>
      <c r="E133" s="99">
        <v>22.46</v>
      </c>
      <c r="F133" s="99">
        <v>0</v>
      </c>
      <c r="G133" s="99" t="s">
        <v>227</v>
      </c>
      <c r="H133" s="99" t="s">
        <v>548</v>
      </c>
      <c r="I133" s="99">
        <v>0</v>
      </c>
      <c r="J133" s="99">
        <v>0</v>
      </c>
      <c r="K133" s="99">
        <v>0</v>
      </c>
      <c r="L133" s="99">
        <v>0</v>
      </c>
      <c r="M133" s="99">
        <v>0</v>
      </c>
      <c r="N133" s="99">
        <v>0</v>
      </c>
      <c r="O133" s="99">
        <v>0</v>
      </c>
      <c r="P133" s="99">
        <v>0</v>
      </c>
      <c r="Q133" s="99">
        <v>0</v>
      </c>
      <c r="R133" s="99">
        <v>0</v>
      </c>
      <c r="S133" s="99">
        <v>0</v>
      </c>
      <c r="T133" s="99">
        <v>0</v>
      </c>
      <c r="U133" s="99">
        <v>0</v>
      </c>
      <c r="V133" s="99">
        <v>0</v>
      </c>
      <c r="W133" s="99">
        <v>0</v>
      </c>
      <c r="X133" s="99">
        <v>7576.75</v>
      </c>
      <c r="Y133" s="99">
        <v>0</v>
      </c>
      <c r="Z133" s="99">
        <v>0</v>
      </c>
      <c r="AA133" s="99">
        <v>0</v>
      </c>
      <c r="AB133" s="99">
        <v>0</v>
      </c>
      <c r="AC133" s="99">
        <v>0</v>
      </c>
      <c r="AD133" s="99">
        <v>0</v>
      </c>
      <c r="AE133" s="99">
        <v>0</v>
      </c>
      <c r="AF133" s="99">
        <v>0</v>
      </c>
      <c r="AG133" s="99">
        <v>0</v>
      </c>
      <c r="AH133" s="99">
        <v>0</v>
      </c>
      <c r="AI133" s="99">
        <v>0</v>
      </c>
      <c r="AJ133" s="99">
        <v>0</v>
      </c>
      <c r="AK133" s="99">
        <v>0</v>
      </c>
      <c r="AL133" s="99">
        <v>0</v>
      </c>
      <c r="AM133" s="99">
        <v>0</v>
      </c>
      <c r="AN133" s="99">
        <v>0</v>
      </c>
      <c r="AO133" s="99">
        <v>0</v>
      </c>
      <c r="AP133" s="99">
        <v>0</v>
      </c>
      <c r="AQ133" s="99">
        <v>0</v>
      </c>
      <c r="AR133" s="99">
        <v>0</v>
      </c>
      <c r="AS133" s="99">
        <v>0</v>
      </c>
      <c r="AT133" s="99">
        <v>0</v>
      </c>
      <c r="AU133" s="99">
        <v>0</v>
      </c>
      <c r="AV133" s="99">
        <v>2571.42</v>
      </c>
      <c r="AW133" s="99">
        <v>0</v>
      </c>
      <c r="AX133" s="99">
        <v>0</v>
      </c>
      <c r="AY133" s="99">
        <v>0</v>
      </c>
      <c r="AZ133" s="99">
        <v>0</v>
      </c>
      <c r="BA133" s="99">
        <v>0</v>
      </c>
      <c r="BB133" s="99">
        <v>0</v>
      </c>
      <c r="BC133" s="99">
        <v>0</v>
      </c>
      <c r="BD133" s="99">
        <v>0</v>
      </c>
      <c r="BE133" s="99">
        <v>0</v>
      </c>
      <c r="BF133" s="99">
        <v>0</v>
      </c>
      <c r="BG133" s="99">
        <v>0</v>
      </c>
      <c r="BH133" s="99">
        <v>0</v>
      </c>
      <c r="BI133" s="99">
        <v>0</v>
      </c>
      <c r="BJ133" s="99">
        <v>0</v>
      </c>
      <c r="BK133" s="99">
        <v>0</v>
      </c>
      <c r="BL133" s="99">
        <v>0</v>
      </c>
      <c r="BM133" s="99">
        <v>0</v>
      </c>
      <c r="BN133" s="99">
        <v>0</v>
      </c>
      <c r="BO133" s="99">
        <v>0</v>
      </c>
      <c r="BP133" s="99">
        <v>0</v>
      </c>
      <c r="BQ133" s="99">
        <v>0</v>
      </c>
      <c r="BR133" s="99">
        <v>0</v>
      </c>
      <c r="BS133" s="99">
        <v>0</v>
      </c>
      <c r="BT133" s="99">
        <v>0</v>
      </c>
      <c r="BU133" s="99">
        <v>0</v>
      </c>
      <c r="BV133" s="99">
        <v>0</v>
      </c>
      <c r="BW133" s="99">
        <v>0</v>
      </c>
      <c r="BX133" s="99">
        <v>0</v>
      </c>
      <c r="BY133" s="99">
        <v>0</v>
      </c>
      <c r="BZ133" s="99">
        <v>0</v>
      </c>
      <c r="CA133" s="99">
        <v>0</v>
      </c>
      <c r="CB133" s="99">
        <v>0</v>
      </c>
      <c r="CC133" s="99">
        <v>0</v>
      </c>
      <c r="CD133" s="99">
        <v>0</v>
      </c>
      <c r="CE133" s="99">
        <v>0</v>
      </c>
      <c r="CF133" s="99">
        <v>0</v>
      </c>
      <c r="CG133" s="99">
        <v>0</v>
      </c>
      <c r="CH133" s="99">
        <v>0</v>
      </c>
      <c r="CI133" s="99">
        <v>0</v>
      </c>
      <c r="CJ133" s="99">
        <v>0</v>
      </c>
      <c r="CK133" s="99">
        <v>0</v>
      </c>
      <c r="CL133" s="99">
        <v>0</v>
      </c>
      <c r="CM133" s="99">
        <v>0</v>
      </c>
      <c r="CN133" s="99">
        <v>0</v>
      </c>
      <c r="CO133" s="99">
        <v>0</v>
      </c>
      <c r="CP133" s="99">
        <v>0</v>
      </c>
      <c r="CQ133" s="99">
        <v>0</v>
      </c>
      <c r="CR133" s="99">
        <v>0</v>
      </c>
      <c r="CS133" s="99">
        <v>0</v>
      </c>
      <c r="CT133" s="99">
        <v>0</v>
      </c>
      <c r="CU133" s="99">
        <v>0</v>
      </c>
      <c r="CV133" s="99">
        <v>0</v>
      </c>
      <c r="CW133" s="99">
        <v>976.80499999999995</v>
      </c>
      <c r="CX133" s="99">
        <v>0</v>
      </c>
      <c r="CY133" s="99">
        <v>0</v>
      </c>
      <c r="CZ133" s="99">
        <v>0</v>
      </c>
      <c r="DA133" s="99">
        <v>0</v>
      </c>
      <c r="DB133" s="99">
        <v>0</v>
      </c>
      <c r="DC133" s="99">
        <v>0</v>
      </c>
      <c r="DD133" s="99">
        <v>0</v>
      </c>
      <c r="DE133" s="99">
        <v>0</v>
      </c>
      <c r="DF133" s="99">
        <v>0</v>
      </c>
      <c r="DG133" s="99">
        <v>0</v>
      </c>
      <c r="DH133" s="99">
        <v>0</v>
      </c>
      <c r="DI133" s="99">
        <v>0</v>
      </c>
      <c r="DJ133" s="99">
        <v>0</v>
      </c>
      <c r="DK133" s="99">
        <v>0</v>
      </c>
      <c r="DL133" s="99">
        <v>0</v>
      </c>
      <c r="DM133" s="99">
        <v>0</v>
      </c>
      <c r="DN133" s="99">
        <v>0</v>
      </c>
      <c r="DO133" s="99">
        <v>0</v>
      </c>
      <c r="DP133" s="99">
        <v>2210.7950000000001</v>
      </c>
      <c r="DQ133" s="99">
        <v>0</v>
      </c>
      <c r="DR133" s="99">
        <v>0</v>
      </c>
      <c r="DS133" s="99">
        <v>0</v>
      </c>
      <c r="DT133" s="99">
        <v>0</v>
      </c>
      <c r="DU133" s="99">
        <v>0</v>
      </c>
      <c r="DV133" s="99">
        <v>0</v>
      </c>
      <c r="DW133" s="99">
        <v>0</v>
      </c>
      <c r="DX133" s="99">
        <v>0</v>
      </c>
      <c r="DY133" s="99">
        <v>1230</v>
      </c>
      <c r="DZ133" s="99">
        <v>0</v>
      </c>
      <c r="EA133" s="99">
        <v>0</v>
      </c>
      <c r="EB133" s="99">
        <v>0</v>
      </c>
      <c r="EC133" s="99">
        <v>0</v>
      </c>
      <c r="ED133" s="99">
        <v>0</v>
      </c>
      <c r="EE133" s="99">
        <v>0</v>
      </c>
      <c r="EF133" s="99">
        <v>0</v>
      </c>
      <c r="EG133" s="99">
        <v>0</v>
      </c>
      <c r="EH133" s="99">
        <v>0</v>
      </c>
      <c r="EI133" s="99">
        <v>0</v>
      </c>
      <c r="EJ133" s="99">
        <v>0</v>
      </c>
      <c r="EK133" s="99">
        <v>0</v>
      </c>
      <c r="EL133" s="99">
        <v>0</v>
      </c>
      <c r="EM133" s="99">
        <v>0</v>
      </c>
      <c r="EN133" s="99">
        <v>0</v>
      </c>
      <c r="EO133" s="99">
        <v>0</v>
      </c>
      <c r="EP133" s="99">
        <v>0</v>
      </c>
      <c r="EQ133" s="99">
        <v>0</v>
      </c>
      <c r="ER133" s="99">
        <v>0</v>
      </c>
      <c r="ES133" s="99">
        <v>0</v>
      </c>
      <c r="ET133" s="99">
        <v>0</v>
      </c>
      <c r="EU133" s="99">
        <v>0</v>
      </c>
      <c r="EV133" s="99">
        <v>0</v>
      </c>
      <c r="EW133" s="99">
        <v>0</v>
      </c>
      <c r="EX133" s="99">
        <v>0</v>
      </c>
      <c r="EY133" s="99">
        <v>0</v>
      </c>
      <c r="EZ133" s="99">
        <v>0</v>
      </c>
      <c r="FA133" s="99">
        <v>0</v>
      </c>
      <c r="FB133" s="99">
        <v>0</v>
      </c>
      <c r="FC133" s="99">
        <v>0</v>
      </c>
      <c r="FD133" s="99">
        <v>0</v>
      </c>
      <c r="FE133" s="99">
        <v>0</v>
      </c>
      <c r="FF133" s="99">
        <v>0</v>
      </c>
      <c r="FG133" s="99">
        <v>0</v>
      </c>
      <c r="FH133" s="99">
        <v>0</v>
      </c>
      <c r="FI133" s="99">
        <v>0</v>
      </c>
      <c r="FL133" s="99">
        <v>0</v>
      </c>
      <c r="FM133" s="99">
        <v>0</v>
      </c>
      <c r="FN133" s="99">
        <v>0</v>
      </c>
      <c r="FO133" s="99">
        <v>0</v>
      </c>
      <c r="FP133" s="99">
        <v>0</v>
      </c>
      <c r="FQ133" s="99">
        <v>0</v>
      </c>
      <c r="FR133" s="99">
        <v>0</v>
      </c>
      <c r="FS133" s="99">
        <v>0</v>
      </c>
      <c r="FT133" s="99">
        <v>4984.58</v>
      </c>
      <c r="FU133" s="99">
        <v>83293.94</v>
      </c>
      <c r="FV133" s="99">
        <v>47255.5</v>
      </c>
      <c r="FW133" s="99">
        <v>5520.81</v>
      </c>
      <c r="FX133" s="99">
        <v>95180.64</v>
      </c>
      <c r="FY133" s="99">
        <v>50015.38</v>
      </c>
      <c r="FZ133" s="99">
        <v>4169.43</v>
      </c>
      <c r="GA133" s="99">
        <v>69002.975000000006</v>
      </c>
      <c r="GB133" s="99">
        <v>48154.074999999997</v>
      </c>
      <c r="GC133" s="99">
        <v>0</v>
      </c>
      <c r="GD133" s="99">
        <v>0</v>
      </c>
      <c r="GE133" s="99">
        <v>0</v>
      </c>
      <c r="GF133" s="99">
        <v>0</v>
      </c>
      <c r="GG133" s="99">
        <v>0</v>
      </c>
      <c r="GH133" s="99">
        <v>0</v>
      </c>
      <c r="GI133" s="99">
        <v>0</v>
      </c>
      <c r="GJ133" s="99">
        <v>0</v>
      </c>
      <c r="GL133" s="99">
        <v>0</v>
      </c>
      <c r="GM133" s="99">
        <v>0</v>
      </c>
      <c r="GN133" s="99">
        <v>0</v>
      </c>
      <c r="GO133" s="99">
        <v>0</v>
      </c>
      <c r="GP133" s="99">
        <v>0</v>
      </c>
      <c r="GQ133" s="99">
        <v>0</v>
      </c>
      <c r="GR133" s="99">
        <v>0</v>
      </c>
      <c r="GS133" s="99">
        <v>0</v>
      </c>
    </row>
    <row r="134" spans="1:201" hidden="1" x14ac:dyDescent="0.35">
      <c r="A134" s="99">
        <v>63423</v>
      </c>
      <c r="B134" s="99">
        <v>73</v>
      </c>
      <c r="C134" s="99">
        <v>6</v>
      </c>
      <c r="D134" s="99">
        <v>81</v>
      </c>
      <c r="E134" s="99">
        <v>22.460999999999999</v>
      </c>
      <c r="F134" s="99">
        <v>0.13</v>
      </c>
      <c r="G134" s="99" t="s">
        <v>537</v>
      </c>
      <c r="H134" s="99" t="s">
        <v>547</v>
      </c>
      <c r="I134" s="99">
        <v>7853.7849999999999</v>
      </c>
      <c r="J134" s="99">
        <v>8723.39</v>
      </c>
      <c r="K134" s="99">
        <v>7255.28</v>
      </c>
      <c r="L134" s="99">
        <v>7771.79</v>
      </c>
      <c r="M134" s="99">
        <v>6652.7449999999999</v>
      </c>
      <c r="N134" s="99">
        <v>6279.69</v>
      </c>
      <c r="O134" s="99">
        <v>7255.8450000000003</v>
      </c>
      <c r="P134" s="99">
        <v>8458.1650000000009</v>
      </c>
      <c r="Q134" s="99">
        <v>8638.65</v>
      </c>
      <c r="R134" s="99">
        <v>14613.844999999999</v>
      </c>
      <c r="S134" s="99">
        <v>12583.135</v>
      </c>
      <c r="T134" s="99">
        <v>8906.61</v>
      </c>
      <c r="U134" s="99">
        <v>8723.9500000000007</v>
      </c>
      <c r="V134" s="99">
        <v>8715.0450000000001</v>
      </c>
      <c r="W134" s="99">
        <v>8123.915</v>
      </c>
      <c r="X134" s="99">
        <v>32736.205000000002</v>
      </c>
      <c r="Y134" s="99">
        <v>8584.57</v>
      </c>
      <c r="Z134" s="99">
        <v>19149.419999999998</v>
      </c>
      <c r="AA134" s="99">
        <v>9187.0300000000007</v>
      </c>
      <c r="AB134" s="99">
        <v>2993.25</v>
      </c>
      <c r="AC134" s="99">
        <v>6260.7950000000001</v>
      </c>
      <c r="AD134" s="99">
        <v>5772.3450000000003</v>
      </c>
      <c r="AE134" s="99">
        <v>5111.1949999999997</v>
      </c>
      <c r="AF134" s="99">
        <v>4885.7849999999999</v>
      </c>
      <c r="AG134" s="99">
        <v>7741.1850000000004</v>
      </c>
      <c r="AH134" s="99">
        <v>8059.06</v>
      </c>
      <c r="AI134" s="99">
        <v>7647.665</v>
      </c>
      <c r="AJ134" s="99">
        <v>7684.88</v>
      </c>
      <c r="AK134" s="99">
        <v>9131.7849999999999</v>
      </c>
      <c r="AL134" s="99">
        <v>10550.28</v>
      </c>
      <c r="AM134" s="99">
        <v>6849.125</v>
      </c>
      <c r="AN134" s="99">
        <v>9248.24</v>
      </c>
      <c r="AO134" s="99">
        <v>8895.6550000000007</v>
      </c>
      <c r="AP134" s="99">
        <v>8092.2849999999999</v>
      </c>
      <c r="AQ134" s="99">
        <v>8236.52</v>
      </c>
      <c r="AR134" s="99">
        <v>5220.8649999999998</v>
      </c>
      <c r="AS134" s="99">
        <v>4361.01</v>
      </c>
      <c r="AT134" s="99">
        <v>5784.74</v>
      </c>
      <c r="AU134" s="99">
        <v>6707.44</v>
      </c>
      <c r="AV134" s="99">
        <v>16168.934999999999</v>
      </c>
      <c r="AW134" s="99">
        <v>8844.8449999999993</v>
      </c>
      <c r="AX134" s="99">
        <v>8692.625</v>
      </c>
      <c r="AY134" s="99">
        <v>13795.415000000001</v>
      </c>
      <c r="AZ134" s="99">
        <v>4818.0249999999996</v>
      </c>
      <c r="BA134" s="99">
        <v>8418.375</v>
      </c>
      <c r="BB134" s="99">
        <v>1403.56</v>
      </c>
      <c r="BC134" s="99">
        <v>8015.0050000000001</v>
      </c>
      <c r="BD134" s="99">
        <v>9447.5249999999996</v>
      </c>
      <c r="BE134" s="99">
        <v>11197.825000000001</v>
      </c>
      <c r="BF134" s="99">
        <v>7799.42</v>
      </c>
      <c r="BG134" s="99">
        <v>17779</v>
      </c>
      <c r="BH134" s="99">
        <v>7320.4949999999999</v>
      </c>
      <c r="BI134" s="99">
        <v>9713.6200000000008</v>
      </c>
      <c r="BJ134" s="99">
        <v>8047.2950000000001</v>
      </c>
      <c r="BK134" s="99">
        <v>9685.32</v>
      </c>
      <c r="BL134" s="99">
        <v>9329.1849999999995</v>
      </c>
      <c r="BM134" s="99">
        <v>8082.2449999999999</v>
      </c>
      <c r="BN134" s="99">
        <v>6690.2</v>
      </c>
      <c r="BO134" s="99">
        <v>9495.58</v>
      </c>
      <c r="BP134" s="99">
        <v>8906.57</v>
      </c>
      <c r="BQ134" s="99">
        <v>4496.1099999999997</v>
      </c>
      <c r="BR134" s="99">
        <v>10110.205</v>
      </c>
      <c r="BS134" s="99">
        <v>9126.125</v>
      </c>
      <c r="BT134" s="99">
        <v>5222.1000000000004</v>
      </c>
      <c r="BU134" s="99">
        <v>16912.555</v>
      </c>
      <c r="BV134" s="99">
        <v>1392.22</v>
      </c>
      <c r="BW134" s="99">
        <v>3918.59</v>
      </c>
      <c r="BX134" s="99">
        <v>6325.2349999999997</v>
      </c>
      <c r="BY134" s="99">
        <v>9263.56</v>
      </c>
      <c r="BZ134" s="99">
        <v>7342.7</v>
      </c>
      <c r="CA134" s="99">
        <v>14111.31</v>
      </c>
      <c r="CB134" s="99">
        <v>8223.4549999999999</v>
      </c>
      <c r="CC134" s="99">
        <v>5657.5349999999999</v>
      </c>
      <c r="CD134" s="99">
        <v>9481.1450000000004</v>
      </c>
      <c r="CE134" s="99">
        <v>9399.7350000000006</v>
      </c>
      <c r="CF134" s="99">
        <v>8532.9650000000001</v>
      </c>
      <c r="CG134" s="99">
        <v>5924.11</v>
      </c>
      <c r="CH134" s="99">
        <v>7328.1549999999997</v>
      </c>
      <c r="CI134" s="99">
        <v>5579.1</v>
      </c>
      <c r="CJ134" s="99">
        <v>9906.9349999999995</v>
      </c>
      <c r="CK134" s="99">
        <v>10505.645</v>
      </c>
      <c r="CL134" s="99">
        <v>8625.3150000000005</v>
      </c>
      <c r="CM134" s="99">
        <v>10133.77</v>
      </c>
      <c r="CN134" s="99">
        <v>7716.95</v>
      </c>
      <c r="CO134" s="99">
        <v>8987.34</v>
      </c>
      <c r="CP134" s="99">
        <v>8464.0499999999993</v>
      </c>
      <c r="CQ134" s="99">
        <v>6962.28</v>
      </c>
      <c r="CR134" s="99">
        <v>6823.1149999999998</v>
      </c>
      <c r="CS134" s="99">
        <v>8328.1949999999997</v>
      </c>
      <c r="CT134" s="99">
        <v>14580.375</v>
      </c>
      <c r="CU134" s="99">
        <v>6774.6549999999997</v>
      </c>
      <c r="CV134" s="99">
        <v>10012.955</v>
      </c>
      <c r="CW134" s="99">
        <v>31590.544999999998</v>
      </c>
      <c r="CX134" s="99">
        <v>7349.31</v>
      </c>
      <c r="CY134" s="99">
        <v>11719.9</v>
      </c>
      <c r="CZ134" s="99">
        <v>6896.94</v>
      </c>
      <c r="DA134" s="99">
        <v>7003.82</v>
      </c>
      <c r="DB134" s="99">
        <v>11716.66</v>
      </c>
      <c r="DC134" s="99">
        <v>7037.36</v>
      </c>
      <c r="DD134" s="99">
        <v>6941.11</v>
      </c>
      <c r="DE134" s="99">
        <v>8666.375</v>
      </c>
      <c r="DF134" s="99">
        <v>8044.7150000000001</v>
      </c>
      <c r="DG134" s="99">
        <v>8471.5750000000007</v>
      </c>
      <c r="DH134" s="99">
        <v>8335.8850000000002</v>
      </c>
      <c r="DI134" s="99">
        <v>9629.4699999999993</v>
      </c>
      <c r="DJ134" s="99">
        <v>13556.295</v>
      </c>
      <c r="DK134" s="99">
        <v>10094.67</v>
      </c>
      <c r="DL134" s="99">
        <v>8075.08</v>
      </c>
      <c r="DM134" s="99">
        <v>9174.6200000000008</v>
      </c>
      <c r="DN134" s="99">
        <v>5293.81</v>
      </c>
      <c r="DO134" s="99">
        <v>7134.64</v>
      </c>
      <c r="DP134" s="99">
        <v>28618.58</v>
      </c>
      <c r="DQ134" s="99">
        <v>8986.9850000000006</v>
      </c>
      <c r="DR134" s="99">
        <v>10540.97</v>
      </c>
      <c r="DS134" s="99">
        <v>8269.09</v>
      </c>
      <c r="DT134" s="99">
        <v>8410.9650000000001</v>
      </c>
      <c r="DU134" s="99">
        <v>16250.315000000001</v>
      </c>
      <c r="DV134" s="99">
        <v>9168.7800000000007</v>
      </c>
      <c r="DW134" s="99">
        <v>9238.7749999999996</v>
      </c>
      <c r="DX134" s="99">
        <v>13054.014999999999</v>
      </c>
      <c r="DY134" s="99">
        <v>26819.31</v>
      </c>
      <c r="DZ134" s="99">
        <v>8527.7099999999991</v>
      </c>
      <c r="EA134" s="99">
        <v>2251.645</v>
      </c>
      <c r="EB134" s="99">
        <v>11486.75</v>
      </c>
      <c r="EC134" s="99">
        <v>10853.24</v>
      </c>
      <c r="ED134" s="99">
        <v>5463.1949999999997</v>
      </c>
      <c r="EE134" s="99">
        <v>11350.03</v>
      </c>
      <c r="EF134" s="99">
        <v>7596.9949999999999</v>
      </c>
      <c r="EG134" s="99">
        <v>3687.835</v>
      </c>
      <c r="EH134" s="99">
        <v>7667.67</v>
      </c>
      <c r="EI134" s="99">
        <v>7104.84</v>
      </c>
      <c r="EJ134" s="99">
        <v>10603.55</v>
      </c>
      <c r="EK134" s="99">
        <v>8032.085</v>
      </c>
      <c r="EL134" s="99">
        <v>5543.68</v>
      </c>
      <c r="EM134" s="99">
        <v>11967.855</v>
      </c>
      <c r="EN134" s="99">
        <v>9570.65</v>
      </c>
      <c r="EO134" s="99">
        <v>7626.6350000000002</v>
      </c>
      <c r="EP134" s="99">
        <v>6151.48</v>
      </c>
      <c r="EQ134" s="99">
        <v>7179.6949999999997</v>
      </c>
      <c r="ER134" s="99">
        <v>11312.67</v>
      </c>
      <c r="ES134" s="99">
        <v>6294.51</v>
      </c>
      <c r="ET134" s="99">
        <v>5698.95</v>
      </c>
      <c r="EU134" s="99">
        <v>9240.1450000000004</v>
      </c>
      <c r="EV134" s="99">
        <v>7199.3249999999998</v>
      </c>
      <c r="EW134" s="99">
        <v>9180.6450000000004</v>
      </c>
      <c r="EX134" s="99">
        <v>9999.1550000000007</v>
      </c>
      <c r="EY134" s="99">
        <v>10364.879999999999</v>
      </c>
      <c r="EZ134" s="99">
        <v>8681.7000000000007</v>
      </c>
      <c r="FA134" s="99">
        <v>6139.79</v>
      </c>
      <c r="FB134" s="99">
        <v>7262.7250000000004</v>
      </c>
      <c r="FC134" s="99">
        <v>2991.57</v>
      </c>
      <c r="FD134" s="99">
        <v>645.86</v>
      </c>
      <c r="FE134" s="99">
        <v>2770.8</v>
      </c>
      <c r="FF134" s="99">
        <v>4233.4350000000004</v>
      </c>
      <c r="FG134" s="99">
        <v>5182.835</v>
      </c>
      <c r="FH134" s="99">
        <v>3411.3049999999998</v>
      </c>
      <c r="FI134" s="99">
        <v>2239.4699999999998</v>
      </c>
      <c r="FL134" s="99">
        <v>6981.53</v>
      </c>
      <c r="FM134" s="99">
        <v>1921.63</v>
      </c>
      <c r="FN134" s="99">
        <v>2262.895</v>
      </c>
      <c r="FO134" s="99">
        <v>2366.25</v>
      </c>
      <c r="FP134" s="99">
        <v>2769.5149999999999</v>
      </c>
      <c r="FQ134" s="99">
        <v>758.51</v>
      </c>
      <c r="FR134" s="99">
        <v>582.02499999999998</v>
      </c>
      <c r="FS134" s="99">
        <v>5613.05</v>
      </c>
      <c r="FT134" s="99">
        <v>39015.404999999999</v>
      </c>
      <c r="FU134" s="99">
        <v>506183.5</v>
      </c>
      <c r="FV134" s="99">
        <v>270109.47499999998</v>
      </c>
      <c r="FW134" s="99">
        <v>41499.620000000003</v>
      </c>
      <c r="FX134" s="99">
        <v>557646.11</v>
      </c>
      <c r="FY134" s="99">
        <v>276565.17499999999</v>
      </c>
      <c r="FZ134" s="99">
        <v>39872.959999999999</v>
      </c>
      <c r="GA134" s="99">
        <v>454054.82</v>
      </c>
      <c r="GB134" s="99">
        <v>252144.505</v>
      </c>
      <c r="GC134" s="99">
        <v>7232.9250000000002</v>
      </c>
      <c r="GD134" s="99">
        <v>8833.73</v>
      </c>
      <c r="GE134" s="99">
        <v>9536.9500000000007</v>
      </c>
      <c r="GF134" s="99">
        <v>8737.67</v>
      </c>
      <c r="GG134" s="99">
        <v>14437.12</v>
      </c>
      <c r="GH134" s="99">
        <v>8722.84</v>
      </c>
      <c r="GI134" s="99">
        <v>13480.19</v>
      </c>
      <c r="GJ134" s="99">
        <v>17526.145</v>
      </c>
      <c r="GL134" s="99">
        <v>9221.81</v>
      </c>
      <c r="GM134" s="99">
        <v>16843.55</v>
      </c>
      <c r="GN134" s="99">
        <v>6867.17</v>
      </c>
      <c r="GO134" s="99">
        <v>7497.125</v>
      </c>
      <c r="GP134" s="99">
        <v>8996.58</v>
      </c>
      <c r="GQ134" s="99">
        <v>10062.81</v>
      </c>
      <c r="GR134" s="99">
        <v>12236.985000000001</v>
      </c>
      <c r="GS134" s="99">
        <v>13274.445</v>
      </c>
    </row>
    <row r="135" spans="1:201" hidden="1" x14ac:dyDescent="0.35">
      <c r="A135" s="99">
        <v>69794</v>
      </c>
      <c r="B135" s="99">
        <v>73</v>
      </c>
      <c r="C135" s="99">
        <v>9</v>
      </c>
      <c r="D135" s="99">
        <v>83</v>
      </c>
      <c r="E135" s="99">
        <v>22.513999999999999</v>
      </c>
      <c r="F135" s="99">
        <v>0.45</v>
      </c>
      <c r="G135" s="99" t="s">
        <v>537</v>
      </c>
      <c r="H135" s="99" t="s">
        <v>546</v>
      </c>
      <c r="I135" s="99">
        <v>8586.5650000000005</v>
      </c>
      <c r="J135" s="99">
        <v>10967.405000000001</v>
      </c>
      <c r="K135" s="99">
        <v>8785.0450000000001</v>
      </c>
      <c r="L135" s="99">
        <v>6880.7950000000001</v>
      </c>
      <c r="M135" s="99">
        <v>7551.2550000000001</v>
      </c>
      <c r="N135" s="99">
        <v>7489.08</v>
      </c>
      <c r="O135" s="99">
        <v>7444.64</v>
      </c>
      <c r="P135" s="99">
        <v>9253.64</v>
      </c>
      <c r="Q135" s="99">
        <v>10478.584999999999</v>
      </c>
      <c r="R135" s="99">
        <v>22436.77</v>
      </c>
      <c r="S135" s="99">
        <v>18136.645</v>
      </c>
      <c r="T135" s="99">
        <v>9106.1749999999993</v>
      </c>
      <c r="U135" s="99">
        <v>10561.12</v>
      </c>
      <c r="V135" s="99">
        <v>12047.19</v>
      </c>
      <c r="W135" s="99">
        <v>11510.66</v>
      </c>
      <c r="X135" s="99">
        <v>46383.55</v>
      </c>
      <c r="Y135" s="99">
        <v>11537.03</v>
      </c>
      <c r="Z135" s="99">
        <v>29117.48</v>
      </c>
      <c r="AA135" s="99">
        <v>9113.0650000000005</v>
      </c>
      <c r="AB135" s="99">
        <v>3084.9549999999999</v>
      </c>
      <c r="AC135" s="99">
        <v>6197.48</v>
      </c>
      <c r="AD135" s="99">
        <v>5885.62</v>
      </c>
      <c r="AE135" s="99">
        <v>6483.2950000000001</v>
      </c>
      <c r="AF135" s="99">
        <v>5978.5</v>
      </c>
      <c r="AG135" s="99">
        <v>8781.9599999999991</v>
      </c>
      <c r="AH135" s="99">
        <v>8562.3649999999998</v>
      </c>
      <c r="AI135" s="99">
        <v>9027.86</v>
      </c>
      <c r="AJ135" s="99">
        <v>9536.4150000000009</v>
      </c>
      <c r="AK135" s="99">
        <v>11375.475</v>
      </c>
      <c r="AL135" s="99">
        <v>13122.575000000001</v>
      </c>
      <c r="AM135" s="99">
        <v>8045.11</v>
      </c>
      <c r="AN135" s="99">
        <v>12630.7</v>
      </c>
      <c r="AO135" s="99">
        <v>9217.3349999999991</v>
      </c>
      <c r="AP135" s="99">
        <v>9241.8700000000008</v>
      </c>
      <c r="AQ135" s="99">
        <v>8934.2000000000007</v>
      </c>
      <c r="AR135" s="99">
        <v>5782.2849999999999</v>
      </c>
      <c r="AS135" s="99">
        <v>4618.45</v>
      </c>
      <c r="AT135" s="99">
        <v>6697.7749999999996</v>
      </c>
      <c r="AU135" s="99">
        <v>9031.15</v>
      </c>
      <c r="AV135" s="99">
        <v>24416.880000000001</v>
      </c>
      <c r="AW135" s="99">
        <v>9930.44</v>
      </c>
      <c r="AX135" s="99">
        <v>9420.0650000000005</v>
      </c>
      <c r="AY135" s="99">
        <v>13991.61</v>
      </c>
      <c r="AZ135" s="99">
        <v>6172.46</v>
      </c>
      <c r="BA135" s="99">
        <v>10425.799999999999</v>
      </c>
      <c r="BB135" s="99">
        <v>4575.3500000000004</v>
      </c>
      <c r="BC135" s="99">
        <v>9478.7250000000004</v>
      </c>
      <c r="BD135" s="99">
        <v>10394.025</v>
      </c>
      <c r="BE135" s="99">
        <v>53717.66</v>
      </c>
      <c r="BF135" s="99">
        <v>8222.94</v>
      </c>
      <c r="BG135" s="99">
        <v>15017.674999999999</v>
      </c>
      <c r="BH135" s="99">
        <v>8518.92</v>
      </c>
      <c r="BI135" s="99">
        <v>24780.665000000001</v>
      </c>
      <c r="BJ135" s="99">
        <v>8156.93</v>
      </c>
      <c r="BK135" s="99">
        <v>23009.205000000002</v>
      </c>
      <c r="BL135" s="99">
        <v>9776.6550000000007</v>
      </c>
      <c r="BM135" s="99">
        <v>9309.75</v>
      </c>
      <c r="BN135" s="99">
        <v>7274.1450000000004</v>
      </c>
      <c r="BO135" s="99">
        <v>9733.6299999999992</v>
      </c>
      <c r="BP135" s="99">
        <v>11365.545</v>
      </c>
      <c r="BQ135" s="99">
        <v>5384.12</v>
      </c>
      <c r="BR135" s="99">
        <v>12667.19</v>
      </c>
      <c r="BS135" s="99">
        <v>11197.12</v>
      </c>
      <c r="BT135" s="99">
        <v>6549.1350000000002</v>
      </c>
      <c r="BU135" s="99">
        <v>20043.115000000002</v>
      </c>
      <c r="BV135" s="99">
        <v>898.125</v>
      </c>
      <c r="BW135" s="99">
        <v>5737.9549999999999</v>
      </c>
      <c r="BX135" s="99">
        <v>8545.5</v>
      </c>
      <c r="BY135" s="99">
        <v>10829.87</v>
      </c>
      <c r="BZ135" s="99">
        <v>7414.6750000000002</v>
      </c>
      <c r="CA135" s="99">
        <v>16545.38</v>
      </c>
      <c r="CB135" s="99">
        <v>9316.1149999999998</v>
      </c>
      <c r="CC135" s="99">
        <v>6102.4049999999997</v>
      </c>
      <c r="CD135" s="99">
        <v>10640.47</v>
      </c>
      <c r="CE135" s="99">
        <v>9776.6049999999996</v>
      </c>
      <c r="CF135" s="99">
        <v>9549.98</v>
      </c>
      <c r="CG135" s="99">
        <v>7922.7550000000001</v>
      </c>
      <c r="CH135" s="99">
        <v>8455.64</v>
      </c>
      <c r="CI135" s="99">
        <v>4840.1949999999997</v>
      </c>
      <c r="CJ135" s="99">
        <v>11805.915000000001</v>
      </c>
      <c r="CK135" s="99">
        <v>12956.995000000001</v>
      </c>
      <c r="CL135" s="99">
        <v>9260.52</v>
      </c>
      <c r="CM135" s="99">
        <v>13288.285</v>
      </c>
      <c r="CN135" s="99">
        <v>9821.61</v>
      </c>
      <c r="CO135" s="99">
        <v>12364.375</v>
      </c>
      <c r="CP135" s="99">
        <v>11880.485000000001</v>
      </c>
      <c r="CQ135" s="99">
        <v>6952.04</v>
      </c>
      <c r="CR135" s="99">
        <v>7224.165</v>
      </c>
      <c r="CS135" s="99">
        <v>11105.115</v>
      </c>
      <c r="CT135" s="99">
        <v>18168.744999999999</v>
      </c>
      <c r="CU135" s="99">
        <v>9985.2900000000009</v>
      </c>
      <c r="CV135" s="99">
        <v>11891.285</v>
      </c>
      <c r="CW135" s="99">
        <v>76132.2</v>
      </c>
      <c r="CX135" s="99">
        <v>7663.14</v>
      </c>
      <c r="CY135" s="99">
        <v>15019.615</v>
      </c>
      <c r="CZ135" s="99">
        <v>6890.5649999999996</v>
      </c>
      <c r="DA135" s="99">
        <v>6665.8249999999998</v>
      </c>
      <c r="DB135" s="99">
        <v>24007.17</v>
      </c>
      <c r="DC135" s="99">
        <v>13273.365</v>
      </c>
      <c r="DD135" s="99">
        <v>8958.9</v>
      </c>
      <c r="DE135" s="99">
        <v>10353.305</v>
      </c>
      <c r="DF135" s="99">
        <v>9913.44</v>
      </c>
      <c r="DG135" s="99">
        <v>10996.014999999999</v>
      </c>
      <c r="DH135" s="99">
        <v>8654.5149999999994</v>
      </c>
      <c r="DI135" s="99">
        <v>11367.71</v>
      </c>
      <c r="DJ135" s="99">
        <v>15282.2</v>
      </c>
      <c r="DK135" s="99">
        <v>10240.31</v>
      </c>
      <c r="DL135" s="99">
        <v>10466.924999999999</v>
      </c>
      <c r="DM135" s="99">
        <v>10263.15</v>
      </c>
      <c r="DN135" s="99">
        <v>6525.8549999999996</v>
      </c>
      <c r="DO135" s="99">
        <v>11458.04</v>
      </c>
      <c r="DP135" s="99">
        <v>47440.160000000003</v>
      </c>
      <c r="DQ135" s="99">
        <v>10994.195</v>
      </c>
      <c r="DR135" s="99">
        <v>14016.075000000001</v>
      </c>
      <c r="DS135" s="99">
        <v>9600.4750000000004</v>
      </c>
      <c r="DT135" s="99">
        <v>10621.184999999999</v>
      </c>
      <c r="DU135" s="99">
        <v>46714.775000000001</v>
      </c>
      <c r="DV135" s="99">
        <v>9603.8150000000005</v>
      </c>
      <c r="DW135" s="99">
        <v>11125.45</v>
      </c>
      <c r="DX135" s="99">
        <v>16894.79</v>
      </c>
      <c r="DY135" s="99">
        <v>34616.46</v>
      </c>
      <c r="DZ135" s="99">
        <v>8275.06</v>
      </c>
      <c r="EA135" s="99">
        <v>4638.66</v>
      </c>
      <c r="EB135" s="99">
        <v>12031.77</v>
      </c>
      <c r="EC135" s="99">
        <v>12118.625</v>
      </c>
      <c r="ED135" s="99">
        <v>8192.9150000000009</v>
      </c>
      <c r="EE135" s="99">
        <v>13743.97</v>
      </c>
      <c r="EF135" s="99">
        <v>9065.2649999999994</v>
      </c>
      <c r="EG135" s="99">
        <v>5624.3950000000004</v>
      </c>
      <c r="EH135" s="99">
        <v>10557.04</v>
      </c>
      <c r="EI135" s="99">
        <v>5951.28</v>
      </c>
      <c r="EJ135" s="99">
        <v>12954.605</v>
      </c>
      <c r="EK135" s="99">
        <v>9949.4349999999995</v>
      </c>
      <c r="EL135" s="99">
        <v>4962.7049999999999</v>
      </c>
      <c r="EM135" s="99">
        <v>14002.29</v>
      </c>
      <c r="EN135" s="99">
        <v>11225.004999999999</v>
      </c>
      <c r="EO135" s="99">
        <v>8486.0400000000009</v>
      </c>
      <c r="EP135" s="99">
        <v>9248.125</v>
      </c>
      <c r="EQ135" s="99">
        <v>8086.19</v>
      </c>
      <c r="ER135" s="99">
        <v>12921.36</v>
      </c>
      <c r="ES135" s="99">
        <v>6817.65</v>
      </c>
      <c r="ET135" s="99">
        <v>4826.0150000000003</v>
      </c>
      <c r="EU135" s="99">
        <v>11232.85</v>
      </c>
      <c r="EV135" s="99">
        <v>8180.1049999999996</v>
      </c>
      <c r="EW135" s="99">
        <v>7918.48</v>
      </c>
      <c r="EX135" s="99">
        <v>10694.584999999999</v>
      </c>
      <c r="EY135" s="99">
        <v>12285.34</v>
      </c>
      <c r="EZ135" s="99">
        <v>11050.83</v>
      </c>
      <c r="FA135" s="99">
        <v>7006.7250000000004</v>
      </c>
      <c r="FB135" s="99">
        <v>7336.93</v>
      </c>
      <c r="FC135" s="99">
        <v>2234.7849999999999</v>
      </c>
      <c r="FD135" s="99">
        <v>283.125</v>
      </c>
      <c r="FE135" s="99">
        <v>2679.3049999999998</v>
      </c>
      <c r="FF135" s="99">
        <v>2283.44</v>
      </c>
      <c r="FG135" s="99">
        <v>5170.25</v>
      </c>
      <c r="FH135" s="99">
        <v>3593.1750000000002</v>
      </c>
      <c r="FI135" s="99">
        <v>1703.25</v>
      </c>
      <c r="FL135" s="99">
        <v>7832.3</v>
      </c>
      <c r="FM135" s="99">
        <v>2591.6849999999999</v>
      </c>
      <c r="FN135" s="99">
        <v>4750.21</v>
      </c>
      <c r="FO135" s="99">
        <v>2559.9650000000001</v>
      </c>
      <c r="FP135" s="99">
        <v>3640.9</v>
      </c>
      <c r="FQ135" s="99">
        <v>1481.7550000000001</v>
      </c>
      <c r="FR135" s="99">
        <v>1999.7750000000001</v>
      </c>
      <c r="FS135" s="99">
        <v>5819.085</v>
      </c>
      <c r="FT135" s="99">
        <v>62912.945</v>
      </c>
      <c r="FU135" s="99">
        <v>966736.995</v>
      </c>
      <c r="FV135" s="99">
        <v>509553.30499999999</v>
      </c>
      <c r="FW135" s="99">
        <v>60603.13</v>
      </c>
      <c r="FX135" s="99">
        <v>1032647.83</v>
      </c>
      <c r="FY135" s="99">
        <v>514013.17</v>
      </c>
      <c r="FZ135" s="99">
        <v>56381.86</v>
      </c>
      <c r="GA135" s="99">
        <v>911907.39</v>
      </c>
      <c r="GB135" s="99">
        <v>459223.875</v>
      </c>
      <c r="GC135" s="99">
        <v>8474.84</v>
      </c>
      <c r="GD135" s="99">
        <v>9604.9699999999993</v>
      </c>
      <c r="GE135" s="99">
        <v>10610.74</v>
      </c>
      <c r="GF135" s="99">
        <v>14698.955</v>
      </c>
      <c r="GG135" s="99">
        <v>15911.61</v>
      </c>
      <c r="GH135" s="99">
        <v>11360.395</v>
      </c>
      <c r="GI135" s="99">
        <v>16882.04</v>
      </c>
      <c r="GJ135" s="99">
        <v>34543.949999999997</v>
      </c>
      <c r="GL135" s="99">
        <v>10328.115</v>
      </c>
      <c r="GM135" s="99">
        <v>10120.57</v>
      </c>
      <c r="GN135" s="99">
        <v>6486.7650000000003</v>
      </c>
      <c r="GO135" s="99">
        <v>7323.2349999999997</v>
      </c>
      <c r="GP135" s="99">
        <v>7869.02</v>
      </c>
      <c r="GQ135" s="99">
        <v>6753.7250000000004</v>
      </c>
      <c r="GR135" s="99">
        <v>9198.4349999999995</v>
      </c>
      <c r="GS135" s="99">
        <v>11867.315000000001</v>
      </c>
    </row>
    <row r="136" spans="1:201" hidden="1" x14ac:dyDescent="0.35">
      <c r="A136" s="99">
        <v>528507</v>
      </c>
      <c r="B136" s="99">
        <v>73</v>
      </c>
      <c r="C136" s="99">
        <v>2</v>
      </c>
      <c r="D136" s="99">
        <v>76</v>
      </c>
      <c r="E136" s="99">
        <v>22.518999999999998</v>
      </c>
      <c r="F136" s="99">
        <v>0.11</v>
      </c>
      <c r="G136" s="99" t="s">
        <v>540</v>
      </c>
      <c r="H136" s="99" t="s">
        <v>545</v>
      </c>
      <c r="I136" s="99">
        <v>8528.44</v>
      </c>
      <c r="J136" s="99">
        <v>10722.695</v>
      </c>
      <c r="K136" s="99">
        <v>8941.0849999999991</v>
      </c>
      <c r="L136" s="99">
        <v>6637.0450000000001</v>
      </c>
      <c r="M136" s="99">
        <v>7463.05</v>
      </c>
      <c r="N136" s="99">
        <v>7182.46</v>
      </c>
      <c r="O136" s="99">
        <v>7041.56</v>
      </c>
      <c r="P136" s="99">
        <v>9332.39</v>
      </c>
      <c r="Q136" s="99">
        <v>10534.834999999999</v>
      </c>
      <c r="R136" s="99">
        <v>22058.805</v>
      </c>
      <c r="S136" s="99">
        <v>18020.395</v>
      </c>
      <c r="T136" s="99">
        <v>9057.5400000000009</v>
      </c>
      <c r="U136" s="99">
        <v>10775.705</v>
      </c>
      <c r="V136" s="99">
        <v>12341.565000000001</v>
      </c>
      <c r="W136" s="99">
        <v>11557.535</v>
      </c>
      <c r="X136" s="99">
        <v>46501.99</v>
      </c>
      <c r="Y136" s="99">
        <v>11433.905000000001</v>
      </c>
      <c r="Z136" s="99">
        <v>29139.98</v>
      </c>
      <c r="AA136" s="99">
        <v>8963.0650000000005</v>
      </c>
      <c r="AB136" s="99">
        <v>3032.4549999999999</v>
      </c>
      <c r="AC136" s="99">
        <v>6150.6049999999996</v>
      </c>
      <c r="AD136" s="99">
        <v>5498.3649999999998</v>
      </c>
      <c r="AE136" s="99">
        <v>6908.1750000000002</v>
      </c>
      <c r="AF136" s="99">
        <v>6021.625</v>
      </c>
      <c r="AG136" s="99">
        <v>8783.8349999999991</v>
      </c>
      <c r="AH136" s="99">
        <v>8421.74</v>
      </c>
      <c r="AI136" s="99">
        <v>9453.4850000000006</v>
      </c>
      <c r="AJ136" s="99">
        <v>9536.4150000000009</v>
      </c>
      <c r="AK136" s="99">
        <v>11358.555</v>
      </c>
      <c r="AL136" s="99">
        <v>13165.7</v>
      </c>
      <c r="AM136" s="99">
        <v>7719.8149999999996</v>
      </c>
      <c r="AN136" s="99">
        <v>12394.45</v>
      </c>
      <c r="AO136" s="99">
        <v>9076.3349999999991</v>
      </c>
      <c r="AP136" s="99">
        <v>9337.4950000000008</v>
      </c>
      <c r="AQ136" s="99">
        <v>8896.2000000000007</v>
      </c>
      <c r="AR136" s="99">
        <v>6306.8050000000003</v>
      </c>
      <c r="AS136" s="99">
        <v>5000.09</v>
      </c>
      <c r="AT136" s="99">
        <v>6688.4</v>
      </c>
      <c r="AU136" s="99">
        <v>8957.83</v>
      </c>
      <c r="AV136" s="99">
        <v>24797.384999999998</v>
      </c>
      <c r="AW136" s="99">
        <v>10024.19</v>
      </c>
      <c r="AX136" s="99">
        <v>9405.0650000000005</v>
      </c>
      <c r="AY136" s="99">
        <v>13961.61</v>
      </c>
      <c r="AZ136" s="99">
        <v>6564.335</v>
      </c>
      <c r="BA136" s="99">
        <v>10411.08</v>
      </c>
      <c r="BB136" s="99">
        <v>4869.7250000000004</v>
      </c>
      <c r="BC136" s="99">
        <v>9632.4750000000004</v>
      </c>
      <c r="BD136" s="99">
        <v>10380.865</v>
      </c>
      <c r="BE136" s="99">
        <v>55829.440000000002</v>
      </c>
      <c r="BF136" s="99">
        <v>8171.7950000000001</v>
      </c>
      <c r="BG136" s="99">
        <v>14012.025</v>
      </c>
      <c r="BH136" s="99">
        <v>8738.8799999999992</v>
      </c>
      <c r="BI136" s="99">
        <v>25196.224999999999</v>
      </c>
      <c r="BJ136" s="99">
        <v>8201.99</v>
      </c>
      <c r="BK136" s="99">
        <v>22992.33</v>
      </c>
      <c r="BL136" s="99">
        <v>9835.36</v>
      </c>
      <c r="BM136" s="99">
        <v>8953.5</v>
      </c>
      <c r="BN136" s="99">
        <v>7279.6850000000004</v>
      </c>
      <c r="BO136" s="99">
        <v>9857.3799999999992</v>
      </c>
      <c r="BP136" s="99">
        <v>11651.305</v>
      </c>
      <c r="BQ136" s="99">
        <v>5751.62</v>
      </c>
      <c r="BR136" s="99">
        <v>12654.065000000001</v>
      </c>
      <c r="BS136" s="99">
        <v>11367.745000000001</v>
      </c>
      <c r="BT136" s="99">
        <v>6798.51</v>
      </c>
      <c r="BU136" s="99">
        <v>19963.345000000001</v>
      </c>
      <c r="BV136" s="99">
        <v>566.25</v>
      </c>
      <c r="BW136" s="99">
        <v>5801.7550000000001</v>
      </c>
      <c r="BX136" s="99">
        <v>8575.5</v>
      </c>
      <c r="BY136" s="99">
        <v>11049.245000000001</v>
      </c>
      <c r="BZ136" s="99">
        <v>7392.585</v>
      </c>
      <c r="CA136" s="99">
        <v>16430.654999999999</v>
      </c>
      <c r="CB136" s="99">
        <v>9034.8649999999998</v>
      </c>
      <c r="CC136" s="99">
        <v>6014.28</v>
      </c>
      <c r="CD136" s="99">
        <v>10483.945</v>
      </c>
      <c r="CE136" s="99">
        <v>9875.0249999999996</v>
      </c>
      <c r="CF136" s="99">
        <v>9604.3549999999996</v>
      </c>
      <c r="CG136" s="99">
        <v>8076.5050000000001</v>
      </c>
      <c r="CH136" s="99">
        <v>8371.2649999999994</v>
      </c>
      <c r="CI136" s="99">
        <v>4827.07</v>
      </c>
      <c r="CJ136" s="99">
        <v>12064.12</v>
      </c>
      <c r="CK136" s="99">
        <v>13368.475</v>
      </c>
      <c r="CL136" s="99">
        <v>8863.02</v>
      </c>
      <c r="CM136" s="99">
        <v>13680.16</v>
      </c>
      <c r="CN136" s="99">
        <v>9832.49</v>
      </c>
      <c r="CO136" s="99">
        <v>12518.535</v>
      </c>
      <c r="CP136" s="99">
        <v>12015.485000000001</v>
      </c>
      <c r="CQ136" s="99">
        <v>6862.08</v>
      </c>
      <c r="CR136" s="99">
        <v>6541.665</v>
      </c>
      <c r="CS136" s="99">
        <v>11054.49</v>
      </c>
      <c r="CT136" s="99">
        <v>18804.37</v>
      </c>
      <c r="CU136" s="99">
        <v>10694.04</v>
      </c>
      <c r="CV136" s="99">
        <v>11850.985000000001</v>
      </c>
      <c r="CW136" s="99">
        <v>78106.574999999997</v>
      </c>
      <c r="CX136" s="99">
        <v>7629.3</v>
      </c>
      <c r="CY136" s="99">
        <v>14894.014999999999</v>
      </c>
      <c r="CZ136" s="99">
        <v>6579.3149999999996</v>
      </c>
      <c r="DA136" s="99">
        <v>6677.55</v>
      </c>
      <c r="DB136" s="99">
        <v>24815.294999999998</v>
      </c>
      <c r="DC136" s="99">
        <v>13262.115</v>
      </c>
      <c r="DD136" s="99">
        <v>9172.65</v>
      </c>
      <c r="DE136" s="99">
        <v>10681.43</v>
      </c>
      <c r="DF136" s="99">
        <v>9913.44</v>
      </c>
      <c r="DG136" s="99">
        <v>11128.55</v>
      </c>
      <c r="DH136" s="99">
        <v>8663.89</v>
      </c>
      <c r="DI136" s="99">
        <v>11348.96</v>
      </c>
      <c r="DJ136" s="99">
        <v>15558.75</v>
      </c>
      <c r="DK136" s="99">
        <v>10101.19</v>
      </c>
      <c r="DL136" s="99">
        <v>10738.8</v>
      </c>
      <c r="DM136" s="99">
        <v>10445.025</v>
      </c>
      <c r="DN136" s="99">
        <v>6533.3549999999996</v>
      </c>
      <c r="DO136" s="99">
        <v>11639.934999999999</v>
      </c>
      <c r="DP136" s="99">
        <v>47284.535000000003</v>
      </c>
      <c r="DQ136" s="99">
        <v>10906.865</v>
      </c>
      <c r="DR136" s="99">
        <v>14096.7</v>
      </c>
      <c r="DS136" s="99">
        <v>9510.4750000000004</v>
      </c>
      <c r="DT136" s="99">
        <v>10495.56</v>
      </c>
      <c r="DU136" s="99">
        <v>47181.014999999999</v>
      </c>
      <c r="DV136" s="99">
        <v>9528.8150000000005</v>
      </c>
      <c r="DW136" s="99">
        <v>10834.825000000001</v>
      </c>
      <c r="DX136" s="99">
        <v>17001.95</v>
      </c>
      <c r="DY136" s="99">
        <v>34980.21</v>
      </c>
      <c r="DZ136" s="99">
        <v>8171.66</v>
      </c>
      <c r="EA136" s="99">
        <v>3905.5349999999999</v>
      </c>
      <c r="EB136" s="99">
        <v>11947.395</v>
      </c>
      <c r="EC136" s="99">
        <v>11973.865</v>
      </c>
      <c r="ED136" s="99">
        <v>8311.0400000000009</v>
      </c>
      <c r="EE136" s="99">
        <v>13828.344999999999</v>
      </c>
      <c r="EF136" s="99">
        <v>9020.1450000000004</v>
      </c>
      <c r="EG136" s="99">
        <v>5238.1450000000004</v>
      </c>
      <c r="EH136" s="99">
        <v>10781.174999999999</v>
      </c>
      <c r="EI136" s="99">
        <v>5808.78</v>
      </c>
      <c r="EJ136" s="99">
        <v>13117.73</v>
      </c>
      <c r="EK136" s="99">
        <v>9898.81</v>
      </c>
      <c r="EL136" s="99">
        <v>4265.2049999999999</v>
      </c>
      <c r="EM136" s="99">
        <v>13936.87</v>
      </c>
      <c r="EN136" s="99">
        <v>11388.13</v>
      </c>
      <c r="EO136" s="99">
        <v>8463.7250000000004</v>
      </c>
      <c r="EP136" s="99">
        <v>8872.9850000000006</v>
      </c>
      <c r="EQ136" s="99">
        <v>8065.5649999999996</v>
      </c>
      <c r="ER136" s="99">
        <v>12715.11</v>
      </c>
      <c r="ES136" s="99">
        <v>6785.89</v>
      </c>
      <c r="ET136" s="99">
        <v>5178.5150000000003</v>
      </c>
      <c r="EU136" s="99">
        <v>11390.35</v>
      </c>
      <c r="EV136" s="99">
        <v>7825</v>
      </c>
      <c r="EW136" s="99">
        <v>7706.6049999999996</v>
      </c>
      <c r="EX136" s="99">
        <v>11043.334999999999</v>
      </c>
      <c r="EY136" s="99">
        <v>12257.215</v>
      </c>
      <c r="EZ136" s="99">
        <v>10996.31</v>
      </c>
      <c r="FA136" s="99">
        <v>6798.47</v>
      </c>
      <c r="FB136" s="99">
        <v>7263.6149999999998</v>
      </c>
      <c r="FC136" s="99">
        <v>1820.41</v>
      </c>
      <c r="FD136" s="99">
        <v>566.25</v>
      </c>
      <c r="FE136" s="99">
        <v>2701.8049999999998</v>
      </c>
      <c r="FF136" s="99">
        <v>2307.88</v>
      </c>
      <c r="FG136" s="99">
        <v>5077.3649999999998</v>
      </c>
      <c r="FH136" s="99">
        <v>2938.8</v>
      </c>
      <c r="FI136" s="99">
        <v>2338.875</v>
      </c>
      <c r="FL136" s="99">
        <v>7813.55</v>
      </c>
      <c r="FM136" s="99">
        <v>2709.81</v>
      </c>
      <c r="FN136" s="99">
        <v>4671.46</v>
      </c>
      <c r="FO136" s="99">
        <v>2609.61</v>
      </c>
      <c r="FP136" s="99">
        <v>4451.18</v>
      </c>
      <c r="FQ136" s="99">
        <v>2288.0050000000001</v>
      </c>
      <c r="FR136" s="99">
        <v>2721.65</v>
      </c>
      <c r="FS136" s="99">
        <v>6280.335</v>
      </c>
      <c r="FT136" s="99">
        <v>62095.445</v>
      </c>
      <c r="FU136" s="99">
        <v>974272.03500000003</v>
      </c>
      <c r="FV136" s="99">
        <v>504590.18</v>
      </c>
      <c r="FW136" s="99">
        <v>60173.754999999997</v>
      </c>
      <c r="FX136" s="99">
        <v>1033677.205</v>
      </c>
      <c r="FY136" s="99">
        <v>507726.45</v>
      </c>
      <c r="FZ136" s="99">
        <v>56359.360000000001</v>
      </c>
      <c r="GA136" s="99">
        <v>912351.76500000001</v>
      </c>
      <c r="GB136" s="99">
        <v>457184.07500000001</v>
      </c>
      <c r="GC136" s="99">
        <v>8357.9500000000007</v>
      </c>
      <c r="GD136" s="99">
        <v>9506.625</v>
      </c>
      <c r="GE136" s="99">
        <v>10813.78</v>
      </c>
      <c r="GF136" s="99">
        <v>14674.58</v>
      </c>
      <c r="GG136" s="99">
        <v>15787.53</v>
      </c>
      <c r="GH136" s="99">
        <v>11194.955</v>
      </c>
      <c r="GI136" s="99">
        <v>16962.88</v>
      </c>
      <c r="GJ136" s="99">
        <v>34774.574999999997</v>
      </c>
      <c r="GL136" s="99">
        <v>10322.475</v>
      </c>
      <c r="GM136" s="99">
        <v>8393.7549999999992</v>
      </c>
      <c r="GN136" s="99">
        <v>6561.7049999999999</v>
      </c>
      <c r="GO136" s="99">
        <v>6771.64</v>
      </c>
      <c r="GP136" s="99">
        <v>7673.5</v>
      </c>
      <c r="GQ136" s="99">
        <v>6003.7250000000004</v>
      </c>
      <c r="GR136" s="99">
        <v>9318.9500000000007</v>
      </c>
      <c r="GS136" s="99">
        <v>11722.94</v>
      </c>
    </row>
    <row r="137" spans="1:201" hidden="1" x14ac:dyDescent="0.35">
      <c r="A137" s="99">
        <v>96822</v>
      </c>
      <c r="B137" s="99">
        <v>204</v>
      </c>
      <c r="C137" s="99">
        <v>2</v>
      </c>
      <c r="D137" s="99">
        <v>72</v>
      </c>
      <c r="E137" s="99">
        <v>22.52</v>
      </c>
      <c r="F137" s="99">
        <v>0.19</v>
      </c>
      <c r="G137" s="99" t="s">
        <v>544</v>
      </c>
      <c r="H137" s="99" t="s">
        <v>543</v>
      </c>
      <c r="I137" s="99">
        <v>0</v>
      </c>
      <c r="J137" s="99">
        <v>0</v>
      </c>
      <c r="K137" s="99">
        <v>0</v>
      </c>
      <c r="L137" s="99">
        <v>0</v>
      </c>
      <c r="M137" s="99">
        <v>0</v>
      </c>
      <c r="N137" s="99">
        <v>0</v>
      </c>
      <c r="O137" s="99">
        <v>0</v>
      </c>
      <c r="P137" s="99">
        <v>0</v>
      </c>
      <c r="Q137" s="99">
        <v>0</v>
      </c>
      <c r="R137" s="99">
        <v>2789.19</v>
      </c>
      <c r="S137" s="99">
        <v>0</v>
      </c>
      <c r="T137" s="99">
        <v>0</v>
      </c>
      <c r="U137" s="99">
        <v>3069.55</v>
      </c>
      <c r="V137" s="99">
        <v>1275.825</v>
      </c>
      <c r="W137" s="99">
        <v>0</v>
      </c>
      <c r="X137" s="99">
        <v>25745.415000000001</v>
      </c>
      <c r="Y137" s="99">
        <v>0</v>
      </c>
      <c r="Z137" s="99">
        <v>3268.21</v>
      </c>
      <c r="AA137" s="99">
        <v>0</v>
      </c>
      <c r="AB137" s="99">
        <v>0</v>
      </c>
      <c r="AC137" s="99">
        <v>0</v>
      </c>
      <c r="AD137" s="99">
        <v>0</v>
      </c>
      <c r="AE137" s="99">
        <v>0</v>
      </c>
      <c r="AF137" s="99">
        <v>0</v>
      </c>
      <c r="AG137" s="99">
        <v>0</v>
      </c>
      <c r="AH137" s="99">
        <v>0</v>
      </c>
      <c r="AI137" s="99">
        <v>0</v>
      </c>
      <c r="AJ137" s="99">
        <v>0</v>
      </c>
      <c r="AK137" s="99">
        <v>0</v>
      </c>
      <c r="AL137" s="99">
        <v>796.06</v>
      </c>
      <c r="AM137" s="99">
        <v>0</v>
      </c>
      <c r="AN137" s="99">
        <v>2102.0300000000002</v>
      </c>
      <c r="AO137" s="99">
        <v>0</v>
      </c>
      <c r="AP137" s="99">
        <v>600.79999999999995</v>
      </c>
      <c r="AQ137" s="99">
        <v>0</v>
      </c>
      <c r="AR137" s="99">
        <v>0</v>
      </c>
      <c r="AS137" s="99">
        <v>0</v>
      </c>
      <c r="AT137" s="99">
        <v>0</v>
      </c>
      <c r="AU137" s="99">
        <v>0</v>
      </c>
      <c r="AV137" s="99">
        <v>11500.365</v>
      </c>
      <c r="AW137" s="99">
        <v>0</v>
      </c>
      <c r="AX137" s="99">
        <v>642.10500000000002</v>
      </c>
      <c r="AY137" s="99">
        <v>0</v>
      </c>
      <c r="AZ137" s="99">
        <v>0</v>
      </c>
      <c r="BA137" s="99">
        <v>0</v>
      </c>
      <c r="BB137" s="99">
        <v>0</v>
      </c>
      <c r="BC137" s="99">
        <v>2375.81</v>
      </c>
      <c r="BD137" s="99">
        <v>1760.335</v>
      </c>
      <c r="BE137" s="99">
        <v>59170.614999999998</v>
      </c>
      <c r="BF137" s="99">
        <v>0</v>
      </c>
      <c r="BG137" s="99">
        <v>0</v>
      </c>
      <c r="BH137" s="99">
        <v>0</v>
      </c>
      <c r="BI137" s="99">
        <v>20592.285</v>
      </c>
      <c r="BJ137" s="99">
        <v>562.5</v>
      </c>
      <c r="BK137" s="99">
        <v>18820.865000000002</v>
      </c>
      <c r="BL137" s="99">
        <v>664.63499999999999</v>
      </c>
      <c r="BM137" s="99">
        <v>0</v>
      </c>
      <c r="BN137" s="99">
        <v>0</v>
      </c>
      <c r="BO137" s="99">
        <v>693.75</v>
      </c>
      <c r="BP137" s="99">
        <v>618.75</v>
      </c>
      <c r="BQ137" s="99">
        <v>0</v>
      </c>
      <c r="BR137" s="99">
        <v>1197.845</v>
      </c>
      <c r="BS137" s="99">
        <v>0</v>
      </c>
      <c r="BT137" s="99">
        <v>0</v>
      </c>
      <c r="BU137" s="99">
        <v>3967.7649999999999</v>
      </c>
      <c r="BV137" s="99">
        <v>0</v>
      </c>
      <c r="BW137" s="99">
        <v>0</v>
      </c>
      <c r="BX137" s="99">
        <v>2109.415</v>
      </c>
      <c r="BY137" s="99">
        <v>3217.15</v>
      </c>
      <c r="BZ137" s="99">
        <v>0</v>
      </c>
      <c r="CA137" s="99">
        <v>1245.8499999999999</v>
      </c>
      <c r="CB137" s="99">
        <v>0</v>
      </c>
      <c r="CC137" s="99">
        <v>0</v>
      </c>
      <c r="CD137" s="99">
        <v>2150.6950000000002</v>
      </c>
      <c r="CE137" s="99">
        <v>597.04499999999996</v>
      </c>
      <c r="CF137" s="99">
        <v>0</v>
      </c>
      <c r="CG137" s="99">
        <v>0</v>
      </c>
      <c r="CH137" s="99">
        <v>0</v>
      </c>
      <c r="CI137" s="99">
        <v>0</v>
      </c>
      <c r="CJ137" s="99">
        <v>1903.02</v>
      </c>
      <c r="CK137" s="99">
        <v>3070.28</v>
      </c>
      <c r="CL137" s="99">
        <v>0</v>
      </c>
      <c r="CM137" s="99">
        <v>3643.835</v>
      </c>
      <c r="CN137" s="99">
        <v>1925.56</v>
      </c>
      <c r="CO137" s="99">
        <v>5268.7349999999997</v>
      </c>
      <c r="CP137" s="99">
        <v>1797.83</v>
      </c>
      <c r="CQ137" s="99">
        <v>0</v>
      </c>
      <c r="CR137" s="99">
        <v>0</v>
      </c>
      <c r="CS137" s="99">
        <v>630</v>
      </c>
      <c r="CT137" s="99">
        <v>4226.9549999999999</v>
      </c>
      <c r="CU137" s="99">
        <v>1418.43</v>
      </c>
      <c r="CV137" s="99">
        <v>675</v>
      </c>
      <c r="CW137" s="99">
        <v>52945.27</v>
      </c>
      <c r="CX137" s="99">
        <v>0</v>
      </c>
      <c r="CY137" s="99">
        <v>1951.645</v>
      </c>
      <c r="CZ137" s="99">
        <v>0</v>
      </c>
      <c r="DA137" s="99">
        <v>0</v>
      </c>
      <c r="DB137" s="99">
        <v>16825.25</v>
      </c>
      <c r="DC137" s="99">
        <v>6849.25</v>
      </c>
      <c r="DD137" s="99">
        <v>1185.7750000000001</v>
      </c>
      <c r="DE137" s="99">
        <v>0</v>
      </c>
      <c r="DF137" s="99">
        <v>0</v>
      </c>
      <c r="DG137" s="99">
        <v>597.04499999999996</v>
      </c>
      <c r="DH137" s="99">
        <v>0</v>
      </c>
      <c r="DI137" s="99">
        <v>0</v>
      </c>
      <c r="DJ137" s="99">
        <v>570.76</v>
      </c>
      <c r="DK137" s="99">
        <v>0</v>
      </c>
      <c r="DL137" s="99">
        <v>611.25</v>
      </c>
      <c r="DM137" s="99">
        <v>0</v>
      </c>
      <c r="DN137" s="99">
        <v>0</v>
      </c>
      <c r="DO137" s="99">
        <v>3291.0949999999998</v>
      </c>
      <c r="DP137" s="99">
        <v>22229.77</v>
      </c>
      <c r="DQ137" s="99">
        <v>0</v>
      </c>
      <c r="DR137" s="99">
        <v>2845.4349999999999</v>
      </c>
      <c r="DS137" s="99">
        <v>0</v>
      </c>
      <c r="DT137" s="99">
        <v>0</v>
      </c>
      <c r="DU137" s="99">
        <v>38810.035000000003</v>
      </c>
      <c r="DV137" s="99">
        <v>0</v>
      </c>
      <c r="DW137" s="99">
        <v>0</v>
      </c>
      <c r="DX137" s="99">
        <v>3697.7449999999999</v>
      </c>
      <c r="DY137" s="99">
        <v>6575.0249999999996</v>
      </c>
      <c r="DZ137" s="99">
        <v>0</v>
      </c>
      <c r="EA137" s="99">
        <v>0</v>
      </c>
      <c r="EB137" s="99">
        <v>0</v>
      </c>
      <c r="EC137" s="99">
        <v>0</v>
      </c>
      <c r="ED137" s="99">
        <v>0</v>
      </c>
      <c r="EE137" s="99">
        <v>0</v>
      </c>
      <c r="EF137" s="99">
        <v>0</v>
      </c>
      <c r="EG137" s="99">
        <v>0</v>
      </c>
      <c r="EH137" s="99">
        <v>0</v>
      </c>
      <c r="EI137" s="99">
        <v>0</v>
      </c>
      <c r="EJ137" s="99">
        <v>717.20500000000004</v>
      </c>
      <c r="EK137" s="99">
        <v>1280.4549999999999</v>
      </c>
      <c r="EL137" s="99">
        <v>0</v>
      </c>
      <c r="EM137" s="99">
        <v>0</v>
      </c>
      <c r="EN137" s="99">
        <v>0</v>
      </c>
      <c r="EO137" s="99">
        <v>0</v>
      </c>
      <c r="EP137" s="99">
        <v>0</v>
      </c>
      <c r="EQ137" s="99">
        <v>0</v>
      </c>
      <c r="ER137" s="99">
        <v>2447.1</v>
      </c>
      <c r="ES137" s="99">
        <v>0</v>
      </c>
      <c r="ET137" s="99">
        <v>0</v>
      </c>
      <c r="EU137" s="99">
        <v>0</v>
      </c>
      <c r="EV137" s="99">
        <v>0</v>
      </c>
      <c r="EW137" s="99">
        <v>0</v>
      </c>
      <c r="EX137" s="99">
        <v>2060.58</v>
      </c>
      <c r="EY137" s="99">
        <v>0</v>
      </c>
      <c r="EZ137" s="99">
        <v>0</v>
      </c>
      <c r="FA137" s="99">
        <v>0</v>
      </c>
      <c r="FB137" s="99">
        <v>0</v>
      </c>
      <c r="FC137" s="99">
        <v>0</v>
      </c>
      <c r="FD137" s="99">
        <v>0</v>
      </c>
      <c r="FE137" s="99">
        <v>0</v>
      </c>
      <c r="FF137" s="99">
        <v>0</v>
      </c>
      <c r="FG137" s="99">
        <v>0</v>
      </c>
      <c r="FH137" s="99">
        <v>0</v>
      </c>
      <c r="FI137" s="99">
        <v>0</v>
      </c>
      <c r="FL137" s="99">
        <v>0</v>
      </c>
      <c r="FM137" s="99">
        <v>0</v>
      </c>
      <c r="FN137" s="99">
        <v>0</v>
      </c>
      <c r="FO137" s="99">
        <v>0</v>
      </c>
      <c r="FP137" s="99">
        <v>0</v>
      </c>
      <c r="FQ137" s="99">
        <v>0</v>
      </c>
      <c r="FR137" s="99">
        <v>0</v>
      </c>
      <c r="FS137" s="99">
        <v>0</v>
      </c>
      <c r="FT137" s="99">
        <v>8503.6299999999992</v>
      </c>
      <c r="FU137" s="99">
        <v>156748.43</v>
      </c>
      <c r="FV137" s="99">
        <v>85725.565000000002</v>
      </c>
      <c r="FW137" s="99">
        <v>10443.395</v>
      </c>
      <c r="FX137" s="99">
        <v>165621.31</v>
      </c>
      <c r="FY137" s="99">
        <v>84502.175000000003</v>
      </c>
      <c r="FZ137" s="99">
        <v>7947.64</v>
      </c>
      <c r="GA137" s="99">
        <v>142743.125</v>
      </c>
      <c r="GB137" s="99">
        <v>74445.865000000005</v>
      </c>
      <c r="GC137" s="99">
        <v>0</v>
      </c>
      <c r="GD137" s="99">
        <v>0</v>
      </c>
      <c r="GE137" s="99">
        <v>0</v>
      </c>
      <c r="GF137" s="99">
        <v>4447.2250000000004</v>
      </c>
      <c r="GG137" s="99">
        <v>1370.575</v>
      </c>
      <c r="GH137" s="99">
        <v>0</v>
      </c>
      <c r="GI137" s="99">
        <v>735</v>
      </c>
      <c r="GJ137" s="99">
        <v>22374.645</v>
      </c>
      <c r="GL137" s="99">
        <v>0</v>
      </c>
      <c r="GM137" s="99">
        <v>0</v>
      </c>
      <c r="GN137" s="99">
        <v>0</v>
      </c>
      <c r="GO137" s="99">
        <v>0</v>
      </c>
      <c r="GP137" s="99">
        <v>0</v>
      </c>
      <c r="GQ137" s="99">
        <v>0</v>
      </c>
      <c r="GR137" s="99">
        <v>0</v>
      </c>
      <c r="GS137" s="99">
        <v>0</v>
      </c>
    </row>
    <row r="138" spans="1:201" hidden="1" x14ac:dyDescent="0.35">
      <c r="A138" s="99">
        <v>2442491</v>
      </c>
      <c r="B138" s="99">
        <v>74</v>
      </c>
      <c r="C138" s="99">
        <v>11</v>
      </c>
      <c r="D138" s="99">
        <v>93</v>
      </c>
      <c r="E138" s="99">
        <v>22.565999999999999</v>
      </c>
      <c r="F138" s="99">
        <v>0.56000000000000005</v>
      </c>
      <c r="G138" s="99" t="s">
        <v>178</v>
      </c>
      <c r="H138" s="99" t="s">
        <v>273</v>
      </c>
      <c r="I138" s="99">
        <v>0</v>
      </c>
      <c r="J138" s="99">
        <v>0</v>
      </c>
      <c r="K138" s="99">
        <v>0</v>
      </c>
      <c r="L138" s="99">
        <v>0</v>
      </c>
      <c r="M138" s="99">
        <v>0</v>
      </c>
      <c r="N138" s="99">
        <v>0</v>
      </c>
      <c r="O138" s="99">
        <v>0</v>
      </c>
      <c r="P138" s="99">
        <v>0</v>
      </c>
      <c r="Q138" s="99">
        <v>0</v>
      </c>
      <c r="R138" s="99">
        <v>0</v>
      </c>
      <c r="S138" s="99">
        <v>0</v>
      </c>
      <c r="T138" s="99">
        <v>0</v>
      </c>
      <c r="U138" s="99">
        <v>0</v>
      </c>
      <c r="V138" s="99">
        <v>0</v>
      </c>
      <c r="W138" s="99">
        <v>0</v>
      </c>
      <c r="X138" s="99">
        <v>930.82</v>
      </c>
      <c r="Y138" s="99">
        <v>0</v>
      </c>
      <c r="Z138" s="99">
        <v>0</v>
      </c>
      <c r="AA138" s="99">
        <v>0</v>
      </c>
      <c r="AB138" s="99">
        <v>0</v>
      </c>
      <c r="AC138" s="99">
        <v>0</v>
      </c>
      <c r="AD138" s="99">
        <v>0</v>
      </c>
      <c r="AE138" s="99">
        <v>0</v>
      </c>
      <c r="AF138" s="99">
        <v>0</v>
      </c>
      <c r="AG138" s="99">
        <v>0</v>
      </c>
      <c r="AH138" s="99">
        <v>0</v>
      </c>
      <c r="AI138" s="99">
        <v>0</v>
      </c>
      <c r="AJ138" s="99">
        <v>0</v>
      </c>
      <c r="AK138" s="99">
        <v>0</v>
      </c>
      <c r="AL138" s="99">
        <v>0</v>
      </c>
      <c r="AM138" s="99">
        <v>0</v>
      </c>
      <c r="AN138" s="99">
        <v>0</v>
      </c>
      <c r="AO138" s="99">
        <v>0</v>
      </c>
      <c r="AP138" s="99">
        <v>0</v>
      </c>
      <c r="AQ138" s="99">
        <v>0</v>
      </c>
      <c r="AR138" s="99">
        <v>0</v>
      </c>
      <c r="AS138" s="99">
        <v>0</v>
      </c>
      <c r="AT138" s="99">
        <v>0</v>
      </c>
      <c r="AU138" s="99">
        <v>0</v>
      </c>
      <c r="AV138" s="99">
        <v>0</v>
      </c>
      <c r="AW138" s="99">
        <v>0</v>
      </c>
      <c r="AX138" s="99">
        <v>0</v>
      </c>
      <c r="AY138" s="99">
        <v>0</v>
      </c>
      <c r="AZ138" s="99">
        <v>0</v>
      </c>
      <c r="BA138" s="99">
        <v>0</v>
      </c>
      <c r="BB138" s="99">
        <v>0</v>
      </c>
      <c r="BC138" s="99">
        <v>0</v>
      </c>
      <c r="BD138" s="99">
        <v>0</v>
      </c>
      <c r="BE138" s="99">
        <v>0</v>
      </c>
      <c r="BF138" s="99">
        <v>0</v>
      </c>
      <c r="BG138" s="99">
        <v>0</v>
      </c>
      <c r="BH138" s="99">
        <v>0</v>
      </c>
      <c r="BI138" s="99">
        <v>0</v>
      </c>
      <c r="BJ138" s="99">
        <v>0</v>
      </c>
      <c r="BK138" s="99">
        <v>0</v>
      </c>
      <c r="BL138" s="99">
        <v>0</v>
      </c>
      <c r="BM138" s="99">
        <v>0</v>
      </c>
      <c r="BN138" s="99">
        <v>0</v>
      </c>
      <c r="BO138" s="99">
        <v>0</v>
      </c>
      <c r="BP138" s="99">
        <v>0</v>
      </c>
      <c r="BQ138" s="99">
        <v>0</v>
      </c>
      <c r="BR138" s="99">
        <v>0</v>
      </c>
      <c r="BS138" s="99">
        <v>0</v>
      </c>
      <c r="BT138" s="99">
        <v>0</v>
      </c>
      <c r="BU138" s="99">
        <v>0</v>
      </c>
      <c r="BV138" s="99">
        <v>0</v>
      </c>
      <c r="BW138" s="99">
        <v>0</v>
      </c>
      <c r="BX138" s="99">
        <v>0</v>
      </c>
      <c r="BY138" s="99">
        <v>0</v>
      </c>
      <c r="BZ138" s="99">
        <v>0</v>
      </c>
      <c r="CA138" s="99">
        <v>0</v>
      </c>
      <c r="CB138" s="99">
        <v>0</v>
      </c>
      <c r="CC138" s="99">
        <v>0</v>
      </c>
      <c r="CD138" s="99">
        <v>0</v>
      </c>
      <c r="CE138" s="99">
        <v>0</v>
      </c>
      <c r="CF138" s="99">
        <v>0</v>
      </c>
      <c r="CG138" s="99">
        <v>0</v>
      </c>
      <c r="CH138" s="99">
        <v>0</v>
      </c>
      <c r="CI138" s="99">
        <v>0</v>
      </c>
      <c r="CJ138" s="99">
        <v>0</v>
      </c>
      <c r="CK138" s="99">
        <v>0</v>
      </c>
      <c r="CL138" s="99">
        <v>0</v>
      </c>
      <c r="CM138" s="99">
        <v>0</v>
      </c>
      <c r="CN138" s="99">
        <v>0</v>
      </c>
      <c r="CO138" s="99">
        <v>0</v>
      </c>
      <c r="CP138" s="99">
        <v>0</v>
      </c>
      <c r="CQ138" s="99">
        <v>0</v>
      </c>
      <c r="CR138" s="99">
        <v>0</v>
      </c>
      <c r="CS138" s="99">
        <v>0</v>
      </c>
      <c r="CT138" s="99">
        <v>0</v>
      </c>
      <c r="CU138" s="99">
        <v>0</v>
      </c>
      <c r="CV138" s="99">
        <v>0</v>
      </c>
      <c r="CW138" s="99">
        <v>4077.0949999999998</v>
      </c>
      <c r="CX138" s="99">
        <v>0</v>
      </c>
      <c r="CY138" s="99">
        <v>0</v>
      </c>
      <c r="CZ138" s="99">
        <v>0</v>
      </c>
      <c r="DA138" s="99">
        <v>0</v>
      </c>
      <c r="DB138" s="99">
        <v>0</v>
      </c>
      <c r="DC138" s="99">
        <v>0</v>
      </c>
      <c r="DD138" s="99">
        <v>0</v>
      </c>
      <c r="DE138" s="99">
        <v>0</v>
      </c>
      <c r="DF138" s="99">
        <v>0</v>
      </c>
      <c r="DG138" s="99">
        <v>0</v>
      </c>
      <c r="DH138" s="99">
        <v>0</v>
      </c>
      <c r="DI138" s="99">
        <v>0</v>
      </c>
      <c r="DJ138" s="99">
        <v>0</v>
      </c>
      <c r="DK138" s="99">
        <v>0</v>
      </c>
      <c r="DL138" s="99">
        <v>0</v>
      </c>
      <c r="DM138" s="99">
        <v>0</v>
      </c>
      <c r="DN138" s="99">
        <v>0</v>
      </c>
      <c r="DO138" s="99">
        <v>0</v>
      </c>
      <c r="DP138" s="99">
        <v>287.64</v>
      </c>
      <c r="DQ138" s="99">
        <v>0</v>
      </c>
      <c r="DR138" s="99">
        <v>0</v>
      </c>
      <c r="DS138" s="99">
        <v>0</v>
      </c>
      <c r="DT138" s="99">
        <v>0</v>
      </c>
      <c r="DU138" s="99">
        <v>0</v>
      </c>
      <c r="DV138" s="99">
        <v>0</v>
      </c>
      <c r="DW138" s="99">
        <v>0</v>
      </c>
      <c r="DX138" s="99">
        <v>0</v>
      </c>
      <c r="DY138" s="99">
        <v>0</v>
      </c>
      <c r="DZ138" s="99">
        <v>0</v>
      </c>
      <c r="EA138" s="99">
        <v>0</v>
      </c>
      <c r="EB138" s="99">
        <v>0</v>
      </c>
      <c r="EC138" s="99">
        <v>0</v>
      </c>
      <c r="ED138" s="99">
        <v>0</v>
      </c>
      <c r="EE138" s="99">
        <v>0</v>
      </c>
      <c r="EF138" s="99">
        <v>0</v>
      </c>
      <c r="EG138" s="99">
        <v>0</v>
      </c>
      <c r="EH138" s="99">
        <v>0</v>
      </c>
      <c r="EI138" s="99">
        <v>0</v>
      </c>
      <c r="EJ138" s="99">
        <v>0</v>
      </c>
      <c r="EK138" s="99">
        <v>0</v>
      </c>
      <c r="EL138" s="99">
        <v>0</v>
      </c>
      <c r="EM138" s="99">
        <v>0</v>
      </c>
      <c r="EN138" s="99">
        <v>0</v>
      </c>
      <c r="EO138" s="99">
        <v>0</v>
      </c>
      <c r="EP138" s="99">
        <v>0</v>
      </c>
      <c r="EQ138" s="99">
        <v>0</v>
      </c>
      <c r="ER138" s="99">
        <v>0</v>
      </c>
      <c r="ES138" s="99">
        <v>0</v>
      </c>
      <c r="ET138" s="99">
        <v>0</v>
      </c>
      <c r="EU138" s="99">
        <v>0</v>
      </c>
      <c r="EV138" s="99">
        <v>0</v>
      </c>
      <c r="EW138" s="99">
        <v>0</v>
      </c>
      <c r="EX138" s="99">
        <v>0</v>
      </c>
      <c r="EY138" s="99">
        <v>0</v>
      </c>
      <c r="EZ138" s="99">
        <v>0</v>
      </c>
      <c r="FA138" s="99">
        <v>0</v>
      </c>
      <c r="FB138" s="99">
        <v>0</v>
      </c>
      <c r="FC138" s="99">
        <v>0</v>
      </c>
      <c r="FD138" s="99">
        <v>0</v>
      </c>
      <c r="FE138" s="99">
        <v>0</v>
      </c>
      <c r="FF138" s="99">
        <v>0</v>
      </c>
      <c r="FG138" s="99">
        <v>0</v>
      </c>
      <c r="FH138" s="99">
        <v>0</v>
      </c>
      <c r="FI138" s="99">
        <v>0</v>
      </c>
      <c r="FL138" s="99">
        <v>132013.875</v>
      </c>
      <c r="FM138" s="99">
        <v>150470.29500000001</v>
      </c>
      <c r="FN138" s="99">
        <v>184705.76500000001</v>
      </c>
      <c r="FO138" s="99">
        <v>161207.95499999999</v>
      </c>
      <c r="FP138" s="99">
        <v>149134.715</v>
      </c>
      <c r="FQ138" s="99">
        <v>180660.59</v>
      </c>
      <c r="FR138" s="99">
        <v>248754.02499999999</v>
      </c>
      <c r="FS138" s="99">
        <v>237918.435</v>
      </c>
      <c r="FT138" s="99">
        <v>1520.625</v>
      </c>
      <c r="FU138" s="99">
        <v>2221694.7850000001</v>
      </c>
      <c r="FV138" s="99">
        <v>28244.9</v>
      </c>
      <c r="FW138" s="99">
        <v>2518.1950000000002</v>
      </c>
      <c r="FX138" s="99">
        <v>2116519.7450000001</v>
      </c>
      <c r="FY138" s="99">
        <v>29284.22</v>
      </c>
      <c r="FZ138" s="99">
        <v>0</v>
      </c>
      <c r="GA138" s="99">
        <v>1294634.95</v>
      </c>
      <c r="GB138" s="99">
        <v>25447.564999999999</v>
      </c>
      <c r="GC138" s="99">
        <v>0</v>
      </c>
      <c r="GD138" s="99">
        <v>0</v>
      </c>
      <c r="GE138" s="99">
        <v>0</v>
      </c>
      <c r="GF138" s="99">
        <v>0</v>
      </c>
      <c r="GG138" s="99">
        <v>0</v>
      </c>
      <c r="GH138" s="99">
        <v>0</v>
      </c>
      <c r="GI138" s="99">
        <v>0</v>
      </c>
      <c r="GJ138" s="99">
        <v>0</v>
      </c>
      <c r="GL138" s="99">
        <v>0</v>
      </c>
      <c r="GM138" s="99">
        <v>0</v>
      </c>
      <c r="GN138" s="99">
        <v>0</v>
      </c>
      <c r="GO138" s="99">
        <v>0</v>
      </c>
      <c r="GP138" s="99">
        <v>0</v>
      </c>
      <c r="GQ138" s="99">
        <v>0</v>
      </c>
      <c r="GR138" s="99">
        <v>0</v>
      </c>
      <c r="GS138" s="99">
        <v>0</v>
      </c>
    </row>
    <row r="139" spans="1:201" hidden="1" x14ac:dyDescent="0.35">
      <c r="A139" s="99">
        <v>118003</v>
      </c>
      <c r="B139" s="99">
        <v>73</v>
      </c>
      <c r="C139" s="99">
        <v>1</v>
      </c>
      <c r="D139" s="99">
        <v>89</v>
      </c>
      <c r="E139" s="99">
        <v>22.684000000000001</v>
      </c>
      <c r="F139" s="99">
        <v>0</v>
      </c>
      <c r="G139" s="99" t="s">
        <v>174</v>
      </c>
      <c r="H139" s="99" t="s">
        <v>542</v>
      </c>
      <c r="I139" s="99">
        <v>5456.5349999999999</v>
      </c>
      <c r="J139" s="99">
        <v>6327.19</v>
      </c>
      <c r="K139" s="99">
        <v>5022.2250000000004</v>
      </c>
      <c r="L139" s="99">
        <v>5445.33</v>
      </c>
      <c r="M139" s="99">
        <v>4240.165</v>
      </c>
      <c r="N139" s="99">
        <v>2552.5700000000002</v>
      </c>
      <c r="O139" s="99">
        <v>6433.65</v>
      </c>
      <c r="P139" s="99">
        <v>6541.165</v>
      </c>
      <c r="Q139" s="99">
        <v>6836.14</v>
      </c>
      <c r="R139" s="99">
        <v>10885.12</v>
      </c>
      <c r="S139" s="99">
        <v>8978.75</v>
      </c>
      <c r="T139" s="99">
        <v>5989.74</v>
      </c>
      <c r="U139" s="99">
        <v>7477.1750000000002</v>
      </c>
      <c r="V139" s="99">
        <v>6874.59</v>
      </c>
      <c r="W139" s="99">
        <v>7184.99</v>
      </c>
      <c r="X139" s="99">
        <v>19845.435000000001</v>
      </c>
      <c r="Y139" s="99">
        <v>6627.6450000000004</v>
      </c>
      <c r="Z139" s="99">
        <v>13419.87</v>
      </c>
      <c r="AA139" s="99">
        <v>8084.835</v>
      </c>
      <c r="AB139" s="99">
        <v>3069.32</v>
      </c>
      <c r="AC139" s="99">
        <v>5401.9549999999999</v>
      </c>
      <c r="AD139" s="99">
        <v>3588.0450000000001</v>
      </c>
      <c r="AE139" s="99">
        <v>5281.7550000000001</v>
      </c>
      <c r="AF139" s="99">
        <v>4225.5200000000004</v>
      </c>
      <c r="AG139" s="99">
        <v>7603.88</v>
      </c>
      <c r="AH139" s="99">
        <v>6002.4849999999997</v>
      </c>
      <c r="AI139" s="99">
        <v>5552.5649999999996</v>
      </c>
      <c r="AJ139" s="99">
        <v>6134.2049999999999</v>
      </c>
      <c r="AK139" s="99">
        <v>6927.64</v>
      </c>
      <c r="AL139" s="99">
        <v>8275.5849999999991</v>
      </c>
      <c r="AM139" s="99">
        <v>5042.59</v>
      </c>
      <c r="AN139" s="99">
        <v>7180.7749999999996</v>
      </c>
      <c r="AO139" s="99">
        <v>7017.83</v>
      </c>
      <c r="AP139" s="99">
        <v>6817.0450000000001</v>
      </c>
      <c r="AQ139" s="99">
        <v>6300.66</v>
      </c>
      <c r="AR139" s="99">
        <v>3642.0450000000001</v>
      </c>
      <c r="AS139" s="99">
        <v>3296.4349999999999</v>
      </c>
      <c r="AT139" s="99">
        <v>2454.46</v>
      </c>
      <c r="AU139" s="99">
        <v>4870.585</v>
      </c>
      <c r="AV139" s="99">
        <v>14233.9</v>
      </c>
      <c r="AW139" s="99">
        <v>7255.6750000000002</v>
      </c>
      <c r="AX139" s="99">
        <v>6092.81</v>
      </c>
      <c r="AY139" s="99">
        <v>8740.73</v>
      </c>
      <c r="AZ139" s="99">
        <v>5589.09</v>
      </c>
      <c r="BA139" s="99">
        <v>8703.41</v>
      </c>
      <c r="BB139" s="99">
        <v>2584.4</v>
      </c>
      <c r="BC139" s="99">
        <v>5618.05</v>
      </c>
      <c r="BD139" s="99">
        <v>6804.08</v>
      </c>
      <c r="BE139" s="99">
        <v>13896.395</v>
      </c>
      <c r="BF139" s="99">
        <v>6368.6149999999998</v>
      </c>
      <c r="BG139" s="99">
        <v>8725.1849999999995</v>
      </c>
      <c r="BH139" s="99">
        <v>5709.76</v>
      </c>
      <c r="BI139" s="99">
        <v>7738.59</v>
      </c>
      <c r="BJ139" s="99">
        <v>6556.31</v>
      </c>
      <c r="BK139" s="99">
        <v>7465.13</v>
      </c>
      <c r="BL139" s="99">
        <v>6918.25</v>
      </c>
      <c r="BM139" s="99">
        <v>6280.3050000000003</v>
      </c>
      <c r="BN139" s="99">
        <v>5635.0349999999999</v>
      </c>
      <c r="BO139" s="99">
        <v>6946.7449999999999</v>
      </c>
      <c r="BP139" s="99">
        <v>7561.3549999999996</v>
      </c>
      <c r="BQ139" s="99">
        <v>5893.99</v>
      </c>
      <c r="BR139" s="99">
        <v>7293.82</v>
      </c>
      <c r="BS139" s="99">
        <v>6432.3249999999998</v>
      </c>
      <c r="BT139" s="99">
        <v>4360.375</v>
      </c>
      <c r="BU139" s="99">
        <v>12008.7</v>
      </c>
      <c r="BV139" s="99">
        <v>0</v>
      </c>
      <c r="BW139" s="99">
        <v>4362.6549999999997</v>
      </c>
      <c r="BX139" s="99">
        <v>6218.26</v>
      </c>
      <c r="BY139" s="99">
        <v>7424.73</v>
      </c>
      <c r="BZ139" s="99">
        <v>5912.7150000000001</v>
      </c>
      <c r="CA139" s="99">
        <v>11331.965</v>
      </c>
      <c r="CB139" s="99">
        <v>6057.1750000000002</v>
      </c>
      <c r="CC139" s="99">
        <v>3882.73</v>
      </c>
      <c r="CD139" s="99">
        <v>7397.03</v>
      </c>
      <c r="CE139" s="99">
        <v>7384.7250000000004</v>
      </c>
      <c r="CF139" s="99">
        <v>5593.54</v>
      </c>
      <c r="CG139" s="99">
        <v>4506.6499999999996</v>
      </c>
      <c r="CH139" s="99">
        <v>6180.92</v>
      </c>
      <c r="CI139" s="99">
        <v>4177.2250000000004</v>
      </c>
      <c r="CJ139" s="99">
        <v>8327.7049999999999</v>
      </c>
      <c r="CK139" s="99">
        <v>8923.4549999999999</v>
      </c>
      <c r="CL139" s="99">
        <v>7898.7349999999997</v>
      </c>
      <c r="CM139" s="99">
        <v>10356.83</v>
      </c>
      <c r="CN139" s="99">
        <v>6314.58</v>
      </c>
      <c r="CO139" s="99">
        <v>7196.72</v>
      </c>
      <c r="CP139" s="99">
        <v>7081.62</v>
      </c>
      <c r="CQ139" s="99">
        <v>4338.63</v>
      </c>
      <c r="CR139" s="99">
        <v>4852.7</v>
      </c>
      <c r="CS139" s="99">
        <v>6612.5749999999998</v>
      </c>
      <c r="CT139" s="99">
        <v>12841.32</v>
      </c>
      <c r="CU139" s="99">
        <v>7647.38</v>
      </c>
      <c r="CV139" s="99">
        <v>7480.7449999999999</v>
      </c>
      <c r="CW139" s="99">
        <v>29867.37</v>
      </c>
      <c r="CX139" s="99">
        <v>6139.5249999999996</v>
      </c>
      <c r="CY139" s="99">
        <v>8665.2749999999996</v>
      </c>
      <c r="CZ139" s="99">
        <v>5066.1149999999998</v>
      </c>
      <c r="DA139" s="99">
        <v>5278.31</v>
      </c>
      <c r="DB139" s="99">
        <v>12947.525</v>
      </c>
      <c r="DC139" s="99">
        <v>6522.0749999999998</v>
      </c>
      <c r="DD139" s="99">
        <v>6464.0550000000003</v>
      </c>
      <c r="DE139" s="99">
        <v>7455.2150000000001</v>
      </c>
      <c r="DF139" s="99">
        <v>7526.36</v>
      </c>
      <c r="DG139" s="99">
        <v>8051.53</v>
      </c>
      <c r="DH139" s="99">
        <v>5852.7250000000004</v>
      </c>
      <c r="DI139" s="99">
        <v>7970.6149999999998</v>
      </c>
      <c r="DJ139" s="99">
        <v>10551.68</v>
      </c>
      <c r="DK139" s="99">
        <v>8357.5300000000007</v>
      </c>
      <c r="DL139" s="99">
        <v>7077.95</v>
      </c>
      <c r="DM139" s="99">
        <v>7359.2150000000001</v>
      </c>
      <c r="DN139" s="99">
        <v>3552.0050000000001</v>
      </c>
      <c r="DO139" s="99">
        <v>5982.4949999999999</v>
      </c>
      <c r="DP139" s="99">
        <v>21660.76</v>
      </c>
      <c r="DQ139" s="99">
        <v>6729.585</v>
      </c>
      <c r="DR139" s="99">
        <v>8222.5450000000001</v>
      </c>
      <c r="DS139" s="99">
        <v>6781.1850000000004</v>
      </c>
      <c r="DT139" s="99">
        <v>7019.97</v>
      </c>
      <c r="DU139" s="99">
        <v>13023.14</v>
      </c>
      <c r="DV139" s="99">
        <v>6741.59</v>
      </c>
      <c r="DW139" s="99">
        <v>6678.28</v>
      </c>
      <c r="DX139" s="99">
        <v>10426.07</v>
      </c>
      <c r="DY139" s="99">
        <v>23901.119999999999</v>
      </c>
      <c r="DZ139" s="99">
        <v>5163.7349999999997</v>
      </c>
      <c r="EA139" s="99">
        <v>2390.5500000000002</v>
      </c>
      <c r="EB139" s="99">
        <v>7794.7550000000001</v>
      </c>
      <c r="EC139" s="99">
        <v>8087.3549999999996</v>
      </c>
      <c r="ED139" s="99">
        <v>6815.875</v>
      </c>
      <c r="EE139" s="99">
        <v>8464.4</v>
      </c>
      <c r="EF139" s="99">
        <v>6166.4049999999997</v>
      </c>
      <c r="EG139" s="99">
        <v>2867.78</v>
      </c>
      <c r="EH139" s="99">
        <v>6091.2550000000001</v>
      </c>
      <c r="EI139" s="99">
        <v>4157.32</v>
      </c>
      <c r="EJ139" s="99">
        <v>8500.0049999999992</v>
      </c>
      <c r="EK139" s="99">
        <v>6469.9350000000004</v>
      </c>
      <c r="EL139" s="99">
        <v>4080.75</v>
      </c>
      <c r="EM139" s="99">
        <v>9535.9699999999993</v>
      </c>
      <c r="EN139" s="99">
        <v>8820.0650000000005</v>
      </c>
      <c r="EO139" s="99">
        <v>5301.4449999999997</v>
      </c>
      <c r="EP139" s="99">
        <v>5289.7749999999996</v>
      </c>
      <c r="EQ139" s="99">
        <v>4706.57</v>
      </c>
      <c r="ER139" s="99">
        <v>7465.9750000000004</v>
      </c>
      <c r="ES139" s="99">
        <v>4484.2950000000001</v>
      </c>
      <c r="ET139" s="99">
        <v>2129.9349999999999</v>
      </c>
      <c r="EU139" s="99">
        <v>7112.92</v>
      </c>
      <c r="EV139" s="99">
        <v>4916.3249999999998</v>
      </c>
      <c r="EW139" s="99">
        <v>5646.39</v>
      </c>
      <c r="EX139" s="99">
        <v>6063.0349999999999</v>
      </c>
      <c r="EY139" s="99">
        <v>7719.0950000000003</v>
      </c>
      <c r="EZ139" s="99">
        <v>7314.44</v>
      </c>
      <c r="FA139" s="99">
        <v>5032.38</v>
      </c>
      <c r="FB139" s="99">
        <v>5565.7849999999999</v>
      </c>
      <c r="FC139" s="99">
        <v>1967.62</v>
      </c>
      <c r="FD139" s="99">
        <v>2433.5250000000001</v>
      </c>
      <c r="FE139" s="99">
        <v>597.04499999999996</v>
      </c>
      <c r="FF139" s="99">
        <v>2690.5</v>
      </c>
      <c r="FG139" s="99">
        <v>4057.67</v>
      </c>
      <c r="FH139" s="99">
        <v>919.54</v>
      </c>
      <c r="FI139" s="99">
        <v>4440.09</v>
      </c>
      <c r="FL139" s="99">
        <v>6528.2250000000004</v>
      </c>
      <c r="FM139" s="99">
        <v>712.5</v>
      </c>
      <c r="FN139" s="99">
        <v>4665.1149999999998</v>
      </c>
      <c r="FO139" s="99">
        <v>2138.11</v>
      </c>
      <c r="FP139" s="99">
        <v>2956.71</v>
      </c>
      <c r="FQ139" s="99">
        <v>1497.855</v>
      </c>
      <c r="FR139" s="99">
        <v>2774.0050000000001</v>
      </c>
      <c r="FS139" s="99">
        <v>4828</v>
      </c>
      <c r="FT139" s="99">
        <v>31486.07</v>
      </c>
      <c r="FU139" s="99">
        <v>4637497.2</v>
      </c>
      <c r="FV139" s="99">
        <v>577655.66</v>
      </c>
      <c r="FW139" s="99">
        <v>38988.160000000003</v>
      </c>
      <c r="FX139" s="99">
        <v>4883492</v>
      </c>
      <c r="FY139" s="99">
        <v>2032558</v>
      </c>
      <c r="FZ139" s="99">
        <v>43409.55</v>
      </c>
      <c r="GA139" s="99">
        <v>4286897</v>
      </c>
      <c r="GB139" s="99">
        <v>446657.48499999999</v>
      </c>
      <c r="GC139" s="99">
        <v>4725.4449999999997</v>
      </c>
      <c r="GD139" s="99">
        <v>6417.3450000000003</v>
      </c>
      <c r="GE139" s="99">
        <v>8155.5050000000001</v>
      </c>
      <c r="GF139" s="99">
        <v>7509.4049999999997</v>
      </c>
      <c r="GG139" s="99">
        <v>16131.77</v>
      </c>
      <c r="GH139" s="99">
        <v>8218.44</v>
      </c>
      <c r="GI139" s="99">
        <v>10721.94</v>
      </c>
      <c r="GJ139" s="99">
        <v>14441.32</v>
      </c>
      <c r="GL139" s="99">
        <v>7003.41</v>
      </c>
      <c r="GM139" s="99">
        <v>3435.87</v>
      </c>
      <c r="GN139" s="99">
        <v>2944.3649999999998</v>
      </c>
      <c r="GO139" s="99">
        <v>4429.6549999999997</v>
      </c>
      <c r="GP139" s="99">
        <v>5691.34</v>
      </c>
      <c r="GQ139" s="99">
        <v>3431.9450000000002</v>
      </c>
      <c r="GR139" s="99">
        <v>5576.52</v>
      </c>
      <c r="GS139" s="99">
        <v>7738.08</v>
      </c>
    </row>
    <row r="140" spans="1:201" hidden="1" x14ac:dyDescent="0.35">
      <c r="A140" s="99">
        <v>118003</v>
      </c>
      <c r="B140" s="99">
        <v>73</v>
      </c>
      <c r="C140" s="99">
        <v>12</v>
      </c>
      <c r="D140" s="99">
        <v>85</v>
      </c>
      <c r="E140" s="99">
        <v>22.783999999999999</v>
      </c>
      <c r="F140" s="99">
        <v>0.23</v>
      </c>
      <c r="H140" s="99" t="s">
        <v>158</v>
      </c>
      <c r="I140" s="99">
        <v>9484.7450000000008</v>
      </c>
      <c r="J140" s="99">
        <v>10110.08</v>
      </c>
      <c r="K140" s="99">
        <v>8184.12</v>
      </c>
      <c r="L140" s="99">
        <v>7602.0050000000001</v>
      </c>
      <c r="M140" s="99">
        <v>7484.7650000000003</v>
      </c>
      <c r="N140" s="99">
        <v>6593.34</v>
      </c>
      <c r="O140" s="99">
        <v>6818.69</v>
      </c>
      <c r="P140" s="99">
        <v>8143.2550000000001</v>
      </c>
      <c r="Q140" s="99">
        <v>8916.2250000000004</v>
      </c>
      <c r="R140" s="99">
        <v>25086.845000000001</v>
      </c>
      <c r="S140" s="99">
        <v>34635.654999999999</v>
      </c>
      <c r="T140" s="99">
        <v>7432.3450000000003</v>
      </c>
      <c r="U140" s="99">
        <v>7830.28</v>
      </c>
      <c r="V140" s="99">
        <v>8736.9</v>
      </c>
      <c r="W140" s="99">
        <v>21446.325000000001</v>
      </c>
      <c r="X140" s="99">
        <v>22700.959999999999</v>
      </c>
      <c r="Y140" s="99">
        <v>15150.575000000001</v>
      </c>
      <c r="Z140" s="99">
        <v>22313.855</v>
      </c>
      <c r="AA140" s="99">
        <v>10659.34</v>
      </c>
      <c r="AB140" s="99">
        <v>3576.49</v>
      </c>
      <c r="AC140" s="99">
        <v>6923.4750000000004</v>
      </c>
      <c r="AD140" s="99">
        <v>4753.74</v>
      </c>
      <c r="AE140" s="99">
        <v>7355.2349999999997</v>
      </c>
      <c r="AF140" s="99">
        <v>8363.875</v>
      </c>
      <c r="AG140" s="99">
        <v>7779.4350000000004</v>
      </c>
      <c r="AH140" s="99">
        <v>6577.86</v>
      </c>
      <c r="AI140" s="99">
        <v>6931.02</v>
      </c>
      <c r="AJ140" s="99">
        <v>5446.23</v>
      </c>
      <c r="AK140" s="99">
        <v>8892.36</v>
      </c>
      <c r="AL140" s="99">
        <v>10364.695</v>
      </c>
      <c r="AM140" s="99">
        <v>6334.5150000000003</v>
      </c>
      <c r="AN140" s="99">
        <v>8607.9950000000008</v>
      </c>
      <c r="AO140" s="99">
        <v>9962.0400000000009</v>
      </c>
      <c r="AP140" s="99">
        <v>9718.9699999999993</v>
      </c>
      <c r="AQ140" s="99">
        <v>10035.43</v>
      </c>
      <c r="AR140" s="99">
        <v>6046.8549999999996</v>
      </c>
      <c r="AS140" s="99">
        <v>5882.4449999999997</v>
      </c>
      <c r="AT140" s="99">
        <v>7291.2250000000004</v>
      </c>
      <c r="AU140" s="99">
        <v>6708.1750000000002</v>
      </c>
      <c r="AV140" s="99">
        <v>13670.555</v>
      </c>
      <c r="AW140" s="99">
        <v>8391.27</v>
      </c>
      <c r="AX140" s="99">
        <v>7535.1350000000002</v>
      </c>
      <c r="AY140" s="99">
        <v>11691.475</v>
      </c>
      <c r="AZ140" s="99">
        <v>6711.74</v>
      </c>
      <c r="BA140" s="99">
        <v>8817.64</v>
      </c>
      <c r="BB140" s="99">
        <v>3500.3850000000002</v>
      </c>
      <c r="BC140" s="99">
        <v>7388.6</v>
      </c>
      <c r="BD140" s="99">
        <v>8785.65</v>
      </c>
      <c r="BE140" s="99">
        <v>11595.565000000001</v>
      </c>
      <c r="BF140" s="99">
        <v>7682.2349999999997</v>
      </c>
      <c r="BG140" s="99">
        <v>10358.530000000001</v>
      </c>
      <c r="BH140" s="99">
        <v>7706.2250000000004</v>
      </c>
      <c r="BI140" s="99">
        <v>9913.3050000000003</v>
      </c>
      <c r="BJ140" s="99">
        <v>7340.71</v>
      </c>
      <c r="BK140" s="99">
        <v>7398.19</v>
      </c>
      <c r="BL140" s="99">
        <v>8215.33</v>
      </c>
      <c r="BM140" s="99">
        <v>8922.3950000000004</v>
      </c>
      <c r="BN140" s="99">
        <v>7529.67</v>
      </c>
      <c r="BO140" s="99">
        <v>8921.67</v>
      </c>
      <c r="BP140" s="99">
        <v>9313.375</v>
      </c>
      <c r="BQ140" s="99">
        <v>7679.63</v>
      </c>
      <c r="BR140" s="99">
        <v>20750.075000000001</v>
      </c>
      <c r="BS140" s="99">
        <v>10631.205</v>
      </c>
      <c r="BT140" s="99">
        <v>5315.4949999999999</v>
      </c>
      <c r="BU140" s="99">
        <v>17637.005000000001</v>
      </c>
      <c r="BV140" s="99">
        <v>642.10500000000002</v>
      </c>
      <c r="BW140" s="99">
        <v>5569.5249999999996</v>
      </c>
      <c r="BX140" s="99">
        <v>7039.78</v>
      </c>
      <c r="BY140" s="99">
        <v>10107.445</v>
      </c>
      <c r="BZ140" s="99">
        <v>8453.7549999999992</v>
      </c>
      <c r="CA140" s="99">
        <v>14294.575000000001</v>
      </c>
      <c r="CB140" s="99">
        <v>8319.42</v>
      </c>
      <c r="CC140" s="99">
        <v>7266.2049999999999</v>
      </c>
      <c r="CD140" s="99">
        <v>12540.81</v>
      </c>
      <c r="CE140" s="99">
        <v>8202.1049999999996</v>
      </c>
      <c r="CF140" s="99">
        <v>6393.415</v>
      </c>
      <c r="CG140" s="99">
        <v>16491.615000000002</v>
      </c>
      <c r="CH140" s="99">
        <v>21515.744999999999</v>
      </c>
      <c r="CI140" s="99">
        <v>20265.599999999999</v>
      </c>
      <c r="CJ140" s="99">
        <v>10934.605</v>
      </c>
      <c r="CK140" s="99">
        <v>12582.25</v>
      </c>
      <c r="CL140" s="99">
        <v>16632.665000000001</v>
      </c>
      <c r="CM140" s="99">
        <v>38149.769999999997</v>
      </c>
      <c r="CN140" s="99">
        <v>32795.785000000003</v>
      </c>
      <c r="CO140" s="99">
        <v>25828.224999999999</v>
      </c>
      <c r="CP140" s="99">
        <v>18369.904999999999</v>
      </c>
      <c r="CQ140" s="99">
        <v>29522.6</v>
      </c>
      <c r="CR140" s="99">
        <v>24651.34</v>
      </c>
      <c r="CS140" s="99">
        <v>22619.88</v>
      </c>
      <c r="CT140" s="99">
        <v>43039.254999999997</v>
      </c>
      <c r="CU140" s="99">
        <v>11102.07</v>
      </c>
      <c r="CV140" s="99">
        <v>26500.005000000001</v>
      </c>
      <c r="CW140" s="99">
        <v>44466.84</v>
      </c>
      <c r="CX140" s="99">
        <v>22383.599999999999</v>
      </c>
      <c r="CY140" s="99">
        <v>21828.785</v>
      </c>
      <c r="CZ140" s="99">
        <v>13872.15</v>
      </c>
      <c r="DA140" s="99">
        <v>11810.85</v>
      </c>
      <c r="DB140" s="99">
        <v>22619</v>
      </c>
      <c r="DC140" s="99">
        <v>17477.23</v>
      </c>
      <c r="DD140" s="99">
        <v>17021.224999999999</v>
      </c>
      <c r="DE140" s="99">
        <v>11610.4</v>
      </c>
      <c r="DF140" s="99">
        <v>7388.915</v>
      </c>
      <c r="DG140" s="99">
        <v>9440.33</v>
      </c>
      <c r="DH140" s="99">
        <v>7268.9549999999999</v>
      </c>
      <c r="DI140" s="99">
        <v>11956.945</v>
      </c>
      <c r="DJ140" s="99">
        <v>12963.504999999999</v>
      </c>
      <c r="DK140" s="99">
        <v>10103.040000000001</v>
      </c>
      <c r="DL140" s="99">
        <v>8422.9050000000007</v>
      </c>
      <c r="DM140" s="99">
        <v>10096.36</v>
      </c>
      <c r="DN140" s="99">
        <v>3897.84</v>
      </c>
      <c r="DO140" s="99">
        <v>8008.61</v>
      </c>
      <c r="DP140" s="99">
        <v>22791.34</v>
      </c>
      <c r="DQ140" s="99">
        <v>11936.11</v>
      </c>
      <c r="DR140" s="99">
        <v>9075.7150000000001</v>
      </c>
      <c r="DS140" s="99">
        <v>9402.26</v>
      </c>
      <c r="DT140" s="99">
        <v>13526.754999999999</v>
      </c>
      <c r="DU140" s="99">
        <v>15118.485000000001</v>
      </c>
      <c r="DV140" s="99">
        <v>10991.795</v>
      </c>
      <c r="DW140" s="99">
        <v>17629.61</v>
      </c>
      <c r="DX140" s="99">
        <v>13673.53</v>
      </c>
      <c r="DY140" s="99">
        <v>26110.455000000002</v>
      </c>
      <c r="DZ140" s="99">
        <v>8346.2199999999993</v>
      </c>
      <c r="EA140" s="99">
        <v>2315.4749999999999</v>
      </c>
      <c r="EB140" s="99">
        <v>10000.530000000001</v>
      </c>
      <c r="EC140" s="99">
        <v>9945.82</v>
      </c>
      <c r="ED140" s="99">
        <v>7955.38</v>
      </c>
      <c r="EE140" s="99">
        <v>11893.985000000001</v>
      </c>
      <c r="EF140" s="99">
        <v>7935.09</v>
      </c>
      <c r="EG140" s="99">
        <v>6019.6149999999998</v>
      </c>
      <c r="EH140" s="99">
        <v>8352.0349999999999</v>
      </c>
      <c r="EI140" s="99">
        <v>7914.9</v>
      </c>
      <c r="EJ140" s="99">
        <v>13010.955</v>
      </c>
      <c r="EK140" s="99">
        <v>7741.4750000000004</v>
      </c>
      <c r="EL140" s="99">
        <v>4313.4849999999997</v>
      </c>
      <c r="EM140" s="99">
        <v>12789.455</v>
      </c>
      <c r="EN140" s="99">
        <v>8910.2999999999993</v>
      </c>
      <c r="EO140" s="99">
        <v>7620.2049999999999</v>
      </c>
      <c r="EP140" s="99">
        <v>7584.64</v>
      </c>
      <c r="EQ140" s="99">
        <v>8124.53</v>
      </c>
      <c r="ER140" s="99">
        <v>10953.35</v>
      </c>
      <c r="ES140" s="99">
        <v>6129.47</v>
      </c>
      <c r="ET140" s="99">
        <v>4725.4449999999997</v>
      </c>
      <c r="EU140" s="99">
        <v>15676.955</v>
      </c>
      <c r="EV140" s="99">
        <v>8353.5949999999993</v>
      </c>
      <c r="EW140" s="99">
        <v>7216.51</v>
      </c>
      <c r="EX140" s="99">
        <v>7060.49</v>
      </c>
      <c r="EY140" s="99">
        <v>9294.2999999999993</v>
      </c>
      <c r="EZ140" s="99">
        <v>9947.4500000000007</v>
      </c>
      <c r="FA140" s="99">
        <v>6593.44</v>
      </c>
      <c r="FB140" s="99">
        <v>7156.65</v>
      </c>
      <c r="FC140" s="99">
        <v>294.375</v>
      </c>
      <c r="FD140" s="99">
        <v>581.25</v>
      </c>
      <c r="FE140" s="99">
        <v>1808.355</v>
      </c>
      <c r="FF140" s="99">
        <v>4167.7550000000001</v>
      </c>
      <c r="FG140" s="99">
        <v>7928.13</v>
      </c>
      <c r="FH140" s="99">
        <v>1280.625</v>
      </c>
      <c r="FI140" s="99">
        <v>3948.5250000000001</v>
      </c>
      <c r="FL140" s="99">
        <v>7349.5550000000003</v>
      </c>
      <c r="FM140" s="99">
        <v>1533.75</v>
      </c>
      <c r="FN140" s="99">
        <v>4518.915</v>
      </c>
      <c r="FO140" s="99">
        <v>2559.2199999999998</v>
      </c>
      <c r="FP140" s="99">
        <v>3530.42</v>
      </c>
      <c r="FQ140" s="99">
        <v>2087.7800000000002</v>
      </c>
      <c r="FR140" s="99">
        <v>5306.165</v>
      </c>
      <c r="FS140" s="99">
        <v>3300.355</v>
      </c>
      <c r="FT140" s="99">
        <v>267548.58</v>
      </c>
      <c r="FU140" s="99">
        <v>2222822.04</v>
      </c>
      <c r="FV140" s="99">
        <v>3142672.6</v>
      </c>
      <c r="FW140" s="99">
        <v>268578.82</v>
      </c>
      <c r="FX140" s="99">
        <v>2174769</v>
      </c>
      <c r="FY140" s="99">
        <v>1646970.165</v>
      </c>
      <c r="FZ140" s="99">
        <v>251971.57500000001</v>
      </c>
      <c r="GA140" s="99">
        <v>1751463.44</v>
      </c>
      <c r="GB140" s="99">
        <v>3014947.24</v>
      </c>
      <c r="GC140" s="99">
        <v>8460.625</v>
      </c>
      <c r="GD140" s="99">
        <v>13108.785</v>
      </c>
      <c r="GE140" s="99">
        <v>15196.35</v>
      </c>
      <c r="GF140" s="99">
        <v>10911.22</v>
      </c>
      <c r="GG140" s="99">
        <v>20042.740000000002</v>
      </c>
      <c r="GH140" s="99">
        <v>8515.6550000000007</v>
      </c>
      <c r="GI140" s="99">
        <v>12478.36</v>
      </c>
      <c r="GJ140" s="99">
        <v>16634.775000000001</v>
      </c>
      <c r="GL140" s="99">
        <v>7747.92</v>
      </c>
      <c r="GM140" s="99">
        <v>3932.085</v>
      </c>
      <c r="GN140" s="99">
        <v>4677.1400000000003</v>
      </c>
      <c r="GO140" s="99">
        <v>4731.54</v>
      </c>
      <c r="GP140" s="99">
        <v>4870.3500000000004</v>
      </c>
      <c r="GQ140" s="99">
        <v>4277.87</v>
      </c>
      <c r="GR140" s="99">
        <v>6473.91</v>
      </c>
      <c r="GS140" s="99">
        <v>7641.65</v>
      </c>
    </row>
    <row r="141" spans="1:201" hidden="1" x14ac:dyDescent="0.35">
      <c r="A141" s="99">
        <v>123944</v>
      </c>
      <c r="B141" s="99">
        <v>399</v>
      </c>
      <c r="C141" s="99">
        <v>1</v>
      </c>
      <c r="D141" s="99">
        <v>96</v>
      </c>
      <c r="E141" s="99">
        <v>22.872</v>
      </c>
      <c r="F141" s="99">
        <v>0</v>
      </c>
      <c r="G141" s="99" t="s">
        <v>221</v>
      </c>
      <c r="H141" s="99" t="s">
        <v>541</v>
      </c>
      <c r="I141" s="99">
        <v>18947.645</v>
      </c>
      <c r="J141" s="99">
        <v>11455.344999999999</v>
      </c>
      <c r="K141" s="99">
        <v>13031.13</v>
      </c>
      <c r="L141" s="99">
        <v>12473.785</v>
      </c>
      <c r="M141" s="99">
        <v>12177.95</v>
      </c>
      <c r="N141" s="99">
        <v>12347.44</v>
      </c>
      <c r="O141" s="99">
        <v>15189.52</v>
      </c>
      <c r="P141" s="99">
        <v>22742.174999999999</v>
      </c>
      <c r="Q141" s="99">
        <v>19271.544999999998</v>
      </c>
      <c r="R141" s="99">
        <v>26960.95</v>
      </c>
      <c r="S141" s="99">
        <v>22848.74</v>
      </c>
      <c r="T141" s="99">
        <v>17958.035</v>
      </c>
      <c r="U141" s="99">
        <v>19410.48</v>
      </c>
      <c r="V141" s="99">
        <v>24854.23</v>
      </c>
      <c r="W141" s="99">
        <v>32635.005000000001</v>
      </c>
      <c r="X141" s="99">
        <v>63935.584999999999</v>
      </c>
      <c r="Y141" s="99">
        <v>17607.27</v>
      </c>
      <c r="Z141" s="99">
        <v>37015.120000000003</v>
      </c>
      <c r="AA141" s="99">
        <v>19414.985000000001</v>
      </c>
      <c r="AB141" s="99">
        <v>23972.365000000002</v>
      </c>
      <c r="AC141" s="99">
        <v>34276.03</v>
      </c>
      <c r="AD141" s="99">
        <v>24012.09</v>
      </c>
      <c r="AE141" s="99">
        <v>29620.334999999999</v>
      </c>
      <c r="AF141" s="99">
        <v>32641.21</v>
      </c>
      <c r="AG141" s="99">
        <v>36198.555</v>
      </c>
      <c r="AH141" s="99">
        <v>28904.744999999999</v>
      </c>
      <c r="AI141" s="99">
        <v>23511.16</v>
      </c>
      <c r="AJ141" s="99">
        <v>19720.224999999999</v>
      </c>
      <c r="AK141" s="99">
        <v>18097.84</v>
      </c>
      <c r="AL141" s="99">
        <v>24706.224999999999</v>
      </c>
      <c r="AM141" s="99">
        <v>25472.02</v>
      </c>
      <c r="AN141" s="99">
        <v>31662.21</v>
      </c>
      <c r="AO141" s="99">
        <v>21672.080000000002</v>
      </c>
      <c r="AP141" s="99">
        <v>22229.360000000001</v>
      </c>
      <c r="AQ141" s="99">
        <v>26111.01</v>
      </c>
      <c r="AR141" s="99">
        <v>13339.775</v>
      </c>
      <c r="AS141" s="99">
        <v>13767.17</v>
      </c>
      <c r="AT141" s="99">
        <v>17081.345000000001</v>
      </c>
      <c r="AU141" s="99">
        <v>19611.455000000002</v>
      </c>
      <c r="AV141" s="99">
        <v>46863.34</v>
      </c>
      <c r="AW141" s="99">
        <v>18853.36</v>
      </c>
      <c r="AX141" s="99">
        <v>23330.325000000001</v>
      </c>
      <c r="AY141" s="99">
        <v>37216.46</v>
      </c>
      <c r="AZ141" s="99">
        <v>23197.05</v>
      </c>
      <c r="BA141" s="99">
        <v>33053.915000000001</v>
      </c>
      <c r="BB141" s="99">
        <v>15179.54</v>
      </c>
      <c r="BC141" s="99">
        <v>27625.35</v>
      </c>
      <c r="BD141" s="99">
        <v>44605.815000000002</v>
      </c>
      <c r="BE141" s="99">
        <v>22023.65</v>
      </c>
      <c r="BF141" s="99">
        <v>18626.825000000001</v>
      </c>
      <c r="BG141" s="99">
        <v>22466.095000000001</v>
      </c>
      <c r="BH141" s="99">
        <v>14922.99</v>
      </c>
      <c r="BI141" s="99">
        <v>34897.135000000002</v>
      </c>
      <c r="BJ141" s="99">
        <v>19283.724999999999</v>
      </c>
      <c r="BK141" s="99">
        <v>13432.81</v>
      </c>
      <c r="BL141" s="99">
        <v>21356.3</v>
      </c>
      <c r="BM141" s="99">
        <v>22218.435000000001</v>
      </c>
      <c r="BN141" s="99">
        <v>27457.65</v>
      </c>
      <c r="BO141" s="99">
        <v>14139.91</v>
      </c>
      <c r="BP141" s="99">
        <v>16372.465</v>
      </c>
      <c r="BQ141" s="99">
        <v>13514.46</v>
      </c>
      <c r="BR141" s="99">
        <v>20414.509999999998</v>
      </c>
      <c r="BS141" s="99">
        <v>19223.564999999999</v>
      </c>
      <c r="BT141" s="99">
        <v>21897.57</v>
      </c>
      <c r="BU141" s="99">
        <v>34644.949999999997</v>
      </c>
      <c r="BV141" s="99">
        <v>0</v>
      </c>
      <c r="BW141" s="99">
        <v>11175.344999999999</v>
      </c>
      <c r="BX141" s="99">
        <v>14182.605</v>
      </c>
      <c r="BY141" s="99">
        <v>25126.365000000002</v>
      </c>
      <c r="BZ141" s="99">
        <v>11897.715</v>
      </c>
      <c r="CA141" s="99">
        <v>81013.69</v>
      </c>
      <c r="CB141" s="99">
        <v>32138.255000000001</v>
      </c>
      <c r="CC141" s="99">
        <v>17017.310000000001</v>
      </c>
      <c r="CD141" s="99">
        <v>29279.705000000002</v>
      </c>
      <c r="CE141" s="99">
        <v>35599.85</v>
      </c>
      <c r="CF141" s="99">
        <v>15876.514999999999</v>
      </c>
      <c r="CG141" s="99">
        <v>10618.78</v>
      </c>
      <c r="CH141" s="99">
        <v>23338.355</v>
      </c>
      <c r="CI141" s="99">
        <v>13674.29</v>
      </c>
      <c r="CJ141" s="99">
        <v>21278.055</v>
      </c>
      <c r="CK141" s="99">
        <v>19160.895</v>
      </c>
      <c r="CL141" s="99">
        <v>13019.54</v>
      </c>
      <c r="CM141" s="99">
        <v>28573.625</v>
      </c>
      <c r="CN141" s="99">
        <v>12607.645</v>
      </c>
      <c r="CO141" s="99">
        <v>19718.994999999999</v>
      </c>
      <c r="CP141" s="99">
        <v>30109.895</v>
      </c>
      <c r="CQ141" s="99">
        <v>14240.61</v>
      </c>
      <c r="CR141" s="99">
        <v>15578.754999999999</v>
      </c>
      <c r="CS141" s="99">
        <v>17720.134999999998</v>
      </c>
      <c r="CT141" s="99">
        <v>42578.464999999997</v>
      </c>
      <c r="CU141" s="99">
        <v>16461.349999999999</v>
      </c>
      <c r="CV141" s="99">
        <v>27562.19</v>
      </c>
      <c r="CW141" s="99">
        <v>166393.60000000001</v>
      </c>
      <c r="CX141" s="99">
        <v>10388.26</v>
      </c>
      <c r="CY141" s="99">
        <v>55481.355000000003</v>
      </c>
      <c r="CZ141" s="99">
        <v>28574.87</v>
      </c>
      <c r="DA141" s="99">
        <v>16937.875</v>
      </c>
      <c r="DB141" s="99">
        <v>44130.565000000002</v>
      </c>
      <c r="DC141" s="99">
        <v>24648.55</v>
      </c>
      <c r="DD141" s="99">
        <v>11128.92</v>
      </c>
      <c r="DE141" s="99">
        <v>114977.105</v>
      </c>
      <c r="DF141" s="99">
        <v>57251.105000000003</v>
      </c>
      <c r="DG141" s="99">
        <v>18055.310000000001</v>
      </c>
      <c r="DH141" s="99">
        <v>31095.645</v>
      </c>
      <c r="DI141" s="99">
        <v>25134.814999999999</v>
      </c>
      <c r="DJ141" s="99">
        <v>23486.97</v>
      </c>
      <c r="DK141" s="99">
        <v>30654.735000000001</v>
      </c>
      <c r="DL141" s="99">
        <v>21316.514999999999</v>
      </c>
      <c r="DM141" s="99">
        <v>10604.52</v>
      </c>
      <c r="DN141" s="99">
        <v>17314.355</v>
      </c>
      <c r="DO141" s="99">
        <v>23656.474999999999</v>
      </c>
      <c r="DP141" s="99">
        <v>28809.865000000002</v>
      </c>
      <c r="DQ141" s="99">
        <v>13882.514999999999</v>
      </c>
      <c r="DR141" s="99">
        <v>17831.904999999999</v>
      </c>
      <c r="DS141" s="99">
        <v>26985.17</v>
      </c>
      <c r="DT141" s="99">
        <v>15905.764999999999</v>
      </c>
      <c r="DU141" s="99">
        <v>29302.53</v>
      </c>
      <c r="DV141" s="99">
        <v>23383.73</v>
      </c>
      <c r="DW141" s="99">
        <v>12582.07</v>
      </c>
      <c r="DX141" s="99">
        <v>46473.945</v>
      </c>
      <c r="DY141" s="99">
        <v>36548.94</v>
      </c>
      <c r="DZ141" s="99">
        <v>22421.075000000001</v>
      </c>
      <c r="EA141" s="99">
        <v>22870.35</v>
      </c>
      <c r="EB141" s="99">
        <v>45743.54</v>
      </c>
      <c r="EC141" s="99">
        <v>21564.47</v>
      </c>
      <c r="ED141" s="99">
        <v>21085.62</v>
      </c>
      <c r="EE141" s="99">
        <v>38479.105000000003</v>
      </c>
      <c r="EF141" s="99">
        <v>12333.514999999999</v>
      </c>
      <c r="EG141" s="99">
        <v>12230.025</v>
      </c>
      <c r="EH141" s="99">
        <v>41342.084999999999</v>
      </c>
      <c r="EI141" s="99">
        <v>22138.06</v>
      </c>
      <c r="EJ141" s="99">
        <v>29321.7</v>
      </c>
      <c r="EK141" s="99">
        <v>12720.775</v>
      </c>
      <c r="EL141" s="99">
        <v>24335.625</v>
      </c>
      <c r="EM141" s="99">
        <v>41578.47</v>
      </c>
      <c r="EN141" s="99">
        <v>33735.445</v>
      </c>
      <c r="EO141" s="99">
        <v>53918.035000000003</v>
      </c>
      <c r="EP141" s="99">
        <v>15437.445</v>
      </c>
      <c r="EQ141" s="99">
        <v>13867.26</v>
      </c>
      <c r="ER141" s="99">
        <v>19927.05</v>
      </c>
      <c r="ES141" s="99">
        <v>19443.13</v>
      </c>
      <c r="ET141" s="99">
        <v>14776.955</v>
      </c>
      <c r="EU141" s="99">
        <v>14879.605</v>
      </c>
      <c r="EV141" s="99">
        <v>8615.6299999999992</v>
      </c>
      <c r="EW141" s="99">
        <v>10802.71</v>
      </c>
      <c r="EX141" s="99">
        <v>21766.185000000001</v>
      </c>
      <c r="EY141" s="99">
        <v>55459.125</v>
      </c>
      <c r="EZ141" s="99">
        <v>15601.33</v>
      </c>
      <c r="FA141" s="99">
        <v>14251.995000000001</v>
      </c>
      <c r="FB141" s="99">
        <v>36557.85</v>
      </c>
      <c r="FC141" s="99">
        <v>39681.019999999997</v>
      </c>
      <c r="FD141" s="99">
        <v>38328.379999999997</v>
      </c>
      <c r="FE141" s="99">
        <v>43647.05</v>
      </c>
      <c r="FF141" s="99">
        <v>39843.904999999999</v>
      </c>
      <c r="FG141" s="99">
        <v>47513.205000000002</v>
      </c>
      <c r="FH141" s="99">
        <v>67195.735000000001</v>
      </c>
      <c r="FI141" s="99">
        <v>101522.52</v>
      </c>
      <c r="FL141" s="99">
        <v>0</v>
      </c>
      <c r="FM141" s="99">
        <v>0</v>
      </c>
      <c r="FN141" s="99">
        <v>0</v>
      </c>
      <c r="FO141" s="99">
        <v>0</v>
      </c>
      <c r="FP141" s="99">
        <v>0</v>
      </c>
      <c r="FQ141" s="99">
        <v>0</v>
      </c>
      <c r="FR141" s="99">
        <v>0</v>
      </c>
      <c r="FS141" s="99">
        <v>0</v>
      </c>
      <c r="FT141" s="99">
        <v>173358.78</v>
      </c>
      <c r="FU141" s="99">
        <v>24152.77</v>
      </c>
      <c r="FV141" s="99">
        <v>8749.2950000000001</v>
      </c>
      <c r="FW141" s="99">
        <v>227288.38</v>
      </c>
      <c r="FX141" s="99">
        <v>21287.29</v>
      </c>
      <c r="FY141" s="99">
        <v>11766.195</v>
      </c>
      <c r="FZ141" s="99">
        <v>0</v>
      </c>
      <c r="GA141" s="99">
        <v>23931.375</v>
      </c>
      <c r="GB141" s="99">
        <v>193038.4</v>
      </c>
      <c r="GC141" s="99">
        <v>12040.81</v>
      </c>
      <c r="GD141" s="99">
        <v>52788.53</v>
      </c>
      <c r="GE141" s="99">
        <v>59192.805</v>
      </c>
      <c r="GF141" s="99">
        <v>55457.264999999999</v>
      </c>
      <c r="GG141" s="99">
        <v>60815.22</v>
      </c>
      <c r="GH141" s="99">
        <v>44694.5</v>
      </c>
      <c r="GI141" s="99">
        <v>102561.105</v>
      </c>
      <c r="GJ141" s="99">
        <v>133993.13</v>
      </c>
      <c r="GL141" s="99">
        <v>0</v>
      </c>
      <c r="GM141" s="99">
        <v>0</v>
      </c>
      <c r="GN141" s="99">
        <v>0</v>
      </c>
      <c r="GO141" s="99">
        <v>0</v>
      </c>
      <c r="GP141" s="99">
        <v>0</v>
      </c>
      <c r="GQ141" s="99">
        <v>0</v>
      </c>
      <c r="GR141" s="99">
        <v>0</v>
      </c>
      <c r="GS141" s="99">
        <v>0</v>
      </c>
    </row>
    <row r="142" spans="1:201" hidden="1" x14ac:dyDescent="0.35">
      <c r="A142" s="99">
        <v>13718942</v>
      </c>
      <c r="B142" s="99">
        <v>73</v>
      </c>
      <c r="C142" s="99">
        <v>6</v>
      </c>
      <c r="D142" s="99">
        <v>78</v>
      </c>
      <c r="E142" s="99">
        <v>23.417000000000002</v>
      </c>
      <c r="F142" s="99">
        <v>0.51</v>
      </c>
      <c r="G142" s="99" t="s">
        <v>540</v>
      </c>
      <c r="H142" s="99" t="s">
        <v>539</v>
      </c>
      <c r="I142" s="99">
        <v>10774.04</v>
      </c>
      <c r="J142" s="99">
        <v>13003.44</v>
      </c>
      <c r="K142" s="99">
        <v>10058.715</v>
      </c>
      <c r="L142" s="99">
        <v>9321.4349999999995</v>
      </c>
      <c r="M142" s="99">
        <v>8486.48</v>
      </c>
      <c r="N142" s="99">
        <v>8810.39</v>
      </c>
      <c r="O142" s="99">
        <v>8443.91</v>
      </c>
      <c r="P142" s="99">
        <v>11427.325000000001</v>
      </c>
      <c r="Q142" s="99">
        <v>11873.825000000001</v>
      </c>
      <c r="R142" s="99">
        <v>18377.8</v>
      </c>
      <c r="S142" s="99">
        <v>15395.594999999999</v>
      </c>
      <c r="T142" s="99">
        <v>11316.514999999999</v>
      </c>
      <c r="U142" s="99">
        <v>11133.934999999999</v>
      </c>
      <c r="V142" s="99">
        <v>11555.465</v>
      </c>
      <c r="W142" s="99">
        <v>11212.97</v>
      </c>
      <c r="X142" s="99">
        <v>30268.080000000002</v>
      </c>
      <c r="Y142" s="99">
        <v>10497.76</v>
      </c>
      <c r="Z142" s="99">
        <v>22326.264999999999</v>
      </c>
      <c r="AA142" s="99">
        <v>11047.635</v>
      </c>
      <c r="AB142" s="99">
        <v>6175.17</v>
      </c>
      <c r="AC142" s="99">
        <v>7260.6750000000002</v>
      </c>
      <c r="AD142" s="99">
        <v>8111.7950000000001</v>
      </c>
      <c r="AE142" s="99">
        <v>8949.18</v>
      </c>
      <c r="AF142" s="99">
        <v>7521.48</v>
      </c>
      <c r="AG142" s="99">
        <v>10476.924999999999</v>
      </c>
      <c r="AH142" s="99">
        <v>11671.145</v>
      </c>
      <c r="AI142" s="99">
        <v>9793.9500000000007</v>
      </c>
      <c r="AJ142" s="99">
        <v>11427.514999999999</v>
      </c>
      <c r="AK142" s="99">
        <v>11295.58</v>
      </c>
      <c r="AL142" s="99">
        <v>12446.06</v>
      </c>
      <c r="AM142" s="99">
        <v>8499.56</v>
      </c>
      <c r="AN142" s="99">
        <v>10607.43</v>
      </c>
      <c r="AO142" s="99">
        <v>10838.74</v>
      </c>
      <c r="AP142" s="99">
        <v>11093.475</v>
      </c>
      <c r="AQ142" s="99">
        <v>11229.924999999999</v>
      </c>
      <c r="AR142" s="99">
        <v>7570.915</v>
      </c>
      <c r="AS142" s="99">
        <v>7675.72</v>
      </c>
      <c r="AT142" s="99">
        <v>8692.5499999999993</v>
      </c>
      <c r="AU142" s="99">
        <v>10481.225</v>
      </c>
      <c r="AV142" s="99">
        <v>17866.674999999999</v>
      </c>
      <c r="AW142" s="99">
        <v>9907.89</v>
      </c>
      <c r="AX142" s="99">
        <v>9944.73</v>
      </c>
      <c r="AY142" s="99">
        <v>15256.145</v>
      </c>
      <c r="AZ142" s="99">
        <v>9770.7250000000004</v>
      </c>
      <c r="BA142" s="99">
        <v>11203.33</v>
      </c>
      <c r="BB142" s="99">
        <v>3513.5949999999998</v>
      </c>
      <c r="BC142" s="99">
        <v>11628.02</v>
      </c>
      <c r="BD142" s="99">
        <v>11494.78</v>
      </c>
      <c r="BE142" s="99">
        <v>14077.424999999999</v>
      </c>
      <c r="BF142" s="99">
        <v>9206.81</v>
      </c>
      <c r="BG142" s="99">
        <v>15697.65</v>
      </c>
      <c r="BH142" s="99">
        <v>9722.5550000000003</v>
      </c>
      <c r="BI142" s="99">
        <v>11607.56</v>
      </c>
      <c r="BJ142" s="99">
        <v>9799.7150000000001</v>
      </c>
      <c r="BK142" s="99">
        <v>10736.684999999999</v>
      </c>
      <c r="BL142" s="99">
        <v>10482.83</v>
      </c>
      <c r="BM142" s="99">
        <v>10072.19</v>
      </c>
      <c r="BN142" s="99">
        <v>7986.6949999999997</v>
      </c>
      <c r="BO142" s="99">
        <v>11294.465</v>
      </c>
      <c r="BP142" s="99">
        <v>12188.05</v>
      </c>
      <c r="BQ142" s="99">
        <v>8173.2550000000001</v>
      </c>
      <c r="BR142" s="99">
        <v>13526.215</v>
      </c>
      <c r="BS142" s="99">
        <v>11817.674999999999</v>
      </c>
      <c r="BT142" s="99">
        <v>7940.9650000000001</v>
      </c>
      <c r="BU142" s="99">
        <v>20713.294999999998</v>
      </c>
      <c r="BV142" s="99">
        <v>944</v>
      </c>
      <c r="BW142" s="99">
        <v>6386.125</v>
      </c>
      <c r="BX142" s="99">
        <v>9486.66</v>
      </c>
      <c r="BY142" s="99">
        <v>13066.95</v>
      </c>
      <c r="BZ142" s="99">
        <v>11297.775</v>
      </c>
      <c r="CA142" s="99">
        <v>18197.424999999999</v>
      </c>
      <c r="CB142" s="99">
        <v>10363.424999999999</v>
      </c>
      <c r="CC142" s="99">
        <v>7795.8450000000003</v>
      </c>
      <c r="CD142" s="99">
        <v>13620.93</v>
      </c>
      <c r="CE142" s="99">
        <v>12364.075000000001</v>
      </c>
      <c r="CF142" s="99">
        <v>11203.89</v>
      </c>
      <c r="CG142" s="99">
        <v>9927.68</v>
      </c>
      <c r="CH142" s="99">
        <v>8991.77</v>
      </c>
      <c r="CI142" s="99">
        <v>9820.77</v>
      </c>
      <c r="CJ142" s="99">
        <v>13162.365</v>
      </c>
      <c r="CK142" s="99">
        <v>15185.55</v>
      </c>
      <c r="CL142" s="99">
        <v>12999.045</v>
      </c>
      <c r="CM142" s="99">
        <v>15091.975</v>
      </c>
      <c r="CN142" s="99">
        <v>10140.014999999999</v>
      </c>
      <c r="CO142" s="99">
        <v>12796.565000000001</v>
      </c>
      <c r="CP142" s="99">
        <v>12079.885</v>
      </c>
      <c r="CQ142" s="99">
        <v>8842.9599999999991</v>
      </c>
      <c r="CR142" s="99">
        <v>11395</v>
      </c>
      <c r="CS142" s="99">
        <v>12903.96</v>
      </c>
      <c r="CT142" s="99">
        <v>20450.514999999999</v>
      </c>
      <c r="CU142" s="99">
        <v>11816.785</v>
      </c>
      <c r="CV142" s="99">
        <v>11972.3</v>
      </c>
      <c r="CW142" s="99">
        <v>43772.9</v>
      </c>
      <c r="CX142" s="99">
        <v>10473.985000000001</v>
      </c>
      <c r="CY142" s="99">
        <v>15418.855</v>
      </c>
      <c r="CZ142" s="99">
        <v>9550.9950000000008</v>
      </c>
      <c r="DA142" s="99">
        <v>10392.92</v>
      </c>
      <c r="DB142" s="99">
        <v>16752.89</v>
      </c>
      <c r="DC142" s="99">
        <v>9734.6350000000002</v>
      </c>
      <c r="DD142" s="99">
        <v>11110.105</v>
      </c>
      <c r="DE142" s="99">
        <v>13536.16</v>
      </c>
      <c r="DF142" s="99">
        <v>13136.705</v>
      </c>
      <c r="DG142" s="99">
        <v>10679.54</v>
      </c>
      <c r="DH142" s="99">
        <v>10648.42</v>
      </c>
      <c r="DI142" s="99">
        <v>12482.174999999999</v>
      </c>
      <c r="DJ142" s="99">
        <v>16379.09</v>
      </c>
      <c r="DK142" s="99">
        <v>14042.3</v>
      </c>
      <c r="DL142" s="99">
        <v>10868.764999999999</v>
      </c>
      <c r="DM142" s="99">
        <v>12027.22</v>
      </c>
      <c r="DN142" s="99">
        <v>7410.93</v>
      </c>
      <c r="DO142" s="99">
        <v>10537.61</v>
      </c>
      <c r="DP142" s="99">
        <v>27713.654999999999</v>
      </c>
      <c r="DQ142" s="99">
        <v>9967.6149999999998</v>
      </c>
      <c r="DR142" s="99">
        <v>12222.305</v>
      </c>
      <c r="DS142" s="99">
        <v>12012.9</v>
      </c>
      <c r="DT142" s="99">
        <v>11459.61</v>
      </c>
      <c r="DU142" s="99">
        <v>20263.965</v>
      </c>
      <c r="DV142" s="99">
        <v>10690.825000000001</v>
      </c>
      <c r="DW142" s="99">
        <v>11578.49</v>
      </c>
      <c r="DX142" s="99">
        <v>17715.98</v>
      </c>
      <c r="DY142" s="99">
        <v>29524.055</v>
      </c>
      <c r="DZ142" s="99">
        <v>9944.875</v>
      </c>
      <c r="EA142" s="99">
        <v>3516.2950000000001</v>
      </c>
      <c r="EB142" s="99">
        <v>13896.355</v>
      </c>
      <c r="EC142" s="99">
        <v>14748.665000000001</v>
      </c>
      <c r="ED142" s="99">
        <v>10005.754999999999</v>
      </c>
      <c r="EE142" s="99">
        <v>14127.785</v>
      </c>
      <c r="EF142" s="99">
        <v>10537.23</v>
      </c>
      <c r="EG142" s="99">
        <v>5877.5249999999996</v>
      </c>
      <c r="EH142" s="99">
        <v>10276.83</v>
      </c>
      <c r="EI142" s="99">
        <v>9614.1749999999993</v>
      </c>
      <c r="EJ142" s="99">
        <v>13757.56</v>
      </c>
      <c r="EK142" s="99">
        <v>10595.69</v>
      </c>
      <c r="EL142" s="99">
        <v>7104.0749999999998</v>
      </c>
      <c r="EM142" s="99">
        <v>15317.645</v>
      </c>
      <c r="EN142" s="99">
        <v>12709.235000000001</v>
      </c>
      <c r="EO142" s="99">
        <v>9495.7250000000004</v>
      </c>
      <c r="EP142" s="99">
        <v>8722.2000000000007</v>
      </c>
      <c r="EQ142" s="99">
        <v>6861.36</v>
      </c>
      <c r="ER142" s="99">
        <v>13516.075000000001</v>
      </c>
      <c r="ES142" s="99">
        <v>8750.1</v>
      </c>
      <c r="ET142" s="99">
        <v>7872.21</v>
      </c>
      <c r="EU142" s="99">
        <v>12405.24</v>
      </c>
      <c r="EV142" s="99">
        <v>8408.89</v>
      </c>
      <c r="EW142" s="99">
        <v>10580.445</v>
      </c>
      <c r="EX142" s="99">
        <v>11228.9</v>
      </c>
      <c r="EY142" s="99">
        <v>13326.46</v>
      </c>
      <c r="EZ142" s="99">
        <v>14455.9</v>
      </c>
      <c r="FA142" s="99">
        <v>9796.23</v>
      </c>
      <c r="FB142" s="99">
        <v>13459.7</v>
      </c>
      <c r="FC142" s="99">
        <v>4676.1099999999997</v>
      </c>
      <c r="FD142" s="99">
        <v>2123.1950000000002</v>
      </c>
      <c r="FE142" s="99">
        <v>2782.25</v>
      </c>
      <c r="FF142" s="99">
        <v>5599.45</v>
      </c>
      <c r="FG142" s="99">
        <v>7517.8249999999998</v>
      </c>
      <c r="FH142" s="99">
        <v>3741.32</v>
      </c>
      <c r="FI142" s="99">
        <v>7651.3249999999998</v>
      </c>
      <c r="FL142" s="99">
        <v>12996.295</v>
      </c>
      <c r="FM142" s="99">
        <v>3289.38</v>
      </c>
      <c r="FN142" s="99">
        <v>6128.94</v>
      </c>
      <c r="FO142" s="99">
        <v>2316.44</v>
      </c>
      <c r="FP142" s="99">
        <v>5107.4049999999997</v>
      </c>
      <c r="FQ142" s="99">
        <v>1572.96</v>
      </c>
      <c r="FR142" s="99">
        <v>2150.2950000000001</v>
      </c>
      <c r="FS142" s="99">
        <v>5669.2</v>
      </c>
      <c r="FT142" s="99">
        <v>44223.845000000001</v>
      </c>
      <c r="FU142" s="99">
        <v>487778.36499999999</v>
      </c>
      <c r="FV142" s="99">
        <v>254405.82</v>
      </c>
      <c r="FW142" s="99">
        <v>45053.195</v>
      </c>
      <c r="FX142" s="99">
        <v>516209.05</v>
      </c>
      <c r="FY142" s="99">
        <v>248681.39</v>
      </c>
      <c r="FZ142" s="99">
        <v>43902.3</v>
      </c>
      <c r="GA142" s="99">
        <v>434889.53499999997</v>
      </c>
      <c r="GB142" s="99">
        <v>236175.95</v>
      </c>
      <c r="GC142" s="99">
        <v>8741.1550000000007</v>
      </c>
      <c r="GD142" s="99">
        <v>11449.645</v>
      </c>
      <c r="GE142" s="99">
        <v>12778.065000000001</v>
      </c>
      <c r="GF142" s="99">
        <v>12684.635</v>
      </c>
      <c r="GG142" s="99">
        <v>19310.86</v>
      </c>
      <c r="GH142" s="99">
        <v>11802.025</v>
      </c>
      <c r="GI142" s="99">
        <v>18327.404999999999</v>
      </c>
      <c r="GJ142" s="99">
        <v>22463.1</v>
      </c>
      <c r="GL142" s="99">
        <v>15242.61</v>
      </c>
      <c r="GM142" s="99">
        <v>10997.155000000001</v>
      </c>
      <c r="GN142" s="99">
        <v>9946.75</v>
      </c>
      <c r="GO142" s="99">
        <v>7986.1949999999997</v>
      </c>
      <c r="GP142" s="99">
        <v>8641.48</v>
      </c>
      <c r="GQ142" s="99">
        <v>8050.7349999999997</v>
      </c>
      <c r="GR142" s="99">
        <v>8459.68</v>
      </c>
      <c r="GS142" s="99">
        <v>12187.485000000001</v>
      </c>
    </row>
    <row r="143" spans="1:201" hidden="1" x14ac:dyDescent="0.35">
      <c r="A143" s="99">
        <v>66009107</v>
      </c>
      <c r="B143" s="99">
        <v>73</v>
      </c>
      <c r="C143" s="99">
        <v>3</v>
      </c>
      <c r="D143" s="99">
        <v>80</v>
      </c>
      <c r="E143" s="99">
        <v>23.42</v>
      </c>
      <c r="F143" s="99">
        <v>0.13</v>
      </c>
      <c r="G143" s="99" t="s">
        <v>537</v>
      </c>
      <c r="H143" s="99" t="s">
        <v>538</v>
      </c>
      <c r="I143" s="99">
        <v>8300.65</v>
      </c>
      <c r="J143" s="99">
        <v>9573.4249999999993</v>
      </c>
      <c r="K143" s="99">
        <v>7600.36</v>
      </c>
      <c r="L143" s="99">
        <v>6639.69</v>
      </c>
      <c r="M143" s="99">
        <v>6191.48</v>
      </c>
      <c r="N143" s="99">
        <v>6461.0150000000003</v>
      </c>
      <c r="O143" s="99">
        <v>6164.03</v>
      </c>
      <c r="P143" s="99">
        <v>8531.6</v>
      </c>
      <c r="Q143" s="99">
        <v>8985.43</v>
      </c>
      <c r="R143" s="99">
        <v>14134.584999999999</v>
      </c>
      <c r="S143" s="99">
        <v>11510.825000000001</v>
      </c>
      <c r="T143" s="99">
        <v>8719.64</v>
      </c>
      <c r="U143" s="99">
        <v>8184.1049999999996</v>
      </c>
      <c r="V143" s="99">
        <v>8431.7150000000001</v>
      </c>
      <c r="W143" s="99">
        <v>8356.65</v>
      </c>
      <c r="X143" s="99">
        <v>22654.97</v>
      </c>
      <c r="Y143" s="99">
        <v>7697.9</v>
      </c>
      <c r="Z143" s="99">
        <v>16615.63</v>
      </c>
      <c r="AA143" s="99">
        <v>8054.1750000000002</v>
      </c>
      <c r="AB143" s="99">
        <v>4037.67</v>
      </c>
      <c r="AC143" s="99">
        <v>5080.05</v>
      </c>
      <c r="AD143" s="99">
        <v>5678.0450000000001</v>
      </c>
      <c r="AE143" s="99">
        <v>6527.21</v>
      </c>
      <c r="AF143" s="99">
        <v>5607.0950000000003</v>
      </c>
      <c r="AG143" s="99">
        <v>7896.2349999999997</v>
      </c>
      <c r="AH143" s="99">
        <v>8450.5949999999993</v>
      </c>
      <c r="AI143" s="99">
        <v>7065.12</v>
      </c>
      <c r="AJ143" s="99">
        <v>8715.64</v>
      </c>
      <c r="AK143" s="99">
        <v>8354.7849999999999</v>
      </c>
      <c r="AL143" s="99">
        <v>9336.15</v>
      </c>
      <c r="AM143" s="99">
        <v>6603.9350000000004</v>
      </c>
      <c r="AN143" s="99">
        <v>7886</v>
      </c>
      <c r="AO143" s="99">
        <v>8081.93</v>
      </c>
      <c r="AP143" s="99">
        <v>8468.01</v>
      </c>
      <c r="AQ143" s="99">
        <v>8196.93</v>
      </c>
      <c r="AR143" s="99">
        <v>5480.13</v>
      </c>
      <c r="AS143" s="99">
        <v>6092.7449999999999</v>
      </c>
      <c r="AT143" s="99">
        <v>6322.2349999999997</v>
      </c>
      <c r="AU143" s="99">
        <v>8002.2250000000004</v>
      </c>
      <c r="AV143" s="99">
        <v>13391.06</v>
      </c>
      <c r="AW143" s="99">
        <v>7045.63</v>
      </c>
      <c r="AX143" s="99">
        <v>7176.19</v>
      </c>
      <c r="AY143" s="99">
        <v>11386.145</v>
      </c>
      <c r="AZ143" s="99">
        <v>7244.165</v>
      </c>
      <c r="BA143" s="99">
        <v>8240.83</v>
      </c>
      <c r="BB143" s="99">
        <v>2429.8449999999998</v>
      </c>
      <c r="BC143" s="99">
        <v>7996.3149999999996</v>
      </c>
      <c r="BD143" s="99">
        <v>8479.1350000000002</v>
      </c>
      <c r="BE143" s="99">
        <v>10266.305</v>
      </c>
      <c r="BF143" s="99">
        <v>6911.78</v>
      </c>
      <c r="BG143" s="99">
        <v>11124.565000000001</v>
      </c>
      <c r="BH143" s="99">
        <v>6960.6850000000004</v>
      </c>
      <c r="BI143" s="99">
        <v>8718.49</v>
      </c>
      <c r="BJ143" s="99">
        <v>7378.53</v>
      </c>
      <c r="BK143" s="99">
        <v>7790.23</v>
      </c>
      <c r="BL143" s="99">
        <v>7959.08</v>
      </c>
      <c r="BM143" s="99">
        <v>7683.1949999999997</v>
      </c>
      <c r="BN143" s="99">
        <v>6061.07</v>
      </c>
      <c r="BO143" s="99">
        <v>8329.08</v>
      </c>
      <c r="BP143" s="99">
        <v>9018.7049999999999</v>
      </c>
      <c r="BQ143" s="99">
        <v>6361.915</v>
      </c>
      <c r="BR143" s="99">
        <v>10255.469999999999</v>
      </c>
      <c r="BS143" s="99">
        <v>8687.1</v>
      </c>
      <c r="BT143" s="99">
        <v>5840.67</v>
      </c>
      <c r="BU143" s="99">
        <v>14692.165000000001</v>
      </c>
      <c r="BV143" s="99">
        <v>657.125</v>
      </c>
      <c r="BW143" s="99">
        <v>4812.875</v>
      </c>
      <c r="BX143" s="99">
        <v>7253.54</v>
      </c>
      <c r="BY143" s="99">
        <v>9608.33</v>
      </c>
      <c r="BZ143" s="99">
        <v>8610.3250000000007</v>
      </c>
      <c r="CA143" s="99">
        <v>13477.94</v>
      </c>
      <c r="CB143" s="99">
        <v>7449.07</v>
      </c>
      <c r="CC143" s="99">
        <v>5775.84</v>
      </c>
      <c r="CD143" s="99">
        <v>9977.0750000000007</v>
      </c>
      <c r="CE143" s="99">
        <v>9127.8250000000007</v>
      </c>
      <c r="CF143" s="99">
        <v>8508.6</v>
      </c>
      <c r="CG143" s="99">
        <v>7238.335</v>
      </c>
      <c r="CH143" s="99">
        <v>6827.49</v>
      </c>
      <c r="CI143" s="99">
        <v>7375.5649999999996</v>
      </c>
      <c r="CJ143" s="99">
        <v>9786.58</v>
      </c>
      <c r="CK143" s="99">
        <v>10982.37</v>
      </c>
      <c r="CL143" s="99">
        <v>9759.76</v>
      </c>
      <c r="CM143" s="99">
        <v>11162</v>
      </c>
      <c r="CN143" s="99">
        <v>7565.2950000000001</v>
      </c>
      <c r="CO143" s="99">
        <v>9308.74</v>
      </c>
      <c r="CP143" s="99">
        <v>8857.32</v>
      </c>
      <c r="CQ143" s="99">
        <v>6675.46</v>
      </c>
      <c r="CR143" s="99">
        <v>8206.3150000000005</v>
      </c>
      <c r="CS143" s="99">
        <v>9522.0249999999996</v>
      </c>
      <c r="CT143" s="99">
        <v>14938.155000000001</v>
      </c>
      <c r="CU143" s="99">
        <v>8841.3549999999996</v>
      </c>
      <c r="CV143" s="99">
        <v>8814.7999999999993</v>
      </c>
      <c r="CW143" s="99">
        <v>32891.42</v>
      </c>
      <c r="CX143" s="99">
        <v>7604.2749999999996</v>
      </c>
      <c r="CY143" s="99">
        <v>11269.83</v>
      </c>
      <c r="CZ143" s="99">
        <v>7242.52</v>
      </c>
      <c r="DA143" s="99">
        <v>7827.92</v>
      </c>
      <c r="DB143" s="99">
        <v>12430.73</v>
      </c>
      <c r="DC143" s="99">
        <v>7095.7550000000001</v>
      </c>
      <c r="DD143" s="99">
        <v>8334.18</v>
      </c>
      <c r="DE143" s="99">
        <v>10355.295</v>
      </c>
      <c r="DF143" s="99">
        <v>10012.129999999999</v>
      </c>
      <c r="DG143" s="99">
        <v>7934.1850000000004</v>
      </c>
      <c r="DH143" s="99">
        <v>7816.2049999999999</v>
      </c>
      <c r="DI143" s="99">
        <v>9447.4</v>
      </c>
      <c r="DJ143" s="99">
        <v>11691.59</v>
      </c>
      <c r="DK143" s="99">
        <v>10126.219999999999</v>
      </c>
      <c r="DL143" s="99">
        <v>8673.0400000000009</v>
      </c>
      <c r="DM143" s="99">
        <v>8919.3799999999992</v>
      </c>
      <c r="DN143" s="99">
        <v>5361.4849999999997</v>
      </c>
      <c r="DO143" s="99">
        <v>7680.8649999999998</v>
      </c>
      <c r="DP143" s="99">
        <v>20758.59</v>
      </c>
      <c r="DQ143" s="99">
        <v>7025.74</v>
      </c>
      <c r="DR143" s="99">
        <v>8849.9449999999997</v>
      </c>
      <c r="DS143" s="99">
        <v>9106.1049999999996</v>
      </c>
      <c r="DT143" s="99">
        <v>8445.4050000000007</v>
      </c>
      <c r="DU143" s="99">
        <v>15107.084999999999</v>
      </c>
      <c r="DV143" s="99">
        <v>8150.0950000000003</v>
      </c>
      <c r="DW143" s="99">
        <v>8722.2649999999994</v>
      </c>
      <c r="DX143" s="99">
        <v>13251.735000000001</v>
      </c>
      <c r="DY143" s="99">
        <v>21855.134999999998</v>
      </c>
      <c r="DZ143" s="99">
        <v>7461.82</v>
      </c>
      <c r="EA143" s="99">
        <v>3182.5450000000001</v>
      </c>
      <c r="EB143" s="99">
        <v>10096.24</v>
      </c>
      <c r="EC143" s="99">
        <v>10607.275</v>
      </c>
      <c r="ED143" s="99">
        <v>7549.39</v>
      </c>
      <c r="EE143" s="99">
        <v>10550.735000000001</v>
      </c>
      <c r="EF143" s="99">
        <v>7926.5649999999996</v>
      </c>
      <c r="EG143" s="99">
        <v>3970.48</v>
      </c>
      <c r="EH143" s="99">
        <v>7378.08</v>
      </c>
      <c r="EI143" s="99">
        <v>7292.6450000000004</v>
      </c>
      <c r="EJ143" s="99">
        <v>9912.16</v>
      </c>
      <c r="EK143" s="99">
        <v>8168.81</v>
      </c>
      <c r="EL143" s="99">
        <v>5077.2</v>
      </c>
      <c r="EM143" s="99">
        <v>11151.88</v>
      </c>
      <c r="EN143" s="99">
        <v>9175.3549999999996</v>
      </c>
      <c r="EO143" s="99">
        <v>6820.1</v>
      </c>
      <c r="EP143" s="99">
        <v>6288.0950000000003</v>
      </c>
      <c r="EQ143" s="99">
        <v>4941.5349999999999</v>
      </c>
      <c r="ER143" s="99">
        <v>10046.14</v>
      </c>
      <c r="ES143" s="99">
        <v>6432.6</v>
      </c>
      <c r="ET143" s="99">
        <v>5768.375</v>
      </c>
      <c r="EU143" s="99">
        <v>9334.65</v>
      </c>
      <c r="EV143" s="99">
        <v>5965.55</v>
      </c>
      <c r="EW143" s="99">
        <v>7761.44</v>
      </c>
      <c r="EX143" s="99">
        <v>8092.7049999999999</v>
      </c>
      <c r="EY143" s="99">
        <v>10038.275</v>
      </c>
      <c r="EZ143" s="99">
        <v>10745.57</v>
      </c>
      <c r="FA143" s="99">
        <v>7609.98</v>
      </c>
      <c r="FB143" s="99">
        <v>10018.475</v>
      </c>
      <c r="FC143" s="99">
        <v>3276.45</v>
      </c>
      <c r="FD143" s="99">
        <v>853.88499999999999</v>
      </c>
      <c r="FE143" s="99">
        <v>2112.875</v>
      </c>
      <c r="FF143" s="99">
        <v>4457.5749999999998</v>
      </c>
      <c r="FG143" s="99">
        <v>5279.0749999999998</v>
      </c>
      <c r="FH143" s="99">
        <v>3340.07</v>
      </c>
      <c r="FI143" s="99">
        <v>5967.76</v>
      </c>
      <c r="FL143" s="99">
        <v>9657.4500000000007</v>
      </c>
      <c r="FM143" s="99">
        <v>2568.58</v>
      </c>
      <c r="FN143" s="99">
        <v>4733.1350000000002</v>
      </c>
      <c r="FO143" s="99">
        <v>1317.0650000000001</v>
      </c>
      <c r="FP143" s="99">
        <v>3708.6550000000002</v>
      </c>
      <c r="FQ143" s="99">
        <v>1284.21</v>
      </c>
      <c r="FR143" s="99">
        <v>1471.5450000000001</v>
      </c>
      <c r="FS143" s="99">
        <v>3402.0250000000001</v>
      </c>
      <c r="FT143" s="99">
        <v>33403.665000000001</v>
      </c>
      <c r="FU143" s="99">
        <v>390583.29</v>
      </c>
      <c r="FV143" s="99">
        <v>200321.6</v>
      </c>
      <c r="FW143" s="99">
        <v>35186.03</v>
      </c>
      <c r="FX143" s="99">
        <v>410629.19500000001</v>
      </c>
      <c r="FY143" s="99">
        <v>195892.97</v>
      </c>
      <c r="FZ143" s="99">
        <v>33725.07</v>
      </c>
      <c r="GA143" s="99">
        <v>347612.65</v>
      </c>
      <c r="GB143" s="99">
        <v>186953.63</v>
      </c>
      <c r="GC143" s="99">
        <v>6271.68</v>
      </c>
      <c r="GD143" s="99">
        <v>8604.6849999999995</v>
      </c>
      <c r="GE143" s="99">
        <v>9578.57</v>
      </c>
      <c r="GF143" s="99">
        <v>9224.02</v>
      </c>
      <c r="GG143" s="99">
        <v>14549.74</v>
      </c>
      <c r="GH143" s="99">
        <v>8784.09</v>
      </c>
      <c r="GI143" s="99">
        <v>13761.26</v>
      </c>
      <c r="GJ143" s="99">
        <v>16234.54</v>
      </c>
      <c r="GL143" s="99">
        <v>11618.87</v>
      </c>
      <c r="GM143" s="99">
        <v>7072.78</v>
      </c>
      <c r="GN143" s="99">
        <v>8161.75</v>
      </c>
      <c r="GO143" s="99">
        <v>7333.835</v>
      </c>
      <c r="GP143" s="99">
        <v>6673.585</v>
      </c>
      <c r="GQ143" s="99">
        <v>6411.97</v>
      </c>
      <c r="GR143" s="99">
        <v>6170.3050000000003</v>
      </c>
      <c r="GS143" s="99">
        <v>9148.8950000000004</v>
      </c>
    </row>
    <row r="144" spans="1:201" hidden="1" x14ac:dyDescent="0.35">
      <c r="A144" s="99">
        <v>5802824</v>
      </c>
      <c r="B144" s="99">
        <v>74</v>
      </c>
      <c r="C144" s="99">
        <v>11</v>
      </c>
      <c r="D144" s="99">
        <v>94</v>
      </c>
      <c r="E144" s="99">
        <v>23.966999999999999</v>
      </c>
      <c r="F144" s="99">
        <v>0.6</v>
      </c>
      <c r="G144" s="99" t="s">
        <v>178</v>
      </c>
      <c r="H144" s="99" t="s">
        <v>276</v>
      </c>
      <c r="I144" s="99">
        <v>0</v>
      </c>
      <c r="J144" s="99">
        <v>0</v>
      </c>
      <c r="K144" s="99">
        <v>0</v>
      </c>
      <c r="L144" s="99">
        <v>0</v>
      </c>
      <c r="M144" s="99">
        <v>0</v>
      </c>
      <c r="N144" s="99">
        <v>0</v>
      </c>
      <c r="O144" s="99">
        <v>0</v>
      </c>
      <c r="P144" s="99">
        <v>0</v>
      </c>
      <c r="Q144" s="99">
        <v>0</v>
      </c>
      <c r="R144" s="99">
        <v>0</v>
      </c>
      <c r="S144" s="99">
        <v>0</v>
      </c>
      <c r="T144" s="99">
        <v>0</v>
      </c>
      <c r="U144" s="99">
        <v>0</v>
      </c>
      <c r="V144" s="99">
        <v>0</v>
      </c>
      <c r="W144" s="99">
        <v>0</v>
      </c>
      <c r="X144" s="99">
        <v>0</v>
      </c>
      <c r="Y144" s="99">
        <v>0</v>
      </c>
      <c r="Z144" s="99">
        <v>0</v>
      </c>
      <c r="AA144" s="99">
        <v>0</v>
      </c>
      <c r="AB144" s="99">
        <v>0</v>
      </c>
      <c r="AC144" s="99">
        <v>0</v>
      </c>
      <c r="AD144" s="99">
        <v>0</v>
      </c>
      <c r="AE144" s="99">
        <v>0</v>
      </c>
      <c r="AF144" s="99">
        <v>0</v>
      </c>
      <c r="AG144" s="99">
        <v>0</v>
      </c>
      <c r="AH144" s="99">
        <v>0</v>
      </c>
      <c r="AI144" s="99">
        <v>0</v>
      </c>
      <c r="AJ144" s="99">
        <v>0</v>
      </c>
      <c r="AK144" s="99">
        <v>0</v>
      </c>
      <c r="AL144" s="99">
        <v>0</v>
      </c>
      <c r="AM144" s="99">
        <v>0</v>
      </c>
      <c r="AN144" s="99">
        <v>0</v>
      </c>
      <c r="AO144" s="99">
        <v>0</v>
      </c>
      <c r="AP144" s="99">
        <v>0</v>
      </c>
      <c r="AQ144" s="99">
        <v>0</v>
      </c>
      <c r="AR144" s="99">
        <v>0</v>
      </c>
      <c r="AS144" s="99">
        <v>0</v>
      </c>
      <c r="AT144" s="99">
        <v>0</v>
      </c>
      <c r="AU144" s="99">
        <v>0</v>
      </c>
      <c r="AV144" s="99">
        <v>0</v>
      </c>
      <c r="AW144" s="99">
        <v>0</v>
      </c>
      <c r="AX144" s="99">
        <v>0</v>
      </c>
      <c r="AY144" s="99">
        <v>0</v>
      </c>
      <c r="AZ144" s="99">
        <v>0</v>
      </c>
      <c r="BA144" s="99">
        <v>0</v>
      </c>
      <c r="BB144" s="99">
        <v>0</v>
      </c>
      <c r="BC144" s="99">
        <v>0</v>
      </c>
      <c r="BD144" s="99">
        <v>0</v>
      </c>
      <c r="BE144" s="99">
        <v>0</v>
      </c>
      <c r="BF144" s="99">
        <v>0</v>
      </c>
      <c r="BG144" s="99">
        <v>0</v>
      </c>
      <c r="BH144" s="99">
        <v>0</v>
      </c>
      <c r="BI144" s="99">
        <v>0</v>
      </c>
      <c r="BJ144" s="99">
        <v>0</v>
      </c>
      <c r="BK144" s="99">
        <v>0</v>
      </c>
      <c r="BL144" s="99">
        <v>0</v>
      </c>
      <c r="BM144" s="99">
        <v>0</v>
      </c>
      <c r="BN144" s="99">
        <v>0</v>
      </c>
      <c r="BO144" s="99">
        <v>0</v>
      </c>
      <c r="BP144" s="99">
        <v>0</v>
      </c>
      <c r="BQ144" s="99">
        <v>0</v>
      </c>
      <c r="BR144" s="99">
        <v>0</v>
      </c>
      <c r="BS144" s="99">
        <v>0</v>
      </c>
      <c r="BT144" s="99">
        <v>0</v>
      </c>
      <c r="BU144" s="99">
        <v>0</v>
      </c>
      <c r="BV144" s="99">
        <v>0</v>
      </c>
      <c r="BW144" s="99">
        <v>0</v>
      </c>
      <c r="BX144" s="99">
        <v>0</v>
      </c>
      <c r="BY144" s="99">
        <v>0</v>
      </c>
      <c r="BZ144" s="99">
        <v>0</v>
      </c>
      <c r="CA144" s="99">
        <v>0</v>
      </c>
      <c r="CB144" s="99">
        <v>0</v>
      </c>
      <c r="CC144" s="99">
        <v>0</v>
      </c>
      <c r="CD144" s="99">
        <v>0</v>
      </c>
      <c r="CE144" s="99">
        <v>0</v>
      </c>
      <c r="CF144" s="99">
        <v>0</v>
      </c>
      <c r="CG144" s="99">
        <v>0</v>
      </c>
      <c r="CH144" s="99">
        <v>0</v>
      </c>
      <c r="CI144" s="99">
        <v>0</v>
      </c>
      <c r="CJ144" s="99">
        <v>0</v>
      </c>
      <c r="CK144" s="99">
        <v>0</v>
      </c>
      <c r="CL144" s="99">
        <v>0</v>
      </c>
      <c r="CM144" s="99">
        <v>0</v>
      </c>
      <c r="CN144" s="99">
        <v>0</v>
      </c>
      <c r="CO144" s="99">
        <v>0</v>
      </c>
      <c r="CP144" s="99">
        <v>0</v>
      </c>
      <c r="CQ144" s="99">
        <v>0</v>
      </c>
      <c r="CR144" s="99">
        <v>0</v>
      </c>
      <c r="CS144" s="99">
        <v>0</v>
      </c>
      <c r="CT144" s="99">
        <v>0</v>
      </c>
      <c r="CU144" s="99">
        <v>0</v>
      </c>
      <c r="CV144" s="99">
        <v>0</v>
      </c>
      <c r="CW144" s="99">
        <v>0</v>
      </c>
      <c r="CX144" s="99">
        <v>0</v>
      </c>
      <c r="CY144" s="99">
        <v>0</v>
      </c>
      <c r="CZ144" s="99">
        <v>0</v>
      </c>
      <c r="DA144" s="99">
        <v>0</v>
      </c>
      <c r="DB144" s="99">
        <v>0</v>
      </c>
      <c r="DC144" s="99">
        <v>0</v>
      </c>
      <c r="DD144" s="99">
        <v>0</v>
      </c>
      <c r="DE144" s="99">
        <v>0</v>
      </c>
      <c r="DF144" s="99">
        <v>0</v>
      </c>
      <c r="DG144" s="99">
        <v>0</v>
      </c>
      <c r="DH144" s="99">
        <v>0</v>
      </c>
      <c r="DI144" s="99">
        <v>0</v>
      </c>
      <c r="DJ144" s="99">
        <v>0</v>
      </c>
      <c r="DK144" s="99">
        <v>0</v>
      </c>
      <c r="DL144" s="99">
        <v>0</v>
      </c>
      <c r="DM144" s="99">
        <v>0</v>
      </c>
      <c r="DN144" s="99">
        <v>0</v>
      </c>
      <c r="DO144" s="99">
        <v>0</v>
      </c>
      <c r="DP144" s="99">
        <v>0</v>
      </c>
      <c r="DQ144" s="99">
        <v>0</v>
      </c>
      <c r="DR144" s="99">
        <v>0</v>
      </c>
      <c r="DS144" s="99">
        <v>0</v>
      </c>
      <c r="DT144" s="99">
        <v>0</v>
      </c>
      <c r="DU144" s="99">
        <v>0</v>
      </c>
      <c r="DV144" s="99">
        <v>0</v>
      </c>
      <c r="DW144" s="99">
        <v>0</v>
      </c>
      <c r="DX144" s="99">
        <v>0</v>
      </c>
      <c r="DY144" s="99">
        <v>0</v>
      </c>
      <c r="DZ144" s="99">
        <v>0</v>
      </c>
      <c r="EA144" s="99">
        <v>0</v>
      </c>
      <c r="EB144" s="99">
        <v>0</v>
      </c>
      <c r="EC144" s="99">
        <v>0</v>
      </c>
      <c r="ED144" s="99">
        <v>0</v>
      </c>
      <c r="EE144" s="99">
        <v>0</v>
      </c>
      <c r="EF144" s="99">
        <v>0</v>
      </c>
      <c r="EG144" s="99">
        <v>0</v>
      </c>
      <c r="EH144" s="99">
        <v>0</v>
      </c>
      <c r="EI144" s="99">
        <v>0</v>
      </c>
      <c r="EJ144" s="99">
        <v>0</v>
      </c>
      <c r="EK144" s="99">
        <v>0</v>
      </c>
      <c r="EL144" s="99">
        <v>0</v>
      </c>
      <c r="EM144" s="99">
        <v>0</v>
      </c>
      <c r="EN144" s="99">
        <v>0</v>
      </c>
      <c r="EO144" s="99">
        <v>0</v>
      </c>
      <c r="EP144" s="99">
        <v>0</v>
      </c>
      <c r="EQ144" s="99">
        <v>0</v>
      </c>
      <c r="ER144" s="99">
        <v>0</v>
      </c>
      <c r="ES144" s="99">
        <v>0</v>
      </c>
      <c r="ET144" s="99">
        <v>0</v>
      </c>
      <c r="EU144" s="99">
        <v>0</v>
      </c>
      <c r="EV144" s="99">
        <v>0</v>
      </c>
      <c r="EW144" s="99">
        <v>0</v>
      </c>
      <c r="EX144" s="99">
        <v>0</v>
      </c>
      <c r="EY144" s="99">
        <v>0</v>
      </c>
      <c r="EZ144" s="99">
        <v>0</v>
      </c>
      <c r="FA144" s="99">
        <v>0</v>
      </c>
      <c r="FB144" s="99">
        <v>0</v>
      </c>
      <c r="FC144" s="99">
        <v>0</v>
      </c>
      <c r="FD144" s="99">
        <v>0</v>
      </c>
      <c r="FE144" s="99">
        <v>0</v>
      </c>
      <c r="FF144" s="99">
        <v>0</v>
      </c>
      <c r="FG144" s="99">
        <v>0</v>
      </c>
      <c r="FH144" s="99">
        <v>0</v>
      </c>
      <c r="FI144" s="99">
        <v>0</v>
      </c>
      <c r="FL144" s="99">
        <v>123993.93</v>
      </c>
      <c r="FM144" s="99">
        <v>139158.92499999999</v>
      </c>
      <c r="FN144" s="99">
        <v>160061.345</v>
      </c>
      <c r="FO144" s="99">
        <v>143674.77499999999</v>
      </c>
      <c r="FP144" s="99">
        <v>132051.29</v>
      </c>
      <c r="FQ144" s="99">
        <v>155207.54</v>
      </c>
      <c r="FR144" s="99">
        <v>210399.63500000001</v>
      </c>
      <c r="FS144" s="99">
        <v>192507.11499999999</v>
      </c>
      <c r="FT144" s="99">
        <v>630.84</v>
      </c>
      <c r="FU144" s="99">
        <v>1873430.615</v>
      </c>
      <c r="FV144" s="99">
        <v>14534.235000000001</v>
      </c>
      <c r="FW144" s="99">
        <v>0</v>
      </c>
      <c r="FX144" s="99">
        <v>1780166.32</v>
      </c>
      <c r="FY144" s="99">
        <v>16016.61</v>
      </c>
      <c r="FZ144" s="99">
        <v>0</v>
      </c>
      <c r="GA144" s="99">
        <v>1110433.8400000001</v>
      </c>
      <c r="GB144" s="99">
        <v>13316.125</v>
      </c>
      <c r="GC144" s="99">
        <v>0</v>
      </c>
      <c r="GD144" s="99">
        <v>0</v>
      </c>
      <c r="GE144" s="99">
        <v>0</v>
      </c>
      <c r="GF144" s="99">
        <v>0</v>
      </c>
      <c r="GG144" s="99">
        <v>0</v>
      </c>
      <c r="GH144" s="99">
        <v>0</v>
      </c>
      <c r="GI144" s="99">
        <v>0</v>
      </c>
      <c r="GJ144" s="99">
        <v>0</v>
      </c>
      <c r="GL144" s="99">
        <v>0</v>
      </c>
      <c r="GM144" s="99">
        <v>0</v>
      </c>
      <c r="GN144" s="99">
        <v>0</v>
      </c>
      <c r="GO144" s="99">
        <v>0</v>
      </c>
      <c r="GP144" s="99">
        <v>0</v>
      </c>
      <c r="GQ144" s="99">
        <v>0</v>
      </c>
      <c r="GR144" s="99">
        <v>0</v>
      </c>
      <c r="GS144" s="99">
        <v>0</v>
      </c>
    </row>
    <row r="145" spans="1:201" hidden="1" x14ac:dyDescent="0.35">
      <c r="A145" s="99">
        <v>56655</v>
      </c>
      <c r="B145" s="99">
        <v>73</v>
      </c>
      <c r="C145" s="99">
        <v>4</v>
      </c>
      <c r="D145" s="99">
        <v>79</v>
      </c>
      <c r="E145" s="99">
        <v>24.754999999999999</v>
      </c>
      <c r="F145" s="99">
        <v>0.1</v>
      </c>
      <c r="G145" s="99" t="s">
        <v>537</v>
      </c>
      <c r="H145" s="99" t="s">
        <v>536</v>
      </c>
      <c r="I145" s="99">
        <v>8370.4449999999997</v>
      </c>
      <c r="J145" s="99">
        <v>13079.56</v>
      </c>
      <c r="K145" s="99">
        <v>9005.9</v>
      </c>
      <c r="L145" s="99">
        <v>8163.78</v>
      </c>
      <c r="M145" s="99">
        <v>8331.5499999999993</v>
      </c>
      <c r="N145" s="99">
        <v>9023.875</v>
      </c>
      <c r="O145" s="99">
        <v>7525.9849999999997</v>
      </c>
      <c r="P145" s="99">
        <v>9891.6350000000002</v>
      </c>
      <c r="Q145" s="99">
        <v>9133.4650000000001</v>
      </c>
      <c r="R145" s="99">
        <v>12171.125</v>
      </c>
      <c r="S145" s="99">
        <v>11563.39</v>
      </c>
      <c r="T145" s="99">
        <v>9556.56</v>
      </c>
      <c r="U145" s="99">
        <v>9509.36</v>
      </c>
      <c r="V145" s="99">
        <v>11296.37</v>
      </c>
      <c r="W145" s="99">
        <v>9140.07</v>
      </c>
      <c r="X145" s="99">
        <v>25974.044999999998</v>
      </c>
      <c r="Y145" s="99">
        <v>9488.14</v>
      </c>
      <c r="Z145" s="99">
        <v>16127.184999999999</v>
      </c>
      <c r="AA145" s="99">
        <v>7842.8549999999996</v>
      </c>
      <c r="AB145" s="99">
        <v>4743.4399999999996</v>
      </c>
      <c r="AC145" s="99">
        <v>7548.1549999999997</v>
      </c>
      <c r="AD145" s="99">
        <v>7541.2650000000003</v>
      </c>
      <c r="AE145" s="99">
        <v>7735.0349999999999</v>
      </c>
      <c r="AF145" s="99">
        <v>7618.31</v>
      </c>
      <c r="AG145" s="99">
        <v>8325.625</v>
      </c>
      <c r="AH145" s="99">
        <v>8411.5949999999993</v>
      </c>
      <c r="AI145" s="99">
        <v>8572.0450000000001</v>
      </c>
      <c r="AJ145" s="99">
        <v>7427.1350000000002</v>
      </c>
      <c r="AK145" s="99">
        <v>8018.7650000000003</v>
      </c>
      <c r="AL145" s="99">
        <v>15485.555</v>
      </c>
      <c r="AM145" s="99">
        <v>8986.2749999999996</v>
      </c>
      <c r="AN145" s="99">
        <v>12741.77</v>
      </c>
      <c r="AO145" s="99">
        <v>9956.0499999999993</v>
      </c>
      <c r="AP145" s="99">
        <v>12514.995000000001</v>
      </c>
      <c r="AQ145" s="99">
        <v>10165.790000000001</v>
      </c>
      <c r="AR145" s="99">
        <v>7525.81</v>
      </c>
      <c r="AS145" s="99">
        <v>8120.5649999999996</v>
      </c>
      <c r="AT145" s="99">
        <v>8649.83</v>
      </c>
      <c r="AU145" s="99">
        <v>8332.5550000000003</v>
      </c>
      <c r="AV145" s="99">
        <v>15947.475</v>
      </c>
      <c r="AW145" s="99">
        <v>10512.5</v>
      </c>
      <c r="AX145" s="99">
        <v>9541.9449999999997</v>
      </c>
      <c r="AY145" s="99">
        <v>12154.12</v>
      </c>
      <c r="AZ145" s="99">
        <v>9622.7450000000008</v>
      </c>
      <c r="BA145" s="99">
        <v>13831.03</v>
      </c>
      <c r="BB145" s="99">
        <v>5852.1149999999998</v>
      </c>
      <c r="BC145" s="99">
        <v>9069.0450000000001</v>
      </c>
      <c r="BD145" s="99">
        <v>11490.565000000001</v>
      </c>
      <c r="BE145" s="99">
        <v>10041.57</v>
      </c>
      <c r="BF145" s="99">
        <v>8604.7450000000008</v>
      </c>
      <c r="BG145" s="99">
        <v>12745.615</v>
      </c>
      <c r="BH145" s="99">
        <v>9794.7350000000006</v>
      </c>
      <c r="BI145" s="99">
        <v>14220.65</v>
      </c>
      <c r="BJ145" s="99">
        <v>10323.4</v>
      </c>
      <c r="BK145" s="99">
        <v>8863.1749999999993</v>
      </c>
      <c r="BL145" s="99">
        <v>13529.35</v>
      </c>
      <c r="BM145" s="99">
        <v>10369.780000000001</v>
      </c>
      <c r="BN145" s="99">
        <v>7877.12</v>
      </c>
      <c r="BO145" s="99">
        <v>11406.08</v>
      </c>
      <c r="BP145" s="99">
        <v>9602.85</v>
      </c>
      <c r="BQ145" s="99">
        <v>7557.7049999999999</v>
      </c>
      <c r="BR145" s="99">
        <v>13078.87</v>
      </c>
      <c r="BS145" s="99">
        <v>12156.834999999999</v>
      </c>
      <c r="BT145" s="99">
        <v>6529.19</v>
      </c>
      <c r="BU145" s="99">
        <v>27211.634999999998</v>
      </c>
      <c r="BV145" s="99">
        <v>5887.63</v>
      </c>
      <c r="BW145" s="99">
        <v>8362.9150000000009</v>
      </c>
      <c r="BX145" s="99">
        <v>9873.74</v>
      </c>
      <c r="BY145" s="99">
        <v>12953.594999999999</v>
      </c>
      <c r="BZ145" s="99">
        <v>13329.09</v>
      </c>
      <c r="CA145" s="99">
        <v>18547.96</v>
      </c>
      <c r="CB145" s="99">
        <v>10018.684999999999</v>
      </c>
      <c r="CC145" s="99">
        <v>7229.8850000000002</v>
      </c>
      <c r="CD145" s="99">
        <v>18549.38</v>
      </c>
      <c r="CE145" s="99">
        <v>11559.44</v>
      </c>
      <c r="CF145" s="99">
        <v>7810.84</v>
      </c>
      <c r="CG145" s="99">
        <v>10490.42</v>
      </c>
      <c r="CH145" s="99">
        <v>10720.775</v>
      </c>
      <c r="CI145" s="99">
        <v>9198.36</v>
      </c>
      <c r="CJ145" s="99">
        <v>14264.985000000001</v>
      </c>
      <c r="CK145" s="99">
        <v>15844.62</v>
      </c>
      <c r="CL145" s="99">
        <v>14011.985000000001</v>
      </c>
      <c r="CM145" s="99">
        <v>15905.18</v>
      </c>
      <c r="CN145" s="99">
        <v>8375.4500000000007</v>
      </c>
      <c r="CO145" s="99">
        <v>13615.174999999999</v>
      </c>
      <c r="CP145" s="99">
        <v>12684.08</v>
      </c>
      <c r="CQ145" s="99">
        <v>10268.219999999999</v>
      </c>
      <c r="CR145" s="99">
        <v>10028.514999999999</v>
      </c>
      <c r="CS145" s="99">
        <v>11748.21</v>
      </c>
      <c r="CT145" s="99">
        <v>20423.514999999999</v>
      </c>
      <c r="CU145" s="99">
        <v>10735.205</v>
      </c>
      <c r="CV145" s="99">
        <v>13645.645</v>
      </c>
      <c r="CW145" s="99">
        <v>45387.96</v>
      </c>
      <c r="CX145" s="99">
        <v>11153.89</v>
      </c>
      <c r="CY145" s="99">
        <v>17444.98</v>
      </c>
      <c r="CZ145" s="99">
        <v>10138.84</v>
      </c>
      <c r="DA145" s="99">
        <v>8626</v>
      </c>
      <c r="DB145" s="99">
        <v>17452.195</v>
      </c>
      <c r="DC145" s="99">
        <v>8769.93</v>
      </c>
      <c r="DD145" s="99">
        <v>11073.065000000001</v>
      </c>
      <c r="DE145" s="99">
        <v>11514.445</v>
      </c>
      <c r="DF145" s="99">
        <v>10933.22</v>
      </c>
      <c r="DG145" s="99">
        <v>11760.8</v>
      </c>
      <c r="DH145" s="99">
        <v>8276.6350000000002</v>
      </c>
      <c r="DI145" s="99">
        <v>13762.51</v>
      </c>
      <c r="DJ145" s="99">
        <v>11124.094999999999</v>
      </c>
      <c r="DK145" s="99">
        <v>9969.73</v>
      </c>
      <c r="DL145" s="99">
        <v>10537.195</v>
      </c>
      <c r="DM145" s="99">
        <v>10747.205</v>
      </c>
      <c r="DN145" s="99">
        <v>7371.8950000000004</v>
      </c>
      <c r="DO145" s="99">
        <v>10408.395</v>
      </c>
      <c r="DP145" s="99">
        <v>20457.695</v>
      </c>
      <c r="DQ145" s="99">
        <v>10908.645</v>
      </c>
      <c r="DR145" s="99">
        <v>11503.025</v>
      </c>
      <c r="DS145" s="99">
        <v>12000.79</v>
      </c>
      <c r="DT145" s="99">
        <v>12219.49</v>
      </c>
      <c r="DU145" s="99">
        <v>18985.79</v>
      </c>
      <c r="DV145" s="99">
        <v>9893.5450000000001</v>
      </c>
      <c r="DW145" s="99">
        <v>9484.9850000000006</v>
      </c>
      <c r="DX145" s="99">
        <v>17705.305</v>
      </c>
      <c r="DY145" s="99">
        <v>23358.97</v>
      </c>
      <c r="DZ145" s="99">
        <v>6743.68</v>
      </c>
      <c r="EA145" s="99">
        <v>3812.0250000000001</v>
      </c>
      <c r="EB145" s="99">
        <v>12062.514999999999</v>
      </c>
      <c r="EC145" s="99">
        <v>10050.790000000001</v>
      </c>
      <c r="ED145" s="99">
        <v>8631.4150000000009</v>
      </c>
      <c r="EE145" s="99">
        <v>10171.81</v>
      </c>
      <c r="EF145" s="99">
        <v>9654.4950000000008</v>
      </c>
      <c r="EG145" s="99">
        <v>7550.78</v>
      </c>
      <c r="EH145" s="99">
        <v>10703.73</v>
      </c>
      <c r="EI145" s="99">
        <v>10604.52</v>
      </c>
      <c r="EJ145" s="99">
        <v>14453.235000000001</v>
      </c>
      <c r="EK145" s="99">
        <v>8408.69</v>
      </c>
      <c r="EL145" s="99">
        <v>6161.2749999999996</v>
      </c>
      <c r="EM145" s="99">
        <v>13237.125</v>
      </c>
      <c r="EN145" s="99">
        <v>11383.84</v>
      </c>
      <c r="EO145" s="99">
        <v>7821.34</v>
      </c>
      <c r="EP145" s="99">
        <v>10566.375</v>
      </c>
      <c r="EQ145" s="99">
        <v>9796.9050000000007</v>
      </c>
      <c r="ER145" s="99">
        <v>21742.59</v>
      </c>
      <c r="ES145" s="99">
        <v>8484.7049999999999</v>
      </c>
      <c r="ET145" s="99">
        <v>8071.6450000000004</v>
      </c>
      <c r="EU145" s="99">
        <v>11120.775</v>
      </c>
      <c r="EV145" s="99">
        <v>7655.4949999999999</v>
      </c>
      <c r="EW145" s="99">
        <v>12282.05</v>
      </c>
      <c r="EX145" s="99">
        <v>9659.09</v>
      </c>
      <c r="EY145" s="99">
        <v>9029.5149999999994</v>
      </c>
      <c r="EZ145" s="99">
        <v>13330.86</v>
      </c>
      <c r="FA145" s="99">
        <v>10058.4</v>
      </c>
      <c r="FB145" s="99">
        <v>13176.68</v>
      </c>
      <c r="FC145" s="99">
        <v>6315.5</v>
      </c>
      <c r="FD145" s="99">
        <v>4792.2700000000004</v>
      </c>
      <c r="FE145" s="99">
        <v>4987.79</v>
      </c>
      <c r="FF145" s="99">
        <v>5566.53</v>
      </c>
      <c r="FG145" s="99">
        <v>5592.7749999999996</v>
      </c>
      <c r="FH145" s="99">
        <v>3866.3</v>
      </c>
      <c r="FI145" s="99">
        <v>6132.97</v>
      </c>
      <c r="FL145" s="99">
        <v>14915.98</v>
      </c>
      <c r="FM145" s="99">
        <v>6872.5349999999999</v>
      </c>
      <c r="FN145" s="99">
        <v>6640.5749999999998</v>
      </c>
      <c r="FO145" s="99">
        <v>5286.74</v>
      </c>
      <c r="FP145" s="99">
        <v>6957.585</v>
      </c>
      <c r="FQ145" s="99">
        <v>4032.07</v>
      </c>
      <c r="FR145" s="99">
        <v>4818.625</v>
      </c>
      <c r="FS145" s="99">
        <v>6852.71</v>
      </c>
      <c r="FT145" s="99">
        <v>21780.12</v>
      </c>
      <c r="FU145" s="99">
        <v>155883.45000000001</v>
      </c>
      <c r="FV145" s="99">
        <v>94636.005000000005</v>
      </c>
      <c r="FW145" s="99">
        <v>23251.895</v>
      </c>
      <c r="FX145" s="99">
        <v>173627.12</v>
      </c>
      <c r="FY145" s="99">
        <v>90476.274999999994</v>
      </c>
      <c r="FZ145" s="99">
        <v>23726.895</v>
      </c>
      <c r="GA145" s="99">
        <v>142090.35500000001</v>
      </c>
      <c r="GB145" s="99">
        <v>85696.735000000001</v>
      </c>
      <c r="GC145" s="99">
        <v>8210.4599999999991</v>
      </c>
      <c r="GD145" s="99">
        <v>10035.745000000001</v>
      </c>
      <c r="GE145" s="99">
        <v>11451.195</v>
      </c>
      <c r="GF145" s="99">
        <v>11019.555</v>
      </c>
      <c r="GG145" s="99">
        <v>14703.684999999999</v>
      </c>
      <c r="GH145" s="99">
        <v>10158.365</v>
      </c>
      <c r="GI145" s="99">
        <v>17440.345000000001</v>
      </c>
      <c r="GJ145" s="99">
        <v>20134.084999999999</v>
      </c>
      <c r="GL145" s="99">
        <v>15448.48</v>
      </c>
      <c r="GM145" s="99">
        <v>6120.54</v>
      </c>
      <c r="GN145" s="99">
        <v>7411.4849999999997</v>
      </c>
      <c r="GO145" s="99">
        <v>5719</v>
      </c>
      <c r="GP145" s="99">
        <v>6923.0050000000001</v>
      </c>
      <c r="GQ145" s="99">
        <v>3662.0650000000001</v>
      </c>
      <c r="GR145" s="99">
        <v>5695.95</v>
      </c>
      <c r="GS145" s="99">
        <v>7867.86</v>
      </c>
    </row>
    <row r="146" spans="1:201" hidden="1" x14ac:dyDescent="0.35">
      <c r="A146" s="99">
        <v>55682923</v>
      </c>
      <c r="B146" s="99">
        <v>74</v>
      </c>
      <c r="C146" s="99">
        <v>11</v>
      </c>
      <c r="D146" s="99">
        <v>92</v>
      </c>
      <c r="E146" s="99">
        <v>25.277000000000001</v>
      </c>
      <c r="F146" s="99">
        <v>0.5</v>
      </c>
      <c r="G146" s="99" t="s">
        <v>178</v>
      </c>
      <c r="H146" s="99" t="s">
        <v>279</v>
      </c>
      <c r="I146" s="99">
        <v>0</v>
      </c>
      <c r="J146" s="99">
        <v>0</v>
      </c>
      <c r="K146" s="99">
        <v>0</v>
      </c>
      <c r="L146" s="99">
        <v>0</v>
      </c>
      <c r="M146" s="99">
        <v>0</v>
      </c>
      <c r="N146" s="99">
        <v>0</v>
      </c>
      <c r="O146" s="99">
        <v>0</v>
      </c>
      <c r="P146" s="99">
        <v>0</v>
      </c>
      <c r="Q146" s="99">
        <v>0</v>
      </c>
      <c r="R146" s="99">
        <v>0</v>
      </c>
      <c r="S146" s="99">
        <v>0</v>
      </c>
      <c r="T146" s="99">
        <v>0</v>
      </c>
      <c r="U146" s="99">
        <v>0</v>
      </c>
      <c r="V146" s="99">
        <v>0</v>
      </c>
      <c r="W146" s="99">
        <v>0</v>
      </c>
      <c r="X146" s="99">
        <v>0</v>
      </c>
      <c r="Y146" s="99">
        <v>0</v>
      </c>
      <c r="Z146" s="99">
        <v>0</v>
      </c>
      <c r="AA146" s="99">
        <v>0</v>
      </c>
      <c r="AB146" s="99">
        <v>0</v>
      </c>
      <c r="AC146" s="99">
        <v>0</v>
      </c>
      <c r="AD146" s="99">
        <v>0</v>
      </c>
      <c r="AE146" s="99">
        <v>0</v>
      </c>
      <c r="AF146" s="99">
        <v>0</v>
      </c>
      <c r="AG146" s="99">
        <v>0</v>
      </c>
      <c r="AH146" s="99">
        <v>0</v>
      </c>
      <c r="AI146" s="99">
        <v>0</v>
      </c>
      <c r="AJ146" s="99">
        <v>0</v>
      </c>
      <c r="AK146" s="99">
        <v>0</v>
      </c>
      <c r="AL146" s="99">
        <v>0</v>
      </c>
      <c r="AM146" s="99">
        <v>0</v>
      </c>
      <c r="AN146" s="99">
        <v>0</v>
      </c>
      <c r="AO146" s="99">
        <v>0</v>
      </c>
      <c r="AP146" s="99">
        <v>0</v>
      </c>
      <c r="AQ146" s="99">
        <v>0</v>
      </c>
      <c r="AR146" s="99">
        <v>0</v>
      </c>
      <c r="AS146" s="99">
        <v>0</v>
      </c>
      <c r="AT146" s="99">
        <v>0</v>
      </c>
      <c r="AU146" s="99">
        <v>0</v>
      </c>
      <c r="AV146" s="99">
        <v>0</v>
      </c>
      <c r="AW146" s="99">
        <v>0</v>
      </c>
      <c r="AX146" s="99">
        <v>0</v>
      </c>
      <c r="AY146" s="99">
        <v>0</v>
      </c>
      <c r="AZ146" s="99">
        <v>0</v>
      </c>
      <c r="BA146" s="99">
        <v>0</v>
      </c>
      <c r="BB146" s="99">
        <v>0</v>
      </c>
      <c r="BC146" s="99">
        <v>0</v>
      </c>
      <c r="BD146" s="99">
        <v>0</v>
      </c>
      <c r="BE146" s="99">
        <v>0</v>
      </c>
      <c r="BF146" s="99">
        <v>0</v>
      </c>
      <c r="BG146" s="99">
        <v>0</v>
      </c>
      <c r="BH146" s="99">
        <v>0</v>
      </c>
      <c r="BI146" s="99">
        <v>0</v>
      </c>
      <c r="BJ146" s="99">
        <v>0</v>
      </c>
      <c r="BK146" s="99">
        <v>0</v>
      </c>
      <c r="BL146" s="99">
        <v>0</v>
      </c>
      <c r="BM146" s="99">
        <v>0</v>
      </c>
      <c r="BN146" s="99">
        <v>0</v>
      </c>
      <c r="BO146" s="99">
        <v>0</v>
      </c>
      <c r="BP146" s="99">
        <v>0</v>
      </c>
      <c r="BQ146" s="99">
        <v>0</v>
      </c>
      <c r="BR146" s="99">
        <v>0</v>
      </c>
      <c r="BS146" s="99">
        <v>0</v>
      </c>
      <c r="BT146" s="99">
        <v>0</v>
      </c>
      <c r="BU146" s="99">
        <v>0</v>
      </c>
      <c r="BV146" s="99">
        <v>0</v>
      </c>
      <c r="BW146" s="99">
        <v>0</v>
      </c>
      <c r="BX146" s="99">
        <v>0</v>
      </c>
      <c r="BY146" s="99">
        <v>0</v>
      </c>
      <c r="BZ146" s="99">
        <v>0</v>
      </c>
      <c r="CA146" s="99">
        <v>0</v>
      </c>
      <c r="CB146" s="99">
        <v>0</v>
      </c>
      <c r="CC146" s="99">
        <v>0</v>
      </c>
      <c r="CD146" s="99">
        <v>0</v>
      </c>
      <c r="CE146" s="99">
        <v>0</v>
      </c>
      <c r="CF146" s="99">
        <v>0</v>
      </c>
      <c r="CG146" s="99">
        <v>0</v>
      </c>
      <c r="CH146" s="99">
        <v>0</v>
      </c>
      <c r="CI146" s="99">
        <v>0</v>
      </c>
      <c r="CJ146" s="99">
        <v>0</v>
      </c>
      <c r="CK146" s="99">
        <v>0</v>
      </c>
      <c r="CL146" s="99">
        <v>0</v>
      </c>
      <c r="CM146" s="99">
        <v>0</v>
      </c>
      <c r="CN146" s="99">
        <v>0</v>
      </c>
      <c r="CO146" s="99">
        <v>0</v>
      </c>
      <c r="CP146" s="99">
        <v>0</v>
      </c>
      <c r="CQ146" s="99">
        <v>0</v>
      </c>
      <c r="CR146" s="99">
        <v>0</v>
      </c>
      <c r="CS146" s="99">
        <v>0</v>
      </c>
      <c r="CT146" s="99">
        <v>0</v>
      </c>
      <c r="CU146" s="99">
        <v>0</v>
      </c>
      <c r="CV146" s="99">
        <v>0</v>
      </c>
      <c r="CW146" s="99">
        <v>563.25</v>
      </c>
      <c r="CX146" s="99">
        <v>0</v>
      </c>
      <c r="CY146" s="99">
        <v>0</v>
      </c>
      <c r="CZ146" s="99">
        <v>0</v>
      </c>
      <c r="DA146" s="99">
        <v>0</v>
      </c>
      <c r="DB146" s="99">
        <v>0</v>
      </c>
      <c r="DC146" s="99">
        <v>0</v>
      </c>
      <c r="DD146" s="99">
        <v>0</v>
      </c>
      <c r="DE146" s="99">
        <v>0</v>
      </c>
      <c r="DF146" s="99">
        <v>0</v>
      </c>
      <c r="DG146" s="99">
        <v>0</v>
      </c>
      <c r="DH146" s="99">
        <v>0</v>
      </c>
      <c r="DI146" s="99">
        <v>0</v>
      </c>
      <c r="DJ146" s="99">
        <v>0</v>
      </c>
      <c r="DK146" s="99">
        <v>0</v>
      </c>
      <c r="DL146" s="99">
        <v>0</v>
      </c>
      <c r="DM146" s="99">
        <v>0</v>
      </c>
      <c r="DN146" s="99">
        <v>0</v>
      </c>
      <c r="DO146" s="99">
        <v>0</v>
      </c>
      <c r="DP146" s="99">
        <v>0</v>
      </c>
      <c r="DQ146" s="99">
        <v>0</v>
      </c>
      <c r="DR146" s="99">
        <v>0</v>
      </c>
      <c r="DS146" s="99">
        <v>0</v>
      </c>
      <c r="DT146" s="99">
        <v>0</v>
      </c>
      <c r="DU146" s="99">
        <v>0</v>
      </c>
      <c r="DV146" s="99">
        <v>0</v>
      </c>
      <c r="DW146" s="99">
        <v>0</v>
      </c>
      <c r="DX146" s="99">
        <v>0</v>
      </c>
      <c r="DY146" s="99">
        <v>0</v>
      </c>
      <c r="DZ146" s="99">
        <v>0</v>
      </c>
      <c r="EA146" s="99">
        <v>0</v>
      </c>
      <c r="EB146" s="99">
        <v>0</v>
      </c>
      <c r="EC146" s="99">
        <v>0</v>
      </c>
      <c r="ED146" s="99">
        <v>0</v>
      </c>
      <c r="EE146" s="99">
        <v>0</v>
      </c>
      <c r="EF146" s="99">
        <v>0</v>
      </c>
      <c r="EG146" s="99">
        <v>0</v>
      </c>
      <c r="EH146" s="99">
        <v>0</v>
      </c>
      <c r="EI146" s="99">
        <v>0</v>
      </c>
      <c r="EJ146" s="99">
        <v>0</v>
      </c>
      <c r="EK146" s="99">
        <v>0</v>
      </c>
      <c r="EL146" s="99">
        <v>0</v>
      </c>
      <c r="EM146" s="99">
        <v>0</v>
      </c>
      <c r="EN146" s="99">
        <v>0</v>
      </c>
      <c r="EO146" s="99">
        <v>0</v>
      </c>
      <c r="EP146" s="99">
        <v>0</v>
      </c>
      <c r="EQ146" s="99">
        <v>0</v>
      </c>
      <c r="ER146" s="99">
        <v>0</v>
      </c>
      <c r="ES146" s="99">
        <v>0</v>
      </c>
      <c r="ET146" s="99">
        <v>0</v>
      </c>
      <c r="EU146" s="99">
        <v>0</v>
      </c>
      <c r="EV146" s="99">
        <v>0</v>
      </c>
      <c r="EW146" s="99">
        <v>0</v>
      </c>
      <c r="EX146" s="99">
        <v>0</v>
      </c>
      <c r="EY146" s="99">
        <v>0</v>
      </c>
      <c r="EZ146" s="99">
        <v>0</v>
      </c>
      <c r="FA146" s="99">
        <v>0</v>
      </c>
      <c r="FB146" s="99">
        <v>0</v>
      </c>
      <c r="FC146" s="99">
        <v>0</v>
      </c>
      <c r="FD146" s="99">
        <v>0</v>
      </c>
      <c r="FE146" s="99">
        <v>0</v>
      </c>
      <c r="FF146" s="99">
        <v>0</v>
      </c>
      <c r="FG146" s="99">
        <v>0</v>
      </c>
      <c r="FH146" s="99">
        <v>0</v>
      </c>
      <c r="FI146" s="99">
        <v>0</v>
      </c>
      <c r="FL146" s="99">
        <v>96194.804999999993</v>
      </c>
      <c r="FM146" s="99">
        <v>106961.625</v>
      </c>
      <c r="FN146" s="99">
        <v>121528.855</v>
      </c>
      <c r="FO146" s="99">
        <v>112430.48</v>
      </c>
      <c r="FP146" s="99">
        <v>101259.68</v>
      </c>
      <c r="FQ146" s="99">
        <v>106525.45</v>
      </c>
      <c r="FR146" s="99">
        <v>146481.76999999999</v>
      </c>
      <c r="FS146" s="99">
        <v>141626.70000000001</v>
      </c>
      <c r="FT146" s="99">
        <v>0</v>
      </c>
      <c r="FU146" s="99">
        <v>1315261.3400000001</v>
      </c>
      <c r="FV146" s="99">
        <v>11787.424999999999</v>
      </c>
      <c r="FW146" s="99">
        <v>567.005</v>
      </c>
      <c r="FX146" s="99">
        <v>1261632.71</v>
      </c>
      <c r="FY146" s="99">
        <v>10611.275</v>
      </c>
      <c r="FZ146" s="99">
        <v>0</v>
      </c>
      <c r="GA146" s="99">
        <v>786764.52500000002</v>
      </c>
      <c r="GB146" s="99">
        <v>11127.275</v>
      </c>
      <c r="GC146" s="99">
        <v>0</v>
      </c>
      <c r="GD146" s="99">
        <v>0</v>
      </c>
      <c r="GE146" s="99">
        <v>0</v>
      </c>
      <c r="GF146" s="99">
        <v>0</v>
      </c>
      <c r="GG146" s="99">
        <v>0</v>
      </c>
      <c r="GH146" s="99">
        <v>0</v>
      </c>
      <c r="GI146" s="99">
        <v>0</v>
      </c>
      <c r="GJ146" s="99">
        <v>0</v>
      </c>
      <c r="GL146" s="99">
        <v>0</v>
      </c>
      <c r="GM146" s="99">
        <v>0</v>
      </c>
      <c r="GN146" s="99">
        <v>0</v>
      </c>
      <c r="GO146" s="99">
        <v>0</v>
      </c>
      <c r="GP146" s="99">
        <v>0</v>
      </c>
      <c r="GQ146" s="99">
        <v>0</v>
      </c>
      <c r="GR146" s="99">
        <v>0</v>
      </c>
      <c r="GS146" s="99">
        <v>0</v>
      </c>
    </row>
    <row r="147" spans="1:201" hidden="1" x14ac:dyDescent="0.35">
      <c r="A147" s="99">
        <v>38819011</v>
      </c>
      <c r="B147" s="99">
        <v>204</v>
      </c>
      <c r="C147" s="99">
        <v>3</v>
      </c>
      <c r="D147" s="99">
        <v>82</v>
      </c>
      <c r="E147" s="99">
        <v>28.434000000000001</v>
      </c>
      <c r="F147" s="99">
        <v>0.73</v>
      </c>
      <c r="G147" s="99" t="s">
        <v>535</v>
      </c>
      <c r="H147" s="99" t="s">
        <v>534</v>
      </c>
      <c r="I147" s="99">
        <v>0</v>
      </c>
      <c r="J147" s="99">
        <v>0</v>
      </c>
      <c r="K147" s="99">
        <v>0</v>
      </c>
      <c r="L147" s="99">
        <v>0</v>
      </c>
      <c r="M147" s="99">
        <v>0</v>
      </c>
      <c r="N147" s="99">
        <v>0</v>
      </c>
      <c r="O147" s="99">
        <v>0</v>
      </c>
      <c r="P147" s="99">
        <v>0</v>
      </c>
      <c r="Q147" s="99">
        <v>0</v>
      </c>
      <c r="R147" s="99">
        <v>0</v>
      </c>
      <c r="S147" s="99">
        <v>0</v>
      </c>
      <c r="T147" s="99">
        <v>0</v>
      </c>
      <c r="U147" s="99">
        <v>0</v>
      </c>
      <c r="V147" s="99">
        <v>0</v>
      </c>
      <c r="W147" s="99">
        <v>0</v>
      </c>
      <c r="X147" s="99">
        <v>2314.1849999999999</v>
      </c>
      <c r="Y147" s="99">
        <v>0</v>
      </c>
      <c r="Z147" s="99">
        <v>0</v>
      </c>
      <c r="AA147" s="99">
        <v>0</v>
      </c>
      <c r="AB147" s="99">
        <v>0</v>
      </c>
      <c r="AC147" s="99">
        <v>0</v>
      </c>
      <c r="AD147" s="99">
        <v>0</v>
      </c>
      <c r="AE147" s="99">
        <v>0</v>
      </c>
      <c r="AF147" s="99">
        <v>0</v>
      </c>
      <c r="AG147" s="99">
        <v>0</v>
      </c>
      <c r="AH147" s="99">
        <v>0</v>
      </c>
      <c r="AI147" s="99">
        <v>0</v>
      </c>
      <c r="AJ147" s="99">
        <v>0</v>
      </c>
      <c r="AK147" s="99">
        <v>0</v>
      </c>
      <c r="AL147" s="99">
        <v>0</v>
      </c>
      <c r="AM147" s="99">
        <v>0</v>
      </c>
      <c r="AN147" s="99">
        <v>863.25</v>
      </c>
      <c r="AO147" s="99">
        <v>0</v>
      </c>
      <c r="AP147" s="99">
        <v>627.08500000000004</v>
      </c>
      <c r="AQ147" s="99">
        <v>0</v>
      </c>
      <c r="AR147" s="99">
        <v>0</v>
      </c>
      <c r="AS147" s="99">
        <v>0</v>
      </c>
      <c r="AT147" s="99">
        <v>0</v>
      </c>
      <c r="AU147" s="99">
        <v>0</v>
      </c>
      <c r="AV147" s="99">
        <v>927.02</v>
      </c>
      <c r="AW147" s="99">
        <v>0</v>
      </c>
      <c r="AX147" s="99">
        <v>0</v>
      </c>
      <c r="AY147" s="99">
        <v>0</v>
      </c>
      <c r="AZ147" s="99">
        <v>0</v>
      </c>
      <c r="BA147" s="99">
        <v>578.27</v>
      </c>
      <c r="BB147" s="99">
        <v>0</v>
      </c>
      <c r="BC147" s="99">
        <v>0</v>
      </c>
      <c r="BD147" s="99">
        <v>935.45500000000004</v>
      </c>
      <c r="BE147" s="99">
        <v>0</v>
      </c>
      <c r="BF147" s="99">
        <v>0</v>
      </c>
      <c r="BG147" s="99">
        <v>0</v>
      </c>
      <c r="BH147" s="99">
        <v>0</v>
      </c>
      <c r="BI147" s="99">
        <v>0</v>
      </c>
      <c r="BJ147" s="99">
        <v>0</v>
      </c>
      <c r="BK147" s="99">
        <v>0</v>
      </c>
      <c r="BL147" s="99">
        <v>615.82000000000005</v>
      </c>
      <c r="BM147" s="99">
        <v>1185.77</v>
      </c>
      <c r="BN147" s="99">
        <v>0</v>
      </c>
      <c r="BO147" s="99">
        <v>0</v>
      </c>
      <c r="BP147" s="99">
        <v>0</v>
      </c>
      <c r="BQ147" s="99">
        <v>0</v>
      </c>
      <c r="BR147" s="99">
        <v>0</v>
      </c>
      <c r="BS147" s="99">
        <v>290.625</v>
      </c>
      <c r="BT147" s="99">
        <v>0</v>
      </c>
      <c r="BU147" s="99">
        <v>1977.135</v>
      </c>
      <c r="BV147" s="99">
        <v>0</v>
      </c>
      <c r="BW147" s="99">
        <v>0</v>
      </c>
      <c r="BX147" s="99">
        <v>0</v>
      </c>
      <c r="BY147" s="99">
        <v>0</v>
      </c>
      <c r="BZ147" s="99">
        <v>0</v>
      </c>
      <c r="CA147" s="99">
        <v>1258.125</v>
      </c>
      <c r="CB147" s="99">
        <v>0</v>
      </c>
      <c r="CC147" s="99">
        <v>0</v>
      </c>
      <c r="CD147" s="99">
        <v>0</v>
      </c>
      <c r="CE147" s="99">
        <v>0</v>
      </c>
      <c r="CF147" s="99">
        <v>0</v>
      </c>
      <c r="CG147" s="99">
        <v>0</v>
      </c>
      <c r="CH147" s="99">
        <v>0</v>
      </c>
      <c r="CI147" s="99">
        <v>0</v>
      </c>
      <c r="CJ147" s="99">
        <v>0</v>
      </c>
      <c r="CK147" s="99">
        <v>884.73</v>
      </c>
      <c r="CL147" s="99">
        <v>0</v>
      </c>
      <c r="CM147" s="99">
        <v>0</v>
      </c>
      <c r="CN147" s="99">
        <v>0</v>
      </c>
      <c r="CO147" s="99">
        <v>0</v>
      </c>
      <c r="CP147" s="99">
        <v>0</v>
      </c>
      <c r="CQ147" s="99">
        <v>0</v>
      </c>
      <c r="CR147" s="99">
        <v>0</v>
      </c>
      <c r="CS147" s="99">
        <v>0</v>
      </c>
      <c r="CT147" s="99">
        <v>863.255</v>
      </c>
      <c r="CU147" s="99">
        <v>0</v>
      </c>
      <c r="CV147" s="99">
        <v>0</v>
      </c>
      <c r="CW147" s="99">
        <v>8379.36</v>
      </c>
      <c r="CX147" s="99">
        <v>0</v>
      </c>
      <c r="CY147" s="99">
        <v>292.5</v>
      </c>
      <c r="CZ147" s="99">
        <v>0</v>
      </c>
      <c r="DA147" s="99">
        <v>0</v>
      </c>
      <c r="DB147" s="99">
        <v>0</v>
      </c>
      <c r="DC147" s="99">
        <v>0</v>
      </c>
      <c r="DD147" s="99">
        <v>0</v>
      </c>
      <c r="DE147" s="99">
        <v>0</v>
      </c>
      <c r="DF147" s="99">
        <v>0</v>
      </c>
      <c r="DG147" s="99">
        <v>327.12</v>
      </c>
      <c r="DH147" s="99">
        <v>0</v>
      </c>
      <c r="DI147" s="99">
        <v>608.30999999999995</v>
      </c>
      <c r="DJ147" s="99">
        <v>0</v>
      </c>
      <c r="DK147" s="99">
        <v>0</v>
      </c>
      <c r="DL147" s="99">
        <v>0</v>
      </c>
      <c r="DM147" s="99">
        <v>0</v>
      </c>
      <c r="DN147" s="99">
        <v>0</v>
      </c>
      <c r="DO147" s="99">
        <v>0</v>
      </c>
      <c r="DP147" s="99">
        <v>390</v>
      </c>
      <c r="DQ147" s="99">
        <v>0</v>
      </c>
      <c r="DR147" s="99">
        <v>0</v>
      </c>
      <c r="DS147" s="99">
        <v>0</v>
      </c>
      <c r="DT147" s="99">
        <v>0</v>
      </c>
      <c r="DU147" s="99">
        <v>1944.3050000000001</v>
      </c>
      <c r="DV147" s="99">
        <v>0</v>
      </c>
      <c r="DW147" s="99">
        <v>0</v>
      </c>
      <c r="DX147" s="99">
        <v>2369.105</v>
      </c>
      <c r="DY147" s="99">
        <v>1696.57</v>
      </c>
      <c r="DZ147" s="99">
        <v>0</v>
      </c>
      <c r="EA147" s="99">
        <v>0</v>
      </c>
      <c r="EB147" s="99">
        <v>0</v>
      </c>
      <c r="EC147" s="99">
        <v>0</v>
      </c>
      <c r="ED147" s="99">
        <v>0</v>
      </c>
      <c r="EE147" s="99">
        <v>0</v>
      </c>
      <c r="EF147" s="99">
        <v>0</v>
      </c>
      <c r="EG147" s="99">
        <v>0</v>
      </c>
      <c r="EH147" s="99">
        <v>360</v>
      </c>
      <c r="EI147" s="99">
        <v>0</v>
      </c>
      <c r="EJ147" s="99">
        <v>322.5</v>
      </c>
      <c r="EK147" s="99">
        <v>0</v>
      </c>
      <c r="EL147" s="99">
        <v>0</v>
      </c>
      <c r="EM147" s="99">
        <v>0</v>
      </c>
      <c r="EN147" s="99">
        <v>0</v>
      </c>
      <c r="EO147" s="99">
        <v>0</v>
      </c>
      <c r="EP147" s="99">
        <v>0</v>
      </c>
      <c r="EQ147" s="99">
        <v>0</v>
      </c>
      <c r="ER147" s="99">
        <v>343.125</v>
      </c>
      <c r="ES147" s="99">
        <v>0</v>
      </c>
      <c r="ET147" s="99">
        <v>0</v>
      </c>
      <c r="EU147" s="99">
        <v>0</v>
      </c>
      <c r="EV147" s="99">
        <v>0</v>
      </c>
      <c r="EW147" s="99">
        <v>0</v>
      </c>
      <c r="EX147" s="99">
        <v>0</v>
      </c>
      <c r="EY147" s="99">
        <v>0</v>
      </c>
      <c r="EZ147" s="99">
        <v>0</v>
      </c>
      <c r="FA147" s="99">
        <v>0</v>
      </c>
      <c r="FB147" s="99">
        <v>0</v>
      </c>
      <c r="FC147" s="99">
        <v>0</v>
      </c>
      <c r="FD147" s="99">
        <v>0</v>
      </c>
      <c r="FE147" s="99">
        <v>0</v>
      </c>
      <c r="FF147" s="99">
        <v>0</v>
      </c>
      <c r="FG147" s="99">
        <v>0</v>
      </c>
      <c r="FH147" s="99">
        <v>0</v>
      </c>
      <c r="FI147" s="99">
        <v>0</v>
      </c>
      <c r="FL147" s="99">
        <v>0</v>
      </c>
      <c r="FM147" s="99">
        <v>0</v>
      </c>
      <c r="FN147" s="99">
        <v>0</v>
      </c>
      <c r="FO147" s="99">
        <v>0</v>
      </c>
      <c r="FP147" s="99">
        <v>0</v>
      </c>
      <c r="FQ147" s="99">
        <v>0</v>
      </c>
      <c r="FR147" s="99">
        <v>0</v>
      </c>
      <c r="FS147" s="99">
        <v>0</v>
      </c>
      <c r="FT147" s="99">
        <v>4659.09</v>
      </c>
      <c r="FU147" s="99">
        <v>30847.279999999999</v>
      </c>
      <c r="FV147" s="99">
        <v>21676.44</v>
      </c>
      <c r="FW147" s="99">
        <v>3156.3449999999998</v>
      </c>
      <c r="FX147" s="99">
        <v>36731.230000000003</v>
      </c>
      <c r="FY147" s="99">
        <v>21787.695</v>
      </c>
      <c r="FZ147" s="99">
        <v>2644.6149999999998</v>
      </c>
      <c r="GA147" s="99">
        <v>27220.07</v>
      </c>
      <c r="GB147" s="99">
        <v>21557.15</v>
      </c>
      <c r="GC147" s="99">
        <v>0</v>
      </c>
      <c r="GD147" s="99">
        <v>0</v>
      </c>
      <c r="GE147" s="99">
        <v>0</v>
      </c>
      <c r="GF147" s="99">
        <v>0</v>
      </c>
      <c r="GG147" s="99">
        <v>0</v>
      </c>
      <c r="GH147" s="99">
        <v>0</v>
      </c>
      <c r="GI147" s="99">
        <v>570.76</v>
      </c>
      <c r="GJ147" s="99">
        <v>1092.0450000000001</v>
      </c>
      <c r="GL147" s="99">
        <v>0</v>
      </c>
      <c r="GM147" s="99">
        <v>0</v>
      </c>
      <c r="GN147" s="99">
        <v>0</v>
      </c>
      <c r="GO147" s="99">
        <v>0</v>
      </c>
      <c r="GP147" s="99">
        <v>0</v>
      </c>
      <c r="GQ147" s="99">
        <v>0</v>
      </c>
      <c r="GR147" s="99">
        <v>0</v>
      </c>
      <c r="GS147" s="99">
        <v>0</v>
      </c>
    </row>
    <row r="149" spans="1:201" x14ac:dyDescent="0.35">
      <c r="A149" s="99" t="s">
        <v>821</v>
      </c>
    </row>
    <row r="150" spans="1:201" x14ac:dyDescent="0.35">
      <c r="A150" s="103" t="s">
        <v>817</v>
      </c>
    </row>
    <row r="151" spans="1:201" x14ac:dyDescent="0.35">
      <c r="A151" s="103" t="s">
        <v>816</v>
      </c>
    </row>
    <row r="152" spans="1:201" x14ac:dyDescent="0.35">
      <c r="A152" s="103" t="s">
        <v>815</v>
      </c>
    </row>
    <row r="153" spans="1:201" ht="14.5" customHeight="1" x14ac:dyDescent="0.35"/>
    <row r="154" spans="1:201" x14ac:dyDescent="0.35">
      <c r="FJ154" s="105"/>
      <c r="FK154" s="105"/>
      <c r="FL154" s="105"/>
      <c r="FM154" s="105"/>
      <c r="FN154" s="105"/>
      <c r="FO154" s="105"/>
      <c r="FP154" s="105"/>
      <c r="FQ154" s="105"/>
      <c r="GI154" s="105"/>
      <c r="GJ154" s="105"/>
      <c r="GK154" s="105"/>
      <c r="GL154" s="105"/>
      <c r="GM154" s="105"/>
      <c r="GN154" s="105"/>
      <c r="GO154" s="105"/>
      <c r="GP154" s="105"/>
    </row>
    <row r="155" spans="1:201" x14ac:dyDescent="0.35">
      <c r="A155" s="99" t="s">
        <v>2</v>
      </c>
      <c r="B155" s="99" t="s">
        <v>3</v>
      </c>
      <c r="C155" s="99" t="s">
        <v>814</v>
      </c>
      <c r="D155" s="99" t="s">
        <v>4</v>
      </c>
      <c r="E155" s="99" t="s">
        <v>5</v>
      </c>
      <c r="F155" s="99" t="s">
        <v>166</v>
      </c>
      <c r="G155" s="99" t="s">
        <v>167</v>
      </c>
      <c r="H155" s="99" t="s">
        <v>6</v>
      </c>
      <c r="I155" s="105">
        <v>101</v>
      </c>
      <c r="J155" s="105">
        <v>102</v>
      </c>
      <c r="K155" s="105">
        <v>103</v>
      </c>
      <c r="L155" s="105">
        <v>111</v>
      </c>
      <c r="M155" s="105">
        <v>112</v>
      </c>
      <c r="N155" s="105">
        <v>113</v>
      </c>
      <c r="O155" s="105">
        <v>121</v>
      </c>
      <c r="P155" s="105" t="s">
        <v>471</v>
      </c>
      <c r="Q155" s="105">
        <v>122</v>
      </c>
      <c r="R155" s="105">
        <v>131</v>
      </c>
      <c r="S155" s="105" t="s">
        <v>470</v>
      </c>
      <c r="T155" s="105">
        <v>132</v>
      </c>
      <c r="U155" s="105">
        <v>141</v>
      </c>
      <c r="V155" s="105" t="s">
        <v>469</v>
      </c>
      <c r="W155" s="105">
        <v>142</v>
      </c>
      <c r="X155" s="105">
        <v>151</v>
      </c>
      <c r="Y155" s="105">
        <v>152</v>
      </c>
      <c r="Z155" s="105">
        <v>153</v>
      </c>
      <c r="AA155" s="105">
        <v>154</v>
      </c>
      <c r="AB155" s="105">
        <v>161</v>
      </c>
      <c r="AC155" s="105" t="s">
        <v>468</v>
      </c>
      <c r="AD155" s="105" t="s">
        <v>842</v>
      </c>
      <c r="AE155" s="105">
        <v>171</v>
      </c>
      <c r="AF155" s="105" t="s">
        <v>466</v>
      </c>
      <c r="AG155" s="105" t="s">
        <v>465</v>
      </c>
      <c r="AH155" s="105">
        <v>181</v>
      </c>
      <c r="AI155" s="105" t="s">
        <v>464</v>
      </c>
      <c r="AJ155" s="105" t="s">
        <v>463</v>
      </c>
      <c r="AK155" s="105">
        <v>191</v>
      </c>
      <c r="AL155" s="105" t="s">
        <v>461</v>
      </c>
      <c r="AM155" s="105">
        <v>192</v>
      </c>
      <c r="AN155" s="105">
        <v>201</v>
      </c>
      <c r="AO155" s="105" t="s">
        <v>841</v>
      </c>
      <c r="AP155" s="105">
        <v>202</v>
      </c>
      <c r="AQ155" s="105">
        <v>21</v>
      </c>
      <c r="AR155" s="105">
        <v>211</v>
      </c>
      <c r="AS155" s="105" t="s">
        <v>459</v>
      </c>
      <c r="AT155" s="105" t="s">
        <v>458</v>
      </c>
      <c r="AU155" s="105">
        <v>22</v>
      </c>
      <c r="AV155" s="105">
        <v>221</v>
      </c>
      <c r="AW155" s="105" t="s">
        <v>457</v>
      </c>
      <c r="AX155" s="105" t="s">
        <v>456</v>
      </c>
      <c r="AY155" s="105">
        <v>23</v>
      </c>
      <c r="AZ155" s="105">
        <v>231</v>
      </c>
      <c r="BA155" s="105" t="s">
        <v>455</v>
      </c>
      <c r="BB155" s="105">
        <v>232</v>
      </c>
      <c r="BC155" s="105">
        <v>241</v>
      </c>
      <c r="BD155" s="105" t="s">
        <v>453</v>
      </c>
      <c r="BE155" s="105">
        <v>242</v>
      </c>
      <c r="BF155" s="105">
        <v>251</v>
      </c>
      <c r="BG155" s="105">
        <v>252</v>
      </c>
      <c r="BH155" s="105">
        <v>253</v>
      </c>
      <c r="BI155" s="105" t="s">
        <v>840</v>
      </c>
      <c r="BJ155" s="105">
        <v>262</v>
      </c>
      <c r="BK155" s="105">
        <v>263</v>
      </c>
      <c r="BL155" s="105">
        <v>271</v>
      </c>
      <c r="BM155" s="105">
        <v>272</v>
      </c>
      <c r="BN155" s="105">
        <v>273</v>
      </c>
      <c r="BO155" s="105">
        <v>281</v>
      </c>
      <c r="BP155" s="105">
        <v>282</v>
      </c>
      <c r="BQ155" s="105">
        <v>283</v>
      </c>
      <c r="BR155" s="105">
        <v>291</v>
      </c>
      <c r="BS155" s="105">
        <v>292</v>
      </c>
      <c r="BT155" s="105">
        <v>293</v>
      </c>
      <c r="BU155" s="105">
        <v>301</v>
      </c>
      <c r="BV155" s="105">
        <v>302</v>
      </c>
      <c r="BW155" s="105">
        <v>303</v>
      </c>
      <c r="BX155" s="105">
        <v>311</v>
      </c>
      <c r="BY155" s="105" t="s">
        <v>452</v>
      </c>
      <c r="BZ155" s="105">
        <v>312</v>
      </c>
      <c r="CA155" s="105">
        <v>321</v>
      </c>
      <c r="CB155" s="105" t="s">
        <v>451</v>
      </c>
      <c r="CC155" s="105">
        <v>322</v>
      </c>
      <c r="CD155" s="105">
        <v>331</v>
      </c>
      <c r="CE155" s="105">
        <v>332</v>
      </c>
      <c r="CF155" s="105" t="s">
        <v>839</v>
      </c>
      <c r="CG155" s="105">
        <v>371</v>
      </c>
      <c r="CH155" s="105">
        <v>372</v>
      </c>
      <c r="CI155" s="105">
        <v>373</v>
      </c>
      <c r="CJ155" s="105">
        <v>381</v>
      </c>
      <c r="CK155" s="105">
        <v>382</v>
      </c>
      <c r="CL155" s="105">
        <v>383</v>
      </c>
      <c r="CM155" s="105">
        <v>391</v>
      </c>
      <c r="CN155" s="105" t="s">
        <v>449</v>
      </c>
      <c r="CO155" s="105">
        <v>392</v>
      </c>
      <c r="CP155" s="105">
        <v>401</v>
      </c>
      <c r="CQ155" s="105">
        <v>402</v>
      </c>
      <c r="CR155" s="105">
        <v>403</v>
      </c>
      <c r="CS155" s="105">
        <v>411</v>
      </c>
      <c r="CT155" s="105">
        <v>412</v>
      </c>
      <c r="CU155" s="105">
        <v>413</v>
      </c>
      <c r="CV155" s="105">
        <v>421</v>
      </c>
      <c r="CW155" s="105" t="s">
        <v>448</v>
      </c>
      <c r="CX155" s="105">
        <v>422</v>
      </c>
      <c r="CY155" s="105">
        <v>431</v>
      </c>
      <c r="CZ155" s="105" t="s">
        <v>447</v>
      </c>
      <c r="DA155" s="105">
        <v>432</v>
      </c>
      <c r="DB155" s="105">
        <v>441</v>
      </c>
      <c r="DC155" s="105" t="s">
        <v>446</v>
      </c>
      <c r="DD155" s="105">
        <v>442</v>
      </c>
      <c r="DE155" s="105">
        <v>451</v>
      </c>
      <c r="DF155" s="105" t="s">
        <v>445</v>
      </c>
      <c r="DG155" s="105">
        <v>461</v>
      </c>
      <c r="DH155" s="105">
        <v>462</v>
      </c>
      <c r="DI155" s="105">
        <v>463</v>
      </c>
      <c r="DJ155" s="105">
        <v>471</v>
      </c>
      <c r="DK155" s="105">
        <v>472</v>
      </c>
      <c r="DL155" s="105">
        <v>473</v>
      </c>
      <c r="DM155" s="105">
        <v>481</v>
      </c>
      <c r="DN155" s="105">
        <v>482</v>
      </c>
      <c r="DO155" s="105">
        <v>483</v>
      </c>
      <c r="DP155" s="105">
        <v>491</v>
      </c>
      <c r="DQ155" s="105">
        <v>492</v>
      </c>
      <c r="DR155" s="105">
        <v>493</v>
      </c>
      <c r="DS155" s="105">
        <v>501</v>
      </c>
      <c r="DT155" s="105">
        <v>502</v>
      </c>
      <c r="DU155" s="105">
        <v>503</v>
      </c>
      <c r="DV155" s="105">
        <v>51</v>
      </c>
      <c r="DW155" s="105">
        <v>511</v>
      </c>
      <c r="DX155" s="105">
        <v>512</v>
      </c>
      <c r="DY155" s="105">
        <v>513</v>
      </c>
      <c r="DZ155" s="105">
        <v>52</v>
      </c>
      <c r="EA155" s="105">
        <v>521</v>
      </c>
      <c r="EB155" s="105">
        <v>53</v>
      </c>
      <c r="EC155" s="105">
        <v>531</v>
      </c>
      <c r="ED155" s="105" t="s">
        <v>440</v>
      </c>
      <c r="EE155" s="105" t="s">
        <v>439</v>
      </c>
      <c r="EF155" s="105">
        <v>542</v>
      </c>
      <c r="EG155" s="105">
        <v>543</v>
      </c>
      <c r="EH155" s="105">
        <v>552</v>
      </c>
      <c r="EI155" s="105">
        <v>553</v>
      </c>
      <c r="EJ155" s="105">
        <v>561</v>
      </c>
      <c r="EK155" s="105">
        <v>562</v>
      </c>
      <c r="EL155" s="105">
        <v>563</v>
      </c>
      <c r="EM155" s="105">
        <v>571</v>
      </c>
      <c r="EN155" s="105">
        <v>572</v>
      </c>
      <c r="EO155" s="105">
        <v>573</v>
      </c>
      <c r="EP155" s="105">
        <v>611</v>
      </c>
      <c r="EQ155" s="105">
        <v>612</v>
      </c>
      <c r="ER155" s="105">
        <v>613</v>
      </c>
      <c r="ES155" s="105">
        <v>621</v>
      </c>
      <c r="ET155" s="105">
        <v>622</v>
      </c>
      <c r="EU155" s="105">
        <v>623</v>
      </c>
      <c r="EV155" s="105">
        <v>631</v>
      </c>
      <c r="EW155" s="105">
        <v>632</v>
      </c>
      <c r="EX155" s="105">
        <v>633</v>
      </c>
      <c r="EY155" s="105">
        <v>71</v>
      </c>
      <c r="EZ155" s="105">
        <v>72</v>
      </c>
      <c r="FA155" s="105">
        <v>73</v>
      </c>
      <c r="FB155" s="105" t="s">
        <v>1284</v>
      </c>
      <c r="FC155" s="105" t="s">
        <v>1288</v>
      </c>
      <c r="FD155" s="105" t="s">
        <v>1285</v>
      </c>
      <c r="FE155" s="105" t="s">
        <v>1286</v>
      </c>
      <c r="FF155" s="105" t="s">
        <v>829</v>
      </c>
      <c r="FG155" s="105" t="s">
        <v>828</v>
      </c>
      <c r="FH155" s="105" t="s">
        <v>827</v>
      </c>
      <c r="FI155" s="105" t="s">
        <v>826</v>
      </c>
      <c r="FJ155" s="103" t="s">
        <v>1290</v>
      </c>
      <c r="FT155" s="105" t="s">
        <v>1273</v>
      </c>
      <c r="FU155" s="105" t="s">
        <v>1274</v>
      </c>
      <c r="FV155" s="105" t="s">
        <v>1275</v>
      </c>
      <c r="FW155" s="105" t="s">
        <v>1276</v>
      </c>
      <c r="FX155" s="105" t="s">
        <v>1277</v>
      </c>
      <c r="FY155" s="105" t="s">
        <v>1278</v>
      </c>
      <c r="FZ155" s="105" t="s">
        <v>1279</v>
      </c>
      <c r="GA155" s="105" t="s">
        <v>1280</v>
      </c>
      <c r="GB155" s="105" t="s">
        <v>1281</v>
      </c>
      <c r="GC155" s="105" t="s">
        <v>499</v>
      </c>
      <c r="GD155" s="105" t="s">
        <v>992</v>
      </c>
      <c r="GE155" s="105" t="s">
        <v>497</v>
      </c>
      <c r="GF155" s="105" t="s">
        <v>496</v>
      </c>
      <c r="GG155" s="105" t="s">
        <v>495</v>
      </c>
      <c r="GH155" s="105" t="s">
        <v>494</v>
      </c>
      <c r="GI155" s="105" t="s">
        <v>493</v>
      </c>
      <c r="GJ155" s="105" t="s">
        <v>500</v>
      </c>
    </row>
    <row r="156" spans="1:201" x14ac:dyDescent="0.35">
      <c r="A156" s="99">
        <v>513859</v>
      </c>
      <c r="B156" s="99">
        <v>117</v>
      </c>
      <c r="C156" s="99">
        <v>5</v>
      </c>
      <c r="D156" s="99">
        <v>79</v>
      </c>
      <c r="E156" s="99">
        <v>4.6139999999999999</v>
      </c>
      <c r="F156" s="99">
        <v>0.12</v>
      </c>
      <c r="G156" s="99" t="s">
        <v>537</v>
      </c>
      <c r="H156" s="99" t="s">
        <v>620</v>
      </c>
      <c r="I156" s="99">
        <f t="shared" ref="I156:AN156" si="0">MAX(0,(I7/I$89)-$FJ156)</f>
        <v>0</v>
      </c>
      <c r="J156" s="99">
        <f t="shared" si="0"/>
        <v>0</v>
      </c>
      <c r="K156" s="99">
        <f t="shared" si="0"/>
        <v>0</v>
      </c>
      <c r="L156" s="99">
        <f t="shared" si="0"/>
        <v>0</v>
      </c>
      <c r="M156" s="99">
        <f t="shared" si="0"/>
        <v>0</v>
      </c>
      <c r="N156" s="99">
        <f t="shared" si="0"/>
        <v>0</v>
      </c>
      <c r="O156" s="99">
        <f t="shared" si="0"/>
        <v>0</v>
      </c>
      <c r="P156" s="99">
        <f t="shared" si="0"/>
        <v>0</v>
      </c>
      <c r="Q156" s="99">
        <f t="shared" si="0"/>
        <v>0</v>
      </c>
      <c r="R156" s="99">
        <f t="shared" si="0"/>
        <v>0</v>
      </c>
      <c r="S156" s="99">
        <f t="shared" si="0"/>
        <v>0</v>
      </c>
      <c r="T156" s="99">
        <f t="shared" si="0"/>
        <v>0</v>
      </c>
      <c r="U156" s="99">
        <f t="shared" si="0"/>
        <v>0</v>
      </c>
      <c r="V156" s="99">
        <f t="shared" si="0"/>
        <v>0</v>
      </c>
      <c r="W156" s="99">
        <f t="shared" si="0"/>
        <v>0</v>
      </c>
      <c r="X156" s="99">
        <f t="shared" si="0"/>
        <v>0</v>
      </c>
      <c r="Y156" s="99">
        <f t="shared" si="0"/>
        <v>0</v>
      </c>
      <c r="Z156" s="99">
        <f t="shared" si="0"/>
        <v>0</v>
      </c>
      <c r="AA156" s="99">
        <f t="shared" si="0"/>
        <v>0</v>
      </c>
      <c r="AB156" s="99">
        <f t="shared" si="0"/>
        <v>0</v>
      </c>
      <c r="AC156" s="99">
        <f t="shared" si="0"/>
        <v>0</v>
      </c>
      <c r="AD156" s="99">
        <f t="shared" si="0"/>
        <v>0</v>
      </c>
      <c r="AE156" s="99">
        <f t="shared" si="0"/>
        <v>0</v>
      </c>
      <c r="AF156" s="99">
        <f t="shared" si="0"/>
        <v>0</v>
      </c>
      <c r="AG156" s="99">
        <f t="shared" si="0"/>
        <v>0</v>
      </c>
      <c r="AH156" s="99">
        <f t="shared" si="0"/>
        <v>0</v>
      </c>
      <c r="AI156" s="99">
        <f t="shared" si="0"/>
        <v>0</v>
      </c>
      <c r="AJ156" s="99">
        <f t="shared" si="0"/>
        <v>0</v>
      </c>
      <c r="AK156" s="99">
        <f t="shared" si="0"/>
        <v>0</v>
      </c>
      <c r="AL156" s="99">
        <f t="shared" si="0"/>
        <v>0</v>
      </c>
      <c r="AM156" s="99">
        <f t="shared" si="0"/>
        <v>0</v>
      </c>
      <c r="AN156" s="99">
        <f t="shared" si="0"/>
        <v>0</v>
      </c>
      <c r="AO156" s="99">
        <f t="shared" ref="AO156:BT156" si="1">MAX(0,(AO7/AO$89)-$FJ156)</f>
        <v>0</v>
      </c>
      <c r="AP156" s="99">
        <f t="shared" si="1"/>
        <v>0</v>
      </c>
      <c r="AQ156" s="99">
        <f t="shared" si="1"/>
        <v>0</v>
      </c>
      <c r="AR156" s="99">
        <f t="shared" si="1"/>
        <v>0</v>
      </c>
      <c r="AS156" s="99">
        <f t="shared" si="1"/>
        <v>0</v>
      </c>
      <c r="AT156" s="99">
        <f t="shared" si="1"/>
        <v>0</v>
      </c>
      <c r="AU156" s="99">
        <f t="shared" si="1"/>
        <v>0</v>
      </c>
      <c r="AV156" s="99">
        <f t="shared" si="1"/>
        <v>0</v>
      </c>
      <c r="AW156" s="99">
        <f t="shared" si="1"/>
        <v>0</v>
      </c>
      <c r="AX156" s="99">
        <f t="shared" si="1"/>
        <v>0</v>
      </c>
      <c r="AY156" s="99">
        <f t="shared" si="1"/>
        <v>0</v>
      </c>
      <c r="AZ156" s="99">
        <f t="shared" si="1"/>
        <v>0</v>
      </c>
      <c r="BA156" s="99">
        <f t="shared" si="1"/>
        <v>0</v>
      </c>
      <c r="BB156" s="99">
        <f t="shared" si="1"/>
        <v>0</v>
      </c>
      <c r="BC156" s="99">
        <f t="shared" si="1"/>
        <v>0</v>
      </c>
      <c r="BD156" s="99">
        <f t="shared" si="1"/>
        <v>0</v>
      </c>
      <c r="BE156" s="99">
        <f t="shared" si="1"/>
        <v>0</v>
      </c>
      <c r="BF156" s="99">
        <f t="shared" si="1"/>
        <v>0</v>
      </c>
      <c r="BG156" s="99">
        <f t="shared" si="1"/>
        <v>0</v>
      </c>
      <c r="BH156" s="99">
        <f t="shared" si="1"/>
        <v>0</v>
      </c>
      <c r="BI156" s="99">
        <f t="shared" si="1"/>
        <v>0</v>
      </c>
      <c r="BJ156" s="99">
        <f t="shared" si="1"/>
        <v>0</v>
      </c>
      <c r="BK156" s="99">
        <f t="shared" si="1"/>
        <v>0</v>
      </c>
      <c r="BL156" s="99">
        <f t="shared" si="1"/>
        <v>0</v>
      </c>
      <c r="BM156" s="99">
        <f t="shared" si="1"/>
        <v>0</v>
      </c>
      <c r="BN156" s="99">
        <f t="shared" si="1"/>
        <v>0</v>
      </c>
      <c r="BO156" s="99">
        <f t="shared" si="1"/>
        <v>0</v>
      </c>
      <c r="BP156" s="99">
        <f t="shared" si="1"/>
        <v>0</v>
      </c>
      <c r="BQ156" s="99">
        <f t="shared" si="1"/>
        <v>0</v>
      </c>
      <c r="BR156" s="99">
        <f t="shared" si="1"/>
        <v>0</v>
      </c>
      <c r="BS156" s="99">
        <f t="shared" si="1"/>
        <v>0</v>
      </c>
      <c r="BT156" s="99">
        <f t="shared" si="1"/>
        <v>0</v>
      </c>
      <c r="BU156" s="99">
        <f t="shared" ref="BU156:CZ156" si="2">MAX(0,(BU7/BU$89)-$FJ156)</f>
        <v>0</v>
      </c>
      <c r="BV156" s="99">
        <f t="shared" si="2"/>
        <v>0</v>
      </c>
      <c r="BW156" s="99">
        <f t="shared" si="2"/>
        <v>0</v>
      </c>
      <c r="BX156" s="99">
        <f t="shared" si="2"/>
        <v>0</v>
      </c>
      <c r="BY156" s="99">
        <f t="shared" si="2"/>
        <v>0</v>
      </c>
      <c r="BZ156" s="99">
        <f t="shared" si="2"/>
        <v>0</v>
      </c>
      <c r="CA156" s="99">
        <f t="shared" si="2"/>
        <v>0</v>
      </c>
      <c r="CB156" s="99">
        <f t="shared" si="2"/>
        <v>0</v>
      </c>
      <c r="CC156" s="99">
        <f t="shared" si="2"/>
        <v>0</v>
      </c>
      <c r="CD156" s="99">
        <f t="shared" si="2"/>
        <v>0</v>
      </c>
      <c r="CE156" s="99">
        <f t="shared" si="2"/>
        <v>0</v>
      </c>
      <c r="CF156" s="99">
        <f t="shared" si="2"/>
        <v>0</v>
      </c>
      <c r="CG156" s="99">
        <f t="shared" si="2"/>
        <v>0</v>
      </c>
      <c r="CH156" s="99">
        <f t="shared" si="2"/>
        <v>0</v>
      </c>
      <c r="CI156" s="99">
        <f t="shared" si="2"/>
        <v>0</v>
      </c>
      <c r="CJ156" s="99">
        <f t="shared" si="2"/>
        <v>0</v>
      </c>
      <c r="CK156" s="99">
        <f t="shared" si="2"/>
        <v>0</v>
      </c>
      <c r="CL156" s="99">
        <f t="shared" si="2"/>
        <v>0</v>
      </c>
      <c r="CM156" s="99">
        <f t="shared" si="2"/>
        <v>0</v>
      </c>
      <c r="CN156" s="99">
        <f t="shared" si="2"/>
        <v>0</v>
      </c>
      <c r="CO156" s="99">
        <f t="shared" si="2"/>
        <v>0</v>
      </c>
      <c r="CP156" s="99">
        <f t="shared" si="2"/>
        <v>0</v>
      </c>
      <c r="CQ156" s="99">
        <f t="shared" si="2"/>
        <v>0</v>
      </c>
      <c r="CR156" s="99">
        <f t="shared" si="2"/>
        <v>0</v>
      </c>
      <c r="CS156" s="99">
        <f t="shared" si="2"/>
        <v>0</v>
      </c>
      <c r="CT156" s="99">
        <f t="shared" si="2"/>
        <v>0</v>
      </c>
      <c r="CU156" s="99">
        <f t="shared" si="2"/>
        <v>0</v>
      </c>
      <c r="CV156" s="99">
        <f t="shared" si="2"/>
        <v>0</v>
      </c>
      <c r="CW156" s="99">
        <f t="shared" si="2"/>
        <v>0</v>
      </c>
      <c r="CX156" s="99">
        <f t="shared" si="2"/>
        <v>0</v>
      </c>
      <c r="CY156" s="99">
        <f t="shared" si="2"/>
        <v>0</v>
      </c>
      <c r="CZ156" s="99">
        <f t="shared" si="2"/>
        <v>0</v>
      </c>
      <c r="DA156" s="99">
        <f t="shared" ref="DA156:EF156" si="3">MAX(0,(DA7/DA$89)-$FJ156)</f>
        <v>0</v>
      </c>
      <c r="DB156" s="99">
        <f t="shared" si="3"/>
        <v>0</v>
      </c>
      <c r="DC156" s="99">
        <f t="shared" si="3"/>
        <v>0</v>
      </c>
      <c r="DD156" s="99">
        <f t="shared" si="3"/>
        <v>0</v>
      </c>
      <c r="DE156" s="99">
        <f t="shared" si="3"/>
        <v>0</v>
      </c>
      <c r="DF156" s="99">
        <f t="shared" si="3"/>
        <v>0</v>
      </c>
      <c r="DG156" s="99">
        <f t="shared" si="3"/>
        <v>0</v>
      </c>
      <c r="DH156" s="99">
        <f t="shared" si="3"/>
        <v>0</v>
      </c>
      <c r="DI156" s="99">
        <f t="shared" si="3"/>
        <v>0</v>
      </c>
      <c r="DJ156" s="99">
        <f t="shared" si="3"/>
        <v>0</v>
      </c>
      <c r="DK156" s="99">
        <f t="shared" si="3"/>
        <v>0</v>
      </c>
      <c r="DL156" s="99">
        <f t="shared" si="3"/>
        <v>0</v>
      </c>
      <c r="DM156" s="99">
        <f t="shared" si="3"/>
        <v>0</v>
      </c>
      <c r="DN156" s="99">
        <f t="shared" si="3"/>
        <v>0</v>
      </c>
      <c r="DO156" s="99">
        <f t="shared" si="3"/>
        <v>0</v>
      </c>
      <c r="DP156" s="99">
        <f t="shared" si="3"/>
        <v>0</v>
      </c>
      <c r="DQ156" s="99">
        <f t="shared" si="3"/>
        <v>0</v>
      </c>
      <c r="DR156" s="99">
        <f t="shared" si="3"/>
        <v>0</v>
      </c>
      <c r="DS156" s="99">
        <f t="shared" si="3"/>
        <v>0</v>
      </c>
      <c r="DT156" s="99">
        <f t="shared" si="3"/>
        <v>0</v>
      </c>
      <c r="DU156" s="99">
        <f t="shared" si="3"/>
        <v>0</v>
      </c>
      <c r="DV156" s="99">
        <f t="shared" si="3"/>
        <v>0</v>
      </c>
      <c r="DW156" s="99">
        <f t="shared" si="3"/>
        <v>0</v>
      </c>
      <c r="DX156" s="99">
        <f t="shared" si="3"/>
        <v>0</v>
      </c>
      <c r="DY156" s="99">
        <f t="shared" si="3"/>
        <v>0</v>
      </c>
      <c r="DZ156" s="99">
        <f t="shared" si="3"/>
        <v>0</v>
      </c>
      <c r="EA156" s="99">
        <f t="shared" si="3"/>
        <v>0</v>
      </c>
      <c r="EB156" s="99">
        <f t="shared" si="3"/>
        <v>0</v>
      </c>
      <c r="EC156" s="99">
        <f t="shared" si="3"/>
        <v>0</v>
      </c>
      <c r="ED156" s="99">
        <f t="shared" si="3"/>
        <v>0</v>
      </c>
      <c r="EE156" s="99">
        <f t="shared" si="3"/>
        <v>0</v>
      </c>
      <c r="EF156" s="99">
        <f t="shared" si="3"/>
        <v>0</v>
      </c>
      <c r="EG156" s="99">
        <f t="shared" ref="EG156:FA156" si="4">MAX(0,(EG7/EG$89)-$FJ156)</f>
        <v>0</v>
      </c>
      <c r="EH156" s="99">
        <f t="shared" si="4"/>
        <v>0</v>
      </c>
      <c r="EI156" s="99">
        <f t="shared" si="4"/>
        <v>0</v>
      </c>
      <c r="EJ156" s="99">
        <f t="shared" si="4"/>
        <v>0</v>
      </c>
      <c r="EK156" s="99">
        <f t="shared" si="4"/>
        <v>0</v>
      </c>
      <c r="EL156" s="99">
        <f t="shared" si="4"/>
        <v>0</v>
      </c>
      <c r="EM156" s="99">
        <f t="shared" si="4"/>
        <v>0</v>
      </c>
      <c r="EN156" s="99">
        <f t="shared" si="4"/>
        <v>0</v>
      </c>
      <c r="EO156" s="99">
        <f t="shared" si="4"/>
        <v>0</v>
      </c>
      <c r="EP156" s="99">
        <f t="shared" si="4"/>
        <v>0</v>
      </c>
      <c r="EQ156" s="99">
        <f t="shared" si="4"/>
        <v>0</v>
      </c>
      <c r="ER156" s="99">
        <f t="shared" si="4"/>
        <v>0</v>
      </c>
      <c r="ES156" s="99">
        <f t="shared" si="4"/>
        <v>0</v>
      </c>
      <c r="ET156" s="99">
        <f t="shared" si="4"/>
        <v>0</v>
      </c>
      <c r="EU156" s="99">
        <f t="shared" si="4"/>
        <v>0</v>
      </c>
      <c r="EV156" s="99">
        <f t="shared" si="4"/>
        <v>0</v>
      </c>
      <c r="EW156" s="99">
        <f t="shared" si="4"/>
        <v>0</v>
      </c>
      <c r="EX156" s="99">
        <f t="shared" si="4"/>
        <v>0</v>
      </c>
      <c r="EY156" s="99">
        <f t="shared" si="4"/>
        <v>0</v>
      </c>
      <c r="EZ156" s="99">
        <f t="shared" si="4"/>
        <v>0</v>
      </c>
      <c r="FA156" s="99">
        <f t="shared" si="4"/>
        <v>0</v>
      </c>
      <c r="FB156" s="99">
        <f t="shared" ref="FB156:FI165" si="5">(FB7/FB$89)</f>
        <v>0</v>
      </c>
      <c r="FC156" s="99">
        <f t="shared" si="5"/>
        <v>0</v>
      </c>
      <c r="FD156" s="99">
        <f t="shared" si="5"/>
        <v>0</v>
      </c>
      <c r="FE156" s="99">
        <f t="shared" si="5"/>
        <v>0</v>
      </c>
      <c r="FF156" s="99">
        <f t="shared" si="5"/>
        <v>0</v>
      </c>
      <c r="FG156" s="99">
        <f t="shared" si="5"/>
        <v>0</v>
      </c>
      <c r="FH156" s="99">
        <f t="shared" si="5"/>
        <v>0</v>
      </c>
      <c r="FI156" s="99">
        <f t="shared" si="5"/>
        <v>2.3142602327016929E-2</v>
      </c>
      <c r="FJ156" s="106">
        <f t="shared" ref="FJ156:FJ187" si="6">AVERAGEA(FB156:FI156)</f>
        <v>2.8928252908771161E-3</v>
      </c>
      <c r="FT156" s="99">
        <f t="shared" ref="FT156:GJ156" si="7">MAX(0,(FT7/FT$89)-$FJ156)</f>
        <v>0</v>
      </c>
      <c r="FU156" s="99">
        <f t="shared" si="7"/>
        <v>3.552683271076378E-3</v>
      </c>
      <c r="FV156" s="99">
        <f t="shared" si="7"/>
        <v>6.171455443826827E-3</v>
      </c>
      <c r="FW156" s="99">
        <f t="shared" si="7"/>
        <v>0</v>
      </c>
      <c r="FX156" s="99">
        <f t="shared" si="7"/>
        <v>3.183700414964134E-3</v>
      </c>
      <c r="FY156" s="99">
        <f t="shared" si="7"/>
        <v>1.2129355872866216E-2</v>
      </c>
      <c r="FZ156" s="99">
        <f t="shared" si="7"/>
        <v>3.2917799062093709E-3</v>
      </c>
      <c r="GA156" s="99">
        <f t="shared" si="7"/>
        <v>4.2510894917202544E-3</v>
      </c>
      <c r="GB156" s="99">
        <f t="shared" si="7"/>
        <v>4.9542013493315568E-3</v>
      </c>
      <c r="GC156" s="99">
        <f t="shared" si="7"/>
        <v>0</v>
      </c>
      <c r="GD156" s="99">
        <f t="shared" si="7"/>
        <v>0</v>
      </c>
      <c r="GE156" s="99">
        <f t="shared" si="7"/>
        <v>0</v>
      </c>
      <c r="GF156" s="99">
        <f t="shared" si="7"/>
        <v>0</v>
      </c>
      <c r="GG156" s="99">
        <f t="shared" si="7"/>
        <v>0</v>
      </c>
      <c r="GH156" s="99">
        <f t="shared" si="7"/>
        <v>0</v>
      </c>
      <c r="GI156" s="99">
        <f t="shared" si="7"/>
        <v>0</v>
      </c>
      <c r="GJ156" s="99">
        <f t="shared" si="7"/>
        <v>0</v>
      </c>
      <c r="GK156" s="99">
        <f t="shared" ref="GK156:GK187" si="8">AVERAGEA(GC156:GJ156)</f>
        <v>0</v>
      </c>
    </row>
    <row r="157" spans="1:201" x14ac:dyDescent="0.35">
      <c r="A157" s="99">
        <v>627010</v>
      </c>
      <c r="B157" s="99">
        <v>58</v>
      </c>
      <c r="C157" s="99">
        <v>4</v>
      </c>
      <c r="D157" s="99">
        <v>74</v>
      </c>
      <c r="E157" s="99">
        <v>4.6710000000000003</v>
      </c>
      <c r="F157" s="99">
        <v>0.27</v>
      </c>
      <c r="G157" s="99" t="s">
        <v>537</v>
      </c>
      <c r="H157" s="99" t="s">
        <v>619</v>
      </c>
      <c r="I157" s="99">
        <f t="shared" ref="I157:AN157" si="9">MAX(0,(I8/I$89)-$FJ157)</f>
        <v>0</v>
      </c>
      <c r="J157" s="99">
        <f t="shared" si="9"/>
        <v>0</v>
      </c>
      <c r="K157" s="99">
        <f t="shared" si="9"/>
        <v>0</v>
      </c>
      <c r="L157" s="99">
        <f t="shared" si="9"/>
        <v>0</v>
      </c>
      <c r="M157" s="99">
        <f t="shared" si="9"/>
        <v>0</v>
      </c>
      <c r="N157" s="99">
        <f t="shared" si="9"/>
        <v>0</v>
      </c>
      <c r="O157" s="99">
        <f t="shared" si="9"/>
        <v>0</v>
      </c>
      <c r="P157" s="99">
        <f t="shared" si="9"/>
        <v>0</v>
      </c>
      <c r="Q157" s="99">
        <f t="shared" si="9"/>
        <v>0</v>
      </c>
      <c r="R157" s="99">
        <f t="shared" si="9"/>
        <v>0</v>
      </c>
      <c r="S157" s="99">
        <f t="shared" si="9"/>
        <v>0</v>
      </c>
      <c r="T157" s="99">
        <f t="shared" si="9"/>
        <v>0</v>
      </c>
      <c r="U157" s="99">
        <f t="shared" si="9"/>
        <v>0</v>
      </c>
      <c r="V157" s="99">
        <f t="shared" si="9"/>
        <v>0</v>
      </c>
      <c r="W157" s="99">
        <f t="shared" si="9"/>
        <v>0</v>
      </c>
      <c r="X157" s="99">
        <f t="shared" si="9"/>
        <v>0</v>
      </c>
      <c r="Y157" s="99">
        <f t="shared" si="9"/>
        <v>0</v>
      </c>
      <c r="Z157" s="99">
        <f t="shared" si="9"/>
        <v>0</v>
      </c>
      <c r="AA157" s="99">
        <f t="shared" si="9"/>
        <v>0</v>
      </c>
      <c r="AB157" s="99">
        <f t="shared" si="9"/>
        <v>0</v>
      </c>
      <c r="AC157" s="99">
        <f t="shared" si="9"/>
        <v>0</v>
      </c>
      <c r="AD157" s="99">
        <f t="shared" si="9"/>
        <v>0</v>
      </c>
      <c r="AE157" s="99">
        <f t="shared" si="9"/>
        <v>0</v>
      </c>
      <c r="AF157" s="99">
        <f t="shared" si="9"/>
        <v>0</v>
      </c>
      <c r="AG157" s="99">
        <f t="shared" si="9"/>
        <v>0</v>
      </c>
      <c r="AH157" s="99">
        <f t="shared" si="9"/>
        <v>0</v>
      </c>
      <c r="AI157" s="99">
        <f t="shared" si="9"/>
        <v>0</v>
      </c>
      <c r="AJ157" s="99">
        <f t="shared" si="9"/>
        <v>0</v>
      </c>
      <c r="AK157" s="99">
        <f t="shared" si="9"/>
        <v>0</v>
      </c>
      <c r="AL157" s="99">
        <f t="shared" si="9"/>
        <v>0</v>
      </c>
      <c r="AM157" s="99">
        <f t="shared" si="9"/>
        <v>0</v>
      </c>
      <c r="AN157" s="99">
        <f t="shared" si="9"/>
        <v>0</v>
      </c>
      <c r="AO157" s="99">
        <f t="shared" ref="AO157:BT157" si="10">MAX(0,(AO8/AO$89)-$FJ157)</f>
        <v>0</v>
      </c>
      <c r="AP157" s="99">
        <f t="shared" si="10"/>
        <v>0</v>
      </c>
      <c r="AQ157" s="99">
        <f t="shared" si="10"/>
        <v>0</v>
      </c>
      <c r="AR157" s="99">
        <f t="shared" si="10"/>
        <v>0</v>
      </c>
      <c r="AS157" s="99">
        <f t="shared" si="10"/>
        <v>0</v>
      </c>
      <c r="AT157" s="99">
        <f t="shared" si="10"/>
        <v>0</v>
      </c>
      <c r="AU157" s="99">
        <f t="shared" si="10"/>
        <v>0</v>
      </c>
      <c r="AV157" s="99">
        <f t="shared" si="10"/>
        <v>0</v>
      </c>
      <c r="AW157" s="99">
        <f t="shared" si="10"/>
        <v>0</v>
      </c>
      <c r="AX157" s="99">
        <f t="shared" si="10"/>
        <v>0</v>
      </c>
      <c r="AY157" s="99">
        <f t="shared" si="10"/>
        <v>0</v>
      </c>
      <c r="AZ157" s="99">
        <f t="shared" si="10"/>
        <v>0</v>
      </c>
      <c r="BA157" s="99">
        <f t="shared" si="10"/>
        <v>0</v>
      </c>
      <c r="BB157" s="99">
        <f t="shared" si="10"/>
        <v>0</v>
      </c>
      <c r="BC157" s="99">
        <f t="shared" si="10"/>
        <v>0</v>
      </c>
      <c r="BD157" s="99">
        <f t="shared" si="10"/>
        <v>0</v>
      </c>
      <c r="BE157" s="99">
        <f t="shared" si="10"/>
        <v>0</v>
      </c>
      <c r="BF157" s="99">
        <f t="shared" si="10"/>
        <v>0</v>
      </c>
      <c r="BG157" s="99">
        <f t="shared" si="10"/>
        <v>0</v>
      </c>
      <c r="BH157" s="99">
        <f t="shared" si="10"/>
        <v>0</v>
      </c>
      <c r="BI157" s="99">
        <f t="shared" si="10"/>
        <v>0</v>
      </c>
      <c r="BJ157" s="99">
        <f t="shared" si="10"/>
        <v>0</v>
      </c>
      <c r="BK157" s="99">
        <f t="shared" si="10"/>
        <v>0</v>
      </c>
      <c r="BL157" s="99">
        <f t="shared" si="10"/>
        <v>0</v>
      </c>
      <c r="BM157" s="99">
        <f t="shared" si="10"/>
        <v>0</v>
      </c>
      <c r="BN157" s="99">
        <f t="shared" si="10"/>
        <v>0</v>
      </c>
      <c r="BO157" s="99">
        <f t="shared" si="10"/>
        <v>0</v>
      </c>
      <c r="BP157" s="99">
        <f t="shared" si="10"/>
        <v>0</v>
      </c>
      <c r="BQ157" s="99">
        <f t="shared" si="10"/>
        <v>0</v>
      </c>
      <c r="BR157" s="99">
        <f t="shared" si="10"/>
        <v>0</v>
      </c>
      <c r="BS157" s="99">
        <f t="shared" si="10"/>
        <v>0</v>
      </c>
      <c r="BT157" s="99">
        <f t="shared" si="10"/>
        <v>0</v>
      </c>
      <c r="BU157" s="99">
        <f t="shared" ref="BU157:CZ157" si="11">MAX(0,(BU8/BU$89)-$FJ157)</f>
        <v>0</v>
      </c>
      <c r="BV157" s="99">
        <f t="shared" si="11"/>
        <v>0</v>
      </c>
      <c r="BW157" s="99">
        <f t="shared" si="11"/>
        <v>0</v>
      </c>
      <c r="BX157" s="99">
        <f t="shared" si="11"/>
        <v>0</v>
      </c>
      <c r="BY157" s="99">
        <f t="shared" si="11"/>
        <v>0</v>
      </c>
      <c r="BZ157" s="99">
        <f t="shared" si="11"/>
        <v>0</v>
      </c>
      <c r="CA157" s="99">
        <f t="shared" si="11"/>
        <v>0</v>
      </c>
      <c r="CB157" s="99">
        <f t="shared" si="11"/>
        <v>0</v>
      </c>
      <c r="CC157" s="99">
        <f t="shared" si="11"/>
        <v>0</v>
      </c>
      <c r="CD157" s="99">
        <f t="shared" si="11"/>
        <v>0</v>
      </c>
      <c r="CE157" s="99">
        <f t="shared" si="11"/>
        <v>0</v>
      </c>
      <c r="CF157" s="99">
        <f t="shared" si="11"/>
        <v>0</v>
      </c>
      <c r="CG157" s="99">
        <f t="shared" si="11"/>
        <v>0</v>
      </c>
      <c r="CH157" s="99">
        <f t="shared" si="11"/>
        <v>0</v>
      </c>
      <c r="CI157" s="99">
        <f t="shared" si="11"/>
        <v>0</v>
      </c>
      <c r="CJ157" s="99">
        <f t="shared" si="11"/>
        <v>0</v>
      </c>
      <c r="CK157" s="99">
        <f t="shared" si="11"/>
        <v>0</v>
      </c>
      <c r="CL157" s="99">
        <f t="shared" si="11"/>
        <v>0</v>
      </c>
      <c r="CM157" s="99">
        <f t="shared" si="11"/>
        <v>0</v>
      </c>
      <c r="CN157" s="99">
        <f t="shared" si="11"/>
        <v>0</v>
      </c>
      <c r="CO157" s="99">
        <f t="shared" si="11"/>
        <v>0</v>
      </c>
      <c r="CP157" s="99">
        <f t="shared" si="11"/>
        <v>0</v>
      </c>
      <c r="CQ157" s="99">
        <f t="shared" si="11"/>
        <v>0</v>
      </c>
      <c r="CR157" s="99">
        <f t="shared" si="11"/>
        <v>0</v>
      </c>
      <c r="CS157" s="99">
        <f t="shared" si="11"/>
        <v>0</v>
      </c>
      <c r="CT157" s="99">
        <f t="shared" si="11"/>
        <v>0</v>
      </c>
      <c r="CU157" s="99">
        <f t="shared" si="11"/>
        <v>0</v>
      </c>
      <c r="CV157" s="99">
        <f t="shared" si="11"/>
        <v>0</v>
      </c>
      <c r="CW157" s="99">
        <f t="shared" si="11"/>
        <v>0</v>
      </c>
      <c r="CX157" s="99">
        <f t="shared" si="11"/>
        <v>0</v>
      </c>
      <c r="CY157" s="99">
        <f t="shared" si="11"/>
        <v>0</v>
      </c>
      <c r="CZ157" s="99">
        <f t="shared" si="11"/>
        <v>0</v>
      </c>
      <c r="DA157" s="99">
        <f t="shared" ref="DA157:EF157" si="12">MAX(0,(DA8/DA$89)-$FJ157)</f>
        <v>0</v>
      </c>
      <c r="DB157" s="99">
        <f t="shared" si="12"/>
        <v>0</v>
      </c>
      <c r="DC157" s="99">
        <f t="shared" si="12"/>
        <v>0</v>
      </c>
      <c r="DD157" s="99">
        <f t="shared" si="12"/>
        <v>0</v>
      </c>
      <c r="DE157" s="99">
        <f t="shared" si="12"/>
        <v>0</v>
      </c>
      <c r="DF157" s="99">
        <f t="shared" si="12"/>
        <v>0</v>
      </c>
      <c r="DG157" s="99">
        <f t="shared" si="12"/>
        <v>0</v>
      </c>
      <c r="DH157" s="99">
        <f t="shared" si="12"/>
        <v>0</v>
      </c>
      <c r="DI157" s="99">
        <f t="shared" si="12"/>
        <v>0</v>
      </c>
      <c r="DJ157" s="99">
        <f t="shared" si="12"/>
        <v>0</v>
      </c>
      <c r="DK157" s="99">
        <f t="shared" si="12"/>
        <v>0</v>
      </c>
      <c r="DL157" s="99">
        <f t="shared" si="12"/>
        <v>0</v>
      </c>
      <c r="DM157" s="99">
        <f t="shared" si="12"/>
        <v>0</v>
      </c>
      <c r="DN157" s="99">
        <f t="shared" si="12"/>
        <v>0</v>
      </c>
      <c r="DO157" s="99">
        <f t="shared" si="12"/>
        <v>0</v>
      </c>
      <c r="DP157" s="99">
        <f t="shared" si="12"/>
        <v>0</v>
      </c>
      <c r="DQ157" s="99">
        <f t="shared" si="12"/>
        <v>0</v>
      </c>
      <c r="DR157" s="99">
        <f t="shared" si="12"/>
        <v>0</v>
      </c>
      <c r="DS157" s="99">
        <f t="shared" si="12"/>
        <v>0</v>
      </c>
      <c r="DT157" s="99">
        <f t="shared" si="12"/>
        <v>0</v>
      </c>
      <c r="DU157" s="99">
        <f t="shared" si="12"/>
        <v>0</v>
      </c>
      <c r="DV157" s="99">
        <f t="shared" si="12"/>
        <v>0</v>
      </c>
      <c r="DW157" s="99">
        <f t="shared" si="12"/>
        <v>0</v>
      </c>
      <c r="DX157" s="99">
        <f t="shared" si="12"/>
        <v>0</v>
      </c>
      <c r="DY157" s="99">
        <f t="shared" si="12"/>
        <v>0</v>
      </c>
      <c r="DZ157" s="99">
        <f t="shared" si="12"/>
        <v>0</v>
      </c>
      <c r="EA157" s="99">
        <f t="shared" si="12"/>
        <v>0</v>
      </c>
      <c r="EB157" s="99">
        <f t="shared" si="12"/>
        <v>0</v>
      </c>
      <c r="EC157" s="99">
        <f t="shared" si="12"/>
        <v>0</v>
      </c>
      <c r="ED157" s="99">
        <f t="shared" si="12"/>
        <v>0</v>
      </c>
      <c r="EE157" s="99">
        <f t="shared" si="12"/>
        <v>0</v>
      </c>
      <c r="EF157" s="99">
        <f t="shared" si="12"/>
        <v>0</v>
      </c>
      <c r="EG157" s="99">
        <f t="shared" ref="EG157:FA157" si="13">MAX(0,(EG8/EG$89)-$FJ157)</f>
        <v>0</v>
      </c>
      <c r="EH157" s="99">
        <f t="shared" si="13"/>
        <v>0</v>
      </c>
      <c r="EI157" s="99">
        <f t="shared" si="13"/>
        <v>0</v>
      </c>
      <c r="EJ157" s="99">
        <f t="shared" si="13"/>
        <v>0</v>
      </c>
      <c r="EK157" s="99">
        <f t="shared" si="13"/>
        <v>0</v>
      </c>
      <c r="EL157" s="99">
        <f t="shared" si="13"/>
        <v>0</v>
      </c>
      <c r="EM157" s="99">
        <f t="shared" si="13"/>
        <v>0</v>
      </c>
      <c r="EN157" s="99">
        <f t="shared" si="13"/>
        <v>0</v>
      </c>
      <c r="EO157" s="99">
        <f t="shared" si="13"/>
        <v>0</v>
      </c>
      <c r="EP157" s="99">
        <f t="shared" si="13"/>
        <v>0</v>
      </c>
      <c r="EQ157" s="99">
        <f t="shared" si="13"/>
        <v>0</v>
      </c>
      <c r="ER157" s="99">
        <f t="shared" si="13"/>
        <v>0</v>
      </c>
      <c r="ES157" s="99">
        <f t="shared" si="13"/>
        <v>0</v>
      </c>
      <c r="ET157" s="99">
        <f t="shared" si="13"/>
        <v>0</v>
      </c>
      <c r="EU157" s="99">
        <f t="shared" si="13"/>
        <v>0</v>
      </c>
      <c r="EV157" s="99">
        <f t="shared" si="13"/>
        <v>0</v>
      </c>
      <c r="EW157" s="99">
        <f t="shared" si="13"/>
        <v>0</v>
      </c>
      <c r="EX157" s="99">
        <f t="shared" si="13"/>
        <v>0</v>
      </c>
      <c r="EY157" s="99">
        <f t="shared" si="13"/>
        <v>0</v>
      </c>
      <c r="EZ157" s="99">
        <f t="shared" si="13"/>
        <v>0</v>
      </c>
      <c r="FA157" s="99">
        <f t="shared" si="13"/>
        <v>0</v>
      </c>
      <c r="FB157" s="99">
        <f t="shared" si="5"/>
        <v>0.28903128574988407</v>
      </c>
      <c r="FC157" s="99">
        <f t="shared" si="5"/>
        <v>0.50169531480208229</v>
      </c>
      <c r="FD157" s="99">
        <f t="shared" si="5"/>
        <v>0.78453175671448727</v>
      </c>
      <c r="FE157" s="99">
        <f t="shared" si="5"/>
        <v>1.584293510910183</v>
      </c>
      <c r="FF157" s="99">
        <f t="shared" si="5"/>
        <v>0.4050829920967155</v>
      </c>
      <c r="FG157" s="99">
        <f t="shared" si="5"/>
        <v>0.14470539249331038</v>
      </c>
      <c r="FH157" s="99">
        <f t="shared" si="5"/>
        <v>0.48571525792253295</v>
      </c>
      <c r="FI157" s="99">
        <f t="shared" si="5"/>
        <v>0.28906772832441752</v>
      </c>
      <c r="FJ157" s="106">
        <f t="shared" si="6"/>
        <v>0.56051540487670171</v>
      </c>
      <c r="FT157" s="99">
        <f t="shared" ref="FT157:GJ157" si="14">MAX(0,(FT8/FT$89)-$FJ157)</f>
        <v>0</v>
      </c>
      <c r="FU157" s="99">
        <f t="shared" si="14"/>
        <v>0</v>
      </c>
      <c r="FV157" s="99">
        <f t="shared" si="14"/>
        <v>0</v>
      </c>
      <c r="FW157" s="99">
        <f t="shared" si="14"/>
        <v>0</v>
      </c>
      <c r="FX157" s="99">
        <f t="shared" si="14"/>
        <v>0</v>
      </c>
      <c r="FY157" s="99">
        <f t="shared" si="14"/>
        <v>0</v>
      </c>
      <c r="FZ157" s="99">
        <f t="shared" si="14"/>
        <v>0</v>
      </c>
      <c r="GA157" s="99">
        <f t="shared" si="14"/>
        <v>0</v>
      </c>
      <c r="GB157" s="99">
        <f t="shared" si="14"/>
        <v>0</v>
      </c>
      <c r="GC157" s="99">
        <f t="shared" si="14"/>
        <v>0</v>
      </c>
      <c r="GD157" s="99">
        <f t="shared" si="14"/>
        <v>0</v>
      </c>
      <c r="GE157" s="99">
        <f t="shared" si="14"/>
        <v>0</v>
      </c>
      <c r="GF157" s="99">
        <f t="shared" si="14"/>
        <v>0</v>
      </c>
      <c r="GG157" s="99">
        <f t="shared" si="14"/>
        <v>0</v>
      </c>
      <c r="GH157" s="99">
        <f t="shared" si="14"/>
        <v>0</v>
      </c>
      <c r="GI157" s="99">
        <f t="shared" si="14"/>
        <v>0</v>
      </c>
      <c r="GJ157" s="99">
        <f t="shared" si="14"/>
        <v>0</v>
      </c>
      <c r="GK157" s="99">
        <f t="shared" si="8"/>
        <v>0</v>
      </c>
    </row>
    <row r="158" spans="1:201" x14ac:dyDescent="0.35">
      <c r="A158" s="99">
        <v>142085</v>
      </c>
      <c r="B158" s="99">
        <v>152</v>
      </c>
      <c r="C158" s="99">
        <v>189</v>
      </c>
      <c r="D158" s="99">
        <v>99</v>
      </c>
      <c r="E158" s="99">
        <v>4.7110000000000003</v>
      </c>
      <c r="F158" s="99">
        <v>0.3</v>
      </c>
      <c r="H158" s="99" t="s">
        <v>618</v>
      </c>
      <c r="I158" s="99">
        <f t="shared" ref="I158:AN158" si="15">MAX(0,(I9/I$89)-$FJ158)</f>
        <v>0</v>
      </c>
      <c r="J158" s="99">
        <f t="shared" si="15"/>
        <v>0</v>
      </c>
      <c r="K158" s="99">
        <f t="shared" si="15"/>
        <v>0</v>
      </c>
      <c r="L158" s="99">
        <f t="shared" si="15"/>
        <v>0</v>
      </c>
      <c r="M158" s="99">
        <f t="shared" si="15"/>
        <v>0</v>
      </c>
      <c r="N158" s="99">
        <f t="shared" si="15"/>
        <v>0</v>
      </c>
      <c r="O158" s="99">
        <f t="shared" si="15"/>
        <v>0</v>
      </c>
      <c r="P158" s="99">
        <f t="shared" si="15"/>
        <v>0</v>
      </c>
      <c r="Q158" s="99">
        <f t="shared" si="15"/>
        <v>0</v>
      </c>
      <c r="R158" s="99">
        <f t="shared" si="15"/>
        <v>0</v>
      </c>
      <c r="S158" s="99">
        <f t="shared" si="15"/>
        <v>0</v>
      </c>
      <c r="T158" s="99">
        <f t="shared" si="15"/>
        <v>0</v>
      </c>
      <c r="U158" s="99">
        <f t="shared" si="15"/>
        <v>0</v>
      </c>
      <c r="V158" s="99">
        <f t="shared" si="15"/>
        <v>0</v>
      </c>
      <c r="W158" s="99">
        <f t="shared" si="15"/>
        <v>0</v>
      </c>
      <c r="X158" s="99">
        <f t="shared" si="15"/>
        <v>0</v>
      </c>
      <c r="Y158" s="99">
        <f t="shared" si="15"/>
        <v>0</v>
      </c>
      <c r="Z158" s="99">
        <f t="shared" si="15"/>
        <v>0</v>
      </c>
      <c r="AA158" s="99">
        <f t="shared" si="15"/>
        <v>0</v>
      </c>
      <c r="AB158" s="99">
        <f t="shared" si="15"/>
        <v>0</v>
      </c>
      <c r="AC158" s="99">
        <f t="shared" si="15"/>
        <v>0</v>
      </c>
      <c r="AD158" s="99">
        <f t="shared" si="15"/>
        <v>0</v>
      </c>
      <c r="AE158" s="99">
        <f t="shared" si="15"/>
        <v>0</v>
      </c>
      <c r="AF158" s="99">
        <f t="shared" si="15"/>
        <v>0</v>
      </c>
      <c r="AG158" s="99">
        <f t="shared" si="15"/>
        <v>0</v>
      </c>
      <c r="AH158" s="99">
        <f t="shared" si="15"/>
        <v>0</v>
      </c>
      <c r="AI158" s="99">
        <f t="shared" si="15"/>
        <v>0</v>
      </c>
      <c r="AJ158" s="99">
        <f t="shared" si="15"/>
        <v>0</v>
      </c>
      <c r="AK158" s="99">
        <f t="shared" si="15"/>
        <v>0</v>
      </c>
      <c r="AL158" s="99">
        <f t="shared" si="15"/>
        <v>0</v>
      </c>
      <c r="AM158" s="99">
        <f t="shared" si="15"/>
        <v>0</v>
      </c>
      <c r="AN158" s="99">
        <f t="shared" si="15"/>
        <v>0</v>
      </c>
      <c r="AO158" s="99">
        <f t="shared" ref="AO158:BT158" si="16">MAX(0,(AO9/AO$89)-$FJ158)</f>
        <v>0</v>
      </c>
      <c r="AP158" s="99">
        <f t="shared" si="16"/>
        <v>0</v>
      </c>
      <c r="AQ158" s="99">
        <f t="shared" si="16"/>
        <v>0</v>
      </c>
      <c r="AR158" s="99">
        <f t="shared" si="16"/>
        <v>0</v>
      </c>
      <c r="AS158" s="99">
        <f t="shared" si="16"/>
        <v>0</v>
      </c>
      <c r="AT158" s="99">
        <f t="shared" si="16"/>
        <v>0</v>
      </c>
      <c r="AU158" s="99">
        <f t="shared" si="16"/>
        <v>0</v>
      </c>
      <c r="AV158" s="99">
        <f t="shared" si="16"/>
        <v>0</v>
      </c>
      <c r="AW158" s="99">
        <f t="shared" si="16"/>
        <v>0</v>
      </c>
      <c r="AX158" s="99">
        <f t="shared" si="16"/>
        <v>0</v>
      </c>
      <c r="AY158" s="99">
        <f t="shared" si="16"/>
        <v>0</v>
      </c>
      <c r="AZ158" s="99">
        <f t="shared" si="16"/>
        <v>0</v>
      </c>
      <c r="BA158" s="99">
        <f t="shared" si="16"/>
        <v>0</v>
      </c>
      <c r="BB158" s="99">
        <f t="shared" si="16"/>
        <v>0</v>
      </c>
      <c r="BC158" s="99">
        <f t="shared" si="16"/>
        <v>0</v>
      </c>
      <c r="BD158" s="99">
        <f t="shared" si="16"/>
        <v>0</v>
      </c>
      <c r="BE158" s="99">
        <f t="shared" si="16"/>
        <v>0</v>
      </c>
      <c r="BF158" s="99">
        <f t="shared" si="16"/>
        <v>0</v>
      </c>
      <c r="BG158" s="99">
        <f t="shared" si="16"/>
        <v>0</v>
      </c>
      <c r="BH158" s="99">
        <f t="shared" si="16"/>
        <v>0</v>
      </c>
      <c r="BI158" s="99">
        <f t="shared" si="16"/>
        <v>0</v>
      </c>
      <c r="BJ158" s="99">
        <f t="shared" si="16"/>
        <v>0</v>
      </c>
      <c r="BK158" s="99">
        <f t="shared" si="16"/>
        <v>0</v>
      </c>
      <c r="BL158" s="99">
        <f t="shared" si="16"/>
        <v>0</v>
      </c>
      <c r="BM158" s="99">
        <f t="shared" si="16"/>
        <v>0</v>
      </c>
      <c r="BN158" s="99">
        <f t="shared" si="16"/>
        <v>0</v>
      </c>
      <c r="BO158" s="99">
        <f t="shared" si="16"/>
        <v>0</v>
      </c>
      <c r="BP158" s="99">
        <f t="shared" si="16"/>
        <v>0</v>
      </c>
      <c r="BQ158" s="99">
        <f t="shared" si="16"/>
        <v>0</v>
      </c>
      <c r="BR158" s="99">
        <f t="shared" si="16"/>
        <v>0</v>
      </c>
      <c r="BS158" s="99">
        <f t="shared" si="16"/>
        <v>0</v>
      </c>
      <c r="BT158" s="99">
        <f t="shared" si="16"/>
        <v>0</v>
      </c>
      <c r="BU158" s="99">
        <f t="shared" ref="BU158:CZ158" si="17">MAX(0,(BU9/BU$89)-$FJ158)</f>
        <v>0</v>
      </c>
      <c r="BV158" s="99">
        <f t="shared" si="17"/>
        <v>0</v>
      </c>
      <c r="BW158" s="99">
        <f t="shared" si="17"/>
        <v>0</v>
      </c>
      <c r="BX158" s="99">
        <f t="shared" si="17"/>
        <v>0</v>
      </c>
      <c r="BY158" s="99">
        <f t="shared" si="17"/>
        <v>0</v>
      </c>
      <c r="BZ158" s="99">
        <f t="shared" si="17"/>
        <v>0</v>
      </c>
      <c r="CA158" s="99">
        <f t="shared" si="17"/>
        <v>0</v>
      </c>
      <c r="CB158" s="99">
        <f t="shared" si="17"/>
        <v>0</v>
      </c>
      <c r="CC158" s="99">
        <f t="shared" si="17"/>
        <v>0</v>
      </c>
      <c r="CD158" s="99">
        <f t="shared" si="17"/>
        <v>0</v>
      </c>
      <c r="CE158" s="99">
        <f t="shared" si="17"/>
        <v>0</v>
      </c>
      <c r="CF158" s="99">
        <f t="shared" si="17"/>
        <v>0</v>
      </c>
      <c r="CG158" s="99">
        <f t="shared" si="17"/>
        <v>0</v>
      </c>
      <c r="CH158" s="99">
        <f t="shared" si="17"/>
        <v>0</v>
      </c>
      <c r="CI158" s="99">
        <f t="shared" si="17"/>
        <v>0</v>
      </c>
      <c r="CJ158" s="99">
        <f t="shared" si="17"/>
        <v>0</v>
      </c>
      <c r="CK158" s="99">
        <f t="shared" si="17"/>
        <v>0</v>
      </c>
      <c r="CL158" s="99">
        <f t="shared" si="17"/>
        <v>0</v>
      </c>
      <c r="CM158" s="99">
        <f t="shared" si="17"/>
        <v>0</v>
      </c>
      <c r="CN158" s="99">
        <f t="shared" si="17"/>
        <v>0</v>
      </c>
      <c r="CO158" s="99">
        <f t="shared" si="17"/>
        <v>0</v>
      </c>
      <c r="CP158" s="99">
        <f t="shared" si="17"/>
        <v>0</v>
      </c>
      <c r="CQ158" s="99">
        <f t="shared" si="17"/>
        <v>0</v>
      </c>
      <c r="CR158" s="99">
        <f t="shared" si="17"/>
        <v>0</v>
      </c>
      <c r="CS158" s="99">
        <f t="shared" si="17"/>
        <v>0</v>
      </c>
      <c r="CT158" s="99">
        <f t="shared" si="17"/>
        <v>0</v>
      </c>
      <c r="CU158" s="99">
        <f t="shared" si="17"/>
        <v>0</v>
      </c>
      <c r="CV158" s="99">
        <f t="shared" si="17"/>
        <v>0</v>
      </c>
      <c r="CW158" s="99">
        <f t="shared" si="17"/>
        <v>0</v>
      </c>
      <c r="CX158" s="99">
        <f t="shared" si="17"/>
        <v>0</v>
      </c>
      <c r="CY158" s="99">
        <f t="shared" si="17"/>
        <v>0</v>
      </c>
      <c r="CZ158" s="99">
        <f t="shared" si="17"/>
        <v>0</v>
      </c>
      <c r="DA158" s="99">
        <f t="shared" ref="DA158:EF158" si="18">MAX(0,(DA9/DA$89)-$FJ158)</f>
        <v>0</v>
      </c>
      <c r="DB158" s="99">
        <f t="shared" si="18"/>
        <v>0</v>
      </c>
      <c r="DC158" s="99">
        <f t="shared" si="18"/>
        <v>0</v>
      </c>
      <c r="DD158" s="99">
        <f t="shared" si="18"/>
        <v>0</v>
      </c>
      <c r="DE158" s="99">
        <f t="shared" si="18"/>
        <v>0</v>
      </c>
      <c r="DF158" s="99">
        <f t="shared" si="18"/>
        <v>0</v>
      </c>
      <c r="DG158" s="99">
        <f t="shared" si="18"/>
        <v>0</v>
      </c>
      <c r="DH158" s="99">
        <f t="shared" si="18"/>
        <v>0</v>
      </c>
      <c r="DI158" s="99">
        <f t="shared" si="18"/>
        <v>0</v>
      </c>
      <c r="DJ158" s="99">
        <f t="shared" si="18"/>
        <v>0</v>
      </c>
      <c r="DK158" s="99">
        <f t="shared" si="18"/>
        <v>0</v>
      </c>
      <c r="DL158" s="99">
        <f t="shared" si="18"/>
        <v>0</v>
      </c>
      <c r="DM158" s="99">
        <f t="shared" si="18"/>
        <v>0</v>
      </c>
      <c r="DN158" s="99">
        <f t="shared" si="18"/>
        <v>0</v>
      </c>
      <c r="DO158" s="99">
        <f t="shared" si="18"/>
        <v>0</v>
      </c>
      <c r="DP158" s="99">
        <f t="shared" si="18"/>
        <v>0</v>
      </c>
      <c r="DQ158" s="99">
        <f t="shared" si="18"/>
        <v>0</v>
      </c>
      <c r="DR158" s="99">
        <f t="shared" si="18"/>
        <v>0</v>
      </c>
      <c r="DS158" s="99">
        <f t="shared" si="18"/>
        <v>0</v>
      </c>
      <c r="DT158" s="99">
        <f t="shared" si="18"/>
        <v>0</v>
      </c>
      <c r="DU158" s="99">
        <f t="shared" si="18"/>
        <v>0</v>
      </c>
      <c r="DV158" s="99">
        <f t="shared" si="18"/>
        <v>0</v>
      </c>
      <c r="DW158" s="99">
        <f t="shared" si="18"/>
        <v>0</v>
      </c>
      <c r="DX158" s="99">
        <f t="shared" si="18"/>
        <v>0</v>
      </c>
      <c r="DY158" s="99">
        <f t="shared" si="18"/>
        <v>0</v>
      </c>
      <c r="DZ158" s="99">
        <f t="shared" si="18"/>
        <v>0</v>
      </c>
      <c r="EA158" s="99">
        <f t="shared" si="18"/>
        <v>0</v>
      </c>
      <c r="EB158" s="99">
        <f t="shared" si="18"/>
        <v>0</v>
      </c>
      <c r="EC158" s="99">
        <f t="shared" si="18"/>
        <v>0</v>
      </c>
      <c r="ED158" s="99">
        <f t="shared" si="18"/>
        <v>0</v>
      </c>
      <c r="EE158" s="99">
        <f t="shared" si="18"/>
        <v>0</v>
      </c>
      <c r="EF158" s="99">
        <f t="shared" si="18"/>
        <v>0</v>
      </c>
      <c r="EG158" s="99">
        <f t="shared" ref="EG158:FA158" si="19">MAX(0,(EG9/EG$89)-$FJ158)</f>
        <v>0</v>
      </c>
      <c r="EH158" s="99">
        <f t="shared" si="19"/>
        <v>0</v>
      </c>
      <c r="EI158" s="99">
        <f t="shared" si="19"/>
        <v>0</v>
      </c>
      <c r="EJ158" s="99">
        <f t="shared" si="19"/>
        <v>0</v>
      </c>
      <c r="EK158" s="99">
        <f t="shared" si="19"/>
        <v>0</v>
      </c>
      <c r="EL158" s="99">
        <f t="shared" si="19"/>
        <v>0</v>
      </c>
      <c r="EM158" s="99">
        <f t="shared" si="19"/>
        <v>0</v>
      </c>
      <c r="EN158" s="99">
        <f t="shared" si="19"/>
        <v>0</v>
      </c>
      <c r="EO158" s="99">
        <f t="shared" si="19"/>
        <v>0</v>
      </c>
      <c r="EP158" s="99">
        <f t="shared" si="19"/>
        <v>0</v>
      </c>
      <c r="EQ158" s="99">
        <f t="shared" si="19"/>
        <v>0</v>
      </c>
      <c r="ER158" s="99">
        <f t="shared" si="19"/>
        <v>0</v>
      </c>
      <c r="ES158" s="99">
        <f t="shared" si="19"/>
        <v>0</v>
      </c>
      <c r="ET158" s="99">
        <f t="shared" si="19"/>
        <v>0</v>
      </c>
      <c r="EU158" s="99">
        <f t="shared" si="19"/>
        <v>0</v>
      </c>
      <c r="EV158" s="99">
        <f t="shared" si="19"/>
        <v>0</v>
      </c>
      <c r="EW158" s="99">
        <f t="shared" si="19"/>
        <v>0</v>
      </c>
      <c r="EX158" s="99">
        <f t="shared" si="19"/>
        <v>0</v>
      </c>
      <c r="EY158" s="99">
        <f t="shared" si="19"/>
        <v>0</v>
      </c>
      <c r="EZ158" s="99">
        <f t="shared" si="19"/>
        <v>0</v>
      </c>
      <c r="FA158" s="99">
        <f t="shared" si="19"/>
        <v>0</v>
      </c>
      <c r="FB158" s="99">
        <f t="shared" si="5"/>
        <v>3.7932130689795613</v>
      </c>
      <c r="FC158" s="99">
        <f t="shared" si="5"/>
        <v>13.229768195658579</v>
      </c>
      <c r="FD158" s="99">
        <f t="shared" si="5"/>
        <v>20.496853135916275</v>
      </c>
      <c r="FE158" s="99">
        <f t="shared" si="5"/>
        <v>45.676862062294447</v>
      </c>
      <c r="FF158" s="99">
        <f t="shared" si="5"/>
        <v>9.8342687651700231</v>
      </c>
      <c r="FG158" s="99">
        <f t="shared" si="5"/>
        <v>3.7683814836235712</v>
      </c>
      <c r="FH158" s="99">
        <f t="shared" si="5"/>
        <v>12.493196823084114</v>
      </c>
      <c r="FI158" s="99">
        <f t="shared" si="5"/>
        <v>9.016383187048163</v>
      </c>
      <c r="FJ158" s="106">
        <f t="shared" si="6"/>
        <v>14.788615840221842</v>
      </c>
      <c r="FT158" s="99">
        <f t="shared" ref="FT158:GJ158" si="20">MAX(0,(FT9/FT$89)-$FJ158)</f>
        <v>0</v>
      </c>
      <c r="FU158" s="99">
        <f t="shared" si="20"/>
        <v>0</v>
      </c>
      <c r="FV158" s="99">
        <f t="shared" si="20"/>
        <v>0</v>
      </c>
      <c r="FW158" s="99">
        <f t="shared" si="20"/>
        <v>0</v>
      </c>
      <c r="FX158" s="99">
        <f t="shared" si="20"/>
        <v>0</v>
      </c>
      <c r="FY158" s="99">
        <f t="shared" si="20"/>
        <v>0</v>
      </c>
      <c r="FZ158" s="99">
        <f t="shared" si="20"/>
        <v>0</v>
      </c>
      <c r="GA158" s="99">
        <f t="shared" si="20"/>
        <v>0</v>
      </c>
      <c r="GB158" s="99">
        <f t="shared" si="20"/>
        <v>0</v>
      </c>
      <c r="GC158" s="99">
        <f t="shared" si="20"/>
        <v>0</v>
      </c>
      <c r="GD158" s="99">
        <f t="shared" si="20"/>
        <v>0</v>
      </c>
      <c r="GE158" s="99">
        <f t="shared" si="20"/>
        <v>0</v>
      </c>
      <c r="GF158" s="99">
        <f t="shared" si="20"/>
        <v>0</v>
      </c>
      <c r="GG158" s="99">
        <f t="shared" si="20"/>
        <v>0</v>
      </c>
      <c r="GH158" s="99">
        <f t="shared" si="20"/>
        <v>0</v>
      </c>
      <c r="GI158" s="99">
        <f t="shared" si="20"/>
        <v>0</v>
      </c>
      <c r="GJ158" s="99">
        <f t="shared" si="20"/>
        <v>0</v>
      </c>
      <c r="GK158" s="99">
        <f t="shared" si="8"/>
        <v>0</v>
      </c>
    </row>
    <row r="159" spans="1:201" x14ac:dyDescent="0.35">
      <c r="A159" s="99">
        <v>504632</v>
      </c>
      <c r="B159" s="99">
        <v>147</v>
      </c>
      <c r="C159" s="99">
        <v>167</v>
      </c>
      <c r="D159" s="99">
        <v>81</v>
      </c>
      <c r="E159" s="99">
        <v>4.976</v>
      </c>
      <c r="F159" s="99">
        <v>0.42</v>
      </c>
      <c r="H159" s="99" t="s">
        <v>617</v>
      </c>
      <c r="I159" s="99">
        <f t="shared" ref="I159:AN159" si="21">MAX(0,(I10/I$89)-$FJ159)</f>
        <v>0</v>
      </c>
      <c r="J159" s="99">
        <f t="shared" si="21"/>
        <v>0</v>
      </c>
      <c r="K159" s="99">
        <f t="shared" si="21"/>
        <v>0</v>
      </c>
      <c r="L159" s="99">
        <f t="shared" si="21"/>
        <v>0</v>
      </c>
      <c r="M159" s="99">
        <f t="shared" si="21"/>
        <v>0</v>
      </c>
      <c r="N159" s="99">
        <f t="shared" si="21"/>
        <v>0</v>
      </c>
      <c r="O159" s="99">
        <f t="shared" si="21"/>
        <v>0</v>
      </c>
      <c r="P159" s="99">
        <f t="shared" si="21"/>
        <v>0</v>
      </c>
      <c r="Q159" s="99">
        <f t="shared" si="21"/>
        <v>0</v>
      </c>
      <c r="R159" s="99">
        <f t="shared" si="21"/>
        <v>0</v>
      </c>
      <c r="S159" s="99">
        <f t="shared" si="21"/>
        <v>0</v>
      </c>
      <c r="T159" s="99">
        <f t="shared" si="21"/>
        <v>0</v>
      </c>
      <c r="U159" s="99">
        <f t="shared" si="21"/>
        <v>0</v>
      </c>
      <c r="V159" s="99">
        <f t="shared" si="21"/>
        <v>0</v>
      </c>
      <c r="W159" s="99">
        <f t="shared" si="21"/>
        <v>0</v>
      </c>
      <c r="X159" s="99">
        <f t="shared" si="21"/>
        <v>0</v>
      </c>
      <c r="Y159" s="99">
        <f t="shared" si="21"/>
        <v>0</v>
      </c>
      <c r="Z159" s="99">
        <f t="shared" si="21"/>
        <v>0</v>
      </c>
      <c r="AA159" s="99">
        <f t="shared" si="21"/>
        <v>0</v>
      </c>
      <c r="AB159" s="99">
        <f t="shared" si="21"/>
        <v>0</v>
      </c>
      <c r="AC159" s="99">
        <f t="shared" si="21"/>
        <v>0</v>
      </c>
      <c r="AD159" s="99">
        <f t="shared" si="21"/>
        <v>0</v>
      </c>
      <c r="AE159" s="99">
        <f t="shared" si="21"/>
        <v>0</v>
      </c>
      <c r="AF159" s="99">
        <f t="shared" si="21"/>
        <v>0</v>
      </c>
      <c r="AG159" s="99">
        <f t="shared" si="21"/>
        <v>0</v>
      </c>
      <c r="AH159" s="99">
        <f t="shared" si="21"/>
        <v>0</v>
      </c>
      <c r="AI159" s="99">
        <f t="shared" si="21"/>
        <v>0</v>
      </c>
      <c r="AJ159" s="99">
        <f t="shared" si="21"/>
        <v>0</v>
      </c>
      <c r="AK159" s="99">
        <f t="shared" si="21"/>
        <v>0</v>
      </c>
      <c r="AL159" s="99">
        <f t="shared" si="21"/>
        <v>0</v>
      </c>
      <c r="AM159" s="99">
        <f t="shared" si="21"/>
        <v>0</v>
      </c>
      <c r="AN159" s="99">
        <f t="shared" si="21"/>
        <v>0</v>
      </c>
      <c r="AO159" s="99">
        <f t="shared" ref="AO159:BT159" si="22">MAX(0,(AO10/AO$89)-$FJ159)</f>
        <v>0</v>
      </c>
      <c r="AP159" s="99">
        <f t="shared" si="22"/>
        <v>0</v>
      </c>
      <c r="AQ159" s="99">
        <f t="shared" si="22"/>
        <v>0</v>
      </c>
      <c r="AR159" s="99">
        <f t="shared" si="22"/>
        <v>0</v>
      </c>
      <c r="AS159" s="99">
        <f t="shared" si="22"/>
        <v>0</v>
      </c>
      <c r="AT159" s="99">
        <f t="shared" si="22"/>
        <v>0</v>
      </c>
      <c r="AU159" s="99">
        <f t="shared" si="22"/>
        <v>0</v>
      </c>
      <c r="AV159" s="99">
        <f t="shared" si="22"/>
        <v>0</v>
      </c>
      <c r="AW159" s="99">
        <f t="shared" si="22"/>
        <v>0</v>
      </c>
      <c r="AX159" s="99">
        <f t="shared" si="22"/>
        <v>0</v>
      </c>
      <c r="AY159" s="99">
        <f t="shared" si="22"/>
        <v>0</v>
      </c>
      <c r="AZ159" s="99">
        <f t="shared" si="22"/>
        <v>0</v>
      </c>
      <c r="BA159" s="99">
        <f t="shared" si="22"/>
        <v>0</v>
      </c>
      <c r="BB159" s="99">
        <f t="shared" si="22"/>
        <v>0</v>
      </c>
      <c r="BC159" s="99">
        <f t="shared" si="22"/>
        <v>0</v>
      </c>
      <c r="BD159" s="99">
        <f t="shared" si="22"/>
        <v>0</v>
      </c>
      <c r="BE159" s="99">
        <f t="shared" si="22"/>
        <v>0</v>
      </c>
      <c r="BF159" s="99">
        <f t="shared" si="22"/>
        <v>0</v>
      </c>
      <c r="BG159" s="99">
        <f t="shared" si="22"/>
        <v>0</v>
      </c>
      <c r="BH159" s="99">
        <f t="shared" si="22"/>
        <v>0</v>
      </c>
      <c r="BI159" s="99">
        <f t="shared" si="22"/>
        <v>0</v>
      </c>
      <c r="BJ159" s="99">
        <f t="shared" si="22"/>
        <v>0</v>
      </c>
      <c r="BK159" s="99">
        <f t="shared" si="22"/>
        <v>0</v>
      </c>
      <c r="BL159" s="99">
        <f t="shared" si="22"/>
        <v>0</v>
      </c>
      <c r="BM159" s="99">
        <f t="shared" si="22"/>
        <v>0</v>
      </c>
      <c r="BN159" s="99">
        <f t="shared" si="22"/>
        <v>0</v>
      </c>
      <c r="BO159" s="99">
        <f t="shared" si="22"/>
        <v>0</v>
      </c>
      <c r="BP159" s="99">
        <f t="shared" si="22"/>
        <v>0</v>
      </c>
      <c r="BQ159" s="99">
        <f t="shared" si="22"/>
        <v>0</v>
      </c>
      <c r="BR159" s="99">
        <f t="shared" si="22"/>
        <v>0</v>
      </c>
      <c r="BS159" s="99">
        <f t="shared" si="22"/>
        <v>0</v>
      </c>
      <c r="BT159" s="99">
        <f t="shared" si="22"/>
        <v>0</v>
      </c>
      <c r="BU159" s="99">
        <f t="shared" ref="BU159:CZ159" si="23">MAX(0,(BU10/BU$89)-$FJ159)</f>
        <v>0</v>
      </c>
      <c r="BV159" s="99">
        <f t="shared" si="23"/>
        <v>0</v>
      </c>
      <c r="BW159" s="99">
        <f t="shared" si="23"/>
        <v>0</v>
      </c>
      <c r="BX159" s="99">
        <f t="shared" si="23"/>
        <v>0</v>
      </c>
      <c r="BY159" s="99">
        <f t="shared" si="23"/>
        <v>0</v>
      </c>
      <c r="BZ159" s="99">
        <f t="shared" si="23"/>
        <v>0</v>
      </c>
      <c r="CA159" s="99">
        <f t="shared" si="23"/>
        <v>0</v>
      </c>
      <c r="CB159" s="99">
        <f t="shared" si="23"/>
        <v>0</v>
      </c>
      <c r="CC159" s="99">
        <f t="shared" si="23"/>
        <v>0</v>
      </c>
      <c r="CD159" s="99">
        <f t="shared" si="23"/>
        <v>0</v>
      </c>
      <c r="CE159" s="99">
        <f t="shared" si="23"/>
        <v>0</v>
      </c>
      <c r="CF159" s="99">
        <f t="shared" si="23"/>
        <v>0</v>
      </c>
      <c r="CG159" s="99">
        <f t="shared" si="23"/>
        <v>0</v>
      </c>
      <c r="CH159" s="99">
        <f t="shared" si="23"/>
        <v>0</v>
      </c>
      <c r="CI159" s="99">
        <f t="shared" si="23"/>
        <v>0</v>
      </c>
      <c r="CJ159" s="99">
        <f t="shared" si="23"/>
        <v>0</v>
      </c>
      <c r="CK159" s="99">
        <f t="shared" si="23"/>
        <v>0</v>
      </c>
      <c r="CL159" s="99">
        <f t="shared" si="23"/>
        <v>0</v>
      </c>
      <c r="CM159" s="99">
        <f t="shared" si="23"/>
        <v>0</v>
      </c>
      <c r="CN159" s="99">
        <f t="shared" si="23"/>
        <v>0</v>
      </c>
      <c r="CO159" s="99">
        <f t="shared" si="23"/>
        <v>0</v>
      </c>
      <c r="CP159" s="99">
        <f t="shared" si="23"/>
        <v>0</v>
      </c>
      <c r="CQ159" s="99">
        <f t="shared" si="23"/>
        <v>0</v>
      </c>
      <c r="CR159" s="99">
        <f t="shared" si="23"/>
        <v>0</v>
      </c>
      <c r="CS159" s="99">
        <f t="shared" si="23"/>
        <v>0</v>
      </c>
      <c r="CT159" s="99">
        <f t="shared" si="23"/>
        <v>0</v>
      </c>
      <c r="CU159" s="99">
        <f t="shared" si="23"/>
        <v>0</v>
      </c>
      <c r="CV159" s="99">
        <f t="shared" si="23"/>
        <v>0</v>
      </c>
      <c r="CW159" s="99">
        <f t="shared" si="23"/>
        <v>0</v>
      </c>
      <c r="CX159" s="99">
        <f t="shared" si="23"/>
        <v>0</v>
      </c>
      <c r="CY159" s="99">
        <f t="shared" si="23"/>
        <v>0</v>
      </c>
      <c r="CZ159" s="99">
        <f t="shared" si="23"/>
        <v>0</v>
      </c>
      <c r="DA159" s="99">
        <f t="shared" ref="DA159:EF159" si="24">MAX(0,(DA10/DA$89)-$FJ159)</f>
        <v>0</v>
      </c>
      <c r="DB159" s="99">
        <f t="shared" si="24"/>
        <v>0</v>
      </c>
      <c r="DC159" s="99">
        <f t="shared" si="24"/>
        <v>0</v>
      </c>
      <c r="DD159" s="99">
        <f t="shared" si="24"/>
        <v>0</v>
      </c>
      <c r="DE159" s="99">
        <f t="shared" si="24"/>
        <v>0</v>
      </c>
      <c r="DF159" s="99">
        <f t="shared" si="24"/>
        <v>0</v>
      </c>
      <c r="DG159" s="99">
        <f t="shared" si="24"/>
        <v>0</v>
      </c>
      <c r="DH159" s="99">
        <f t="shared" si="24"/>
        <v>0</v>
      </c>
      <c r="DI159" s="99">
        <f t="shared" si="24"/>
        <v>0</v>
      </c>
      <c r="DJ159" s="99">
        <f t="shared" si="24"/>
        <v>0</v>
      </c>
      <c r="DK159" s="99">
        <f t="shared" si="24"/>
        <v>0</v>
      </c>
      <c r="DL159" s="99">
        <f t="shared" si="24"/>
        <v>0</v>
      </c>
      <c r="DM159" s="99">
        <f t="shared" si="24"/>
        <v>0</v>
      </c>
      <c r="DN159" s="99">
        <f t="shared" si="24"/>
        <v>0</v>
      </c>
      <c r="DO159" s="99">
        <f t="shared" si="24"/>
        <v>0</v>
      </c>
      <c r="DP159" s="99">
        <f t="shared" si="24"/>
        <v>0</v>
      </c>
      <c r="DQ159" s="99">
        <f t="shared" si="24"/>
        <v>0</v>
      </c>
      <c r="DR159" s="99">
        <f t="shared" si="24"/>
        <v>0</v>
      </c>
      <c r="DS159" s="99">
        <f t="shared" si="24"/>
        <v>0</v>
      </c>
      <c r="DT159" s="99">
        <f t="shared" si="24"/>
        <v>0</v>
      </c>
      <c r="DU159" s="99">
        <f t="shared" si="24"/>
        <v>0</v>
      </c>
      <c r="DV159" s="99">
        <f t="shared" si="24"/>
        <v>0</v>
      </c>
      <c r="DW159" s="99">
        <f t="shared" si="24"/>
        <v>0</v>
      </c>
      <c r="DX159" s="99">
        <f t="shared" si="24"/>
        <v>0</v>
      </c>
      <c r="DY159" s="99">
        <f t="shared" si="24"/>
        <v>0</v>
      </c>
      <c r="DZ159" s="99">
        <f t="shared" si="24"/>
        <v>0</v>
      </c>
      <c r="EA159" s="99">
        <f t="shared" si="24"/>
        <v>0</v>
      </c>
      <c r="EB159" s="99">
        <f t="shared" si="24"/>
        <v>0</v>
      </c>
      <c r="EC159" s="99">
        <f t="shared" si="24"/>
        <v>0</v>
      </c>
      <c r="ED159" s="99">
        <f t="shared" si="24"/>
        <v>0</v>
      </c>
      <c r="EE159" s="99">
        <f t="shared" si="24"/>
        <v>0</v>
      </c>
      <c r="EF159" s="99">
        <f t="shared" si="24"/>
        <v>0</v>
      </c>
      <c r="EG159" s="99">
        <f t="shared" ref="EG159:FA159" si="25">MAX(0,(EG10/EG$89)-$FJ159)</f>
        <v>0</v>
      </c>
      <c r="EH159" s="99">
        <f t="shared" si="25"/>
        <v>0</v>
      </c>
      <c r="EI159" s="99">
        <f t="shared" si="25"/>
        <v>0</v>
      </c>
      <c r="EJ159" s="99">
        <f t="shared" si="25"/>
        <v>0</v>
      </c>
      <c r="EK159" s="99">
        <f t="shared" si="25"/>
        <v>0</v>
      </c>
      <c r="EL159" s="99">
        <f t="shared" si="25"/>
        <v>0</v>
      </c>
      <c r="EM159" s="99">
        <f t="shared" si="25"/>
        <v>0</v>
      </c>
      <c r="EN159" s="99">
        <f t="shared" si="25"/>
        <v>0</v>
      </c>
      <c r="EO159" s="99">
        <f t="shared" si="25"/>
        <v>0</v>
      </c>
      <c r="EP159" s="99">
        <f t="shared" si="25"/>
        <v>0</v>
      </c>
      <c r="EQ159" s="99">
        <f t="shared" si="25"/>
        <v>0</v>
      </c>
      <c r="ER159" s="99">
        <f t="shared" si="25"/>
        <v>0</v>
      </c>
      <c r="ES159" s="99">
        <f t="shared" si="25"/>
        <v>0</v>
      </c>
      <c r="ET159" s="99">
        <f t="shared" si="25"/>
        <v>0</v>
      </c>
      <c r="EU159" s="99">
        <f t="shared" si="25"/>
        <v>0</v>
      </c>
      <c r="EV159" s="99">
        <f t="shared" si="25"/>
        <v>0</v>
      </c>
      <c r="EW159" s="99">
        <f t="shared" si="25"/>
        <v>0</v>
      </c>
      <c r="EX159" s="99">
        <f t="shared" si="25"/>
        <v>0</v>
      </c>
      <c r="EY159" s="99">
        <f t="shared" si="25"/>
        <v>0</v>
      </c>
      <c r="EZ159" s="99">
        <f t="shared" si="25"/>
        <v>0</v>
      </c>
      <c r="FA159" s="99">
        <f t="shared" si="25"/>
        <v>0</v>
      </c>
      <c r="FB159" s="99">
        <f t="shared" si="5"/>
        <v>0.14079818695487523</v>
      </c>
      <c r="FC159" s="99">
        <f t="shared" si="5"/>
        <v>0.47138951641947419</v>
      </c>
      <c r="FD159" s="99">
        <f t="shared" si="5"/>
        <v>0.61938407734701828</v>
      </c>
      <c r="FE159" s="99">
        <f t="shared" si="5"/>
        <v>1.474778792599607</v>
      </c>
      <c r="FF159" s="99">
        <f t="shared" si="5"/>
        <v>0.33724293110994175</v>
      </c>
      <c r="FG159" s="99">
        <f t="shared" si="5"/>
        <v>0.12309268052594799</v>
      </c>
      <c r="FH159" s="99">
        <f t="shared" si="5"/>
        <v>0.37638015484142362</v>
      </c>
      <c r="FI159" s="99">
        <f t="shared" si="5"/>
        <v>0.28184672702114194</v>
      </c>
      <c r="FJ159" s="106">
        <f t="shared" si="6"/>
        <v>0.47811413335242869</v>
      </c>
      <c r="FT159" s="99">
        <f t="shared" ref="FT159:GJ159" si="26">MAX(0,(FT10/FT$89)-$FJ159)</f>
        <v>0</v>
      </c>
      <c r="FU159" s="99">
        <f t="shared" si="26"/>
        <v>0</v>
      </c>
      <c r="FV159" s="99">
        <f t="shared" si="26"/>
        <v>0</v>
      </c>
      <c r="FW159" s="99">
        <f t="shared" si="26"/>
        <v>0</v>
      </c>
      <c r="FX159" s="99">
        <f t="shared" si="26"/>
        <v>0.10960752220987757</v>
      </c>
      <c r="FY159" s="99">
        <f t="shared" si="26"/>
        <v>0</v>
      </c>
      <c r="FZ159" s="99">
        <f t="shared" si="26"/>
        <v>0</v>
      </c>
      <c r="GA159" s="99">
        <f t="shared" si="26"/>
        <v>0</v>
      </c>
      <c r="GB159" s="99">
        <f t="shared" si="26"/>
        <v>0</v>
      </c>
      <c r="GC159" s="99">
        <f t="shared" si="26"/>
        <v>0</v>
      </c>
      <c r="GD159" s="99">
        <f t="shared" si="26"/>
        <v>0</v>
      </c>
      <c r="GE159" s="99">
        <f t="shared" si="26"/>
        <v>0</v>
      </c>
      <c r="GF159" s="99">
        <f t="shared" si="26"/>
        <v>0</v>
      </c>
      <c r="GG159" s="99">
        <f t="shared" si="26"/>
        <v>0</v>
      </c>
      <c r="GH159" s="99">
        <f t="shared" si="26"/>
        <v>0</v>
      </c>
      <c r="GI159" s="99">
        <f t="shared" si="26"/>
        <v>0</v>
      </c>
      <c r="GJ159" s="99">
        <f t="shared" si="26"/>
        <v>0</v>
      </c>
      <c r="GK159" s="99">
        <f t="shared" si="8"/>
        <v>0</v>
      </c>
    </row>
    <row r="160" spans="1:201" x14ac:dyDescent="0.35">
      <c r="A160" s="99">
        <v>79334</v>
      </c>
      <c r="B160" s="99">
        <v>73</v>
      </c>
      <c r="C160" s="99">
        <v>182</v>
      </c>
      <c r="D160" s="99">
        <v>95</v>
      </c>
      <c r="E160" s="99">
        <v>5.0359999999999996</v>
      </c>
      <c r="F160" s="99">
        <v>0.74</v>
      </c>
      <c r="H160" s="99" t="s">
        <v>616</v>
      </c>
      <c r="I160" s="99">
        <f t="shared" ref="I160:AN160" si="27">MAX(0,(I11/I$89)-$FJ160)</f>
        <v>0</v>
      </c>
      <c r="J160" s="99">
        <f t="shared" si="27"/>
        <v>0</v>
      </c>
      <c r="K160" s="99">
        <f t="shared" si="27"/>
        <v>0</v>
      </c>
      <c r="L160" s="99">
        <f t="shared" si="27"/>
        <v>0</v>
      </c>
      <c r="M160" s="99">
        <f t="shared" si="27"/>
        <v>0</v>
      </c>
      <c r="N160" s="99">
        <f t="shared" si="27"/>
        <v>0</v>
      </c>
      <c r="O160" s="99">
        <f t="shared" si="27"/>
        <v>0</v>
      </c>
      <c r="P160" s="99">
        <f t="shared" si="27"/>
        <v>0</v>
      </c>
      <c r="Q160" s="99">
        <f t="shared" si="27"/>
        <v>0</v>
      </c>
      <c r="R160" s="99">
        <f t="shared" si="27"/>
        <v>0</v>
      </c>
      <c r="S160" s="99">
        <f t="shared" si="27"/>
        <v>0</v>
      </c>
      <c r="T160" s="99">
        <f t="shared" si="27"/>
        <v>0</v>
      </c>
      <c r="U160" s="99">
        <f t="shared" si="27"/>
        <v>0</v>
      </c>
      <c r="V160" s="99">
        <f t="shared" si="27"/>
        <v>0</v>
      </c>
      <c r="W160" s="99">
        <f t="shared" si="27"/>
        <v>0</v>
      </c>
      <c r="X160" s="99">
        <f t="shared" si="27"/>
        <v>0</v>
      </c>
      <c r="Y160" s="99">
        <f t="shared" si="27"/>
        <v>0</v>
      </c>
      <c r="Z160" s="99">
        <f t="shared" si="27"/>
        <v>0</v>
      </c>
      <c r="AA160" s="99">
        <f t="shared" si="27"/>
        <v>0</v>
      </c>
      <c r="AB160" s="99">
        <f t="shared" si="27"/>
        <v>0</v>
      </c>
      <c r="AC160" s="99">
        <f t="shared" si="27"/>
        <v>0</v>
      </c>
      <c r="AD160" s="99">
        <f t="shared" si="27"/>
        <v>0</v>
      </c>
      <c r="AE160" s="99">
        <f t="shared" si="27"/>
        <v>0</v>
      </c>
      <c r="AF160" s="99">
        <f t="shared" si="27"/>
        <v>0</v>
      </c>
      <c r="AG160" s="99">
        <f t="shared" si="27"/>
        <v>0</v>
      </c>
      <c r="AH160" s="99">
        <f t="shared" si="27"/>
        <v>0</v>
      </c>
      <c r="AI160" s="99">
        <f t="shared" si="27"/>
        <v>0</v>
      </c>
      <c r="AJ160" s="99">
        <f t="shared" si="27"/>
        <v>0</v>
      </c>
      <c r="AK160" s="99">
        <f t="shared" si="27"/>
        <v>0</v>
      </c>
      <c r="AL160" s="99">
        <f t="shared" si="27"/>
        <v>0</v>
      </c>
      <c r="AM160" s="99">
        <f t="shared" si="27"/>
        <v>0</v>
      </c>
      <c r="AN160" s="99">
        <f t="shared" si="27"/>
        <v>0</v>
      </c>
      <c r="AO160" s="99">
        <f t="shared" ref="AO160:BT160" si="28">MAX(0,(AO11/AO$89)-$FJ160)</f>
        <v>0</v>
      </c>
      <c r="AP160" s="99">
        <f t="shared" si="28"/>
        <v>0</v>
      </c>
      <c r="AQ160" s="99">
        <f t="shared" si="28"/>
        <v>0</v>
      </c>
      <c r="AR160" s="99">
        <f t="shared" si="28"/>
        <v>0</v>
      </c>
      <c r="AS160" s="99">
        <f t="shared" si="28"/>
        <v>0</v>
      </c>
      <c r="AT160" s="99">
        <f t="shared" si="28"/>
        <v>0</v>
      </c>
      <c r="AU160" s="99">
        <f t="shared" si="28"/>
        <v>0</v>
      </c>
      <c r="AV160" s="99">
        <f t="shared" si="28"/>
        <v>0</v>
      </c>
      <c r="AW160" s="99">
        <f t="shared" si="28"/>
        <v>0</v>
      </c>
      <c r="AX160" s="99">
        <f t="shared" si="28"/>
        <v>0</v>
      </c>
      <c r="AY160" s="99">
        <f t="shared" si="28"/>
        <v>0</v>
      </c>
      <c r="AZ160" s="99">
        <f t="shared" si="28"/>
        <v>0</v>
      </c>
      <c r="BA160" s="99">
        <f t="shared" si="28"/>
        <v>0</v>
      </c>
      <c r="BB160" s="99">
        <f t="shared" si="28"/>
        <v>0</v>
      </c>
      <c r="BC160" s="99">
        <f t="shared" si="28"/>
        <v>0</v>
      </c>
      <c r="BD160" s="99">
        <f t="shared" si="28"/>
        <v>0</v>
      </c>
      <c r="BE160" s="99">
        <f t="shared" si="28"/>
        <v>0</v>
      </c>
      <c r="BF160" s="99">
        <f t="shared" si="28"/>
        <v>0</v>
      </c>
      <c r="BG160" s="99">
        <f t="shared" si="28"/>
        <v>0</v>
      </c>
      <c r="BH160" s="99">
        <f t="shared" si="28"/>
        <v>0</v>
      </c>
      <c r="BI160" s="99">
        <f t="shared" si="28"/>
        <v>0</v>
      </c>
      <c r="BJ160" s="99">
        <f t="shared" si="28"/>
        <v>0</v>
      </c>
      <c r="BK160" s="99">
        <f t="shared" si="28"/>
        <v>0</v>
      </c>
      <c r="BL160" s="99">
        <f t="shared" si="28"/>
        <v>0</v>
      </c>
      <c r="BM160" s="99">
        <f t="shared" si="28"/>
        <v>0</v>
      </c>
      <c r="BN160" s="99">
        <f t="shared" si="28"/>
        <v>0</v>
      </c>
      <c r="BO160" s="99">
        <f t="shared" si="28"/>
        <v>0</v>
      </c>
      <c r="BP160" s="99">
        <f t="shared" si="28"/>
        <v>0</v>
      </c>
      <c r="BQ160" s="99">
        <f t="shared" si="28"/>
        <v>0</v>
      </c>
      <c r="BR160" s="99">
        <f t="shared" si="28"/>
        <v>0</v>
      </c>
      <c r="BS160" s="99">
        <f t="shared" si="28"/>
        <v>0</v>
      </c>
      <c r="BT160" s="99">
        <f t="shared" si="28"/>
        <v>0</v>
      </c>
      <c r="BU160" s="99">
        <f t="shared" ref="BU160:CZ160" si="29">MAX(0,(BU11/BU$89)-$FJ160)</f>
        <v>0</v>
      </c>
      <c r="BV160" s="99">
        <f t="shared" si="29"/>
        <v>0</v>
      </c>
      <c r="BW160" s="99">
        <f t="shared" si="29"/>
        <v>0</v>
      </c>
      <c r="BX160" s="99">
        <f t="shared" si="29"/>
        <v>0</v>
      </c>
      <c r="BY160" s="99">
        <f t="shared" si="29"/>
        <v>0</v>
      </c>
      <c r="BZ160" s="99">
        <f t="shared" si="29"/>
        <v>0</v>
      </c>
      <c r="CA160" s="99">
        <f t="shared" si="29"/>
        <v>0</v>
      </c>
      <c r="CB160" s="99">
        <f t="shared" si="29"/>
        <v>0</v>
      </c>
      <c r="CC160" s="99">
        <f t="shared" si="29"/>
        <v>0</v>
      </c>
      <c r="CD160" s="99">
        <f t="shared" si="29"/>
        <v>0</v>
      </c>
      <c r="CE160" s="99">
        <f t="shared" si="29"/>
        <v>0</v>
      </c>
      <c r="CF160" s="99">
        <f t="shared" si="29"/>
        <v>0</v>
      </c>
      <c r="CG160" s="99">
        <f t="shared" si="29"/>
        <v>0</v>
      </c>
      <c r="CH160" s="99">
        <f t="shared" si="29"/>
        <v>0</v>
      </c>
      <c r="CI160" s="99">
        <f t="shared" si="29"/>
        <v>0</v>
      </c>
      <c r="CJ160" s="99">
        <f t="shared" si="29"/>
        <v>0</v>
      </c>
      <c r="CK160" s="99">
        <f t="shared" si="29"/>
        <v>0</v>
      </c>
      <c r="CL160" s="99">
        <f t="shared" si="29"/>
        <v>0</v>
      </c>
      <c r="CM160" s="99">
        <f t="shared" si="29"/>
        <v>0</v>
      </c>
      <c r="CN160" s="99">
        <f t="shared" si="29"/>
        <v>0</v>
      </c>
      <c r="CO160" s="99">
        <f t="shared" si="29"/>
        <v>0</v>
      </c>
      <c r="CP160" s="99">
        <f t="shared" si="29"/>
        <v>0</v>
      </c>
      <c r="CQ160" s="99">
        <f t="shared" si="29"/>
        <v>0</v>
      </c>
      <c r="CR160" s="99">
        <f t="shared" si="29"/>
        <v>0</v>
      </c>
      <c r="CS160" s="99">
        <f t="shared" si="29"/>
        <v>0</v>
      </c>
      <c r="CT160" s="99">
        <f t="shared" si="29"/>
        <v>0</v>
      </c>
      <c r="CU160" s="99">
        <f t="shared" si="29"/>
        <v>0</v>
      </c>
      <c r="CV160" s="99">
        <f t="shared" si="29"/>
        <v>0</v>
      </c>
      <c r="CW160" s="99">
        <f t="shared" si="29"/>
        <v>0</v>
      </c>
      <c r="CX160" s="99">
        <f t="shared" si="29"/>
        <v>0</v>
      </c>
      <c r="CY160" s="99">
        <f t="shared" si="29"/>
        <v>0</v>
      </c>
      <c r="CZ160" s="99">
        <f t="shared" si="29"/>
        <v>0</v>
      </c>
      <c r="DA160" s="99">
        <f t="shared" ref="DA160:EF160" si="30">MAX(0,(DA11/DA$89)-$FJ160)</f>
        <v>0</v>
      </c>
      <c r="DB160" s="99">
        <f t="shared" si="30"/>
        <v>0</v>
      </c>
      <c r="DC160" s="99">
        <f t="shared" si="30"/>
        <v>0</v>
      </c>
      <c r="DD160" s="99">
        <f t="shared" si="30"/>
        <v>0</v>
      </c>
      <c r="DE160" s="99">
        <f t="shared" si="30"/>
        <v>0</v>
      </c>
      <c r="DF160" s="99">
        <f t="shared" si="30"/>
        <v>0</v>
      </c>
      <c r="DG160" s="99">
        <f t="shared" si="30"/>
        <v>0</v>
      </c>
      <c r="DH160" s="99">
        <f t="shared" si="30"/>
        <v>0</v>
      </c>
      <c r="DI160" s="99">
        <f t="shared" si="30"/>
        <v>0</v>
      </c>
      <c r="DJ160" s="99">
        <f t="shared" si="30"/>
        <v>0</v>
      </c>
      <c r="DK160" s="99">
        <f t="shared" si="30"/>
        <v>0</v>
      </c>
      <c r="DL160" s="99">
        <f t="shared" si="30"/>
        <v>0</v>
      </c>
      <c r="DM160" s="99">
        <f t="shared" si="30"/>
        <v>0</v>
      </c>
      <c r="DN160" s="99">
        <f t="shared" si="30"/>
        <v>0</v>
      </c>
      <c r="DO160" s="99">
        <f t="shared" si="30"/>
        <v>0</v>
      </c>
      <c r="DP160" s="99">
        <f t="shared" si="30"/>
        <v>0</v>
      </c>
      <c r="DQ160" s="99">
        <f t="shared" si="30"/>
        <v>0</v>
      </c>
      <c r="DR160" s="99">
        <f t="shared" si="30"/>
        <v>0</v>
      </c>
      <c r="DS160" s="99">
        <f t="shared" si="30"/>
        <v>0</v>
      </c>
      <c r="DT160" s="99">
        <f t="shared" si="30"/>
        <v>0</v>
      </c>
      <c r="DU160" s="99">
        <f t="shared" si="30"/>
        <v>0</v>
      </c>
      <c r="DV160" s="99">
        <f t="shared" si="30"/>
        <v>0</v>
      </c>
      <c r="DW160" s="99">
        <f t="shared" si="30"/>
        <v>0</v>
      </c>
      <c r="DX160" s="99">
        <f t="shared" si="30"/>
        <v>0</v>
      </c>
      <c r="DY160" s="99">
        <f t="shared" si="30"/>
        <v>0</v>
      </c>
      <c r="DZ160" s="99">
        <f t="shared" si="30"/>
        <v>0</v>
      </c>
      <c r="EA160" s="99">
        <f t="shared" si="30"/>
        <v>0</v>
      </c>
      <c r="EB160" s="99">
        <f t="shared" si="30"/>
        <v>0</v>
      </c>
      <c r="EC160" s="99">
        <f t="shared" si="30"/>
        <v>0</v>
      </c>
      <c r="ED160" s="99">
        <f t="shared" si="30"/>
        <v>0</v>
      </c>
      <c r="EE160" s="99">
        <f t="shared" si="30"/>
        <v>0</v>
      </c>
      <c r="EF160" s="99">
        <f t="shared" si="30"/>
        <v>0</v>
      </c>
      <c r="EG160" s="99">
        <f t="shared" ref="EG160:FA160" si="31">MAX(0,(EG11/EG$89)-$FJ160)</f>
        <v>0</v>
      </c>
      <c r="EH160" s="99">
        <f t="shared" si="31"/>
        <v>0</v>
      </c>
      <c r="EI160" s="99">
        <f t="shared" si="31"/>
        <v>0</v>
      </c>
      <c r="EJ160" s="99">
        <f t="shared" si="31"/>
        <v>0</v>
      </c>
      <c r="EK160" s="99">
        <f t="shared" si="31"/>
        <v>0</v>
      </c>
      <c r="EL160" s="99">
        <f t="shared" si="31"/>
        <v>0</v>
      </c>
      <c r="EM160" s="99">
        <f t="shared" si="31"/>
        <v>0</v>
      </c>
      <c r="EN160" s="99">
        <f t="shared" si="31"/>
        <v>0</v>
      </c>
      <c r="EO160" s="99">
        <f t="shared" si="31"/>
        <v>0</v>
      </c>
      <c r="EP160" s="99">
        <f t="shared" si="31"/>
        <v>0</v>
      </c>
      <c r="EQ160" s="99">
        <f t="shared" si="31"/>
        <v>0</v>
      </c>
      <c r="ER160" s="99">
        <f t="shared" si="31"/>
        <v>0</v>
      </c>
      <c r="ES160" s="99">
        <f t="shared" si="31"/>
        <v>0</v>
      </c>
      <c r="ET160" s="99">
        <f t="shared" si="31"/>
        <v>0</v>
      </c>
      <c r="EU160" s="99">
        <f t="shared" si="31"/>
        <v>0</v>
      </c>
      <c r="EV160" s="99">
        <f t="shared" si="31"/>
        <v>0</v>
      </c>
      <c r="EW160" s="99">
        <f t="shared" si="31"/>
        <v>0</v>
      </c>
      <c r="EX160" s="99">
        <f t="shared" si="31"/>
        <v>0</v>
      </c>
      <c r="EY160" s="99">
        <f t="shared" si="31"/>
        <v>0</v>
      </c>
      <c r="EZ160" s="99">
        <f t="shared" si="31"/>
        <v>0</v>
      </c>
      <c r="FA160" s="99">
        <f t="shared" si="31"/>
        <v>0</v>
      </c>
      <c r="FB160" s="99">
        <f t="shared" si="5"/>
        <v>0.34890503574215709</v>
      </c>
      <c r="FC160" s="99">
        <f t="shared" si="5"/>
        <v>0.83188602953213497</v>
      </c>
      <c r="FD160" s="99">
        <f t="shared" si="5"/>
        <v>2.0599954997951704</v>
      </c>
      <c r="FE160" s="99">
        <f t="shared" si="5"/>
        <v>4.2335359582938779</v>
      </c>
      <c r="FF160" s="99">
        <f t="shared" si="5"/>
        <v>0.89140823920982837</v>
      </c>
      <c r="FG160" s="99">
        <f t="shared" si="5"/>
        <v>0.52038169960158287</v>
      </c>
      <c r="FH160" s="99">
        <f t="shared" si="5"/>
        <v>1.1065537420955902</v>
      </c>
      <c r="FI160" s="99">
        <f t="shared" si="5"/>
        <v>1.0144815565215055</v>
      </c>
      <c r="FJ160" s="106">
        <f t="shared" si="6"/>
        <v>1.3758934700989809</v>
      </c>
      <c r="FT160" s="99">
        <f t="shared" ref="FT160:GJ160" si="32">MAX(0,(FT11/FT$89)-$FJ160)</f>
        <v>1.4460177908829948</v>
      </c>
      <c r="FU160" s="99">
        <f t="shared" si="32"/>
        <v>6.909660246606605</v>
      </c>
      <c r="FV160" s="99">
        <f t="shared" si="32"/>
        <v>10.47233565340763</v>
      </c>
      <c r="FW160" s="99">
        <f t="shared" si="32"/>
        <v>0.56666470016339243</v>
      </c>
      <c r="FX160" s="99">
        <f t="shared" si="32"/>
        <v>5.9595181523396494</v>
      </c>
      <c r="FY160" s="99">
        <f t="shared" si="32"/>
        <v>17.926702445407148</v>
      </c>
      <c r="FZ160" s="99">
        <f t="shared" si="32"/>
        <v>7.9737532267985065</v>
      </c>
      <c r="GA160" s="99">
        <f t="shared" si="32"/>
        <v>10.824954870872979</v>
      </c>
      <c r="GB160" s="99">
        <f t="shared" si="32"/>
        <v>10.274181336038415</v>
      </c>
      <c r="GC160" s="99">
        <f t="shared" si="32"/>
        <v>0</v>
      </c>
      <c r="GD160" s="99">
        <f t="shared" si="32"/>
        <v>0</v>
      </c>
      <c r="GE160" s="99">
        <f t="shared" si="32"/>
        <v>0</v>
      </c>
      <c r="GF160" s="99">
        <f t="shared" si="32"/>
        <v>0</v>
      </c>
      <c r="GG160" s="99">
        <f t="shared" si="32"/>
        <v>0</v>
      </c>
      <c r="GH160" s="99">
        <f t="shared" si="32"/>
        <v>0</v>
      </c>
      <c r="GI160" s="99">
        <f t="shared" si="32"/>
        <v>0</v>
      </c>
      <c r="GJ160" s="99">
        <f t="shared" si="32"/>
        <v>0</v>
      </c>
      <c r="GK160" s="99">
        <f t="shared" si="8"/>
        <v>0</v>
      </c>
    </row>
    <row r="161" spans="1:193" x14ac:dyDescent="0.35">
      <c r="A161" s="99">
        <v>142621</v>
      </c>
      <c r="B161" s="99">
        <v>75</v>
      </c>
      <c r="C161" s="99">
        <v>4</v>
      </c>
      <c r="D161" s="99">
        <v>83</v>
      </c>
      <c r="E161" s="99">
        <v>5.2510000000000003</v>
      </c>
      <c r="F161" s="99">
        <v>0.59</v>
      </c>
      <c r="G161" s="99" t="s">
        <v>537</v>
      </c>
      <c r="H161" s="99" t="s">
        <v>615</v>
      </c>
      <c r="I161" s="99">
        <f t="shared" ref="I161:AN161" si="33">MAX(0,(I12/I$89)-$FJ161)</f>
        <v>0</v>
      </c>
      <c r="J161" s="99">
        <f t="shared" si="33"/>
        <v>0</v>
      </c>
      <c r="K161" s="99">
        <f t="shared" si="33"/>
        <v>0</v>
      </c>
      <c r="L161" s="99">
        <f t="shared" si="33"/>
        <v>0</v>
      </c>
      <c r="M161" s="99">
        <f t="shared" si="33"/>
        <v>0</v>
      </c>
      <c r="N161" s="99">
        <f t="shared" si="33"/>
        <v>0</v>
      </c>
      <c r="O161" s="99">
        <f t="shared" si="33"/>
        <v>0</v>
      </c>
      <c r="P161" s="99">
        <f t="shared" si="33"/>
        <v>0</v>
      </c>
      <c r="Q161" s="99">
        <f t="shared" si="33"/>
        <v>0</v>
      </c>
      <c r="R161" s="99">
        <f t="shared" si="33"/>
        <v>0</v>
      </c>
      <c r="S161" s="99">
        <f t="shared" si="33"/>
        <v>0</v>
      </c>
      <c r="T161" s="99">
        <f t="shared" si="33"/>
        <v>0</v>
      </c>
      <c r="U161" s="99">
        <f t="shared" si="33"/>
        <v>0</v>
      </c>
      <c r="V161" s="99">
        <f t="shared" si="33"/>
        <v>0</v>
      </c>
      <c r="W161" s="99">
        <f t="shared" si="33"/>
        <v>0</v>
      </c>
      <c r="X161" s="99">
        <f t="shared" si="33"/>
        <v>0</v>
      </c>
      <c r="Y161" s="99">
        <f t="shared" si="33"/>
        <v>0</v>
      </c>
      <c r="Z161" s="99">
        <f t="shared" si="33"/>
        <v>0</v>
      </c>
      <c r="AA161" s="99">
        <f t="shared" si="33"/>
        <v>0</v>
      </c>
      <c r="AB161" s="99">
        <f t="shared" si="33"/>
        <v>0</v>
      </c>
      <c r="AC161" s="99">
        <f t="shared" si="33"/>
        <v>0</v>
      </c>
      <c r="AD161" s="99">
        <f t="shared" si="33"/>
        <v>0</v>
      </c>
      <c r="AE161" s="99">
        <f t="shared" si="33"/>
        <v>0</v>
      </c>
      <c r="AF161" s="99">
        <f t="shared" si="33"/>
        <v>0</v>
      </c>
      <c r="AG161" s="99">
        <f t="shared" si="33"/>
        <v>0</v>
      </c>
      <c r="AH161" s="99">
        <f t="shared" si="33"/>
        <v>0</v>
      </c>
      <c r="AI161" s="99">
        <f t="shared" si="33"/>
        <v>0</v>
      </c>
      <c r="AJ161" s="99">
        <f t="shared" si="33"/>
        <v>0</v>
      </c>
      <c r="AK161" s="99">
        <f t="shared" si="33"/>
        <v>0</v>
      </c>
      <c r="AL161" s="99">
        <f t="shared" si="33"/>
        <v>0</v>
      </c>
      <c r="AM161" s="99">
        <f t="shared" si="33"/>
        <v>0</v>
      </c>
      <c r="AN161" s="99">
        <f t="shared" si="33"/>
        <v>0</v>
      </c>
      <c r="AO161" s="99">
        <f t="shared" ref="AO161:BT161" si="34">MAX(0,(AO12/AO$89)-$FJ161)</f>
        <v>0</v>
      </c>
      <c r="AP161" s="99">
        <f t="shared" si="34"/>
        <v>0</v>
      </c>
      <c r="AQ161" s="99">
        <f t="shared" si="34"/>
        <v>0</v>
      </c>
      <c r="AR161" s="99">
        <f t="shared" si="34"/>
        <v>0</v>
      </c>
      <c r="AS161" s="99">
        <f t="shared" si="34"/>
        <v>0</v>
      </c>
      <c r="AT161" s="99">
        <f t="shared" si="34"/>
        <v>0</v>
      </c>
      <c r="AU161" s="99">
        <f t="shared" si="34"/>
        <v>0</v>
      </c>
      <c r="AV161" s="99">
        <f t="shared" si="34"/>
        <v>0</v>
      </c>
      <c r="AW161" s="99">
        <f t="shared" si="34"/>
        <v>0</v>
      </c>
      <c r="AX161" s="99">
        <f t="shared" si="34"/>
        <v>0</v>
      </c>
      <c r="AY161" s="99">
        <f t="shared" si="34"/>
        <v>0</v>
      </c>
      <c r="AZ161" s="99">
        <f t="shared" si="34"/>
        <v>0</v>
      </c>
      <c r="BA161" s="99">
        <f t="shared" si="34"/>
        <v>0</v>
      </c>
      <c r="BB161" s="99">
        <f t="shared" si="34"/>
        <v>0</v>
      </c>
      <c r="BC161" s="99">
        <f t="shared" si="34"/>
        <v>0</v>
      </c>
      <c r="BD161" s="99">
        <f t="shared" si="34"/>
        <v>0</v>
      </c>
      <c r="BE161" s="99">
        <f t="shared" si="34"/>
        <v>0</v>
      </c>
      <c r="BF161" s="99">
        <f t="shared" si="34"/>
        <v>0</v>
      </c>
      <c r="BG161" s="99">
        <f t="shared" si="34"/>
        <v>0</v>
      </c>
      <c r="BH161" s="99">
        <f t="shared" si="34"/>
        <v>0</v>
      </c>
      <c r="BI161" s="99">
        <f t="shared" si="34"/>
        <v>0</v>
      </c>
      <c r="BJ161" s="99">
        <f t="shared" si="34"/>
        <v>0</v>
      </c>
      <c r="BK161" s="99">
        <f t="shared" si="34"/>
        <v>0</v>
      </c>
      <c r="BL161" s="99">
        <f t="shared" si="34"/>
        <v>0</v>
      </c>
      <c r="BM161" s="99">
        <f t="shared" si="34"/>
        <v>0</v>
      </c>
      <c r="BN161" s="99">
        <f t="shared" si="34"/>
        <v>0</v>
      </c>
      <c r="BO161" s="99">
        <f t="shared" si="34"/>
        <v>0</v>
      </c>
      <c r="BP161" s="99">
        <f t="shared" si="34"/>
        <v>0</v>
      </c>
      <c r="BQ161" s="99">
        <f t="shared" si="34"/>
        <v>0</v>
      </c>
      <c r="BR161" s="99">
        <f t="shared" si="34"/>
        <v>0</v>
      </c>
      <c r="BS161" s="99">
        <f t="shared" si="34"/>
        <v>0</v>
      </c>
      <c r="BT161" s="99">
        <f t="shared" si="34"/>
        <v>0</v>
      </c>
      <c r="BU161" s="99">
        <f t="shared" ref="BU161:CZ161" si="35">MAX(0,(BU12/BU$89)-$FJ161)</f>
        <v>0</v>
      </c>
      <c r="BV161" s="99">
        <f t="shared" si="35"/>
        <v>0</v>
      </c>
      <c r="BW161" s="99">
        <f t="shared" si="35"/>
        <v>0</v>
      </c>
      <c r="BX161" s="99">
        <f t="shared" si="35"/>
        <v>0</v>
      </c>
      <c r="BY161" s="99">
        <f t="shared" si="35"/>
        <v>0</v>
      </c>
      <c r="BZ161" s="99">
        <f t="shared" si="35"/>
        <v>0</v>
      </c>
      <c r="CA161" s="99">
        <f t="shared" si="35"/>
        <v>0</v>
      </c>
      <c r="CB161" s="99">
        <f t="shared" si="35"/>
        <v>0</v>
      </c>
      <c r="CC161" s="99">
        <f t="shared" si="35"/>
        <v>0</v>
      </c>
      <c r="CD161" s="99">
        <f t="shared" si="35"/>
        <v>0</v>
      </c>
      <c r="CE161" s="99">
        <f t="shared" si="35"/>
        <v>0</v>
      </c>
      <c r="CF161" s="99">
        <f t="shared" si="35"/>
        <v>0</v>
      </c>
      <c r="CG161" s="99">
        <f t="shared" si="35"/>
        <v>0</v>
      </c>
      <c r="CH161" s="99">
        <f t="shared" si="35"/>
        <v>0</v>
      </c>
      <c r="CI161" s="99">
        <f t="shared" si="35"/>
        <v>0</v>
      </c>
      <c r="CJ161" s="99">
        <f t="shared" si="35"/>
        <v>0</v>
      </c>
      <c r="CK161" s="99">
        <f t="shared" si="35"/>
        <v>0</v>
      </c>
      <c r="CL161" s="99">
        <f t="shared" si="35"/>
        <v>0</v>
      </c>
      <c r="CM161" s="99">
        <f t="shared" si="35"/>
        <v>0</v>
      </c>
      <c r="CN161" s="99">
        <f t="shared" si="35"/>
        <v>0</v>
      </c>
      <c r="CO161" s="99">
        <f t="shared" si="35"/>
        <v>0</v>
      </c>
      <c r="CP161" s="99">
        <f t="shared" si="35"/>
        <v>0</v>
      </c>
      <c r="CQ161" s="99">
        <f t="shared" si="35"/>
        <v>0</v>
      </c>
      <c r="CR161" s="99">
        <f t="shared" si="35"/>
        <v>0</v>
      </c>
      <c r="CS161" s="99">
        <f t="shared" si="35"/>
        <v>0</v>
      </c>
      <c r="CT161" s="99">
        <f t="shared" si="35"/>
        <v>0</v>
      </c>
      <c r="CU161" s="99">
        <f t="shared" si="35"/>
        <v>0</v>
      </c>
      <c r="CV161" s="99">
        <f t="shared" si="35"/>
        <v>0</v>
      </c>
      <c r="CW161" s="99">
        <f t="shared" si="35"/>
        <v>0</v>
      </c>
      <c r="CX161" s="99">
        <f t="shared" si="35"/>
        <v>0</v>
      </c>
      <c r="CY161" s="99">
        <f t="shared" si="35"/>
        <v>0</v>
      </c>
      <c r="CZ161" s="99">
        <f t="shared" si="35"/>
        <v>0</v>
      </c>
      <c r="DA161" s="99">
        <f t="shared" ref="DA161:EF161" si="36">MAX(0,(DA12/DA$89)-$FJ161)</f>
        <v>0</v>
      </c>
      <c r="DB161" s="99">
        <f t="shared" si="36"/>
        <v>0</v>
      </c>
      <c r="DC161" s="99">
        <f t="shared" si="36"/>
        <v>0</v>
      </c>
      <c r="DD161" s="99">
        <f t="shared" si="36"/>
        <v>0</v>
      </c>
      <c r="DE161" s="99">
        <f t="shared" si="36"/>
        <v>0</v>
      </c>
      <c r="DF161" s="99">
        <f t="shared" si="36"/>
        <v>0</v>
      </c>
      <c r="DG161" s="99">
        <f t="shared" si="36"/>
        <v>0</v>
      </c>
      <c r="DH161" s="99">
        <f t="shared" si="36"/>
        <v>0</v>
      </c>
      <c r="DI161" s="99">
        <f t="shared" si="36"/>
        <v>0</v>
      </c>
      <c r="DJ161" s="99">
        <f t="shared" si="36"/>
        <v>0</v>
      </c>
      <c r="DK161" s="99">
        <f t="shared" si="36"/>
        <v>0</v>
      </c>
      <c r="DL161" s="99">
        <f t="shared" si="36"/>
        <v>0</v>
      </c>
      <c r="DM161" s="99">
        <f t="shared" si="36"/>
        <v>0</v>
      </c>
      <c r="DN161" s="99">
        <f t="shared" si="36"/>
        <v>0</v>
      </c>
      <c r="DO161" s="99">
        <f t="shared" si="36"/>
        <v>0</v>
      </c>
      <c r="DP161" s="99">
        <f t="shared" si="36"/>
        <v>0</v>
      </c>
      <c r="DQ161" s="99">
        <f t="shared" si="36"/>
        <v>0</v>
      </c>
      <c r="DR161" s="99">
        <f t="shared" si="36"/>
        <v>0</v>
      </c>
      <c r="DS161" s="99">
        <f t="shared" si="36"/>
        <v>0</v>
      </c>
      <c r="DT161" s="99">
        <f t="shared" si="36"/>
        <v>0</v>
      </c>
      <c r="DU161" s="99">
        <f t="shared" si="36"/>
        <v>0</v>
      </c>
      <c r="DV161" s="99">
        <f t="shared" si="36"/>
        <v>0</v>
      </c>
      <c r="DW161" s="99">
        <f t="shared" si="36"/>
        <v>0</v>
      </c>
      <c r="DX161" s="99">
        <f t="shared" si="36"/>
        <v>0</v>
      </c>
      <c r="DY161" s="99">
        <f t="shared" si="36"/>
        <v>0</v>
      </c>
      <c r="DZ161" s="99">
        <f t="shared" si="36"/>
        <v>0</v>
      </c>
      <c r="EA161" s="99">
        <f t="shared" si="36"/>
        <v>0</v>
      </c>
      <c r="EB161" s="99">
        <f t="shared" si="36"/>
        <v>0</v>
      </c>
      <c r="EC161" s="99">
        <f t="shared" si="36"/>
        <v>0</v>
      </c>
      <c r="ED161" s="99">
        <f t="shared" si="36"/>
        <v>0</v>
      </c>
      <c r="EE161" s="99">
        <f t="shared" si="36"/>
        <v>0</v>
      </c>
      <c r="EF161" s="99">
        <f t="shared" si="36"/>
        <v>0</v>
      </c>
      <c r="EG161" s="99">
        <f t="shared" ref="EG161:FA161" si="37">MAX(0,(EG12/EG$89)-$FJ161)</f>
        <v>0</v>
      </c>
      <c r="EH161" s="99">
        <f t="shared" si="37"/>
        <v>0</v>
      </c>
      <c r="EI161" s="99">
        <f t="shared" si="37"/>
        <v>0</v>
      </c>
      <c r="EJ161" s="99">
        <f t="shared" si="37"/>
        <v>0</v>
      </c>
      <c r="EK161" s="99">
        <f t="shared" si="37"/>
        <v>0</v>
      </c>
      <c r="EL161" s="99">
        <f t="shared" si="37"/>
        <v>0</v>
      </c>
      <c r="EM161" s="99">
        <f t="shared" si="37"/>
        <v>0</v>
      </c>
      <c r="EN161" s="99">
        <f t="shared" si="37"/>
        <v>0</v>
      </c>
      <c r="EO161" s="99">
        <f t="shared" si="37"/>
        <v>0</v>
      </c>
      <c r="EP161" s="99">
        <f t="shared" si="37"/>
        <v>0</v>
      </c>
      <c r="EQ161" s="99">
        <f t="shared" si="37"/>
        <v>0</v>
      </c>
      <c r="ER161" s="99">
        <f t="shared" si="37"/>
        <v>0</v>
      </c>
      <c r="ES161" s="99">
        <f t="shared" si="37"/>
        <v>0</v>
      </c>
      <c r="ET161" s="99">
        <f t="shared" si="37"/>
        <v>0</v>
      </c>
      <c r="EU161" s="99">
        <f t="shared" si="37"/>
        <v>0</v>
      </c>
      <c r="EV161" s="99">
        <f t="shared" si="37"/>
        <v>0</v>
      </c>
      <c r="EW161" s="99">
        <f t="shared" si="37"/>
        <v>0</v>
      </c>
      <c r="EX161" s="99">
        <f t="shared" si="37"/>
        <v>0</v>
      </c>
      <c r="EY161" s="99">
        <f t="shared" si="37"/>
        <v>0</v>
      </c>
      <c r="EZ161" s="99">
        <f t="shared" si="37"/>
        <v>0</v>
      </c>
      <c r="FA161" s="99">
        <f t="shared" si="37"/>
        <v>0</v>
      </c>
      <c r="FB161" s="99">
        <f t="shared" si="5"/>
        <v>0.35942850448807506</v>
      </c>
      <c r="FC161" s="99">
        <f t="shared" si="5"/>
        <v>0.85310038306649638</v>
      </c>
      <c r="FD161" s="99">
        <f t="shared" si="5"/>
        <v>1.2787760855482884</v>
      </c>
      <c r="FE161" s="99">
        <f t="shared" si="5"/>
        <v>3.4840572848255289</v>
      </c>
      <c r="FF161" s="99">
        <f t="shared" si="5"/>
        <v>0.59549959669590413</v>
      </c>
      <c r="FG161" s="99">
        <f t="shared" si="5"/>
        <v>0.23233265597921626</v>
      </c>
      <c r="FH161" s="99">
        <f t="shared" si="5"/>
        <v>0.6643535918577137</v>
      </c>
      <c r="FI161" s="99">
        <f t="shared" si="5"/>
        <v>0.41762900921227747</v>
      </c>
      <c r="FJ161" s="106">
        <f t="shared" si="6"/>
        <v>0.98564713895918754</v>
      </c>
      <c r="FT161" s="99">
        <f t="shared" ref="FT161:GJ161" si="38">MAX(0,(FT12/FT$89)-$FJ161)</f>
        <v>0</v>
      </c>
      <c r="FU161" s="99">
        <f t="shared" si="38"/>
        <v>0</v>
      </c>
      <c r="FV161" s="99">
        <f t="shared" si="38"/>
        <v>0</v>
      </c>
      <c r="FW161" s="99">
        <f t="shared" si="38"/>
        <v>0</v>
      </c>
      <c r="FX161" s="99">
        <f t="shared" si="38"/>
        <v>0</v>
      </c>
      <c r="FY161" s="99">
        <f t="shared" si="38"/>
        <v>0</v>
      </c>
      <c r="FZ161" s="99">
        <f t="shared" si="38"/>
        <v>0</v>
      </c>
      <c r="GA161" s="99">
        <f t="shared" si="38"/>
        <v>0</v>
      </c>
      <c r="GB161" s="99">
        <f t="shared" si="38"/>
        <v>0</v>
      </c>
      <c r="GC161" s="99">
        <f t="shared" si="38"/>
        <v>0</v>
      </c>
      <c r="GD161" s="99">
        <f t="shared" si="38"/>
        <v>0</v>
      </c>
      <c r="GE161" s="99">
        <f t="shared" si="38"/>
        <v>0</v>
      </c>
      <c r="GF161" s="99">
        <f t="shared" si="38"/>
        <v>0</v>
      </c>
      <c r="GG161" s="99">
        <f t="shared" si="38"/>
        <v>0</v>
      </c>
      <c r="GH161" s="99">
        <f t="shared" si="38"/>
        <v>0</v>
      </c>
      <c r="GI161" s="99">
        <f t="shared" si="38"/>
        <v>0</v>
      </c>
      <c r="GJ161" s="99">
        <f t="shared" si="38"/>
        <v>0</v>
      </c>
      <c r="GK161" s="99">
        <f t="shared" si="8"/>
        <v>0</v>
      </c>
    </row>
    <row r="162" spans="1:193" x14ac:dyDescent="0.35">
      <c r="A162" s="99">
        <v>79141</v>
      </c>
      <c r="B162" s="99">
        <v>147</v>
      </c>
      <c r="C162" s="99">
        <v>94</v>
      </c>
      <c r="D162" s="99">
        <v>86</v>
      </c>
      <c r="E162" s="99">
        <v>5.2830000000000004</v>
      </c>
      <c r="F162" s="99">
        <v>0.99</v>
      </c>
      <c r="H162" s="99" t="s">
        <v>119</v>
      </c>
      <c r="I162" s="99">
        <f t="shared" ref="I162:AN162" si="39">MAX(0,(I13/I$89)-$FJ162)</f>
        <v>0</v>
      </c>
      <c r="J162" s="99">
        <f t="shared" si="39"/>
        <v>0</v>
      </c>
      <c r="K162" s="99">
        <f t="shared" si="39"/>
        <v>0</v>
      </c>
      <c r="L162" s="99">
        <f t="shared" si="39"/>
        <v>0</v>
      </c>
      <c r="M162" s="99">
        <f t="shared" si="39"/>
        <v>0</v>
      </c>
      <c r="N162" s="99">
        <f t="shared" si="39"/>
        <v>0</v>
      </c>
      <c r="O162" s="99">
        <f t="shared" si="39"/>
        <v>0</v>
      </c>
      <c r="P162" s="99">
        <f t="shared" si="39"/>
        <v>0</v>
      </c>
      <c r="Q162" s="99">
        <f t="shared" si="39"/>
        <v>0</v>
      </c>
      <c r="R162" s="99">
        <f t="shared" si="39"/>
        <v>0</v>
      </c>
      <c r="S162" s="99">
        <f t="shared" si="39"/>
        <v>0</v>
      </c>
      <c r="T162" s="99">
        <f t="shared" si="39"/>
        <v>0</v>
      </c>
      <c r="U162" s="99">
        <f t="shared" si="39"/>
        <v>0</v>
      </c>
      <c r="V162" s="99">
        <f t="shared" si="39"/>
        <v>0</v>
      </c>
      <c r="W162" s="99">
        <f t="shared" si="39"/>
        <v>0</v>
      </c>
      <c r="X162" s="99">
        <f t="shared" si="39"/>
        <v>0</v>
      </c>
      <c r="Y162" s="99">
        <f t="shared" si="39"/>
        <v>0</v>
      </c>
      <c r="Z162" s="99">
        <f t="shared" si="39"/>
        <v>0</v>
      </c>
      <c r="AA162" s="99">
        <f t="shared" si="39"/>
        <v>0</v>
      </c>
      <c r="AB162" s="99">
        <f t="shared" si="39"/>
        <v>0</v>
      </c>
      <c r="AC162" s="99">
        <f t="shared" si="39"/>
        <v>0</v>
      </c>
      <c r="AD162" s="99">
        <f t="shared" si="39"/>
        <v>0</v>
      </c>
      <c r="AE162" s="99">
        <f t="shared" si="39"/>
        <v>0</v>
      </c>
      <c r="AF162" s="99">
        <f t="shared" si="39"/>
        <v>0</v>
      </c>
      <c r="AG162" s="99">
        <f t="shared" si="39"/>
        <v>0</v>
      </c>
      <c r="AH162" s="99">
        <f t="shared" si="39"/>
        <v>0</v>
      </c>
      <c r="AI162" s="99">
        <f t="shared" si="39"/>
        <v>0</v>
      </c>
      <c r="AJ162" s="99">
        <f t="shared" si="39"/>
        <v>0</v>
      </c>
      <c r="AK162" s="99">
        <f t="shared" si="39"/>
        <v>0</v>
      </c>
      <c r="AL162" s="99">
        <f t="shared" si="39"/>
        <v>0</v>
      </c>
      <c r="AM162" s="99">
        <f t="shared" si="39"/>
        <v>0</v>
      </c>
      <c r="AN162" s="99">
        <f t="shared" si="39"/>
        <v>0</v>
      </c>
      <c r="AO162" s="99">
        <f t="shared" ref="AO162:BT162" si="40">MAX(0,(AO13/AO$89)-$FJ162)</f>
        <v>0</v>
      </c>
      <c r="AP162" s="99">
        <f t="shared" si="40"/>
        <v>0</v>
      </c>
      <c r="AQ162" s="99">
        <f t="shared" si="40"/>
        <v>0</v>
      </c>
      <c r="AR162" s="99">
        <f t="shared" si="40"/>
        <v>0</v>
      </c>
      <c r="AS162" s="99">
        <f t="shared" si="40"/>
        <v>0</v>
      </c>
      <c r="AT162" s="99">
        <f t="shared" si="40"/>
        <v>0</v>
      </c>
      <c r="AU162" s="99">
        <f t="shared" si="40"/>
        <v>0</v>
      </c>
      <c r="AV162" s="99">
        <f t="shared" si="40"/>
        <v>0</v>
      </c>
      <c r="AW162" s="99">
        <f t="shared" si="40"/>
        <v>0</v>
      </c>
      <c r="AX162" s="99">
        <f t="shared" si="40"/>
        <v>0</v>
      </c>
      <c r="AY162" s="99">
        <f t="shared" si="40"/>
        <v>0</v>
      </c>
      <c r="AZ162" s="99">
        <f t="shared" si="40"/>
        <v>0</v>
      </c>
      <c r="BA162" s="99">
        <f t="shared" si="40"/>
        <v>0</v>
      </c>
      <c r="BB162" s="99">
        <f t="shared" si="40"/>
        <v>0</v>
      </c>
      <c r="BC162" s="99">
        <f t="shared" si="40"/>
        <v>0</v>
      </c>
      <c r="BD162" s="99">
        <f t="shared" si="40"/>
        <v>0</v>
      </c>
      <c r="BE162" s="99">
        <f t="shared" si="40"/>
        <v>0</v>
      </c>
      <c r="BF162" s="99">
        <f t="shared" si="40"/>
        <v>0</v>
      </c>
      <c r="BG162" s="99">
        <f t="shared" si="40"/>
        <v>0</v>
      </c>
      <c r="BH162" s="99">
        <f t="shared" si="40"/>
        <v>0</v>
      </c>
      <c r="BI162" s="99">
        <f t="shared" si="40"/>
        <v>0</v>
      </c>
      <c r="BJ162" s="99">
        <f t="shared" si="40"/>
        <v>0</v>
      </c>
      <c r="BK162" s="99">
        <f t="shared" si="40"/>
        <v>0</v>
      </c>
      <c r="BL162" s="99">
        <f t="shared" si="40"/>
        <v>0</v>
      </c>
      <c r="BM162" s="99">
        <f t="shared" si="40"/>
        <v>0</v>
      </c>
      <c r="BN162" s="99">
        <f t="shared" si="40"/>
        <v>0</v>
      </c>
      <c r="BO162" s="99">
        <f t="shared" si="40"/>
        <v>0</v>
      </c>
      <c r="BP162" s="99">
        <f t="shared" si="40"/>
        <v>0</v>
      </c>
      <c r="BQ162" s="99">
        <f t="shared" si="40"/>
        <v>0</v>
      </c>
      <c r="BR162" s="99">
        <f t="shared" si="40"/>
        <v>0</v>
      </c>
      <c r="BS162" s="99">
        <f t="shared" si="40"/>
        <v>0</v>
      </c>
      <c r="BT162" s="99">
        <f t="shared" si="40"/>
        <v>0</v>
      </c>
      <c r="BU162" s="99">
        <f t="shared" ref="BU162:CZ162" si="41">MAX(0,(BU13/BU$89)-$FJ162)</f>
        <v>0</v>
      </c>
      <c r="BV162" s="99">
        <f t="shared" si="41"/>
        <v>0</v>
      </c>
      <c r="BW162" s="99">
        <f t="shared" si="41"/>
        <v>0</v>
      </c>
      <c r="BX162" s="99">
        <f t="shared" si="41"/>
        <v>0</v>
      </c>
      <c r="BY162" s="99">
        <f t="shared" si="41"/>
        <v>0</v>
      </c>
      <c r="BZ162" s="99">
        <f t="shared" si="41"/>
        <v>0</v>
      </c>
      <c r="CA162" s="99">
        <f t="shared" si="41"/>
        <v>0</v>
      </c>
      <c r="CB162" s="99">
        <f t="shared" si="41"/>
        <v>0</v>
      </c>
      <c r="CC162" s="99">
        <f t="shared" si="41"/>
        <v>0</v>
      </c>
      <c r="CD162" s="99">
        <f t="shared" si="41"/>
        <v>0</v>
      </c>
      <c r="CE162" s="99">
        <f t="shared" si="41"/>
        <v>0</v>
      </c>
      <c r="CF162" s="99">
        <f t="shared" si="41"/>
        <v>0</v>
      </c>
      <c r="CG162" s="99">
        <f t="shared" si="41"/>
        <v>0</v>
      </c>
      <c r="CH162" s="99">
        <f t="shared" si="41"/>
        <v>0</v>
      </c>
      <c r="CI162" s="99">
        <f t="shared" si="41"/>
        <v>0</v>
      </c>
      <c r="CJ162" s="99">
        <f t="shared" si="41"/>
        <v>0</v>
      </c>
      <c r="CK162" s="99">
        <f t="shared" si="41"/>
        <v>0</v>
      </c>
      <c r="CL162" s="99">
        <f t="shared" si="41"/>
        <v>0</v>
      </c>
      <c r="CM162" s="99">
        <f t="shared" si="41"/>
        <v>0</v>
      </c>
      <c r="CN162" s="99">
        <f t="shared" si="41"/>
        <v>0</v>
      </c>
      <c r="CO162" s="99">
        <f t="shared" si="41"/>
        <v>0</v>
      </c>
      <c r="CP162" s="99">
        <f t="shared" si="41"/>
        <v>0</v>
      </c>
      <c r="CQ162" s="99">
        <f t="shared" si="41"/>
        <v>0</v>
      </c>
      <c r="CR162" s="99">
        <f t="shared" si="41"/>
        <v>0</v>
      </c>
      <c r="CS162" s="99">
        <f t="shared" si="41"/>
        <v>0</v>
      </c>
      <c r="CT162" s="99">
        <f t="shared" si="41"/>
        <v>0</v>
      </c>
      <c r="CU162" s="99">
        <f t="shared" si="41"/>
        <v>0</v>
      </c>
      <c r="CV162" s="99">
        <f t="shared" si="41"/>
        <v>0</v>
      </c>
      <c r="CW162" s="99">
        <f t="shared" si="41"/>
        <v>0</v>
      </c>
      <c r="CX162" s="99">
        <f t="shared" si="41"/>
        <v>0</v>
      </c>
      <c r="CY162" s="99">
        <f t="shared" si="41"/>
        <v>0</v>
      </c>
      <c r="CZ162" s="99">
        <f t="shared" si="41"/>
        <v>0</v>
      </c>
      <c r="DA162" s="99">
        <f t="shared" ref="DA162:EF162" si="42">MAX(0,(DA13/DA$89)-$FJ162)</f>
        <v>0</v>
      </c>
      <c r="DB162" s="99">
        <f t="shared" si="42"/>
        <v>0</v>
      </c>
      <c r="DC162" s="99">
        <f t="shared" si="42"/>
        <v>0</v>
      </c>
      <c r="DD162" s="99">
        <f t="shared" si="42"/>
        <v>0</v>
      </c>
      <c r="DE162" s="99">
        <f t="shared" si="42"/>
        <v>0</v>
      </c>
      <c r="DF162" s="99">
        <f t="shared" si="42"/>
        <v>0</v>
      </c>
      <c r="DG162" s="99">
        <f t="shared" si="42"/>
        <v>0</v>
      </c>
      <c r="DH162" s="99">
        <f t="shared" si="42"/>
        <v>0</v>
      </c>
      <c r="DI162" s="99">
        <f t="shared" si="42"/>
        <v>0</v>
      </c>
      <c r="DJ162" s="99">
        <f t="shared" si="42"/>
        <v>0</v>
      </c>
      <c r="DK162" s="99">
        <f t="shared" si="42"/>
        <v>0</v>
      </c>
      <c r="DL162" s="99">
        <f t="shared" si="42"/>
        <v>0</v>
      </c>
      <c r="DM162" s="99">
        <f t="shared" si="42"/>
        <v>0</v>
      </c>
      <c r="DN162" s="99">
        <f t="shared" si="42"/>
        <v>0</v>
      </c>
      <c r="DO162" s="99">
        <f t="shared" si="42"/>
        <v>0</v>
      </c>
      <c r="DP162" s="99">
        <f t="shared" si="42"/>
        <v>0</v>
      </c>
      <c r="DQ162" s="99">
        <f t="shared" si="42"/>
        <v>0</v>
      </c>
      <c r="DR162" s="99">
        <f t="shared" si="42"/>
        <v>0</v>
      </c>
      <c r="DS162" s="99">
        <f t="shared" si="42"/>
        <v>0</v>
      </c>
      <c r="DT162" s="99">
        <f t="shared" si="42"/>
        <v>0</v>
      </c>
      <c r="DU162" s="99">
        <f t="shared" si="42"/>
        <v>0</v>
      </c>
      <c r="DV162" s="99">
        <f t="shared" si="42"/>
        <v>0</v>
      </c>
      <c r="DW162" s="99">
        <f t="shared" si="42"/>
        <v>0</v>
      </c>
      <c r="DX162" s="99">
        <f t="shared" si="42"/>
        <v>0</v>
      </c>
      <c r="DY162" s="99">
        <f t="shared" si="42"/>
        <v>0</v>
      </c>
      <c r="DZ162" s="99">
        <f t="shared" si="42"/>
        <v>0</v>
      </c>
      <c r="EA162" s="99">
        <f t="shared" si="42"/>
        <v>0</v>
      </c>
      <c r="EB162" s="99">
        <f t="shared" si="42"/>
        <v>0</v>
      </c>
      <c r="EC162" s="99">
        <f t="shared" si="42"/>
        <v>0</v>
      </c>
      <c r="ED162" s="99">
        <f t="shared" si="42"/>
        <v>0</v>
      </c>
      <c r="EE162" s="99">
        <f t="shared" si="42"/>
        <v>0</v>
      </c>
      <c r="EF162" s="99">
        <f t="shared" si="42"/>
        <v>0</v>
      </c>
      <c r="EG162" s="99">
        <f t="shared" ref="EG162:FA162" si="43">MAX(0,(EG13/EG$89)-$FJ162)</f>
        <v>0</v>
      </c>
      <c r="EH162" s="99">
        <f t="shared" si="43"/>
        <v>0</v>
      </c>
      <c r="EI162" s="99">
        <f t="shared" si="43"/>
        <v>0</v>
      </c>
      <c r="EJ162" s="99">
        <f t="shared" si="43"/>
        <v>0</v>
      </c>
      <c r="EK162" s="99">
        <f t="shared" si="43"/>
        <v>0</v>
      </c>
      <c r="EL162" s="99">
        <f t="shared" si="43"/>
        <v>0</v>
      </c>
      <c r="EM162" s="99">
        <f t="shared" si="43"/>
        <v>0</v>
      </c>
      <c r="EN162" s="99">
        <f t="shared" si="43"/>
        <v>0</v>
      </c>
      <c r="EO162" s="99">
        <f t="shared" si="43"/>
        <v>0</v>
      </c>
      <c r="EP162" s="99">
        <f t="shared" si="43"/>
        <v>0</v>
      </c>
      <c r="EQ162" s="99">
        <f t="shared" si="43"/>
        <v>0</v>
      </c>
      <c r="ER162" s="99">
        <f t="shared" si="43"/>
        <v>0</v>
      </c>
      <c r="ES162" s="99">
        <f t="shared" si="43"/>
        <v>0</v>
      </c>
      <c r="ET162" s="99">
        <f t="shared" si="43"/>
        <v>0</v>
      </c>
      <c r="EU162" s="99">
        <f t="shared" si="43"/>
        <v>0</v>
      </c>
      <c r="EV162" s="99">
        <f t="shared" si="43"/>
        <v>0</v>
      </c>
      <c r="EW162" s="99">
        <f t="shared" si="43"/>
        <v>0</v>
      </c>
      <c r="EX162" s="99">
        <f t="shared" si="43"/>
        <v>0</v>
      </c>
      <c r="EY162" s="99">
        <f t="shared" si="43"/>
        <v>0</v>
      </c>
      <c r="EZ162" s="99">
        <f t="shared" si="43"/>
        <v>0</v>
      </c>
      <c r="FA162" s="99">
        <f t="shared" si="43"/>
        <v>0</v>
      </c>
      <c r="FB162" s="99">
        <f t="shared" si="5"/>
        <v>6.6169681737171887E-2</v>
      </c>
      <c r="FC162" s="99">
        <f t="shared" si="5"/>
        <v>8.2442785580984196E-2</v>
      </c>
      <c r="FD162" s="99">
        <f t="shared" si="5"/>
        <v>0.19824058135381498</v>
      </c>
      <c r="FE162" s="99">
        <f t="shared" si="5"/>
        <v>0.52433026850352815</v>
      </c>
      <c r="FF162" s="99">
        <f t="shared" si="5"/>
        <v>0.10835932481037328</v>
      </c>
      <c r="FG162" s="99">
        <f t="shared" si="5"/>
        <v>7.7872575049763193E-2</v>
      </c>
      <c r="FH162" s="99">
        <f t="shared" si="5"/>
        <v>0.17926031825131297</v>
      </c>
      <c r="FI162" s="99">
        <f t="shared" si="5"/>
        <v>0.12478280596511628</v>
      </c>
      <c r="FJ162" s="106">
        <f t="shared" si="6"/>
        <v>0.17018229265650814</v>
      </c>
      <c r="FT162" s="99">
        <f t="shared" ref="FT162:GJ162" si="44">MAX(0,(FT13/FT$89)-$FJ162)</f>
        <v>0</v>
      </c>
      <c r="FU162" s="99">
        <f t="shared" si="44"/>
        <v>0</v>
      </c>
      <c r="FV162" s="99">
        <f t="shared" si="44"/>
        <v>4.8949485426638684E-3</v>
      </c>
      <c r="FW162" s="99">
        <f t="shared" si="44"/>
        <v>0</v>
      </c>
      <c r="FX162" s="99">
        <f t="shared" si="44"/>
        <v>0</v>
      </c>
      <c r="FY162" s="99">
        <f t="shared" si="44"/>
        <v>0.10986604999088939</v>
      </c>
      <c r="FZ162" s="99">
        <f t="shared" si="44"/>
        <v>0</v>
      </c>
      <c r="GA162" s="99">
        <f t="shared" si="44"/>
        <v>3.1015490060809142E-2</v>
      </c>
      <c r="GB162" s="99">
        <f t="shared" si="44"/>
        <v>0</v>
      </c>
      <c r="GC162" s="99">
        <f t="shared" si="44"/>
        <v>0</v>
      </c>
      <c r="GD162" s="99">
        <f t="shared" si="44"/>
        <v>0</v>
      </c>
      <c r="GE162" s="99">
        <f t="shared" si="44"/>
        <v>0</v>
      </c>
      <c r="GF162" s="99">
        <f t="shared" si="44"/>
        <v>0</v>
      </c>
      <c r="GG162" s="99">
        <f t="shared" si="44"/>
        <v>0</v>
      </c>
      <c r="GH162" s="99">
        <f t="shared" si="44"/>
        <v>0</v>
      </c>
      <c r="GI162" s="99">
        <f t="shared" si="44"/>
        <v>0</v>
      </c>
      <c r="GJ162" s="99">
        <f t="shared" si="44"/>
        <v>0</v>
      </c>
      <c r="GK162" s="99">
        <f t="shared" si="8"/>
        <v>0</v>
      </c>
    </row>
    <row r="163" spans="1:193" x14ac:dyDescent="0.35">
      <c r="A163" s="99">
        <v>56417</v>
      </c>
      <c r="B163" s="99">
        <v>116</v>
      </c>
      <c r="C163" s="99">
        <v>42</v>
      </c>
      <c r="D163" s="99">
        <v>77</v>
      </c>
      <c r="E163" s="99">
        <v>5.6390000000000002</v>
      </c>
      <c r="F163" s="99">
        <v>0.48</v>
      </c>
      <c r="G163" s="99" t="s">
        <v>178</v>
      </c>
      <c r="H163" s="99" t="s">
        <v>171</v>
      </c>
      <c r="I163" s="99">
        <f t="shared" ref="I163:AN163" si="45">MAX(0,(I14/I$89)-$FJ163)</f>
        <v>1.1680359844299139E-2</v>
      </c>
      <c r="J163" s="99">
        <f t="shared" si="45"/>
        <v>1.1435205194719267E-2</v>
      </c>
      <c r="K163" s="99">
        <f t="shared" si="45"/>
        <v>9.3639965410073668E-3</v>
      </c>
      <c r="L163" s="99">
        <f t="shared" si="45"/>
        <v>1.3516510586047943E-2</v>
      </c>
      <c r="M163" s="99">
        <f t="shared" si="45"/>
        <v>5.1560777724078445E-3</v>
      </c>
      <c r="N163" s="99">
        <f t="shared" si="45"/>
        <v>3.3043920051741078E-3</v>
      </c>
      <c r="O163" s="99">
        <f t="shared" si="45"/>
        <v>2.6322969201217354E-3</v>
      </c>
      <c r="P163" s="99">
        <f t="shared" si="45"/>
        <v>3.4880348580887872E-3</v>
      </c>
      <c r="Q163" s="99">
        <f t="shared" si="45"/>
        <v>5.8805420161530675E-3</v>
      </c>
      <c r="R163" s="99">
        <f t="shared" si="45"/>
        <v>0.12917300087042613</v>
      </c>
      <c r="S163" s="99">
        <f t="shared" si="45"/>
        <v>0.1073654443404401</v>
      </c>
      <c r="T163" s="99">
        <f t="shared" si="45"/>
        <v>6.0029517804570925E-3</v>
      </c>
      <c r="U163" s="99">
        <f t="shared" si="45"/>
        <v>7.7390673609776892E-3</v>
      </c>
      <c r="V163" s="99">
        <f t="shared" si="45"/>
        <v>7.0230383090145671E-3</v>
      </c>
      <c r="W163" s="99">
        <f t="shared" si="45"/>
        <v>7.2759623942526067E-2</v>
      </c>
      <c r="X163" s="99">
        <f t="shared" si="45"/>
        <v>4.0213317229902436E-2</v>
      </c>
      <c r="Y163" s="99">
        <f t="shared" si="45"/>
        <v>4.637639272888594E-2</v>
      </c>
      <c r="Z163" s="99">
        <f t="shared" si="45"/>
        <v>0.14865516090597206</v>
      </c>
      <c r="AA163" s="99">
        <f t="shared" si="45"/>
        <v>2.2739835299413487E-2</v>
      </c>
      <c r="AB163" s="99">
        <f t="shared" si="45"/>
        <v>4.3401571865109078E-4</v>
      </c>
      <c r="AC163" s="99">
        <f t="shared" si="45"/>
        <v>8.326541083489438E-4</v>
      </c>
      <c r="AD163" s="99">
        <f t="shared" si="45"/>
        <v>4.3879105930691204E-4</v>
      </c>
      <c r="AE163" s="99">
        <f t="shared" si="45"/>
        <v>2.5934782509000661E-3</v>
      </c>
      <c r="AF163" s="99">
        <f t="shared" si="45"/>
        <v>2.7561744108320998E-3</v>
      </c>
      <c r="AG163" s="99">
        <f t="shared" si="45"/>
        <v>2.4138151457293654E-3</v>
      </c>
      <c r="AH163" s="99">
        <f t="shared" si="45"/>
        <v>8.4092110619735545E-3</v>
      </c>
      <c r="AI163" s="99">
        <f t="shared" si="45"/>
        <v>2.8708193740325998E-2</v>
      </c>
      <c r="AJ163" s="99">
        <f t="shared" si="45"/>
        <v>1.7001401324983793E-2</v>
      </c>
      <c r="AK163" s="99">
        <f t="shared" si="45"/>
        <v>2.4281369528532458E-2</v>
      </c>
      <c r="AL163" s="99">
        <f t="shared" si="45"/>
        <v>2.2075264180115118E-2</v>
      </c>
      <c r="AM163" s="99">
        <f t="shared" si="45"/>
        <v>5.7972600832226912E-3</v>
      </c>
      <c r="AN163" s="99">
        <f t="shared" si="45"/>
        <v>2.837553819327409E-2</v>
      </c>
      <c r="AO163" s="99">
        <f t="shared" ref="AO163:BT163" si="46">MAX(0,(AO14/AO$89)-$FJ163)</f>
        <v>2.0930445805548398E-2</v>
      </c>
      <c r="AP163" s="99">
        <f t="shared" si="46"/>
        <v>1.5266983480547461E-2</v>
      </c>
      <c r="AQ163" s="99">
        <f t="shared" si="46"/>
        <v>3.5156827774407255E-3</v>
      </c>
      <c r="AR163" s="99">
        <f t="shared" si="46"/>
        <v>2.7359274156733612E-3</v>
      </c>
      <c r="AS163" s="99">
        <f t="shared" si="46"/>
        <v>6.3901959309037035E-3</v>
      </c>
      <c r="AT163" s="99">
        <f t="shared" si="46"/>
        <v>4.298711040806754E-3</v>
      </c>
      <c r="AU163" s="99">
        <f t="shared" si="46"/>
        <v>6.3262520150916815E-3</v>
      </c>
      <c r="AV163" s="99">
        <f t="shared" si="46"/>
        <v>6.0471759288895774E-3</v>
      </c>
      <c r="AW163" s="99">
        <f t="shared" si="46"/>
        <v>8.9086316284182464E-3</v>
      </c>
      <c r="AX163" s="99">
        <f t="shared" si="46"/>
        <v>7.0712514494017413E-3</v>
      </c>
      <c r="AY163" s="99">
        <f t="shared" si="46"/>
        <v>3.1741226830504627E-3</v>
      </c>
      <c r="AZ163" s="99">
        <f t="shared" si="46"/>
        <v>4.0474218063075457E-3</v>
      </c>
      <c r="BA163" s="99">
        <f t="shared" si="46"/>
        <v>5.8951909645179237E-3</v>
      </c>
      <c r="BB163" s="99">
        <f t="shared" si="46"/>
        <v>4.0811363022589635E-3</v>
      </c>
      <c r="BC163" s="99">
        <f t="shared" si="46"/>
        <v>5.7393103227722916E-3</v>
      </c>
      <c r="BD163" s="99">
        <f t="shared" si="46"/>
        <v>5.4131865321039073E-3</v>
      </c>
      <c r="BE163" s="99">
        <f t="shared" si="46"/>
        <v>6.5905198530816786E-3</v>
      </c>
      <c r="BF163" s="99">
        <f t="shared" si="46"/>
        <v>8.931363796895948E-3</v>
      </c>
      <c r="BG163" s="99">
        <f t="shared" si="46"/>
        <v>7.3076521903070136E-3</v>
      </c>
      <c r="BH163" s="99">
        <f t="shared" si="46"/>
        <v>4.6435632948261599E-3</v>
      </c>
      <c r="BI163" s="99">
        <f t="shared" si="46"/>
        <v>5.9422458868082602E-3</v>
      </c>
      <c r="BJ163" s="99">
        <f t="shared" si="46"/>
        <v>8.5941980843304133E-3</v>
      </c>
      <c r="BK163" s="99">
        <f t="shared" si="46"/>
        <v>4.9863874687898265E-3</v>
      </c>
      <c r="BL163" s="99">
        <f t="shared" si="46"/>
        <v>1.3282901299882372E-2</v>
      </c>
      <c r="BM163" s="99">
        <f t="shared" si="46"/>
        <v>1.1901722409991477E-2</v>
      </c>
      <c r="BN163" s="99">
        <f t="shared" si="46"/>
        <v>1.7777566295213647E-2</v>
      </c>
      <c r="BO163" s="99">
        <f t="shared" si="46"/>
        <v>1.0007488221391626E-2</v>
      </c>
      <c r="BP163" s="99">
        <f t="shared" si="46"/>
        <v>1.955191003074154E-2</v>
      </c>
      <c r="BQ163" s="99">
        <f t="shared" si="46"/>
        <v>5.0243116986895108E-3</v>
      </c>
      <c r="BR163" s="99">
        <f t="shared" si="46"/>
        <v>5.2990142543939529E-2</v>
      </c>
      <c r="BS163" s="99">
        <f t="shared" si="46"/>
        <v>1.4891933059090279E-2</v>
      </c>
      <c r="BT163" s="99">
        <f t="shared" si="46"/>
        <v>1.560605076802073E-3</v>
      </c>
      <c r="BU163" s="99">
        <f t="shared" ref="BU163:CZ163" si="47">MAX(0,(BU14/BU$89)-$FJ163)</f>
        <v>9.8574892140958718E-3</v>
      </c>
      <c r="BV163" s="99">
        <f t="shared" si="47"/>
        <v>0</v>
      </c>
      <c r="BW163" s="99">
        <f t="shared" si="47"/>
        <v>7.3314687168209601E-3</v>
      </c>
      <c r="BX163" s="99">
        <f t="shared" si="47"/>
        <v>7.2931513951281553E-3</v>
      </c>
      <c r="BY163" s="99">
        <f t="shared" si="47"/>
        <v>5.0153176223805699E-3</v>
      </c>
      <c r="BZ163" s="99">
        <f t="shared" si="47"/>
        <v>5.6078964550182178E-3</v>
      </c>
      <c r="CA163" s="99">
        <f t="shared" si="47"/>
        <v>5.6550229220304338E-3</v>
      </c>
      <c r="CB163" s="99">
        <f t="shared" si="47"/>
        <v>7.6830285357167303E-3</v>
      </c>
      <c r="CC163" s="99">
        <f t="shared" si="47"/>
        <v>6.6099304926980108E-3</v>
      </c>
      <c r="CD163" s="99">
        <f t="shared" si="47"/>
        <v>5.4977051045529959E-3</v>
      </c>
      <c r="CE163" s="99">
        <f t="shared" si="47"/>
        <v>5.6758787053644861E-3</v>
      </c>
      <c r="CF163" s="99">
        <f t="shared" si="47"/>
        <v>7.0551355195834654E-3</v>
      </c>
      <c r="CG163" s="99">
        <f t="shared" si="47"/>
        <v>8.9335379991469493E-3</v>
      </c>
      <c r="CH163" s="99">
        <f t="shared" si="47"/>
        <v>9.865464630183042E-3</v>
      </c>
      <c r="CI163" s="99">
        <f t="shared" si="47"/>
        <v>9.0370351915857652E-3</v>
      </c>
      <c r="CJ163" s="99">
        <f t="shared" si="47"/>
        <v>1.2850172909248444E-2</v>
      </c>
      <c r="CK163" s="99">
        <f t="shared" si="47"/>
        <v>8.6883118880523216E-3</v>
      </c>
      <c r="CL163" s="99">
        <f t="shared" si="47"/>
        <v>7.2412421220196706E-3</v>
      </c>
      <c r="CM163" s="99">
        <f t="shared" si="47"/>
        <v>7.5653170252046259E-3</v>
      </c>
      <c r="CN163" s="99">
        <f t="shared" si="47"/>
        <v>1.4238869912714088E-2</v>
      </c>
      <c r="CO163" s="99">
        <f t="shared" si="47"/>
        <v>9.2856514110107955E-3</v>
      </c>
      <c r="CP163" s="99">
        <f t="shared" si="47"/>
        <v>1.3545006807297533E-2</v>
      </c>
      <c r="CQ163" s="99">
        <f t="shared" si="47"/>
        <v>8.1500022363712003E-3</v>
      </c>
      <c r="CR163" s="99">
        <f t="shared" si="47"/>
        <v>1.4830214722492617E-2</v>
      </c>
      <c r="CS163" s="99">
        <f t="shared" si="47"/>
        <v>1.8586106340455818E-2</v>
      </c>
      <c r="CT163" s="99">
        <f t="shared" si="47"/>
        <v>1.9588078016228447E-2</v>
      </c>
      <c r="CU163" s="99">
        <f t="shared" si="47"/>
        <v>7.4186302707033329E-3</v>
      </c>
      <c r="CV163" s="99">
        <f t="shared" si="47"/>
        <v>1.7778727873528133E-2</v>
      </c>
      <c r="CW163" s="99">
        <f t="shared" si="47"/>
        <v>1.2586993829659177E-3</v>
      </c>
      <c r="CX163" s="99">
        <f t="shared" si="47"/>
        <v>1.1225179053587038E-2</v>
      </c>
      <c r="CY163" s="99">
        <f t="shared" si="47"/>
        <v>4.5751411893118358E-3</v>
      </c>
      <c r="CZ163" s="99">
        <f t="shared" si="47"/>
        <v>7.5468158175156005E-3</v>
      </c>
      <c r="DA163" s="99">
        <f t="shared" ref="DA163:EF163" si="48">MAX(0,(DA14/DA$89)-$FJ163)</f>
        <v>1.1871084998400718E-2</v>
      </c>
      <c r="DB163" s="99">
        <f t="shared" si="48"/>
        <v>5.0689027071533083E-3</v>
      </c>
      <c r="DC163" s="99">
        <f t="shared" si="48"/>
        <v>5.5753611538599396E-3</v>
      </c>
      <c r="DD163" s="99">
        <f t="shared" si="48"/>
        <v>7.3405027836473229E-3</v>
      </c>
      <c r="DE163" s="99">
        <f t="shared" si="48"/>
        <v>4.6121267555136632E-3</v>
      </c>
      <c r="DF163" s="99">
        <f t="shared" si="48"/>
        <v>3.0512416932660267E-3</v>
      </c>
      <c r="DG163" s="99">
        <f t="shared" si="48"/>
        <v>1.010928038140462E-2</v>
      </c>
      <c r="DH163" s="99">
        <f t="shared" si="48"/>
        <v>2.1125470957413907E-3</v>
      </c>
      <c r="DI163" s="99">
        <f t="shared" si="48"/>
        <v>1.9780856764617591E-2</v>
      </c>
      <c r="DJ163" s="99">
        <f t="shared" si="48"/>
        <v>1.0071439261152695E-2</v>
      </c>
      <c r="DK163" s="99">
        <f t="shared" si="48"/>
        <v>5.2269537687199222E-3</v>
      </c>
      <c r="DL163" s="99">
        <f t="shared" si="48"/>
        <v>8.5527693562731013E-3</v>
      </c>
      <c r="DM163" s="99">
        <f t="shared" si="48"/>
        <v>5.2042890886389798E-3</v>
      </c>
      <c r="DN163" s="99">
        <f t="shared" si="48"/>
        <v>3.0960343963624937E-3</v>
      </c>
      <c r="DO163" s="99">
        <f t="shared" si="48"/>
        <v>7.3326363348353938E-3</v>
      </c>
      <c r="DP163" s="99">
        <f t="shared" si="48"/>
        <v>7.9505700895029882E-2</v>
      </c>
      <c r="DQ163" s="99">
        <f t="shared" si="48"/>
        <v>1.9568365021160668E-2</v>
      </c>
      <c r="DR163" s="99">
        <f t="shared" si="48"/>
        <v>3.4931606618578713E-2</v>
      </c>
      <c r="DS163" s="99">
        <f t="shared" si="48"/>
        <v>6.5310343748835337E-3</v>
      </c>
      <c r="DT163" s="99">
        <f t="shared" si="48"/>
        <v>2.7621558686499282E-2</v>
      </c>
      <c r="DU163" s="99">
        <f t="shared" si="48"/>
        <v>2.5496874419812039E-2</v>
      </c>
      <c r="DV163" s="99">
        <f t="shared" si="48"/>
        <v>5.5294699680176751E-3</v>
      </c>
      <c r="DW163" s="99">
        <f t="shared" si="48"/>
        <v>3.6599107560574683E-2</v>
      </c>
      <c r="DX163" s="99">
        <f t="shared" si="48"/>
        <v>6.5717683989520229E-3</v>
      </c>
      <c r="DY163" s="99">
        <f t="shared" si="48"/>
        <v>4.153229095616965E-2</v>
      </c>
      <c r="DZ163" s="99">
        <f t="shared" si="48"/>
        <v>3.2024787237307367E-3</v>
      </c>
      <c r="EA163" s="99">
        <f t="shared" si="48"/>
        <v>4.5899777962101759E-4</v>
      </c>
      <c r="EB163" s="99">
        <f t="shared" si="48"/>
        <v>3.3973748609714446E-3</v>
      </c>
      <c r="EC163" s="99">
        <f t="shared" si="48"/>
        <v>2.2372784281468158E-3</v>
      </c>
      <c r="ED163" s="99">
        <f t="shared" si="48"/>
        <v>2.8757422607407846E-3</v>
      </c>
      <c r="EE163" s="99">
        <f t="shared" si="48"/>
        <v>3.7008733458536863E-3</v>
      </c>
      <c r="EF163" s="99">
        <f t="shared" si="48"/>
        <v>3.9404516137773486E-3</v>
      </c>
      <c r="EG163" s="99">
        <f t="shared" ref="EG163:FA163" si="49">MAX(0,(EG14/EG$89)-$FJ163)</f>
        <v>1.6722998141707316E-3</v>
      </c>
      <c r="EH163" s="99">
        <f t="shared" si="49"/>
        <v>4.8894042021239391E-3</v>
      </c>
      <c r="EI163" s="99">
        <f t="shared" si="49"/>
        <v>6.0113718274805265E-3</v>
      </c>
      <c r="EJ163" s="99">
        <f t="shared" si="49"/>
        <v>6.5396734233446928E-3</v>
      </c>
      <c r="EK163" s="99">
        <f t="shared" si="49"/>
        <v>7.5043293380527547E-3</v>
      </c>
      <c r="EL163" s="99">
        <f t="shared" si="49"/>
        <v>3.2313662184247751E-3</v>
      </c>
      <c r="EM163" s="99">
        <f t="shared" si="49"/>
        <v>1.1672391350375665E-2</v>
      </c>
      <c r="EN163" s="99">
        <f t="shared" si="49"/>
        <v>4.3971769194443696E-3</v>
      </c>
      <c r="EO163" s="99">
        <f t="shared" si="49"/>
        <v>1.8608301605141393E-3</v>
      </c>
      <c r="EP163" s="99">
        <f t="shared" si="49"/>
        <v>9.0120853823612568E-3</v>
      </c>
      <c r="EQ163" s="99">
        <f t="shared" si="49"/>
        <v>9.1540412776407662E-3</v>
      </c>
      <c r="ER163" s="99">
        <f t="shared" si="49"/>
        <v>1.0805039002720626E-2</v>
      </c>
      <c r="ES163" s="99">
        <f t="shared" si="49"/>
        <v>6.5657924207437575E-3</v>
      </c>
      <c r="ET163" s="99">
        <f t="shared" si="49"/>
        <v>3.5231598391619033E-3</v>
      </c>
      <c r="EU163" s="99">
        <f t="shared" si="49"/>
        <v>2.8015572344737019E-2</v>
      </c>
      <c r="EV163" s="99">
        <f t="shared" si="49"/>
        <v>1.1545671294206838E-2</v>
      </c>
      <c r="EW163" s="99">
        <f t="shared" si="49"/>
        <v>6.7041468560591474E-3</v>
      </c>
      <c r="EX163" s="99">
        <f t="shared" si="49"/>
        <v>8.2582298121750934E-3</v>
      </c>
      <c r="EY163" s="99">
        <f t="shared" si="49"/>
        <v>1.5974222813159337E-3</v>
      </c>
      <c r="EZ163" s="99">
        <f t="shared" si="49"/>
        <v>3.6514484986919756E-3</v>
      </c>
      <c r="FA163" s="99">
        <f t="shared" si="49"/>
        <v>3.5107815522620947E-3</v>
      </c>
      <c r="FB163" s="99">
        <f t="shared" si="5"/>
        <v>0</v>
      </c>
      <c r="FC163" s="99">
        <f t="shared" si="5"/>
        <v>0</v>
      </c>
      <c r="FD163" s="99">
        <f t="shared" si="5"/>
        <v>0</v>
      </c>
      <c r="FE163" s="99">
        <f t="shared" si="5"/>
        <v>0</v>
      </c>
      <c r="FF163" s="99">
        <f t="shared" si="5"/>
        <v>0</v>
      </c>
      <c r="FG163" s="99">
        <f t="shared" si="5"/>
        <v>0</v>
      </c>
      <c r="FH163" s="99">
        <f t="shared" si="5"/>
        <v>0</v>
      </c>
      <c r="FI163" s="99">
        <f t="shared" si="5"/>
        <v>0</v>
      </c>
      <c r="FJ163" s="106">
        <f t="shared" si="6"/>
        <v>0</v>
      </c>
      <c r="FT163" s="99">
        <f t="shared" ref="FT163:GJ163" si="50">MAX(0,(FT14/FT$89)-$FJ163)</f>
        <v>0.70956224875363449</v>
      </c>
      <c r="FU163" s="99">
        <f t="shared" si="50"/>
        <v>5.8975900251304418</v>
      </c>
      <c r="FV163" s="99">
        <f t="shared" si="50"/>
        <v>5.6203345609052535</v>
      </c>
      <c r="FW163" s="99">
        <f t="shared" si="50"/>
        <v>0.30784863443521643</v>
      </c>
      <c r="FX163" s="99">
        <f t="shared" si="50"/>
        <v>3.7392493983032216</v>
      </c>
      <c r="FY163" s="99">
        <f t="shared" si="50"/>
        <v>7.8553962841768277</v>
      </c>
      <c r="FZ163" s="99">
        <f t="shared" si="50"/>
        <v>1.5260992371753839</v>
      </c>
      <c r="GA163" s="99">
        <f t="shared" si="50"/>
        <v>7.0514430971559419</v>
      </c>
      <c r="GB163" s="99">
        <f t="shared" si="50"/>
        <v>5.084300336472011</v>
      </c>
      <c r="GC163" s="99">
        <f t="shared" si="50"/>
        <v>1.2788755402056436E-2</v>
      </c>
      <c r="GD163" s="99">
        <f t="shared" si="50"/>
        <v>1.7988690721333345E-2</v>
      </c>
      <c r="GE163" s="99">
        <f t="shared" si="50"/>
        <v>1.9577405773747784E-2</v>
      </c>
      <c r="GF163" s="99">
        <f t="shared" si="50"/>
        <v>1.8596265226039254E-2</v>
      </c>
      <c r="GG163" s="99">
        <f t="shared" si="50"/>
        <v>1.2373388487276031E-2</v>
      </c>
      <c r="GH163" s="99">
        <f t="shared" si="50"/>
        <v>3.6709987976546489E-2</v>
      </c>
      <c r="GI163" s="99">
        <f t="shared" si="50"/>
        <v>1.3704042603823633E-2</v>
      </c>
      <c r="GJ163" s="99">
        <f t="shared" si="50"/>
        <v>2.1847732037732975E-2</v>
      </c>
      <c r="GK163" s="99">
        <f t="shared" si="8"/>
        <v>1.919828352856949E-2</v>
      </c>
    </row>
    <row r="164" spans="1:193" x14ac:dyDescent="0.35">
      <c r="A164" s="99">
        <v>565708</v>
      </c>
      <c r="B164" s="99">
        <v>73</v>
      </c>
      <c r="C164" s="99">
        <v>14</v>
      </c>
      <c r="D164" s="99">
        <v>87</v>
      </c>
      <c r="E164" s="99">
        <v>5.976</v>
      </c>
      <c r="F164" s="99">
        <v>0.45</v>
      </c>
      <c r="H164" s="99" t="s">
        <v>614</v>
      </c>
      <c r="I164" s="99">
        <f t="shared" ref="I164:AN164" si="51">MAX(0,(I15/I$89)-$FJ164)</f>
        <v>0</v>
      </c>
      <c r="J164" s="99">
        <f t="shared" si="51"/>
        <v>0</v>
      </c>
      <c r="K164" s="99">
        <f t="shared" si="51"/>
        <v>0</v>
      </c>
      <c r="L164" s="99">
        <f t="shared" si="51"/>
        <v>0</v>
      </c>
      <c r="M164" s="99">
        <f t="shared" si="51"/>
        <v>0</v>
      </c>
      <c r="N164" s="99">
        <f t="shared" si="51"/>
        <v>0</v>
      </c>
      <c r="O164" s="99">
        <f t="shared" si="51"/>
        <v>0</v>
      </c>
      <c r="P164" s="99">
        <f t="shared" si="51"/>
        <v>0</v>
      </c>
      <c r="Q164" s="99">
        <f t="shared" si="51"/>
        <v>0</v>
      </c>
      <c r="R164" s="99">
        <f t="shared" si="51"/>
        <v>0</v>
      </c>
      <c r="S164" s="99">
        <f t="shared" si="51"/>
        <v>0</v>
      </c>
      <c r="T164" s="99">
        <f t="shared" si="51"/>
        <v>0</v>
      </c>
      <c r="U164" s="99">
        <f t="shared" si="51"/>
        <v>0</v>
      </c>
      <c r="V164" s="99">
        <f t="shared" si="51"/>
        <v>0</v>
      </c>
      <c r="W164" s="99">
        <f t="shared" si="51"/>
        <v>0</v>
      </c>
      <c r="X164" s="99">
        <f t="shared" si="51"/>
        <v>0</v>
      </c>
      <c r="Y164" s="99">
        <f t="shared" si="51"/>
        <v>0</v>
      </c>
      <c r="Z164" s="99">
        <f t="shared" si="51"/>
        <v>0</v>
      </c>
      <c r="AA164" s="99">
        <f t="shared" si="51"/>
        <v>0</v>
      </c>
      <c r="AB164" s="99">
        <f t="shared" si="51"/>
        <v>0</v>
      </c>
      <c r="AC164" s="99">
        <f t="shared" si="51"/>
        <v>0</v>
      </c>
      <c r="AD164" s="99">
        <f t="shared" si="51"/>
        <v>0</v>
      </c>
      <c r="AE164" s="99">
        <f t="shared" si="51"/>
        <v>0</v>
      </c>
      <c r="AF164" s="99">
        <f t="shared" si="51"/>
        <v>0</v>
      </c>
      <c r="AG164" s="99">
        <f t="shared" si="51"/>
        <v>0</v>
      </c>
      <c r="AH164" s="99">
        <f t="shared" si="51"/>
        <v>0</v>
      </c>
      <c r="AI164" s="99">
        <f t="shared" si="51"/>
        <v>0</v>
      </c>
      <c r="AJ164" s="99">
        <f t="shared" si="51"/>
        <v>0</v>
      </c>
      <c r="AK164" s="99">
        <f t="shared" si="51"/>
        <v>0</v>
      </c>
      <c r="AL164" s="99">
        <f t="shared" si="51"/>
        <v>0</v>
      </c>
      <c r="AM164" s="99">
        <f t="shared" si="51"/>
        <v>0</v>
      </c>
      <c r="AN164" s="99">
        <f t="shared" si="51"/>
        <v>0</v>
      </c>
      <c r="AO164" s="99">
        <f t="shared" ref="AO164:BT164" si="52">MAX(0,(AO15/AO$89)-$FJ164)</f>
        <v>0</v>
      </c>
      <c r="AP164" s="99">
        <f t="shared" si="52"/>
        <v>0</v>
      </c>
      <c r="AQ164" s="99">
        <f t="shared" si="52"/>
        <v>0</v>
      </c>
      <c r="AR164" s="99">
        <f t="shared" si="52"/>
        <v>0</v>
      </c>
      <c r="AS164" s="99">
        <f t="shared" si="52"/>
        <v>0</v>
      </c>
      <c r="AT164" s="99">
        <f t="shared" si="52"/>
        <v>0</v>
      </c>
      <c r="AU164" s="99">
        <f t="shared" si="52"/>
        <v>0</v>
      </c>
      <c r="AV164" s="99">
        <f t="shared" si="52"/>
        <v>0</v>
      </c>
      <c r="AW164" s="99">
        <f t="shared" si="52"/>
        <v>0</v>
      </c>
      <c r="AX164" s="99">
        <f t="shared" si="52"/>
        <v>0</v>
      </c>
      <c r="AY164" s="99">
        <f t="shared" si="52"/>
        <v>0</v>
      </c>
      <c r="AZ164" s="99">
        <f t="shared" si="52"/>
        <v>0</v>
      </c>
      <c r="BA164" s="99">
        <f t="shared" si="52"/>
        <v>0</v>
      </c>
      <c r="BB164" s="99">
        <f t="shared" si="52"/>
        <v>0</v>
      </c>
      <c r="BC164" s="99">
        <f t="shared" si="52"/>
        <v>0</v>
      </c>
      <c r="BD164" s="99">
        <f t="shared" si="52"/>
        <v>0</v>
      </c>
      <c r="BE164" s="99">
        <f t="shared" si="52"/>
        <v>0</v>
      </c>
      <c r="BF164" s="99">
        <f t="shared" si="52"/>
        <v>0</v>
      </c>
      <c r="BG164" s="99">
        <f t="shared" si="52"/>
        <v>0</v>
      </c>
      <c r="BH164" s="99">
        <f t="shared" si="52"/>
        <v>0</v>
      </c>
      <c r="BI164" s="99">
        <f t="shared" si="52"/>
        <v>0</v>
      </c>
      <c r="BJ164" s="99">
        <f t="shared" si="52"/>
        <v>0</v>
      </c>
      <c r="BK164" s="99">
        <f t="shared" si="52"/>
        <v>0</v>
      </c>
      <c r="BL164" s="99">
        <f t="shared" si="52"/>
        <v>0</v>
      </c>
      <c r="BM164" s="99">
        <f t="shared" si="52"/>
        <v>0</v>
      </c>
      <c r="BN164" s="99">
        <f t="shared" si="52"/>
        <v>0</v>
      </c>
      <c r="BO164" s="99">
        <f t="shared" si="52"/>
        <v>0</v>
      </c>
      <c r="BP164" s="99">
        <f t="shared" si="52"/>
        <v>0</v>
      </c>
      <c r="BQ164" s="99">
        <f t="shared" si="52"/>
        <v>0</v>
      </c>
      <c r="BR164" s="99">
        <f t="shared" si="52"/>
        <v>0</v>
      </c>
      <c r="BS164" s="99">
        <f t="shared" si="52"/>
        <v>0</v>
      </c>
      <c r="BT164" s="99">
        <f t="shared" si="52"/>
        <v>0</v>
      </c>
      <c r="BU164" s="99">
        <f t="shared" ref="BU164:CZ164" si="53">MAX(0,(BU15/BU$89)-$FJ164)</f>
        <v>0</v>
      </c>
      <c r="BV164" s="99">
        <f t="shared" si="53"/>
        <v>0</v>
      </c>
      <c r="BW164" s="99">
        <f t="shared" si="53"/>
        <v>0</v>
      </c>
      <c r="BX164" s="99">
        <f t="shared" si="53"/>
        <v>0</v>
      </c>
      <c r="BY164" s="99">
        <f t="shared" si="53"/>
        <v>0</v>
      </c>
      <c r="BZ164" s="99">
        <f t="shared" si="53"/>
        <v>0</v>
      </c>
      <c r="CA164" s="99">
        <f t="shared" si="53"/>
        <v>0</v>
      </c>
      <c r="CB164" s="99">
        <f t="shared" si="53"/>
        <v>0</v>
      </c>
      <c r="CC164" s="99">
        <f t="shared" si="53"/>
        <v>0</v>
      </c>
      <c r="CD164" s="99">
        <f t="shared" si="53"/>
        <v>0</v>
      </c>
      <c r="CE164" s="99">
        <f t="shared" si="53"/>
        <v>0</v>
      </c>
      <c r="CF164" s="99">
        <f t="shared" si="53"/>
        <v>0</v>
      </c>
      <c r="CG164" s="99">
        <f t="shared" si="53"/>
        <v>0</v>
      </c>
      <c r="CH164" s="99">
        <f t="shared" si="53"/>
        <v>0</v>
      </c>
      <c r="CI164" s="99">
        <f t="shared" si="53"/>
        <v>0</v>
      </c>
      <c r="CJ164" s="99">
        <f t="shared" si="53"/>
        <v>0</v>
      </c>
      <c r="CK164" s="99">
        <f t="shared" si="53"/>
        <v>0</v>
      </c>
      <c r="CL164" s="99">
        <f t="shared" si="53"/>
        <v>0</v>
      </c>
      <c r="CM164" s="99">
        <f t="shared" si="53"/>
        <v>0</v>
      </c>
      <c r="CN164" s="99">
        <f t="shared" si="53"/>
        <v>0</v>
      </c>
      <c r="CO164" s="99">
        <f t="shared" si="53"/>
        <v>0</v>
      </c>
      <c r="CP164" s="99">
        <f t="shared" si="53"/>
        <v>0</v>
      </c>
      <c r="CQ164" s="99">
        <f t="shared" si="53"/>
        <v>0</v>
      </c>
      <c r="CR164" s="99">
        <f t="shared" si="53"/>
        <v>0</v>
      </c>
      <c r="CS164" s="99">
        <f t="shared" si="53"/>
        <v>0</v>
      </c>
      <c r="CT164" s="99">
        <f t="shared" si="53"/>
        <v>0</v>
      </c>
      <c r="CU164" s="99">
        <f t="shared" si="53"/>
        <v>0</v>
      </c>
      <c r="CV164" s="99">
        <f t="shared" si="53"/>
        <v>0</v>
      </c>
      <c r="CW164" s="99">
        <f t="shared" si="53"/>
        <v>0</v>
      </c>
      <c r="CX164" s="99">
        <f t="shared" si="53"/>
        <v>0</v>
      </c>
      <c r="CY164" s="99">
        <f t="shared" si="53"/>
        <v>0</v>
      </c>
      <c r="CZ164" s="99">
        <f t="shared" si="53"/>
        <v>0</v>
      </c>
      <c r="DA164" s="99">
        <f t="shared" ref="DA164:EF164" si="54">MAX(0,(DA15/DA$89)-$FJ164)</f>
        <v>0</v>
      </c>
      <c r="DB164" s="99">
        <f t="shared" si="54"/>
        <v>0</v>
      </c>
      <c r="DC164" s="99">
        <f t="shared" si="54"/>
        <v>0</v>
      </c>
      <c r="DD164" s="99">
        <f t="shared" si="54"/>
        <v>0</v>
      </c>
      <c r="DE164" s="99">
        <f t="shared" si="54"/>
        <v>0</v>
      </c>
      <c r="DF164" s="99">
        <f t="shared" si="54"/>
        <v>0</v>
      </c>
      <c r="DG164" s="99">
        <f t="shared" si="54"/>
        <v>0</v>
      </c>
      <c r="DH164" s="99">
        <f t="shared" si="54"/>
        <v>0</v>
      </c>
      <c r="DI164" s="99">
        <f t="shared" si="54"/>
        <v>0</v>
      </c>
      <c r="DJ164" s="99">
        <f t="shared" si="54"/>
        <v>0</v>
      </c>
      <c r="DK164" s="99">
        <f t="shared" si="54"/>
        <v>0</v>
      </c>
      <c r="DL164" s="99">
        <f t="shared" si="54"/>
        <v>0</v>
      </c>
      <c r="DM164" s="99">
        <f t="shared" si="54"/>
        <v>0</v>
      </c>
      <c r="DN164" s="99">
        <f t="shared" si="54"/>
        <v>0</v>
      </c>
      <c r="DO164" s="99">
        <f t="shared" si="54"/>
        <v>0</v>
      </c>
      <c r="DP164" s="99">
        <f t="shared" si="54"/>
        <v>0</v>
      </c>
      <c r="DQ164" s="99">
        <f t="shared" si="54"/>
        <v>0</v>
      </c>
      <c r="DR164" s="99">
        <f t="shared" si="54"/>
        <v>0</v>
      </c>
      <c r="DS164" s="99">
        <f t="shared" si="54"/>
        <v>0</v>
      </c>
      <c r="DT164" s="99">
        <f t="shared" si="54"/>
        <v>0</v>
      </c>
      <c r="DU164" s="99">
        <f t="shared" si="54"/>
        <v>0</v>
      </c>
      <c r="DV164" s="99">
        <f t="shared" si="54"/>
        <v>0</v>
      </c>
      <c r="DW164" s="99">
        <f t="shared" si="54"/>
        <v>0</v>
      </c>
      <c r="DX164" s="99">
        <f t="shared" si="54"/>
        <v>0</v>
      </c>
      <c r="DY164" s="99">
        <f t="shared" si="54"/>
        <v>0</v>
      </c>
      <c r="DZ164" s="99">
        <f t="shared" si="54"/>
        <v>0</v>
      </c>
      <c r="EA164" s="99">
        <f t="shared" si="54"/>
        <v>0</v>
      </c>
      <c r="EB164" s="99">
        <f t="shared" si="54"/>
        <v>0</v>
      </c>
      <c r="EC164" s="99">
        <f t="shared" si="54"/>
        <v>0</v>
      </c>
      <c r="ED164" s="99">
        <f t="shared" si="54"/>
        <v>0</v>
      </c>
      <c r="EE164" s="99">
        <f t="shared" si="54"/>
        <v>0</v>
      </c>
      <c r="EF164" s="99">
        <f t="shared" si="54"/>
        <v>0</v>
      </c>
      <c r="EG164" s="99">
        <f t="shared" ref="EG164:FA164" si="55">MAX(0,(EG15/EG$89)-$FJ164)</f>
        <v>0</v>
      </c>
      <c r="EH164" s="99">
        <f t="shared" si="55"/>
        <v>0</v>
      </c>
      <c r="EI164" s="99">
        <f t="shared" si="55"/>
        <v>0</v>
      </c>
      <c r="EJ164" s="99">
        <f t="shared" si="55"/>
        <v>0</v>
      </c>
      <c r="EK164" s="99">
        <f t="shared" si="55"/>
        <v>0</v>
      </c>
      <c r="EL164" s="99">
        <f t="shared" si="55"/>
        <v>0</v>
      </c>
      <c r="EM164" s="99">
        <f t="shared" si="55"/>
        <v>0</v>
      </c>
      <c r="EN164" s="99">
        <f t="shared" si="55"/>
        <v>0</v>
      </c>
      <c r="EO164" s="99">
        <f t="shared" si="55"/>
        <v>0</v>
      </c>
      <c r="EP164" s="99">
        <f t="shared" si="55"/>
        <v>0</v>
      </c>
      <c r="EQ164" s="99">
        <f t="shared" si="55"/>
        <v>0</v>
      </c>
      <c r="ER164" s="99">
        <f t="shared" si="55"/>
        <v>0</v>
      </c>
      <c r="ES164" s="99">
        <f t="shared" si="55"/>
        <v>0</v>
      </c>
      <c r="ET164" s="99">
        <f t="shared" si="55"/>
        <v>0</v>
      </c>
      <c r="EU164" s="99">
        <f t="shared" si="55"/>
        <v>0</v>
      </c>
      <c r="EV164" s="99">
        <f t="shared" si="55"/>
        <v>0</v>
      </c>
      <c r="EW164" s="99">
        <f t="shared" si="55"/>
        <v>0</v>
      </c>
      <c r="EX164" s="99">
        <f t="shared" si="55"/>
        <v>0</v>
      </c>
      <c r="EY164" s="99">
        <f t="shared" si="55"/>
        <v>0</v>
      </c>
      <c r="EZ164" s="99">
        <f t="shared" si="55"/>
        <v>0</v>
      </c>
      <c r="FA164" s="99">
        <f t="shared" si="55"/>
        <v>0</v>
      </c>
      <c r="FB164" s="99">
        <f t="shared" si="5"/>
        <v>7.6488094544417587E-2</v>
      </c>
      <c r="FC164" s="99">
        <f t="shared" si="5"/>
        <v>8.9931571882264361E-2</v>
      </c>
      <c r="FD164" s="99">
        <f t="shared" si="5"/>
        <v>0.27098220501964554</v>
      </c>
      <c r="FE164" s="99">
        <f t="shared" si="5"/>
        <v>0.51688456486544276</v>
      </c>
      <c r="FF164" s="99">
        <f t="shared" si="5"/>
        <v>0.13485587355113754</v>
      </c>
      <c r="FG164" s="99">
        <f t="shared" si="5"/>
        <v>6.6807356958697314E-2</v>
      </c>
      <c r="FH164" s="99">
        <f t="shared" si="5"/>
        <v>0.16862210563081353</v>
      </c>
      <c r="FI164" s="99">
        <f t="shared" si="5"/>
        <v>0.12383974564383755</v>
      </c>
      <c r="FJ164" s="106">
        <f t="shared" si="6"/>
        <v>0.18105143976203203</v>
      </c>
      <c r="FT164" s="99">
        <f t="shared" ref="FT164:GJ164" si="56">MAX(0,(FT15/FT$89)-$FJ164)</f>
        <v>0</v>
      </c>
      <c r="FU164" s="99">
        <f t="shared" si="56"/>
        <v>0</v>
      </c>
      <c r="FV164" s="99">
        <f t="shared" si="56"/>
        <v>0</v>
      </c>
      <c r="FW164" s="99">
        <f t="shared" si="56"/>
        <v>0</v>
      </c>
      <c r="FX164" s="99">
        <f t="shared" si="56"/>
        <v>0</v>
      </c>
      <c r="FY164" s="99">
        <f t="shared" si="56"/>
        <v>3.8188451407638935E-2</v>
      </c>
      <c r="FZ164" s="99">
        <f t="shared" si="56"/>
        <v>0</v>
      </c>
      <c r="GA164" s="99">
        <f t="shared" si="56"/>
        <v>0</v>
      </c>
      <c r="GB164" s="99">
        <f t="shared" si="56"/>
        <v>0</v>
      </c>
      <c r="GC164" s="99">
        <f t="shared" si="56"/>
        <v>0</v>
      </c>
      <c r="GD164" s="99">
        <f t="shared" si="56"/>
        <v>0</v>
      </c>
      <c r="GE164" s="99">
        <f t="shared" si="56"/>
        <v>0</v>
      </c>
      <c r="GF164" s="99">
        <f t="shared" si="56"/>
        <v>0</v>
      </c>
      <c r="GG164" s="99">
        <f t="shared" si="56"/>
        <v>0</v>
      </c>
      <c r="GH164" s="99">
        <f t="shared" si="56"/>
        <v>0</v>
      </c>
      <c r="GI164" s="99">
        <f t="shared" si="56"/>
        <v>0</v>
      </c>
      <c r="GJ164" s="99">
        <f t="shared" si="56"/>
        <v>0</v>
      </c>
      <c r="GK164" s="99">
        <f t="shared" si="8"/>
        <v>0</v>
      </c>
    </row>
    <row r="165" spans="1:193" x14ac:dyDescent="0.35">
      <c r="A165" s="99">
        <v>111115</v>
      </c>
      <c r="B165" s="99">
        <v>74</v>
      </c>
      <c r="C165" s="99">
        <v>8</v>
      </c>
      <c r="D165" s="99">
        <v>97</v>
      </c>
      <c r="E165" s="99">
        <v>6.0149999999999997</v>
      </c>
      <c r="F165" s="99">
        <v>1.03</v>
      </c>
      <c r="G165" s="99" t="s">
        <v>535</v>
      </c>
      <c r="H165" s="99" t="s">
        <v>122</v>
      </c>
      <c r="I165" s="99">
        <f t="shared" ref="I165:AN165" si="57">MAX(0,(I16/I$89)-$FJ165)</f>
        <v>0</v>
      </c>
      <c r="J165" s="99">
        <f t="shared" si="57"/>
        <v>0</v>
      </c>
      <c r="K165" s="99">
        <f t="shared" si="57"/>
        <v>0</v>
      </c>
      <c r="L165" s="99">
        <f t="shared" si="57"/>
        <v>0</v>
      </c>
      <c r="M165" s="99">
        <f t="shared" si="57"/>
        <v>0</v>
      </c>
      <c r="N165" s="99">
        <f t="shared" si="57"/>
        <v>0</v>
      </c>
      <c r="O165" s="99">
        <f t="shared" si="57"/>
        <v>0</v>
      </c>
      <c r="P165" s="99">
        <f t="shared" si="57"/>
        <v>0</v>
      </c>
      <c r="Q165" s="99">
        <f t="shared" si="57"/>
        <v>0</v>
      </c>
      <c r="R165" s="99">
        <f t="shared" si="57"/>
        <v>0</v>
      </c>
      <c r="S165" s="99">
        <f t="shared" si="57"/>
        <v>0</v>
      </c>
      <c r="T165" s="99">
        <f t="shared" si="57"/>
        <v>0</v>
      </c>
      <c r="U165" s="99">
        <f t="shared" si="57"/>
        <v>0</v>
      </c>
      <c r="V165" s="99">
        <f t="shared" si="57"/>
        <v>0</v>
      </c>
      <c r="W165" s="99">
        <f t="shared" si="57"/>
        <v>0</v>
      </c>
      <c r="X165" s="99">
        <f t="shared" si="57"/>
        <v>6.5417195192230516E-5</v>
      </c>
      <c r="Y165" s="99">
        <f t="shared" si="57"/>
        <v>0</v>
      </c>
      <c r="Z165" s="99">
        <f t="shared" si="57"/>
        <v>7.7093114713986372E-5</v>
      </c>
      <c r="AA165" s="99">
        <f t="shared" si="57"/>
        <v>0</v>
      </c>
      <c r="AB165" s="99">
        <f t="shared" si="57"/>
        <v>0</v>
      </c>
      <c r="AC165" s="99">
        <f t="shared" si="57"/>
        <v>0</v>
      </c>
      <c r="AD165" s="99">
        <f t="shared" si="57"/>
        <v>0</v>
      </c>
      <c r="AE165" s="99">
        <f t="shared" si="57"/>
        <v>0</v>
      </c>
      <c r="AF165" s="99">
        <f t="shared" si="57"/>
        <v>0</v>
      </c>
      <c r="AG165" s="99">
        <f t="shared" si="57"/>
        <v>0</v>
      </c>
      <c r="AH165" s="99">
        <f t="shared" si="57"/>
        <v>0</v>
      </c>
      <c r="AI165" s="99">
        <f t="shared" si="57"/>
        <v>0</v>
      </c>
      <c r="AJ165" s="99">
        <f t="shared" si="57"/>
        <v>0</v>
      </c>
      <c r="AK165" s="99">
        <f t="shared" si="57"/>
        <v>0</v>
      </c>
      <c r="AL165" s="99">
        <f t="shared" si="57"/>
        <v>0</v>
      </c>
      <c r="AM165" s="99">
        <f t="shared" si="57"/>
        <v>0</v>
      </c>
      <c r="AN165" s="99">
        <f t="shared" si="57"/>
        <v>0</v>
      </c>
      <c r="AO165" s="99">
        <f t="shared" ref="AO165:BT165" si="58">MAX(0,(AO16/AO$89)-$FJ165)</f>
        <v>0</v>
      </c>
      <c r="AP165" s="99">
        <f t="shared" si="58"/>
        <v>0</v>
      </c>
      <c r="AQ165" s="99">
        <f t="shared" si="58"/>
        <v>0</v>
      </c>
      <c r="AR165" s="99">
        <f t="shared" si="58"/>
        <v>0</v>
      </c>
      <c r="AS165" s="99">
        <f t="shared" si="58"/>
        <v>0</v>
      </c>
      <c r="AT165" s="99">
        <f t="shared" si="58"/>
        <v>0</v>
      </c>
      <c r="AU165" s="99">
        <f t="shared" si="58"/>
        <v>0</v>
      </c>
      <c r="AV165" s="99">
        <f t="shared" si="58"/>
        <v>0</v>
      </c>
      <c r="AW165" s="99">
        <f t="shared" si="58"/>
        <v>0</v>
      </c>
      <c r="AX165" s="99">
        <f t="shared" si="58"/>
        <v>0</v>
      </c>
      <c r="AY165" s="99">
        <f t="shared" si="58"/>
        <v>0</v>
      </c>
      <c r="AZ165" s="99">
        <f t="shared" si="58"/>
        <v>0</v>
      </c>
      <c r="BA165" s="99">
        <f t="shared" si="58"/>
        <v>0</v>
      </c>
      <c r="BB165" s="99">
        <f t="shared" si="58"/>
        <v>0</v>
      </c>
      <c r="BC165" s="99">
        <f t="shared" si="58"/>
        <v>0</v>
      </c>
      <c r="BD165" s="99">
        <f t="shared" si="58"/>
        <v>0</v>
      </c>
      <c r="BE165" s="99">
        <f t="shared" si="58"/>
        <v>0</v>
      </c>
      <c r="BF165" s="99">
        <f t="shared" si="58"/>
        <v>0</v>
      </c>
      <c r="BG165" s="99">
        <f t="shared" si="58"/>
        <v>0</v>
      </c>
      <c r="BH165" s="99">
        <f t="shared" si="58"/>
        <v>0</v>
      </c>
      <c r="BI165" s="99">
        <f t="shared" si="58"/>
        <v>0</v>
      </c>
      <c r="BJ165" s="99">
        <f t="shared" si="58"/>
        <v>0</v>
      </c>
      <c r="BK165" s="99">
        <f t="shared" si="58"/>
        <v>0</v>
      </c>
      <c r="BL165" s="99">
        <f t="shared" si="58"/>
        <v>0</v>
      </c>
      <c r="BM165" s="99">
        <f t="shared" si="58"/>
        <v>0</v>
      </c>
      <c r="BN165" s="99">
        <f t="shared" si="58"/>
        <v>0</v>
      </c>
      <c r="BO165" s="99">
        <f t="shared" si="58"/>
        <v>0</v>
      </c>
      <c r="BP165" s="99">
        <f t="shared" si="58"/>
        <v>0</v>
      </c>
      <c r="BQ165" s="99">
        <f t="shared" si="58"/>
        <v>0</v>
      </c>
      <c r="BR165" s="99">
        <f t="shared" si="58"/>
        <v>0</v>
      </c>
      <c r="BS165" s="99">
        <f t="shared" si="58"/>
        <v>0</v>
      </c>
      <c r="BT165" s="99">
        <f t="shared" si="58"/>
        <v>0</v>
      </c>
      <c r="BU165" s="99">
        <f t="shared" ref="BU165:CZ165" si="59">MAX(0,(BU16/BU$89)-$FJ165)</f>
        <v>9.805505592239464E-5</v>
      </c>
      <c r="BV165" s="99">
        <f t="shared" si="59"/>
        <v>0</v>
      </c>
      <c r="BW165" s="99">
        <f t="shared" si="59"/>
        <v>0</v>
      </c>
      <c r="BX165" s="99">
        <f t="shared" si="59"/>
        <v>0</v>
      </c>
      <c r="BY165" s="99">
        <f t="shared" si="59"/>
        <v>0</v>
      </c>
      <c r="BZ165" s="99">
        <f t="shared" si="59"/>
        <v>0</v>
      </c>
      <c r="CA165" s="99">
        <f t="shared" si="59"/>
        <v>0</v>
      </c>
      <c r="CB165" s="99">
        <f t="shared" si="59"/>
        <v>0</v>
      </c>
      <c r="CC165" s="99">
        <f t="shared" si="59"/>
        <v>0</v>
      </c>
      <c r="CD165" s="99">
        <f t="shared" si="59"/>
        <v>0</v>
      </c>
      <c r="CE165" s="99">
        <f t="shared" si="59"/>
        <v>0</v>
      </c>
      <c r="CF165" s="99">
        <f t="shared" si="59"/>
        <v>0</v>
      </c>
      <c r="CG165" s="99">
        <f t="shared" si="59"/>
        <v>0</v>
      </c>
      <c r="CH165" s="99">
        <f t="shared" si="59"/>
        <v>0</v>
      </c>
      <c r="CI165" s="99">
        <f t="shared" si="59"/>
        <v>0</v>
      </c>
      <c r="CJ165" s="99">
        <f t="shared" si="59"/>
        <v>0</v>
      </c>
      <c r="CK165" s="99">
        <f t="shared" si="59"/>
        <v>0</v>
      </c>
      <c r="CL165" s="99">
        <f t="shared" si="59"/>
        <v>0</v>
      </c>
      <c r="CM165" s="99">
        <f t="shared" si="59"/>
        <v>0</v>
      </c>
      <c r="CN165" s="99">
        <f t="shared" si="59"/>
        <v>0</v>
      </c>
      <c r="CO165" s="99">
        <f t="shared" si="59"/>
        <v>0</v>
      </c>
      <c r="CP165" s="99">
        <f t="shared" si="59"/>
        <v>0</v>
      </c>
      <c r="CQ165" s="99">
        <f t="shared" si="59"/>
        <v>0</v>
      </c>
      <c r="CR165" s="99">
        <f t="shared" si="59"/>
        <v>0</v>
      </c>
      <c r="CS165" s="99">
        <f t="shared" si="59"/>
        <v>0</v>
      </c>
      <c r="CT165" s="99">
        <f t="shared" si="59"/>
        <v>3.9394586371733107E-5</v>
      </c>
      <c r="CU165" s="99">
        <f t="shared" si="59"/>
        <v>0</v>
      </c>
      <c r="CV165" s="99">
        <f t="shared" si="59"/>
        <v>0</v>
      </c>
      <c r="CW165" s="99">
        <f t="shared" si="59"/>
        <v>2.5863286073031576E-4</v>
      </c>
      <c r="CX165" s="99">
        <f t="shared" si="59"/>
        <v>0</v>
      </c>
      <c r="CY165" s="99">
        <f t="shared" si="59"/>
        <v>0</v>
      </c>
      <c r="CZ165" s="99">
        <f t="shared" si="59"/>
        <v>0</v>
      </c>
      <c r="DA165" s="99">
        <f t="shared" ref="DA165:EF165" si="60">MAX(0,(DA16/DA$89)-$FJ165)</f>
        <v>0</v>
      </c>
      <c r="DB165" s="99">
        <f t="shared" si="60"/>
        <v>0</v>
      </c>
      <c r="DC165" s="99">
        <f t="shared" si="60"/>
        <v>0</v>
      </c>
      <c r="DD165" s="99">
        <f t="shared" si="60"/>
        <v>0</v>
      </c>
      <c r="DE165" s="99">
        <f t="shared" si="60"/>
        <v>5.5437762334795074E-5</v>
      </c>
      <c r="DF165" s="99">
        <f t="shared" si="60"/>
        <v>0</v>
      </c>
      <c r="DG165" s="99">
        <f t="shared" si="60"/>
        <v>0</v>
      </c>
      <c r="DH165" s="99">
        <f t="shared" si="60"/>
        <v>0</v>
      </c>
      <c r="DI165" s="99">
        <f t="shared" si="60"/>
        <v>0</v>
      </c>
      <c r="DJ165" s="99">
        <f t="shared" si="60"/>
        <v>0</v>
      </c>
      <c r="DK165" s="99">
        <f t="shared" si="60"/>
        <v>0</v>
      </c>
      <c r="DL165" s="99">
        <f t="shared" si="60"/>
        <v>0</v>
      </c>
      <c r="DM165" s="99">
        <f t="shared" si="60"/>
        <v>0</v>
      </c>
      <c r="DN165" s="99">
        <f t="shared" si="60"/>
        <v>0</v>
      </c>
      <c r="DO165" s="99">
        <f t="shared" si="60"/>
        <v>0</v>
      </c>
      <c r="DP165" s="99">
        <f t="shared" si="60"/>
        <v>3.2994579465978708E-4</v>
      </c>
      <c r="DQ165" s="99">
        <f t="shared" si="60"/>
        <v>0</v>
      </c>
      <c r="DR165" s="99">
        <f t="shared" si="60"/>
        <v>0</v>
      </c>
      <c r="DS165" s="99">
        <f t="shared" si="60"/>
        <v>0</v>
      </c>
      <c r="DT165" s="99">
        <f t="shared" si="60"/>
        <v>0</v>
      </c>
      <c r="DU165" s="99">
        <f t="shared" si="60"/>
        <v>0</v>
      </c>
      <c r="DV165" s="99">
        <f t="shared" si="60"/>
        <v>0</v>
      </c>
      <c r="DW165" s="99">
        <f t="shared" si="60"/>
        <v>0</v>
      </c>
      <c r="DX165" s="99">
        <f t="shared" si="60"/>
        <v>0</v>
      </c>
      <c r="DY165" s="99">
        <f t="shared" si="60"/>
        <v>2.1721839791795714E-4</v>
      </c>
      <c r="DZ165" s="99">
        <f t="shared" si="60"/>
        <v>0</v>
      </c>
      <c r="EA165" s="99">
        <f t="shared" si="60"/>
        <v>0</v>
      </c>
      <c r="EB165" s="99">
        <f t="shared" si="60"/>
        <v>0</v>
      </c>
      <c r="EC165" s="99">
        <f t="shared" si="60"/>
        <v>0</v>
      </c>
      <c r="ED165" s="99">
        <f t="shared" si="60"/>
        <v>0</v>
      </c>
      <c r="EE165" s="99">
        <f t="shared" si="60"/>
        <v>0</v>
      </c>
      <c r="EF165" s="99">
        <f t="shared" si="60"/>
        <v>0</v>
      </c>
      <c r="EG165" s="99">
        <f t="shared" ref="EG165:FA165" si="61">MAX(0,(EG16/EG$89)-$FJ165)</f>
        <v>0</v>
      </c>
      <c r="EH165" s="99">
        <f t="shared" si="61"/>
        <v>0</v>
      </c>
      <c r="EI165" s="99">
        <f t="shared" si="61"/>
        <v>0</v>
      </c>
      <c r="EJ165" s="99">
        <f t="shared" si="61"/>
        <v>0</v>
      </c>
      <c r="EK165" s="99">
        <f t="shared" si="61"/>
        <v>0</v>
      </c>
      <c r="EL165" s="99">
        <f t="shared" si="61"/>
        <v>0</v>
      </c>
      <c r="EM165" s="99">
        <f t="shared" si="61"/>
        <v>0</v>
      </c>
      <c r="EN165" s="99">
        <f t="shared" si="61"/>
        <v>0</v>
      </c>
      <c r="EO165" s="99">
        <f t="shared" si="61"/>
        <v>0</v>
      </c>
      <c r="EP165" s="99">
        <f t="shared" si="61"/>
        <v>0</v>
      </c>
      <c r="EQ165" s="99">
        <f t="shared" si="61"/>
        <v>0</v>
      </c>
      <c r="ER165" s="99">
        <f t="shared" si="61"/>
        <v>0</v>
      </c>
      <c r="ES165" s="99">
        <f t="shared" si="61"/>
        <v>0</v>
      </c>
      <c r="ET165" s="99">
        <f t="shared" si="61"/>
        <v>0</v>
      </c>
      <c r="EU165" s="99">
        <f t="shared" si="61"/>
        <v>0</v>
      </c>
      <c r="EV165" s="99">
        <f t="shared" si="61"/>
        <v>0</v>
      </c>
      <c r="EW165" s="99">
        <f t="shared" si="61"/>
        <v>0</v>
      </c>
      <c r="EX165" s="99">
        <f t="shared" si="61"/>
        <v>0</v>
      </c>
      <c r="EY165" s="99">
        <f t="shared" si="61"/>
        <v>0</v>
      </c>
      <c r="EZ165" s="99">
        <f t="shared" si="61"/>
        <v>0</v>
      </c>
      <c r="FA165" s="99">
        <f t="shared" si="61"/>
        <v>0</v>
      </c>
      <c r="FB165" s="99">
        <f t="shared" si="5"/>
        <v>0</v>
      </c>
      <c r="FC165" s="99">
        <f t="shared" si="5"/>
        <v>0</v>
      </c>
      <c r="FD165" s="99">
        <f t="shared" si="5"/>
        <v>0</v>
      </c>
      <c r="FE165" s="99">
        <f t="shared" si="5"/>
        <v>0</v>
      </c>
      <c r="FF165" s="99">
        <f t="shared" si="5"/>
        <v>0</v>
      </c>
      <c r="FG165" s="99">
        <f t="shared" si="5"/>
        <v>0</v>
      </c>
      <c r="FH165" s="99">
        <f t="shared" si="5"/>
        <v>0</v>
      </c>
      <c r="FI165" s="99">
        <f t="shared" si="5"/>
        <v>0</v>
      </c>
      <c r="FJ165" s="106">
        <f t="shared" si="6"/>
        <v>0</v>
      </c>
      <c r="FT165" s="99">
        <f t="shared" ref="FT165:GJ165" si="62">MAX(0,(FT16/FT$89)-$FJ165)</f>
        <v>5.0720322914636054E-4</v>
      </c>
      <c r="FU165" s="99">
        <f t="shared" si="62"/>
        <v>2.3878842031509213E-3</v>
      </c>
      <c r="FV165" s="99">
        <f t="shared" si="62"/>
        <v>6.9626246346268759E-3</v>
      </c>
      <c r="FW165" s="99">
        <f t="shared" si="62"/>
        <v>4.0771610247384443E-4</v>
      </c>
      <c r="FX165" s="99">
        <f t="shared" si="62"/>
        <v>1.6218539362041885E-3</v>
      </c>
      <c r="FY165" s="99">
        <f t="shared" si="62"/>
        <v>1.5084007643462958E-2</v>
      </c>
      <c r="FZ165" s="99">
        <f t="shared" si="62"/>
        <v>3.6114007758589898E-3</v>
      </c>
      <c r="GA165" s="99">
        <f t="shared" si="62"/>
        <v>8.6712534572658314E-3</v>
      </c>
      <c r="GB165" s="99">
        <f t="shared" si="62"/>
        <v>6.1883311979086704E-3</v>
      </c>
      <c r="GC165" s="99">
        <f t="shared" si="62"/>
        <v>0</v>
      </c>
      <c r="GD165" s="99">
        <f t="shared" si="62"/>
        <v>0</v>
      </c>
      <c r="GE165" s="99">
        <f t="shared" si="62"/>
        <v>0</v>
      </c>
      <c r="GF165" s="99">
        <f t="shared" si="62"/>
        <v>0</v>
      </c>
      <c r="GG165" s="99">
        <f t="shared" si="62"/>
        <v>0</v>
      </c>
      <c r="GH165" s="99">
        <f t="shared" si="62"/>
        <v>8.4574481314514274E-4</v>
      </c>
      <c r="GI165" s="99">
        <f t="shared" si="62"/>
        <v>0</v>
      </c>
      <c r="GJ165" s="99">
        <f t="shared" si="62"/>
        <v>0</v>
      </c>
      <c r="GK165" s="99">
        <f t="shared" si="8"/>
        <v>1.0571810164314284E-4</v>
      </c>
    </row>
    <row r="166" spans="1:193" x14ac:dyDescent="0.35">
      <c r="A166" s="99">
        <v>144627</v>
      </c>
      <c r="B166" s="99">
        <v>147</v>
      </c>
      <c r="C166" s="99">
        <v>11</v>
      </c>
      <c r="D166" s="99">
        <v>81</v>
      </c>
      <c r="E166" s="99">
        <v>6.1040000000000001</v>
      </c>
      <c r="F166" s="99">
        <v>0.8</v>
      </c>
      <c r="H166" s="99" t="s">
        <v>121</v>
      </c>
      <c r="I166" s="99">
        <f t="shared" ref="I166:AN166" si="63">MAX(0,(I17/I$89)-$FJ166)</f>
        <v>0</v>
      </c>
      <c r="J166" s="99">
        <f t="shared" si="63"/>
        <v>0</v>
      </c>
      <c r="K166" s="99">
        <f t="shared" si="63"/>
        <v>0</v>
      </c>
      <c r="L166" s="99">
        <f t="shared" si="63"/>
        <v>0</v>
      </c>
      <c r="M166" s="99">
        <f t="shared" si="63"/>
        <v>0</v>
      </c>
      <c r="N166" s="99">
        <f t="shared" si="63"/>
        <v>0</v>
      </c>
      <c r="O166" s="99">
        <f t="shared" si="63"/>
        <v>0</v>
      </c>
      <c r="P166" s="99">
        <f t="shared" si="63"/>
        <v>0</v>
      </c>
      <c r="Q166" s="99">
        <f t="shared" si="63"/>
        <v>0</v>
      </c>
      <c r="R166" s="99">
        <f t="shared" si="63"/>
        <v>0</v>
      </c>
      <c r="S166" s="99">
        <f t="shared" si="63"/>
        <v>0</v>
      </c>
      <c r="T166" s="99">
        <f t="shared" si="63"/>
        <v>0</v>
      </c>
      <c r="U166" s="99">
        <f t="shared" si="63"/>
        <v>0</v>
      </c>
      <c r="V166" s="99">
        <f t="shared" si="63"/>
        <v>0</v>
      </c>
      <c r="W166" s="99">
        <f t="shared" si="63"/>
        <v>0</v>
      </c>
      <c r="X166" s="99">
        <f t="shared" si="63"/>
        <v>0</v>
      </c>
      <c r="Y166" s="99">
        <f t="shared" si="63"/>
        <v>0</v>
      </c>
      <c r="Z166" s="99">
        <f t="shared" si="63"/>
        <v>0</v>
      </c>
      <c r="AA166" s="99">
        <f t="shared" si="63"/>
        <v>0</v>
      </c>
      <c r="AB166" s="99">
        <f t="shared" si="63"/>
        <v>0</v>
      </c>
      <c r="AC166" s="99">
        <f t="shared" si="63"/>
        <v>0</v>
      </c>
      <c r="AD166" s="99">
        <f t="shared" si="63"/>
        <v>0</v>
      </c>
      <c r="AE166" s="99">
        <f t="shared" si="63"/>
        <v>0</v>
      </c>
      <c r="AF166" s="99">
        <f t="shared" si="63"/>
        <v>0</v>
      </c>
      <c r="AG166" s="99">
        <f t="shared" si="63"/>
        <v>0</v>
      </c>
      <c r="AH166" s="99">
        <f t="shared" si="63"/>
        <v>0</v>
      </c>
      <c r="AI166" s="99">
        <f t="shared" si="63"/>
        <v>0</v>
      </c>
      <c r="AJ166" s="99">
        <f t="shared" si="63"/>
        <v>0</v>
      </c>
      <c r="AK166" s="99">
        <f t="shared" si="63"/>
        <v>0</v>
      </c>
      <c r="AL166" s="99">
        <f t="shared" si="63"/>
        <v>0</v>
      </c>
      <c r="AM166" s="99">
        <f t="shared" si="63"/>
        <v>0</v>
      </c>
      <c r="AN166" s="99">
        <f t="shared" si="63"/>
        <v>0</v>
      </c>
      <c r="AO166" s="99">
        <f t="shared" ref="AO166:BT166" si="64">MAX(0,(AO17/AO$89)-$FJ166)</f>
        <v>0</v>
      </c>
      <c r="AP166" s="99">
        <f t="shared" si="64"/>
        <v>0</v>
      </c>
      <c r="AQ166" s="99">
        <f t="shared" si="64"/>
        <v>0</v>
      </c>
      <c r="AR166" s="99">
        <f t="shared" si="64"/>
        <v>0</v>
      </c>
      <c r="AS166" s="99">
        <f t="shared" si="64"/>
        <v>0</v>
      </c>
      <c r="AT166" s="99">
        <f t="shared" si="64"/>
        <v>0</v>
      </c>
      <c r="AU166" s="99">
        <f t="shared" si="64"/>
        <v>0</v>
      </c>
      <c r="AV166" s="99">
        <f t="shared" si="64"/>
        <v>0</v>
      </c>
      <c r="AW166" s="99">
        <f t="shared" si="64"/>
        <v>0</v>
      </c>
      <c r="AX166" s="99">
        <f t="shared" si="64"/>
        <v>0</v>
      </c>
      <c r="AY166" s="99">
        <f t="shared" si="64"/>
        <v>0</v>
      </c>
      <c r="AZ166" s="99">
        <f t="shared" si="64"/>
        <v>0</v>
      </c>
      <c r="BA166" s="99">
        <f t="shared" si="64"/>
        <v>0</v>
      </c>
      <c r="BB166" s="99">
        <f t="shared" si="64"/>
        <v>0</v>
      </c>
      <c r="BC166" s="99">
        <f t="shared" si="64"/>
        <v>0</v>
      </c>
      <c r="BD166" s="99">
        <f t="shared" si="64"/>
        <v>0</v>
      </c>
      <c r="BE166" s="99">
        <f t="shared" si="64"/>
        <v>0</v>
      </c>
      <c r="BF166" s="99">
        <f t="shared" si="64"/>
        <v>0</v>
      </c>
      <c r="BG166" s="99">
        <f t="shared" si="64"/>
        <v>0</v>
      </c>
      <c r="BH166" s="99">
        <f t="shared" si="64"/>
        <v>0</v>
      </c>
      <c r="BI166" s="99">
        <f t="shared" si="64"/>
        <v>0</v>
      </c>
      <c r="BJ166" s="99">
        <f t="shared" si="64"/>
        <v>0</v>
      </c>
      <c r="BK166" s="99">
        <f t="shared" si="64"/>
        <v>0</v>
      </c>
      <c r="BL166" s="99">
        <f t="shared" si="64"/>
        <v>0</v>
      </c>
      <c r="BM166" s="99">
        <f t="shared" si="64"/>
        <v>0</v>
      </c>
      <c r="BN166" s="99">
        <f t="shared" si="64"/>
        <v>0</v>
      </c>
      <c r="BO166" s="99">
        <f t="shared" si="64"/>
        <v>0</v>
      </c>
      <c r="BP166" s="99">
        <f t="shared" si="64"/>
        <v>0</v>
      </c>
      <c r="BQ166" s="99">
        <f t="shared" si="64"/>
        <v>0</v>
      </c>
      <c r="BR166" s="99">
        <f t="shared" si="64"/>
        <v>0</v>
      </c>
      <c r="BS166" s="99">
        <f t="shared" si="64"/>
        <v>0</v>
      </c>
      <c r="BT166" s="99">
        <f t="shared" si="64"/>
        <v>0</v>
      </c>
      <c r="BU166" s="99">
        <f t="shared" ref="BU166:CZ166" si="65">MAX(0,(BU17/BU$89)-$FJ166)</f>
        <v>0</v>
      </c>
      <c r="BV166" s="99">
        <f t="shared" si="65"/>
        <v>0</v>
      </c>
      <c r="BW166" s="99">
        <f t="shared" si="65"/>
        <v>0</v>
      </c>
      <c r="BX166" s="99">
        <f t="shared" si="65"/>
        <v>0</v>
      </c>
      <c r="BY166" s="99">
        <f t="shared" si="65"/>
        <v>0</v>
      </c>
      <c r="BZ166" s="99">
        <f t="shared" si="65"/>
        <v>0</v>
      </c>
      <c r="CA166" s="99">
        <f t="shared" si="65"/>
        <v>0</v>
      </c>
      <c r="CB166" s="99">
        <f t="shared" si="65"/>
        <v>0</v>
      </c>
      <c r="CC166" s="99">
        <f t="shared" si="65"/>
        <v>0</v>
      </c>
      <c r="CD166" s="99">
        <f t="shared" si="65"/>
        <v>0</v>
      </c>
      <c r="CE166" s="99">
        <f t="shared" si="65"/>
        <v>0</v>
      </c>
      <c r="CF166" s="99">
        <f t="shared" si="65"/>
        <v>0</v>
      </c>
      <c r="CG166" s="99">
        <f t="shared" si="65"/>
        <v>0</v>
      </c>
      <c r="CH166" s="99">
        <f t="shared" si="65"/>
        <v>0</v>
      </c>
      <c r="CI166" s="99">
        <f t="shared" si="65"/>
        <v>0</v>
      </c>
      <c r="CJ166" s="99">
        <f t="shared" si="65"/>
        <v>0</v>
      </c>
      <c r="CK166" s="99">
        <f t="shared" si="65"/>
        <v>0</v>
      </c>
      <c r="CL166" s="99">
        <f t="shared" si="65"/>
        <v>0</v>
      </c>
      <c r="CM166" s="99">
        <f t="shared" si="65"/>
        <v>0</v>
      </c>
      <c r="CN166" s="99">
        <f t="shared" si="65"/>
        <v>0</v>
      </c>
      <c r="CO166" s="99">
        <f t="shared" si="65"/>
        <v>0</v>
      </c>
      <c r="CP166" s="99">
        <f t="shared" si="65"/>
        <v>0</v>
      </c>
      <c r="CQ166" s="99">
        <f t="shared" si="65"/>
        <v>0</v>
      </c>
      <c r="CR166" s="99">
        <f t="shared" si="65"/>
        <v>0</v>
      </c>
      <c r="CS166" s="99">
        <f t="shared" si="65"/>
        <v>0</v>
      </c>
      <c r="CT166" s="99">
        <f t="shared" si="65"/>
        <v>0</v>
      </c>
      <c r="CU166" s="99">
        <f t="shared" si="65"/>
        <v>0</v>
      </c>
      <c r="CV166" s="99">
        <f t="shared" si="65"/>
        <v>0</v>
      </c>
      <c r="CW166" s="99">
        <f t="shared" si="65"/>
        <v>0</v>
      </c>
      <c r="CX166" s="99">
        <f t="shared" si="65"/>
        <v>0</v>
      </c>
      <c r="CY166" s="99">
        <f t="shared" si="65"/>
        <v>0</v>
      </c>
      <c r="CZ166" s="99">
        <f t="shared" si="65"/>
        <v>0</v>
      </c>
      <c r="DA166" s="99">
        <f t="shared" ref="DA166:EF166" si="66">MAX(0,(DA17/DA$89)-$FJ166)</f>
        <v>0</v>
      </c>
      <c r="DB166" s="99">
        <f t="shared" si="66"/>
        <v>0</v>
      </c>
      <c r="DC166" s="99">
        <f t="shared" si="66"/>
        <v>0</v>
      </c>
      <c r="DD166" s="99">
        <f t="shared" si="66"/>
        <v>0</v>
      </c>
      <c r="DE166" s="99">
        <f t="shared" si="66"/>
        <v>0</v>
      </c>
      <c r="DF166" s="99">
        <f t="shared" si="66"/>
        <v>0</v>
      </c>
      <c r="DG166" s="99">
        <f t="shared" si="66"/>
        <v>0</v>
      </c>
      <c r="DH166" s="99">
        <f t="shared" si="66"/>
        <v>0</v>
      </c>
      <c r="DI166" s="99">
        <f t="shared" si="66"/>
        <v>0</v>
      </c>
      <c r="DJ166" s="99">
        <f t="shared" si="66"/>
        <v>0</v>
      </c>
      <c r="DK166" s="99">
        <f t="shared" si="66"/>
        <v>0</v>
      </c>
      <c r="DL166" s="99">
        <f t="shared" si="66"/>
        <v>0</v>
      </c>
      <c r="DM166" s="99">
        <f t="shared" si="66"/>
        <v>0</v>
      </c>
      <c r="DN166" s="99">
        <f t="shared" si="66"/>
        <v>0</v>
      </c>
      <c r="DO166" s="99">
        <f t="shared" si="66"/>
        <v>0</v>
      </c>
      <c r="DP166" s="99">
        <f t="shared" si="66"/>
        <v>0</v>
      </c>
      <c r="DQ166" s="99">
        <f t="shared" si="66"/>
        <v>0</v>
      </c>
      <c r="DR166" s="99">
        <f t="shared" si="66"/>
        <v>0</v>
      </c>
      <c r="DS166" s="99">
        <f t="shared" si="66"/>
        <v>0</v>
      </c>
      <c r="DT166" s="99">
        <f t="shared" si="66"/>
        <v>0</v>
      </c>
      <c r="DU166" s="99">
        <f t="shared" si="66"/>
        <v>0</v>
      </c>
      <c r="DV166" s="99">
        <f t="shared" si="66"/>
        <v>0</v>
      </c>
      <c r="DW166" s="99">
        <f t="shared" si="66"/>
        <v>0</v>
      </c>
      <c r="DX166" s="99">
        <f t="shared" si="66"/>
        <v>0</v>
      </c>
      <c r="DY166" s="99">
        <f t="shared" si="66"/>
        <v>0</v>
      </c>
      <c r="DZ166" s="99">
        <f t="shared" si="66"/>
        <v>0</v>
      </c>
      <c r="EA166" s="99">
        <f t="shared" si="66"/>
        <v>0</v>
      </c>
      <c r="EB166" s="99">
        <f t="shared" si="66"/>
        <v>0</v>
      </c>
      <c r="EC166" s="99">
        <f t="shared" si="66"/>
        <v>0</v>
      </c>
      <c r="ED166" s="99">
        <f t="shared" si="66"/>
        <v>0</v>
      </c>
      <c r="EE166" s="99">
        <f t="shared" si="66"/>
        <v>0</v>
      </c>
      <c r="EF166" s="99">
        <f t="shared" si="66"/>
        <v>0</v>
      </c>
      <c r="EG166" s="99">
        <f t="shared" ref="EG166:FA166" si="67">MAX(0,(EG17/EG$89)-$FJ166)</f>
        <v>0</v>
      </c>
      <c r="EH166" s="99">
        <f t="shared" si="67"/>
        <v>0</v>
      </c>
      <c r="EI166" s="99">
        <f t="shared" si="67"/>
        <v>0</v>
      </c>
      <c r="EJ166" s="99">
        <f t="shared" si="67"/>
        <v>0</v>
      </c>
      <c r="EK166" s="99">
        <f t="shared" si="67"/>
        <v>0</v>
      </c>
      <c r="EL166" s="99">
        <f t="shared" si="67"/>
        <v>0</v>
      </c>
      <c r="EM166" s="99">
        <f t="shared" si="67"/>
        <v>0</v>
      </c>
      <c r="EN166" s="99">
        <f t="shared" si="67"/>
        <v>0</v>
      </c>
      <c r="EO166" s="99">
        <f t="shared" si="67"/>
        <v>0</v>
      </c>
      <c r="EP166" s="99">
        <f t="shared" si="67"/>
        <v>0</v>
      </c>
      <c r="EQ166" s="99">
        <f t="shared" si="67"/>
        <v>0</v>
      </c>
      <c r="ER166" s="99">
        <f t="shared" si="67"/>
        <v>0</v>
      </c>
      <c r="ES166" s="99">
        <f t="shared" si="67"/>
        <v>0</v>
      </c>
      <c r="ET166" s="99">
        <f t="shared" si="67"/>
        <v>0</v>
      </c>
      <c r="EU166" s="99">
        <f t="shared" si="67"/>
        <v>0</v>
      </c>
      <c r="EV166" s="99">
        <f t="shared" si="67"/>
        <v>0</v>
      </c>
      <c r="EW166" s="99">
        <f t="shared" si="67"/>
        <v>0</v>
      </c>
      <c r="EX166" s="99">
        <f t="shared" si="67"/>
        <v>0</v>
      </c>
      <c r="EY166" s="99">
        <f t="shared" si="67"/>
        <v>0</v>
      </c>
      <c r="EZ166" s="99">
        <f t="shared" si="67"/>
        <v>0</v>
      </c>
      <c r="FA166" s="99">
        <f t="shared" si="67"/>
        <v>0</v>
      </c>
      <c r="FB166" s="99">
        <f t="shared" ref="FB166:FI175" si="68">(FB17/FB$89)</f>
        <v>6.5449680529231797E-3</v>
      </c>
      <c r="FC166" s="99">
        <f t="shared" si="68"/>
        <v>0</v>
      </c>
      <c r="FD166" s="99">
        <f t="shared" si="68"/>
        <v>0</v>
      </c>
      <c r="FE166" s="99">
        <f t="shared" si="68"/>
        <v>6.4997810835853417E-2</v>
      </c>
      <c r="FF166" s="99">
        <f t="shared" si="68"/>
        <v>0</v>
      </c>
      <c r="FG166" s="99">
        <f t="shared" si="68"/>
        <v>1.0636543271921508E-2</v>
      </c>
      <c r="FH166" s="99">
        <f t="shared" si="68"/>
        <v>7.2188646301991941E-2</v>
      </c>
      <c r="FI166" s="99">
        <f t="shared" si="68"/>
        <v>5.1589510806381876E-2</v>
      </c>
      <c r="FJ166" s="106">
        <f t="shared" si="6"/>
        <v>2.5744684908633991E-2</v>
      </c>
      <c r="FT166" s="99">
        <f t="shared" ref="FT166:GJ166" si="69">MAX(0,(FT17/FT$89)-$FJ166)</f>
        <v>0</v>
      </c>
      <c r="FU166" s="99">
        <f t="shared" si="69"/>
        <v>0</v>
      </c>
      <c r="FV166" s="99">
        <f t="shared" si="69"/>
        <v>0</v>
      </c>
      <c r="FW166" s="99">
        <f t="shared" si="69"/>
        <v>0</v>
      </c>
      <c r="FX166" s="99">
        <f t="shared" si="69"/>
        <v>0</v>
      </c>
      <c r="FY166" s="99">
        <f t="shared" si="69"/>
        <v>0</v>
      </c>
      <c r="FZ166" s="99">
        <f t="shared" si="69"/>
        <v>0</v>
      </c>
      <c r="GA166" s="99">
        <f t="shared" si="69"/>
        <v>0</v>
      </c>
      <c r="GB166" s="99">
        <f t="shared" si="69"/>
        <v>0</v>
      </c>
      <c r="GC166" s="99">
        <f t="shared" si="69"/>
        <v>0</v>
      </c>
      <c r="GD166" s="99">
        <f t="shared" si="69"/>
        <v>0</v>
      </c>
      <c r="GE166" s="99">
        <f t="shared" si="69"/>
        <v>0</v>
      </c>
      <c r="GF166" s="99">
        <f t="shared" si="69"/>
        <v>0</v>
      </c>
      <c r="GG166" s="99">
        <f t="shared" si="69"/>
        <v>0</v>
      </c>
      <c r="GH166" s="99">
        <f t="shared" si="69"/>
        <v>0</v>
      </c>
      <c r="GI166" s="99">
        <f t="shared" si="69"/>
        <v>0</v>
      </c>
      <c r="GJ166" s="99">
        <f t="shared" si="69"/>
        <v>0</v>
      </c>
      <c r="GK166" s="99">
        <f t="shared" si="8"/>
        <v>0</v>
      </c>
    </row>
    <row r="167" spans="1:193" x14ac:dyDescent="0.35">
      <c r="A167" s="99">
        <v>2043438</v>
      </c>
      <c r="B167" s="99">
        <v>73</v>
      </c>
      <c r="C167" s="99">
        <v>5</v>
      </c>
      <c r="D167" s="99">
        <v>81</v>
      </c>
      <c r="E167" s="99">
        <v>6.1440000000000001</v>
      </c>
      <c r="F167" s="99">
        <v>2.52</v>
      </c>
      <c r="G167" s="99" t="s">
        <v>537</v>
      </c>
      <c r="H167" s="99" t="s">
        <v>613</v>
      </c>
      <c r="I167" s="99">
        <f t="shared" ref="I167:AN167" si="70">MAX(0,(I18/I$89)-$FJ167)</f>
        <v>0</v>
      </c>
      <c r="J167" s="99">
        <f t="shared" si="70"/>
        <v>0</v>
      </c>
      <c r="K167" s="99">
        <f t="shared" si="70"/>
        <v>0</v>
      </c>
      <c r="L167" s="99">
        <f t="shared" si="70"/>
        <v>0</v>
      </c>
      <c r="M167" s="99">
        <f t="shared" si="70"/>
        <v>0</v>
      </c>
      <c r="N167" s="99">
        <f t="shared" si="70"/>
        <v>0</v>
      </c>
      <c r="O167" s="99">
        <f t="shared" si="70"/>
        <v>0</v>
      </c>
      <c r="P167" s="99">
        <f t="shared" si="70"/>
        <v>0</v>
      </c>
      <c r="Q167" s="99">
        <f t="shared" si="70"/>
        <v>0</v>
      </c>
      <c r="R167" s="99">
        <f t="shared" si="70"/>
        <v>0</v>
      </c>
      <c r="S167" s="99">
        <f t="shared" si="70"/>
        <v>0</v>
      </c>
      <c r="T167" s="99">
        <f t="shared" si="70"/>
        <v>0</v>
      </c>
      <c r="U167" s="99">
        <f t="shared" si="70"/>
        <v>0</v>
      </c>
      <c r="V167" s="99">
        <f t="shared" si="70"/>
        <v>0</v>
      </c>
      <c r="W167" s="99">
        <f t="shared" si="70"/>
        <v>0</v>
      </c>
      <c r="X167" s="99">
        <f t="shared" si="70"/>
        <v>0</v>
      </c>
      <c r="Y167" s="99">
        <f t="shared" si="70"/>
        <v>0</v>
      </c>
      <c r="Z167" s="99">
        <f t="shared" si="70"/>
        <v>0</v>
      </c>
      <c r="AA167" s="99">
        <f t="shared" si="70"/>
        <v>0</v>
      </c>
      <c r="AB167" s="99">
        <f t="shared" si="70"/>
        <v>0</v>
      </c>
      <c r="AC167" s="99">
        <f t="shared" si="70"/>
        <v>0</v>
      </c>
      <c r="AD167" s="99">
        <f t="shared" si="70"/>
        <v>0</v>
      </c>
      <c r="AE167" s="99">
        <f t="shared" si="70"/>
        <v>0</v>
      </c>
      <c r="AF167" s="99">
        <f t="shared" si="70"/>
        <v>0</v>
      </c>
      <c r="AG167" s="99">
        <f t="shared" si="70"/>
        <v>0</v>
      </c>
      <c r="AH167" s="99">
        <f t="shared" si="70"/>
        <v>0</v>
      </c>
      <c r="AI167" s="99">
        <f t="shared" si="70"/>
        <v>0</v>
      </c>
      <c r="AJ167" s="99">
        <f t="shared" si="70"/>
        <v>0</v>
      </c>
      <c r="AK167" s="99">
        <f t="shared" si="70"/>
        <v>0</v>
      </c>
      <c r="AL167" s="99">
        <f t="shared" si="70"/>
        <v>0</v>
      </c>
      <c r="AM167" s="99">
        <f t="shared" si="70"/>
        <v>0</v>
      </c>
      <c r="AN167" s="99">
        <f t="shared" si="70"/>
        <v>0</v>
      </c>
      <c r="AO167" s="99">
        <f t="shared" ref="AO167:BT167" si="71">MAX(0,(AO18/AO$89)-$FJ167)</f>
        <v>0</v>
      </c>
      <c r="AP167" s="99">
        <f t="shared" si="71"/>
        <v>0</v>
      </c>
      <c r="AQ167" s="99">
        <f t="shared" si="71"/>
        <v>0</v>
      </c>
      <c r="AR167" s="99">
        <f t="shared" si="71"/>
        <v>0</v>
      </c>
      <c r="AS167" s="99">
        <f t="shared" si="71"/>
        <v>0</v>
      </c>
      <c r="AT167" s="99">
        <f t="shared" si="71"/>
        <v>0</v>
      </c>
      <c r="AU167" s="99">
        <f t="shared" si="71"/>
        <v>0</v>
      </c>
      <c r="AV167" s="99">
        <f t="shared" si="71"/>
        <v>0</v>
      </c>
      <c r="AW167" s="99">
        <f t="shared" si="71"/>
        <v>0</v>
      </c>
      <c r="AX167" s="99">
        <f t="shared" si="71"/>
        <v>0</v>
      </c>
      <c r="AY167" s="99">
        <f t="shared" si="71"/>
        <v>0</v>
      </c>
      <c r="AZ167" s="99">
        <f t="shared" si="71"/>
        <v>0</v>
      </c>
      <c r="BA167" s="99">
        <f t="shared" si="71"/>
        <v>0</v>
      </c>
      <c r="BB167" s="99">
        <f t="shared" si="71"/>
        <v>0</v>
      </c>
      <c r="BC167" s="99">
        <f t="shared" si="71"/>
        <v>0</v>
      </c>
      <c r="BD167" s="99">
        <f t="shared" si="71"/>
        <v>0</v>
      </c>
      <c r="BE167" s="99">
        <f t="shared" si="71"/>
        <v>0</v>
      </c>
      <c r="BF167" s="99">
        <f t="shared" si="71"/>
        <v>0</v>
      </c>
      <c r="BG167" s="99">
        <f t="shared" si="71"/>
        <v>0</v>
      </c>
      <c r="BH167" s="99">
        <f t="shared" si="71"/>
        <v>0</v>
      </c>
      <c r="BI167" s="99">
        <f t="shared" si="71"/>
        <v>0</v>
      </c>
      <c r="BJ167" s="99">
        <f t="shared" si="71"/>
        <v>0</v>
      </c>
      <c r="BK167" s="99">
        <f t="shared" si="71"/>
        <v>0</v>
      </c>
      <c r="BL167" s="99">
        <f t="shared" si="71"/>
        <v>0</v>
      </c>
      <c r="BM167" s="99">
        <f t="shared" si="71"/>
        <v>0</v>
      </c>
      <c r="BN167" s="99">
        <f t="shared" si="71"/>
        <v>0</v>
      </c>
      <c r="BO167" s="99">
        <f t="shared" si="71"/>
        <v>0</v>
      </c>
      <c r="BP167" s="99">
        <f t="shared" si="71"/>
        <v>0</v>
      </c>
      <c r="BQ167" s="99">
        <f t="shared" si="71"/>
        <v>0</v>
      </c>
      <c r="BR167" s="99">
        <f t="shared" si="71"/>
        <v>0</v>
      </c>
      <c r="BS167" s="99">
        <f t="shared" si="71"/>
        <v>0</v>
      </c>
      <c r="BT167" s="99">
        <f t="shared" si="71"/>
        <v>0</v>
      </c>
      <c r="BU167" s="99">
        <f t="shared" ref="BU167:CZ167" si="72">MAX(0,(BU18/BU$89)-$FJ167)</f>
        <v>0</v>
      </c>
      <c r="BV167" s="99">
        <f t="shared" si="72"/>
        <v>0</v>
      </c>
      <c r="BW167" s="99">
        <f t="shared" si="72"/>
        <v>0</v>
      </c>
      <c r="BX167" s="99">
        <f t="shared" si="72"/>
        <v>0</v>
      </c>
      <c r="BY167" s="99">
        <f t="shared" si="72"/>
        <v>0</v>
      </c>
      <c r="BZ167" s="99">
        <f t="shared" si="72"/>
        <v>0</v>
      </c>
      <c r="CA167" s="99">
        <f t="shared" si="72"/>
        <v>0</v>
      </c>
      <c r="CB167" s="99">
        <f t="shared" si="72"/>
        <v>0</v>
      </c>
      <c r="CC167" s="99">
        <f t="shared" si="72"/>
        <v>0</v>
      </c>
      <c r="CD167" s="99">
        <f t="shared" si="72"/>
        <v>0</v>
      </c>
      <c r="CE167" s="99">
        <f t="shared" si="72"/>
        <v>0</v>
      </c>
      <c r="CF167" s="99">
        <f t="shared" si="72"/>
        <v>0</v>
      </c>
      <c r="CG167" s="99">
        <f t="shared" si="72"/>
        <v>0</v>
      </c>
      <c r="CH167" s="99">
        <f t="shared" si="72"/>
        <v>0</v>
      </c>
      <c r="CI167" s="99">
        <f t="shared" si="72"/>
        <v>0</v>
      </c>
      <c r="CJ167" s="99">
        <f t="shared" si="72"/>
        <v>0</v>
      </c>
      <c r="CK167" s="99">
        <f t="shared" si="72"/>
        <v>0</v>
      </c>
      <c r="CL167" s="99">
        <f t="shared" si="72"/>
        <v>0</v>
      </c>
      <c r="CM167" s="99">
        <f t="shared" si="72"/>
        <v>0</v>
      </c>
      <c r="CN167" s="99">
        <f t="shared" si="72"/>
        <v>0</v>
      </c>
      <c r="CO167" s="99">
        <f t="shared" si="72"/>
        <v>0</v>
      </c>
      <c r="CP167" s="99">
        <f t="shared" si="72"/>
        <v>0</v>
      </c>
      <c r="CQ167" s="99">
        <f t="shared" si="72"/>
        <v>0</v>
      </c>
      <c r="CR167" s="99">
        <f t="shared" si="72"/>
        <v>0</v>
      </c>
      <c r="CS167" s="99">
        <f t="shared" si="72"/>
        <v>0</v>
      </c>
      <c r="CT167" s="99">
        <f t="shared" si="72"/>
        <v>0</v>
      </c>
      <c r="CU167" s="99">
        <f t="shared" si="72"/>
        <v>0</v>
      </c>
      <c r="CV167" s="99">
        <f t="shared" si="72"/>
        <v>0</v>
      </c>
      <c r="CW167" s="99">
        <f t="shared" si="72"/>
        <v>0</v>
      </c>
      <c r="CX167" s="99">
        <f t="shared" si="72"/>
        <v>0</v>
      </c>
      <c r="CY167" s="99">
        <f t="shared" si="72"/>
        <v>0</v>
      </c>
      <c r="CZ167" s="99">
        <f t="shared" si="72"/>
        <v>0</v>
      </c>
      <c r="DA167" s="99">
        <f t="shared" ref="DA167:EF167" si="73">MAX(0,(DA18/DA$89)-$FJ167)</f>
        <v>0</v>
      </c>
      <c r="DB167" s="99">
        <f t="shared" si="73"/>
        <v>0</v>
      </c>
      <c r="DC167" s="99">
        <f t="shared" si="73"/>
        <v>0</v>
      </c>
      <c r="DD167" s="99">
        <f t="shared" si="73"/>
        <v>0</v>
      </c>
      <c r="DE167" s="99">
        <f t="shared" si="73"/>
        <v>0</v>
      </c>
      <c r="DF167" s="99">
        <f t="shared" si="73"/>
        <v>0</v>
      </c>
      <c r="DG167" s="99">
        <f t="shared" si="73"/>
        <v>0</v>
      </c>
      <c r="DH167" s="99">
        <f t="shared" si="73"/>
        <v>0</v>
      </c>
      <c r="DI167" s="99">
        <f t="shared" si="73"/>
        <v>0</v>
      </c>
      <c r="DJ167" s="99">
        <f t="shared" si="73"/>
        <v>0</v>
      </c>
      <c r="DK167" s="99">
        <f t="shared" si="73"/>
        <v>0</v>
      </c>
      <c r="DL167" s="99">
        <f t="shared" si="73"/>
        <v>0</v>
      </c>
      <c r="DM167" s="99">
        <f t="shared" si="73"/>
        <v>0</v>
      </c>
      <c r="DN167" s="99">
        <f t="shared" si="73"/>
        <v>0</v>
      </c>
      <c r="DO167" s="99">
        <f t="shared" si="73"/>
        <v>0</v>
      </c>
      <c r="DP167" s="99">
        <f t="shared" si="73"/>
        <v>0</v>
      </c>
      <c r="DQ167" s="99">
        <f t="shared" si="73"/>
        <v>0</v>
      </c>
      <c r="DR167" s="99">
        <f t="shared" si="73"/>
        <v>0</v>
      </c>
      <c r="DS167" s="99">
        <f t="shared" si="73"/>
        <v>0</v>
      </c>
      <c r="DT167" s="99">
        <f t="shared" si="73"/>
        <v>0</v>
      </c>
      <c r="DU167" s="99">
        <f t="shared" si="73"/>
        <v>0</v>
      </c>
      <c r="DV167" s="99">
        <f t="shared" si="73"/>
        <v>0</v>
      </c>
      <c r="DW167" s="99">
        <f t="shared" si="73"/>
        <v>0</v>
      </c>
      <c r="DX167" s="99">
        <f t="shared" si="73"/>
        <v>0</v>
      </c>
      <c r="DY167" s="99">
        <f t="shared" si="73"/>
        <v>0</v>
      </c>
      <c r="DZ167" s="99">
        <f t="shared" si="73"/>
        <v>0</v>
      </c>
      <c r="EA167" s="99">
        <f t="shared" si="73"/>
        <v>0</v>
      </c>
      <c r="EB167" s="99">
        <f t="shared" si="73"/>
        <v>0</v>
      </c>
      <c r="EC167" s="99">
        <f t="shared" si="73"/>
        <v>0</v>
      </c>
      <c r="ED167" s="99">
        <f t="shared" si="73"/>
        <v>0</v>
      </c>
      <c r="EE167" s="99">
        <f t="shared" si="73"/>
        <v>0</v>
      </c>
      <c r="EF167" s="99">
        <f t="shared" si="73"/>
        <v>0</v>
      </c>
      <c r="EG167" s="99">
        <f t="shared" ref="EG167:FA167" si="74">MAX(0,(EG18/EG$89)-$FJ167)</f>
        <v>0</v>
      </c>
      <c r="EH167" s="99">
        <f t="shared" si="74"/>
        <v>0</v>
      </c>
      <c r="EI167" s="99">
        <f t="shared" si="74"/>
        <v>0</v>
      </c>
      <c r="EJ167" s="99">
        <f t="shared" si="74"/>
        <v>0</v>
      </c>
      <c r="EK167" s="99">
        <f t="shared" si="74"/>
        <v>0</v>
      </c>
      <c r="EL167" s="99">
        <f t="shared" si="74"/>
        <v>0</v>
      </c>
      <c r="EM167" s="99">
        <f t="shared" si="74"/>
        <v>0</v>
      </c>
      <c r="EN167" s="99">
        <f t="shared" si="74"/>
        <v>0</v>
      </c>
      <c r="EO167" s="99">
        <f t="shared" si="74"/>
        <v>0</v>
      </c>
      <c r="EP167" s="99">
        <f t="shared" si="74"/>
        <v>0</v>
      </c>
      <c r="EQ167" s="99">
        <f t="shared" si="74"/>
        <v>0</v>
      </c>
      <c r="ER167" s="99">
        <f t="shared" si="74"/>
        <v>0</v>
      </c>
      <c r="ES167" s="99">
        <f t="shared" si="74"/>
        <v>0</v>
      </c>
      <c r="ET167" s="99">
        <f t="shared" si="74"/>
        <v>0</v>
      </c>
      <c r="EU167" s="99">
        <f t="shared" si="74"/>
        <v>0</v>
      </c>
      <c r="EV167" s="99">
        <f t="shared" si="74"/>
        <v>0</v>
      </c>
      <c r="EW167" s="99">
        <f t="shared" si="74"/>
        <v>0</v>
      </c>
      <c r="EX167" s="99">
        <f t="shared" si="74"/>
        <v>0</v>
      </c>
      <c r="EY167" s="99">
        <f t="shared" si="74"/>
        <v>0</v>
      </c>
      <c r="EZ167" s="99">
        <f t="shared" si="74"/>
        <v>0</v>
      </c>
      <c r="FA167" s="99">
        <f t="shared" si="74"/>
        <v>0</v>
      </c>
      <c r="FB167" s="99">
        <f t="shared" si="68"/>
        <v>3.1486977807850169</v>
      </c>
      <c r="FC167" s="99">
        <f t="shared" si="68"/>
        <v>22.558414530334282</v>
      </c>
      <c r="FD167" s="99">
        <f t="shared" si="68"/>
        <v>9.2565918919627954</v>
      </c>
      <c r="FE167" s="99">
        <f t="shared" si="68"/>
        <v>34.276841697976799</v>
      </c>
      <c r="FF167" s="99">
        <f t="shared" si="68"/>
        <v>6.1473157564384531</v>
      </c>
      <c r="FG167" s="99">
        <f t="shared" si="68"/>
        <v>2.8332084052827393</v>
      </c>
      <c r="FH167" s="99">
        <f t="shared" si="68"/>
        <v>10.245725106110278</v>
      </c>
      <c r="FI167" s="99">
        <f t="shared" si="68"/>
        <v>4.0941775746667348</v>
      </c>
      <c r="FJ167" s="106">
        <f t="shared" si="6"/>
        <v>11.570121592944638</v>
      </c>
      <c r="FT167" s="99">
        <f t="shared" ref="FT167:GJ167" si="75">MAX(0,(FT18/FT$89)-$FJ167)</f>
        <v>0</v>
      </c>
      <c r="FU167" s="99">
        <f t="shared" si="75"/>
        <v>0</v>
      </c>
      <c r="FV167" s="99">
        <f t="shared" si="75"/>
        <v>0</v>
      </c>
      <c r="FW167" s="99">
        <f t="shared" si="75"/>
        <v>0</v>
      </c>
      <c r="FX167" s="99">
        <f t="shared" si="75"/>
        <v>0</v>
      </c>
      <c r="FY167" s="99">
        <f t="shared" si="75"/>
        <v>0</v>
      </c>
      <c r="FZ167" s="99">
        <f t="shared" si="75"/>
        <v>0</v>
      </c>
      <c r="GA167" s="99">
        <f t="shared" si="75"/>
        <v>0</v>
      </c>
      <c r="GB167" s="99">
        <f t="shared" si="75"/>
        <v>0</v>
      </c>
      <c r="GC167" s="99">
        <f t="shared" si="75"/>
        <v>0</v>
      </c>
      <c r="GD167" s="99">
        <f t="shared" si="75"/>
        <v>0</v>
      </c>
      <c r="GE167" s="99">
        <f t="shared" si="75"/>
        <v>0</v>
      </c>
      <c r="GF167" s="99">
        <f t="shared" si="75"/>
        <v>0</v>
      </c>
      <c r="GG167" s="99">
        <f t="shared" si="75"/>
        <v>0</v>
      </c>
      <c r="GH167" s="99">
        <f t="shared" si="75"/>
        <v>0</v>
      </c>
      <c r="GI167" s="99">
        <f t="shared" si="75"/>
        <v>0</v>
      </c>
      <c r="GJ167" s="99">
        <f t="shared" si="75"/>
        <v>0</v>
      </c>
      <c r="GK167" s="99">
        <f t="shared" si="8"/>
        <v>0</v>
      </c>
    </row>
    <row r="168" spans="1:193" x14ac:dyDescent="0.35">
      <c r="A168" s="99">
        <v>109002</v>
      </c>
      <c r="B168" s="99">
        <v>152</v>
      </c>
      <c r="C168" s="99">
        <v>28</v>
      </c>
      <c r="D168" s="99">
        <v>87</v>
      </c>
      <c r="E168" s="99">
        <v>6.1760000000000002</v>
      </c>
      <c r="F168" s="99">
        <v>0.89</v>
      </c>
      <c r="H168" s="99" t="s">
        <v>179</v>
      </c>
      <c r="I168" s="99">
        <f t="shared" ref="I168:AN168" si="76">MAX(0,(I19/I$89)-$FJ168)</f>
        <v>0</v>
      </c>
      <c r="J168" s="99">
        <f t="shared" si="76"/>
        <v>0</v>
      </c>
      <c r="K168" s="99">
        <f t="shared" si="76"/>
        <v>0</v>
      </c>
      <c r="L168" s="99">
        <f t="shared" si="76"/>
        <v>0</v>
      </c>
      <c r="M168" s="99">
        <f t="shared" si="76"/>
        <v>0</v>
      </c>
      <c r="N168" s="99">
        <f t="shared" si="76"/>
        <v>0</v>
      </c>
      <c r="O168" s="99">
        <f t="shared" si="76"/>
        <v>0</v>
      </c>
      <c r="P168" s="99">
        <f t="shared" si="76"/>
        <v>0</v>
      </c>
      <c r="Q168" s="99">
        <f t="shared" si="76"/>
        <v>0</v>
      </c>
      <c r="R168" s="99">
        <f t="shared" si="76"/>
        <v>0</v>
      </c>
      <c r="S168" s="99">
        <f t="shared" si="76"/>
        <v>0</v>
      </c>
      <c r="T168" s="99">
        <f t="shared" si="76"/>
        <v>0</v>
      </c>
      <c r="U168" s="99">
        <f t="shared" si="76"/>
        <v>0</v>
      </c>
      <c r="V168" s="99">
        <f t="shared" si="76"/>
        <v>0</v>
      </c>
      <c r="W168" s="99">
        <f t="shared" si="76"/>
        <v>0</v>
      </c>
      <c r="X168" s="99">
        <f t="shared" si="76"/>
        <v>0</v>
      </c>
      <c r="Y168" s="99">
        <f t="shared" si="76"/>
        <v>0</v>
      </c>
      <c r="Z168" s="99">
        <f t="shared" si="76"/>
        <v>0</v>
      </c>
      <c r="AA168" s="99">
        <f t="shared" si="76"/>
        <v>0</v>
      </c>
      <c r="AB168" s="99">
        <f t="shared" si="76"/>
        <v>0</v>
      </c>
      <c r="AC168" s="99">
        <f t="shared" si="76"/>
        <v>0</v>
      </c>
      <c r="AD168" s="99">
        <f t="shared" si="76"/>
        <v>0</v>
      </c>
      <c r="AE168" s="99">
        <f t="shared" si="76"/>
        <v>0</v>
      </c>
      <c r="AF168" s="99">
        <f t="shared" si="76"/>
        <v>0</v>
      </c>
      <c r="AG168" s="99">
        <f t="shared" si="76"/>
        <v>0</v>
      </c>
      <c r="AH168" s="99">
        <f t="shared" si="76"/>
        <v>0</v>
      </c>
      <c r="AI168" s="99">
        <f t="shared" si="76"/>
        <v>0</v>
      </c>
      <c r="AJ168" s="99">
        <f t="shared" si="76"/>
        <v>0</v>
      </c>
      <c r="AK168" s="99">
        <f t="shared" si="76"/>
        <v>0</v>
      </c>
      <c r="AL168" s="99">
        <f t="shared" si="76"/>
        <v>0</v>
      </c>
      <c r="AM168" s="99">
        <f t="shared" si="76"/>
        <v>0</v>
      </c>
      <c r="AN168" s="99">
        <f t="shared" si="76"/>
        <v>0</v>
      </c>
      <c r="AO168" s="99">
        <f t="shared" ref="AO168:BT168" si="77">MAX(0,(AO19/AO$89)-$FJ168)</f>
        <v>0</v>
      </c>
      <c r="AP168" s="99">
        <f t="shared" si="77"/>
        <v>0</v>
      </c>
      <c r="AQ168" s="99">
        <f t="shared" si="77"/>
        <v>0</v>
      </c>
      <c r="AR168" s="99">
        <f t="shared" si="77"/>
        <v>0</v>
      </c>
      <c r="AS168" s="99">
        <f t="shared" si="77"/>
        <v>0</v>
      </c>
      <c r="AT168" s="99">
        <f t="shared" si="77"/>
        <v>0</v>
      </c>
      <c r="AU168" s="99">
        <f t="shared" si="77"/>
        <v>0</v>
      </c>
      <c r="AV168" s="99">
        <f t="shared" si="77"/>
        <v>0</v>
      </c>
      <c r="AW168" s="99">
        <f t="shared" si="77"/>
        <v>0</v>
      </c>
      <c r="AX168" s="99">
        <f t="shared" si="77"/>
        <v>0</v>
      </c>
      <c r="AY168" s="99">
        <f t="shared" si="77"/>
        <v>0</v>
      </c>
      <c r="AZ168" s="99">
        <f t="shared" si="77"/>
        <v>0</v>
      </c>
      <c r="BA168" s="99">
        <f t="shared" si="77"/>
        <v>0</v>
      </c>
      <c r="BB168" s="99">
        <f t="shared" si="77"/>
        <v>0</v>
      </c>
      <c r="BC168" s="99">
        <f t="shared" si="77"/>
        <v>0</v>
      </c>
      <c r="BD168" s="99">
        <f t="shared" si="77"/>
        <v>0</v>
      </c>
      <c r="BE168" s="99">
        <f t="shared" si="77"/>
        <v>0</v>
      </c>
      <c r="BF168" s="99">
        <f t="shared" si="77"/>
        <v>0</v>
      </c>
      <c r="BG168" s="99">
        <f t="shared" si="77"/>
        <v>0</v>
      </c>
      <c r="BH168" s="99">
        <f t="shared" si="77"/>
        <v>0</v>
      </c>
      <c r="BI168" s="99">
        <f t="shared" si="77"/>
        <v>0</v>
      </c>
      <c r="BJ168" s="99">
        <f t="shared" si="77"/>
        <v>0</v>
      </c>
      <c r="BK168" s="99">
        <f t="shared" si="77"/>
        <v>0</v>
      </c>
      <c r="BL168" s="99">
        <f t="shared" si="77"/>
        <v>0</v>
      </c>
      <c r="BM168" s="99">
        <f t="shared" si="77"/>
        <v>0</v>
      </c>
      <c r="BN168" s="99">
        <f t="shared" si="77"/>
        <v>0</v>
      </c>
      <c r="BO168" s="99">
        <f t="shared" si="77"/>
        <v>0</v>
      </c>
      <c r="BP168" s="99">
        <f t="shared" si="77"/>
        <v>0</v>
      </c>
      <c r="BQ168" s="99">
        <f t="shared" si="77"/>
        <v>0</v>
      </c>
      <c r="BR168" s="99">
        <f t="shared" si="77"/>
        <v>0</v>
      </c>
      <c r="BS168" s="99">
        <f t="shared" si="77"/>
        <v>0</v>
      </c>
      <c r="BT168" s="99">
        <f t="shared" si="77"/>
        <v>0</v>
      </c>
      <c r="BU168" s="99">
        <f t="shared" ref="BU168:CZ168" si="78">MAX(0,(BU19/BU$89)-$FJ168)</f>
        <v>0</v>
      </c>
      <c r="BV168" s="99">
        <f t="shared" si="78"/>
        <v>0</v>
      </c>
      <c r="BW168" s="99">
        <f t="shared" si="78"/>
        <v>0</v>
      </c>
      <c r="BX168" s="99">
        <f t="shared" si="78"/>
        <v>0</v>
      </c>
      <c r="BY168" s="99">
        <f t="shared" si="78"/>
        <v>0</v>
      </c>
      <c r="BZ168" s="99">
        <f t="shared" si="78"/>
        <v>0</v>
      </c>
      <c r="CA168" s="99">
        <f t="shared" si="78"/>
        <v>0</v>
      </c>
      <c r="CB168" s="99">
        <f t="shared" si="78"/>
        <v>0</v>
      </c>
      <c r="CC168" s="99">
        <f t="shared" si="78"/>
        <v>0</v>
      </c>
      <c r="CD168" s="99">
        <f t="shared" si="78"/>
        <v>0</v>
      </c>
      <c r="CE168" s="99">
        <f t="shared" si="78"/>
        <v>0</v>
      </c>
      <c r="CF168" s="99">
        <f t="shared" si="78"/>
        <v>0</v>
      </c>
      <c r="CG168" s="99">
        <f t="shared" si="78"/>
        <v>0</v>
      </c>
      <c r="CH168" s="99">
        <f t="shared" si="78"/>
        <v>0</v>
      </c>
      <c r="CI168" s="99">
        <f t="shared" si="78"/>
        <v>0</v>
      </c>
      <c r="CJ168" s="99">
        <f t="shared" si="78"/>
        <v>0</v>
      </c>
      <c r="CK168" s="99">
        <f t="shared" si="78"/>
        <v>0</v>
      </c>
      <c r="CL168" s="99">
        <f t="shared" si="78"/>
        <v>0</v>
      </c>
      <c r="CM168" s="99">
        <f t="shared" si="78"/>
        <v>0</v>
      </c>
      <c r="CN168" s="99">
        <f t="shared" si="78"/>
        <v>0</v>
      </c>
      <c r="CO168" s="99">
        <f t="shared" si="78"/>
        <v>0</v>
      </c>
      <c r="CP168" s="99">
        <f t="shared" si="78"/>
        <v>0</v>
      </c>
      <c r="CQ168" s="99">
        <f t="shared" si="78"/>
        <v>0</v>
      </c>
      <c r="CR168" s="99">
        <f t="shared" si="78"/>
        <v>0</v>
      </c>
      <c r="CS168" s="99">
        <f t="shared" si="78"/>
        <v>0</v>
      </c>
      <c r="CT168" s="99">
        <f t="shared" si="78"/>
        <v>0</v>
      </c>
      <c r="CU168" s="99">
        <f t="shared" si="78"/>
        <v>0</v>
      </c>
      <c r="CV168" s="99">
        <f t="shared" si="78"/>
        <v>0</v>
      </c>
      <c r="CW168" s="99">
        <f t="shared" si="78"/>
        <v>0</v>
      </c>
      <c r="CX168" s="99">
        <f t="shared" si="78"/>
        <v>0</v>
      </c>
      <c r="CY168" s="99">
        <f t="shared" si="78"/>
        <v>0</v>
      </c>
      <c r="CZ168" s="99">
        <f t="shared" si="78"/>
        <v>0</v>
      </c>
      <c r="DA168" s="99">
        <f t="shared" ref="DA168:EF168" si="79">MAX(0,(DA19/DA$89)-$FJ168)</f>
        <v>0</v>
      </c>
      <c r="DB168" s="99">
        <f t="shared" si="79"/>
        <v>0</v>
      </c>
      <c r="DC168" s="99">
        <f t="shared" si="79"/>
        <v>0</v>
      </c>
      <c r="DD168" s="99">
        <f t="shared" si="79"/>
        <v>0</v>
      </c>
      <c r="DE168" s="99">
        <f t="shared" si="79"/>
        <v>0</v>
      </c>
      <c r="DF168" s="99">
        <f t="shared" si="79"/>
        <v>0</v>
      </c>
      <c r="DG168" s="99">
        <f t="shared" si="79"/>
        <v>0</v>
      </c>
      <c r="DH168" s="99">
        <f t="shared" si="79"/>
        <v>0</v>
      </c>
      <c r="DI168" s="99">
        <f t="shared" si="79"/>
        <v>0</v>
      </c>
      <c r="DJ168" s="99">
        <f t="shared" si="79"/>
        <v>0</v>
      </c>
      <c r="DK168" s="99">
        <f t="shared" si="79"/>
        <v>0</v>
      </c>
      <c r="DL168" s="99">
        <f t="shared" si="79"/>
        <v>0</v>
      </c>
      <c r="DM168" s="99">
        <f t="shared" si="79"/>
        <v>0</v>
      </c>
      <c r="DN168" s="99">
        <f t="shared" si="79"/>
        <v>0</v>
      </c>
      <c r="DO168" s="99">
        <f t="shared" si="79"/>
        <v>0</v>
      </c>
      <c r="DP168" s="99">
        <f t="shared" si="79"/>
        <v>0</v>
      </c>
      <c r="DQ168" s="99">
        <f t="shared" si="79"/>
        <v>0</v>
      </c>
      <c r="DR168" s="99">
        <f t="shared" si="79"/>
        <v>0</v>
      </c>
      <c r="DS168" s="99">
        <f t="shared" si="79"/>
        <v>0</v>
      </c>
      <c r="DT168" s="99">
        <f t="shared" si="79"/>
        <v>0</v>
      </c>
      <c r="DU168" s="99">
        <f t="shared" si="79"/>
        <v>0</v>
      </c>
      <c r="DV168" s="99">
        <f t="shared" si="79"/>
        <v>0</v>
      </c>
      <c r="DW168" s="99">
        <f t="shared" si="79"/>
        <v>0</v>
      </c>
      <c r="DX168" s="99">
        <f t="shared" si="79"/>
        <v>0</v>
      </c>
      <c r="DY168" s="99">
        <f t="shared" si="79"/>
        <v>0</v>
      </c>
      <c r="DZ168" s="99">
        <f t="shared" si="79"/>
        <v>0</v>
      </c>
      <c r="EA168" s="99">
        <f t="shared" si="79"/>
        <v>0</v>
      </c>
      <c r="EB168" s="99">
        <f t="shared" si="79"/>
        <v>0</v>
      </c>
      <c r="EC168" s="99">
        <f t="shared" si="79"/>
        <v>0</v>
      </c>
      <c r="ED168" s="99">
        <f t="shared" si="79"/>
        <v>0</v>
      </c>
      <c r="EE168" s="99">
        <f t="shared" si="79"/>
        <v>0</v>
      </c>
      <c r="EF168" s="99">
        <f t="shared" si="79"/>
        <v>0</v>
      </c>
      <c r="EG168" s="99">
        <f t="shared" ref="EG168:FA168" si="80">MAX(0,(EG19/EG$89)-$FJ168)</f>
        <v>0</v>
      </c>
      <c r="EH168" s="99">
        <f t="shared" si="80"/>
        <v>0</v>
      </c>
      <c r="EI168" s="99">
        <f t="shared" si="80"/>
        <v>0</v>
      </c>
      <c r="EJ168" s="99">
        <f t="shared" si="80"/>
        <v>0</v>
      </c>
      <c r="EK168" s="99">
        <f t="shared" si="80"/>
        <v>0</v>
      </c>
      <c r="EL168" s="99">
        <f t="shared" si="80"/>
        <v>0</v>
      </c>
      <c r="EM168" s="99">
        <f t="shared" si="80"/>
        <v>0</v>
      </c>
      <c r="EN168" s="99">
        <f t="shared" si="80"/>
        <v>0</v>
      </c>
      <c r="EO168" s="99">
        <f t="shared" si="80"/>
        <v>0</v>
      </c>
      <c r="EP168" s="99">
        <f t="shared" si="80"/>
        <v>0</v>
      </c>
      <c r="EQ168" s="99">
        <f t="shared" si="80"/>
        <v>0</v>
      </c>
      <c r="ER168" s="99">
        <f t="shared" si="80"/>
        <v>0</v>
      </c>
      <c r="ES168" s="99">
        <f t="shared" si="80"/>
        <v>0</v>
      </c>
      <c r="ET168" s="99">
        <f t="shared" si="80"/>
        <v>0</v>
      </c>
      <c r="EU168" s="99">
        <f t="shared" si="80"/>
        <v>0</v>
      </c>
      <c r="EV168" s="99">
        <f t="shared" si="80"/>
        <v>0</v>
      </c>
      <c r="EW168" s="99">
        <f t="shared" si="80"/>
        <v>0</v>
      </c>
      <c r="EX168" s="99">
        <f t="shared" si="80"/>
        <v>0</v>
      </c>
      <c r="EY168" s="99">
        <f t="shared" si="80"/>
        <v>0</v>
      </c>
      <c r="EZ168" s="99">
        <f t="shared" si="80"/>
        <v>0</v>
      </c>
      <c r="FA168" s="99">
        <f t="shared" si="80"/>
        <v>0</v>
      </c>
      <c r="FB168" s="99">
        <f t="shared" si="68"/>
        <v>0.58013978258496945</v>
      </c>
      <c r="FC168" s="99">
        <f t="shared" si="68"/>
        <v>2.1526436499361559</v>
      </c>
      <c r="FD168" s="99">
        <f t="shared" si="68"/>
        <v>2.8971665358311154</v>
      </c>
      <c r="FE168" s="99">
        <f t="shared" si="68"/>
        <v>6.7366542444329038</v>
      </c>
      <c r="FF168" s="99">
        <f t="shared" si="68"/>
        <v>1.1567904050058593</v>
      </c>
      <c r="FG168" s="99">
        <f t="shared" si="68"/>
        <v>0.66057539449733715</v>
      </c>
      <c r="FH168" s="99">
        <f t="shared" si="68"/>
        <v>1.8545401218102964</v>
      </c>
      <c r="FI168" s="99">
        <f t="shared" si="68"/>
        <v>1.46738508845606</v>
      </c>
      <c r="FJ168" s="106">
        <f t="shared" si="6"/>
        <v>2.1882369028193369</v>
      </c>
      <c r="FT168" s="99">
        <f t="shared" ref="FT168:GJ168" si="81">MAX(0,(FT19/FT$89)-$FJ168)</f>
        <v>0</v>
      </c>
      <c r="FU168" s="99">
        <f t="shared" si="81"/>
        <v>0</v>
      </c>
      <c r="FV168" s="99">
        <f t="shared" si="81"/>
        <v>0</v>
      </c>
      <c r="FW168" s="99">
        <f t="shared" si="81"/>
        <v>0</v>
      </c>
      <c r="FX168" s="99">
        <f t="shared" si="81"/>
        <v>0</v>
      </c>
      <c r="FY168" s="99">
        <f t="shared" si="81"/>
        <v>0</v>
      </c>
      <c r="FZ168" s="99">
        <f t="shared" si="81"/>
        <v>0</v>
      </c>
      <c r="GA168" s="99">
        <f t="shared" si="81"/>
        <v>0</v>
      </c>
      <c r="GB168" s="99">
        <f t="shared" si="81"/>
        <v>0</v>
      </c>
      <c r="GC168" s="99">
        <f t="shared" si="81"/>
        <v>0</v>
      </c>
      <c r="GD168" s="99">
        <f t="shared" si="81"/>
        <v>0</v>
      </c>
      <c r="GE168" s="99">
        <f t="shared" si="81"/>
        <v>0</v>
      </c>
      <c r="GF168" s="99">
        <f t="shared" si="81"/>
        <v>0</v>
      </c>
      <c r="GG168" s="99">
        <f t="shared" si="81"/>
        <v>0</v>
      </c>
      <c r="GH168" s="99">
        <f t="shared" si="81"/>
        <v>0</v>
      </c>
      <c r="GI168" s="99">
        <f t="shared" si="81"/>
        <v>0</v>
      </c>
      <c r="GJ168" s="99">
        <f t="shared" si="81"/>
        <v>0</v>
      </c>
      <c r="GK168" s="99">
        <f t="shared" si="8"/>
        <v>0</v>
      </c>
    </row>
    <row r="169" spans="1:193" x14ac:dyDescent="0.35">
      <c r="A169" s="99">
        <v>61905</v>
      </c>
      <c r="B169" s="99">
        <v>86</v>
      </c>
      <c r="C169" s="99">
        <v>9</v>
      </c>
      <c r="D169" s="99">
        <v>92</v>
      </c>
      <c r="E169" s="99">
        <v>6.4349999999999996</v>
      </c>
      <c r="F169" s="99">
        <v>0.55000000000000004</v>
      </c>
      <c r="G169" s="99" t="s">
        <v>535</v>
      </c>
      <c r="H169" s="99" t="s">
        <v>612</v>
      </c>
      <c r="I169" s="99">
        <f t="shared" ref="I169:AN169" si="82">MAX(0,(I20/I$89)-$FJ169)</f>
        <v>1.5494183907630752E-3</v>
      </c>
      <c r="J169" s="99">
        <f t="shared" si="82"/>
        <v>1.2965450053441497E-3</v>
      </c>
      <c r="K169" s="99">
        <f t="shared" si="82"/>
        <v>1.3535596002928188E-3</v>
      </c>
      <c r="L169" s="99">
        <f t="shared" si="82"/>
        <v>1.1013708330026453E-3</v>
      </c>
      <c r="M169" s="99">
        <f t="shared" si="82"/>
        <v>0</v>
      </c>
      <c r="N169" s="99">
        <f t="shared" si="82"/>
        <v>0</v>
      </c>
      <c r="O169" s="99">
        <f t="shared" si="82"/>
        <v>3.0187233195791738E-4</v>
      </c>
      <c r="P169" s="99">
        <f t="shared" si="82"/>
        <v>0</v>
      </c>
      <c r="Q169" s="99">
        <f t="shared" si="82"/>
        <v>1.8626492808558061E-4</v>
      </c>
      <c r="R169" s="99">
        <f t="shared" si="82"/>
        <v>5.6619408724993764E-3</v>
      </c>
      <c r="S169" s="99">
        <f t="shared" si="82"/>
        <v>6.8645401353539057E-3</v>
      </c>
      <c r="T169" s="99">
        <f t="shared" si="82"/>
        <v>6.3852033857556294E-4</v>
      </c>
      <c r="U169" s="99">
        <f t="shared" si="82"/>
        <v>7.0505468193496606E-4</v>
      </c>
      <c r="V169" s="99">
        <f t="shared" si="82"/>
        <v>4.2380510743220693E-4</v>
      </c>
      <c r="W169" s="99">
        <f t="shared" si="82"/>
        <v>7.2925747039361138E-3</v>
      </c>
      <c r="X169" s="99">
        <f t="shared" si="82"/>
        <v>2.7878526030243492E-3</v>
      </c>
      <c r="Y169" s="99">
        <f t="shared" si="82"/>
        <v>3.203537174010263E-3</v>
      </c>
      <c r="Z169" s="99">
        <f t="shared" si="82"/>
        <v>1.1398914212069252E-2</v>
      </c>
      <c r="AA169" s="99">
        <f t="shared" si="82"/>
        <v>2.8381578402082211E-3</v>
      </c>
      <c r="AB169" s="99">
        <f t="shared" si="82"/>
        <v>0</v>
      </c>
      <c r="AC169" s="99">
        <f t="shared" si="82"/>
        <v>0</v>
      </c>
      <c r="AD169" s="99">
        <f t="shared" si="82"/>
        <v>4.0810179424057057E-4</v>
      </c>
      <c r="AE169" s="99">
        <f t="shared" si="82"/>
        <v>0</v>
      </c>
      <c r="AF169" s="99">
        <f t="shared" si="82"/>
        <v>0</v>
      </c>
      <c r="AG169" s="99">
        <f t="shared" si="82"/>
        <v>0</v>
      </c>
      <c r="AH169" s="99">
        <f t="shared" si="82"/>
        <v>0</v>
      </c>
      <c r="AI169" s="99">
        <f t="shared" si="82"/>
        <v>0</v>
      </c>
      <c r="AJ169" s="99">
        <f t="shared" si="82"/>
        <v>0</v>
      </c>
      <c r="AK169" s="99">
        <f t="shared" si="82"/>
        <v>1.2101697774538512E-3</v>
      </c>
      <c r="AL169" s="99">
        <f t="shared" si="82"/>
        <v>1.6116749177650671E-3</v>
      </c>
      <c r="AM169" s="99">
        <f t="shared" si="82"/>
        <v>1.6247824944450148E-4</v>
      </c>
      <c r="AN169" s="99">
        <f t="shared" si="82"/>
        <v>2.237517034094035E-3</v>
      </c>
      <c r="AO169" s="99">
        <f t="shared" ref="AO169:BT169" si="83">MAX(0,(AO20/AO$89)-$FJ169)</f>
        <v>2.1851561380772373E-3</v>
      </c>
      <c r="AP169" s="99">
        <f t="shared" si="83"/>
        <v>1.1379166335397813E-3</v>
      </c>
      <c r="AQ169" s="99">
        <f t="shared" si="83"/>
        <v>4.0675963137209417E-4</v>
      </c>
      <c r="AR169" s="99">
        <f t="shared" si="83"/>
        <v>0</v>
      </c>
      <c r="AS169" s="99">
        <f t="shared" si="83"/>
        <v>0</v>
      </c>
      <c r="AT169" s="99">
        <f t="shared" si="83"/>
        <v>1.1885203666241625E-4</v>
      </c>
      <c r="AU169" s="99">
        <f t="shared" si="83"/>
        <v>0</v>
      </c>
      <c r="AV169" s="99">
        <f t="shared" si="83"/>
        <v>3.2451533855706313E-4</v>
      </c>
      <c r="AW169" s="99">
        <f t="shared" si="83"/>
        <v>0</v>
      </c>
      <c r="AX169" s="99">
        <f t="shared" si="83"/>
        <v>0</v>
      </c>
      <c r="AY169" s="99">
        <f t="shared" si="83"/>
        <v>0</v>
      </c>
      <c r="AZ169" s="99">
        <f t="shared" si="83"/>
        <v>8.8691703077635928E-5</v>
      </c>
      <c r="BA169" s="99">
        <f t="shared" si="83"/>
        <v>0</v>
      </c>
      <c r="BB169" s="99">
        <f t="shared" si="83"/>
        <v>0</v>
      </c>
      <c r="BC169" s="99">
        <f t="shared" si="83"/>
        <v>1.6153832132790764E-4</v>
      </c>
      <c r="BD169" s="99">
        <f t="shared" si="83"/>
        <v>4.3234653956097176E-4</v>
      </c>
      <c r="BE169" s="99">
        <f t="shared" si="83"/>
        <v>3.5099642003087267E-4</v>
      </c>
      <c r="BF169" s="99">
        <f t="shared" si="83"/>
        <v>8.3659000444123049E-4</v>
      </c>
      <c r="BG169" s="99">
        <f t="shared" si="83"/>
        <v>1.2748846568904004E-3</v>
      </c>
      <c r="BH169" s="99">
        <f t="shared" si="83"/>
        <v>6.6323029801147943E-4</v>
      </c>
      <c r="BI169" s="99">
        <f t="shared" si="83"/>
        <v>1.0401119390225401E-3</v>
      </c>
      <c r="BJ169" s="99">
        <f t="shared" si="83"/>
        <v>3.6292969478335943E-4</v>
      </c>
      <c r="BK169" s="99">
        <f t="shared" si="83"/>
        <v>0</v>
      </c>
      <c r="BL169" s="99">
        <f t="shared" si="83"/>
        <v>7.8791025118366909E-4</v>
      </c>
      <c r="BM169" s="99">
        <f t="shared" si="83"/>
        <v>1.3701060059228116E-3</v>
      </c>
      <c r="BN169" s="99">
        <f t="shared" si="83"/>
        <v>1.5027110147021554E-3</v>
      </c>
      <c r="BO169" s="99">
        <f t="shared" si="83"/>
        <v>8.2051094788098788E-4</v>
      </c>
      <c r="BP169" s="99">
        <f t="shared" si="83"/>
        <v>6.2229449527303581E-4</v>
      </c>
      <c r="BQ169" s="99">
        <f t="shared" si="83"/>
        <v>5.7357351010755946E-4</v>
      </c>
      <c r="BR169" s="99">
        <f t="shared" si="83"/>
        <v>2.5888336767502188E-3</v>
      </c>
      <c r="BS169" s="99">
        <f t="shared" si="83"/>
        <v>1.0115295199629598E-3</v>
      </c>
      <c r="BT169" s="99">
        <f t="shared" si="83"/>
        <v>0</v>
      </c>
      <c r="BU169" s="99">
        <f t="shared" ref="BU169:CZ169" si="84">MAX(0,(BU20/BU$89)-$FJ169)</f>
        <v>1.2769550308263811E-3</v>
      </c>
      <c r="BV169" s="99">
        <f t="shared" si="84"/>
        <v>0</v>
      </c>
      <c r="BW169" s="99">
        <f t="shared" si="84"/>
        <v>0</v>
      </c>
      <c r="BX169" s="99">
        <f t="shared" si="84"/>
        <v>0</v>
      </c>
      <c r="BY169" s="99">
        <f t="shared" si="84"/>
        <v>6.3021956095251437E-5</v>
      </c>
      <c r="BZ169" s="99">
        <f t="shared" si="84"/>
        <v>4.3567152068190129E-4</v>
      </c>
      <c r="CA169" s="99">
        <f t="shared" si="84"/>
        <v>1.4077184896138409E-4</v>
      </c>
      <c r="CB169" s="99">
        <f t="shared" si="84"/>
        <v>0</v>
      </c>
      <c r="CC169" s="99">
        <f t="shared" si="84"/>
        <v>0</v>
      </c>
      <c r="CD169" s="99">
        <f t="shared" si="84"/>
        <v>0</v>
      </c>
      <c r="CE169" s="99">
        <f t="shared" si="84"/>
        <v>0</v>
      </c>
      <c r="CF169" s="99">
        <f t="shared" si="84"/>
        <v>0</v>
      </c>
      <c r="CG169" s="99">
        <f t="shared" si="84"/>
        <v>9.824671304164566E-4</v>
      </c>
      <c r="CH169" s="99">
        <f t="shared" si="84"/>
        <v>1.0932348440775925E-3</v>
      </c>
      <c r="CI169" s="99">
        <f t="shared" si="84"/>
        <v>7.3949102073156197E-4</v>
      </c>
      <c r="CJ169" s="99">
        <f t="shared" si="84"/>
        <v>7.122523986039371E-4</v>
      </c>
      <c r="CK169" s="99">
        <f t="shared" si="84"/>
        <v>2.9566922054014661E-4</v>
      </c>
      <c r="CL169" s="99">
        <f t="shared" si="84"/>
        <v>4.5002442387449127E-4</v>
      </c>
      <c r="CM169" s="99">
        <f t="shared" si="84"/>
        <v>4.7596467366546949E-4</v>
      </c>
      <c r="CN169" s="99">
        <f t="shared" si="84"/>
        <v>2.2091003639461429E-4</v>
      </c>
      <c r="CO169" s="99">
        <f t="shared" si="84"/>
        <v>4.6281223417746805E-4</v>
      </c>
      <c r="CP169" s="99">
        <f t="shared" si="84"/>
        <v>8.7971643622481918E-4</v>
      </c>
      <c r="CQ169" s="99">
        <f t="shared" si="84"/>
        <v>1.0856472622578349E-3</v>
      </c>
      <c r="CR169" s="99">
        <f t="shared" si="84"/>
        <v>1.9581313139241632E-3</v>
      </c>
      <c r="CS169" s="99">
        <f t="shared" si="84"/>
        <v>1.4947365335318333E-3</v>
      </c>
      <c r="CT169" s="99">
        <f t="shared" si="84"/>
        <v>1.4854809491812746E-3</v>
      </c>
      <c r="CU169" s="99">
        <f t="shared" si="84"/>
        <v>3.509321686941527E-4</v>
      </c>
      <c r="CV169" s="99">
        <f t="shared" si="84"/>
        <v>1.449751475207927E-3</v>
      </c>
      <c r="CW169" s="99">
        <f t="shared" si="84"/>
        <v>4.4537575966245623E-4</v>
      </c>
      <c r="CX169" s="99">
        <f t="shared" si="84"/>
        <v>1.5404513310093904E-3</v>
      </c>
      <c r="CY169" s="99">
        <f t="shared" si="84"/>
        <v>8.2459265800926033E-4</v>
      </c>
      <c r="CZ169" s="99">
        <f t="shared" si="84"/>
        <v>1.900266320223913E-3</v>
      </c>
      <c r="DA169" s="99">
        <f t="shared" ref="DA169:EF169" si="85">MAX(0,(DA20/DA$89)-$FJ169)</f>
        <v>0</v>
      </c>
      <c r="DB169" s="99">
        <f t="shared" si="85"/>
        <v>5.8022348855857634E-4</v>
      </c>
      <c r="DC169" s="99">
        <f t="shared" si="85"/>
        <v>1.786687173195893E-4</v>
      </c>
      <c r="DD169" s="99">
        <f t="shared" si="85"/>
        <v>8.1305167957012366E-4</v>
      </c>
      <c r="DE169" s="99">
        <f t="shared" si="85"/>
        <v>2.4842839316865939E-4</v>
      </c>
      <c r="DF169" s="99">
        <f t="shared" si="85"/>
        <v>1.8857387867537897E-4</v>
      </c>
      <c r="DG169" s="99">
        <f t="shared" si="85"/>
        <v>8.6970223469841682E-4</v>
      </c>
      <c r="DH169" s="99">
        <f t="shared" si="85"/>
        <v>0</v>
      </c>
      <c r="DI169" s="99">
        <f t="shared" si="85"/>
        <v>2.5371422002721097E-3</v>
      </c>
      <c r="DJ169" s="99">
        <f t="shared" si="85"/>
        <v>2.2214487124642778E-4</v>
      </c>
      <c r="DK169" s="99">
        <f t="shared" si="85"/>
        <v>3.0534710792175538E-4</v>
      </c>
      <c r="DL169" s="99">
        <f t="shared" si="85"/>
        <v>2.6505991937790974E-4</v>
      </c>
      <c r="DM169" s="99">
        <f t="shared" si="85"/>
        <v>5.9257460613175005E-4</v>
      </c>
      <c r="DN169" s="99">
        <f t="shared" si="85"/>
        <v>0</v>
      </c>
      <c r="DO169" s="99">
        <f t="shared" si="85"/>
        <v>5.0328082428336134E-4</v>
      </c>
      <c r="DP169" s="99">
        <f t="shared" si="85"/>
        <v>7.0937004601612508E-3</v>
      </c>
      <c r="DQ169" s="99">
        <f t="shared" si="85"/>
        <v>2.3629082857809344E-3</v>
      </c>
      <c r="DR169" s="99">
        <f t="shared" si="85"/>
        <v>4.230754324842434E-3</v>
      </c>
      <c r="DS169" s="99">
        <f t="shared" si="85"/>
        <v>7.7673702311825818E-4</v>
      </c>
      <c r="DT169" s="99">
        <f t="shared" si="85"/>
        <v>3.2089161117650881E-3</v>
      </c>
      <c r="DU169" s="99">
        <f t="shared" si="85"/>
        <v>2.392076990819975E-3</v>
      </c>
      <c r="DV169" s="99">
        <f t="shared" si="85"/>
        <v>0</v>
      </c>
      <c r="DW169" s="99">
        <f t="shared" si="85"/>
        <v>3.5816442024858472E-3</v>
      </c>
      <c r="DX169" s="99">
        <f t="shared" si="85"/>
        <v>7.0353271597036458E-4</v>
      </c>
      <c r="DY169" s="99">
        <f t="shared" si="85"/>
        <v>4.2340439018373338E-3</v>
      </c>
      <c r="DZ169" s="99">
        <f t="shared" si="85"/>
        <v>0</v>
      </c>
      <c r="EA169" s="99">
        <f t="shared" si="85"/>
        <v>0</v>
      </c>
      <c r="EB169" s="99">
        <f t="shared" si="85"/>
        <v>0</v>
      </c>
      <c r="EC169" s="99">
        <f t="shared" si="85"/>
        <v>0</v>
      </c>
      <c r="ED169" s="99">
        <f t="shared" si="85"/>
        <v>0</v>
      </c>
      <c r="EE169" s="99">
        <f t="shared" si="85"/>
        <v>0</v>
      </c>
      <c r="EF169" s="99">
        <f t="shared" si="85"/>
        <v>0</v>
      </c>
      <c r="EG169" s="99">
        <f t="shared" ref="EG169:FA169" si="86">MAX(0,(EG20/EG$89)-$FJ169)</f>
        <v>0</v>
      </c>
      <c r="EH169" s="99">
        <f t="shared" si="86"/>
        <v>0</v>
      </c>
      <c r="EI169" s="99">
        <f t="shared" si="86"/>
        <v>0</v>
      </c>
      <c r="EJ169" s="99">
        <f t="shared" si="86"/>
        <v>0</v>
      </c>
      <c r="EK169" s="99">
        <f t="shared" si="86"/>
        <v>0</v>
      </c>
      <c r="EL169" s="99">
        <f t="shared" si="86"/>
        <v>0</v>
      </c>
      <c r="EM169" s="99">
        <f t="shared" si="86"/>
        <v>4.2224598016469476E-4</v>
      </c>
      <c r="EN169" s="99">
        <f t="shared" si="86"/>
        <v>0</v>
      </c>
      <c r="EO169" s="99">
        <f t="shared" si="86"/>
        <v>0</v>
      </c>
      <c r="EP169" s="99">
        <f t="shared" si="86"/>
        <v>6.5688378703238743E-4</v>
      </c>
      <c r="EQ169" s="99">
        <f t="shared" si="86"/>
        <v>5.4438701849594047E-4</v>
      </c>
      <c r="ER169" s="99">
        <f t="shared" si="86"/>
        <v>8.9961474131898056E-4</v>
      </c>
      <c r="ES169" s="99">
        <f t="shared" si="86"/>
        <v>0</v>
      </c>
      <c r="ET169" s="99">
        <f t="shared" si="86"/>
        <v>3.0426783225345126E-4</v>
      </c>
      <c r="EU169" s="99">
        <f t="shared" si="86"/>
        <v>2.657430389127146E-3</v>
      </c>
      <c r="EV169" s="99">
        <f t="shared" si="86"/>
        <v>1.491725095873072E-3</v>
      </c>
      <c r="EW169" s="99">
        <f t="shared" si="86"/>
        <v>1.1777050723477697E-3</v>
      </c>
      <c r="EX169" s="99">
        <f t="shared" si="86"/>
        <v>2.5194295554429756E-4</v>
      </c>
      <c r="EY169" s="99">
        <f t="shared" si="86"/>
        <v>0</v>
      </c>
      <c r="EZ169" s="99">
        <f t="shared" si="86"/>
        <v>1.3567724637235357E-3</v>
      </c>
      <c r="FA169" s="99">
        <f t="shared" si="86"/>
        <v>0</v>
      </c>
      <c r="FB169" s="99">
        <f t="shared" si="68"/>
        <v>0</v>
      </c>
      <c r="FC169" s="99">
        <f t="shared" si="68"/>
        <v>0</v>
      </c>
      <c r="FD169" s="99">
        <f t="shared" si="68"/>
        <v>0</v>
      </c>
      <c r="FE169" s="99">
        <f t="shared" si="68"/>
        <v>0</v>
      </c>
      <c r="FF169" s="99">
        <f t="shared" si="68"/>
        <v>0</v>
      </c>
      <c r="FG169" s="99">
        <f t="shared" si="68"/>
        <v>0</v>
      </c>
      <c r="FH169" s="99">
        <f t="shared" si="68"/>
        <v>0</v>
      </c>
      <c r="FI169" s="99">
        <f t="shared" si="68"/>
        <v>0</v>
      </c>
      <c r="FJ169" s="106">
        <f t="shared" si="6"/>
        <v>0</v>
      </c>
      <c r="FT169" s="99">
        <f t="shared" ref="FT169:GJ169" si="87">MAX(0,(FT20/FT$89)-$FJ169)</f>
        <v>7.5876395519102316E-2</v>
      </c>
      <c r="FU169" s="99">
        <f t="shared" si="87"/>
        <v>0.23311274991204331</v>
      </c>
      <c r="FV169" s="99">
        <f t="shared" si="87"/>
        <v>0.71289553349603674</v>
      </c>
      <c r="FW169" s="99">
        <f t="shared" si="87"/>
        <v>8.1617487241217535E-2</v>
      </c>
      <c r="FX169" s="99">
        <f t="shared" si="87"/>
        <v>0.19658368619107425</v>
      </c>
      <c r="FY169" s="99">
        <f t="shared" si="87"/>
        <v>1.4372120952516165</v>
      </c>
      <c r="FZ169" s="99">
        <f t="shared" si="87"/>
        <v>0.39618731517450806</v>
      </c>
      <c r="GA169" s="99">
        <f t="shared" si="87"/>
        <v>0.77047469749977604</v>
      </c>
      <c r="GB169" s="99">
        <f t="shared" si="87"/>
        <v>0.63465689773647649</v>
      </c>
      <c r="GC169" s="99">
        <f t="shared" si="87"/>
        <v>1.3671412202149742E-3</v>
      </c>
      <c r="GD169" s="99">
        <f t="shared" si="87"/>
        <v>2.3299972862743184E-3</v>
      </c>
      <c r="GE169" s="99">
        <f t="shared" si="87"/>
        <v>2.0764877977647155E-3</v>
      </c>
      <c r="GF169" s="99">
        <f t="shared" si="87"/>
        <v>7.6655670413009272E-4</v>
      </c>
      <c r="GG169" s="99">
        <f t="shared" si="87"/>
        <v>1.6151958144801832E-3</v>
      </c>
      <c r="GH169" s="99">
        <f t="shared" si="87"/>
        <v>2.3630995617250614E-3</v>
      </c>
      <c r="GI169" s="99">
        <f t="shared" si="87"/>
        <v>9.6379072396918328E-4</v>
      </c>
      <c r="GJ169" s="99">
        <f t="shared" si="87"/>
        <v>1.916468786527953E-3</v>
      </c>
      <c r="GK169" s="99">
        <f t="shared" si="8"/>
        <v>1.6748422368858102E-3</v>
      </c>
    </row>
    <row r="170" spans="1:193" x14ac:dyDescent="0.35">
      <c r="A170" s="99">
        <v>2043438</v>
      </c>
      <c r="B170" s="99">
        <v>73</v>
      </c>
      <c r="C170" s="99">
        <v>1</v>
      </c>
      <c r="D170" s="99">
        <v>71</v>
      </c>
      <c r="E170" s="99">
        <v>6.5720000000000001</v>
      </c>
      <c r="F170" s="99">
        <v>0</v>
      </c>
      <c r="G170" s="99" t="s">
        <v>174</v>
      </c>
      <c r="H170" s="99" t="s">
        <v>611</v>
      </c>
      <c r="I170" s="99">
        <f t="shared" ref="I170:AN170" si="88">MAX(0,(I21/I$89)-$FJ170)</f>
        <v>0</v>
      </c>
      <c r="J170" s="99">
        <f t="shared" si="88"/>
        <v>0</v>
      </c>
      <c r="K170" s="99">
        <f t="shared" si="88"/>
        <v>0</v>
      </c>
      <c r="L170" s="99">
        <f t="shared" si="88"/>
        <v>0</v>
      </c>
      <c r="M170" s="99">
        <f t="shared" si="88"/>
        <v>0</v>
      </c>
      <c r="N170" s="99">
        <f t="shared" si="88"/>
        <v>0</v>
      </c>
      <c r="O170" s="99">
        <f t="shared" si="88"/>
        <v>0</v>
      </c>
      <c r="P170" s="99">
        <f t="shared" si="88"/>
        <v>0</v>
      </c>
      <c r="Q170" s="99">
        <f t="shared" si="88"/>
        <v>0</v>
      </c>
      <c r="R170" s="99">
        <f t="shared" si="88"/>
        <v>0</v>
      </c>
      <c r="S170" s="99">
        <f t="shared" si="88"/>
        <v>0</v>
      </c>
      <c r="T170" s="99">
        <f t="shared" si="88"/>
        <v>0</v>
      </c>
      <c r="U170" s="99">
        <f t="shared" si="88"/>
        <v>0</v>
      </c>
      <c r="V170" s="99">
        <f t="shared" si="88"/>
        <v>0</v>
      </c>
      <c r="W170" s="99">
        <f t="shared" si="88"/>
        <v>0</v>
      </c>
      <c r="X170" s="99">
        <f t="shared" si="88"/>
        <v>0</v>
      </c>
      <c r="Y170" s="99">
        <f t="shared" si="88"/>
        <v>0</v>
      </c>
      <c r="Z170" s="99">
        <f t="shared" si="88"/>
        <v>0</v>
      </c>
      <c r="AA170" s="99">
        <f t="shared" si="88"/>
        <v>0</v>
      </c>
      <c r="AB170" s="99">
        <f t="shared" si="88"/>
        <v>0</v>
      </c>
      <c r="AC170" s="99">
        <f t="shared" si="88"/>
        <v>0</v>
      </c>
      <c r="AD170" s="99">
        <f t="shared" si="88"/>
        <v>0</v>
      </c>
      <c r="AE170" s="99">
        <f t="shared" si="88"/>
        <v>0</v>
      </c>
      <c r="AF170" s="99">
        <f t="shared" si="88"/>
        <v>0</v>
      </c>
      <c r="AG170" s="99">
        <f t="shared" si="88"/>
        <v>0</v>
      </c>
      <c r="AH170" s="99">
        <f t="shared" si="88"/>
        <v>0</v>
      </c>
      <c r="AI170" s="99">
        <f t="shared" si="88"/>
        <v>0</v>
      </c>
      <c r="AJ170" s="99">
        <f t="shared" si="88"/>
        <v>0</v>
      </c>
      <c r="AK170" s="99">
        <f t="shared" si="88"/>
        <v>0</v>
      </c>
      <c r="AL170" s="99">
        <f t="shared" si="88"/>
        <v>0</v>
      </c>
      <c r="AM170" s="99">
        <f t="shared" si="88"/>
        <v>0</v>
      </c>
      <c r="AN170" s="99">
        <f t="shared" si="88"/>
        <v>0</v>
      </c>
      <c r="AO170" s="99">
        <f t="shared" ref="AO170:BT170" si="89">MAX(0,(AO21/AO$89)-$FJ170)</f>
        <v>0</v>
      </c>
      <c r="AP170" s="99">
        <f t="shared" si="89"/>
        <v>0</v>
      </c>
      <c r="AQ170" s="99">
        <f t="shared" si="89"/>
        <v>0</v>
      </c>
      <c r="AR170" s="99">
        <f t="shared" si="89"/>
        <v>0</v>
      </c>
      <c r="AS170" s="99">
        <f t="shared" si="89"/>
        <v>0</v>
      </c>
      <c r="AT170" s="99">
        <f t="shared" si="89"/>
        <v>0</v>
      </c>
      <c r="AU170" s="99">
        <f t="shared" si="89"/>
        <v>0</v>
      </c>
      <c r="AV170" s="99">
        <f t="shared" si="89"/>
        <v>0</v>
      </c>
      <c r="AW170" s="99">
        <f t="shared" si="89"/>
        <v>0</v>
      </c>
      <c r="AX170" s="99">
        <f t="shared" si="89"/>
        <v>0</v>
      </c>
      <c r="AY170" s="99">
        <f t="shared" si="89"/>
        <v>0</v>
      </c>
      <c r="AZ170" s="99">
        <f t="shared" si="89"/>
        <v>0</v>
      </c>
      <c r="BA170" s="99">
        <f t="shared" si="89"/>
        <v>0</v>
      </c>
      <c r="BB170" s="99">
        <f t="shared" si="89"/>
        <v>0</v>
      </c>
      <c r="BC170" s="99">
        <f t="shared" si="89"/>
        <v>0</v>
      </c>
      <c r="BD170" s="99">
        <f t="shared" si="89"/>
        <v>0</v>
      </c>
      <c r="BE170" s="99">
        <f t="shared" si="89"/>
        <v>0</v>
      </c>
      <c r="BF170" s="99">
        <f t="shared" si="89"/>
        <v>0</v>
      </c>
      <c r="BG170" s="99">
        <f t="shared" si="89"/>
        <v>0</v>
      </c>
      <c r="BH170" s="99">
        <f t="shared" si="89"/>
        <v>0</v>
      </c>
      <c r="BI170" s="99">
        <f t="shared" si="89"/>
        <v>0</v>
      </c>
      <c r="BJ170" s="99">
        <f t="shared" si="89"/>
        <v>0</v>
      </c>
      <c r="BK170" s="99">
        <f t="shared" si="89"/>
        <v>0</v>
      </c>
      <c r="BL170" s="99">
        <f t="shared" si="89"/>
        <v>0</v>
      </c>
      <c r="BM170" s="99">
        <f t="shared" si="89"/>
        <v>0</v>
      </c>
      <c r="BN170" s="99">
        <f t="shared" si="89"/>
        <v>0</v>
      </c>
      <c r="BO170" s="99">
        <f t="shared" si="89"/>
        <v>0</v>
      </c>
      <c r="BP170" s="99">
        <f t="shared" si="89"/>
        <v>0</v>
      </c>
      <c r="BQ170" s="99">
        <f t="shared" si="89"/>
        <v>0</v>
      </c>
      <c r="BR170" s="99">
        <f t="shared" si="89"/>
        <v>0</v>
      </c>
      <c r="BS170" s="99">
        <f t="shared" si="89"/>
        <v>0</v>
      </c>
      <c r="BT170" s="99">
        <f t="shared" si="89"/>
        <v>0</v>
      </c>
      <c r="BU170" s="99">
        <f t="shared" ref="BU170:CZ170" si="90">MAX(0,(BU21/BU$89)-$FJ170)</f>
        <v>0</v>
      </c>
      <c r="BV170" s="99">
        <f t="shared" si="90"/>
        <v>0</v>
      </c>
      <c r="BW170" s="99">
        <f t="shared" si="90"/>
        <v>0</v>
      </c>
      <c r="BX170" s="99">
        <f t="shared" si="90"/>
        <v>0</v>
      </c>
      <c r="BY170" s="99">
        <f t="shared" si="90"/>
        <v>0</v>
      </c>
      <c r="BZ170" s="99">
        <f t="shared" si="90"/>
        <v>0</v>
      </c>
      <c r="CA170" s="99">
        <f t="shared" si="90"/>
        <v>0</v>
      </c>
      <c r="CB170" s="99">
        <f t="shared" si="90"/>
        <v>0</v>
      </c>
      <c r="CC170" s="99">
        <f t="shared" si="90"/>
        <v>0</v>
      </c>
      <c r="CD170" s="99">
        <f t="shared" si="90"/>
        <v>0</v>
      </c>
      <c r="CE170" s="99">
        <f t="shared" si="90"/>
        <v>0</v>
      </c>
      <c r="CF170" s="99">
        <f t="shared" si="90"/>
        <v>0</v>
      </c>
      <c r="CG170" s="99">
        <f t="shared" si="90"/>
        <v>0</v>
      </c>
      <c r="CH170" s="99">
        <f t="shared" si="90"/>
        <v>0</v>
      </c>
      <c r="CI170" s="99">
        <f t="shared" si="90"/>
        <v>0</v>
      </c>
      <c r="CJ170" s="99">
        <f t="shared" si="90"/>
        <v>0</v>
      </c>
      <c r="CK170" s="99">
        <f t="shared" si="90"/>
        <v>0</v>
      </c>
      <c r="CL170" s="99">
        <f t="shared" si="90"/>
        <v>0</v>
      </c>
      <c r="CM170" s="99">
        <f t="shared" si="90"/>
        <v>0</v>
      </c>
      <c r="CN170" s="99">
        <f t="shared" si="90"/>
        <v>0</v>
      </c>
      <c r="CO170" s="99">
        <f t="shared" si="90"/>
        <v>0</v>
      </c>
      <c r="CP170" s="99">
        <f t="shared" si="90"/>
        <v>0</v>
      </c>
      <c r="CQ170" s="99">
        <f t="shared" si="90"/>
        <v>0</v>
      </c>
      <c r="CR170" s="99">
        <f t="shared" si="90"/>
        <v>0</v>
      </c>
      <c r="CS170" s="99">
        <f t="shared" si="90"/>
        <v>0</v>
      </c>
      <c r="CT170" s="99">
        <f t="shared" si="90"/>
        <v>0</v>
      </c>
      <c r="CU170" s="99">
        <f t="shared" si="90"/>
        <v>0</v>
      </c>
      <c r="CV170" s="99">
        <f t="shared" si="90"/>
        <v>0</v>
      </c>
      <c r="CW170" s="99">
        <f t="shared" si="90"/>
        <v>0</v>
      </c>
      <c r="CX170" s="99">
        <f t="shared" si="90"/>
        <v>0</v>
      </c>
      <c r="CY170" s="99">
        <f t="shared" si="90"/>
        <v>0</v>
      </c>
      <c r="CZ170" s="99">
        <f t="shared" si="90"/>
        <v>0</v>
      </c>
      <c r="DA170" s="99">
        <f t="shared" ref="DA170:EF170" si="91">MAX(0,(DA21/DA$89)-$FJ170)</f>
        <v>0</v>
      </c>
      <c r="DB170" s="99">
        <f t="shared" si="91"/>
        <v>0</v>
      </c>
      <c r="DC170" s="99">
        <f t="shared" si="91"/>
        <v>0</v>
      </c>
      <c r="DD170" s="99">
        <f t="shared" si="91"/>
        <v>0</v>
      </c>
      <c r="DE170" s="99">
        <f t="shared" si="91"/>
        <v>0</v>
      </c>
      <c r="DF170" s="99">
        <f t="shared" si="91"/>
        <v>0</v>
      </c>
      <c r="DG170" s="99">
        <f t="shared" si="91"/>
        <v>0</v>
      </c>
      <c r="DH170" s="99">
        <f t="shared" si="91"/>
        <v>0</v>
      </c>
      <c r="DI170" s="99">
        <f t="shared" si="91"/>
        <v>0</v>
      </c>
      <c r="DJ170" s="99">
        <f t="shared" si="91"/>
        <v>0</v>
      </c>
      <c r="DK170" s="99">
        <f t="shared" si="91"/>
        <v>0</v>
      </c>
      <c r="DL170" s="99">
        <f t="shared" si="91"/>
        <v>0</v>
      </c>
      <c r="DM170" s="99">
        <f t="shared" si="91"/>
        <v>0</v>
      </c>
      <c r="DN170" s="99">
        <f t="shared" si="91"/>
        <v>0</v>
      </c>
      <c r="DO170" s="99">
        <f t="shared" si="91"/>
        <v>0</v>
      </c>
      <c r="DP170" s="99">
        <f t="shared" si="91"/>
        <v>0</v>
      </c>
      <c r="DQ170" s="99">
        <f t="shared" si="91"/>
        <v>0</v>
      </c>
      <c r="DR170" s="99">
        <f t="shared" si="91"/>
        <v>0</v>
      </c>
      <c r="DS170" s="99">
        <f t="shared" si="91"/>
        <v>0</v>
      </c>
      <c r="DT170" s="99">
        <f t="shared" si="91"/>
        <v>0</v>
      </c>
      <c r="DU170" s="99">
        <f t="shared" si="91"/>
        <v>0</v>
      </c>
      <c r="DV170" s="99">
        <f t="shared" si="91"/>
        <v>0</v>
      </c>
      <c r="DW170" s="99">
        <f t="shared" si="91"/>
        <v>0</v>
      </c>
      <c r="DX170" s="99">
        <f t="shared" si="91"/>
        <v>0</v>
      </c>
      <c r="DY170" s="99">
        <f t="shared" si="91"/>
        <v>0</v>
      </c>
      <c r="DZ170" s="99">
        <f t="shared" si="91"/>
        <v>0</v>
      </c>
      <c r="EA170" s="99">
        <f t="shared" si="91"/>
        <v>0</v>
      </c>
      <c r="EB170" s="99">
        <f t="shared" si="91"/>
        <v>0</v>
      </c>
      <c r="EC170" s="99">
        <f t="shared" si="91"/>
        <v>0</v>
      </c>
      <c r="ED170" s="99">
        <f t="shared" si="91"/>
        <v>0</v>
      </c>
      <c r="EE170" s="99">
        <f t="shared" si="91"/>
        <v>0</v>
      </c>
      <c r="EF170" s="99">
        <f t="shared" si="91"/>
        <v>0</v>
      </c>
      <c r="EG170" s="99">
        <f t="shared" ref="EG170:FA170" si="92">MAX(0,(EG21/EG$89)-$FJ170)</f>
        <v>0</v>
      </c>
      <c r="EH170" s="99">
        <f t="shared" si="92"/>
        <v>0</v>
      </c>
      <c r="EI170" s="99">
        <f t="shared" si="92"/>
        <v>0</v>
      </c>
      <c r="EJ170" s="99">
        <f t="shared" si="92"/>
        <v>0</v>
      </c>
      <c r="EK170" s="99">
        <f t="shared" si="92"/>
        <v>0</v>
      </c>
      <c r="EL170" s="99">
        <f t="shared" si="92"/>
        <v>0</v>
      </c>
      <c r="EM170" s="99">
        <f t="shared" si="92"/>
        <v>0</v>
      </c>
      <c r="EN170" s="99">
        <f t="shared" si="92"/>
        <v>0</v>
      </c>
      <c r="EO170" s="99">
        <f t="shared" si="92"/>
        <v>0</v>
      </c>
      <c r="EP170" s="99">
        <f t="shared" si="92"/>
        <v>0</v>
      </c>
      <c r="EQ170" s="99">
        <f t="shared" si="92"/>
        <v>0</v>
      </c>
      <c r="ER170" s="99">
        <f t="shared" si="92"/>
        <v>0</v>
      </c>
      <c r="ES170" s="99">
        <f t="shared" si="92"/>
        <v>0</v>
      </c>
      <c r="ET170" s="99">
        <f t="shared" si="92"/>
        <v>0</v>
      </c>
      <c r="EU170" s="99">
        <f t="shared" si="92"/>
        <v>0</v>
      </c>
      <c r="EV170" s="99">
        <f t="shared" si="92"/>
        <v>0</v>
      </c>
      <c r="EW170" s="99">
        <f t="shared" si="92"/>
        <v>0</v>
      </c>
      <c r="EX170" s="99">
        <f t="shared" si="92"/>
        <v>0</v>
      </c>
      <c r="EY170" s="99">
        <f t="shared" si="92"/>
        <v>0</v>
      </c>
      <c r="EZ170" s="99">
        <f t="shared" si="92"/>
        <v>0</v>
      </c>
      <c r="FA170" s="99">
        <f t="shared" si="92"/>
        <v>0</v>
      </c>
      <c r="FB170" s="99">
        <f t="shared" si="68"/>
        <v>4.5367625725840771E-2</v>
      </c>
      <c r="FC170" s="99">
        <f t="shared" si="68"/>
        <v>0.13606079952853353</v>
      </c>
      <c r="FD170" s="99">
        <f t="shared" si="68"/>
        <v>0.24166982824554573</v>
      </c>
      <c r="FE170" s="99">
        <f t="shared" si="68"/>
        <v>0.50513384447770615</v>
      </c>
      <c r="FF170" s="99">
        <f t="shared" si="68"/>
        <v>0.10192502187158005</v>
      </c>
      <c r="FG170" s="99">
        <f t="shared" si="68"/>
        <v>4.0359935663473033E-2</v>
      </c>
      <c r="FH170" s="99">
        <f t="shared" si="68"/>
        <v>0.13949104792583333</v>
      </c>
      <c r="FI170" s="99">
        <f t="shared" si="68"/>
        <v>9.8538449447944598E-2</v>
      </c>
      <c r="FJ170" s="106">
        <f t="shared" si="6"/>
        <v>0.16356831911080716</v>
      </c>
      <c r="FT170" s="99">
        <f t="shared" ref="FT170:GJ170" si="93">MAX(0,(FT21/FT$89)-$FJ170)</f>
        <v>0</v>
      </c>
      <c r="FU170" s="99">
        <f t="shared" si="93"/>
        <v>0</v>
      </c>
      <c r="FV170" s="99">
        <f t="shared" si="93"/>
        <v>0</v>
      </c>
      <c r="FW170" s="99">
        <f t="shared" si="93"/>
        <v>0</v>
      </c>
      <c r="FX170" s="99">
        <f t="shared" si="93"/>
        <v>0</v>
      </c>
      <c r="FY170" s="99">
        <f t="shared" si="93"/>
        <v>0</v>
      </c>
      <c r="FZ170" s="99">
        <f t="shared" si="93"/>
        <v>0</v>
      </c>
      <c r="GA170" s="99">
        <f t="shared" si="93"/>
        <v>0</v>
      </c>
      <c r="GB170" s="99">
        <f t="shared" si="93"/>
        <v>0</v>
      </c>
      <c r="GC170" s="99">
        <f t="shared" si="93"/>
        <v>0</v>
      </c>
      <c r="GD170" s="99">
        <f t="shared" si="93"/>
        <v>0</v>
      </c>
      <c r="GE170" s="99">
        <f t="shared" si="93"/>
        <v>0</v>
      </c>
      <c r="GF170" s="99">
        <f t="shared" si="93"/>
        <v>0</v>
      </c>
      <c r="GG170" s="99">
        <f t="shared" si="93"/>
        <v>0</v>
      </c>
      <c r="GH170" s="99">
        <f t="shared" si="93"/>
        <v>0</v>
      </c>
      <c r="GI170" s="99">
        <f t="shared" si="93"/>
        <v>0</v>
      </c>
      <c r="GJ170" s="99">
        <f t="shared" si="93"/>
        <v>0</v>
      </c>
      <c r="GK170" s="99">
        <f t="shared" si="8"/>
        <v>0</v>
      </c>
    </row>
    <row r="171" spans="1:193" x14ac:dyDescent="0.35">
      <c r="A171" s="99">
        <v>100618</v>
      </c>
      <c r="B171" s="99">
        <v>130</v>
      </c>
      <c r="C171" s="99">
        <v>9</v>
      </c>
      <c r="D171" s="99">
        <v>86</v>
      </c>
      <c r="E171" s="99">
        <v>6.625</v>
      </c>
      <c r="F171" s="99">
        <v>0.49</v>
      </c>
      <c r="G171" s="99" t="s">
        <v>535</v>
      </c>
      <c r="H171" s="99" t="s">
        <v>610</v>
      </c>
      <c r="I171" s="99">
        <f t="shared" ref="I171:AN171" si="94">MAX(0,(I22/I$89)-$FJ171)</f>
        <v>0</v>
      </c>
      <c r="J171" s="99">
        <f t="shared" si="94"/>
        <v>0</v>
      </c>
      <c r="K171" s="99">
        <f t="shared" si="94"/>
        <v>0</v>
      </c>
      <c r="L171" s="99">
        <f t="shared" si="94"/>
        <v>0</v>
      </c>
      <c r="M171" s="99">
        <f t="shared" si="94"/>
        <v>0</v>
      </c>
      <c r="N171" s="99">
        <f t="shared" si="94"/>
        <v>0</v>
      </c>
      <c r="O171" s="99">
        <f t="shared" si="94"/>
        <v>0</v>
      </c>
      <c r="P171" s="99">
        <f t="shared" si="94"/>
        <v>0</v>
      </c>
      <c r="Q171" s="99">
        <f t="shared" si="94"/>
        <v>0</v>
      </c>
      <c r="R171" s="99">
        <f t="shared" si="94"/>
        <v>4.2022811485104552E-3</v>
      </c>
      <c r="S171" s="99">
        <f t="shared" si="94"/>
        <v>3.5078110983755521E-3</v>
      </c>
      <c r="T171" s="99">
        <f t="shared" si="94"/>
        <v>0</v>
      </c>
      <c r="U171" s="99">
        <f t="shared" si="94"/>
        <v>0</v>
      </c>
      <c r="V171" s="99">
        <f t="shared" si="94"/>
        <v>0</v>
      </c>
      <c r="W171" s="99">
        <f t="shared" si="94"/>
        <v>3.0017622454192993E-3</v>
      </c>
      <c r="X171" s="99">
        <f t="shared" si="94"/>
        <v>1.3698340899255094E-3</v>
      </c>
      <c r="Y171" s="99">
        <f t="shared" si="94"/>
        <v>1.3686086617515681E-3</v>
      </c>
      <c r="Z171" s="99">
        <f t="shared" si="94"/>
        <v>5.0178883149996703E-3</v>
      </c>
      <c r="AA171" s="99">
        <f t="shared" si="94"/>
        <v>6.6052751768619724E-4</v>
      </c>
      <c r="AB171" s="99">
        <f t="shared" si="94"/>
        <v>0</v>
      </c>
      <c r="AC171" s="99">
        <f t="shared" si="94"/>
        <v>0</v>
      </c>
      <c r="AD171" s="99">
        <f t="shared" si="94"/>
        <v>0</v>
      </c>
      <c r="AE171" s="99">
        <f t="shared" si="94"/>
        <v>0</v>
      </c>
      <c r="AF171" s="99">
        <f t="shared" si="94"/>
        <v>0</v>
      </c>
      <c r="AG171" s="99">
        <f t="shared" si="94"/>
        <v>0</v>
      </c>
      <c r="AH171" s="99">
        <f t="shared" si="94"/>
        <v>0</v>
      </c>
      <c r="AI171" s="99">
        <f t="shared" si="94"/>
        <v>0</v>
      </c>
      <c r="AJ171" s="99">
        <f t="shared" si="94"/>
        <v>0</v>
      </c>
      <c r="AK171" s="99">
        <f t="shared" si="94"/>
        <v>1.7264414297207367E-4</v>
      </c>
      <c r="AL171" s="99">
        <f t="shared" si="94"/>
        <v>2.2672223271867723E-4</v>
      </c>
      <c r="AM171" s="99">
        <f t="shared" si="94"/>
        <v>0</v>
      </c>
      <c r="AN171" s="99">
        <f t="shared" si="94"/>
        <v>2.3835271528140705E-4</v>
      </c>
      <c r="AO171" s="99">
        <f t="shared" ref="AO171:BT171" si="95">MAX(0,(AO22/AO$89)-$FJ171)</f>
        <v>2.3381486253568455E-4</v>
      </c>
      <c r="AP171" s="99">
        <f t="shared" si="95"/>
        <v>1.9578483144539252E-4</v>
      </c>
      <c r="AQ171" s="99">
        <f t="shared" si="95"/>
        <v>0</v>
      </c>
      <c r="AR171" s="99">
        <f t="shared" si="95"/>
        <v>0</v>
      </c>
      <c r="AS171" s="99">
        <f t="shared" si="95"/>
        <v>0</v>
      </c>
      <c r="AT171" s="99">
        <f t="shared" si="95"/>
        <v>0</v>
      </c>
      <c r="AU171" s="99">
        <f t="shared" si="95"/>
        <v>0</v>
      </c>
      <c r="AV171" s="99">
        <f t="shared" si="95"/>
        <v>0</v>
      </c>
      <c r="AW171" s="99">
        <f t="shared" si="95"/>
        <v>0</v>
      </c>
      <c r="AX171" s="99">
        <f t="shared" si="95"/>
        <v>0</v>
      </c>
      <c r="AY171" s="99">
        <f t="shared" si="95"/>
        <v>0</v>
      </c>
      <c r="AZ171" s="99">
        <f t="shared" si="95"/>
        <v>0</v>
      </c>
      <c r="BA171" s="99">
        <f t="shared" si="95"/>
        <v>0</v>
      </c>
      <c r="BB171" s="99">
        <f t="shared" si="95"/>
        <v>0</v>
      </c>
      <c r="BC171" s="99">
        <f t="shared" si="95"/>
        <v>0</v>
      </c>
      <c r="BD171" s="99">
        <f t="shared" si="95"/>
        <v>0</v>
      </c>
      <c r="BE171" s="99">
        <f t="shared" si="95"/>
        <v>0</v>
      </c>
      <c r="BF171" s="99">
        <f t="shared" si="95"/>
        <v>0</v>
      </c>
      <c r="BG171" s="99">
        <f t="shared" si="95"/>
        <v>0</v>
      </c>
      <c r="BH171" s="99">
        <f t="shared" si="95"/>
        <v>0</v>
      </c>
      <c r="BI171" s="99">
        <f t="shared" si="95"/>
        <v>0</v>
      </c>
      <c r="BJ171" s="99">
        <f t="shared" si="95"/>
        <v>0</v>
      </c>
      <c r="BK171" s="99">
        <f t="shared" si="95"/>
        <v>0</v>
      </c>
      <c r="BL171" s="99">
        <f t="shared" si="95"/>
        <v>0</v>
      </c>
      <c r="BM171" s="99">
        <f t="shared" si="95"/>
        <v>0</v>
      </c>
      <c r="BN171" s="99">
        <f t="shared" si="95"/>
        <v>3.6276987633536038E-4</v>
      </c>
      <c r="BO171" s="99">
        <f t="shared" si="95"/>
        <v>0</v>
      </c>
      <c r="BP171" s="99">
        <f t="shared" si="95"/>
        <v>1.5890165406519253E-4</v>
      </c>
      <c r="BQ171" s="99">
        <f t="shared" si="95"/>
        <v>0</v>
      </c>
      <c r="BR171" s="99">
        <f t="shared" si="95"/>
        <v>1.291928608886156E-3</v>
      </c>
      <c r="BS171" s="99">
        <f t="shared" si="95"/>
        <v>1.5872871719329354E-4</v>
      </c>
      <c r="BT171" s="99">
        <f t="shared" si="95"/>
        <v>0</v>
      </c>
      <c r="BU171" s="99">
        <f t="shared" ref="BU171:CZ171" si="96">MAX(0,(BU22/BU$89)-$FJ171)</f>
        <v>0</v>
      </c>
      <c r="BV171" s="99">
        <f t="shared" si="96"/>
        <v>0</v>
      </c>
      <c r="BW171" s="99">
        <f t="shared" si="96"/>
        <v>0</v>
      </c>
      <c r="BX171" s="99">
        <f t="shared" si="96"/>
        <v>0</v>
      </c>
      <c r="BY171" s="99">
        <f t="shared" si="96"/>
        <v>0</v>
      </c>
      <c r="BZ171" s="99">
        <f t="shared" si="96"/>
        <v>0</v>
      </c>
      <c r="CA171" s="99">
        <f t="shared" si="96"/>
        <v>0</v>
      </c>
      <c r="CB171" s="99">
        <f t="shared" si="96"/>
        <v>0</v>
      </c>
      <c r="CC171" s="99">
        <f t="shared" si="96"/>
        <v>0</v>
      </c>
      <c r="CD171" s="99">
        <f t="shared" si="96"/>
        <v>0</v>
      </c>
      <c r="CE171" s="99">
        <f t="shared" si="96"/>
        <v>0</v>
      </c>
      <c r="CF171" s="99">
        <f t="shared" si="96"/>
        <v>0</v>
      </c>
      <c r="CG171" s="99">
        <f t="shared" si="96"/>
        <v>0</v>
      </c>
      <c r="CH171" s="99">
        <f t="shared" si="96"/>
        <v>0</v>
      </c>
      <c r="CI171" s="99">
        <f t="shared" si="96"/>
        <v>0</v>
      </c>
      <c r="CJ171" s="99">
        <f t="shared" si="96"/>
        <v>0</v>
      </c>
      <c r="CK171" s="99">
        <f t="shared" si="96"/>
        <v>0</v>
      </c>
      <c r="CL171" s="99">
        <f t="shared" si="96"/>
        <v>0</v>
      </c>
      <c r="CM171" s="99">
        <f t="shared" si="96"/>
        <v>0</v>
      </c>
      <c r="CN171" s="99">
        <f t="shared" si="96"/>
        <v>0</v>
      </c>
      <c r="CO171" s="99">
        <f t="shared" si="96"/>
        <v>0</v>
      </c>
      <c r="CP171" s="99">
        <f t="shared" si="96"/>
        <v>0</v>
      </c>
      <c r="CQ171" s="99">
        <f t="shared" si="96"/>
        <v>0</v>
      </c>
      <c r="CR171" s="99">
        <f t="shared" si="96"/>
        <v>0</v>
      </c>
      <c r="CS171" s="99">
        <f t="shared" si="96"/>
        <v>0</v>
      </c>
      <c r="CT171" s="99">
        <f t="shared" si="96"/>
        <v>2.8441423239160062E-4</v>
      </c>
      <c r="CU171" s="99">
        <f t="shared" si="96"/>
        <v>0</v>
      </c>
      <c r="CV171" s="99">
        <f t="shared" si="96"/>
        <v>0</v>
      </c>
      <c r="CW171" s="99">
        <f t="shared" si="96"/>
        <v>9.3504176450798774E-5</v>
      </c>
      <c r="CX171" s="99">
        <f t="shared" si="96"/>
        <v>0</v>
      </c>
      <c r="CY171" s="99">
        <f t="shared" si="96"/>
        <v>0</v>
      </c>
      <c r="CZ171" s="99">
        <f t="shared" si="96"/>
        <v>0</v>
      </c>
      <c r="DA171" s="99">
        <f t="shared" ref="DA171:EF171" si="97">MAX(0,(DA22/DA$89)-$FJ171)</f>
        <v>0</v>
      </c>
      <c r="DB171" s="99">
        <f t="shared" si="97"/>
        <v>0</v>
      </c>
      <c r="DC171" s="99">
        <f t="shared" si="97"/>
        <v>0</v>
      </c>
      <c r="DD171" s="99">
        <f t="shared" si="97"/>
        <v>0</v>
      </c>
      <c r="DE171" s="99">
        <f t="shared" si="97"/>
        <v>0</v>
      </c>
      <c r="DF171" s="99">
        <f t="shared" si="97"/>
        <v>0</v>
      </c>
      <c r="DG171" s="99">
        <f t="shared" si="97"/>
        <v>0</v>
      </c>
      <c r="DH171" s="99">
        <f t="shared" si="97"/>
        <v>0</v>
      </c>
      <c r="DI171" s="99">
        <f t="shared" si="97"/>
        <v>4.4514985791452939E-4</v>
      </c>
      <c r="DJ171" s="99">
        <f t="shared" si="97"/>
        <v>0</v>
      </c>
      <c r="DK171" s="99">
        <f t="shared" si="97"/>
        <v>0</v>
      </c>
      <c r="DL171" s="99">
        <f t="shared" si="97"/>
        <v>0</v>
      </c>
      <c r="DM171" s="99">
        <f t="shared" si="97"/>
        <v>0</v>
      </c>
      <c r="DN171" s="99">
        <f t="shared" si="97"/>
        <v>0</v>
      </c>
      <c r="DO171" s="99">
        <f t="shared" si="97"/>
        <v>0</v>
      </c>
      <c r="DP171" s="99">
        <f t="shared" si="97"/>
        <v>2.7164235257346628E-3</v>
      </c>
      <c r="DQ171" s="99">
        <f t="shared" si="97"/>
        <v>4.0341802808799483E-4</v>
      </c>
      <c r="DR171" s="99">
        <f t="shared" si="97"/>
        <v>1.1099210294861484E-3</v>
      </c>
      <c r="DS171" s="99">
        <f t="shared" si="97"/>
        <v>0</v>
      </c>
      <c r="DT171" s="99">
        <f t="shared" si="97"/>
        <v>5.6679494652361721E-4</v>
      </c>
      <c r="DU171" s="99">
        <f t="shared" si="97"/>
        <v>7.3239376209672657E-4</v>
      </c>
      <c r="DV171" s="99">
        <f t="shared" si="97"/>
        <v>0</v>
      </c>
      <c r="DW171" s="99">
        <f t="shared" si="97"/>
        <v>1.3919950537725654E-3</v>
      </c>
      <c r="DX171" s="99">
        <f t="shared" si="97"/>
        <v>0</v>
      </c>
      <c r="DY171" s="99">
        <f t="shared" si="97"/>
        <v>1.4434683056837839E-3</v>
      </c>
      <c r="DZ171" s="99">
        <f t="shared" si="97"/>
        <v>0</v>
      </c>
      <c r="EA171" s="99">
        <f t="shared" si="97"/>
        <v>0</v>
      </c>
      <c r="EB171" s="99">
        <f t="shared" si="97"/>
        <v>0</v>
      </c>
      <c r="EC171" s="99">
        <f t="shared" si="97"/>
        <v>0</v>
      </c>
      <c r="ED171" s="99">
        <f t="shared" si="97"/>
        <v>0</v>
      </c>
      <c r="EE171" s="99">
        <f t="shared" si="97"/>
        <v>0</v>
      </c>
      <c r="EF171" s="99">
        <f t="shared" si="97"/>
        <v>0</v>
      </c>
      <c r="EG171" s="99">
        <f t="shared" ref="EG171:FA171" si="98">MAX(0,(EG22/EG$89)-$FJ171)</f>
        <v>0</v>
      </c>
      <c r="EH171" s="99">
        <f t="shared" si="98"/>
        <v>0</v>
      </c>
      <c r="EI171" s="99">
        <f t="shared" si="98"/>
        <v>0</v>
      </c>
      <c r="EJ171" s="99">
        <f t="shared" si="98"/>
        <v>0</v>
      </c>
      <c r="EK171" s="99">
        <f t="shared" si="98"/>
        <v>0</v>
      </c>
      <c r="EL171" s="99">
        <f t="shared" si="98"/>
        <v>0</v>
      </c>
      <c r="EM171" s="99">
        <f t="shared" si="98"/>
        <v>0</v>
      </c>
      <c r="EN171" s="99">
        <f t="shared" si="98"/>
        <v>0</v>
      </c>
      <c r="EO171" s="99">
        <f t="shared" si="98"/>
        <v>0</v>
      </c>
      <c r="EP171" s="99">
        <f t="shared" si="98"/>
        <v>0</v>
      </c>
      <c r="EQ171" s="99">
        <f t="shared" si="98"/>
        <v>0</v>
      </c>
      <c r="ER171" s="99">
        <f t="shared" si="98"/>
        <v>0</v>
      </c>
      <c r="ES171" s="99">
        <f t="shared" si="98"/>
        <v>0</v>
      </c>
      <c r="ET171" s="99">
        <f t="shared" si="98"/>
        <v>0</v>
      </c>
      <c r="EU171" s="99">
        <f t="shared" si="98"/>
        <v>9.60756573785765E-4</v>
      </c>
      <c r="EV171" s="99">
        <f t="shared" si="98"/>
        <v>0</v>
      </c>
      <c r="EW171" s="99">
        <f t="shared" si="98"/>
        <v>0</v>
      </c>
      <c r="EX171" s="99">
        <f t="shared" si="98"/>
        <v>0</v>
      </c>
      <c r="EY171" s="99">
        <f t="shared" si="98"/>
        <v>0</v>
      </c>
      <c r="EZ171" s="99">
        <f t="shared" si="98"/>
        <v>0</v>
      </c>
      <c r="FA171" s="99">
        <f t="shared" si="98"/>
        <v>0</v>
      </c>
      <c r="FB171" s="99">
        <f t="shared" si="68"/>
        <v>0</v>
      </c>
      <c r="FC171" s="99">
        <f t="shared" si="68"/>
        <v>0</v>
      </c>
      <c r="FD171" s="99">
        <f t="shared" si="68"/>
        <v>0</v>
      </c>
      <c r="FE171" s="99">
        <f t="shared" si="68"/>
        <v>0</v>
      </c>
      <c r="FF171" s="99">
        <f t="shared" si="68"/>
        <v>0</v>
      </c>
      <c r="FG171" s="99">
        <f t="shared" si="68"/>
        <v>0</v>
      </c>
      <c r="FH171" s="99">
        <f t="shared" si="68"/>
        <v>0</v>
      </c>
      <c r="FI171" s="99">
        <f t="shared" si="68"/>
        <v>0</v>
      </c>
      <c r="FJ171" s="106">
        <f t="shared" si="6"/>
        <v>0</v>
      </c>
      <c r="FT171" s="99">
        <f t="shared" ref="FT171:GJ171" si="99">MAX(0,(FT22/FT$89)-$FJ171)</f>
        <v>2.3647863542913115E-2</v>
      </c>
      <c r="FU171" s="99">
        <f t="shared" si="99"/>
        <v>0.25547664493493483</v>
      </c>
      <c r="FV171" s="99">
        <f t="shared" si="99"/>
        <v>0.18049815850559725</v>
      </c>
      <c r="FW171" s="99">
        <f t="shared" si="99"/>
        <v>1.1022337382039914E-2</v>
      </c>
      <c r="FX171" s="99">
        <f t="shared" si="99"/>
        <v>0.15073541422587874</v>
      </c>
      <c r="FY171" s="99">
        <f t="shared" si="99"/>
        <v>0.2582581029745587</v>
      </c>
      <c r="FZ171" s="99">
        <f t="shared" si="99"/>
        <v>5.1967224507219065E-2</v>
      </c>
      <c r="GA171" s="99">
        <f t="shared" si="99"/>
        <v>0.21662085557061403</v>
      </c>
      <c r="GB171" s="99">
        <f t="shared" si="99"/>
        <v>0.14811473509486209</v>
      </c>
      <c r="GC171" s="99">
        <f t="shared" si="99"/>
        <v>1.6288941437344256E-4</v>
      </c>
      <c r="GD171" s="99">
        <f t="shared" si="99"/>
        <v>2.0801053571846631E-4</v>
      </c>
      <c r="GE171" s="99">
        <f t="shared" si="99"/>
        <v>2.3011959831484475E-4</v>
      </c>
      <c r="GF171" s="99">
        <f t="shared" si="99"/>
        <v>3.8579006574228727E-4</v>
      </c>
      <c r="GG171" s="99">
        <f t="shared" si="99"/>
        <v>3.1363203247760713E-4</v>
      </c>
      <c r="GH171" s="99">
        <f t="shared" si="99"/>
        <v>0</v>
      </c>
      <c r="GI171" s="99">
        <f t="shared" si="99"/>
        <v>2.8757331130310331E-4</v>
      </c>
      <c r="GJ171" s="99">
        <f t="shared" si="99"/>
        <v>3.4817818006539373E-4</v>
      </c>
      <c r="GK171" s="99">
        <f t="shared" si="8"/>
        <v>2.4202414224939312E-4</v>
      </c>
    </row>
    <row r="172" spans="1:193" x14ac:dyDescent="0.35">
      <c r="A172" s="99">
        <v>500447</v>
      </c>
      <c r="B172" s="99">
        <v>147</v>
      </c>
      <c r="C172" s="99">
        <v>1</v>
      </c>
      <c r="D172" s="99">
        <v>85</v>
      </c>
      <c r="E172" s="99">
        <v>6.99</v>
      </c>
      <c r="F172" s="99">
        <v>0</v>
      </c>
      <c r="G172" s="99" t="s">
        <v>221</v>
      </c>
      <c r="H172" s="99" t="s">
        <v>609</v>
      </c>
      <c r="I172" s="99">
        <f t="shared" ref="I172:AN172" si="100">MAX(0,(I23/I$89)-$FJ172)</f>
        <v>2.7498449715453448E-4</v>
      </c>
      <c r="J172" s="99">
        <f t="shared" si="100"/>
        <v>1.0968759395393161E-3</v>
      </c>
      <c r="K172" s="99">
        <f t="shared" si="100"/>
        <v>3.8695902670962527E-4</v>
      </c>
      <c r="L172" s="99">
        <f t="shared" si="100"/>
        <v>5.24994414541619E-4</v>
      </c>
      <c r="M172" s="99">
        <f t="shared" si="100"/>
        <v>4.0438209339426894E-4</v>
      </c>
      <c r="N172" s="99">
        <f t="shared" si="100"/>
        <v>1.9758281785438458E-4</v>
      </c>
      <c r="O172" s="99">
        <f t="shared" si="100"/>
        <v>0</v>
      </c>
      <c r="P172" s="99">
        <f t="shared" si="100"/>
        <v>0</v>
      </c>
      <c r="Q172" s="99">
        <f t="shared" si="100"/>
        <v>0</v>
      </c>
      <c r="R172" s="99">
        <f t="shared" si="100"/>
        <v>7.2068295941404056E-4</v>
      </c>
      <c r="S172" s="99">
        <f t="shared" si="100"/>
        <v>8.9143286630355564E-4</v>
      </c>
      <c r="T172" s="99">
        <f t="shared" si="100"/>
        <v>0</v>
      </c>
      <c r="U172" s="99">
        <f t="shared" si="100"/>
        <v>0</v>
      </c>
      <c r="V172" s="99">
        <f t="shared" si="100"/>
        <v>0</v>
      </c>
      <c r="W172" s="99">
        <f t="shared" si="100"/>
        <v>7.0191898128768202E-4</v>
      </c>
      <c r="X172" s="99">
        <f t="shared" si="100"/>
        <v>5.4558544698907045E-4</v>
      </c>
      <c r="Y172" s="99">
        <f t="shared" si="100"/>
        <v>9.5560809107233765E-4</v>
      </c>
      <c r="Z172" s="99">
        <f t="shared" si="100"/>
        <v>3.9694477871373178E-4</v>
      </c>
      <c r="AA172" s="99">
        <f t="shared" si="100"/>
        <v>8.7405569254608883E-4</v>
      </c>
      <c r="AB172" s="99">
        <f t="shared" si="100"/>
        <v>0</v>
      </c>
      <c r="AC172" s="99">
        <f t="shared" si="100"/>
        <v>0</v>
      </c>
      <c r="AD172" s="99">
        <f t="shared" si="100"/>
        <v>6.1301692109053888E-4</v>
      </c>
      <c r="AE172" s="99">
        <f t="shared" si="100"/>
        <v>0</v>
      </c>
      <c r="AF172" s="99">
        <f t="shared" si="100"/>
        <v>0</v>
      </c>
      <c r="AG172" s="99">
        <f t="shared" si="100"/>
        <v>0</v>
      </c>
      <c r="AH172" s="99">
        <f t="shared" si="100"/>
        <v>0</v>
      </c>
      <c r="AI172" s="99">
        <f t="shared" si="100"/>
        <v>0</v>
      </c>
      <c r="AJ172" s="99">
        <f t="shared" si="100"/>
        <v>0</v>
      </c>
      <c r="AK172" s="99">
        <f t="shared" si="100"/>
        <v>8.3666597198457226E-5</v>
      </c>
      <c r="AL172" s="99">
        <f t="shared" si="100"/>
        <v>8.7990082209279521E-5</v>
      </c>
      <c r="AM172" s="99">
        <f t="shared" si="100"/>
        <v>0</v>
      </c>
      <c r="AN172" s="99">
        <f t="shared" si="100"/>
        <v>0</v>
      </c>
      <c r="AO172" s="99">
        <f t="shared" ref="AO172:BT172" si="101">MAX(0,(AO23/AO$89)-$FJ172)</f>
        <v>9.1895250941584014E-4</v>
      </c>
      <c r="AP172" s="99">
        <f t="shared" si="101"/>
        <v>1.7530028234368801E-4</v>
      </c>
      <c r="AQ172" s="99">
        <f t="shared" si="101"/>
        <v>0</v>
      </c>
      <c r="AR172" s="99">
        <f t="shared" si="101"/>
        <v>0</v>
      </c>
      <c r="AS172" s="99">
        <f t="shared" si="101"/>
        <v>1.354353524672698E-4</v>
      </c>
      <c r="AT172" s="99">
        <f t="shared" si="101"/>
        <v>0</v>
      </c>
      <c r="AU172" s="99">
        <f t="shared" si="101"/>
        <v>0</v>
      </c>
      <c r="AV172" s="99">
        <f t="shared" si="101"/>
        <v>0</v>
      </c>
      <c r="AW172" s="99">
        <f t="shared" si="101"/>
        <v>0</v>
      </c>
      <c r="AX172" s="99">
        <f t="shared" si="101"/>
        <v>0</v>
      </c>
      <c r="AY172" s="99">
        <f t="shared" si="101"/>
        <v>0</v>
      </c>
      <c r="AZ172" s="99">
        <f t="shared" si="101"/>
        <v>0</v>
      </c>
      <c r="BA172" s="99">
        <f t="shared" si="101"/>
        <v>0</v>
      </c>
      <c r="BB172" s="99">
        <f t="shared" si="101"/>
        <v>0</v>
      </c>
      <c r="BC172" s="99">
        <f t="shared" si="101"/>
        <v>2.5169434349817002E-4</v>
      </c>
      <c r="BD172" s="99">
        <f t="shared" si="101"/>
        <v>0</v>
      </c>
      <c r="BE172" s="99">
        <f t="shared" si="101"/>
        <v>1.5984322973926923E-4</v>
      </c>
      <c r="BF172" s="99">
        <f t="shared" si="101"/>
        <v>0</v>
      </c>
      <c r="BG172" s="99">
        <f t="shared" si="101"/>
        <v>0</v>
      </c>
      <c r="BH172" s="99">
        <f t="shared" si="101"/>
        <v>0</v>
      </c>
      <c r="BI172" s="99">
        <f t="shared" si="101"/>
        <v>1.3036529023850759E-4</v>
      </c>
      <c r="BJ172" s="99">
        <f t="shared" si="101"/>
        <v>2.2863318385758538E-4</v>
      </c>
      <c r="BK172" s="99">
        <f t="shared" si="101"/>
        <v>0</v>
      </c>
      <c r="BL172" s="99">
        <f t="shared" si="101"/>
        <v>0</v>
      </c>
      <c r="BM172" s="99">
        <f t="shared" si="101"/>
        <v>0</v>
      </c>
      <c r="BN172" s="99">
        <f t="shared" si="101"/>
        <v>0</v>
      </c>
      <c r="BO172" s="99">
        <f t="shared" si="101"/>
        <v>0</v>
      </c>
      <c r="BP172" s="99">
        <f t="shared" si="101"/>
        <v>1.6368784846474652E-4</v>
      </c>
      <c r="BQ172" s="99">
        <f t="shared" si="101"/>
        <v>0</v>
      </c>
      <c r="BR172" s="99">
        <f t="shared" si="101"/>
        <v>0</v>
      </c>
      <c r="BS172" s="99">
        <f t="shared" si="101"/>
        <v>0</v>
      </c>
      <c r="BT172" s="99">
        <f t="shared" si="101"/>
        <v>0</v>
      </c>
      <c r="BU172" s="99">
        <f t="shared" ref="BU172:CZ172" si="102">MAX(0,(BU23/BU$89)-$FJ172)</f>
        <v>1.4663639537330943E-4</v>
      </c>
      <c r="BV172" s="99">
        <f t="shared" si="102"/>
        <v>0</v>
      </c>
      <c r="BW172" s="99">
        <f t="shared" si="102"/>
        <v>0</v>
      </c>
      <c r="BX172" s="99">
        <f t="shared" si="102"/>
        <v>0</v>
      </c>
      <c r="BY172" s="99">
        <f t="shared" si="102"/>
        <v>0</v>
      </c>
      <c r="BZ172" s="99">
        <f t="shared" si="102"/>
        <v>0</v>
      </c>
      <c r="CA172" s="99">
        <f t="shared" si="102"/>
        <v>4.259108986257986E-5</v>
      </c>
      <c r="CB172" s="99">
        <f t="shared" si="102"/>
        <v>0</v>
      </c>
      <c r="CC172" s="99">
        <f t="shared" si="102"/>
        <v>0</v>
      </c>
      <c r="CD172" s="99">
        <f t="shared" si="102"/>
        <v>0</v>
      </c>
      <c r="CE172" s="99">
        <f t="shared" si="102"/>
        <v>0</v>
      </c>
      <c r="CF172" s="99">
        <f t="shared" si="102"/>
        <v>0</v>
      </c>
      <c r="CG172" s="99">
        <f t="shared" si="102"/>
        <v>2.2265805823198367E-4</v>
      </c>
      <c r="CH172" s="99">
        <f t="shared" si="102"/>
        <v>0</v>
      </c>
      <c r="CI172" s="99">
        <f t="shared" si="102"/>
        <v>0</v>
      </c>
      <c r="CJ172" s="99">
        <f t="shared" si="102"/>
        <v>0</v>
      </c>
      <c r="CK172" s="99">
        <f t="shared" si="102"/>
        <v>0</v>
      </c>
      <c r="CL172" s="99">
        <f t="shared" si="102"/>
        <v>3.108296089278581E-4</v>
      </c>
      <c r="CM172" s="99">
        <f t="shared" si="102"/>
        <v>0</v>
      </c>
      <c r="CN172" s="99">
        <f t="shared" si="102"/>
        <v>0</v>
      </c>
      <c r="CO172" s="99">
        <f t="shared" si="102"/>
        <v>0</v>
      </c>
      <c r="CP172" s="99">
        <f t="shared" si="102"/>
        <v>0</v>
      </c>
      <c r="CQ172" s="99">
        <f t="shared" si="102"/>
        <v>0</v>
      </c>
      <c r="CR172" s="99">
        <f t="shared" si="102"/>
        <v>6.0209363995939141E-4</v>
      </c>
      <c r="CS172" s="99">
        <f t="shared" si="102"/>
        <v>0</v>
      </c>
      <c r="CT172" s="99">
        <f t="shared" si="102"/>
        <v>2.5386687080851064E-4</v>
      </c>
      <c r="CU172" s="99">
        <f t="shared" si="102"/>
        <v>0</v>
      </c>
      <c r="CV172" s="99">
        <f t="shared" si="102"/>
        <v>0</v>
      </c>
      <c r="CW172" s="99">
        <f t="shared" si="102"/>
        <v>3.5875663018691215E-4</v>
      </c>
      <c r="CX172" s="99">
        <f t="shared" si="102"/>
        <v>1.8389217002099252E-4</v>
      </c>
      <c r="CY172" s="99">
        <f t="shared" si="102"/>
        <v>0</v>
      </c>
      <c r="CZ172" s="99">
        <f t="shared" si="102"/>
        <v>9.6755234783153318E-5</v>
      </c>
      <c r="DA172" s="99">
        <f t="shared" ref="DA172:EF172" si="103">MAX(0,(DA23/DA$89)-$FJ172)</f>
        <v>0</v>
      </c>
      <c r="DB172" s="99">
        <f t="shared" si="103"/>
        <v>3.7880909709900161E-4</v>
      </c>
      <c r="DC172" s="99">
        <f t="shared" si="103"/>
        <v>0</v>
      </c>
      <c r="DD172" s="99">
        <f t="shared" si="103"/>
        <v>0</v>
      </c>
      <c r="DE172" s="99">
        <f t="shared" si="103"/>
        <v>0</v>
      </c>
      <c r="DF172" s="99">
        <f t="shared" si="103"/>
        <v>0</v>
      </c>
      <c r="DG172" s="99">
        <f t="shared" si="103"/>
        <v>7.4251690486283308E-5</v>
      </c>
      <c r="DH172" s="99">
        <f t="shared" si="103"/>
        <v>0</v>
      </c>
      <c r="DI172" s="99">
        <f t="shared" si="103"/>
        <v>1.1593709137253049E-3</v>
      </c>
      <c r="DJ172" s="99">
        <f t="shared" si="103"/>
        <v>0</v>
      </c>
      <c r="DK172" s="99">
        <f t="shared" si="103"/>
        <v>0</v>
      </c>
      <c r="DL172" s="99">
        <f t="shared" si="103"/>
        <v>0</v>
      </c>
      <c r="DM172" s="99">
        <f t="shared" si="103"/>
        <v>0</v>
      </c>
      <c r="DN172" s="99">
        <f t="shared" si="103"/>
        <v>0</v>
      </c>
      <c r="DO172" s="99">
        <f t="shared" si="103"/>
        <v>0</v>
      </c>
      <c r="DP172" s="99">
        <f t="shared" si="103"/>
        <v>5.1868882291824072E-4</v>
      </c>
      <c r="DQ172" s="99">
        <f t="shared" si="103"/>
        <v>0</v>
      </c>
      <c r="DR172" s="99">
        <f t="shared" si="103"/>
        <v>0</v>
      </c>
      <c r="DS172" s="99">
        <f t="shared" si="103"/>
        <v>3.8439923554436565E-4</v>
      </c>
      <c r="DT172" s="99">
        <f t="shared" si="103"/>
        <v>1.370681453121656E-4</v>
      </c>
      <c r="DU172" s="99">
        <f t="shared" si="103"/>
        <v>1.8243191761258917E-4</v>
      </c>
      <c r="DV172" s="99">
        <f t="shared" si="103"/>
        <v>0</v>
      </c>
      <c r="DW172" s="99">
        <f t="shared" si="103"/>
        <v>4.0158817391895712E-4</v>
      </c>
      <c r="DX172" s="99">
        <f t="shared" si="103"/>
        <v>0</v>
      </c>
      <c r="DY172" s="99">
        <f t="shared" si="103"/>
        <v>6.3169201495178341E-4</v>
      </c>
      <c r="DZ172" s="99">
        <f t="shared" si="103"/>
        <v>2.4067447346093091E-4</v>
      </c>
      <c r="EA172" s="99">
        <f t="shared" si="103"/>
        <v>0</v>
      </c>
      <c r="EB172" s="99">
        <f t="shared" si="103"/>
        <v>0</v>
      </c>
      <c r="EC172" s="99">
        <f t="shared" si="103"/>
        <v>0</v>
      </c>
      <c r="ED172" s="99">
        <f t="shared" si="103"/>
        <v>0</v>
      </c>
      <c r="EE172" s="99">
        <f t="shared" si="103"/>
        <v>0</v>
      </c>
      <c r="EF172" s="99">
        <f t="shared" si="103"/>
        <v>9.8619295774938123E-5</v>
      </c>
      <c r="EG172" s="99">
        <f t="shared" ref="EG172:FA172" si="104">MAX(0,(EG23/EG$89)-$FJ172)</f>
        <v>0</v>
      </c>
      <c r="EH172" s="99">
        <f t="shared" si="104"/>
        <v>0</v>
      </c>
      <c r="EI172" s="99">
        <f t="shared" si="104"/>
        <v>0</v>
      </c>
      <c r="EJ172" s="99">
        <f t="shared" si="104"/>
        <v>0</v>
      </c>
      <c r="EK172" s="99">
        <f t="shared" si="104"/>
        <v>0</v>
      </c>
      <c r="EL172" s="99">
        <f t="shared" si="104"/>
        <v>0</v>
      </c>
      <c r="EM172" s="99">
        <f t="shared" si="104"/>
        <v>0</v>
      </c>
      <c r="EN172" s="99">
        <f t="shared" si="104"/>
        <v>0</v>
      </c>
      <c r="EO172" s="99">
        <f t="shared" si="104"/>
        <v>0</v>
      </c>
      <c r="EP172" s="99">
        <f t="shared" si="104"/>
        <v>0</v>
      </c>
      <c r="EQ172" s="99">
        <f t="shared" si="104"/>
        <v>0</v>
      </c>
      <c r="ER172" s="99">
        <f t="shared" si="104"/>
        <v>0</v>
      </c>
      <c r="ES172" s="99">
        <f t="shared" si="104"/>
        <v>0</v>
      </c>
      <c r="ET172" s="99">
        <f t="shared" si="104"/>
        <v>0</v>
      </c>
      <c r="EU172" s="99">
        <f t="shared" si="104"/>
        <v>1.5129383117885929E-4</v>
      </c>
      <c r="EV172" s="99">
        <f t="shared" si="104"/>
        <v>0</v>
      </c>
      <c r="EW172" s="99">
        <f t="shared" si="104"/>
        <v>8.4975296043010866E-4</v>
      </c>
      <c r="EX172" s="99">
        <f t="shared" si="104"/>
        <v>1.6036029477454618E-4</v>
      </c>
      <c r="EY172" s="99">
        <f t="shared" si="104"/>
        <v>0</v>
      </c>
      <c r="EZ172" s="99">
        <f t="shared" si="104"/>
        <v>9.3309681971427195E-4</v>
      </c>
      <c r="FA172" s="99">
        <f t="shared" si="104"/>
        <v>9.9527042249144084E-4</v>
      </c>
      <c r="FB172" s="99">
        <f t="shared" si="68"/>
        <v>0</v>
      </c>
      <c r="FC172" s="99">
        <f t="shared" si="68"/>
        <v>0</v>
      </c>
      <c r="FD172" s="99">
        <f t="shared" si="68"/>
        <v>0</v>
      </c>
      <c r="FE172" s="99">
        <f t="shared" si="68"/>
        <v>0</v>
      </c>
      <c r="FF172" s="99">
        <f t="shared" si="68"/>
        <v>0</v>
      </c>
      <c r="FG172" s="99">
        <f t="shared" si="68"/>
        <v>0</v>
      </c>
      <c r="FH172" s="99">
        <f t="shared" si="68"/>
        <v>0</v>
      </c>
      <c r="FI172" s="99">
        <f t="shared" si="68"/>
        <v>0</v>
      </c>
      <c r="FJ172" s="106">
        <f t="shared" si="6"/>
        <v>0</v>
      </c>
      <c r="FT172" s="99">
        <f t="shared" ref="FT172:GJ172" si="105">MAX(0,(FT23/FT$89)-$FJ172)</f>
        <v>3.1207547135600438E-3</v>
      </c>
      <c r="FU172" s="99">
        <f t="shared" si="105"/>
        <v>1.1057578948804743E-2</v>
      </c>
      <c r="FV172" s="99">
        <f t="shared" si="105"/>
        <v>1.9651995267254758E-2</v>
      </c>
      <c r="FW172" s="99">
        <f t="shared" si="105"/>
        <v>2.6594660293815888E-3</v>
      </c>
      <c r="FX172" s="99">
        <f t="shared" si="105"/>
        <v>7.5614737926825264E-3</v>
      </c>
      <c r="FY172" s="99">
        <f t="shared" si="105"/>
        <v>3.1244742407859179E-2</v>
      </c>
      <c r="FZ172" s="99">
        <f t="shared" si="105"/>
        <v>1.3283948862532929E-2</v>
      </c>
      <c r="GA172" s="99">
        <f t="shared" si="105"/>
        <v>2.2050558444009948E-2</v>
      </c>
      <c r="GB172" s="99">
        <f t="shared" si="105"/>
        <v>2.0694770848654915E-2</v>
      </c>
      <c r="GC172" s="99">
        <f t="shared" si="105"/>
        <v>6.9669785419894826E-4</v>
      </c>
      <c r="GD172" s="99">
        <f t="shared" si="105"/>
        <v>1.8696185055647863E-4</v>
      </c>
      <c r="GE172" s="99">
        <f t="shared" si="105"/>
        <v>4.8938815049455605E-4</v>
      </c>
      <c r="GF172" s="99">
        <f t="shared" si="105"/>
        <v>0</v>
      </c>
      <c r="GG172" s="99">
        <f t="shared" si="105"/>
        <v>3.0096386307067099E-4</v>
      </c>
      <c r="GH172" s="99">
        <f t="shared" si="105"/>
        <v>1.3306878271174478E-3</v>
      </c>
      <c r="GI172" s="99">
        <f t="shared" si="105"/>
        <v>1.9265149814762857E-4</v>
      </c>
      <c r="GJ172" s="99">
        <f t="shared" si="105"/>
        <v>1.787571179371337E-4</v>
      </c>
      <c r="GK172" s="99">
        <f t="shared" si="8"/>
        <v>4.2201352019035797E-4</v>
      </c>
    </row>
    <row r="173" spans="1:193" x14ac:dyDescent="0.35">
      <c r="A173" s="99">
        <v>625081</v>
      </c>
      <c r="B173" s="99">
        <v>147</v>
      </c>
      <c r="C173" s="99">
        <v>16</v>
      </c>
      <c r="D173" s="99">
        <v>83</v>
      </c>
      <c r="E173" s="99">
        <v>7.165</v>
      </c>
      <c r="F173" s="99">
        <v>0.43</v>
      </c>
      <c r="H173" s="99" t="s">
        <v>185</v>
      </c>
      <c r="I173" s="99">
        <f t="shared" ref="I173:AN173" si="106">MAX(0,(I24/I$89)-$FJ173)</f>
        <v>0</v>
      </c>
      <c r="J173" s="99">
        <f t="shared" si="106"/>
        <v>0</v>
      </c>
      <c r="K173" s="99">
        <f t="shared" si="106"/>
        <v>0</v>
      </c>
      <c r="L173" s="99">
        <f t="shared" si="106"/>
        <v>0</v>
      </c>
      <c r="M173" s="99">
        <f t="shared" si="106"/>
        <v>0</v>
      </c>
      <c r="N173" s="99">
        <f t="shared" si="106"/>
        <v>0</v>
      </c>
      <c r="O173" s="99">
        <f t="shared" si="106"/>
        <v>0</v>
      </c>
      <c r="P173" s="99">
        <f t="shared" si="106"/>
        <v>0</v>
      </c>
      <c r="Q173" s="99">
        <f t="shared" si="106"/>
        <v>0</v>
      </c>
      <c r="R173" s="99">
        <f t="shared" si="106"/>
        <v>0</v>
      </c>
      <c r="S173" s="99">
        <f t="shared" si="106"/>
        <v>0</v>
      </c>
      <c r="T173" s="99">
        <f t="shared" si="106"/>
        <v>0</v>
      </c>
      <c r="U173" s="99">
        <f t="shared" si="106"/>
        <v>0</v>
      </c>
      <c r="V173" s="99">
        <f t="shared" si="106"/>
        <v>0</v>
      </c>
      <c r="W173" s="99">
        <f t="shared" si="106"/>
        <v>0</v>
      </c>
      <c r="X173" s="99">
        <f t="shared" si="106"/>
        <v>0</v>
      </c>
      <c r="Y173" s="99">
        <f t="shared" si="106"/>
        <v>0</v>
      </c>
      <c r="Z173" s="99">
        <f t="shared" si="106"/>
        <v>0</v>
      </c>
      <c r="AA173" s="99">
        <f t="shared" si="106"/>
        <v>0</v>
      </c>
      <c r="AB173" s="99">
        <f t="shared" si="106"/>
        <v>0</v>
      </c>
      <c r="AC173" s="99">
        <f t="shared" si="106"/>
        <v>0</v>
      </c>
      <c r="AD173" s="99">
        <f t="shared" si="106"/>
        <v>0</v>
      </c>
      <c r="AE173" s="99">
        <f t="shared" si="106"/>
        <v>0</v>
      </c>
      <c r="AF173" s="99">
        <f t="shared" si="106"/>
        <v>0</v>
      </c>
      <c r="AG173" s="99">
        <f t="shared" si="106"/>
        <v>0</v>
      </c>
      <c r="AH173" s="99">
        <f t="shared" si="106"/>
        <v>0</v>
      </c>
      <c r="AI173" s="99">
        <f t="shared" si="106"/>
        <v>0</v>
      </c>
      <c r="AJ173" s="99">
        <f t="shared" si="106"/>
        <v>0</v>
      </c>
      <c r="AK173" s="99">
        <f t="shared" si="106"/>
        <v>0</v>
      </c>
      <c r="AL173" s="99">
        <f t="shared" si="106"/>
        <v>0</v>
      </c>
      <c r="AM173" s="99">
        <f t="shared" si="106"/>
        <v>0</v>
      </c>
      <c r="AN173" s="99">
        <f t="shared" si="106"/>
        <v>0</v>
      </c>
      <c r="AO173" s="99">
        <f t="shared" ref="AO173:BT173" si="107">MAX(0,(AO24/AO$89)-$FJ173)</f>
        <v>0</v>
      </c>
      <c r="AP173" s="99">
        <f t="shared" si="107"/>
        <v>0</v>
      </c>
      <c r="AQ173" s="99">
        <f t="shared" si="107"/>
        <v>0</v>
      </c>
      <c r="AR173" s="99">
        <f t="shared" si="107"/>
        <v>0</v>
      </c>
      <c r="AS173" s="99">
        <f t="shared" si="107"/>
        <v>0</v>
      </c>
      <c r="AT173" s="99">
        <f t="shared" si="107"/>
        <v>0</v>
      </c>
      <c r="AU173" s="99">
        <f t="shared" si="107"/>
        <v>0</v>
      </c>
      <c r="AV173" s="99">
        <f t="shared" si="107"/>
        <v>0</v>
      </c>
      <c r="AW173" s="99">
        <f t="shared" si="107"/>
        <v>0</v>
      </c>
      <c r="AX173" s="99">
        <f t="shared" si="107"/>
        <v>0</v>
      </c>
      <c r="AY173" s="99">
        <f t="shared" si="107"/>
        <v>0</v>
      </c>
      <c r="AZ173" s="99">
        <f t="shared" si="107"/>
        <v>0</v>
      </c>
      <c r="BA173" s="99">
        <f t="shared" si="107"/>
        <v>0</v>
      </c>
      <c r="BB173" s="99">
        <f t="shared" si="107"/>
        <v>0</v>
      </c>
      <c r="BC173" s="99">
        <f t="shared" si="107"/>
        <v>0</v>
      </c>
      <c r="BD173" s="99">
        <f t="shared" si="107"/>
        <v>0</v>
      </c>
      <c r="BE173" s="99">
        <f t="shared" si="107"/>
        <v>0</v>
      </c>
      <c r="BF173" s="99">
        <f t="shared" si="107"/>
        <v>0</v>
      </c>
      <c r="BG173" s="99">
        <f t="shared" si="107"/>
        <v>0</v>
      </c>
      <c r="BH173" s="99">
        <f t="shared" si="107"/>
        <v>0</v>
      </c>
      <c r="BI173" s="99">
        <f t="shared" si="107"/>
        <v>0</v>
      </c>
      <c r="BJ173" s="99">
        <f t="shared" si="107"/>
        <v>0</v>
      </c>
      <c r="BK173" s="99">
        <f t="shared" si="107"/>
        <v>0</v>
      </c>
      <c r="BL173" s="99">
        <f t="shared" si="107"/>
        <v>0</v>
      </c>
      <c r="BM173" s="99">
        <f t="shared" si="107"/>
        <v>0</v>
      </c>
      <c r="BN173" s="99">
        <f t="shared" si="107"/>
        <v>0</v>
      </c>
      <c r="BO173" s="99">
        <f t="shared" si="107"/>
        <v>0</v>
      </c>
      <c r="BP173" s="99">
        <f t="shared" si="107"/>
        <v>0</v>
      </c>
      <c r="BQ173" s="99">
        <f t="shared" si="107"/>
        <v>0</v>
      </c>
      <c r="BR173" s="99">
        <f t="shared" si="107"/>
        <v>0</v>
      </c>
      <c r="BS173" s="99">
        <f t="shared" si="107"/>
        <v>0</v>
      </c>
      <c r="BT173" s="99">
        <f t="shared" si="107"/>
        <v>0</v>
      </c>
      <c r="BU173" s="99">
        <f t="shared" ref="BU173:CZ173" si="108">MAX(0,(BU24/BU$89)-$FJ173)</f>
        <v>0</v>
      </c>
      <c r="BV173" s="99">
        <f t="shared" si="108"/>
        <v>0</v>
      </c>
      <c r="BW173" s="99">
        <f t="shared" si="108"/>
        <v>0</v>
      </c>
      <c r="BX173" s="99">
        <f t="shared" si="108"/>
        <v>0</v>
      </c>
      <c r="BY173" s="99">
        <f t="shared" si="108"/>
        <v>0</v>
      </c>
      <c r="BZ173" s="99">
        <f t="shared" si="108"/>
        <v>0</v>
      </c>
      <c r="CA173" s="99">
        <f t="shared" si="108"/>
        <v>0</v>
      </c>
      <c r="CB173" s="99">
        <f t="shared" si="108"/>
        <v>0</v>
      </c>
      <c r="CC173" s="99">
        <f t="shared" si="108"/>
        <v>0</v>
      </c>
      <c r="CD173" s="99">
        <f t="shared" si="108"/>
        <v>0</v>
      </c>
      <c r="CE173" s="99">
        <f t="shared" si="108"/>
        <v>0</v>
      </c>
      <c r="CF173" s="99">
        <f t="shared" si="108"/>
        <v>0</v>
      </c>
      <c r="CG173" s="99">
        <f t="shared" si="108"/>
        <v>0</v>
      </c>
      <c r="CH173" s="99">
        <f t="shared" si="108"/>
        <v>0</v>
      </c>
      <c r="CI173" s="99">
        <f t="shared" si="108"/>
        <v>0</v>
      </c>
      <c r="CJ173" s="99">
        <f t="shared" si="108"/>
        <v>0</v>
      </c>
      <c r="CK173" s="99">
        <f t="shared" si="108"/>
        <v>0</v>
      </c>
      <c r="CL173" s="99">
        <f t="shared" si="108"/>
        <v>0</v>
      </c>
      <c r="CM173" s="99">
        <f t="shared" si="108"/>
        <v>0</v>
      </c>
      <c r="CN173" s="99">
        <f t="shared" si="108"/>
        <v>0</v>
      </c>
      <c r="CO173" s="99">
        <f t="shared" si="108"/>
        <v>0</v>
      </c>
      <c r="CP173" s="99">
        <f t="shared" si="108"/>
        <v>0</v>
      </c>
      <c r="CQ173" s="99">
        <f t="shared" si="108"/>
        <v>0</v>
      </c>
      <c r="CR173" s="99">
        <f t="shared" si="108"/>
        <v>0</v>
      </c>
      <c r="CS173" s="99">
        <f t="shared" si="108"/>
        <v>0</v>
      </c>
      <c r="CT173" s="99">
        <f t="shared" si="108"/>
        <v>0</v>
      </c>
      <c r="CU173" s="99">
        <f t="shared" si="108"/>
        <v>0</v>
      </c>
      <c r="CV173" s="99">
        <f t="shared" si="108"/>
        <v>0</v>
      </c>
      <c r="CW173" s="99">
        <f t="shared" si="108"/>
        <v>0</v>
      </c>
      <c r="CX173" s="99">
        <f t="shared" si="108"/>
        <v>0</v>
      </c>
      <c r="CY173" s="99">
        <f t="shared" si="108"/>
        <v>0</v>
      </c>
      <c r="CZ173" s="99">
        <f t="shared" si="108"/>
        <v>0</v>
      </c>
      <c r="DA173" s="99">
        <f t="shared" ref="DA173:EF173" si="109">MAX(0,(DA24/DA$89)-$FJ173)</f>
        <v>0</v>
      </c>
      <c r="DB173" s="99">
        <f t="shared" si="109"/>
        <v>0</v>
      </c>
      <c r="DC173" s="99">
        <f t="shared" si="109"/>
        <v>0</v>
      </c>
      <c r="DD173" s="99">
        <f t="shared" si="109"/>
        <v>0</v>
      </c>
      <c r="DE173" s="99">
        <f t="shared" si="109"/>
        <v>0</v>
      </c>
      <c r="DF173" s="99">
        <f t="shared" si="109"/>
        <v>0</v>
      </c>
      <c r="DG173" s="99">
        <f t="shared" si="109"/>
        <v>0</v>
      </c>
      <c r="DH173" s="99">
        <f t="shared" si="109"/>
        <v>0</v>
      </c>
      <c r="DI173" s="99">
        <f t="shared" si="109"/>
        <v>0</v>
      </c>
      <c r="DJ173" s="99">
        <f t="shared" si="109"/>
        <v>0</v>
      </c>
      <c r="DK173" s="99">
        <f t="shared" si="109"/>
        <v>0</v>
      </c>
      <c r="DL173" s="99">
        <f t="shared" si="109"/>
        <v>0</v>
      </c>
      <c r="DM173" s="99">
        <f t="shared" si="109"/>
        <v>0</v>
      </c>
      <c r="DN173" s="99">
        <f t="shared" si="109"/>
        <v>0</v>
      </c>
      <c r="DO173" s="99">
        <f t="shared" si="109"/>
        <v>0</v>
      </c>
      <c r="DP173" s="99">
        <f t="shared" si="109"/>
        <v>0</v>
      </c>
      <c r="DQ173" s="99">
        <f t="shared" si="109"/>
        <v>0</v>
      </c>
      <c r="DR173" s="99">
        <f t="shared" si="109"/>
        <v>0</v>
      </c>
      <c r="DS173" s="99">
        <f t="shared" si="109"/>
        <v>0</v>
      </c>
      <c r="DT173" s="99">
        <f t="shared" si="109"/>
        <v>0</v>
      </c>
      <c r="DU173" s="99">
        <f t="shared" si="109"/>
        <v>0</v>
      </c>
      <c r="DV173" s="99">
        <f t="shared" si="109"/>
        <v>0</v>
      </c>
      <c r="DW173" s="99">
        <f t="shared" si="109"/>
        <v>0</v>
      </c>
      <c r="DX173" s="99">
        <f t="shared" si="109"/>
        <v>0</v>
      </c>
      <c r="DY173" s="99">
        <f t="shared" si="109"/>
        <v>0</v>
      </c>
      <c r="DZ173" s="99">
        <f t="shared" si="109"/>
        <v>0</v>
      </c>
      <c r="EA173" s="99">
        <f t="shared" si="109"/>
        <v>0</v>
      </c>
      <c r="EB173" s="99">
        <f t="shared" si="109"/>
        <v>0</v>
      </c>
      <c r="EC173" s="99">
        <f t="shared" si="109"/>
        <v>0</v>
      </c>
      <c r="ED173" s="99">
        <f t="shared" si="109"/>
        <v>0</v>
      </c>
      <c r="EE173" s="99">
        <f t="shared" si="109"/>
        <v>0</v>
      </c>
      <c r="EF173" s="99">
        <f t="shared" si="109"/>
        <v>0</v>
      </c>
      <c r="EG173" s="99">
        <f t="shared" ref="EG173:FA173" si="110">MAX(0,(EG24/EG$89)-$FJ173)</f>
        <v>0</v>
      </c>
      <c r="EH173" s="99">
        <f t="shared" si="110"/>
        <v>0</v>
      </c>
      <c r="EI173" s="99">
        <f t="shared" si="110"/>
        <v>0</v>
      </c>
      <c r="EJ173" s="99">
        <f t="shared" si="110"/>
        <v>0</v>
      </c>
      <c r="EK173" s="99">
        <f t="shared" si="110"/>
        <v>0</v>
      </c>
      <c r="EL173" s="99">
        <f t="shared" si="110"/>
        <v>0</v>
      </c>
      <c r="EM173" s="99">
        <f t="shared" si="110"/>
        <v>0</v>
      </c>
      <c r="EN173" s="99">
        <f t="shared" si="110"/>
        <v>0</v>
      </c>
      <c r="EO173" s="99">
        <f t="shared" si="110"/>
        <v>0</v>
      </c>
      <c r="EP173" s="99">
        <f t="shared" si="110"/>
        <v>0</v>
      </c>
      <c r="EQ173" s="99">
        <f t="shared" si="110"/>
        <v>0</v>
      </c>
      <c r="ER173" s="99">
        <f t="shared" si="110"/>
        <v>0</v>
      </c>
      <c r="ES173" s="99">
        <f t="shared" si="110"/>
        <v>0</v>
      </c>
      <c r="ET173" s="99">
        <f t="shared" si="110"/>
        <v>0</v>
      </c>
      <c r="EU173" s="99">
        <f t="shared" si="110"/>
        <v>0</v>
      </c>
      <c r="EV173" s="99">
        <f t="shared" si="110"/>
        <v>0</v>
      </c>
      <c r="EW173" s="99">
        <f t="shared" si="110"/>
        <v>0</v>
      </c>
      <c r="EX173" s="99">
        <f t="shared" si="110"/>
        <v>0</v>
      </c>
      <c r="EY173" s="99">
        <f t="shared" si="110"/>
        <v>0</v>
      </c>
      <c r="EZ173" s="99">
        <f t="shared" si="110"/>
        <v>0</v>
      </c>
      <c r="FA173" s="99">
        <f t="shared" si="110"/>
        <v>0</v>
      </c>
      <c r="FB173" s="99">
        <f t="shared" si="68"/>
        <v>6.154302795114612E-2</v>
      </c>
      <c r="FC173" s="99">
        <f t="shared" si="68"/>
        <v>0.14264250401073894</v>
      </c>
      <c r="FD173" s="99">
        <f t="shared" si="68"/>
        <v>0.29386741145392942</v>
      </c>
      <c r="FE173" s="99">
        <f t="shared" si="68"/>
        <v>0.85827249493437596</v>
      </c>
      <c r="FF173" s="99">
        <f t="shared" si="68"/>
        <v>0.12277923332098901</v>
      </c>
      <c r="FG173" s="99">
        <f t="shared" si="68"/>
        <v>5.9112018864848646E-2</v>
      </c>
      <c r="FH173" s="99">
        <f t="shared" si="68"/>
        <v>0.22616656579712563</v>
      </c>
      <c r="FI173" s="99">
        <f t="shared" si="68"/>
        <v>0.13991681655844132</v>
      </c>
      <c r="FJ173" s="106">
        <f t="shared" si="6"/>
        <v>0.23803750911144936</v>
      </c>
      <c r="FT173" s="99">
        <f t="shared" ref="FT173:GJ173" si="111">MAX(0,(FT24/FT$89)-$FJ173)</f>
        <v>0</v>
      </c>
      <c r="FU173" s="99">
        <f t="shared" si="111"/>
        <v>0</v>
      </c>
      <c r="FV173" s="99">
        <f t="shared" si="111"/>
        <v>0</v>
      </c>
      <c r="FW173" s="99">
        <f t="shared" si="111"/>
        <v>0</v>
      </c>
      <c r="FX173" s="99">
        <f t="shared" si="111"/>
        <v>0</v>
      </c>
      <c r="FY173" s="99">
        <f t="shared" si="111"/>
        <v>0</v>
      </c>
      <c r="FZ173" s="99">
        <f t="shared" si="111"/>
        <v>0</v>
      </c>
      <c r="GA173" s="99">
        <f t="shared" si="111"/>
        <v>0</v>
      </c>
      <c r="GB173" s="99">
        <f t="shared" si="111"/>
        <v>0</v>
      </c>
      <c r="GC173" s="99">
        <f t="shared" si="111"/>
        <v>0</v>
      </c>
      <c r="GD173" s="99">
        <f t="shared" si="111"/>
        <v>0</v>
      </c>
      <c r="GE173" s="99">
        <f t="shared" si="111"/>
        <v>0</v>
      </c>
      <c r="GF173" s="99">
        <f t="shared" si="111"/>
        <v>0</v>
      </c>
      <c r="GG173" s="99">
        <f t="shared" si="111"/>
        <v>0</v>
      </c>
      <c r="GH173" s="99">
        <f t="shared" si="111"/>
        <v>0</v>
      </c>
      <c r="GI173" s="99">
        <f t="shared" si="111"/>
        <v>0</v>
      </c>
      <c r="GJ173" s="99">
        <f t="shared" si="111"/>
        <v>0</v>
      </c>
      <c r="GK173" s="99">
        <f t="shared" si="8"/>
        <v>0</v>
      </c>
    </row>
    <row r="174" spans="1:193" x14ac:dyDescent="0.35">
      <c r="A174" s="99">
        <v>72184</v>
      </c>
      <c r="B174" s="99">
        <v>144</v>
      </c>
      <c r="C174" s="99">
        <v>75</v>
      </c>
      <c r="D174" s="99">
        <v>89</v>
      </c>
      <c r="E174" s="99">
        <v>7.2309999999999999</v>
      </c>
      <c r="F174" s="99">
        <v>0.47</v>
      </c>
      <c r="G174" s="99" t="s">
        <v>178</v>
      </c>
      <c r="H174" s="99" t="s">
        <v>186</v>
      </c>
      <c r="I174" s="99">
        <f t="shared" ref="I174:AN174" si="112">MAX(0,(I25/I$89)-$FJ174)</f>
        <v>5.5203774896568185E-3</v>
      </c>
      <c r="J174" s="99">
        <f t="shared" si="112"/>
        <v>6.1179963740802543E-3</v>
      </c>
      <c r="K174" s="99">
        <f t="shared" si="112"/>
        <v>4.7375083189365825E-3</v>
      </c>
      <c r="L174" s="99">
        <f t="shared" si="112"/>
        <v>7.8204749381178881E-3</v>
      </c>
      <c r="M174" s="99">
        <f t="shared" si="112"/>
        <v>2.6063427382890456E-3</v>
      </c>
      <c r="N174" s="99">
        <f t="shared" si="112"/>
        <v>1.7554574622049752E-3</v>
      </c>
      <c r="O174" s="99">
        <f t="shared" si="112"/>
        <v>1.394938380974855E-3</v>
      </c>
      <c r="P174" s="99">
        <f t="shared" si="112"/>
        <v>1.0082860178004241E-3</v>
      </c>
      <c r="Q174" s="99">
        <f t="shared" si="112"/>
        <v>2.3523209729048194E-3</v>
      </c>
      <c r="R174" s="99">
        <f t="shared" si="112"/>
        <v>5.9812735832523826E-2</v>
      </c>
      <c r="S174" s="99">
        <f t="shared" si="112"/>
        <v>5.2684567985627352E-2</v>
      </c>
      <c r="T174" s="99">
        <f t="shared" si="112"/>
        <v>1.9739659095444079E-3</v>
      </c>
      <c r="U174" s="99">
        <f t="shared" si="112"/>
        <v>3.4793721313828847E-3</v>
      </c>
      <c r="V174" s="99">
        <f t="shared" si="112"/>
        <v>2.3213669394784578E-3</v>
      </c>
      <c r="W174" s="99">
        <f t="shared" si="112"/>
        <v>3.7221759487598982E-2</v>
      </c>
      <c r="X174" s="99">
        <f t="shared" si="112"/>
        <v>1.4450253585437613E-2</v>
      </c>
      <c r="Y174" s="99">
        <f t="shared" si="112"/>
        <v>2.2910697292163534E-2</v>
      </c>
      <c r="Z174" s="99">
        <f t="shared" si="112"/>
        <v>6.2210251515509088E-2</v>
      </c>
      <c r="AA174" s="99">
        <f t="shared" si="112"/>
        <v>1.2757847952478191E-2</v>
      </c>
      <c r="AB174" s="99">
        <f t="shared" si="112"/>
        <v>0</v>
      </c>
      <c r="AC174" s="99">
        <f t="shared" si="112"/>
        <v>0</v>
      </c>
      <c r="AD174" s="99">
        <f t="shared" si="112"/>
        <v>0</v>
      </c>
      <c r="AE174" s="99">
        <f t="shared" si="112"/>
        <v>0</v>
      </c>
      <c r="AF174" s="99">
        <f t="shared" si="112"/>
        <v>2.1481884515955655E-4</v>
      </c>
      <c r="AG174" s="99">
        <f t="shared" si="112"/>
        <v>1.7646246802952036E-4</v>
      </c>
      <c r="AH174" s="99">
        <f t="shared" si="112"/>
        <v>1.4909129387351079E-3</v>
      </c>
      <c r="AI174" s="99">
        <f t="shared" si="112"/>
        <v>4.1940319749778849E-3</v>
      </c>
      <c r="AJ174" s="99">
        <f t="shared" si="112"/>
        <v>2.887906314392162E-3</v>
      </c>
      <c r="AK174" s="99">
        <f t="shared" si="112"/>
        <v>9.2611183614253554E-3</v>
      </c>
      <c r="AL174" s="99">
        <f t="shared" si="112"/>
        <v>8.4210999717966931E-3</v>
      </c>
      <c r="AM174" s="99">
        <f t="shared" si="112"/>
        <v>2.0394628246360952E-3</v>
      </c>
      <c r="AN174" s="99">
        <f t="shared" si="112"/>
        <v>9.5527836797479893E-3</v>
      </c>
      <c r="AO174" s="99">
        <f t="shared" ref="AO174:BT174" si="113">MAX(0,(AO25/AO$89)-$FJ174)</f>
        <v>9.4474857696676511E-3</v>
      </c>
      <c r="AP174" s="99">
        <f t="shared" si="113"/>
        <v>5.7708335274492175E-3</v>
      </c>
      <c r="AQ174" s="99">
        <f t="shared" si="113"/>
        <v>3.6233877536355307E-4</v>
      </c>
      <c r="AR174" s="99">
        <f t="shared" si="113"/>
        <v>0</v>
      </c>
      <c r="AS174" s="99">
        <f t="shared" si="113"/>
        <v>4.9717414988384966E-4</v>
      </c>
      <c r="AT174" s="99">
        <f t="shared" si="113"/>
        <v>4.9204343675596088E-4</v>
      </c>
      <c r="AU174" s="99">
        <f t="shared" si="113"/>
        <v>1.1640751969074063E-3</v>
      </c>
      <c r="AV174" s="99">
        <f t="shared" si="113"/>
        <v>8.0730134066139868E-4</v>
      </c>
      <c r="AW174" s="99">
        <f t="shared" si="113"/>
        <v>1.2856753999468471E-3</v>
      </c>
      <c r="AX174" s="99">
        <f t="shared" si="113"/>
        <v>4.4963081750059957E-4</v>
      </c>
      <c r="AY174" s="99">
        <f t="shared" si="113"/>
        <v>4.4652077144241228E-4</v>
      </c>
      <c r="AZ174" s="99">
        <f t="shared" si="113"/>
        <v>8.5269303390970367E-4</v>
      </c>
      <c r="BA174" s="99">
        <f t="shared" si="113"/>
        <v>1.0644279730664715E-3</v>
      </c>
      <c r="BB174" s="99">
        <f t="shared" si="113"/>
        <v>3.2403563984679222E-4</v>
      </c>
      <c r="BC174" s="99">
        <f t="shared" si="113"/>
        <v>1.78768319033736E-3</v>
      </c>
      <c r="BD174" s="99">
        <f t="shared" si="113"/>
        <v>1.9480532701873128E-3</v>
      </c>
      <c r="BE174" s="99">
        <f t="shared" si="113"/>
        <v>2.6737306045121344E-3</v>
      </c>
      <c r="BF174" s="99">
        <f t="shared" si="113"/>
        <v>3.7338939879366867E-3</v>
      </c>
      <c r="BG174" s="99">
        <f t="shared" si="113"/>
        <v>3.4651840924951175E-3</v>
      </c>
      <c r="BH174" s="99">
        <f t="shared" si="113"/>
        <v>1.8496236576693865E-3</v>
      </c>
      <c r="BI174" s="99">
        <f t="shared" si="113"/>
        <v>2.1411975408209293E-3</v>
      </c>
      <c r="BJ174" s="99">
        <f t="shared" si="113"/>
        <v>3.898016179085998E-3</v>
      </c>
      <c r="BK174" s="99">
        <f t="shared" si="113"/>
        <v>1.4309349360546741E-3</v>
      </c>
      <c r="BL174" s="99">
        <f t="shared" si="113"/>
        <v>2.9359057386343077E-3</v>
      </c>
      <c r="BM174" s="99">
        <f t="shared" si="113"/>
        <v>4.3752809309843604E-3</v>
      </c>
      <c r="BN174" s="99">
        <f t="shared" si="113"/>
        <v>8.0977707464336725E-3</v>
      </c>
      <c r="BO174" s="99">
        <f t="shared" si="113"/>
        <v>3.098149084784123E-3</v>
      </c>
      <c r="BP174" s="99">
        <f t="shared" si="113"/>
        <v>6.6210543572520885E-3</v>
      </c>
      <c r="BQ174" s="99">
        <f t="shared" si="113"/>
        <v>2.2588806183549436E-3</v>
      </c>
      <c r="BR174" s="99">
        <f t="shared" si="113"/>
        <v>2.2815833754744323E-2</v>
      </c>
      <c r="BS174" s="99">
        <f t="shared" si="113"/>
        <v>5.2917800678375076E-3</v>
      </c>
      <c r="BT174" s="99">
        <f t="shared" si="113"/>
        <v>1.6670093216308071E-4</v>
      </c>
      <c r="BU174" s="99">
        <f t="shared" ref="BU174:CZ174" si="114">MAX(0,(BU25/BU$89)-$FJ174)</f>
        <v>2.9582442653906761E-3</v>
      </c>
      <c r="BV174" s="99">
        <f t="shared" si="114"/>
        <v>0</v>
      </c>
      <c r="BW174" s="99">
        <f t="shared" si="114"/>
        <v>2.1504905538656848E-3</v>
      </c>
      <c r="BX174" s="99">
        <f t="shared" si="114"/>
        <v>9.6428814451268523E-4</v>
      </c>
      <c r="BY174" s="99">
        <f t="shared" si="114"/>
        <v>9.387589672826711E-4</v>
      </c>
      <c r="BZ174" s="99">
        <f t="shared" si="114"/>
        <v>1.2264292894614839E-3</v>
      </c>
      <c r="CA174" s="99">
        <f t="shared" si="114"/>
        <v>1.339251929832151E-3</v>
      </c>
      <c r="CB174" s="99">
        <f t="shared" si="114"/>
        <v>1.6106730721959432E-3</v>
      </c>
      <c r="CC174" s="99">
        <f t="shared" si="114"/>
        <v>1.1265990351713938E-3</v>
      </c>
      <c r="CD174" s="99">
        <f t="shared" si="114"/>
        <v>7.7462333741252435E-4</v>
      </c>
      <c r="CE174" s="99">
        <f t="shared" si="114"/>
        <v>9.4731535541547614E-4</v>
      </c>
      <c r="CF174" s="99">
        <f t="shared" si="114"/>
        <v>1.5580059119265082E-3</v>
      </c>
      <c r="CG174" s="99">
        <f t="shared" si="114"/>
        <v>3.6964573523604613E-3</v>
      </c>
      <c r="CH174" s="99">
        <f t="shared" si="114"/>
        <v>2.8424929369863816E-3</v>
      </c>
      <c r="CI174" s="99">
        <f t="shared" si="114"/>
        <v>3.0576655750037553E-3</v>
      </c>
      <c r="CJ174" s="99">
        <f t="shared" si="114"/>
        <v>3.5717115616303455E-3</v>
      </c>
      <c r="CK174" s="99">
        <f t="shared" si="114"/>
        <v>1.8197732747157061E-3</v>
      </c>
      <c r="CL174" s="99">
        <f t="shared" si="114"/>
        <v>2.0809915917918828E-3</v>
      </c>
      <c r="CM174" s="99">
        <f t="shared" si="114"/>
        <v>1.8460507440362576E-3</v>
      </c>
      <c r="CN174" s="99">
        <f t="shared" si="114"/>
        <v>3.8969125860046721E-3</v>
      </c>
      <c r="CO174" s="99">
        <f t="shared" si="114"/>
        <v>2.1083325793311539E-3</v>
      </c>
      <c r="CP174" s="99">
        <f t="shared" si="114"/>
        <v>3.7553312986645555E-3</v>
      </c>
      <c r="CQ174" s="99">
        <f t="shared" si="114"/>
        <v>2.3399394859915145E-3</v>
      </c>
      <c r="CR174" s="99">
        <f t="shared" si="114"/>
        <v>6.296451930331101E-3</v>
      </c>
      <c r="CS174" s="99">
        <f t="shared" si="114"/>
        <v>7.1621709767941801E-3</v>
      </c>
      <c r="CT174" s="99">
        <f t="shared" si="114"/>
        <v>4.4953245702321083E-3</v>
      </c>
      <c r="CU174" s="99">
        <f t="shared" si="114"/>
        <v>2.1329273313416166E-3</v>
      </c>
      <c r="CV174" s="99">
        <f t="shared" si="114"/>
        <v>6.3112959631926235E-3</v>
      </c>
      <c r="CW174" s="99">
        <f t="shared" si="114"/>
        <v>2.9996408787013205E-3</v>
      </c>
      <c r="CX174" s="99">
        <f t="shared" si="114"/>
        <v>4.5940018208823798E-3</v>
      </c>
      <c r="CY174" s="99">
        <f t="shared" si="114"/>
        <v>1.7887202122065108E-3</v>
      </c>
      <c r="CZ174" s="99">
        <f t="shared" si="114"/>
        <v>3.4852639229740255E-3</v>
      </c>
      <c r="DA174" s="99">
        <f t="shared" ref="DA174:EF174" si="115">MAX(0,(DA25/DA$89)-$FJ174)</f>
        <v>3.8860289823837019E-3</v>
      </c>
      <c r="DB174" s="99">
        <f t="shared" si="115"/>
        <v>1.6607809630568226E-3</v>
      </c>
      <c r="DC174" s="99">
        <f t="shared" si="115"/>
        <v>2.9205059842846888E-3</v>
      </c>
      <c r="DD174" s="99">
        <f t="shared" si="115"/>
        <v>3.1196338780309228E-3</v>
      </c>
      <c r="DE174" s="99">
        <f t="shared" si="115"/>
        <v>1.2718248348402722E-3</v>
      </c>
      <c r="DF174" s="99">
        <f t="shared" si="115"/>
        <v>1.5762544852209158E-3</v>
      </c>
      <c r="DG174" s="99">
        <f t="shared" si="115"/>
        <v>4.1833207020786529E-3</v>
      </c>
      <c r="DH174" s="99">
        <f t="shared" si="115"/>
        <v>2.8906586329363945E-4</v>
      </c>
      <c r="DI174" s="99">
        <f t="shared" si="115"/>
        <v>9.2738522872989546E-3</v>
      </c>
      <c r="DJ174" s="99">
        <f t="shared" si="115"/>
        <v>3.5274273072464966E-3</v>
      </c>
      <c r="DK174" s="99">
        <f t="shared" si="115"/>
        <v>3.4229694383272648E-3</v>
      </c>
      <c r="DL174" s="99">
        <f t="shared" si="115"/>
        <v>3.9773967520055241E-3</v>
      </c>
      <c r="DM174" s="99">
        <f t="shared" si="115"/>
        <v>1.4906308670146065E-3</v>
      </c>
      <c r="DN174" s="99">
        <f t="shared" si="115"/>
        <v>1.0915141004858807E-3</v>
      </c>
      <c r="DO174" s="99">
        <f t="shared" si="115"/>
        <v>2.4069963361225107E-3</v>
      </c>
      <c r="DP174" s="99">
        <f t="shared" si="115"/>
        <v>3.2003268471536409E-2</v>
      </c>
      <c r="DQ174" s="99">
        <f t="shared" si="115"/>
        <v>1.0944124094874516E-2</v>
      </c>
      <c r="DR174" s="99">
        <f t="shared" si="115"/>
        <v>1.5606262731943201E-2</v>
      </c>
      <c r="DS174" s="99">
        <f t="shared" si="115"/>
        <v>3.6940233585069098E-3</v>
      </c>
      <c r="DT174" s="99">
        <f t="shared" si="115"/>
        <v>1.5703759789795022E-2</v>
      </c>
      <c r="DU174" s="99">
        <f t="shared" si="115"/>
        <v>1.0479487877580549E-2</v>
      </c>
      <c r="DV174" s="99">
        <f t="shared" si="115"/>
        <v>8.7846155344817279E-4</v>
      </c>
      <c r="DW174" s="99">
        <f t="shared" si="115"/>
        <v>1.8334264051900008E-2</v>
      </c>
      <c r="DX174" s="99">
        <f t="shared" si="115"/>
        <v>2.616142613619617E-3</v>
      </c>
      <c r="DY174" s="99">
        <f t="shared" si="115"/>
        <v>1.652876738987193E-2</v>
      </c>
      <c r="DZ174" s="99">
        <f t="shared" si="115"/>
        <v>6.2995741180153796E-4</v>
      </c>
      <c r="EA174" s="99">
        <f t="shared" si="115"/>
        <v>0</v>
      </c>
      <c r="EB174" s="99">
        <f t="shared" si="115"/>
        <v>4.4372032302058282E-4</v>
      </c>
      <c r="EC174" s="99">
        <f t="shared" si="115"/>
        <v>1.6624249634681064E-4</v>
      </c>
      <c r="ED174" s="99">
        <f t="shared" si="115"/>
        <v>1.9040387180291194E-4</v>
      </c>
      <c r="EE174" s="99">
        <f t="shared" si="115"/>
        <v>4.7141505143315264E-4</v>
      </c>
      <c r="EF174" s="99">
        <f t="shared" si="115"/>
        <v>0</v>
      </c>
      <c r="EG174" s="99">
        <f t="shared" ref="EG174:FA174" si="116">MAX(0,(EG25/EG$89)-$FJ174)</f>
        <v>3.2504614306268415E-4</v>
      </c>
      <c r="EH174" s="99">
        <f t="shared" si="116"/>
        <v>6.2060150713691789E-4</v>
      </c>
      <c r="EI174" s="99">
        <f t="shared" si="116"/>
        <v>1.2957127902800739E-3</v>
      </c>
      <c r="EJ174" s="99">
        <f t="shared" si="116"/>
        <v>8.9284319139068004E-4</v>
      </c>
      <c r="EK174" s="99">
        <f t="shared" si="116"/>
        <v>7.0508273446432063E-4</v>
      </c>
      <c r="EL174" s="99">
        <f t="shared" si="116"/>
        <v>3.9099855401533457E-4</v>
      </c>
      <c r="EM174" s="99">
        <f t="shared" si="116"/>
        <v>3.2526502256796639E-3</v>
      </c>
      <c r="EN174" s="99">
        <f t="shared" si="116"/>
        <v>9.9268526022251811E-4</v>
      </c>
      <c r="EO174" s="99">
        <f t="shared" si="116"/>
        <v>2.5327745352572278E-4</v>
      </c>
      <c r="EP174" s="99">
        <f t="shared" si="116"/>
        <v>2.5558563562909807E-3</v>
      </c>
      <c r="EQ174" s="99">
        <f t="shared" si="116"/>
        <v>2.6507544342890756E-3</v>
      </c>
      <c r="ER174" s="99">
        <f t="shared" si="116"/>
        <v>3.0890917802100923E-3</v>
      </c>
      <c r="ES174" s="99">
        <f t="shared" si="116"/>
        <v>3.3802772084200062E-3</v>
      </c>
      <c r="ET174" s="99">
        <f t="shared" si="116"/>
        <v>1.4862065289387354E-3</v>
      </c>
      <c r="EU174" s="99">
        <f t="shared" si="116"/>
        <v>1.5055183012178768E-2</v>
      </c>
      <c r="EV174" s="99">
        <f t="shared" si="116"/>
        <v>4.7713743990592371E-3</v>
      </c>
      <c r="EW174" s="99">
        <f t="shared" si="116"/>
        <v>3.2684041264603543E-3</v>
      </c>
      <c r="EX174" s="99">
        <f t="shared" si="116"/>
        <v>3.232099922203544E-3</v>
      </c>
      <c r="EY174" s="99">
        <f t="shared" si="116"/>
        <v>8.8542182220892435E-5</v>
      </c>
      <c r="EZ174" s="99">
        <f t="shared" si="116"/>
        <v>2.7477892626929053E-4</v>
      </c>
      <c r="FA174" s="99">
        <f t="shared" si="116"/>
        <v>4.0984799303836965E-4</v>
      </c>
      <c r="FB174" s="99">
        <f t="shared" si="68"/>
        <v>0</v>
      </c>
      <c r="FC174" s="99">
        <f t="shared" si="68"/>
        <v>0</v>
      </c>
      <c r="FD174" s="99">
        <f t="shared" si="68"/>
        <v>0</v>
      </c>
      <c r="FE174" s="99">
        <f t="shared" si="68"/>
        <v>0</v>
      </c>
      <c r="FF174" s="99">
        <f t="shared" si="68"/>
        <v>0</v>
      </c>
      <c r="FG174" s="99">
        <f t="shared" si="68"/>
        <v>0</v>
      </c>
      <c r="FH174" s="99">
        <f t="shared" si="68"/>
        <v>0</v>
      </c>
      <c r="FI174" s="99">
        <f t="shared" si="68"/>
        <v>0</v>
      </c>
      <c r="FJ174" s="106">
        <f t="shared" si="6"/>
        <v>0</v>
      </c>
      <c r="FT174" s="99">
        <f t="shared" ref="FT174:GJ174" si="117">MAX(0,(FT25/FT$89)-$FJ174)</f>
        <v>0.33710019507031608</v>
      </c>
      <c r="FU174" s="99">
        <f t="shared" si="117"/>
        <v>3.2278922239857315</v>
      </c>
      <c r="FV174" s="99">
        <f t="shared" si="117"/>
        <v>2.4334700342145537</v>
      </c>
      <c r="FW174" s="99">
        <f t="shared" si="117"/>
        <v>0.13133931895381437</v>
      </c>
      <c r="FX174" s="99">
        <f t="shared" si="117"/>
        <v>1.9654471246134255</v>
      </c>
      <c r="FY174" s="99">
        <f t="shared" si="117"/>
        <v>3.4666968743174995</v>
      </c>
      <c r="FZ174" s="99">
        <f t="shared" si="117"/>
        <v>0.66407682349454478</v>
      </c>
      <c r="GA174" s="99">
        <f t="shared" si="117"/>
        <v>3.1403261264614182</v>
      </c>
      <c r="GB174" s="99">
        <f t="shared" si="117"/>
        <v>2.102860239749424</v>
      </c>
      <c r="GC174" s="99">
        <f t="shared" si="117"/>
        <v>7.1544343604369072E-3</v>
      </c>
      <c r="GD174" s="99">
        <f t="shared" si="117"/>
        <v>7.6077057279396029E-3</v>
      </c>
      <c r="GE174" s="99">
        <f t="shared" si="117"/>
        <v>8.9061191157464512E-3</v>
      </c>
      <c r="GF174" s="99">
        <f t="shared" si="117"/>
        <v>8.8158437454291892E-3</v>
      </c>
      <c r="GG174" s="99">
        <f t="shared" si="117"/>
        <v>5.7271759383813112E-3</v>
      </c>
      <c r="GH174" s="99">
        <f t="shared" si="117"/>
        <v>1.3728214997967052E-2</v>
      </c>
      <c r="GI174" s="99">
        <f t="shared" si="117"/>
        <v>5.3393136769778688E-3</v>
      </c>
      <c r="GJ174" s="99">
        <f t="shared" si="117"/>
        <v>8.1869234832981901E-3</v>
      </c>
      <c r="GK174" s="99">
        <f t="shared" si="8"/>
        <v>8.183216380772072E-3</v>
      </c>
    </row>
    <row r="175" spans="1:193" x14ac:dyDescent="0.35">
      <c r="A175" s="99">
        <v>1731846</v>
      </c>
      <c r="B175" s="99">
        <v>74</v>
      </c>
      <c r="C175" s="99">
        <v>8</v>
      </c>
      <c r="D175" s="99">
        <v>97</v>
      </c>
      <c r="E175" s="99">
        <v>7.4249999999999998</v>
      </c>
      <c r="F175" s="99">
        <v>0.78</v>
      </c>
      <c r="G175" s="99" t="s">
        <v>537</v>
      </c>
      <c r="H175" s="99" t="s">
        <v>188</v>
      </c>
      <c r="I175" s="99">
        <f t="shared" ref="I175:AN175" si="118">MAX(0,(I26/I$89)-$FJ175)</f>
        <v>0</v>
      </c>
      <c r="J175" s="99">
        <f t="shared" si="118"/>
        <v>0</v>
      </c>
      <c r="K175" s="99">
        <f t="shared" si="118"/>
        <v>0</v>
      </c>
      <c r="L175" s="99">
        <f t="shared" si="118"/>
        <v>0</v>
      </c>
      <c r="M175" s="99">
        <f t="shared" si="118"/>
        <v>0</v>
      </c>
      <c r="N175" s="99">
        <f t="shared" si="118"/>
        <v>0</v>
      </c>
      <c r="O175" s="99">
        <f t="shared" si="118"/>
        <v>0</v>
      </c>
      <c r="P175" s="99">
        <f t="shared" si="118"/>
        <v>0</v>
      </c>
      <c r="Q175" s="99">
        <f t="shared" si="118"/>
        <v>0</v>
      </c>
      <c r="R175" s="99">
        <f t="shared" si="118"/>
        <v>0</v>
      </c>
      <c r="S175" s="99">
        <f t="shared" si="118"/>
        <v>0</v>
      </c>
      <c r="T175" s="99">
        <f t="shared" si="118"/>
        <v>0</v>
      </c>
      <c r="U175" s="99">
        <f t="shared" si="118"/>
        <v>0</v>
      </c>
      <c r="V175" s="99">
        <f t="shared" si="118"/>
        <v>0</v>
      </c>
      <c r="W175" s="99">
        <f t="shared" si="118"/>
        <v>0</v>
      </c>
      <c r="X175" s="99">
        <f t="shared" si="118"/>
        <v>0</v>
      </c>
      <c r="Y175" s="99">
        <f t="shared" si="118"/>
        <v>0</v>
      </c>
      <c r="Z175" s="99">
        <f t="shared" si="118"/>
        <v>0</v>
      </c>
      <c r="AA175" s="99">
        <f t="shared" si="118"/>
        <v>0</v>
      </c>
      <c r="AB175" s="99">
        <f t="shared" si="118"/>
        <v>0</v>
      </c>
      <c r="AC175" s="99">
        <f t="shared" si="118"/>
        <v>0</v>
      </c>
      <c r="AD175" s="99">
        <f t="shared" si="118"/>
        <v>0</v>
      </c>
      <c r="AE175" s="99">
        <f t="shared" si="118"/>
        <v>0</v>
      </c>
      <c r="AF175" s="99">
        <f t="shared" si="118"/>
        <v>0</v>
      </c>
      <c r="AG175" s="99">
        <f t="shared" si="118"/>
        <v>0</v>
      </c>
      <c r="AH175" s="99">
        <f t="shared" si="118"/>
        <v>0</v>
      </c>
      <c r="AI175" s="99">
        <f t="shared" si="118"/>
        <v>0</v>
      </c>
      <c r="AJ175" s="99">
        <f t="shared" si="118"/>
        <v>0</v>
      </c>
      <c r="AK175" s="99">
        <f t="shared" si="118"/>
        <v>0</v>
      </c>
      <c r="AL175" s="99">
        <f t="shared" si="118"/>
        <v>0</v>
      </c>
      <c r="AM175" s="99">
        <f t="shared" si="118"/>
        <v>0</v>
      </c>
      <c r="AN175" s="99">
        <f t="shared" si="118"/>
        <v>0</v>
      </c>
      <c r="AO175" s="99">
        <f t="shared" ref="AO175:BT175" si="119">MAX(0,(AO26/AO$89)-$FJ175)</f>
        <v>0</v>
      </c>
      <c r="AP175" s="99">
        <f t="shared" si="119"/>
        <v>0</v>
      </c>
      <c r="AQ175" s="99">
        <f t="shared" si="119"/>
        <v>0</v>
      </c>
      <c r="AR175" s="99">
        <f t="shared" si="119"/>
        <v>0</v>
      </c>
      <c r="AS175" s="99">
        <f t="shared" si="119"/>
        <v>0</v>
      </c>
      <c r="AT175" s="99">
        <f t="shared" si="119"/>
        <v>0</v>
      </c>
      <c r="AU175" s="99">
        <f t="shared" si="119"/>
        <v>0</v>
      </c>
      <c r="AV175" s="99">
        <f t="shared" si="119"/>
        <v>0</v>
      </c>
      <c r="AW175" s="99">
        <f t="shared" si="119"/>
        <v>0</v>
      </c>
      <c r="AX175" s="99">
        <f t="shared" si="119"/>
        <v>0</v>
      </c>
      <c r="AY175" s="99">
        <f t="shared" si="119"/>
        <v>0</v>
      </c>
      <c r="AZ175" s="99">
        <f t="shared" si="119"/>
        <v>0</v>
      </c>
      <c r="BA175" s="99">
        <f t="shared" si="119"/>
        <v>0</v>
      </c>
      <c r="BB175" s="99">
        <f t="shared" si="119"/>
        <v>0</v>
      </c>
      <c r="BC175" s="99">
        <f t="shared" si="119"/>
        <v>0</v>
      </c>
      <c r="BD175" s="99">
        <f t="shared" si="119"/>
        <v>0</v>
      </c>
      <c r="BE175" s="99">
        <f t="shared" si="119"/>
        <v>0</v>
      </c>
      <c r="BF175" s="99">
        <f t="shared" si="119"/>
        <v>0</v>
      </c>
      <c r="BG175" s="99">
        <f t="shared" si="119"/>
        <v>0</v>
      </c>
      <c r="BH175" s="99">
        <f t="shared" si="119"/>
        <v>0</v>
      </c>
      <c r="BI175" s="99">
        <f t="shared" si="119"/>
        <v>0</v>
      </c>
      <c r="BJ175" s="99">
        <f t="shared" si="119"/>
        <v>0</v>
      </c>
      <c r="BK175" s="99">
        <f t="shared" si="119"/>
        <v>0</v>
      </c>
      <c r="BL175" s="99">
        <f t="shared" si="119"/>
        <v>0</v>
      </c>
      <c r="BM175" s="99">
        <f t="shared" si="119"/>
        <v>0</v>
      </c>
      <c r="BN175" s="99">
        <f t="shared" si="119"/>
        <v>0</v>
      </c>
      <c r="BO175" s="99">
        <f t="shared" si="119"/>
        <v>0</v>
      </c>
      <c r="BP175" s="99">
        <f t="shared" si="119"/>
        <v>0</v>
      </c>
      <c r="BQ175" s="99">
        <f t="shared" si="119"/>
        <v>0</v>
      </c>
      <c r="BR175" s="99">
        <f t="shared" si="119"/>
        <v>0</v>
      </c>
      <c r="BS175" s="99">
        <f t="shared" si="119"/>
        <v>0</v>
      </c>
      <c r="BT175" s="99">
        <f t="shared" si="119"/>
        <v>0</v>
      </c>
      <c r="BU175" s="99">
        <f t="shared" ref="BU175:CZ175" si="120">MAX(0,(BU26/BU$89)-$FJ175)</f>
        <v>0</v>
      </c>
      <c r="BV175" s="99">
        <f t="shared" si="120"/>
        <v>0</v>
      </c>
      <c r="BW175" s="99">
        <f t="shared" si="120"/>
        <v>0</v>
      </c>
      <c r="BX175" s="99">
        <f t="shared" si="120"/>
        <v>0</v>
      </c>
      <c r="BY175" s="99">
        <f t="shared" si="120"/>
        <v>0</v>
      </c>
      <c r="BZ175" s="99">
        <f t="shared" si="120"/>
        <v>0</v>
      </c>
      <c r="CA175" s="99">
        <f t="shared" si="120"/>
        <v>0</v>
      </c>
      <c r="CB175" s="99">
        <f t="shared" si="120"/>
        <v>0</v>
      </c>
      <c r="CC175" s="99">
        <f t="shared" si="120"/>
        <v>0</v>
      </c>
      <c r="CD175" s="99">
        <f t="shared" si="120"/>
        <v>0</v>
      </c>
      <c r="CE175" s="99">
        <f t="shared" si="120"/>
        <v>0</v>
      </c>
      <c r="CF175" s="99">
        <f t="shared" si="120"/>
        <v>0</v>
      </c>
      <c r="CG175" s="99">
        <f t="shared" si="120"/>
        <v>0</v>
      </c>
      <c r="CH175" s="99">
        <f t="shared" si="120"/>
        <v>0</v>
      </c>
      <c r="CI175" s="99">
        <f t="shared" si="120"/>
        <v>0</v>
      </c>
      <c r="CJ175" s="99">
        <f t="shared" si="120"/>
        <v>0</v>
      </c>
      <c r="CK175" s="99">
        <f t="shared" si="120"/>
        <v>0</v>
      </c>
      <c r="CL175" s="99">
        <f t="shared" si="120"/>
        <v>0</v>
      </c>
      <c r="CM175" s="99">
        <f t="shared" si="120"/>
        <v>0</v>
      </c>
      <c r="CN175" s="99">
        <f t="shared" si="120"/>
        <v>0</v>
      </c>
      <c r="CO175" s="99">
        <f t="shared" si="120"/>
        <v>0</v>
      </c>
      <c r="CP175" s="99">
        <f t="shared" si="120"/>
        <v>0</v>
      </c>
      <c r="CQ175" s="99">
        <f t="shared" si="120"/>
        <v>0</v>
      </c>
      <c r="CR175" s="99">
        <f t="shared" si="120"/>
        <v>0</v>
      </c>
      <c r="CS175" s="99">
        <f t="shared" si="120"/>
        <v>0</v>
      </c>
      <c r="CT175" s="99">
        <f t="shared" si="120"/>
        <v>0</v>
      </c>
      <c r="CU175" s="99">
        <f t="shared" si="120"/>
        <v>0</v>
      </c>
      <c r="CV175" s="99">
        <f t="shared" si="120"/>
        <v>0</v>
      </c>
      <c r="CW175" s="99">
        <f t="shared" si="120"/>
        <v>0</v>
      </c>
      <c r="CX175" s="99">
        <f t="shared" si="120"/>
        <v>0</v>
      </c>
      <c r="CY175" s="99">
        <f t="shared" si="120"/>
        <v>0</v>
      </c>
      <c r="CZ175" s="99">
        <f t="shared" si="120"/>
        <v>0</v>
      </c>
      <c r="DA175" s="99">
        <f t="shared" ref="DA175:EF175" si="121">MAX(0,(DA26/DA$89)-$FJ175)</f>
        <v>0</v>
      </c>
      <c r="DB175" s="99">
        <f t="shared" si="121"/>
        <v>0</v>
      </c>
      <c r="DC175" s="99">
        <f t="shared" si="121"/>
        <v>0</v>
      </c>
      <c r="DD175" s="99">
        <f t="shared" si="121"/>
        <v>0</v>
      </c>
      <c r="DE175" s="99">
        <f t="shared" si="121"/>
        <v>0</v>
      </c>
      <c r="DF175" s="99">
        <f t="shared" si="121"/>
        <v>0</v>
      </c>
      <c r="DG175" s="99">
        <f t="shared" si="121"/>
        <v>0</v>
      </c>
      <c r="DH175" s="99">
        <f t="shared" si="121"/>
        <v>0</v>
      </c>
      <c r="DI175" s="99">
        <f t="shared" si="121"/>
        <v>0</v>
      </c>
      <c r="DJ175" s="99">
        <f t="shared" si="121"/>
        <v>0</v>
      </c>
      <c r="DK175" s="99">
        <f t="shared" si="121"/>
        <v>0</v>
      </c>
      <c r="DL175" s="99">
        <f t="shared" si="121"/>
        <v>0</v>
      </c>
      <c r="DM175" s="99">
        <f t="shared" si="121"/>
        <v>0</v>
      </c>
      <c r="DN175" s="99">
        <f t="shared" si="121"/>
        <v>0</v>
      </c>
      <c r="DO175" s="99">
        <f t="shared" si="121"/>
        <v>0</v>
      </c>
      <c r="DP175" s="99">
        <f t="shared" si="121"/>
        <v>0</v>
      </c>
      <c r="DQ175" s="99">
        <f t="shared" si="121"/>
        <v>0</v>
      </c>
      <c r="DR175" s="99">
        <f t="shared" si="121"/>
        <v>0</v>
      </c>
      <c r="DS175" s="99">
        <f t="shared" si="121"/>
        <v>0</v>
      </c>
      <c r="DT175" s="99">
        <f t="shared" si="121"/>
        <v>0</v>
      </c>
      <c r="DU175" s="99">
        <f t="shared" si="121"/>
        <v>0</v>
      </c>
      <c r="DV175" s="99">
        <f t="shared" si="121"/>
        <v>0</v>
      </c>
      <c r="DW175" s="99">
        <f t="shared" si="121"/>
        <v>0</v>
      </c>
      <c r="DX175" s="99">
        <f t="shared" si="121"/>
        <v>0</v>
      </c>
      <c r="DY175" s="99">
        <f t="shared" si="121"/>
        <v>0</v>
      </c>
      <c r="DZ175" s="99">
        <f t="shared" si="121"/>
        <v>0</v>
      </c>
      <c r="EA175" s="99">
        <f t="shared" si="121"/>
        <v>0</v>
      </c>
      <c r="EB175" s="99">
        <f t="shared" si="121"/>
        <v>0</v>
      </c>
      <c r="EC175" s="99">
        <f t="shared" si="121"/>
        <v>0</v>
      </c>
      <c r="ED175" s="99">
        <f t="shared" si="121"/>
        <v>0</v>
      </c>
      <c r="EE175" s="99">
        <f t="shared" si="121"/>
        <v>0</v>
      </c>
      <c r="EF175" s="99">
        <f t="shared" si="121"/>
        <v>0</v>
      </c>
      <c r="EG175" s="99">
        <f t="shared" ref="EG175:FA175" si="122">MAX(0,(EG26/EG$89)-$FJ175)</f>
        <v>0</v>
      </c>
      <c r="EH175" s="99">
        <f t="shared" si="122"/>
        <v>0</v>
      </c>
      <c r="EI175" s="99">
        <f t="shared" si="122"/>
        <v>0</v>
      </c>
      <c r="EJ175" s="99">
        <f t="shared" si="122"/>
        <v>0</v>
      </c>
      <c r="EK175" s="99">
        <f t="shared" si="122"/>
        <v>0</v>
      </c>
      <c r="EL175" s="99">
        <f t="shared" si="122"/>
        <v>0</v>
      </c>
      <c r="EM175" s="99">
        <f t="shared" si="122"/>
        <v>0</v>
      </c>
      <c r="EN175" s="99">
        <f t="shared" si="122"/>
        <v>0</v>
      </c>
      <c r="EO175" s="99">
        <f t="shared" si="122"/>
        <v>0</v>
      </c>
      <c r="EP175" s="99">
        <f t="shared" si="122"/>
        <v>0</v>
      </c>
      <c r="EQ175" s="99">
        <f t="shared" si="122"/>
        <v>0</v>
      </c>
      <c r="ER175" s="99">
        <f t="shared" si="122"/>
        <v>0</v>
      </c>
      <c r="ES175" s="99">
        <f t="shared" si="122"/>
        <v>0</v>
      </c>
      <c r="ET175" s="99">
        <f t="shared" si="122"/>
        <v>0</v>
      </c>
      <c r="EU175" s="99">
        <f t="shared" si="122"/>
        <v>0</v>
      </c>
      <c r="EV175" s="99">
        <f t="shared" si="122"/>
        <v>0</v>
      </c>
      <c r="EW175" s="99">
        <f t="shared" si="122"/>
        <v>0</v>
      </c>
      <c r="EX175" s="99">
        <f t="shared" si="122"/>
        <v>0</v>
      </c>
      <c r="EY175" s="99">
        <f t="shared" si="122"/>
        <v>0</v>
      </c>
      <c r="EZ175" s="99">
        <f t="shared" si="122"/>
        <v>0</v>
      </c>
      <c r="FA175" s="99">
        <f t="shared" si="122"/>
        <v>0</v>
      </c>
      <c r="FB175" s="99">
        <f t="shared" si="68"/>
        <v>0</v>
      </c>
      <c r="FC175" s="99">
        <f t="shared" si="68"/>
        <v>4.8163081557148942E-2</v>
      </c>
      <c r="FD175" s="99">
        <f t="shared" si="68"/>
        <v>9.4673311363723506E-2</v>
      </c>
      <c r="FE175" s="99">
        <f t="shared" si="68"/>
        <v>0.29468338577145126</v>
      </c>
      <c r="FF175" s="99">
        <f t="shared" si="68"/>
        <v>5.882855494459123E-2</v>
      </c>
      <c r="FG175" s="99">
        <f t="shared" si="68"/>
        <v>2.4568578729696252E-2</v>
      </c>
      <c r="FH175" s="99">
        <f t="shared" si="68"/>
        <v>0.10197842793186702</v>
      </c>
      <c r="FI175" s="99">
        <f t="shared" si="68"/>
        <v>6.2005993494160194E-2</v>
      </c>
      <c r="FJ175" s="106">
        <f t="shared" si="6"/>
        <v>8.56126667240798E-2</v>
      </c>
      <c r="FT175" s="99">
        <f t="shared" ref="FT175:GJ175" si="123">MAX(0,(FT26/FT$89)-$FJ175)</f>
        <v>0</v>
      </c>
      <c r="FU175" s="99">
        <f t="shared" si="123"/>
        <v>0</v>
      </c>
      <c r="FV175" s="99">
        <f t="shared" si="123"/>
        <v>0</v>
      </c>
      <c r="FW175" s="99">
        <f t="shared" si="123"/>
        <v>0</v>
      </c>
      <c r="FX175" s="99">
        <f t="shared" si="123"/>
        <v>0</v>
      </c>
      <c r="FY175" s="99">
        <f t="shared" si="123"/>
        <v>0</v>
      </c>
      <c r="FZ175" s="99">
        <f t="shared" si="123"/>
        <v>0</v>
      </c>
      <c r="GA175" s="99">
        <f t="shared" si="123"/>
        <v>0</v>
      </c>
      <c r="GB175" s="99">
        <f t="shared" si="123"/>
        <v>0</v>
      </c>
      <c r="GC175" s="99">
        <f t="shared" si="123"/>
        <v>0</v>
      </c>
      <c r="GD175" s="99">
        <f t="shared" si="123"/>
        <v>0</v>
      </c>
      <c r="GE175" s="99">
        <f t="shared" si="123"/>
        <v>0</v>
      </c>
      <c r="GF175" s="99">
        <f t="shared" si="123"/>
        <v>0</v>
      </c>
      <c r="GG175" s="99">
        <f t="shared" si="123"/>
        <v>0</v>
      </c>
      <c r="GH175" s="99">
        <f t="shared" si="123"/>
        <v>0</v>
      </c>
      <c r="GI175" s="99">
        <f t="shared" si="123"/>
        <v>0</v>
      </c>
      <c r="GJ175" s="99">
        <f t="shared" si="123"/>
        <v>0</v>
      </c>
      <c r="GK175" s="99">
        <f t="shared" si="8"/>
        <v>0</v>
      </c>
    </row>
    <row r="176" spans="1:193" x14ac:dyDescent="0.35">
      <c r="A176" s="99">
        <v>57136</v>
      </c>
      <c r="B176" s="99">
        <v>147</v>
      </c>
      <c r="C176" s="99">
        <v>9</v>
      </c>
      <c r="D176" s="99">
        <v>85</v>
      </c>
      <c r="E176" s="99">
        <v>7.6520000000000001</v>
      </c>
      <c r="F176" s="99">
        <v>1.28</v>
      </c>
      <c r="G176" s="99" t="s">
        <v>537</v>
      </c>
      <c r="H176" s="99" t="s">
        <v>123</v>
      </c>
      <c r="I176" s="99">
        <f t="shared" ref="I176:AN176" si="124">MAX(0,(I27/I$89)-$FJ176)</f>
        <v>0</v>
      </c>
      <c r="J176" s="99">
        <f t="shared" si="124"/>
        <v>0</v>
      </c>
      <c r="K176" s="99">
        <f t="shared" si="124"/>
        <v>0</v>
      </c>
      <c r="L176" s="99">
        <f t="shared" si="124"/>
        <v>0</v>
      </c>
      <c r="M176" s="99">
        <f t="shared" si="124"/>
        <v>0</v>
      </c>
      <c r="N176" s="99">
        <f t="shared" si="124"/>
        <v>0</v>
      </c>
      <c r="O176" s="99">
        <f t="shared" si="124"/>
        <v>0</v>
      </c>
      <c r="P176" s="99">
        <f t="shared" si="124"/>
        <v>0</v>
      </c>
      <c r="Q176" s="99">
        <f t="shared" si="124"/>
        <v>0</v>
      </c>
      <c r="R176" s="99">
        <f t="shared" si="124"/>
        <v>0</v>
      </c>
      <c r="S176" s="99">
        <f t="shared" si="124"/>
        <v>0</v>
      </c>
      <c r="T176" s="99">
        <f t="shared" si="124"/>
        <v>0</v>
      </c>
      <c r="U176" s="99">
        <f t="shared" si="124"/>
        <v>0</v>
      </c>
      <c r="V176" s="99">
        <f t="shared" si="124"/>
        <v>0</v>
      </c>
      <c r="W176" s="99">
        <f t="shared" si="124"/>
        <v>0</v>
      </c>
      <c r="X176" s="99">
        <f t="shared" si="124"/>
        <v>0</v>
      </c>
      <c r="Y176" s="99">
        <f t="shared" si="124"/>
        <v>0</v>
      </c>
      <c r="Z176" s="99">
        <f t="shared" si="124"/>
        <v>0</v>
      </c>
      <c r="AA176" s="99">
        <f t="shared" si="124"/>
        <v>0</v>
      </c>
      <c r="AB176" s="99">
        <f t="shared" si="124"/>
        <v>0</v>
      </c>
      <c r="AC176" s="99">
        <f t="shared" si="124"/>
        <v>0</v>
      </c>
      <c r="AD176" s="99">
        <f t="shared" si="124"/>
        <v>0</v>
      </c>
      <c r="AE176" s="99">
        <f t="shared" si="124"/>
        <v>0</v>
      </c>
      <c r="AF176" s="99">
        <f t="shared" si="124"/>
        <v>0</v>
      </c>
      <c r="AG176" s="99">
        <f t="shared" si="124"/>
        <v>0</v>
      </c>
      <c r="AH176" s="99">
        <f t="shared" si="124"/>
        <v>0</v>
      </c>
      <c r="AI176" s="99">
        <f t="shared" si="124"/>
        <v>0</v>
      </c>
      <c r="AJ176" s="99">
        <f t="shared" si="124"/>
        <v>0</v>
      </c>
      <c r="AK176" s="99">
        <f t="shared" si="124"/>
        <v>0</v>
      </c>
      <c r="AL176" s="99">
        <f t="shared" si="124"/>
        <v>0</v>
      </c>
      <c r="AM176" s="99">
        <f t="shared" si="124"/>
        <v>0</v>
      </c>
      <c r="AN176" s="99">
        <f t="shared" si="124"/>
        <v>0</v>
      </c>
      <c r="AO176" s="99">
        <f t="shared" ref="AO176:BT176" si="125">MAX(0,(AO27/AO$89)-$FJ176)</f>
        <v>0</v>
      </c>
      <c r="AP176" s="99">
        <f t="shared" si="125"/>
        <v>0</v>
      </c>
      <c r="AQ176" s="99">
        <f t="shared" si="125"/>
        <v>0</v>
      </c>
      <c r="AR176" s="99">
        <f t="shared" si="125"/>
        <v>0</v>
      </c>
      <c r="AS176" s="99">
        <f t="shared" si="125"/>
        <v>0</v>
      </c>
      <c r="AT176" s="99">
        <f t="shared" si="125"/>
        <v>0</v>
      </c>
      <c r="AU176" s="99">
        <f t="shared" si="125"/>
        <v>0</v>
      </c>
      <c r="AV176" s="99">
        <f t="shared" si="125"/>
        <v>0</v>
      </c>
      <c r="AW176" s="99">
        <f t="shared" si="125"/>
        <v>0</v>
      </c>
      <c r="AX176" s="99">
        <f t="shared" si="125"/>
        <v>0</v>
      </c>
      <c r="AY176" s="99">
        <f t="shared" si="125"/>
        <v>0</v>
      </c>
      <c r="AZ176" s="99">
        <f t="shared" si="125"/>
        <v>0</v>
      </c>
      <c r="BA176" s="99">
        <f t="shared" si="125"/>
        <v>0</v>
      </c>
      <c r="BB176" s="99">
        <f t="shared" si="125"/>
        <v>0</v>
      </c>
      <c r="BC176" s="99">
        <f t="shared" si="125"/>
        <v>0</v>
      </c>
      <c r="BD176" s="99">
        <f t="shared" si="125"/>
        <v>0</v>
      </c>
      <c r="BE176" s="99">
        <f t="shared" si="125"/>
        <v>0</v>
      </c>
      <c r="BF176" s="99">
        <f t="shared" si="125"/>
        <v>0</v>
      </c>
      <c r="BG176" s="99">
        <f t="shared" si="125"/>
        <v>0</v>
      </c>
      <c r="BH176" s="99">
        <f t="shared" si="125"/>
        <v>0</v>
      </c>
      <c r="BI176" s="99">
        <f t="shared" si="125"/>
        <v>0</v>
      </c>
      <c r="BJ176" s="99">
        <f t="shared" si="125"/>
        <v>0</v>
      </c>
      <c r="BK176" s="99">
        <f t="shared" si="125"/>
        <v>0</v>
      </c>
      <c r="BL176" s="99">
        <f t="shared" si="125"/>
        <v>0</v>
      </c>
      <c r="BM176" s="99">
        <f t="shared" si="125"/>
        <v>0</v>
      </c>
      <c r="BN176" s="99">
        <f t="shared" si="125"/>
        <v>0</v>
      </c>
      <c r="BO176" s="99">
        <f t="shared" si="125"/>
        <v>0</v>
      </c>
      <c r="BP176" s="99">
        <f t="shared" si="125"/>
        <v>0</v>
      </c>
      <c r="BQ176" s="99">
        <f t="shared" si="125"/>
        <v>0</v>
      </c>
      <c r="BR176" s="99">
        <f t="shared" si="125"/>
        <v>0</v>
      </c>
      <c r="BS176" s="99">
        <f t="shared" si="125"/>
        <v>0</v>
      </c>
      <c r="BT176" s="99">
        <f t="shared" si="125"/>
        <v>0</v>
      </c>
      <c r="BU176" s="99">
        <f t="shared" ref="BU176:CZ176" si="126">MAX(0,(BU27/BU$89)-$FJ176)</f>
        <v>0</v>
      </c>
      <c r="BV176" s="99">
        <f t="shared" si="126"/>
        <v>0</v>
      </c>
      <c r="BW176" s="99">
        <f t="shared" si="126"/>
        <v>0</v>
      </c>
      <c r="BX176" s="99">
        <f t="shared" si="126"/>
        <v>0</v>
      </c>
      <c r="BY176" s="99">
        <f t="shared" si="126"/>
        <v>0</v>
      </c>
      <c r="BZ176" s="99">
        <f t="shared" si="126"/>
        <v>0</v>
      </c>
      <c r="CA176" s="99">
        <f t="shared" si="126"/>
        <v>0</v>
      </c>
      <c r="CB176" s="99">
        <f t="shared" si="126"/>
        <v>0</v>
      </c>
      <c r="CC176" s="99">
        <f t="shared" si="126"/>
        <v>0</v>
      </c>
      <c r="CD176" s="99">
        <f t="shared" si="126"/>
        <v>0</v>
      </c>
      <c r="CE176" s="99">
        <f t="shared" si="126"/>
        <v>0</v>
      </c>
      <c r="CF176" s="99">
        <f t="shared" si="126"/>
        <v>0</v>
      </c>
      <c r="CG176" s="99">
        <f t="shared" si="126"/>
        <v>0</v>
      </c>
      <c r="CH176" s="99">
        <f t="shared" si="126"/>
        <v>0</v>
      </c>
      <c r="CI176" s="99">
        <f t="shared" si="126"/>
        <v>0</v>
      </c>
      <c r="CJ176" s="99">
        <f t="shared" si="126"/>
        <v>0</v>
      </c>
      <c r="CK176" s="99">
        <f t="shared" si="126"/>
        <v>0</v>
      </c>
      <c r="CL176" s="99">
        <f t="shared" si="126"/>
        <v>0</v>
      </c>
      <c r="CM176" s="99">
        <f t="shared" si="126"/>
        <v>0</v>
      </c>
      <c r="CN176" s="99">
        <f t="shared" si="126"/>
        <v>0</v>
      </c>
      <c r="CO176" s="99">
        <f t="shared" si="126"/>
        <v>0</v>
      </c>
      <c r="CP176" s="99">
        <f t="shared" si="126"/>
        <v>0</v>
      </c>
      <c r="CQ176" s="99">
        <f t="shared" si="126"/>
        <v>0</v>
      </c>
      <c r="CR176" s="99">
        <f t="shared" si="126"/>
        <v>0</v>
      </c>
      <c r="CS176" s="99">
        <f t="shared" si="126"/>
        <v>0</v>
      </c>
      <c r="CT176" s="99">
        <f t="shared" si="126"/>
        <v>0</v>
      </c>
      <c r="CU176" s="99">
        <f t="shared" si="126"/>
        <v>0</v>
      </c>
      <c r="CV176" s="99">
        <f t="shared" si="126"/>
        <v>0</v>
      </c>
      <c r="CW176" s="99">
        <f t="shared" si="126"/>
        <v>0</v>
      </c>
      <c r="CX176" s="99">
        <f t="shared" si="126"/>
        <v>0</v>
      </c>
      <c r="CY176" s="99">
        <f t="shared" si="126"/>
        <v>0</v>
      </c>
      <c r="CZ176" s="99">
        <f t="shared" si="126"/>
        <v>0</v>
      </c>
      <c r="DA176" s="99">
        <f t="shared" ref="DA176:EF176" si="127">MAX(0,(DA27/DA$89)-$FJ176)</f>
        <v>0</v>
      </c>
      <c r="DB176" s="99">
        <f t="shared" si="127"/>
        <v>0</v>
      </c>
      <c r="DC176" s="99">
        <f t="shared" si="127"/>
        <v>0</v>
      </c>
      <c r="DD176" s="99">
        <f t="shared" si="127"/>
        <v>0</v>
      </c>
      <c r="DE176" s="99">
        <f t="shared" si="127"/>
        <v>0</v>
      </c>
      <c r="DF176" s="99">
        <f t="shared" si="127"/>
        <v>0</v>
      </c>
      <c r="DG176" s="99">
        <f t="shared" si="127"/>
        <v>0</v>
      </c>
      <c r="DH176" s="99">
        <f t="shared" si="127"/>
        <v>0</v>
      </c>
      <c r="DI176" s="99">
        <f t="shared" si="127"/>
        <v>0</v>
      </c>
      <c r="DJ176" s="99">
        <f t="shared" si="127"/>
        <v>0</v>
      </c>
      <c r="DK176" s="99">
        <f t="shared" si="127"/>
        <v>0</v>
      </c>
      <c r="DL176" s="99">
        <f t="shared" si="127"/>
        <v>0</v>
      </c>
      <c r="DM176" s="99">
        <f t="shared" si="127"/>
        <v>0</v>
      </c>
      <c r="DN176" s="99">
        <f t="shared" si="127"/>
        <v>0</v>
      </c>
      <c r="DO176" s="99">
        <f t="shared" si="127"/>
        <v>0</v>
      </c>
      <c r="DP176" s="99">
        <f t="shared" si="127"/>
        <v>0</v>
      </c>
      <c r="DQ176" s="99">
        <f t="shared" si="127"/>
        <v>0</v>
      </c>
      <c r="DR176" s="99">
        <f t="shared" si="127"/>
        <v>0</v>
      </c>
      <c r="DS176" s="99">
        <f t="shared" si="127"/>
        <v>0</v>
      </c>
      <c r="DT176" s="99">
        <f t="shared" si="127"/>
        <v>0</v>
      </c>
      <c r="DU176" s="99">
        <f t="shared" si="127"/>
        <v>0</v>
      </c>
      <c r="DV176" s="99">
        <f t="shared" si="127"/>
        <v>0</v>
      </c>
      <c r="DW176" s="99">
        <f t="shared" si="127"/>
        <v>0</v>
      </c>
      <c r="DX176" s="99">
        <f t="shared" si="127"/>
        <v>0</v>
      </c>
      <c r="DY176" s="99">
        <f t="shared" si="127"/>
        <v>0</v>
      </c>
      <c r="DZ176" s="99">
        <f t="shared" si="127"/>
        <v>0</v>
      </c>
      <c r="EA176" s="99">
        <f t="shared" si="127"/>
        <v>0</v>
      </c>
      <c r="EB176" s="99">
        <f t="shared" si="127"/>
        <v>0</v>
      </c>
      <c r="EC176" s="99">
        <f t="shared" si="127"/>
        <v>0</v>
      </c>
      <c r="ED176" s="99">
        <f t="shared" si="127"/>
        <v>0</v>
      </c>
      <c r="EE176" s="99">
        <f t="shared" si="127"/>
        <v>0</v>
      </c>
      <c r="EF176" s="99">
        <f t="shared" si="127"/>
        <v>0</v>
      </c>
      <c r="EG176" s="99">
        <f t="shared" ref="EG176:FA176" si="128">MAX(0,(EG27/EG$89)-$FJ176)</f>
        <v>0</v>
      </c>
      <c r="EH176" s="99">
        <f t="shared" si="128"/>
        <v>0</v>
      </c>
      <c r="EI176" s="99">
        <f t="shared" si="128"/>
        <v>0</v>
      </c>
      <c r="EJ176" s="99">
        <f t="shared" si="128"/>
        <v>0</v>
      </c>
      <c r="EK176" s="99">
        <f t="shared" si="128"/>
        <v>0</v>
      </c>
      <c r="EL176" s="99">
        <f t="shared" si="128"/>
        <v>0</v>
      </c>
      <c r="EM176" s="99">
        <f t="shared" si="128"/>
        <v>0</v>
      </c>
      <c r="EN176" s="99">
        <f t="shared" si="128"/>
        <v>0</v>
      </c>
      <c r="EO176" s="99">
        <f t="shared" si="128"/>
        <v>0</v>
      </c>
      <c r="EP176" s="99">
        <f t="shared" si="128"/>
        <v>0</v>
      </c>
      <c r="EQ176" s="99">
        <f t="shared" si="128"/>
        <v>0</v>
      </c>
      <c r="ER176" s="99">
        <f t="shared" si="128"/>
        <v>0</v>
      </c>
      <c r="ES176" s="99">
        <f t="shared" si="128"/>
        <v>0</v>
      </c>
      <c r="ET176" s="99">
        <f t="shared" si="128"/>
        <v>0</v>
      </c>
      <c r="EU176" s="99">
        <f t="shared" si="128"/>
        <v>0</v>
      </c>
      <c r="EV176" s="99">
        <f t="shared" si="128"/>
        <v>0</v>
      </c>
      <c r="EW176" s="99">
        <f t="shared" si="128"/>
        <v>0</v>
      </c>
      <c r="EX176" s="99">
        <f t="shared" si="128"/>
        <v>0</v>
      </c>
      <c r="EY176" s="99">
        <f t="shared" si="128"/>
        <v>0</v>
      </c>
      <c r="EZ176" s="99">
        <f t="shared" si="128"/>
        <v>0</v>
      </c>
      <c r="FA176" s="99">
        <f t="shared" si="128"/>
        <v>0</v>
      </c>
      <c r="FB176" s="99">
        <f t="shared" ref="FB176:FI185" si="129">(FB27/FB$89)</f>
        <v>0</v>
      </c>
      <c r="FC176" s="99">
        <f t="shared" si="129"/>
        <v>1.893297973349049E-2</v>
      </c>
      <c r="FD176" s="99">
        <f t="shared" si="129"/>
        <v>3.5236301114153851E-2</v>
      </c>
      <c r="FE176" s="99">
        <f t="shared" si="129"/>
        <v>3.1310138375538379E-2</v>
      </c>
      <c r="FF176" s="99">
        <f t="shared" si="129"/>
        <v>7.9332613581178969E-3</v>
      </c>
      <c r="FG176" s="99">
        <f t="shared" si="129"/>
        <v>7.6732834161075984E-3</v>
      </c>
      <c r="FH176" s="99">
        <f t="shared" si="129"/>
        <v>0</v>
      </c>
      <c r="FI176" s="99">
        <f t="shared" si="129"/>
        <v>0</v>
      </c>
      <c r="FJ176" s="106">
        <f t="shared" si="6"/>
        <v>1.2635745499676027E-2</v>
      </c>
      <c r="FT176" s="99">
        <f t="shared" ref="FT176:GJ176" si="130">MAX(0,(FT27/FT$89)-$FJ176)</f>
        <v>8.7752412319388844E-3</v>
      </c>
      <c r="FU176" s="99">
        <f t="shared" si="130"/>
        <v>0.18269710765356126</v>
      </c>
      <c r="FV176" s="99">
        <f t="shared" si="130"/>
        <v>0.18754803972301426</v>
      </c>
      <c r="FW176" s="99">
        <f t="shared" si="130"/>
        <v>4.0895368307486586E-4</v>
      </c>
      <c r="FX176" s="99">
        <f t="shared" si="130"/>
        <v>0.12665097882664139</v>
      </c>
      <c r="FY176" s="99">
        <f t="shared" si="130"/>
        <v>0.29063629252575096</v>
      </c>
      <c r="FZ176" s="99">
        <f t="shared" si="130"/>
        <v>5.3191284960671339E-2</v>
      </c>
      <c r="GA176" s="99">
        <f t="shared" si="130"/>
        <v>0.21118098372027594</v>
      </c>
      <c r="GB176" s="99">
        <f t="shared" si="130"/>
        <v>0.15669420799875466</v>
      </c>
      <c r="GC176" s="99">
        <f t="shared" si="130"/>
        <v>0</v>
      </c>
      <c r="GD176" s="99">
        <f t="shared" si="130"/>
        <v>0</v>
      </c>
      <c r="GE176" s="99">
        <f t="shared" si="130"/>
        <v>0</v>
      </c>
      <c r="GF176" s="99">
        <f t="shared" si="130"/>
        <v>0</v>
      </c>
      <c r="GG176" s="99">
        <f t="shared" si="130"/>
        <v>0</v>
      </c>
      <c r="GH176" s="99">
        <f t="shared" si="130"/>
        <v>0</v>
      </c>
      <c r="GI176" s="99">
        <f t="shared" si="130"/>
        <v>0</v>
      </c>
      <c r="GJ176" s="99">
        <f t="shared" si="130"/>
        <v>0</v>
      </c>
      <c r="GK176" s="99">
        <f t="shared" si="8"/>
        <v>0</v>
      </c>
    </row>
    <row r="177" spans="1:193" x14ac:dyDescent="0.35">
      <c r="A177" s="99">
        <v>65850</v>
      </c>
      <c r="B177" s="99">
        <v>179</v>
      </c>
      <c r="C177" s="99">
        <v>24</v>
      </c>
      <c r="D177" s="99">
        <v>91</v>
      </c>
      <c r="E177" s="99">
        <v>7.7320000000000002</v>
      </c>
      <c r="F177" s="99">
        <v>2.64</v>
      </c>
      <c r="G177" s="99" t="s">
        <v>178</v>
      </c>
      <c r="H177" s="99" t="s">
        <v>190</v>
      </c>
      <c r="I177" s="99">
        <f t="shared" ref="I177:AN177" si="131">MAX(0,(I28/I$89)-$FJ177)</f>
        <v>0</v>
      </c>
      <c r="J177" s="99">
        <f t="shared" si="131"/>
        <v>0</v>
      </c>
      <c r="K177" s="99">
        <f t="shared" si="131"/>
        <v>0</v>
      </c>
      <c r="L177" s="99">
        <f t="shared" si="131"/>
        <v>0</v>
      </c>
      <c r="M177" s="99">
        <f t="shared" si="131"/>
        <v>0</v>
      </c>
      <c r="N177" s="99">
        <f t="shared" si="131"/>
        <v>0</v>
      </c>
      <c r="O177" s="99">
        <f t="shared" si="131"/>
        <v>0</v>
      </c>
      <c r="P177" s="99">
        <f t="shared" si="131"/>
        <v>0</v>
      </c>
      <c r="Q177" s="99">
        <f t="shared" si="131"/>
        <v>0</v>
      </c>
      <c r="R177" s="99">
        <f t="shared" si="131"/>
        <v>0</v>
      </c>
      <c r="S177" s="99">
        <f t="shared" si="131"/>
        <v>0</v>
      </c>
      <c r="T177" s="99">
        <f t="shared" si="131"/>
        <v>0</v>
      </c>
      <c r="U177" s="99">
        <f t="shared" si="131"/>
        <v>0</v>
      </c>
      <c r="V177" s="99">
        <f t="shared" si="131"/>
        <v>0</v>
      </c>
      <c r="W177" s="99">
        <f t="shared" si="131"/>
        <v>0</v>
      </c>
      <c r="X177" s="99">
        <f t="shared" si="131"/>
        <v>0</v>
      </c>
      <c r="Y177" s="99">
        <f t="shared" si="131"/>
        <v>0</v>
      </c>
      <c r="Z177" s="99">
        <f t="shared" si="131"/>
        <v>0</v>
      </c>
      <c r="AA177" s="99">
        <f t="shared" si="131"/>
        <v>0</v>
      </c>
      <c r="AB177" s="99">
        <f t="shared" si="131"/>
        <v>0</v>
      </c>
      <c r="AC177" s="99">
        <f t="shared" si="131"/>
        <v>0</v>
      </c>
      <c r="AD177" s="99">
        <f t="shared" si="131"/>
        <v>3.6017181056059644E-3</v>
      </c>
      <c r="AE177" s="99">
        <f t="shared" si="131"/>
        <v>0</v>
      </c>
      <c r="AF177" s="99">
        <f t="shared" si="131"/>
        <v>1.2927416695109962E-4</v>
      </c>
      <c r="AG177" s="99">
        <f t="shared" si="131"/>
        <v>0</v>
      </c>
      <c r="AH177" s="99">
        <f t="shared" si="131"/>
        <v>0</v>
      </c>
      <c r="AI177" s="99">
        <f t="shared" si="131"/>
        <v>0</v>
      </c>
      <c r="AJ177" s="99">
        <f t="shared" si="131"/>
        <v>0</v>
      </c>
      <c r="AK177" s="99">
        <f t="shared" si="131"/>
        <v>0</v>
      </c>
      <c r="AL177" s="99">
        <f t="shared" si="131"/>
        <v>0</v>
      </c>
      <c r="AM177" s="99">
        <f t="shared" si="131"/>
        <v>0</v>
      </c>
      <c r="AN177" s="99">
        <f t="shared" si="131"/>
        <v>0</v>
      </c>
      <c r="AO177" s="99">
        <f t="shared" ref="AO177:BT177" si="132">MAX(0,(AO28/AO$89)-$FJ177)</f>
        <v>2.2484760625111943E-4</v>
      </c>
      <c r="AP177" s="99">
        <f t="shared" si="132"/>
        <v>0</v>
      </c>
      <c r="AQ177" s="99">
        <f t="shared" si="132"/>
        <v>0</v>
      </c>
      <c r="AR177" s="99">
        <f t="shared" si="132"/>
        <v>0</v>
      </c>
      <c r="AS177" s="99">
        <f t="shared" si="132"/>
        <v>0</v>
      </c>
      <c r="AT177" s="99">
        <f t="shared" si="132"/>
        <v>0</v>
      </c>
      <c r="AU177" s="99">
        <f t="shared" si="132"/>
        <v>0</v>
      </c>
      <c r="AV177" s="99">
        <f t="shared" si="132"/>
        <v>0</v>
      </c>
      <c r="AW177" s="99">
        <f t="shared" si="132"/>
        <v>0</v>
      </c>
      <c r="AX177" s="99">
        <f t="shared" si="132"/>
        <v>0</v>
      </c>
      <c r="AY177" s="99">
        <f t="shared" si="132"/>
        <v>0</v>
      </c>
      <c r="AZ177" s="99">
        <f t="shared" si="132"/>
        <v>0</v>
      </c>
      <c r="BA177" s="99">
        <f t="shared" si="132"/>
        <v>0</v>
      </c>
      <c r="BB177" s="99">
        <f t="shared" si="132"/>
        <v>0</v>
      </c>
      <c r="BC177" s="99">
        <f t="shared" si="132"/>
        <v>0</v>
      </c>
      <c r="BD177" s="99">
        <f t="shared" si="132"/>
        <v>0</v>
      </c>
      <c r="BE177" s="99">
        <f t="shared" si="132"/>
        <v>0</v>
      </c>
      <c r="BF177" s="99">
        <f t="shared" si="132"/>
        <v>0</v>
      </c>
      <c r="BG177" s="99">
        <f t="shared" si="132"/>
        <v>1.0617041620179835E-2</v>
      </c>
      <c r="BH177" s="99">
        <f t="shared" si="132"/>
        <v>0</v>
      </c>
      <c r="BI177" s="99">
        <f t="shared" si="132"/>
        <v>0</v>
      </c>
      <c r="BJ177" s="99">
        <f t="shared" si="132"/>
        <v>0</v>
      </c>
      <c r="BK177" s="99">
        <f t="shared" si="132"/>
        <v>0</v>
      </c>
      <c r="BL177" s="99">
        <f t="shared" si="132"/>
        <v>0</v>
      </c>
      <c r="BM177" s="99">
        <f t="shared" si="132"/>
        <v>0</v>
      </c>
      <c r="BN177" s="99">
        <f t="shared" si="132"/>
        <v>0</v>
      </c>
      <c r="BO177" s="99">
        <f t="shared" si="132"/>
        <v>0</v>
      </c>
      <c r="BP177" s="99">
        <f t="shared" si="132"/>
        <v>0</v>
      </c>
      <c r="BQ177" s="99">
        <f t="shared" si="132"/>
        <v>0</v>
      </c>
      <c r="BR177" s="99">
        <f t="shared" si="132"/>
        <v>0</v>
      </c>
      <c r="BS177" s="99">
        <f t="shared" si="132"/>
        <v>0</v>
      </c>
      <c r="BT177" s="99">
        <f t="shared" si="132"/>
        <v>0</v>
      </c>
      <c r="BU177" s="99">
        <f t="shared" ref="BU177:CZ177" si="133">MAX(0,(BU28/BU$89)-$FJ177)</f>
        <v>0</v>
      </c>
      <c r="BV177" s="99">
        <f t="shared" si="133"/>
        <v>0</v>
      </c>
      <c r="BW177" s="99">
        <f t="shared" si="133"/>
        <v>0</v>
      </c>
      <c r="BX177" s="99">
        <f t="shared" si="133"/>
        <v>0</v>
      </c>
      <c r="BY177" s="99">
        <f t="shared" si="133"/>
        <v>0</v>
      </c>
      <c r="BZ177" s="99">
        <f t="shared" si="133"/>
        <v>0</v>
      </c>
      <c r="CA177" s="99">
        <f t="shared" si="133"/>
        <v>0</v>
      </c>
      <c r="CB177" s="99">
        <f t="shared" si="133"/>
        <v>0</v>
      </c>
      <c r="CC177" s="99">
        <f t="shared" si="133"/>
        <v>0</v>
      </c>
      <c r="CD177" s="99">
        <f t="shared" si="133"/>
        <v>0</v>
      </c>
      <c r="CE177" s="99">
        <f t="shared" si="133"/>
        <v>0</v>
      </c>
      <c r="CF177" s="99">
        <f t="shared" si="133"/>
        <v>0</v>
      </c>
      <c r="CG177" s="99">
        <f t="shared" si="133"/>
        <v>0</v>
      </c>
      <c r="CH177" s="99">
        <f t="shared" si="133"/>
        <v>0</v>
      </c>
      <c r="CI177" s="99">
        <f t="shared" si="133"/>
        <v>0</v>
      </c>
      <c r="CJ177" s="99">
        <f t="shared" si="133"/>
        <v>0</v>
      </c>
      <c r="CK177" s="99">
        <f t="shared" si="133"/>
        <v>0</v>
      </c>
      <c r="CL177" s="99">
        <f t="shared" si="133"/>
        <v>0</v>
      </c>
      <c r="CM177" s="99">
        <f t="shared" si="133"/>
        <v>0</v>
      </c>
      <c r="CN177" s="99">
        <f t="shared" si="133"/>
        <v>0</v>
      </c>
      <c r="CO177" s="99">
        <f t="shared" si="133"/>
        <v>0</v>
      </c>
      <c r="CP177" s="99">
        <f t="shared" si="133"/>
        <v>0</v>
      </c>
      <c r="CQ177" s="99">
        <f t="shared" si="133"/>
        <v>0</v>
      </c>
      <c r="CR177" s="99">
        <f t="shared" si="133"/>
        <v>0</v>
      </c>
      <c r="CS177" s="99">
        <f t="shared" si="133"/>
        <v>0</v>
      </c>
      <c r="CT177" s="99">
        <f t="shared" si="133"/>
        <v>0</v>
      </c>
      <c r="CU177" s="99">
        <f t="shared" si="133"/>
        <v>0</v>
      </c>
      <c r="CV177" s="99">
        <f t="shared" si="133"/>
        <v>0</v>
      </c>
      <c r="CW177" s="99">
        <f t="shared" si="133"/>
        <v>0</v>
      </c>
      <c r="CX177" s="99">
        <f t="shared" si="133"/>
        <v>0</v>
      </c>
      <c r="CY177" s="99">
        <f t="shared" si="133"/>
        <v>0</v>
      </c>
      <c r="CZ177" s="99">
        <f t="shared" si="133"/>
        <v>0</v>
      </c>
      <c r="DA177" s="99">
        <f t="shared" ref="DA177:EF177" si="134">MAX(0,(DA28/DA$89)-$FJ177)</f>
        <v>0</v>
      </c>
      <c r="DB177" s="99">
        <f t="shared" si="134"/>
        <v>0</v>
      </c>
      <c r="DC177" s="99">
        <f t="shared" si="134"/>
        <v>0</v>
      </c>
      <c r="DD177" s="99">
        <f t="shared" si="134"/>
        <v>0</v>
      </c>
      <c r="DE177" s="99">
        <f t="shared" si="134"/>
        <v>0</v>
      </c>
      <c r="DF177" s="99">
        <f t="shared" si="134"/>
        <v>0</v>
      </c>
      <c r="DG177" s="99">
        <f t="shared" si="134"/>
        <v>0</v>
      </c>
      <c r="DH177" s="99">
        <f t="shared" si="134"/>
        <v>0</v>
      </c>
      <c r="DI177" s="99">
        <f t="shared" si="134"/>
        <v>0</v>
      </c>
      <c r="DJ177" s="99">
        <f t="shared" si="134"/>
        <v>0</v>
      </c>
      <c r="DK177" s="99">
        <f t="shared" si="134"/>
        <v>6.166721809790208E-4</v>
      </c>
      <c r="DL177" s="99">
        <f t="shared" si="134"/>
        <v>0</v>
      </c>
      <c r="DM177" s="99">
        <f t="shared" si="134"/>
        <v>0</v>
      </c>
      <c r="DN177" s="99">
        <f t="shared" si="134"/>
        <v>0</v>
      </c>
      <c r="DO177" s="99">
        <f t="shared" si="134"/>
        <v>0</v>
      </c>
      <c r="DP177" s="99">
        <f t="shared" si="134"/>
        <v>0</v>
      </c>
      <c r="DQ177" s="99">
        <f t="shared" si="134"/>
        <v>0</v>
      </c>
      <c r="DR177" s="99">
        <f t="shared" si="134"/>
        <v>0</v>
      </c>
      <c r="DS177" s="99">
        <f t="shared" si="134"/>
        <v>0</v>
      </c>
      <c r="DT177" s="99">
        <f t="shared" si="134"/>
        <v>0</v>
      </c>
      <c r="DU177" s="99">
        <f t="shared" si="134"/>
        <v>0</v>
      </c>
      <c r="DV177" s="99">
        <f t="shared" si="134"/>
        <v>0</v>
      </c>
      <c r="DW177" s="99">
        <f t="shared" si="134"/>
        <v>0</v>
      </c>
      <c r="DX177" s="99">
        <f t="shared" si="134"/>
        <v>0</v>
      </c>
      <c r="DY177" s="99">
        <f t="shared" si="134"/>
        <v>0</v>
      </c>
      <c r="DZ177" s="99">
        <f t="shared" si="134"/>
        <v>0</v>
      </c>
      <c r="EA177" s="99">
        <f t="shared" si="134"/>
        <v>0</v>
      </c>
      <c r="EB177" s="99">
        <f t="shared" si="134"/>
        <v>0</v>
      </c>
      <c r="EC177" s="99">
        <f t="shared" si="134"/>
        <v>0</v>
      </c>
      <c r="ED177" s="99">
        <f t="shared" si="134"/>
        <v>0</v>
      </c>
      <c r="EE177" s="99">
        <f t="shared" si="134"/>
        <v>0</v>
      </c>
      <c r="EF177" s="99">
        <f t="shared" si="134"/>
        <v>0</v>
      </c>
      <c r="EG177" s="99">
        <f t="shared" ref="EG177:FA177" si="135">MAX(0,(EG28/EG$89)-$FJ177)</f>
        <v>0</v>
      </c>
      <c r="EH177" s="99">
        <f t="shared" si="135"/>
        <v>0</v>
      </c>
      <c r="EI177" s="99">
        <f t="shared" si="135"/>
        <v>0</v>
      </c>
      <c r="EJ177" s="99">
        <f t="shared" si="135"/>
        <v>0</v>
      </c>
      <c r="EK177" s="99">
        <f t="shared" si="135"/>
        <v>0</v>
      </c>
      <c r="EL177" s="99">
        <f t="shared" si="135"/>
        <v>0</v>
      </c>
      <c r="EM177" s="99">
        <f t="shared" si="135"/>
        <v>0</v>
      </c>
      <c r="EN177" s="99">
        <f t="shared" si="135"/>
        <v>0</v>
      </c>
      <c r="EO177" s="99">
        <f t="shared" si="135"/>
        <v>0</v>
      </c>
      <c r="EP177" s="99">
        <f t="shared" si="135"/>
        <v>0</v>
      </c>
      <c r="EQ177" s="99">
        <f t="shared" si="135"/>
        <v>0</v>
      </c>
      <c r="ER177" s="99">
        <f t="shared" si="135"/>
        <v>0</v>
      </c>
      <c r="ES177" s="99">
        <f t="shared" si="135"/>
        <v>0</v>
      </c>
      <c r="ET177" s="99">
        <f t="shared" si="135"/>
        <v>0</v>
      </c>
      <c r="EU177" s="99">
        <f t="shared" si="135"/>
        <v>0</v>
      </c>
      <c r="EV177" s="99">
        <f t="shared" si="135"/>
        <v>0</v>
      </c>
      <c r="EW177" s="99">
        <f t="shared" si="135"/>
        <v>0</v>
      </c>
      <c r="EX177" s="99">
        <f t="shared" si="135"/>
        <v>0</v>
      </c>
      <c r="EY177" s="99">
        <f t="shared" si="135"/>
        <v>0</v>
      </c>
      <c r="EZ177" s="99">
        <f t="shared" si="135"/>
        <v>0</v>
      </c>
      <c r="FA177" s="99">
        <f t="shared" si="135"/>
        <v>0</v>
      </c>
      <c r="FB177" s="99">
        <f t="shared" si="129"/>
        <v>6.3927594935528735E-3</v>
      </c>
      <c r="FC177" s="99">
        <f t="shared" si="129"/>
        <v>0</v>
      </c>
      <c r="FD177" s="99">
        <f t="shared" si="129"/>
        <v>0</v>
      </c>
      <c r="FE177" s="99">
        <f t="shared" si="129"/>
        <v>0</v>
      </c>
      <c r="FF177" s="99">
        <f t="shared" si="129"/>
        <v>0</v>
      </c>
      <c r="FG177" s="99">
        <f t="shared" si="129"/>
        <v>1.0917273152998615E-2</v>
      </c>
      <c r="FH177" s="99">
        <f t="shared" si="129"/>
        <v>0</v>
      </c>
      <c r="FI177" s="99">
        <f t="shared" si="129"/>
        <v>0</v>
      </c>
      <c r="FJ177" s="106">
        <f t="shared" si="6"/>
        <v>2.1637540808189361E-3</v>
      </c>
      <c r="FT177" s="99">
        <f t="shared" ref="FT177:GJ177" si="136">MAX(0,(FT28/FT$89)-$FJ177)</f>
        <v>5.3616555690125462E-4</v>
      </c>
      <c r="FU177" s="99">
        <f t="shared" si="136"/>
        <v>2.0558363002837005E-2</v>
      </c>
      <c r="FV177" s="99">
        <f t="shared" si="136"/>
        <v>2.1863580038534912E-2</v>
      </c>
      <c r="FW177" s="99">
        <f t="shared" si="136"/>
        <v>0</v>
      </c>
      <c r="FX177" s="99">
        <f t="shared" si="136"/>
        <v>1.8417852667303222E-2</v>
      </c>
      <c r="FY177" s="99">
        <f t="shared" si="136"/>
        <v>3.8303672836778657E-2</v>
      </c>
      <c r="FZ177" s="99">
        <f t="shared" si="136"/>
        <v>8.6420286843527788E-3</v>
      </c>
      <c r="GA177" s="99">
        <f t="shared" si="136"/>
        <v>2.51717856489348E-2</v>
      </c>
      <c r="GB177" s="99">
        <f t="shared" si="136"/>
        <v>1.9841710115595112E-2</v>
      </c>
      <c r="GC177" s="99">
        <f t="shared" si="136"/>
        <v>0</v>
      </c>
      <c r="GD177" s="99">
        <f t="shared" si="136"/>
        <v>0</v>
      </c>
      <c r="GE177" s="99">
        <f t="shared" si="136"/>
        <v>0</v>
      </c>
      <c r="GF177" s="99">
        <f t="shared" si="136"/>
        <v>0</v>
      </c>
      <c r="GG177" s="99">
        <f t="shared" si="136"/>
        <v>0</v>
      </c>
      <c r="GH177" s="99">
        <f t="shared" si="136"/>
        <v>0</v>
      </c>
      <c r="GI177" s="99">
        <f t="shared" si="136"/>
        <v>0</v>
      </c>
      <c r="GJ177" s="99">
        <f t="shared" si="136"/>
        <v>0</v>
      </c>
      <c r="GK177" s="99">
        <f t="shared" si="8"/>
        <v>0</v>
      </c>
    </row>
    <row r="178" spans="1:193" x14ac:dyDescent="0.35">
      <c r="A178" s="99">
        <v>96264</v>
      </c>
      <c r="B178" s="99">
        <v>73</v>
      </c>
      <c r="C178" s="99">
        <v>13</v>
      </c>
      <c r="D178" s="99">
        <v>75</v>
      </c>
      <c r="E178" s="99">
        <v>7.7640000000000002</v>
      </c>
      <c r="F178" s="99">
        <v>0.34</v>
      </c>
      <c r="H178" s="99" t="s">
        <v>124</v>
      </c>
      <c r="I178" s="99">
        <f t="shared" ref="I178:AN178" si="137">MAX(0,(I29/I$89)-$FJ178)</f>
        <v>0</v>
      </c>
      <c r="J178" s="99">
        <f t="shared" si="137"/>
        <v>0</v>
      </c>
      <c r="K178" s="99">
        <f t="shared" si="137"/>
        <v>0</v>
      </c>
      <c r="L178" s="99">
        <f t="shared" si="137"/>
        <v>0</v>
      </c>
      <c r="M178" s="99">
        <f t="shared" si="137"/>
        <v>0</v>
      </c>
      <c r="N178" s="99">
        <f t="shared" si="137"/>
        <v>0</v>
      </c>
      <c r="O178" s="99">
        <f t="shared" si="137"/>
        <v>0</v>
      </c>
      <c r="P178" s="99">
        <f t="shared" si="137"/>
        <v>0</v>
      </c>
      <c r="Q178" s="99">
        <f t="shared" si="137"/>
        <v>0</v>
      </c>
      <c r="R178" s="99">
        <f t="shared" si="137"/>
        <v>0</v>
      </c>
      <c r="S178" s="99">
        <f t="shared" si="137"/>
        <v>0</v>
      </c>
      <c r="T178" s="99">
        <f t="shared" si="137"/>
        <v>0</v>
      </c>
      <c r="U178" s="99">
        <f t="shared" si="137"/>
        <v>0</v>
      </c>
      <c r="V178" s="99">
        <f t="shared" si="137"/>
        <v>0</v>
      </c>
      <c r="W178" s="99">
        <f t="shared" si="137"/>
        <v>0</v>
      </c>
      <c r="X178" s="99">
        <f t="shared" si="137"/>
        <v>0</v>
      </c>
      <c r="Y178" s="99">
        <f t="shared" si="137"/>
        <v>0</v>
      </c>
      <c r="Z178" s="99">
        <f t="shared" si="137"/>
        <v>0</v>
      </c>
      <c r="AA178" s="99">
        <f t="shared" si="137"/>
        <v>0</v>
      </c>
      <c r="AB178" s="99">
        <f t="shared" si="137"/>
        <v>0</v>
      </c>
      <c r="AC178" s="99">
        <f t="shared" si="137"/>
        <v>0</v>
      </c>
      <c r="AD178" s="99">
        <f t="shared" si="137"/>
        <v>0</v>
      </c>
      <c r="AE178" s="99">
        <f t="shared" si="137"/>
        <v>0</v>
      </c>
      <c r="AF178" s="99">
        <f t="shared" si="137"/>
        <v>0</v>
      </c>
      <c r="AG178" s="99">
        <f t="shared" si="137"/>
        <v>0</v>
      </c>
      <c r="AH178" s="99">
        <f t="shared" si="137"/>
        <v>0</v>
      </c>
      <c r="AI178" s="99">
        <f t="shared" si="137"/>
        <v>0</v>
      </c>
      <c r="AJ178" s="99">
        <f t="shared" si="137"/>
        <v>0</v>
      </c>
      <c r="AK178" s="99">
        <f t="shared" si="137"/>
        <v>0</v>
      </c>
      <c r="AL178" s="99">
        <f t="shared" si="137"/>
        <v>0</v>
      </c>
      <c r="AM178" s="99">
        <f t="shared" si="137"/>
        <v>0</v>
      </c>
      <c r="AN178" s="99">
        <f t="shared" si="137"/>
        <v>0</v>
      </c>
      <c r="AO178" s="99">
        <f t="shared" ref="AO178:BT178" si="138">MAX(0,(AO29/AO$89)-$FJ178)</f>
        <v>0</v>
      </c>
      <c r="AP178" s="99">
        <f t="shared" si="138"/>
        <v>0</v>
      </c>
      <c r="AQ178" s="99">
        <f t="shared" si="138"/>
        <v>0</v>
      </c>
      <c r="AR178" s="99">
        <f t="shared" si="138"/>
        <v>0</v>
      </c>
      <c r="AS178" s="99">
        <f t="shared" si="138"/>
        <v>0</v>
      </c>
      <c r="AT178" s="99">
        <f t="shared" si="138"/>
        <v>0</v>
      </c>
      <c r="AU178" s="99">
        <f t="shared" si="138"/>
        <v>0</v>
      </c>
      <c r="AV178" s="99">
        <f t="shared" si="138"/>
        <v>0</v>
      </c>
      <c r="AW178" s="99">
        <f t="shared" si="138"/>
        <v>0</v>
      </c>
      <c r="AX178" s="99">
        <f t="shared" si="138"/>
        <v>0</v>
      </c>
      <c r="AY178" s="99">
        <f t="shared" si="138"/>
        <v>0</v>
      </c>
      <c r="AZ178" s="99">
        <f t="shared" si="138"/>
        <v>0</v>
      </c>
      <c r="BA178" s="99">
        <f t="shared" si="138"/>
        <v>0</v>
      </c>
      <c r="BB178" s="99">
        <f t="shared" si="138"/>
        <v>0</v>
      </c>
      <c r="BC178" s="99">
        <f t="shared" si="138"/>
        <v>0</v>
      </c>
      <c r="BD178" s="99">
        <f t="shared" si="138"/>
        <v>0</v>
      </c>
      <c r="BE178" s="99">
        <f t="shared" si="138"/>
        <v>0</v>
      </c>
      <c r="BF178" s="99">
        <f t="shared" si="138"/>
        <v>0</v>
      </c>
      <c r="BG178" s="99">
        <f t="shared" si="138"/>
        <v>0</v>
      </c>
      <c r="BH178" s="99">
        <f t="shared" si="138"/>
        <v>0</v>
      </c>
      <c r="BI178" s="99">
        <f t="shared" si="138"/>
        <v>0</v>
      </c>
      <c r="BJ178" s="99">
        <f t="shared" si="138"/>
        <v>0</v>
      </c>
      <c r="BK178" s="99">
        <f t="shared" si="138"/>
        <v>0</v>
      </c>
      <c r="BL178" s="99">
        <f t="shared" si="138"/>
        <v>0</v>
      </c>
      <c r="BM178" s="99">
        <f t="shared" si="138"/>
        <v>0</v>
      </c>
      <c r="BN178" s="99">
        <f t="shared" si="138"/>
        <v>0</v>
      </c>
      <c r="BO178" s="99">
        <f t="shared" si="138"/>
        <v>0</v>
      </c>
      <c r="BP178" s="99">
        <f t="shared" si="138"/>
        <v>0</v>
      </c>
      <c r="BQ178" s="99">
        <f t="shared" si="138"/>
        <v>0</v>
      </c>
      <c r="BR178" s="99">
        <f t="shared" si="138"/>
        <v>0</v>
      </c>
      <c r="BS178" s="99">
        <f t="shared" si="138"/>
        <v>0</v>
      </c>
      <c r="BT178" s="99">
        <f t="shared" si="138"/>
        <v>0</v>
      </c>
      <c r="BU178" s="99">
        <f t="shared" ref="BU178:CZ178" si="139">MAX(0,(BU29/BU$89)-$FJ178)</f>
        <v>0</v>
      </c>
      <c r="BV178" s="99">
        <f t="shared" si="139"/>
        <v>0</v>
      </c>
      <c r="BW178" s="99">
        <f t="shared" si="139"/>
        <v>0</v>
      </c>
      <c r="BX178" s="99">
        <f t="shared" si="139"/>
        <v>0</v>
      </c>
      <c r="BY178" s="99">
        <f t="shared" si="139"/>
        <v>0</v>
      </c>
      <c r="BZ178" s="99">
        <f t="shared" si="139"/>
        <v>0</v>
      </c>
      <c r="CA178" s="99">
        <f t="shared" si="139"/>
        <v>0</v>
      </c>
      <c r="CB178" s="99">
        <f t="shared" si="139"/>
        <v>0</v>
      </c>
      <c r="CC178" s="99">
        <f t="shared" si="139"/>
        <v>0</v>
      </c>
      <c r="CD178" s="99">
        <f t="shared" si="139"/>
        <v>0</v>
      </c>
      <c r="CE178" s="99">
        <f t="shared" si="139"/>
        <v>0</v>
      </c>
      <c r="CF178" s="99">
        <f t="shared" si="139"/>
        <v>0</v>
      </c>
      <c r="CG178" s="99">
        <f t="shared" si="139"/>
        <v>0</v>
      </c>
      <c r="CH178" s="99">
        <f t="shared" si="139"/>
        <v>0</v>
      </c>
      <c r="CI178" s="99">
        <f t="shared" si="139"/>
        <v>0</v>
      </c>
      <c r="CJ178" s="99">
        <f t="shared" si="139"/>
        <v>0</v>
      </c>
      <c r="CK178" s="99">
        <f t="shared" si="139"/>
        <v>0</v>
      </c>
      <c r="CL178" s="99">
        <f t="shared" si="139"/>
        <v>0</v>
      </c>
      <c r="CM178" s="99">
        <f t="shared" si="139"/>
        <v>0</v>
      </c>
      <c r="CN178" s="99">
        <f t="shared" si="139"/>
        <v>0</v>
      </c>
      <c r="CO178" s="99">
        <f t="shared" si="139"/>
        <v>0</v>
      </c>
      <c r="CP178" s="99">
        <f t="shared" si="139"/>
        <v>0</v>
      </c>
      <c r="CQ178" s="99">
        <f t="shared" si="139"/>
        <v>0</v>
      </c>
      <c r="CR178" s="99">
        <f t="shared" si="139"/>
        <v>0</v>
      </c>
      <c r="CS178" s="99">
        <f t="shared" si="139"/>
        <v>0</v>
      </c>
      <c r="CT178" s="99">
        <f t="shared" si="139"/>
        <v>0</v>
      </c>
      <c r="CU178" s="99">
        <f t="shared" si="139"/>
        <v>0</v>
      </c>
      <c r="CV178" s="99">
        <f t="shared" si="139"/>
        <v>0</v>
      </c>
      <c r="CW178" s="99">
        <f t="shared" si="139"/>
        <v>0</v>
      </c>
      <c r="CX178" s="99">
        <f t="shared" si="139"/>
        <v>0</v>
      </c>
      <c r="CY178" s="99">
        <f t="shared" si="139"/>
        <v>0</v>
      </c>
      <c r="CZ178" s="99">
        <f t="shared" si="139"/>
        <v>0</v>
      </c>
      <c r="DA178" s="99">
        <f t="shared" ref="DA178:EF178" si="140">MAX(0,(DA29/DA$89)-$FJ178)</f>
        <v>0</v>
      </c>
      <c r="DB178" s="99">
        <f t="shared" si="140"/>
        <v>0</v>
      </c>
      <c r="DC178" s="99">
        <f t="shared" si="140"/>
        <v>0</v>
      </c>
      <c r="DD178" s="99">
        <f t="shared" si="140"/>
        <v>0</v>
      </c>
      <c r="DE178" s="99">
        <f t="shared" si="140"/>
        <v>0</v>
      </c>
      <c r="DF178" s="99">
        <f t="shared" si="140"/>
        <v>0</v>
      </c>
      <c r="DG178" s="99">
        <f t="shared" si="140"/>
        <v>0</v>
      </c>
      <c r="DH178" s="99">
        <f t="shared" si="140"/>
        <v>0</v>
      </c>
      <c r="DI178" s="99">
        <f t="shared" si="140"/>
        <v>0</v>
      </c>
      <c r="DJ178" s="99">
        <f t="shared" si="140"/>
        <v>0</v>
      </c>
      <c r="DK178" s="99">
        <f t="shared" si="140"/>
        <v>0</v>
      </c>
      <c r="DL178" s="99">
        <f t="shared" si="140"/>
        <v>0</v>
      </c>
      <c r="DM178" s="99">
        <f t="shared" si="140"/>
        <v>0</v>
      </c>
      <c r="DN178" s="99">
        <f t="shared" si="140"/>
        <v>0</v>
      </c>
      <c r="DO178" s="99">
        <f t="shared" si="140"/>
        <v>0</v>
      </c>
      <c r="DP178" s="99">
        <f t="shared" si="140"/>
        <v>0</v>
      </c>
      <c r="DQ178" s="99">
        <f t="shared" si="140"/>
        <v>0</v>
      </c>
      <c r="DR178" s="99">
        <f t="shared" si="140"/>
        <v>0</v>
      </c>
      <c r="DS178" s="99">
        <f t="shared" si="140"/>
        <v>0</v>
      </c>
      <c r="DT178" s="99">
        <f t="shared" si="140"/>
        <v>0</v>
      </c>
      <c r="DU178" s="99">
        <f t="shared" si="140"/>
        <v>0</v>
      </c>
      <c r="DV178" s="99">
        <f t="shared" si="140"/>
        <v>0</v>
      </c>
      <c r="DW178" s="99">
        <f t="shared" si="140"/>
        <v>0</v>
      </c>
      <c r="DX178" s="99">
        <f t="shared" si="140"/>
        <v>0</v>
      </c>
      <c r="DY178" s="99">
        <f t="shared" si="140"/>
        <v>0</v>
      </c>
      <c r="DZ178" s="99">
        <f t="shared" si="140"/>
        <v>0</v>
      </c>
      <c r="EA178" s="99">
        <f t="shared" si="140"/>
        <v>0</v>
      </c>
      <c r="EB178" s="99">
        <f t="shared" si="140"/>
        <v>0</v>
      </c>
      <c r="EC178" s="99">
        <f t="shared" si="140"/>
        <v>0</v>
      </c>
      <c r="ED178" s="99">
        <f t="shared" si="140"/>
        <v>0</v>
      </c>
      <c r="EE178" s="99">
        <f t="shared" si="140"/>
        <v>0</v>
      </c>
      <c r="EF178" s="99">
        <f t="shared" si="140"/>
        <v>0</v>
      </c>
      <c r="EG178" s="99">
        <f t="shared" ref="EG178:FA178" si="141">MAX(0,(EG29/EG$89)-$FJ178)</f>
        <v>0</v>
      </c>
      <c r="EH178" s="99">
        <f t="shared" si="141"/>
        <v>0</v>
      </c>
      <c r="EI178" s="99">
        <f t="shared" si="141"/>
        <v>0</v>
      </c>
      <c r="EJ178" s="99">
        <f t="shared" si="141"/>
        <v>0</v>
      </c>
      <c r="EK178" s="99">
        <f t="shared" si="141"/>
        <v>0</v>
      </c>
      <c r="EL178" s="99">
        <f t="shared" si="141"/>
        <v>0</v>
      </c>
      <c r="EM178" s="99">
        <f t="shared" si="141"/>
        <v>0</v>
      </c>
      <c r="EN178" s="99">
        <f t="shared" si="141"/>
        <v>0</v>
      </c>
      <c r="EO178" s="99">
        <f t="shared" si="141"/>
        <v>0</v>
      </c>
      <c r="EP178" s="99">
        <f t="shared" si="141"/>
        <v>0</v>
      </c>
      <c r="EQ178" s="99">
        <f t="shared" si="141"/>
        <v>0</v>
      </c>
      <c r="ER178" s="99">
        <f t="shared" si="141"/>
        <v>0</v>
      </c>
      <c r="ES178" s="99">
        <f t="shared" si="141"/>
        <v>0</v>
      </c>
      <c r="ET178" s="99">
        <f t="shared" si="141"/>
        <v>0</v>
      </c>
      <c r="EU178" s="99">
        <f t="shared" si="141"/>
        <v>0</v>
      </c>
      <c r="EV178" s="99">
        <f t="shared" si="141"/>
        <v>0</v>
      </c>
      <c r="EW178" s="99">
        <f t="shared" si="141"/>
        <v>0</v>
      </c>
      <c r="EX178" s="99">
        <f t="shared" si="141"/>
        <v>0</v>
      </c>
      <c r="EY178" s="99">
        <f t="shared" si="141"/>
        <v>0</v>
      </c>
      <c r="EZ178" s="99">
        <f t="shared" si="141"/>
        <v>0</v>
      </c>
      <c r="FA178" s="99">
        <f t="shared" si="141"/>
        <v>0</v>
      </c>
      <c r="FB178" s="99">
        <f t="shared" si="129"/>
        <v>8.7314764361997352E-2</v>
      </c>
      <c r="FC178" s="99">
        <f t="shared" si="129"/>
        <v>0.23077939298693645</v>
      </c>
      <c r="FD178" s="99">
        <f t="shared" si="129"/>
        <v>0.27601643079270199</v>
      </c>
      <c r="FE178" s="99">
        <f t="shared" si="129"/>
        <v>0.63719949903778594</v>
      </c>
      <c r="FF178" s="99">
        <f t="shared" si="129"/>
        <v>0.13634445536422118</v>
      </c>
      <c r="FG178" s="99">
        <f t="shared" si="129"/>
        <v>8.1400285132509784E-2</v>
      </c>
      <c r="FH178" s="99">
        <f t="shared" si="129"/>
        <v>0.2504492280182174</v>
      </c>
      <c r="FI178" s="99">
        <f t="shared" si="129"/>
        <v>0.16259924285050001</v>
      </c>
      <c r="FJ178" s="106">
        <f t="shared" si="6"/>
        <v>0.23276291231810875</v>
      </c>
      <c r="FT178" s="99">
        <f t="shared" ref="FT178:GJ178" si="142">MAX(0,(FT29/FT$89)-$FJ178)</f>
        <v>0</v>
      </c>
      <c r="FU178" s="99">
        <f t="shared" si="142"/>
        <v>0</v>
      </c>
      <c r="FV178" s="99">
        <f t="shared" si="142"/>
        <v>0</v>
      </c>
      <c r="FW178" s="99">
        <f t="shared" si="142"/>
        <v>0</v>
      </c>
      <c r="FX178" s="99">
        <f t="shared" si="142"/>
        <v>0</v>
      </c>
      <c r="FY178" s="99">
        <f t="shared" si="142"/>
        <v>0</v>
      </c>
      <c r="FZ178" s="99">
        <f t="shared" si="142"/>
        <v>0</v>
      </c>
      <c r="GA178" s="99">
        <f t="shared" si="142"/>
        <v>0</v>
      </c>
      <c r="GB178" s="99">
        <f t="shared" si="142"/>
        <v>0</v>
      </c>
      <c r="GC178" s="99">
        <f t="shared" si="142"/>
        <v>0</v>
      </c>
      <c r="GD178" s="99">
        <f t="shared" si="142"/>
        <v>0</v>
      </c>
      <c r="GE178" s="99">
        <f t="shared" si="142"/>
        <v>0</v>
      </c>
      <c r="GF178" s="99">
        <f t="shared" si="142"/>
        <v>0</v>
      </c>
      <c r="GG178" s="99">
        <f t="shared" si="142"/>
        <v>0</v>
      </c>
      <c r="GH178" s="99">
        <f t="shared" si="142"/>
        <v>0</v>
      </c>
      <c r="GI178" s="99">
        <f t="shared" si="142"/>
        <v>0</v>
      </c>
      <c r="GJ178" s="99">
        <f t="shared" si="142"/>
        <v>0</v>
      </c>
      <c r="GK178" s="99">
        <f t="shared" si="8"/>
        <v>0</v>
      </c>
    </row>
    <row r="179" spans="1:193" x14ac:dyDescent="0.35">
      <c r="A179" s="99">
        <v>56451</v>
      </c>
      <c r="B179" s="99">
        <v>73</v>
      </c>
      <c r="C179" s="99">
        <v>2</v>
      </c>
      <c r="D179" s="99">
        <v>94</v>
      </c>
      <c r="E179" s="99">
        <v>7.8330000000000002</v>
      </c>
      <c r="F179" s="99">
        <v>0</v>
      </c>
      <c r="G179" s="99" t="s">
        <v>537</v>
      </c>
      <c r="H179" s="99" t="s">
        <v>608</v>
      </c>
      <c r="I179" s="99">
        <f t="shared" ref="I179:AN179" si="143">MAX(0,(I30/I$89)-$FJ179)</f>
        <v>0</v>
      </c>
      <c r="J179" s="99">
        <f t="shared" si="143"/>
        <v>0</v>
      </c>
      <c r="K179" s="99">
        <f t="shared" si="143"/>
        <v>0</v>
      </c>
      <c r="L179" s="99">
        <f t="shared" si="143"/>
        <v>0</v>
      </c>
      <c r="M179" s="99">
        <f t="shared" si="143"/>
        <v>0</v>
      </c>
      <c r="N179" s="99">
        <f t="shared" si="143"/>
        <v>0</v>
      </c>
      <c r="O179" s="99">
        <f t="shared" si="143"/>
        <v>0</v>
      </c>
      <c r="P179" s="99">
        <f t="shared" si="143"/>
        <v>0</v>
      </c>
      <c r="Q179" s="99">
        <f t="shared" si="143"/>
        <v>0</v>
      </c>
      <c r="R179" s="99">
        <f t="shared" si="143"/>
        <v>0</v>
      </c>
      <c r="S179" s="99">
        <f t="shared" si="143"/>
        <v>0</v>
      </c>
      <c r="T179" s="99">
        <f t="shared" si="143"/>
        <v>0</v>
      </c>
      <c r="U179" s="99">
        <f t="shared" si="143"/>
        <v>0</v>
      </c>
      <c r="V179" s="99">
        <f t="shared" si="143"/>
        <v>0</v>
      </c>
      <c r="W179" s="99">
        <f t="shared" si="143"/>
        <v>0</v>
      </c>
      <c r="X179" s="99">
        <f t="shared" si="143"/>
        <v>0</v>
      </c>
      <c r="Y179" s="99">
        <f t="shared" si="143"/>
        <v>0</v>
      </c>
      <c r="Z179" s="99">
        <f t="shared" si="143"/>
        <v>0</v>
      </c>
      <c r="AA179" s="99">
        <f t="shared" si="143"/>
        <v>0</v>
      </c>
      <c r="AB179" s="99">
        <f t="shared" si="143"/>
        <v>0</v>
      </c>
      <c r="AC179" s="99">
        <f t="shared" si="143"/>
        <v>0</v>
      </c>
      <c r="AD179" s="99">
        <f t="shared" si="143"/>
        <v>0</v>
      </c>
      <c r="AE179" s="99">
        <f t="shared" si="143"/>
        <v>0</v>
      </c>
      <c r="AF179" s="99">
        <f t="shared" si="143"/>
        <v>0</v>
      </c>
      <c r="AG179" s="99">
        <f t="shared" si="143"/>
        <v>0</v>
      </c>
      <c r="AH179" s="99">
        <f t="shared" si="143"/>
        <v>0</v>
      </c>
      <c r="AI179" s="99">
        <f t="shared" si="143"/>
        <v>0</v>
      </c>
      <c r="AJ179" s="99">
        <f t="shared" si="143"/>
        <v>0</v>
      </c>
      <c r="AK179" s="99">
        <f t="shared" si="143"/>
        <v>0</v>
      </c>
      <c r="AL179" s="99">
        <f t="shared" si="143"/>
        <v>0</v>
      </c>
      <c r="AM179" s="99">
        <f t="shared" si="143"/>
        <v>0</v>
      </c>
      <c r="AN179" s="99">
        <f t="shared" si="143"/>
        <v>0</v>
      </c>
      <c r="AO179" s="99">
        <f t="shared" ref="AO179:BT179" si="144">MAX(0,(AO30/AO$89)-$FJ179)</f>
        <v>0</v>
      </c>
      <c r="AP179" s="99">
        <f t="shared" si="144"/>
        <v>0</v>
      </c>
      <c r="AQ179" s="99">
        <f t="shared" si="144"/>
        <v>0</v>
      </c>
      <c r="AR179" s="99">
        <f t="shared" si="144"/>
        <v>0</v>
      </c>
      <c r="AS179" s="99">
        <f t="shared" si="144"/>
        <v>0</v>
      </c>
      <c r="AT179" s="99">
        <f t="shared" si="144"/>
        <v>0</v>
      </c>
      <c r="AU179" s="99">
        <f t="shared" si="144"/>
        <v>0</v>
      </c>
      <c r="AV179" s="99">
        <f t="shared" si="144"/>
        <v>0</v>
      </c>
      <c r="AW179" s="99">
        <f t="shared" si="144"/>
        <v>0</v>
      </c>
      <c r="AX179" s="99">
        <f t="shared" si="144"/>
        <v>0</v>
      </c>
      <c r="AY179" s="99">
        <f t="shared" si="144"/>
        <v>0</v>
      </c>
      <c r="AZ179" s="99">
        <f t="shared" si="144"/>
        <v>0</v>
      </c>
      <c r="BA179" s="99">
        <f t="shared" si="144"/>
        <v>0</v>
      </c>
      <c r="BB179" s="99">
        <f t="shared" si="144"/>
        <v>0</v>
      </c>
      <c r="BC179" s="99">
        <f t="shared" si="144"/>
        <v>0</v>
      </c>
      <c r="BD179" s="99">
        <f t="shared" si="144"/>
        <v>0</v>
      </c>
      <c r="BE179" s="99">
        <f t="shared" si="144"/>
        <v>0</v>
      </c>
      <c r="BF179" s="99">
        <f t="shared" si="144"/>
        <v>0</v>
      </c>
      <c r="BG179" s="99">
        <f t="shared" si="144"/>
        <v>0</v>
      </c>
      <c r="BH179" s="99">
        <f t="shared" si="144"/>
        <v>0</v>
      </c>
      <c r="BI179" s="99">
        <f t="shared" si="144"/>
        <v>0</v>
      </c>
      <c r="BJ179" s="99">
        <f t="shared" si="144"/>
        <v>0</v>
      </c>
      <c r="BK179" s="99">
        <f t="shared" si="144"/>
        <v>0</v>
      </c>
      <c r="BL179" s="99">
        <f t="shared" si="144"/>
        <v>0</v>
      </c>
      <c r="BM179" s="99">
        <f t="shared" si="144"/>
        <v>0</v>
      </c>
      <c r="BN179" s="99">
        <f t="shared" si="144"/>
        <v>0</v>
      </c>
      <c r="BO179" s="99">
        <f t="shared" si="144"/>
        <v>0</v>
      </c>
      <c r="BP179" s="99">
        <f t="shared" si="144"/>
        <v>0</v>
      </c>
      <c r="BQ179" s="99">
        <f t="shared" si="144"/>
        <v>0</v>
      </c>
      <c r="BR179" s="99">
        <f t="shared" si="144"/>
        <v>0</v>
      </c>
      <c r="BS179" s="99">
        <f t="shared" si="144"/>
        <v>0</v>
      </c>
      <c r="BT179" s="99">
        <f t="shared" si="144"/>
        <v>0</v>
      </c>
      <c r="BU179" s="99">
        <f t="shared" ref="BU179:CZ179" si="145">MAX(0,(BU30/BU$89)-$FJ179)</f>
        <v>0</v>
      </c>
      <c r="BV179" s="99">
        <f t="shared" si="145"/>
        <v>0</v>
      </c>
      <c r="BW179" s="99">
        <f t="shared" si="145"/>
        <v>0</v>
      </c>
      <c r="BX179" s="99">
        <f t="shared" si="145"/>
        <v>0</v>
      </c>
      <c r="BY179" s="99">
        <f t="shared" si="145"/>
        <v>0</v>
      </c>
      <c r="BZ179" s="99">
        <f t="shared" si="145"/>
        <v>0</v>
      </c>
      <c r="CA179" s="99">
        <f t="shared" si="145"/>
        <v>0</v>
      </c>
      <c r="CB179" s="99">
        <f t="shared" si="145"/>
        <v>0</v>
      </c>
      <c r="CC179" s="99">
        <f t="shared" si="145"/>
        <v>0</v>
      </c>
      <c r="CD179" s="99">
        <f t="shared" si="145"/>
        <v>0</v>
      </c>
      <c r="CE179" s="99">
        <f t="shared" si="145"/>
        <v>0</v>
      </c>
      <c r="CF179" s="99">
        <f t="shared" si="145"/>
        <v>0</v>
      </c>
      <c r="CG179" s="99">
        <f t="shared" si="145"/>
        <v>0</v>
      </c>
      <c r="CH179" s="99">
        <f t="shared" si="145"/>
        <v>0</v>
      </c>
      <c r="CI179" s="99">
        <f t="shared" si="145"/>
        <v>0</v>
      </c>
      <c r="CJ179" s="99">
        <f t="shared" si="145"/>
        <v>0</v>
      </c>
      <c r="CK179" s="99">
        <f t="shared" si="145"/>
        <v>0</v>
      </c>
      <c r="CL179" s="99">
        <f t="shared" si="145"/>
        <v>0</v>
      </c>
      <c r="CM179" s="99">
        <f t="shared" si="145"/>
        <v>0</v>
      </c>
      <c r="CN179" s="99">
        <f t="shared" si="145"/>
        <v>0</v>
      </c>
      <c r="CO179" s="99">
        <f t="shared" si="145"/>
        <v>0</v>
      </c>
      <c r="CP179" s="99">
        <f t="shared" si="145"/>
        <v>0</v>
      </c>
      <c r="CQ179" s="99">
        <f t="shared" si="145"/>
        <v>0</v>
      </c>
      <c r="CR179" s="99">
        <f t="shared" si="145"/>
        <v>0</v>
      </c>
      <c r="CS179" s="99">
        <f t="shared" si="145"/>
        <v>0</v>
      </c>
      <c r="CT179" s="99">
        <f t="shared" si="145"/>
        <v>0</v>
      </c>
      <c r="CU179" s="99">
        <f t="shared" si="145"/>
        <v>0</v>
      </c>
      <c r="CV179" s="99">
        <f t="shared" si="145"/>
        <v>0</v>
      </c>
      <c r="CW179" s="99">
        <f t="shared" si="145"/>
        <v>0</v>
      </c>
      <c r="CX179" s="99">
        <f t="shared" si="145"/>
        <v>0</v>
      </c>
      <c r="CY179" s="99">
        <f t="shared" si="145"/>
        <v>0</v>
      </c>
      <c r="CZ179" s="99">
        <f t="shared" si="145"/>
        <v>0</v>
      </c>
      <c r="DA179" s="99">
        <f t="shared" ref="DA179:EF179" si="146">MAX(0,(DA30/DA$89)-$FJ179)</f>
        <v>0</v>
      </c>
      <c r="DB179" s="99">
        <f t="shared" si="146"/>
        <v>0</v>
      </c>
      <c r="DC179" s="99">
        <f t="shared" si="146"/>
        <v>0</v>
      </c>
      <c r="DD179" s="99">
        <f t="shared" si="146"/>
        <v>0</v>
      </c>
      <c r="DE179" s="99">
        <f t="shared" si="146"/>
        <v>0</v>
      </c>
      <c r="DF179" s="99">
        <f t="shared" si="146"/>
        <v>0</v>
      </c>
      <c r="DG179" s="99">
        <f t="shared" si="146"/>
        <v>0</v>
      </c>
      <c r="DH179" s="99">
        <f t="shared" si="146"/>
        <v>0</v>
      </c>
      <c r="DI179" s="99">
        <f t="shared" si="146"/>
        <v>0</v>
      </c>
      <c r="DJ179" s="99">
        <f t="shared" si="146"/>
        <v>0</v>
      </c>
      <c r="DK179" s="99">
        <f t="shared" si="146"/>
        <v>0</v>
      </c>
      <c r="DL179" s="99">
        <f t="shared" si="146"/>
        <v>0</v>
      </c>
      <c r="DM179" s="99">
        <f t="shared" si="146"/>
        <v>0</v>
      </c>
      <c r="DN179" s="99">
        <f t="shared" si="146"/>
        <v>0</v>
      </c>
      <c r="DO179" s="99">
        <f t="shared" si="146"/>
        <v>0</v>
      </c>
      <c r="DP179" s="99">
        <f t="shared" si="146"/>
        <v>0</v>
      </c>
      <c r="DQ179" s="99">
        <f t="shared" si="146"/>
        <v>0</v>
      </c>
      <c r="DR179" s="99">
        <f t="shared" si="146"/>
        <v>0</v>
      </c>
      <c r="DS179" s="99">
        <f t="shared" si="146"/>
        <v>0</v>
      </c>
      <c r="DT179" s="99">
        <f t="shared" si="146"/>
        <v>0</v>
      </c>
      <c r="DU179" s="99">
        <f t="shared" si="146"/>
        <v>0</v>
      </c>
      <c r="DV179" s="99">
        <f t="shared" si="146"/>
        <v>0</v>
      </c>
      <c r="DW179" s="99">
        <f t="shared" si="146"/>
        <v>0</v>
      </c>
      <c r="DX179" s="99">
        <f t="shared" si="146"/>
        <v>0</v>
      </c>
      <c r="DY179" s="99">
        <f t="shared" si="146"/>
        <v>0</v>
      </c>
      <c r="DZ179" s="99">
        <f t="shared" si="146"/>
        <v>0</v>
      </c>
      <c r="EA179" s="99">
        <f t="shared" si="146"/>
        <v>0</v>
      </c>
      <c r="EB179" s="99">
        <f t="shared" si="146"/>
        <v>0</v>
      </c>
      <c r="EC179" s="99">
        <f t="shared" si="146"/>
        <v>0</v>
      </c>
      <c r="ED179" s="99">
        <f t="shared" si="146"/>
        <v>0</v>
      </c>
      <c r="EE179" s="99">
        <f t="shared" si="146"/>
        <v>0</v>
      </c>
      <c r="EF179" s="99">
        <f t="shared" si="146"/>
        <v>0</v>
      </c>
      <c r="EG179" s="99">
        <f t="shared" ref="EG179:FA179" si="147">MAX(0,(EG30/EG$89)-$FJ179)</f>
        <v>0</v>
      </c>
      <c r="EH179" s="99">
        <f t="shared" si="147"/>
        <v>0</v>
      </c>
      <c r="EI179" s="99">
        <f t="shared" si="147"/>
        <v>0</v>
      </c>
      <c r="EJ179" s="99">
        <f t="shared" si="147"/>
        <v>0</v>
      </c>
      <c r="EK179" s="99">
        <f t="shared" si="147"/>
        <v>0</v>
      </c>
      <c r="EL179" s="99">
        <f t="shared" si="147"/>
        <v>0</v>
      </c>
      <c r="EM179" s="99">
        <f t="shared" si="147"/>
        <v>0</v>
      </c>
      <c r="EN179" s="99">
        <f t="shared" si="147"/>
        <v>0</v>
      </c>
      <c r="EO179" s="99">
        <f t="shared" si="147"/>
        <v>0</v>
      </c>
      <c r="EP179" s="99">
        <f t="shared" si="147"/>
        <v>0</v>
      </c>
      <c r="EQ179" s="99">
        <f t="shared" si="147"/>
        <v>0</v>
      </c>
      <c r="ER179" s="99">
        <f t="shared" si="147"/>
        <v>0</v>
      </c>
      <c r="ES179" s="99">
        <f t="shared" si="147"/>
        <v>0</v>
      </c>
      <c r="ET179" s="99">
        <f t="shared" si="147"/>
        <v>0</v>
      </c>
      <c r="EU179" s="99">
        <f t="shared" si="147"/>
        <v>0</v>
      </c>
      <c r="EV179" s="99">
        <f t="shared" si="147"/>
        <v>0</v>
      </c>
      <c r="EW179" s="99">
        <f t="shared" si="147"/>
        <v>0</v>
      </c>
      <c r="EX179" s="99">
        <f t="shared" si="147"/>
        <v>0</v>
      </c>
      <c r="EY179" s="99">
        <f t="shared" si="147"/>
        <v>0</v>
      </c>
      <c r="EZ179" s="99">
        <f t="shared" si="147"/>
        <v>0</v>
      </c>
      <c r="FA179" s="99">
        <f t="shared" si="147"/>
        <v>0</v>
      </c>
      <c r="FB179" s="99">
        <f t="shared" si="129"/>
        <v>5.5626908243877025E-2</v>
      </c>
      <c r="FC179" s="99">
        <f t="shared" si="129"/>
        <v>0.15544953017057919</v>
      </c>
      <c r="FD179" s="99">
        <f t="shared" si="129"/>
        <v>0.24194377569203265</v>
      </c>
      <c r="FE179" s="99">
        <f t="shared" si="129"/>
        <v>0.50202828603720562</v>
      </c>
      <c r="FF179" s="99">
        <f t="shared" si="129"/>
        <v>0.12021344448446485</v>
      </c>
      <c r="FG179" s="99">
        <f t="shared" si="129"/>
        <v>5.2002313456779997E-2</v>
      </c>
      <c r="FH179" s="99">
        <f t="shared" si="129"/>
        <v>0.14851148488800028</v>
      </c>
      <c r="FI179" s="99">
        <f t="shared" si="129"/>
        <v>0.11038955931001943</v>
      </c>
      <c r="FJ179" s="106">
        <f t="shared" si="6"/>
        <v>0.17327066278536987</v>
      </c>
      <c r="FT179" s="99">
        <f t="shared" ref="FT179:GJ179" si="148">MAX(0,(FT30/FT$89)-$FJ179)</f>
        <v>0</v>
      </c>
      <c r="FU179" s="99">
        <f t="shared" si="148"/>
        <v>0</v>
      </c>
      <c r="FV179" s="99">
        <f t="shared" si="148"/>
        <v>0</v>
      </c>
      <c r="FW179" s="99">
        <f t="shared" si="148"/>
        <v>0</v>
      </c>
      <c r="FX179" s="99">
        <f t="shared" si="148"/>
        <v>0</v>
      </c>
      <c r="FY179" s="99">
        <f t="shared" si="148"/>
        <v>0.19585643877873918</v>
      </c>
      <c r="FZ179" s="99">
        <f t="shared" si="148"/>
        <v>0</v>
      </c>
      <c r="GA179" s="99">
        <f t="shared" si="148"/>
        <v>3.237824793485497E-2</v>
      </c>
      <c r="GB179" s="99">
        <f t="shared" si="148"/>
        <v>0</v>
      </c>
      <c r="GC179" s="99">
        <f t="shared" si="148"/>
        <v>0</v>
      </c>
      <c r="GD179" s="99">
        <f t="shared" si="148"/>
        <v>0</v>
      </c>
      <c r="GE179" s="99">
        <f t="shared" si="148"/>
        <v>0</v>
      </c>
      <c r="GF179" s="99">
        <f t="shared" si="148"/>
        <v>0</v>
      </c>
      <c r="GG179" s="99">
        <f t="shared" si="148"/>
        <v>0</v>
      </c>
      <c r="GH179" s="99">
        <f t="shared" si="148"/>
        <v>0</v>
      </c>
      <c r="GI179" s="99">
        <f t="shared" si="148"/>
        <v>0</v>
      </c>
      <c r="GJ179" s="99">
        <f t="shared" si="148"/>
        <v>0</v>
      </c>
      <c r="GK179" s="99">
        <f t="shared" si="8"/>
        <v>0</v>
      </c>
    </row>
    <row r="180" spans="1:193" x14ac:dyDescent="0.35">
      <c r="A180" s="99">
        <v>141435</v>
      </c>
      <c r="B180" s="99">
        <v>174</v>
      </c>
      <c r="C180" s="99">
        <v>157</v>
      </c>
      <c r="D180" s="99">
        <v>94</v>
      </c>
      <c r="E180" s="99">
        <v>7.9279999999999999</v>
      </c>
      <c r="F180" s="99">
        <v>0.36</v>
      </c>
      <c r="G180" s="99" t="s">
        <v>178</v>
      </c>
      <c r="H180" s="99" t="s">
        <v>125</v>
      </c>
      <c r="I180" s="99">
        <f t="shared" ref="I180:AN180" si="149">MAX(0,(I31/I$89)-$FJ180)</f>
        <v>1.7235572333753908E-2</v>
      </c>
      <c r="J180" s="99">
        <f t="shared" si="149"/>
        <v>1.9850145324250154E-2</v>
      </c>
      <c r="K180" s="99">
        <f t="shared" si="149"/>
        <v>1.6725171792409604E-2</v>
      </c>
      <c r="L180" s="99">
        <f t="shared" si="149"/>
        <v>1.3719798381569377E-2</v>
      </c>
      <c r="M180" s="99">
        <f t="shared" si="149"/>
        <v>1.9305336179237999E-2</v>
      </c>
      <c r="N180" s="99">
        <f t="shared" si="149"/>
        <v>9.5082860590126692E-3</v>
      </c>
      <c r="O180" s="99">
        <f t="shared" si="149"/>
        <v>1.5536400781138592E-2</v>
      </c>
      <c r="P180" s="99">
        <f t="shared" si="149"/>
        <v>1.2158057656852829E-2</v>
      </c>
      <c r="Q180" s="99">
        <f t="shared" si="149"/>
        <v>1.9604224025354715E-2</v>
      </c>
      <c r="R180" s="99">
        <f t="shared" si="149"/>
        <v>2.4698763692057393E-2</v>
      </c>
      <c r="S180" s="99">
        <f t="shared" si="149"/>
        <v>2.591230659318992E-2</v>
      </c>
      <c r="T180" s="99">
        <f t="shared" si="149"/>
        <v>5.4149389473061894E-3</v>
      </c>
      <c r="U180" s="99">
        <f t="shared" si="149"/>
        <v>1.6278198159020481E-2</v>
      </c>
      <c r="V180" s="99">
        <f t="shared" si="149"/>
        <v>9.3060537689624943E-3</v>
      </c>
      <c r="W180" s="99">
        <f t="shared" si="149"/>
        <v>2.3639255314465001E-2</v>
      </c>
      <c r="X180" s="99">
        <f t="shared" si="149"/>
        <v>1.2556228445467076E-2</v>
      </c>
      <c r="Y180" s="99">
        <f t="shared" si="149"/>
        <v>1.9055260973827481E-2</v>
      </c>
      <c r="Z180" s="99">
        <f t="shared" si="149"/>
        <v>2.425601683856133E-2</v>
      </c>
      <c r="AA180" s="99">
        <f t="shared" si="149"/>
        <v>1.2464207747050428E-2</v>
      </c>
      <c r="AB180" s="99">
        <f t="shared" si="149"/>
        <v>2.3941437843823551E-3</v>
      </c>
      <c r="AC180" s="99">
        <f t="shared" si="149"/>
        <v>2.5620197769701874E-3</v>
      </c>
      <c r="AD180" s="99">
        <f t="shared" si="149"/>
        <v>3.3628580877860352E-3</v>
      </c>
      <c r="AE180" s="99">
        <f t="shared" si="149"/>
        <v>2.3890389581369444E-3</v>
      </c>
      <c r="AF180" s="99">
        <f t="shared" si="149"/>
        <v>3.2270041221797146E-3</v>
      </c>
      <c r="AG180" s="99">
        <f t="shared" si="149"/>
        <v>2.3577260019364801E-3</v>
      </c>
      <c r="AH180" s="99">
        <f t="shared" si="149"/>
        <v>3.1561923091827315E-2</v>
      </c>
      <c r="AI180" s="99">
        <f t="shared" si="149"/>
        <v>0.13106363892817621</v>
      </c>
      <c r="AJ180" s="99">
        <f t="shared" si="149"/>
        <v>7.6988233416509885E-2</v>
      </c>
      <c r="AK180" s="99">
        <f t="shared" si="149"/>
        <v>4.1774982792357147E-2</v>
      </c>
      <c r="AL180" s="99">
        <f t="shared" si="149"/>
        <v>4.0074715663019705E-2</v>
      </c>
      <c r="AM180" s="99">
        <f t="shared" si="149"/>
        <v>1.7184609346005728E-2</v>
      </c>
      <c r="AN180" s="99">
        <f t="shared" si="149"/>
        <v>3.0208650405915145E-2</v>
      </c>
      <c r="AO180" s="99">
        <f t="shared" ref="AO180:BT180" si="150">MAX(0,(AO31/AO$89)-$FJ180)</f>
        <v>3.5854232276402762E-2</v>
      </c>
      <c r="AP180" s="99">
        <f t="shared" si="150"/>
        <v>3.8733500618338912E-2</v>
      </c>
      <c r="AQ180" s="99">
        <f t="shared" si="150"/>
        <v>7.8956929220371352E-3</v>
      </c>
      <c r="AR180" s="99">
        <f t="shared" si="150"/>
        <v>1.7138473989842983E-2</v>
      </c>
      <c r="AS180" s="99">
        <f t="shared" si="150"/>
        <v>2.1982473363147573E-2</v>
      </c>
      <c r="AT180" s="99">
        <f t="shared" si="150"/>
        <v>1.892264249591152E-2</v>
      </c>
      <c r="AU180" s="99">
        <f t="shared" si="150"/>
        <v>2.0843890663197035E-3</v>
      </c>
      <c r="AV180" s="99">
        <f t="shared" si="150"/>
        <v>2.1252586034369126E-2</v>
      </c>
      <c r="AW180" s="99">
        <f t="shared" si="150"/>
        <v>3.3908669120178106E-2</v>
      </c>
      <c r="AX180" s="99">
        <f t="shared" si="150"/>
        <v>2.0941179501542496E-2</v>
      </c>
      <c r="AY180" s="99">
        <f t="shared" si="150"/>
        <v>3.3082685836886097E-3</v>
      </c>
      <c r="AZ180" s="99">
        <f t="shared" si="150"/>
        <v>2.3236684430665996E-2</v>
      </c>
      <c r="BA180" s="99">
        <f t="shared" si="150"/>
        <v>1.3108101979008285E-2</v>
      </c>
      <c r="BB180" s="99">
        <f t="shared" si="150"/>
        <v>1.067993437280469E-2</v>
      </c>
      <c r="BC180" s="99">
        <f t="shared" si="150"/>
        <v>3.05443998849174E-2</v>
      </c>
      <c r="BD180" s="99">
        <f t="shared" si="150"/>
        <v>2.8051337221604758E-2</v>
      </c>
      <c r="BE180" s="99">
        <f t="shared" si="150"/>
        <v>3.0830981167879284E-2</v>
      </c>
      <c r="BF180" s="99">
        <f t="shared" si="150"/>
        <v>3.0831640059621322E-2</v>
      </c>
      <c r="BG180" s="99">
        <f t="shared" si="150"/>
        <v>3.717648735520037E-2</v>
      </c>
      <c r="BH180" s="99">
        <f t="shared" si="150"/>
        <v>2.0031191988233114E-2</v>
      </c>
      <c r="BI180" s="99">
        <f t="shared" si="150"/>
        <v>2.5508451247069113E-2</v>
      </c>
      <c r="BJ180" s="99">
        <f t="shared" si="150"/>
        <v>3.3239933004710329E-2</v>
      </c>
      <c r="BK180" s="99">
        <f t="shared" si="150"/>
        <v>1.1034564250519446E-2</v>
      </c>
      <c r="BL180" s="99">
        <f t="shared" si="150"/>
        <v>2.8799737837622498E-2</v>
      </c>
      <c r="BM180" s="99">
        <f t="shared" si="150"/>
        <v>3.9531517592192741E-2</v>
      </c>
      <c r="BN180" s="99">
        <f t="shared" si="150"/>
        <v>8.5099596491019051E-3</v>
      </c>
      <c r="BO180" s="99">
        <f t="shared" si="150"/>
        <v>2.7423950705160634E-2</v>
      </c>
      <c r="BP180" s="99">
        <f t="shared" si="150"/>
        <v>3.382689734133567E-2</v>
      </c>
      <c r="BQ180" s="99">
        <f t="shared" si="150"/>
        <v>1.8312268876102152E-2</v>
      </c>
      <c r="BR180" s="99">
        <f t="shared" si="150"/>
        <v>7.1163302287522115E-2</v>
      </c>
      <c r="BS180" s="99">
        <f t="shared" si="150"/>
        <v>3.3280402846835144E-2</v>
      </c>
      <c r="BT180" s="99">
        <f t="shared" si="150"/>
        <v>4.4081167053254284E-3</v>
      </c>
      <c r="BU180" s="99">
        <f t="shared" ref="BU180:CZ180" si="151">MAX(0,(BU31/BU$89)-$FJ180)</f>
        <v>3.2740684268010342E-2</v>
      </c>
      <c r="BV180" s="99">
        <f t="shared" si="151"/>
        <v>0</v>
      </c>
      <c r="BW180" s="99">
        <f t="shared" si="151"/>
        <v>2.5730427795539669E-2</v>
      </c>
      <c r="BX180" s="99">
        <f t="shared" si="151"/>
        <v>1.1968208840524432E-2</v>
      </c>
      <c r="BY180" s="99">
        <f t="shared" si="151"/>
        <v>8.2475394344572427E-3</v>
      </c>
      <c r="BZ180" s="99">
        <f t="shared" si="151"/>
        <v>2.1154021888071441E-2</v>
      </c>
      <c r="CA180" s="99">
        <f t="shared" si="151"/>
        <v>5.0794096894710272E-3</v>
      </c>
      <c r="CB180" s="99">
        <f t="shared" si="151"/>
        <v>1.0224796388383172E-2</v>
      </c>
      <c r="CC180" s="99">
        <f t="shared" si="151"/>
        <v>4.3572743087704306E-3</v>
      </c>
      <c r="CD180" s="99">
        <f t="shared" si="151"/>
        <v>1.3331559624631898E-2</v>
      </c>
      <c r="CE180" s="99">
        <f t="shared" si="151"/>
        <v>2.506725709219693E-2</v>
      </c>
      <c r="CF180" s="99">
        <f t="shared" si="151"/>
        <v>3.6891698904518717E-2</v>
      </c>
      <c r="CG180" s="99">
        <f t="shared" si="151"/>
        <v>3.9693053224626372E-2</v>
      </c>
      <c r="CH180" s="99">
        <f t="shared" si="151"/>
        <v>3.6332425899669001E-2</v>
      </c>
      <c r="CI180" s="99">
        <f t="shared" si="151"/>
        <v>2.78086449219348E-2</v>
      </c>
      <c r="CJ180" s="99">
        <f t="shared" si="151"/>
        <v>1.9013534848489069E-2</v>
      </c>
      <c r="CK180" s="99">
        <f t="shared" si="151"/>
        <v>2.2691589017239826E-2</v>
      </c>
      <c r="CL180" s="99">
        <f t="shared" si="151"/>
        <v>4.1246359181468871E-2</v>
      </c>
      <c r="CM180" s="99">
        <f t="shared" si="151"/>
        <v>2.2331413216865451E-2</v>
      </c>
      <c r="CN180" s="99">
        <f t="shared" si="151"/>
        <v>4.9887445966535361E-2</v>
      </c>
      <c r="CO180" s="99">
        <f t="shared" si="151"/>
        <v>3.335508567871414E-2</v>
      </c>
      <c r="CP180" s="99">
        <f t="shared" si="151"/>
        <v>3.0551223717813967E-2</v>
      </c>
      <c r="CQ180" s="99">
        <f t="shared" si="151"/>
        <v>3.4146400907470342E-2</v>
      </c>
      <c r="CR180" s="99">
        <f t="shared" si="151"/>
        <v>3.2232314292492278E-2</v>
      </c>
      <c r="CS180" s="99">
        <f t="shared" si="151"/>
        <v>2.9093415329830979E-2</v>
      </c>
      <c r="CT180" s="99">
        <f t="shared" si="151"/>
        <v>1.6897233648787389E-2</v>
      </c>
      <c r="CU180" s="99">
        <f t="shared" si="151"/>
        <v>1.5371093309871081E-2</v>
      </c>
      <c r="CV180" s="99">
        <f t="shared" si="151"/>
        <v>4.4790353412207481E-2</v>
      </c>
      <c r="CW180" s="99">
        <f t="shared" si="151"/>
        <v>2.8670226330904849E-2</v>
      </c>
      <c r="CX180" s="99">
        <f t="shared" si="151"/>
        <v>5.6749447145489122E-2</v>
      </c>
      <c r="CY180" s="99">
        <f t="shared" si="151"/>
        <v>2.518733817577835E-2</v>
      </c>
      <c r="CZ180" s="99">
        <f t="shared" si="151"/>
        <v>5.211695528722101E-2</v>
      </c>
      <c r="DA180" s="99">
        <f t="shared" ref="DA180:EF180" si="152">MAX(0,(DA31/DA$89)-$FJ180)</f>
        <v>1.9786170162710275E-2</v>
      </c>
      <c r="DB180" s="99">
        <f t="shared" si="152"/>
        <v>2.0984922459316331E-2</v>
      </c>
      <c r="DC180" s="99">
        <f t="shared" si="152"/>
        <v>3.2480320656295775E-2</v>
      </c>
      <c r="DD180" s="99">
        <f t="shared" si="152"/>
        <v>4.7678348757985572E-2</v>
      </c>
      <c r="DE180" s="99">
        <f t="shared" si="152"/>
        <v>9.628657318784626E-3</v>
      </c>
      <c r="DF180" s="99">
        <f t="shared" si="152"/>
        <v>1.6344402272047587E-2</v>
      </c>
      <c r="DG180" s="99">
        <f t="shared" si="152"/>
        <v>2.2326779892157627E-2</v>
      </c>
      <c r="DH180" s="99">
        <f t="shared" si="152"/>
        <v>4.2191812016638781E-3</v>
      </c>
      <c r="DI180" s="99">
        <f t="shared" si="152"/>
        <v>3.5800210532177551E-2</v>
      </c>
      <c r="DJ180" s="99">
        <f t="shared" si="152"/>
        <v>4.596487325475708E-2</v>
      </c>
      <c r="DK180" s="99">
        <f t="shared" si="152"/>
        <v>4.074208009280357E-2</v>
      </c>
      <c r="DL180" s="99">
        <f t="shared" si="152"/>
        <v>1.4739749637030826E-2</v>
      </c>
      <c r="DM180" s="99">
        <f t="shared" si="152"/>
        <v>4.4577970518670622E-2</v>
      </c>
      <c r="DN180" s="99">
        <f t="shared" si="152"/>
        <v>6.1447742083887043E-3</v>
      </c>
      <c r="DO180" s="99">
        <f t="shared" si="152"/>
        <v>1.3662898620177137E-2</v>
      </c>
      <c r="DP180" s="99">
        <f t="shared" si="152"/>
        <v>1.7218308802075248E-2</v>
      </c>
      <c r="DQ180" s="99">
        <f t="shared" si="152"/>
        <v>2.2888215521583027E-2</v>
      </c>
      <c r="DR180" s="99">
        <f t="shared" si="152"/>
        <v>1.3272232527245301E-2</v>
      </c>
      <c r="DS180" s="99">
        <f t="shared" si="152"/>
        <v>2.9909827148103627E-2</v>
      </c>
      <c r="DT180" s="99">
        <f t="shared" si="152"/>
        <v>4.2802832321547662E-2</v>
      </c>
      <c r="DU180" s="99">
        <f t="shared" si="152"/>
        <v>9.7780749814506719E-3</v>
      </c>
      <c r="DV180" s="99">
        <f t="shared" si="152"/>
        <v>6.6337752413824069E-3</v>
      </c>
      <c r="DW180" s="99">
        <f t="shared" si="152"/>
        <v>2.1280236390462653E-2</v>
      </c>
      <c r="DX180" s="99">
        <f t="shared" si="152"/>
        <v>9.2823719943764885E-3</v>
      </c>
      <c r="DY180" s="99">
        <f t="shared" si="152"/>
        <v>3.5765593107552035E-2</v>
      </c>
      <c r="DZ180" s="99">
        <f t="shared" si="152"/>
        <v>7.3654700170861717E-3</v>
      </c>
      <c r="EA180" s="99">
        <f t="shared" si="152"/>
        <v>5.423864412797315E-3</v>
      </c>
      <c r="EB180" s="99">
        <f t="shared" si="152"/>
        <v>4.768049408428789E-3</v>
      </c>
      <c r="EC180" s="99">
        <f t="shared" si="152"/>
        <v>5.2674899631114597E-3</v>
      </c>
      <c r="ED180" s="99">
        <f t="shared" si="152"/>
        <v>5.3569915434213732E-3</v>
      </c>
      <c r="EE180" s="99">
        <f t="shared" si="152"/>
        <v>4.2135220575068334E-3</v>
      </c>
      <c r="EF180" s="99">
        <f t="shared" si="152"/>
        <v>4.3324761176895481E-2</v>
      </c>
      <c r="EG180" s="99">
        <f t="shared" ref="EG180:FA180" si="153">MAX(0,(EG31/EG$89)-$FJ180)</f>
        <v>6.1544947541099385E-3</v>
      </c>
      <c r="EH180" s="99">
        <f t="shared" si="153"/>
        <v>7.7442078773014523E-3</v>
      </c>
      <c r="EI180" s="99">
        <f t="shared" si="153"/>
        <v>2.4832241641823731E-2</v>
      </c>
      <c r="EJ180" s="99">
        <f t="shared" si="153"/>
        <v>7.0876937768360555E-3</v>
      </c>
      <c r="EK180" s="99">
        <f t="shared" si="153"/>
        <v>4.1647329779585102E-3</v>
      </c>
      <c r="EL180" s="99">
        <f t="shared" si="153"/>
        <v>9.5177527289645181E-3</v>
      </c>
      <c r="EM180" s="99">
        <f t="shared" si="153"/>
        <v>2.3965123608709692E-2</v>
      </c>
      <c r="EN180" s="99">
        <f t="shared" si="153"/>
        <v>7.7396335563229106E-3</v>
      </c>
      <c r="EO180" s="99">
        <f t="shared" si="153"/>
        <v>1.4789164228077764E-2</v>
      </c>
      <c r="EP180" s="99">
        <f t="shared" si="153"/>
        <v>2.7314096628311635E-2</v>
      </c>
      <c r="EQ180" s="99">
        <f t="shared" si="153"/>
        <v>3.6436462991478284E-2</v>
      </c>
      <c r="ER180" s="99">
        <f t="shared" si="153"/>
        <v>2.8524393795689242E-2</v>
      </c>
      <c r="ES180" s="99">
        <f t="shared" si="153"/>
        <v>3.6591256713451363E-2</v>
      </c>
      <c r="ET180" s="99">
        <f t="shared" si="153"/>
        <v>2.4478378711836501E-2</v>
      </c>
      <c r="EU180" s="99">
        <f t="shared" si="153"/>
        <v>3.8463804092440823E-2</v>
      </c>
      <c r="EV180" s="99">
        <f t="shared" si="153"/>
        <v>2.9386938033832327E-2</v>
      </c>
      <c r="EW180" s="99">
        <f t="shared" si="153"/>
        <v>3.6115383827964351E-2</v>
      </c>
      <c r="EX180" s="99">
        <f t="shared" si="153"/>
        <v>3.586709588970987E-2</v>
      </c>
      <c r="EY180" s="99">
        <f t="shared" si="153"/>
        <v>7.4816429697447697E-4</v>
      </c>
      <c r="EZ180" s="99">
        <f t="shared" si="153"/>
        <v>8.8322923526511065E-3</v>
      </c>
      <c r="FA180" s="99">
        <f t="shared" si="153"/>
        <v>5.4537011983501462E-3</v>
      </c>
      <c r="FB180" s="99">
        <f t="shared" si="129"/>
        <v>0</v>
      </c>
      <c r="FC180" s="99">
        <f t="shared" si="129"/>
        <v>0</v>
      </c>
      <c r="FD180" s="99">
        <f t="shared" si="129"/>
        <v>0</v>
      </c>
      <c r="FE180" s="99">
        <f t="shared" si="129"/>
        <v>0</v>
      </c>
      <c r="FF180" s="99">
        <f t="shared" si="129"/>
        <v>0</v>
      </c>
      <c r="FG180" s="99">
        <f t="shared" si="129"/>
        <v>0</v>
      </c>
      <c r="FH180" s="99">
        <f t="shared" si="129"/>
        <v>0</v>
      </c>
      <c r="FI180" s="99">
        <f t="shared" si="129"/>
        <v>0</v>
      </c>
      <c r="FJ180" s="106">
        <f t="shared" si="6"/>
        <v>0</v>
      </c>
      <c r="FT180" s="99">
        <f t="shared" ref="FT180:GJ180" si="154">MAX(0,(FT31/FT$89)-$FJ180)</f>
        <v>0.10729501994680044</v>
      </c>
      <c r="FU180" s="99">
        <f t="shared" si="154"/>
        <v>0.694450021761716</v>
      </c>
      <c r="FV180" s="99">
        <f t="shared" si="154"/>
        <v>0.78693420810736081</v>
      </c>
      <c r="FW180" s="99">
        <f t="shared" si="154"/>
        <v>6.8753495888734445E-2</v>
      </c>
      <c r="FX180" s="99">
        <f t="shared" si="154"/>
        <v>0.51485213438113209</v>
      </c>
      <c r="FY180" s="99">
        <f t="shared" si="154"/>
        <v>1.2015786827500958</v>
      </c>
      <c r="FZ180" s="99">
        <f t="shared" si="154"/>
        <v>0.3089576702217795</v>
      </c>
      <c r="GA180" s="99">
        <f t="shared" si="154"/>
        <v>0.99085444272890744</v>
      </c>
      <c r="GB180" s="99">
        <f t="shared" si="154"/>
        <v>0.72436400871848416</v>
      </c>
      <c r="GC180" s="99">
        <f t="shared" si="154"/>
        <v>1.3171934798314938E-2</v>
      </c>
      <c r="GD180" s="99">
        <f t="shared" si="154"/>
        <v>3.035126755389779E-2</v>
      </c>
      <c r="GE180" s="99">
        <f t="shared" si="154"/>
        <v>2.932338403326375E-2</v>
      </c>
      <c r="GF180" s="99">
        <f t="shared" si="154"/>
        <v>2.7169192435937725E-2</v>
      </c>
      <c r="GG180" s="99">
        <f t="shared" si="154"/>
        <v>1.6161427658638389E-2</v>
      </c>
      <c r="GH180" s="99">
        <f t="shared" si="154"/>
        <v>2.9612762045090904E-2</v>
      </c>
      <c r="GI180" s="99">
        <f t="shared" si="154"/>
        <v>1.2020831029085239E-2</v>
      </c>
      <c r="GJ180" s="99">
        <f t="shared" si="154"/>
        <v>1.6164437627752489E-2</v>
      </c>
      <c r="GK180" s="99">
        <f t="shared" si="8"/>
        <v>2.1746904647747652E-2</v>
      </c>
    </row>
    <row r="181" spans="1:193" x14ac:dyDescent="0.35">
      <c r="A181" s="99">
        <v>124072</v>
      </c>
      <c r="B181" s="99">
        <v>73</v>
      </c>
      <c r="C181" s="99">
        <v>3</v>
      </c>
      <c r="D181" s="99">
        <v>85</v>
      </c>
      <c r="E181" s="99">
        <v>7.9690000000000003</v>
      </c>
      <c r="F181" s="99">
        <v>0.31</v>
      </c>
      <c r="G181" s="99" t="s">
        <v>537</v>
      </c>
      <c r="H181" s="99" t="s">
        <v>607</v>
      </c>
      <c r="I181" s="99">
        <f t="shared" ref="I181:AN181" si="155">MAX(0,(I32/I$89)-$FJ181)</f>
        <v>0</v>
      </c>
      <c r="J181" s="99">
        <f t="shared" si="155"/>
        <v>0</v>
      </c>
      <c r="K181" s="99">
        <f t="shared" si="155"/>
        <v>0</v>
      </c>
      <c r="L181" s="99">
        <f t="shared" si="155"/>
        <v>0</v>
      </c>
      <c r="M181" s="99">
        <f t="shared" si="155"/>
        <v>0</v>
      </c>
      <c r="N181" s="99">
        <f t="shared" si="155"/>
        <v>0</v>
      </c>
      <c r="O181" s="99">
        <f t="shared" si="155"/>
        <v>0</v>
      </c>
      <c r="P181" s="99">
        <f t="shared" si="155"/>
        <v>0</v>
      </c>
      <c r="Q181" s="99">
        <f t="shared" si="155"/>
        <v>0</v>
      </c>
      <c r="R181" s="99">
        <f t="shared" si="155"/>
        <v>0</v>
      </c>
      <c r="S181" s="99">
        <f t="shared" si="155"/>
        <v>0</v>
      </c>
      <c r="T181" s="99">
        <f t="shared" si="155"/>
        <v>0</v>
      </c>
      <c r="U181" s="99">
        <f t="shared" si="155"/>
        <v>0</v>
      </c>
      <c r="V181" s="99">
        <f t="shared" si="155"/>
        <v>0</v>
      </c>
      <c r="W181" s="99">
        <f t="shared" si="155"/>
        <v>0</v>
      </c>
      <c r="X181" s="99">
        <f t="shared" si="155"/>
        <v>0</v>
      </c>
      <c r="Y181" s="99">
        <f t="shared" si="155"/>
        <v>0</v>
      </c>
      <c r="Z181" s="99">
        <f t="shared" si="155"/>
        <v>0</v>
      </c>
      <c r="AA181" s="99">
        <f t="shared" si="155"/>
        <v>0</v>
      </c>
      <c r="AB181" s="99">
        <f t="shared" si="155"/>
        <v>0</v>
      </c>
      <c r="AC181" s="99">
        <f t="shared" si="155"/>
        <v>0</v>
      </c>
      <c r="AD181" s="99">
        <f t="shared" si="155"/>
        <v>0</v>
      </c>
      <c r="AE181" s="99">
        <f t="shared" si="155"/>
        <v>0</v>
      </c>
      <c r="AF181" s="99">
        <f t="shared" si="155"/>
        <v>0</v>
      </c>
      <c r="AG181" s="99">
        <f t="shared" si="155"/>
        <v>0</v>
      </c>
      <c r="AH181" s="99">
        <f t="shared" si="155"/>
        <v>0</v>
      </c>
      <c r="AI181" s="99">
        <f t="shared" si="155"/>
        <v>0</v>
      </c>
      <c r="AJ181" s="99">
        <f t="shared" si="155"/>
        <v>0</v>
      </c>
      <c r="AK181" s="99">
        <f t="shared" si="155"/>
        <v>0</v>
      </c>
      <c r="AL181" s="99">
        <f t="shared" si="155"/>
        <v>0</v>
      </c>
      <c r="AM181" s="99">
        <f t="shared" si="155"/>
        <v>0</v>
      </c>
      <c r="AN181" s="99">
        <f t="shared" si="155"/>
        <v>0</v>
      </c>
      <c r="AO181" s="99">
        <f t="shared" ref="AO181:BT181" si="156">MAX(0,(AO32/AO$89)-$FJ181)</f>
        <v>0</v>
      </c>
      <c r="AP181" s="99">
        <f t="shared" si="156"/>
        <v>0</v>
      </c>
      <c r="AQ181" s="99">
        <f t="shared" si="156"/>
        <v>0</v>
      </c>
      <c r="AR181" s="99">
        <f t="shared" si="156"/>
        <v>0</v>
      </c>
      <c r="AS181" s="99">
        <f t="shared" si="156"/>
        <v>0</v>
      </c>
      <c r="AT181" s="99">
        <f t="shared" si="156"/>
        <v>0</v>
      </c>
      <c r="AU181" s="99">
        <f t="shared" si="156"/>
        <v>0</v>
      </c>
      <c r="AV181" s="99">
        <f t="shared" si="156"/>
        <v>0</v>
      </c>
      <c r="AW181" s="99">
        <f t="shared" si="156"/>
        <v>0</v>
      </c>
      <c r="AX181" s="99">
        <f t="shared" si="156"/>
        <v>0</v>
      </c>
      <c r="AY181" s="99">
        <f t="shared" si="156"/>
        <v>0</v>
      </c>
      <c r="AZ181" s="99">
        <f t="shared" si="156"/>
        <v>0</v>
      </c>
      <c r="BA181" s="99">
        <f t="shared" si="156"/>
        <v>0</v>
      </c>
      <c r="BB181" s="99">
        <f t="shared" si="156"/>
        <v>0</v>
      </c>
      <c r="BC181" s="99">
        <f t="shared" si="156"/>
        <v>0</v>
      </c>
      <c r="BD181" s="99">
        <f t="shared" si="156"/>
        <v>0</v>
      </c>
      <c r="BE181" s="99">
        <f t="shared" si="156"/>
        <v>0</v>
      </c>
      <c r="BF181" s="99">
        <f t="shared" si="156"/>
        <v>0</v>
      </c>
      <c r="BG181" s="99">
        <f t="shared" si="156"/>
        <v>0</v>
      </c>
      <c r="BH181" s="99">
        <f t="shared" si="156"/>
        <v>0</v>
      </c>
      <c r="BI181" s="99">
        <f t="shared" si="156"/>
        <v>0</v>
      </c>
      <c r="BJ181" s="99">
        <f t="shared" si="156"/>
        <v>0</v>
      </c>
      <c r="BK181" s="99">
        <f t="shared" si="156"/>
        <v>0</v>
      </c>
      <c r="BL181" s="99">
        <f t="shared" si="156"/>
        <v>0</v>
      </c>
      <c r="BM181" s="99">
        <f t="shared" si="156"/>
        <v>0</v>
      </c>
      <c r="BN181" s="99">
        <f t="shared" si="156"/>
        <v>0</v>
      </c>
      <c r="BO181" s="99">
        <f t="shared" si="156"/>
        <v>0</v>
      </c>
      <c r="BP181" s="99">
        <f t="shared" si="156"/>
        <v>0</v>
      </c>
      <c r="BQ181" s="99">
        <f t="shared" si="156"/>
        <v>0</v>
      </c>
      <c r="BR181" s="99">
        <f t="shared" si="156"/>
        <v>0</v>
      </c>
      <c r="BS181" s="99">
        <f t="shared" si="156"/>
        <v>0</v>
      </c>
      <c r="BT181" s="99">
        <f t="shared" si="156"/>
        <v>0</v>
      </c>
      <c r="BU181" s="99">
        <f t="shared" ref="BU181:CZ181" si="157">MAX(0,(BU32/BU$89)-$FJ181)</f>
        <v>0</v>
      </c>
      <c r="BV181" s="99">
        <f t="shared" si="157"/>
        <v>0</v>
      </c>
      <c r="BW181" s="99">
        <f t="shared" si="157"/>
        <v>0</v>
      </c>
      <c r="BX181" s="99">
        <f t="shared" si="157"/>
        <v>0</v>
      </c>
      <c r="BY181" s="99">
        <f t="shared" si="157"/>
        <v>0</v>
      </c>
      <c r="BZ181" s="99">
        <f t="shared" si="157"/>
        <v>0</v>
      </c>
      <c r="CA181" s="99">
        <f t="shared" si="157"/>
        <v>0</v>
      </c>
      <c r="CB181" s="99">
        <f t="shared" si="157"/>
        <v>0</v>
      </c>
      <c r="CC181" s="99">
        <f t="shared" si="157"/>
        <v>0</v>
      </c>
      <c r="CD181" s="99">
        <f t="shared" si="157"/>
        <v>0</v>
      </c>
      <c r="CE181" s="99">
        <f t="shared" si="157"/>
        <v>0</v>
      </c>
      <c r="CF181" s="99">
        <f t="shared" si="157"/>
        <v>0</v>
      </c>
      <c r="CG181" s="99">
        <f t="shared" si="157"/>
        <v>0</v>
      </c>
      <c r="CH181" s="99">
        <f t="shared" si="157"/>
        <v>0</v>
      </c>
      <c r="CI181" s="99">
        <f t="shared" si="157"/>
        <v>0</v>
      </c>
      <c r="CJ181" s="99">
        <f t="shared" si="157"/>
        <v>0</v>
      </c>
      <c r="CK181" s="99">
        <f t="shared" si="157"/>
        <v>0</v>
      </c>
      <c r="CL181" s="99">
        <f t="shared" si="157"/>
        <v>0</v>
      </c>
      <c r="CM181" s="99">
        <f t="shared" si="157"/>
        <v>0</v>
      </c>
      <c r="CN181" s="99">
        <f t="shared" si="157"/>
        <v>0</v>
      </c>
      <c r="CO181" s="99">
        <f t="shared" si="157"/>
        <v>0</v>
      </c>
      <c r="CP181" s="99">
        <f t="shared" si="157"/>
        <v>0</v>
      </c>
      <c r="CQ181" s="99">
        <f t="shared" si="157"/>
        <v>0</v>
      </c>
      <c r="CR181" s="99">
        <f t="shared" si="157"/>
        <v>0</v>
      </c>
      <c r="CS181" s="99">
        <f t="shared" si="157"/>
        <v>0</v>
      </c>
      <c r="CT181" s="99">
        <f t="shared" si="157"/>
        <v>0</v>
      </c>
      <c r="CU181" s="99">
        <f t="shared" si="157"/>
        <v>0</v>
      </c>
      <c r="CV181" s="99">
        <f t="shared" si="157"/>
        <v>0</v>
      </c>
      <c r="CW181" s="99">
        <f t="shared" si="157"/>
        <v>0</v>
      </c>
      <c r="CX181" s="99">
        <f t="shared" si="157"/>
        <v>0</v>
      </c>
      <c r="CY181" s="99">
        <f t="shared" si="157"/>
        <v>0</v>
      </c>
      <c r="CZ181" s="99">
        <f t="shared" si="157"/>
        <v>0</v>
      </c>
      <c r="DA181" s="99">
        <f t="shared" ref="DA181:EF181" si="158">MAX(0,(DA32/DA$89)-$FJ181)</f>
        <v>0</v>
      </c>
      <c r="DB181" s="99">
        <f t="shared" si="158"/>
        <v>0</v>
      </c>
      <c r="DC181" s="99">
        <f t="shared" si="158"/>
        <v>0</v>
      </c>
      <c r="DD181" s="99">
        <f t="shared" si="158"/>
        <v>0</v>
      </c>
      <c r="DE181" s="99">
        <f t="shared" si="158"/>
        <v>0</v>
      </c>
      <c r="DF181" s="99">
        <f t="shared" si="158"/>
        <v>0</v>
      </c>
      <c r="DG181" s="99">
        <f t="shared" si="158"/>
        <v>0</v>
      </c>
      <c r="DH181" s="99">
        <f t="shared" si="158"/>
        <v>0</v>
      </c>
      <c r="DI181" s="99">
        <f t="shared" si="158"/>
        <v>0</v>
      </c>
      <c r="DJ181" s="99">
        <f t="shared" si="158"/>
        <v>0</v>
      </c>
      <c r="DK181" s="99">
        <f t="shared" si="158"/>
        <v>0</v>
      </c>
      <c r="DL181" s="99">
        <f t="shared" si="158"/>
        <v>0</v>
      </c>
      <c r="DM181" s="99">
        <f t="shared" si="158"/>
        <v>0</v>
      </c>
      <c r="DN181" s="99">
        <f t="shared" si="158"/>
        <v>0</v>
      </c>
      <c r="DO181" s="99">
        <f t="shared" si="158"/>
        <v>0</v>
      </c>
      <c r="DP181" s="99">
        <f t="shared" si="158"/>
        <v>0</v>
      </c>
      <c r="DQ181" s="99">
        <f t="shared" si="158"/>
        <v>0</v>
      </c>
      <c r="DR181" s="99">
        <f t="shared" si="158"/>
        <v>0</v>
      </c>
      <c r="DS181" s="99">
        <f t="shared" si="158"/>
        <v>0</v>
      </c>
      <c r="DT181" s="99">
        <f t="shared" si="158"/>
        <v>0</v>
      </c>
      <c r="DU181" s="99">
        <f t="shared" si="158"/>
        <v>0</v>
      </c>
      <c r="DV181" s="99">
        <f t="shared" si="158"/>
        <v>0</v>
      </c>
      <c r="DW181" s="99">
        <f t="shared" si="158"/>
        <v>0</v>
      </c>
      <c r="DX181" s="99">
        <f t="shared" si="158"/>
        <v>0</v>
      </c>
      <c r="DY181" s="99">
        <f t="shared" si="158"/>
        <v>0</v>
      </c>
      <c r="DZ181" s="99">
        <f t="shared" si="158"/>
        <v>0</v>
      </c>
      <c r="EA181" s="99">
        <f t="shared" si="158"/>
        <v>0</v>
      </c>
      <c r="EB181" s="99">
        <f t="shared" si="158"/>
        <v>0</v>
      </c>
      <c r="EC181" s="99">
        <f t="shared" si="158"/>
        <v>0</v>
      </c>
      <c r="ED181" s="99">
        <f t="shared" si="158"/>
        <v>0</v>
      </c>
      <c r="EE181" s="99">
        <f t="shared" si="158"/>
        <v>0</v>
      </c>
      <c r="EF181" s="99">
        <f t="shared" si="158"/>
        <v>0</v>
      </c>
      <c r="EG181" s="99">
        <f t="shared" ref="EG181:FA181" si="159">MAX(0,(EG32/EG$89)-$FJ181)</f>
        <v>0</v>
      </c>
      <c r="EH181" s="99">
        <f t="shared" si="159"/>
        <v>0</v>
      </c>
      <c r="EI181" s="99">
        <f t="shared" si="159"/>
        <v>0</v>
      </c>
      <c r="EJ181" s="99">
        <f t="shared" si="159"/>
        <v>0</v>
      </c>
      <c r="EK181" s="99">
        <f t="shared" si="159"/>
        <v>0</v>
      </c>
      <c r="EL181" s="99">
        <f t="shared" si="159"/>
        <v>0</v>
      </c>
      <c r="EM181" s="99">
        <f t="shared" si="159"/>
        <v>0</v>
      </c>
      <c r="EN181" s="99">
        <f t="shared" si="159"/>
        <v>0</v>
      </c>
      <c r="EO181" s="99">
        <f t="shared" si="159"/>
        <v>0</v>
      </c>
      <c r="EP181" s="99">
        <f t="shared" si="159"/>
        <v>0</v>
      </c>
      <c r="EQ181" s="99">
        <f t="shared" si="159"/>
        <v>0</v>
      </c>
      <c r="ER181" s="99">
        <f t="shared" si="159"/>
        <v>0</v>
      </c>
      <c r="ES181" s="99">
        <f t="shared" si="159"/>
        <v>0</v>
      </c>
      <c r="ET181" s="99">
        <f t="shared" si="159"/>
        <v>0</v>
      </c>
      <c r="EU181" s="99">
        <f t="shared" si="159"/>
        <v>0</v>
      </c>
      <c r="EV181" s="99">
        <f t="shared" si="159"/>
        <v>0</v>
      </c>
      <c r="EW181" s="99">
        <f t="shared" si="159"/>
        <v>0</v>
      </c>
      <c r="EX181" s="99">
        <f t="shared" si="159"/>
        <v>0</v>
      </c>
      <c r="EY181" s="99">
        <f t="shared" si="159"/>
        <v>0</v>
      </c>
      <c r="EZ181" s="99">
        <f t="shared" si="159"/>
        <v>0</v>
      </c>
      <c r="FA181" s="99">
        <f t="shared" si="159"/>
        <v>0</v>
      </c>
      <c r="FB181" s="99">
        <f t="shared" si="129"/>
        <v>8.6898926929656437E-2</v>
      </c>
      <c r="FC181" s="99">
        <f t="shared" si="129"/>
        <v>0.20368562354713027</v>
      </c>
      <c r="FD181" s="99">
        <f t="shared" si="129"/>
        <v>0.21887846016309712</v>
      </c>
      <c r="FE181" s="99">
        <f t="shared" si="129"/>
        <v>0.57895195039252212</v>
      </c>
      <c r="FF181" s="99">
        <f t="shared" si="129"/>
        <v>0.14054571263995161</v>
      </c>
      <c r="FG181" s="99">
        <f t="shared" si="129"/>
        <v>9.033454786353097E-2</v>
      </c>
      <c r="FH181" s="99">
        <f t="shared" si="129"/>
        <v>0.19082737722220697</v>
      </c>
      <c r="FI181" s="99">
        <f t="shared" si="129"/>
        <v>0.13255971416693593</v>
      </c>
      <c r="FJ181" s="106">
        <f t="shared" si="6"/>
        <v>0.2053352891156289</v>
      </c>
      <c r="FT181" s="99">
        <f t="shared" ref="FT181:GJ181" si="160">MAX(0,(FT32/FT$89)-$FJ181)</f>
        <v>0</v>
      </c>
      <c r="FU181" s="99">
        <f t="shared" si="160"/>
        <v>4.0112934122507882E-2</v>
      </c>
      <c r="FV181" s="99">
        <f t="shared" si="160"/>
        <v>0</v>
      </c>
      <c r="FW181" s="99">
        <f t="shared" si="160"/>
        <v>0</v>
      </c>
      <c r="FX181" s="99">
        <f t="shared" si="160"/>
        <v>0.82516222504284176</v>
      </c>
      <c r="FY181" s="99">
        <f t="shared" si="160"/>
        <v>0</v>
      </c>
      <c r="FZ181" s="99">
        <f t="shared" si="160"/>
        <v>0</v>
      </c>
      <c r="GA181" s="99">
        <f t="shared" si="160"/>
        <v>0</v>
      </c>
      <c r="GB181" s="99">
        <f t="shared" si="160"/>
        <v>0</v>
      </c>
      <c r="GC181" s="99">
        <f t="shared" si="160"/>
        <v>0</v>
      </c>
      <c r="GD181" s="99">
        <f t="shared" si="160"/>
        <v>0</v>
      </c>
      <c r="GE181" s="99">
        <f t="shared" si="160"/>
        <v>0</v>
      </c>
      <c r="GF181" s="99">
        <f t="shared" si="160"/>
        <v>0</v>
      </c>
      <c r="GG181" s="99">
        <f t="shared" si="160"/>
        <v>0</v>
      </c>
      <c r="GH181" s="99">
        <f t="shared" si="160"/>
        <v>0</v>
      </c>
      <c r="GI181" s="99">
        <f t="shared" si="160"/>
        <v>0</v>
      </c>
      <c r="GJ181" s="99">
        <f t="shared" si="160"/>
        <v>0</v>
      </c>
      <c r="GK181" s="99">
        <f t="shared" si="8"/>
        <v>0</v>
      </c>
    </row>
    <row r="182" spans="1:193" x14ac:dyDescent="0.35">
      <c r="A182" s="99">
        <v>7664382</v>
      </c>
      <c r="B182" s="99">
        <v>299</v>
      </c>
      <c r="C182" s="99">
        <v>164</v>
      </c>
      <c r="D182" s="99">
        <v>97</v>
      </c>
      <c r="E182" s="99">
        <v>8.0050000000000008</v>
      </c>
      <c r="F182" s="99">
        <v>0.77</v>
      </c>
      <c r="H182" s="99" t="s">
        <v>126</v>
      </c>
      <c r="I182" s="99">
        <f t="shared" ref="I182:AN182" si="161">MAX(0,(I33/I$89)-$FJ182)</f>
        <v>0</v>
      </c>
      <c r="J182" s="99">
        <f t="shared" si="161"/>
        <v>0</v>
      </c>
      <c r="K182" s="99">
        <f t="shared" si="161"/>
        <v>0</v>
      </c>
      <c r="L182" s="99">
        <f t="shared" si="161"/>
        <v>0</v>
      </c>
      <c r="M182" s="99">
        <f t="shared" si="161"/>
        <v>0</v>
      </c>
      <c r="N182" s="99">
        <f t="shared" si="161"/>
        <v>0</v>
      </c>
      <c r="O182" s="99">
        <f t="shared" si="161"/>
        <v>0</v>
      </c>
      <c r="P182" s="99">
        <f t="shared" si="161"/>
        <v>0</v>
      </c>
      <c r="Q182" s="99">
        <f t="shared" si="161"/>
        <v>0</v>
      </c>
      <c r="R182" s="99">
        <f t="shared" si="161"/>
        <v>5.8413725624159057E-2</v>
      </c>
      <c r="S182" s="99">
        <f t="shared" si="161"/>
        <v>9.4637180905399354E-2</v>
      </c>
      <c r="T182" s="99">
        <f t="shared" si="161"/>
        <v>0</v>
      </c>
      <c r="U182" s="99">
        <f t="shared" si="161"/>
        <v>0</v>
      </c>
      <c r="V182" s="99">
        <f t="shared" si="161"/>
        <v>0</v>
      </c>
      <c r="W182" s="99">
        <f t="shared" si="161"/>
        <v>2.4331044466517293E-2</v>
      </c>
      <c r="X182" s="99">
        <f t="shared" si="161"/>
        <v>0</v>
      </c>
      <c r="Y182" s="99">
        <f t="shared" si="161"/>
        <v>0</v>
      </c>
      <c r="Z182" s="99">
        <f t="shared" si="161"/>
        <v>0.28622013022240334</v>
      </c>
      <c r="AA182" s="99">
        <f t="shared" si="161"/>
        <v>0</v>
      </c>
      <c r="AB182" s="99">
        <f t="shared" si="161"/>
        <v>3.6788000640628621E-2</v>
      </c>
      <c r="AC182" s="99">
        <f t="shared" si="161"/>
        <v>9.4388736858419808E-2</v>
      </c>
      <c r="AD182" s="99">
        <f t="shared" si="161"/>
        <v>5.2356892735626187E-2</v>
      </c>
      <c r="AE182" s="99">
        <f t="shared" si="161"/>
        <v>0.21171190183079558</v>
      </c>
      <c r="AF182" s="99">
        <f t="shared" si="161"/>
        <v>0.22667231029877444</v>
      </c>
      <c r="AG182" s="99">
        <f t="shared" si="161"/>
        <v>0.23003647741444172</v>
      </c>
      <c r="AH182" s="99">
        <f t="shared" si="161"/>
        <v>0</v>
      </c>
      <c r="AI182" s="99">
        <f t="shared" si="161"/>
        <v>0.14591361324173718</v>
      </c>
      <c r="AJ182" s="99">
        <f t="shared" si="161"/>
        <v>0.11031613039240346</v>
      </c>
      <c r="AK182" s="99">
        <f t="shared" si="161"/>
        <v>0</v>
      </c>
      <c r="AL182" s="99">
        <f t="shared" si="161"/>
        <v>0</v>
      </c>
      <c r="AM182" s="99">
        <f t="shared" si="161"/>
        <v>0</v>
      </c>
      <c r="AN182" s="99">
        <f t="shared" si="161"/>
        <v>0</v>
      </c>
      <c r="AO182" s="99">
        <f t="shared" ref="AO182:BT182" si="162">MAX(0,(AO33/AO$89)-$FJ182)</f>
        <v>0</v>
      </c>
      <c r="AP182" s="99">
        <f t="shared" si="162"/>
        <v>0</v>
      </c>
      <c r="AQ182" s="99">
        <f t="shared" si="162"/>
        <v>0.62903767115030207</v>
      </c>
      <c r="AR182" s="99">
        <f t="shared" si="162"/>
        <v>0</v>
      </c>
      <c r="AS182" s="99">
        <f t="shared" si="162"/>
        <v>0</v>
      </c>
      <c r="AT182" s="99">
        <f t="shared" si="162"/>
        <v>0</v>
      </c>
      <c r="AU182" s="99">
        <f t="shared" si="162"/>
        <v>0.31041095938445029</v>
      </c>
      <c r="AV182" s="99">
        <f t="shared" si="162"/>
        <v>0</v>
      </c>
      <c r="AW182" s="99">
        <f t="shared" si="162"/>
        <v>0</v>
      </c>
      <c r="AX182" s="99">
        <f t="shared" si="162"/>
        <v>0</v>
      </c>
      <c r="AY182" s="99">
        <f t="shared" si="162"/>
        <v>0.15811080080865869</v>
      </c>
      <c r="AZ182" s="99">
        <f t="shared" si="162"/>
        <v>0</v>
      </c>
      <c r="BA182" s="99">
        <f t="shared" si="162"/>
        <v>0</v>
      </c>
      <c r="BB182" s="99">
        <f t="shared" si="162"/>
        <v>0</v>
      </c>
      <c r="BC182" s="99">
        <f t="shared" si="162"/>
        <v>0</v>
      </c>
      <c r="BD182" s="99">
        <f t="shared" si="162"/>
        <v>0</v>
      </c>
      <c r="BE182" s="99">
        <f t="shared" si="162"/>
        <v>0</v>
      </c>
      <c r="BF182" s="99">
        <f t="shared" si="162"/>
        <v>0</v>
      </c>
      <c r="BG182" s="99">
        <f t="shared" si="162"/>
        <v>0</v>
      </c>
      <c r="BH182" s="99">
        <f t="shared" si="162"/>
        <v>0</v>
      </c>
      <c r="BI182" s="99">
        <f t="shared" si="162"/>
        <v>0</v>
      </c>
      <c r="BJ182" s="99">
        <f t="shared" si="162"/>
        <v>0</v>
      </c>
      <c r="BK182" s="99">
        <f t="shared" si="162"/>
        <v>0</v>
      </c>
      <c r="BL182" s="99">
        <f t="shared" si="162"/>
        <v>0</v>
      </c>
      <c r="BM182" s="99">
        <f t="shared" si="162"/>
        <v>0</v>
      </c>
      <c r="BN182" s="99">
        <f t="shared" si="162"/>
        <v>0</v>
      </c>
      <c r="BO182" s="99">
        <f t="shared" si="162"/>
        <v>0</v>
      </c>
      <c r="BP182" s="99">
        <f t="shared" si="162"/>
        <v>0</v>
      </c>
      <c r="BQ182" s="99">
        <f t="shared" si="162"/>
        <v>0</v>
      </c>
      <c r="BR182" s="99">
        <f t="shared" si="162"/>
        <v>0</v>
      </c>
      <c r="BS182" s="99">
        <f t="shared" si="162"/>
        <v>0</v>
      </c>
      <c r="BT182" s="99">
        <f t="shared" si="162"/>
        <v>0</v>
      </c>
      <c r="BU182" s="99">
        <f t="shared" ref="BU182:CZ182" si="163">MAX(0,(BU33/BU$89)-$FJ182)</f>
        <v>0</v>
      </c>
      <c r="BV182" s="99">
        <f t="shared" si="163"/>
        <v>0</v>
      </c>
      <c r="BW182" s="99">
        <f t="shared" si="163"/>
        <v>0</v>
      </c>
      <c r="BX182" s="99">
        <f t="shared" si="163"/>
        <v>0</v>
      </c>
      <c r="BY182" s="99">
        <f t="shared" si="163"/>
        <v>0</v>
      </c>
      <c r="BZ182" s="99">
        <f t="shared" si="163"/>
        <v>0</v>
      </c>
      <c r="CA182" s="99">
        <f t="shared" si="163"/>
        <v>3.4541553269354763E-2</v>
      </c>
      <c r="CB182" s="99">
        <f t="shared" si="163"/>
        <v>3.6545747955014835E-2</v>
      </c>
      <c r="CC182" s="99">
        <f t="shared" si="163"/>
        <v>5.9157485428735473E-2</v>
      </c>
      <c r="CD182" s="99">
        <f t="shared" si="163"/>
        <v>0</v>
      </c>
      <c r="CE182" s="99">
        <f t="shared" si="163"/>
        <v>5.5829972654197757E-4</v>
      </c>
      <c r="CF182" s="99">
        <f t="shared" si="163"/>
        <v>0</v>
      </c>
      <c r="CG182" s="99">
        <f t="shared" si="163"/>
        <v>0</v>
      </c>
      <c r="CH182" s="99">
        <f t="shared" si="163"/>
        <v>0</v>
      </c>
      <c r="CI182" s="99">
        <f t="shared" si="163"/>
        <v>0</v>
      </c>
      <c r="CJ182" s="99">
        <f t="shared" si="163"/>
        <v>0</v>
      </c>
      <c r="CK182" s="99">
        <f t="shared" si="163"/>
        <v>0</v>
      </c>
      <c r="CL182" s="99">
        <f t="shared" si="163"/>
        <v>0</v>
      </c>
      <c r="CM182" s="99">
        <f t="shared" si="163"/>
        <v>0</v>
      </c>
      <c r="CN182" s="99">
        <f t="shared" si="163"/>
        <v>0</v>
      </c>
      <c r="CO182" s="99">
        <f t="shared" si="163"/>
        <v>0</v>
      </c>
      <c r="CP182" s="99">
        <f t="shared" si="163"/>
        <v>0</v>
      </c>
      <c r="CQ182" s="99">
        <f t="shared" si="163"/>
        <v>0</v>
      </c>
      <c r="CR182" s="99">
        <f t="shared" si="163"/>
        <v>0</v>
      </c>
      <c r="CS182" s="99">
        <f t="shared" si="163"/>
        <v>0</v>
      </c>
      <c r="CT182" s="99">
        <f t="shared" si="163"/>
        <v>0</v>
      </c>
      <c r="CU182" s="99">
        <f t="shared" si="163"/>
        <v>0</v>
      </c>
      <c r="CV182" s="99">
        <f t="shared" si="163"/>
        <v>0</v>
      </c>
      <c r="CW182" s="99">
        <f t="shared" si="163"/>
        <v>1.0370847010256923E-2</v>
      </c>
      <c r="CX182" s="99">
        <f t="shared" si="163"/>
        <v>0</v>
      </c>
      <c r="CY182" s="99">
        <f t="shared" si="163"/>
        <v>0</v>
      </c>
      <c r="CZ182" s="99">
        <f t="shared" si="163"/>
        <v>0</v>
      </c>
      <c r="DA182" s="99">
        <f t="shared" ref="DA182:EF182" si="164">MAX(0,(DA33/DA$89)-$FJ182)</f>
        <v>9.1532678813209201E-2</v>
      </c>
      <c r="DB182" s="99">
        <f t="shared" si="164"/>
        <v>0</v>
      </c>
      <c r="DC182" s="99">
        <f t="shared" si="164"/>
        <v>0</v>
      </c>
      <c r="DD182" s="99">
        <f t="shared" si="164"/>
        <v>0</v>
      </c>
      <c r="DE182" s="99">
        <f t="shared" si="164"/>
        <v>0</v>
      </c>
      <c r="DF182" s="99">
        <f t="shared" si="164"/>
        <v>0</v>
      </c>
      <c r="DG182" s="99">
        <f t="shared" si="164"/>
        <v>0</v>
      </c>
      <c r="DH182" s="99">
        <f t="shared" si="164"/>
        <v>0</v>
      </c>
      <c r="DI182" s="99">
        <f t="shared" si="164"/>
        <v>0</v>
      </c>
      <c r="DJ182" s="99">
        <f t="shared" si="164"/>
        <v>0</v>
      </c>
      <c r="DK182" s="99">
        <f t="shared" si="164"/>
        <v>0</v>
      </c>
      <c r="DL182" s="99">
        <f t="shared" si="164"/>
        <v>0</v>
      </c>
      <c r="DM182" s="99">
        <f t="shared" si="164"/>
        <v>0</v>
      </c>
      <c r="DN182" s="99">
        <f t="shared" si="164"/>
        <v>0</v>
      </c>
      <c r="DO182" s="99">
        <f t="shared" si="164"/>
        <v>0</v>
      </c>
      <c r="DP182" s="99">
        <f t="shared" si="164"/>
        <v>0.12477132224908821</v>
      </c>
      <c r="DQ182" s="99">
        <f t="shared" si="164"/>
        <v>0</v>
      </c>
      <c r="DR182" s="99">
        <f t="shared" si="164"/>
        <v>0</v>
      </c>
      <c r="DS182" s="99">
        <f t="shared" si="164"/>
        <v>0</v>
      </c>
      <c r="DT182" s="99">
        <f t="shared" si="164"/>
        <v>0</v>
      </c>
      <c r="DU182" s="99">
        <f t="shared" si="164"/>
        <v>0</v>
      </c>
      <c r="DV182" s="99">
        <f t="shared" si="164"/>
        <v>0.64486548380881392</v>
      </c>
      <c r="DW182" s="99">
        <f t="shared" si="164"/>
        <v>0</v>
      </c>
      <c r="DX182" s="99">
        <f t="shared" si="164"/>
        <v>0</v>
      </c>
      <c r="DY182" s="99">
        <f t="shared" si="164"/>
        <v>0</v>
      </c>
      <c r="DZ182" s="99">
        <f t="shared" si="164"/>
        <v>0.55206559278975842</v>
      </c>
      <c r="EA182" s="99">
        <f t="shared" si="164"/>
        <v>0</v>
      </c>
      <c r="EB182" s="99">
        <f t="shared" si="164"/>
        <v>0.2933472792843595</v>
      </c>
      <c r="EC182" s="99">
        <f t="shared" si="164"/>
        <v>0.4648758750284076</v>
      </c>
      <c r="ED182" s="99">
        <f t="shared" si="164"/>
        <v>0.54791660034005885</v>
      </c>
      <c r="EE182" s="99">
        <f t="shared" si="164"/>
        <v>0.76537689990006408</v>
      </c>
      <c r="EF182" s="99">
        <f t="shared" si="164"/>
        <v>0</v>
      </c>
      <c r="EG182" s="99">
        <f t="shared" ref="EG182:FA182" si="165">MAX(0,(EG33/EG$89)-$FJ182)</f>
        <v>0</v>
      </c>
      <c r="EH182" s="99">
        <f t="shared" si="165"/>
        <v>0</v>
      </c>
      <c r="EI182" s="99">
        <f t="shared" si="165"/>
        <v>0</v>
      </c>
      <c r="EJ182" s="99">
        <f t="shared" si="165"/>
        <v>3.6547819621967514E-2</v>
      </c>
      <c r="EK182" s="99">
        <f t="shared" si="165"/>
        <v>0.23591127665773926</v>
      </c>
      <c r="EL182" s="99">
        <f t="shared" si="165"/>
        <v>0</v>
      </c>
      <c r="EM182" s="99">
        <f t="shared" si="165"/>
        <v>0.49849963316698692</v>
      </c>
      <c r="EN182" s="99">
        <f t="shared" si="165"/>
        <v>0</v>
      </c>
      <c r="EO182" s="99">
        <f t="shared" si="165"/>
        <v>0</v>
      </c>
      <c r="EP182" s="99">
        <f t="shared" si="165"/>
        <v>0</v>
      </c>
      <c r="EQ182" s="99">
        <f t="shared" si="165"/>
        <v>0</v>
      </c>
      <c r="ER182" s="99">
        <f t="shared" si="165"/>
        <v>0</v>
      </c>
      <c r="ES182" s="99">
        <f t="shared" si="165"/>
        <v>0</v>
      </c>
      <c r="ET182" s="99">
        <f t="shared" si="165"/>
        <v>0</v>
      </c>
      <c r="EU182" s="99">
        <f t="shared" si="165"/>
        <v>0</v>
      </c>
      <c r="EV182" s="99">
        <f t="shared" si="165"/>
        <v>0</v>
      </c>
      <c r="EW182" s="99">
        <f t="shared" si="165"/>
        <v>0</v>
      </c>
      <c r="EX182" s="99">
        <f t="shared" si="165"/>
        <v>0</v>
      </c>
      <c r="EY182" s="99">
        <f t="shared" si="165"/>
        <v>0.55696338624971076</v>
      </c>
      <c r="EZ182" s="99">
        <f t="shared" si="165"/>
        <v>0.30403772106612742</v>
      </c>
      <c r="FA182" s="99">
        <f t="shared" si="165"/>
        <v>0.17002893224060639</v>
      </c>
      <c r="FB182" s="99">
        <f t="shared" si="129"/>
        <v>0</v>
      </c>
      <c r="FC182" s="99">
        <f t="shared" si="129"/>
        <v>0.13454244835150445</v>
      </c>
      <c r="FD182" s="99">
        <f t="shared" si="129"/>
        <v>0.12612505120748771</v>
      </c>
      <c r="FE182" s="99">
        <f t="shared" si="129"/>
        <v>0.63476341753978671</v>
      </c>
      <c r="FF182" s="99">
        <f t="shared" si="129"/>
        <v>0.18089088006995216</v>
      </c>
      <c r="FG182" s="99">
        <f t="shared" si="129"/>
        <v>3.5788761044212157E-2</v>
      </c>
      <c r="FH182" s="99">
        <f t="shared" si="129"/>
        <v>8.8277266183520262E-2</v>
      </c>
      <c r="FI182" s="99">
        <f t="shared" si="129"/>
        <v>0.10459509629411727</v>
      </c>
      <c r="FJ182" s="106">
        <f t="shared" si="6"/>
        <v>0.16312286508632262</v>
      </c>
      <c r="FT182" s="99">
        <f t="shared" ref="FT182:GJ182" si="166">MAX(0,(FT33/FT$89)-$FJ182)</f>
        <v>0</v>
      </c>
      <c r="FU182" s="99">
        <f t="shared" si="166"/>
        <v>0.10120873608427972</v>
      </c>
      <c r="FV182" s="99">
        <f t="shared" si="166"/>
        <v>0.1351558773857604</v>
      </c>
      <c r="FW182" s="99">
        <f t="shared" si="166"/>
        <v>0</v>
      </c>
      <c r="FX182" s="99">
        <f t="shared" si="166"/>
        <v>2.5541354199258431E-2</v>
      </c>
      <c r="FY182" s="99">
        <f t="shared" si="166"/>
        <v>0.33382027812785398</v>
      </c>
      <c r="FZ182" s="99">
        <f t="shared" si="166"/>
        <v>3.6852936924768043E-3</v>
      </c>
      <c r="GA182" s="99">
        <f t="shared" si="166"/>
        <v>0.15954605337852873</v>
      </c>
      <c r="GB182" s="99">
        <f t="shared" si="166"/>
        <v>0.10298174601189514</v>
      </c>
      <c r="GC182" s="99">
        <f t="shared" si="166"/>
        <v>0</v>
      </c>
      <c r="GD182" s="99">
        <f t="shared" si="166"/>
        <v>1.6136431237683685E-2</v>
      </c>
      <c r="GE182" s="99">
        <f t="shared" si="166"/>
        <v>9.3553771543957776E-2</v>
      </c>
      <c r="GF182" s="99">
        <f t="shared" si="166"/>
        <v>1.6283878790134265E-2</v>
      </c>
      <c r="GG182" s="99">
        <f t="shared" si="166"/>
        <v>3.8622192290513085E-2</v>
      </c>
      <c r="GH182" s="99">
        <f t="shared" si="166"/>
        <v>0.20935841326213001</v>
      </c>
      <c r="GI182" s="99">
        <f t="shared" si="166"/>
        <v>0</v>
      </c>
      <c r="GJ182" s="99">
        <f t="shared" si="166"/>
        <v>0.18665106492993289</v>
      </c>
      <c r="GK182" s="99">
        <f t="shared" si="8"/>
        <v>7.0075719006793963E-2</v>
      </c>
    </row>
    <row r="183" spans="1:193" x14ac:dyDescent="0.35">
      <c r="A183" s="99">
        <v>61905</v>
      </c>
      <c r="B183" s="99">
        <v>158</v>
      </c>
      <c r="C183" s="99">
        <v>1</v>
      </c>
      <c r="D183" s="99">
        <v>81</v>
      </c>
      <c r="E183" s="99">
        <v>8.0120000000000005</v>
      </c>
      <c r="F183" s="99">
        <v>0</v>
      </c>
      <c r="G183" s="99" t="s">
        <v>227</v>
      </c>
      <c r="H183" s="99" t="s">
        <v>606</v>
      </c>
      <c r="I183" s="99">
        <f t="shared" ref="I183:AN183" si="167">MAX(0,(I34/I$89)-$FJ183)</f>
        <v>3.9375834227638584E-3</v>
      </c>
      <c r="J183" s="99">
        <f t="shared" si="167"/>
        <v>4.3419178101299083E-3</v>
      </c>
      <c r="K183" s="99">
        <f t="shared" si="167"/>
        <v>3.5588337330161278E-3</v>
      </c>
      <c r="L183" s="99">
        <f t="shared" si="167"/>
        <v>5.3230963730008761E-3</v>
      </c>
      <c r="M183" s="99">
        <f t="shared" si="167"/>
        <v>1.8832001795765711E-3</v>
      </c>
      <c r="N183" s="99">
        <f t="shared" si="167"/>
        <v>1.3589611832232442E-3</v>
      </c>
      <c r="O183" s="99">
        <f t="shared" si="167"/>
        <v>1.1364313138893121E-3</v>
      </c>
      <c r="P183" s="99">
        <f t="shared" si="167"/>
        <v>1.0115082905328857E-3</v>
      </c>
      <c r="Q183" s="99">
        <f t="shared" si="167"/>
        <v>1.6128584329538839E-3</v>
      </c>
      <c r="R183" s="99">
        <f t="shared" si="167"/>
        <v>5.380239280425507E-2</v>
      </c>
      <c r="S183" s="99">
        <f t="shared" si="167"/>
        <v>4.8509571982686878E-2</v>
      </c>
      <c r="T183" s="99">
        <f t="shared" si="167"/>
        <v>1.4536479836525695E-3</v>
      </c>
      <c r="U183" s="99">
        <f t="shared" si="167"/>
        <v>2.4755462313984754E-3</v>
      </c>
      <c r="V183" s="99">
        <f t="shared" si="167"/>
        <v>1.5535148842313938E-3</v>
      </c>
      <c r="W183" s="99">
        <f t="shared" si="167"/>
        <v>2.7237842025035524E-2</v>
      </c>
      <c r="X183" s="99">
        <f t="shared" si="167"/>
        <v>8.6820185808905177E-3</v>
      </c>
      <c r="Y183" s="99">
        <f t="shared" si="167"/>
        <v>1.8106599413506133E-2</v>
      </c>
      <c r="Z183" s="99">
        <f t="shared" si="167"/>
        <v>5.6722415412993235E-2</v>
      </c>
      <c r="AA183" s="99">
        <f t="shared" si="167"/>
        <v>8.5052721140716422E-3</v>
      </c>
      <c r="AB183" s="99">
        <f t="shared" si="167"/>
        <v>0</v>
      </c>
      <c r="AC183" s="99">
        <f t="shared" si="167"/>
        <v>0</v>
      </c>
      <c r="AD183" s="99">
        <f t="shared" si="167"/>
        <v>0</v>
      </c>
      <c r="AE183" s="99">
        <f t="shared" si="167"/>
        <v>6.2775754103520497E-4</v>
      </c>
      <c r="AF183" s="99">
        <f t="shared" si="167"/>
        <v>4.8885391297732105E-4</v>
      </c>
      <c r="AG183" s="99">
        <f t="shared" si="167"/>
        <v>4.6819912637958289E-4</v>
      </c>
      <c r="AH183" s="99">
        <f t="shared" si="167"/>
        <v>0</v>
      </c>
      <c r="AI183" s="99">
        <f t="shared" si="167"/>
        <v>0</v>
      </c>
      <c r="AJ183" s="99">
        <f t="shared" si="167"/>
        <v>0</v>
      </c>
      <c r="AK183" s="99">
        <f t="shared" si="167"/>
        <v>7.1156174480298809E-3</v>
      </c>
      <c r="AL183" s="99">
        <f t="shared" si="167"/>
        <v>5.8751355258367492E-3</v>
      </c>
      <c r="AM183" s="99">
        <f t="shared" si="167"/>
        <v>1.6280531852969956E-3</v>
      </c>
      <c r="AN183" s="99">
        <f t="shared" si="167"/>
        <v>7.7370148811328615E-3</v>
      </c>
      <c r="AO183" s="99">
        <f t="shared" ref="AO183:BT183" si="168">MAX(0,(AO34/AO$89)-$FJ183)</f>
        <v>6.9147557640177942E-3</v>
      </c>
      <c r="AP183" s="99">
        <f t="shared" si="168"/>
        <v>4.7710712344055583E-3</v>
      </c>
      <c r="AQ183" s="99">
        <f t="shared" si="168"/>
        <v>8.7962114212975526E-4</v>
      </c>
      <c r="AR183" s="99">
        <f t="shared" si="168"/>
        <v>3.6056146914130742E-4</v>
      </c>
      <c r="AS183" s="99">
        <f t="shared" si="168"/>
        <v>7.9477695570232898E-4</v>
      </c>
      <c r="AT183" s="99">
        <f t="shared" si="168"/>
        <v>6.9879138185385185E-4</v>
      </c>
      <c r="AU183" s="99">
        <f t="shared" si="168"/>
        <v>1.6739225047590241E-3</v>
      </c>
      <c r="AV183" s="99">
        <f t="shared" si="168"/>
        <v>1.2654469368692364E-3</v>
      </c>
      <c r="AW183" s="99">
        <f t="shared" si="168"/>
        <v>1.5040971097123139E-3</v>
      </c>
      <c r="AX183" s="99">
        <f t="shared" si="168"/>
        <v>8.2155153954259778E-4</v>
      </c>
      <c r="AY183" s="99">
        <f t="shared" si="168"/>
        <v>7.5599608446803325E-4</v>
      </c>
      <c r="AZ183" s="99">
        <f t="shared" si="168"/>
        <v>8.4335771651134611E-4</v>
      </c>
      <c r="BA183" s="99">
        <f t="shared" si="168"/>
        <v>8.3344429924090465E-4</v>
      </c>
      <c r="BB183" s="99">
        <f t="shared" si="168"/>
        <v>0</v>
      </c>
      <c r="BC183" s="99">
        <f t="shared" si="168"/>
        <v>1.5250050840230863E-3</v>
      </c>
      <c r="BD183" s="99">
        <f t="shared" si="168"/>
        <v>1.7936779707156865E-3</v>
      </c>
      <c r="BE183" s="99">
        <f t="shared" si="168"/>
        <v>2.47680411514373E-3</v>
      </c>
      <c r="BF183" s="99">
        <f t="shared" si="168"/>
        <v>2.8814721761767216E-3</v>
      </c>
      <c r="BG183" s="99">
        <f t="shared" si="168"/>
        <v>3.175906731261639E-3</v>
      </c>
      <c r="BH183" s="99">
        <f t="shared" si="168"/>
        <v>1.1349389115645999E-3</v>
      </c>
      <c r="BI183" s="99">
        <f t="shared" si="168"/>
        <v>2.6349372080425688E-3</v>
      </c>
      <c r="BJ183" s="99">
        <f t="shared" si="168"/>
        <v>3.1357735317772543E-3</v>
      </c>
      <c r="BK183" s="99">
        <f t="shared" si="168"/>
        <v>1.3319329092918572E-3</v>
      </c>
      <c r="BL183" s="99">
        <f t="shared" si="168"/>
        <v>2.7959143981483893E-3</v>
      </c>
      <c r="BM183" s="99">
        <f t="shared" si="168"/>
        <v>4.0267496340577816E-3</v>
      </c>
      <c r="BN183" s="99">
        <f t="shared" si="168"/>
        <v>5.7248854612244942E-3</v>
      </c>
      <c r="BO183" s="99">
        <f t="shared" si="168"/>
        <v>2.3625501653386457E-3</v>
      </c>
      <c r="BP183" s="99">
        <f t="shared" si="168"/>
        <v>5.5340324946629984E-3</v>
      </c>
      <c r="BQ183" s="99">
        <f t="shared" si="168"/>
        <v>1.7254164746662098E-3</v>
      </c>
      <c r="BR183" s="99">
        <f t="shared" si="168"/>
        <v>1.9994235337417128E-2</v>
      </c>
      <c r="BS183" s="99">
        <f t="shared" si="168"/>
        <v>3.6781717029530825E-3</v>
      </c>
      <c r="BT183" s="99">
        <f t="shared" si="168"/>
        <v>1.8914144226195697E-4</v>
      </c>
      <c r="BU183" s="99">
        <f t="shared" ref="BU183:CZ183" si="169">MAX(0,(BU34/BU$89)-$FJ183)</f>
        <v>2.5873156709370834E-3</v>
      </c>
      <c r="BV183" s="99">
        <f t="shared" si="169"/>
        <v>0</v>
      </c>
      <c r="BW183" s="99">
        <f t="shared" si="169"/>
        <v>1.4430548749266344E-3</v>
      </c>
      <c r="BX183" s="99">
        <f t="shared" si="169"/>
        <v>1.0890114040007276E-3</v>
      </c>
      <c r="BY183" s="99">
        <f t="shared" si="169"/>
        <v>7.2624330702961886E-4</v>
      </c>
      <c r="BZ183" s="99">
        <f t="shared" si="169"/>
        <v>1.4575638938629724E-3</v>
      </c>
      <c r="CA183" s="99">
        <f t="shared" si="169"/>
        <v>1.4006081745079511E-3</v>
      </c>
      <c r="CB183" s="99">
        <f t="shared" si="169"/>
        <v>1.6340514901255954E-3</v>
      </c>
      <c r="CC183" s="99">
        <f t="shared" si="169"/>
        <v>1.026748264599776E-3</v>
      </c>
      <c r="CD183" s="99">
        <f t="shared" si="169"/>
        <v>5.4214990370342862E-4</v>
      </c>
      <c r="CE183" s="99">
        <f t="shared" si="169"/>
        <v>1.5529751735116255E-3</v>
      </c>
      <c r="CF183" s="99">
        <f t="shared" si="169"/>
        <v>1.8345974924553279E-3</v>
      </c>
      <c r="CG183" s="99">
        <f t="shared" si="169"/>
        <v>2.7476158001699261E-3</v>
      </c>
      <c r="CH183" s="99">
        <f t="shared" si="169"/>
        <v>2.453504571144848E-3</v>
      </c>
      <c r="CI183" s="99">
        <f t="shared" si="169"/>
        <v>2.250655450352872E-3</v>
      </c>
      <c r="CJ183" s="99">
        <f t="shared" si="169"/>
        <v>2.6103944940145478E-3</v>
      </c>
      <c r="CK183" s="99">
        <f t="shared" si="169"/>
        <v>1.3214615286328811E-3</v>
      </c>
      <c r="CL183" s="99">
        <f t="shared" si="169"/>
        <v>2.2957272942290457E-3</v>
      </c>
      <c r="CM183" s="99">
        <f t="shared" si="169"/>
        <v>1.4820855978649025E-3</v>
      </c>
      <c r="CN183" s="99">
        <f t="shared" si="169"/>
        <v>3.3456420772358534E-3</v>
      </c>
      <c r="CO183" s="99">
        <f t="shared" si="169"/>
        <v>2.0507326855260326E-3</v>
      </c>
      <c r="CP183" s="99">
        <f t="shared" si="169"/>
        <v>3.2344956111273332E-3</v>
      </c>
      <c r="CQ183" s="99">
        <f t="shared" si="169"/>
        <v>2.1245373679850284E-3</v>
      </c>
      <c r="CR183" s="99">
        <f t="shared" si="169"/>
        <v>4.2920174487358301E-3</v>
      </c>
      <c r="CS183" s="99">
        <f t="shared" si="169"/>
        <v>5.3027563042940601E-3</v>
      </c>
      <c r="CT183" s="99">
        <f t="shared" si="169"/>
        <v>2.9054262715964355E-3</v>
      </c>
      <c r="CU183" s="99">
        <f t="shared" si="169"/>
        <v>1.4535613508037269E-3</v>
      </c>
      <c r="CV183" s="99">
        <f t="shared" si="169"/>
        <v>5.3600200855652242E-3</v>
      </c>
      <c r="CW183" s="99">
        <f t="shared" si="169"/>
        <v>2.3841501332865548E-3</v>
      </c>
      <c r="CX183" s="99">
        <f t="shared" si="169"/>
        <v>4.6868870846643578E-3</v>
      </c>
      <c r="CY183" s="99">
        <f t="shared" si="169"/>
        <v>1.9804005672580068E-3</v>
      </c>
      <c r="CZ183" s="99">
        <f t="shared" si="169"/>
        <v>3.6510419487257558E-3</v>
      </c>
      <c r="DA183" s="99">
        <f t="shared" ref="DA183:EF183" si="170">MAX(0,(DA34/DA$89)-$FJ183)</f>
        <v>5.5469978596125744E-3</v>
      </c>
      <c r="DB183" s="99">
        <f t="shared" si="170"/>
        <v>1.689318776947489E-3</v>
      </c>
      <c r="DC183" s="99">
        <f t="shared" si="170"/>
        <v>2.7789453745992506E-3</v>
      </c>
      <c r="DD183" s="99">
        <f t="shared" si="170"/>
        <v>2.5883811449410074E-3</v>
      </c>
      <c r="DE183" s="99">
        <f t="shared" si="170"/>
        <v>8.1645941795360636E-4</v>
      </c>
      <c r="DF183" s="99">
        <f t="shared" si="170"/>
        <v>1.2385913379165314E-3</v>
      </c>
      <c r="DG183" s="99">
        <f t="shared" si="170"/>
        <v>3.5104961733739976E-3</v>
      </c>
      <c r="DH183" s="99">
        <f t="shared" si="170"/>
        <v>2.823984059130329E-4</v>
      </c>
      <c r="DI183" s="99">
        <f t="shared" si="170"/>
        <v>7.2503762137610924E-3</v>
      </c>
      <c r="DJ183" s="99">
        <f t="shared" si="170"/>
        <v>2.6062666706726956E-3</v>
      </c>
      <c r="DK183" s="99">
        <f t="shared" si="170"/>
        <v>1.9990828466968195E-3</v>
      </c>
      <c r="DL183" s="99">
        <f t="shared" si="170"/>
        <v>2.8547156063741018E-3</v>
      </c>
      <c r="DM183" s="99">
        <f t="shared" si="170"/>
        <v>1.0670993169359165E-3</v>
      </c>
      <c r="DN183" s="99">
        <f t="shared" si="170"/>
        <v>7.1448120616715235E-4</v>
      </c>
      <c r="DO183" s="99">
        <f t="shared" si="170"/>
        <v>1.7740700823945532E-3</v>
      </c>
      <c r="DP183" s="99">
        <f t="shared" si="170"/>
        <v>2.6153595258598505E-2</v>
      </c>
      <c r="DQ183" s="99">
        <f t="shared" si="170"/>
        <v>8.6132913778659923E-3</v>
      </c>
      <c r="DR183" s="99">
        <f t="shared" si="170"/>
        <v>1.0781190863944216E-2</v>
      </c>
      <c r="DS183" s="99">
        <f t="shared" si="170"/>
        <v>2.2642545460404479E-3</v>
      </c>
      <c r="DT183" s="99">
        <f t="shared" si="170"/>
        <v>1.1682228848090248E-2</v>
      </c>
      <c r="DU183" s="99">
        <f t="shared" si="170"/>
        <v>7.29299793385846E-3</v>
      </c>
      <c r="DV183" s="99">
        <f t="shared" si="170"/>
        <v>1.5297853689187539E-3</v>
      </c>
      <c r="DW183" s="99">
        <f t="shared" si="170"/>
        <v>1.2535410019531143E-2</v>
      </c>
      <c r="DX183" s="99">
        <f t="shared" si="170"/>
        <v>1.9510474694326735E-3</v>
      </c>
      <c r="DY183" s="99">
        <f t="shared" si="170"/>
        <v>1.2188431210761054E-2</v>
      </c>
      <c r="DZ183" s="99">
        <f t="shared" si="170"/>
        <v>9.0938528897914798E-4</v>
      </c>
      <c r="EA183" s="99">
        <f t="shared" si="170"/>
        <v>0</v>
      </c>
      <c r="EB183" s="99">
        <f t="shared" si="170"/>
        <v>9.8535844475671494E-4</v>
      </c>
      <c r="EC183" s="99">
        <f t="shared" si="170"/>
        <v>5.9837996526885119E-4</v>
      </c>
      <c r="ED183" s="99">
        <f t="shared" si="170"/>
        <v>8.296643582568784E-4</v>
      </c>
      <c r="EE183" s="99">
        <f t="shared" si="170"/>
        <v>9.9833794457927566E-4</v>
      </c>
      <c r="EF183" s="99">
        <f t="shared" si="170"/>
        <v>0</v>
      </c>
      <c r="EG183" s="99">
        <f t="shared" ref="EG183:FA183" si="171">MAX(0,(EG34/EG$89)-$FJ183)</f>
        <v>1.8586480917084125E-4</v>
      </c>
      <c r="EH183" s="99">
        <f t="shared" si="171"/>
        <v>4.3543984123147871E-4</v>
      </c>
      <c r="EI183" s="99">
        <f t="shared" si="171"/>
        <v>1.7703202704230936E-3</v>
      </c>
      <c r="EJ183" s="99">
        <f t="shared" si="171"/>
        <v>1.1664180941502332E-3</v>
      </c>
      <c r="EK183" s="99">
        <f t="shared" si="171"/>
        <v>5.2018140345866067E-4</v>
      </c>
      <c r="EL183" s="99">
        <f t="shared" si="171"/>
        <v>5.1156201995228604E-4</v>
      </c>
      <c r="EM183" s="99">
        <f t="shared" si="171"/>
        <v>4.9528860523849437E-3</v>
      </c>
      <c r="EN183" s="99">
        <f t="shared" si="171"/>
        <v>8.7740983714011461E-4</v>
      </c>
      <c r="EO183" s="99">
        <f t="shared" si="171"/>
        <v>1.6943197449889651E-4</v>
      </c>
      <c r="EP183" s="99">
        <f t="shared" si="171"/>
        <v>1.9524678118923002E-3</v>
      </c>
      <c r="EQ183" s="99">
        <f t="shared" si="171"/>
        <v>2.372716002780887E-3</v>
      </c>
      <c r="ER183" s="99">
        <f t="shared" si="171"/>
        <v>2.5506150091176901E-3</v>
      </c>
      <c r="ES183" s="99">
        <f t="shared" si="171"/>
        <v>2.653439587440709E-3</v>
      </c>
      <c r="ET183" s="99">
        <f t="shared" si="171"/>
        <v>1.2397163774103142E-3</v>
      </c>
      <c r="EU183" s="99">
        <f t="shared" si="171"/>
        <v>1.1436092962026325E-2</v>
      </c>
      <c r="EV183" s="99">
        <f t="shared" si="171"/>
        <v>3.0293398122835033E-3</v>
      </c>
      <c r="EW183" s="99">
        <f t="shared" si="171"/>
        <v>2.5554680598786858E-3</v>
      </c>
      <c r="EX183" s="99">
        <f t="shared" si="171"/>
        <v>2.3119306382003344E-3</v>
      </c>
      <c r="EY183" s="99">
        <f t="shared" si="171"/>
        <v>3.4380580944369396E-4</v>
      </c>
      <c r="EZ183" s="99">
        <f t="shared" si="171"/>
        <v>6.5977137791032941E-4</v>
      </c>
      <c r="FA183" s="99">
        <f t="shared" si="171"/>
        <v>2.6093216277040898E-4</v>
      </c>
      <c r="FB183" s="99">
        <f t="shared" si="129"/>
        <v>0</v>
      </c>
      <c r="FC183" s="99">
        <f t="shared" si="129"/>
        <v>0</v>
      </c>
      <c r="FD183" s="99">
        <f t="shared" si="129"/>
        <v>0</v>
      </c>
      <c r="FE183" s="99">
        <f t="shared" si="129"/>
        <v>0</v>
      </c>
      <c r="FF183" s="99">
        <f t="shared" si="129"/>
        <v>0</v>
      </c>
      <c r="FG183" s="99">
        <f t="shared" si="129"/>
        <v>0</v>
      </c>
      <c r="FH183" s="99">
        <f t="shared" si="129"/>
        <v>0</v>
      </c>
      <c r="FI183" s="99">
        <f t="shared" si="129"/>
        <v>0</v>
      </c>
      <c r="FJ183" s="106">
        <f t="shared" si="6"/>
        <v>0</v>
      </c>
      <c r="FT183" s="99">
        <f t="shared" ref="FT183:GJ183" si="172">MAX(0,(FT34/FT$89)-$FJ183)</f>
        <v>0.24030227884672004</v>
      </c>
      <c r="FU183" s="99">
        <f t="shared" si="172"/>
        <v>2.2775731588207409</v>
      </c>
      <c r="FV183" s="99">
        <f t="shared" si="172"/>
        <v>1.9991694342886233</v>
      </c>
      <c r="FW183" s="99">
        <f t="shared" si="172"/>
        <v>9.1021012502692469E-2</v>
      </c>
      <c r="FX183" s="99">
        <f t="shared" si="172"/>
        <v>1.1673869115750557</v>
      </c>
      <c r="FY183" s="99">
        <f t="shared" si="172"/>
        <v>2.4289723965594638</v>
      </c>
      <c r="FZ183" s="99">
        <f t="shared" si="172"/>
        <v>0.43047414745030277</v>
      </c>
      <c r="GA183" s="99">
        <f t="shared" si="172"/>
        <v>2.5149323654582454</v>
      </c>
      <c r="GB183" s="99">
        <f t="shared" si="172"/>
        <v>1.8464020209175322</v>
      </c>
      <c r="GC183" s="99">
        <f t="shared" si="172"/>
        <v>5.4094491171530583E-3</v>
      </c>
      <c r="GD183" s="99">
        <f t="shared" si="172"/>
        <v>6.8842999923171555E-3</v>
      </c>
      <c r="GE183" s="99">
        <f t="shared" si="172"/>
        <v>7.0527209900241835E-3</v>
      </c>
      <c r="GF183" s="99">
        <f t="shared" si="172"/>
        <v>7.9338872337602791E-3</v>
      </c>
      <c r="GG183" s="99">
        <f t="shared" si="172"/>
        <v>4.6978013667599936E-3</v>
      </c>
      <c r="GH183" s="99">
        <f t="shared" si="172"/>
        <v>7.5855496828121788E-3</v>
      </c>
      <c r="GI183" s="99">
        <f t="shared" si="172"/>
        <v>4.6698351567198183E-3</v>
      </c>
      <c r="GJ183" s="99">
        <f t="shared" si="172"/>
        <v>6.7971413567161449E-3</v>
      </c>
      <c r="GK183" s="99">
        <f t="shared" si="8"/>
        <v>6.3788356120328517E-3</v>
      </c>
    </row>
    <row r="184" spans="1:193" x14ac:dyDescent="0.35">
      <c r="A184" s="99">
        <v>56815</v>
      </c>
      <c r="B184" s="99">
        <v>73</v>
      </c>
      <c r="C184" s="99">
        <v>183</v>
      </c>
      <c r="D184" s="99">
        <v>94</v>
      </c>
      <c r="E184" s="99">
        <v>8.048</v>
      </c>
      <c r="F184" s="99">
        <v>0.57999999999999996</v>
      </c>
      <c r="H184" s="99" t="s">
        <v>193</v>
      </c>
      <c r="I184" s="99">
        <f t="shared" ref="I184:AN184" si="173">MAX(0,(I35/I$89)-$FJ184)</f>
        <v>0</v>
      </c>
      <c r="J184" s="99">
        <f t="shared" si="173"/>
        <v>0</v>
      </c>
      <c r="K184" s="99">
        <f t="shared" si="173"/>
        <v>0</v>
      </c>
      <c r="L184" s="99">
        <f t="shared" si="173"/>
        <v>0</v>
      </c>
      <c r="M184" s="99">
        <f t="shared" si="173"/>
        <v>0</v>
      </c>
      <c r="N184" s="99">
        <f t="shared" si="173"/>
        <v>0</v>
      </c>
      <c r="O184" s="99">
        <f t="shared" si="173"/>
        <v>0</v>
      </c>
      <c r="P184" s="99">
        <f t="shared" si="173"/>
        <v>0</v>
      </c>
      <c r="Q184" s="99">
        <f t="shared" si="173"/>
        <v>0</v>
      </c>
      <c r="R184" s="99">
        <f t="shared" si="173"/>
        <v>0.25472292246285066</v>
      </c>
      <c r="S184" s="99">
        <f t="shared" si="173"/>
        <v>0.16919353023491279</v>
      </c>
      <c r="T184" s="99">
        <f t="shared" si="173"/>
        <v>0</v>
      </c>
      <c r="U184" s="99">
        <f t="shared" si="173"/>
        <v>0</v>
      </c>
      <c r="V184" s="99">
        <f t="shared" si="173"/>
        <v>0</v>
      </c>
      <c r="W184" s="99">
        <f t="shared" si="173"/>
        <v>0</v>
      </c>
      <c r="X184" s="99">
        <f t="shared" si="173"/>
        <v>0</v>
      </c>
      <c r="Y184" s="99">
        <f t="shared" si="173"/>
        <v>0</v>
      </c>
      <c r="Z184" s="99">
        <f t="shared" si="173"/>
        <v>0.51779665160150246</v>
      </c>
      <c r="AA184" s="99">
        <f t="shared" si="173"/>
        <v>0</v>
      </c>
      <c r="AB184" s="99">
        <f t="shared" si="173"/>
        <v>0</v>
      </c>
      <c r="AC184" s="99">
        <f t="shared" si="173"/>
        <v>0</v>
      </c>
      <c r="AD184" s="99">
        <f t="shared" si="173"/>
        <v>0</v>
      </c>
      <c r="AE184" s="99">
        <f t="shared" si="173"/>
        <v>0</v>
      </c>
      <c r="AF184" s="99">
        <f t="shared" si="173"/>
        <v>0</v>
      </c>
      <c r="AG184" s="99">
        <f t="shared" si="173"/>
        <v>0</v>
      </c>
      <c r="AH184" s="99">
        <f t="shared" si="173"/>
        <v>0</v>
      </c>
      <c r="AI184" s="99">
        <f t="shared" si="173"/>
        <v>0</v>
      </c>
      <c r="AJ184" s="99">
        <f t="shared" si="173"/>
        <v>0</v>
      </c>
      <c r="AK184" s="99">
        <f t="shared" si="173"/>
        <v>0</v>
      </c>
      <c r="AL184" s="99">
        <f t="shared" si="173"/>
        <v>0</v>
      </c>
      <c r="AM184" s="99">
        <f t="shared" si="173"/>
        <v>0</v>
      </c>
      <c r="AN184" s="99">
        <f t="shared" si="173"/>
        <v>0</v>
      </c>
      <c r="AO184" s="99">
        <f t="shared" ref="AO184:BT184" si="174">MAX(0,(AO35/AO$89)-$FJ184)</f>
        <v>0</v>
      </c>
      <c r="AP184" s="99">
        <f t="shared" si="174"/>
        <v>0</v>
      </c>
      <c r="AQ184" s="99">
        <f t="shared" si="174"/>
        <v>0</v>
      </c>
      <c r="AR184" s="99">
        <f t="shared" si="174"/>
        <v>0</v>
      </c>
      <c r="AS184" s="99">
        <f t="shared" si="174"/>
        <v>0</v>
      </c>
      <c r="AT184" s="99">
        <f t="shared" si="174"/>
        <v>0</v>
      </c>
      <c r="AU184" s="99">
        <f t="shared" si="174"/>
        <v>0</v>
      </c>
      <c r="AV184" s="99">
        <f t="shared" si="174"/>
        <v>0</v>
      </c>
      <c r="AW184" s="99">
        <f t="shared" si="174"/>
        <v>0</v>
      </c>
      <c r="AX184" s="99">
        <f t="shared" si="174"/>
        <v>0</v>
      </c>
      <c r="AY184" s="99">
        <f t="shared" si="174"/>
        <v>0</v>
      </c>
      <c r="AZ184" s="99">
        <f t="shared" si="174"/>
        <v>0</v>
      </c>
      <c r="BA184" s="99">
        <f t="shared" si="174"/>
        <v>0</v>
      </c>
      <c r="BB184" s="99">
        <f t="shared" si="174"/>
        <v>0</v>
      </c>
      <c r="BC184" s="99">
        <f t="shared" si="174"/>
        <v>0</v>
      </c>
      <c r="BD184" s="99">
        <f t="shared" si="174"/>
        <v>0</v>
      </c>
      <c r="BE184" s="99">
        <f t="shared" si="174"/>
        <v>0</v>
      </c>
      <c r="BF184" s="99">
        <f t="shared" si="174"/>
        <v>0</v>
      </c>
      <c r="BG184" s="99">
        <f t="shared" si="174"/>
        <v>0</v>
      </c>
      <c r="BH184" s="99">
        <f t="shared" si="174"/>
        <v>0</v>
      </c>
      <c r="BI184" s="99">
        <f t="shared" si="174"/>
        <v>0</v>
      </c>
      <c r="BJ184" s="99">
        <f t="shared" si="174"/>
        <v>0</v>
      </c>
      <c r="BK184" s="99">
        <f t="shared" si="174"/>
        <v>0</v>
      </c>
      <c r="BL184" s="99">
        <f t="shared" si="174"/>
        <v>0</v>
      </c>
      <c r="BM184" s="99">
        <f t="shared" si="174"/>
        <v>0</v>
      </c>
      <c r="BN184" s="99">
        <f t="shared" si="174"/>
        <v>0</v>
      </c>
      <c r="BO184" s="99">
        <f t="shared" si="174"/>
        <v>0</v>
      </c>
      <c r="BP184" s="99">
        <f t="shared" si="174"/>
        <v>0</v>
      </c>
      <c r="BQ184" s="99">
        <f t="shared" si="174"/>
        <v>0</v>
      </c>
      <c r="BR184" s="99">
        <f t="shared" si="174"/>
        <v>0</v>
      </c>
      <c r="BS184" s="99">
        <f t="shared" si="174"/>
        <v>0</v>
      </c>
      <c r="BT184" s="99">
        <f t="shared" si="174"/>
        <v>0</v>
      </c>
      <c r="BU184" s="99">
        <f t="shared" ref="BU184:CZ184" si="175">MAX(0,(BU35/BU$89)-$FJ184)</f>
        <v>0</v>
      </c>
      <c r="BV184" s="99">
        <f t="shared" si="175"/>
        <v>0</v>
      </c>
      <c r="BW184" s="99">
        <f t="shared" si="175"/>
        <v>0</v>
      </c>
      <c r="BX184" s="99">
        <f t="shared" si="175"/>
        <v>0</v>
      </c>
      <c r="BY184" s="99">
        <f t="shared" si="175"/>
        <v>0</v>
      </c>
      <c r="BZ184" s="99">
        <f t="shared" si="175"/>
        <v>0</v>
      </c>
      <c r="CA184" s="99">
        <f t="shared" si="175"/>
        <v>0</v>
      </c>
      <c r="CB184" s="99">
        <f t="shared" si="175"/>
        <v>0</v>
      </c>
      <c r="CC184" s="99">
        <f t="shared" si="175"/>
        <v>0</v>
      </c>
      <c r="CD184" s="99">
        <f t="shared" si="175"/>
        <v>0</v>
      </c>
      <c r="CE184" s="99">
        <f t="shared" si="175"/>
        <v>0</v>
      </c>
      <c r="CF184" s="99">
        <f t="shared" si="175"/>
        <v>0</v>
      </c>
      <c r="CG184" s="99">
        <f t="shared" si="175"/>
        <v>0</v>
      </c>
      <c r="CH184" s="99">
        <f t="shared" si="175"/>
        <v>0</v>
      </c>
      <c r="CI184" s="99">
        <f t="shared" si="175"/>
        <v>0</v>
      </c>
      <c r="CJ184" s="99">
        <f t="shared" si="175"/>
        <v>0</v>
      </c>
      <c r="CK184" s="99">
        <f t="shared" si="175"/>
        <v>0</v>
      </c>
      <c r="CL184" s="99">
        <f t="shared" si="175"/>
        <v>0</v>
      </c>
      <c r="CM184" s="99">
        <f t="shared" si="175"/>
        <v>0</v>
      </c>
      <c r="CN184" s="99">
        <f t="shared" si="175"/>
        <v>0</v>
      </c>
      <c r="CO184" s="99">
        <f t="shared" si="175"/>
        <v>0</v>
      </c>
      <c r="CP184" s="99">
        <f t="shared" si="175"/>
        <v>0</v>
      </c>
      <c r="CQ184" s="99">
        <f t="shared" si="175"/>
        <v>0</v>
      </c>
      <c r="CR184" s="99">
        <f t="shared" si="175"/>
        <v>0</v>
      </c>
      <c r="CS184" s="99">
        <f t="shared" si="175"/>
        <v>0</v>
      </c>
      <c r="CT184" s="99">
        <f t="shared" si="175"/>
        <v>0</v>
      </c>
      <c r="CU184" s="99">
        <f t="shared" si="175"/>
        <v>0</v>
      </c>
      <c r="CV184" s="99">
        <f t="shared" si="175"/>
        <v>0</v>
      </c>
      <c r="CW184" s="99">
        <f t="shared" si="175"/>
        <v>0</v>
      </c>
      <c r="CX184" s="99">
        <f t="shared" si="175"/>
        <v>0</v>
      </c>
      <c r="CY184" s="99">
        <f t="shared" si="175"/>
        <v>0</v>
      </c>
      <c r="CZ184" s="99">
        <f t="shared" si="175"/>
        <v>0</v>
      </c>
      <c r="DA184" s="99">
        <f t="shared" ref="DA184:EF184" si="176">MAX(0,(DA35/DA$89)-$FJ184)</f>
        <v>0</v>
      </c>
      <c r="DB184" s="99">
        <f t="shared" si="176"/>
        <v>0</v>
      </c>
      <c r="DC184" s="99">
        <f t="shared" si="176"/>
        <v>0</v>
      </c>
      <c r="DD184" s="99">
        <f t="shared" si="176"/>
        <v>0</v>
      </c>
      <c r="DE184" s="99">
        <f t="shared" si="176"/>
        <v>0</v>
      </c>
      <c r="DF184" s="99">
        <f t="shared" si="176"/>
        <v>0</v>
      </c>
      <c r="DG184" s="99">
        <f t="shared" si="176"/>
        <v>0</v>
      </c>
      <c r="DH184" s="99">
        <f t="shared" si="176"/>
        <v>0</v>
      </c>
      <c r="DI184" s="99">
        <f t="shared" si="176"/>
        <v>0</v>
      </c>
      <c r="DJ184" s="99">
        <f t="shared" si="176"/>
        <v>0</v>
      </c>
      <c r="DK184" s="99">
        <f t="shared" si="176"/>
        <v>0</v>
      </c>
      <c r="DL184" s="99">
        <f t="shared" si="176"/>
        <v>0</v>
      </c>
      <c r="DM184" s="99">
        <f t="shared" si="176"/>
        <v>0</v>
      </c>
      <c r="DN184" s="99">
        <f t="shared" si="176"/>
        <v>0</v>
      </c>
      <c r="DO184" s="99">
        <f t="shared" si="176"/>
        <v>0</v>
      </c>
      <c r="DP184" s="99">
        <f t="shared" si="176"/>
        <v>0</v>
      </c>
      <c r="DQ184" s="99">
        <f t="shared" si="176"/>
        <v>0</v>
      </c>
      <c r="DR184" s="99">
        <f t="shared" si="176"/>
        <v>0</v>
      </c>
      <c r="DS184" s="99">
        <f t="shared" si="176"/>
        <v>0</v>
      </c>
      <c r="DT184" s="99">
        <f t="shared" si="176"/>
        <v>0</v>
      </c>
      <c r="DU184" s="99">
        <f t="shared" si="176"/>
        <v>0</v>
      </c>
      <c r="DV184" s="99">
        <f t="shared" si="176"/>
        <v>0</v>
      </c>
      <c r="DW184" s="99">
        <f t="shared" si="176"/>
        <v>0</v>
      </c>
      <c r="DX184" s="99">
        <f t="shared" si="176"/>
        <v>0</v>
      </c>
      <c r="DY184" s="99">
        <f t="shared" si="176"/>
        <v>0</v>
      </c>
      <c r="DZ184" s="99">
        <f t="shared" si="176"/>
        <v>0</v>
      </c>
      <c r="EA184" s="99">
        <f t="shared" si="176"/>
        <v>0</v>
      </c>
      <c r="EB184" s="99">
        <f t="shared" si="176"/>
        <v>0</v>
      </c>
      <c r="EC184" s="99">
        <f t="shared" si="176"/>
        <v>0</v>
      </c>
      <c r="ED184" s="99">
        <f t="shared" si="176"/>
        <v>0</v>
      </c>
      <c r="EE184" s="99">
        <f t="shared" si="176"/>
        <v>0</v>
      </c>
      <c r="EF184" s="99">
        <f t="shared" si="176"/>
        <v>0</v>
      </c>
      <c r="EG184" s="99">
        <f t="shared" ref="EG184:FA184" si="177">MAX(0,(EG35/EG$89)-$FJ184)</f>
        <v>0</v>
      </c>
      <c r="EH184" s="99">
        <f t="shared" si="177"/>
        <v>0</v>
      </c>
      <c r="EI184" s="99">
        <f t="shared" si="177"/>
        <v>0</v>
      </c>
      <c r="EJ184" s="99">
        <f t="shared" si="177"/>
        <v>0</v>
      </c>
      <c r="EK184" s="99">
        <f t="shared" si="177"/>
        <v>0</v>
      </c>
      <c r="EL184" s="99">
        <f t="shared" si="177"/>
        <v>0</v>
      </c>
      <c r="EM184" s="99">
        <f t="shared" si="177"/>
        <v>0</v>
      </c>
      <c r="EN184" s="99">
        <f t="shared" si="177"/>
        <v>0</v>
      </c>
      <c r="EO184" s="99">
        <f t="shared" si="177"/>
        <v>0</v>
      </c>
      <c r="EP184" s="99">
        <f t="shared" si="177"/>
        <v>0</v>
      </c>
      <c r="EQ184" s="99">
        <f t="shared" si="177"/>
        <v>0</v>
      </c>
      <c r="ER184" s="99">
        <f t="shared" si="177"/>
        <v>0</v>
      </c>
      <c r="ES184" s="99">
        <f t="shared" si="177"/>
        <v>0</v>
      </c>
      <c r="ET184" s="99">
        <f t="shared" si="177"/>
        <v>0</v>
      </c>
      <c r="EU184" s="99">
        <f t="shared" si="177"/>
        <v>0</v>
      </c>
      <c r="EV184" s="99">
        <f t="shared" si="177"/>
        <v>0</v>
      </c>
      <c r="EW184" s="99">
        <f t="shared" si="177"/>
        <v>0</v>
      </c>
      <c r="EX184" s="99">
        <f t="shared" si="177"/>
        <v>0</v>
      </c>
      <c r="EY184" s="99">
        <f t="shared" si="177"/>
        <v>0</v>
      </c>
      <c r="EZ184" s="99">
        <f t="shared" si="177"/>
        <v>0</v>
      </c>
      <c r="FA184" s="99">
        <f t="shared" si="177"/>
        <v>0</v>
      </c>
      <c r="FB184" s="99">
        <f t="shared" si="129"/>
        <v>0.21796949728309747</v>
      </c>
      <c r="FC184" s="99">
        <f t="shared" si="129"/>
        <v>1.0002558687751695</v>
      </c>
      <c r="FD184" s="99">
        <f t="shared" si="129"/>
        <v>1.6748942552766415</v>
      </c>
      <c r="FE184" s="99">
        <f t="shared" si="129"/>
        <v>3.4982848153465493</v>
      </c>
      <c r="FF184" s="99">
        <f t="shared" si="129"/>
        <v>0.67526768185233033</v>
      </c>
      <c r="FG184" s="99">
        <f t="shared" si="129"/>
        <v>0.40692620716652422</v>
      </c>
      <c r="FH184" s="99">
        <f t="shared" si="129"/>
        <v>1.0655682427753348</v>
      </c>
      <c r="FI184" s="99">
        <f t="shared" si="129"/>
        <v>0.76938947010963332</v>
      </c>
      <c r="FJ184" s="106">
        <f t="shared" si="6"/>
        <v>1.16356950482316</v>
      </c>
      <c r="FT184" s="99">
        <f t="shared" ref="FT184:GJ184" si="178">MAX(0,(FT35/FT$89)-$FJ184)</f>
        <v>4.7059369914541511</v>
      </c>
      <c r="FU184" s="99">
        <f t="shared" si="178"/>
        <v>10.413715332093647</v>
      </c>
      <c r="FV184" s="99">
        <f t="shared" si="178"/>
        <v>15.309489873885076</v>
      </c>
      <c r="FW184" s="99">
        <f t="shared" si="178"/>
        <v>2.8397023393827974</v>
      </c>
      <c r="FX184" s="99">
        <f t="shared" si="178"/>
        <v>9.1939420469250202</v>
      </c>
      <c r="FY184" s="99">
        <f t="shared" si="178"/>
        <v>23.488532347476088</v>
      </c>
      <c r="FZ184" s="99">
        <f t="shared" si="178"/>
        <v>18.318643714689927</v>
      </c>
      <c r="GA184" s="99">
        <f t="shared" si="178"/>
        <v>11.782324293568344</v>
      </c>
      <c r="GB184" s="99">
        <f t="shared" si="178"/>
        <v>15.948012850426386</v>
      </c>
      <c r="GC184" s="99">
        <f t="shared" si="178"/>
        <v>0</v>
      </c>
      <c r="GD184" s="99">
        <f t="shared" si="178"/>
        <v>0</v>
      </c>
      <c r="GE184" s="99">
        <f t="shared" si="178"/>
        <v>0</v>
      </c>
      <c r="GF184" s="99">
        <f t="shared" si="178"/>
        <v>0</v>
      </c>
      <c r="GG184" s="99">
        <f t="shared" si="178"/>
        <v>0</v>
      </c>
      <c r="GH184" s="99">
        <f t="shared" si="178"/>
        <v>0</v>
      </c>
      <c r="GI184" s="99">
        <f t="shared" si="178"/>
        <v>0</v>
      </c>
      <c r="GJ184" s="99">
        <f t="shared" si="178"/>
        <v>0</v>
      </c>
      <c r="GK184" s="99">
        <f t="shared" si="8"/>
        <v>0</v>
      </c>
    </row>
    <row r="185" spans="1:193" x14ac:dyDescent="0.35">
      <c r="A185" s="99">
        <v>443798</v>
      </c>
      <c r="B185" s="99">
        <v>158</v>
      </c>
      <c r="C185" s="99">
        <v>46</v>
      </c>
      <c r="D185" s="99">
        <v>87</v>
      </c>
      <c r="E185" s="99">
        <v>8.3070000000000004</v>
      </c>
      <c r="F185" s="99">
        <v>0.65</v>
      </c>
      <c r="G185" s="99" t="s">
        <v>178</v>
      </c>
      <c r="H185" s="99" t="s">
        <v>127</v>
      </c>
      <c r="I185" s="99">
        <f t="shared" ref="I185:AN185" si="179">MAX(0,(I36/I$89)-$FJ185)</f>
        <v>2.3163183894412622E-3</v>
      </c>
      <c r="J185" s="99">
        <f t="shared" si="179"/>
        <v>3.6776454237337358E-3</v>
      </c>
      <c r="K185" s="99">
        <f t="shared" si="179"/>
        <v>2.368109333219346E-3</v>
      </c>
      <c r="L185" s="99">
        <f t="shared" si="179"/>
        <v>4.0124402427954694E-3</v>
      </c>
      <c r="M185" s="99">
        <f t="shared" si="179"/>
        <v>1.3274280657510392E-3</v>
      </c>
      <c r="N185" s="99">
        <f t="shared" si="179"/>
        <v>8.3671152572643783E-4</v>
      </c>
      <c r="O185" s="99">
        <f t="shared" si="179"/>
        <v>2.015165522670186E-4</v>
      </c>
      <c r="P185" s="99">
        <f t="shared" si="179"/>
        <v>3.7784310837785513E-4</v>
      </c>
      <c r="Q185" s="99">
        <f t="shared" si="179"/>
        <v>8.3834402665029491E-4</v>
      </c>
      <c r="R185" s="99">
        <f t="shared" si="179"/>
        <v>3.5688732105777672E-2</v>
      </c>
      <c r="S185" s="99">
        <f t="shared" si="179"/>
        <v>3.1654848583424391E-2</v>
      </c>
      <c r="T185" s="99">
        <f t="shared" si="179"/>
        <v>6.1274332834089138E-4</v>
      </c>
      <c r="U185" s="99">
        <f t="shared" si="179"/>
        <v>1.7282900465515826E-3</v>
      </c>
      <c r="V185" s="99">
        <f t="shared" si="179"/>
        <v>1.3077896340146793E-3</v>
      </c>
      <c r="W185" s="99">
        <f t="shared" si="179"/>
        <v>2.0061875502077112E-2</v>
      </c>
      <c r="X185" s="99">
        <f t="shared" si="179"/>
        <v>5.4856982427261653E-3</v>
      </c>
      <c r="Y185" s="99">
        <f t="shared" si="179"/>
        <v>1.4271470143059614E-2</v>
      </c>
      <c r="Z185" s="99">
        <f t="shared" si="179"/>
        <v>3.6677714774647388E-2</v>
      </c>
      <c r="AA185" s="99">
        <f t="shared" si="179"/>
        <v>6.9214626539987299E-3</v>
      </c>
      <c r="AB185" s="99">
        <f t="shared" si="179"/>
        <v>0</v>
      </c>
      <c r="AC185" s="99">
        <f t="shared" si="179"/>
        <v>0</v>
      </c>
      <c r="AD185" s="99">
        <f t="shared" si="179"/>
        <v>0</v>
      </c>
      <c r="AE185" s="99">
        <f t="shared" si="179"/>
        <v>0</v>
      </c>
      <c r="AF185" s="99">
        <f t="shared" si="179"/>
        <v>0</v>
      </c>
      <c r="AG185" s="99">
        <f t="shared" si="179"/>
        <v>0</v>
      </c>
      <c r="AH185" s="99">
        <f t="shared" si="179"/>
        <v>0</v>
      </c>
      <c r="AI185" s="99">
        <f t="shared" si="179"/>
        <v>2.0737583620819774E-3</v>
      </c>
      <c r="AJ185" s="99">
        <f t="shared" si="179"/>
        <v>0</v>
      </c>
      <c r="AK185" s="99">
        <f t="shared" si="179"/>
        <v>3.8512968410246515E-3</v>
      </c>
      <c r="AL185" s="99">
        <f t="shared" si="179"/>
        <v>3.9536563089394841E-3</v>
      </c>
      <c r="AM185" s="99">
        <f t="shared" si="179"/>
        <v>8.2919012630661029E-4</v>
      </c>
      <c r="AN185" s="99">
        <f t="shared" si="179"/>
        <v>4.5983204186471763E-3</v>
      </c>
      <c r="AO185" s="99">
        <f t="shared" ref="AO185:BT185" si="180">MAX(0,(AO36/AO$89)-$FJ185)</f>
        <v>4.8817950226548463E-3</v>
      </c>
      <c r="AP185" s="99">
        <f t="shared" si="180"/>
        <v>2.8461313460117249E-3</v>
      </c>
      <c r="AQ185" s="99">
        <f t="shared" si="180"/>
        <v>0</v>
      </c>
      <c r="AR185" s="99">
        <f t="shared" si="180"/>
        <v>0</v>
      </c>
      <c r="AS185" s="99">
        <f t="shared" si="180"/>
        <v>0</v>
      </c>
      <c r="AT185" s="99">
        <f t="shared" si="180"/>
        <v>0</v>
      </c>
      <c r="AU185" s="99">
        <f t="shared" si="180"/>
        <v>4.9896114017480614E-4</v>
      </c>
      <c r="AV185" s="99">
        <f t="shared" si="180"/>
        <v>2.7958598104473536E-4</v>
      </c>
      <c r="AW185" s="99">
        <f t="shared" si="180"/>
        <v>0</v>
      </c>
      <c r="AX185" s="99">
        <f t="shared" si="180"/>
        <v>0</v>
      </c>
      <c r="AY185" s="99">
        <f t="shared" si="180"/>
        <v>0</v>
      </c>
      <c r="AZ185" s="99">
        <f t="shared" si="180"/>
        <v>0</v>
      </c>
      <c r="BA185" s="99">
        <f t="shared" si="180"/>
        <v>0</v>
      </c>
      <c r="BB185" s="99">
        <f t="shared" si="180"/>
        <v>0</v>
      </c>
      <c r="BC185" s="99">
        <f t="shared" si="180"/>
        <v>5.2354044667223226E-4</v>
      </c>
      <c r="BD185" s="99">
        <f t="shared" si="180"/>
        <v>7.6888828119813261E-4</v>
      </c>
      <c r="BE185" s="99">
        <f t="shared" si="180"/>
        <v>9.6072009459013529E-4</v>
      </c>
      <c r="BF185" s="99">
        <f t="shared" si="180"/>
        <v>1.5134868653807704E-3</v>
      </c>
      <c r="BG185" s="99">
        <f t="shared" si="180"/>
        <v>1.627566948989523E-3</v>
      </c>
      <c r="BH185" s="99">
        <f t="shared" si="180"/>
        <v>5.1832483627944567E-4</v>
      </c>
      <c r="BI185" s="99">
        <f t="shared" si="180"/>
        <v>1.1925922398562955E-3</v>
      </c>
      <c r="BJ185" s="99">
        <f t="shared" si="180"/>
        <v>1.4372182898166781E-3</v>
      </c>
      <c r="BK185" s="99">
        <f t="shared" si="180"/>
        <v>2.0071773570472107E-4</v>
      </c>
      <c r="BL185" s="99">
        <f t="shared" si="180"/>
        <v>1.4880727337785336E-3</v>
      </c>
      <c r="BM185" s="99">
        <f t="shared" si="180"/>
        <v>1.4686857474481556E-3</v>
      </c>
      <c r="BN185" s="99">
        <f t="shared" si="180"/>
        <v>3.8192718958386307E-3</v>
      </c>
      <c r="BO185" s="99">
        <f t="shared" si="180"/>
        <v>1.520847554110516E-3</v>
      </c>
      <c r="BP185" s="99">
        <f t="shared" si="180"/>
        <v>3.8397375218870884E-3</v>
      </c>
      <c r="BQ185" s="99">
        <f t="shared" si="180"/>
        <v>7.8663637209968067E-4</v>
      </c>
      <c r="BR185" s="99">
        <f t="shared" si="180"/>
        <v>1.287776662316515E-2</v>
      </c>
      <c r="BS185" s="99">
        <f t="shared" si="180"/>
        <v>2.7054147983130378E-3</v>
      </c>
      <c r="BT185" s="99">
        <f t="shared" si="180"/>
        <v>0</v>
      </c>
      <c r="BU185" s="99">
        <f t="shared" ref="BU185:CZ185" si="181">MAX(0,(BU36/BU$89)-$FJ185)</f>
        <v>1.6615824486740311E-3</v>
      </c>
      <c r="BV185" s="99">
        <f t="shared" si="181"/>
        <v>0</v>
      </c>
      <c r="BW185" s="99">
        <f t="shared" si="181"/>
        <v>5.3319316735880352E-4</v>
      </c>
      <c r="BX185" s="99">
        <f t="shared" si="181"/>
        <v>1.780400076851753E-4</v>
      </c>
      <c r="BY185" s="99">
        <f t="shared" si="181"/>
        <v>2.7343129742561656E-4</v>
      </c>
      <c r="BZ185" s="99">
        <f t="shared" si="181"/>
        <v>4.0464970523065006E-4</v>
      </c>
      <c r="CA185" s="99">
        <f t="shared" si="181"/>
        <v>4.3180580046599953E-4</v>
      </c>
      <c r="CB185" s="99">
        <f t="shared" si="181"/>
        <v>5.539199705100297E-4</v>
      </c>
      <c r="CC185" s="99">
        <f t="shared" si="181"/>
        <v>2.0992867121007243E-4</v>
      </c>
      <c r="CD185" s="99">
        <f t="shared" si="181"/>
        <v>1.2066317260121296E-4</v>
      </c>
      <c r="CE185" s="99">
        <f t="shared" si="181"/>
        <v>0</v>
      </c>
      <c r="CF185" s="99">
        <f t="shared" si="181"/>
        <v>6.0821303663766103E-4</v>
      </c>
      <c r="CG185" s="99">
        <f t="shared" si="181"/>
        <v>1.6878015175292461E-3</v>
      </c>
      <c r="CH185" s="99">
        <f t="shared" si="181"/>
        <v>1.5686018418068161E-3</v>
      </c>
      <c r="CI185" s="99">
        <f t="shared" si="181"/>
        <v>1.3930317684128488E-3</v>
      </c>
      <c r="CJ185" s="99">
        <f t="shared" si="181"/>
        <v>1.7280047635137516E-3</v>
      </c>
      <c r="CK185" s="99">
        <f t="shared" si="181"/>
        <v>3.7736083440204814E-4</v>
      </c>
      <c r="CL185" s="99">
        <f t="shared" si="181"/>
        <v>9.6671169162583146E-4</v>
      </c>
      <c r="CM185" s="99">
        <f t="shared" si="181"/>
        <v>9.4366373609671003E-4</v>
      </c>
      <c r="CN185" s="99">
        <f t="shared" si="181"/>
        <v>1.4567315706646717E-3</v>
      </c>
      <c r="CO185" s="99">
        <f t="shared" si="181"/>
        <v>1.3546740045177425E-3</v>
      </c>
      <c r="CP185" s="99">
        <f t="shared" si="181"/>
        <v>2.1604978772592938E-3</v>
      </c>
      <c r="CQ185" s="99">
        <f t="shared" si="181"/>
        <v>1.1599180616073393E-3</v>
      </c>
      <c r="CR185" s="99">
        <f t="shared" si="181"/>
        <v>3.3798395769326578E-3</v>
      </c>
      <c r="CS185" s="99">
        <f t="shared" si="181"/>
        <v>3.5553110604239694E-3</v>
      </c>
      <c r="CT185" s="99">
        <f t="shared" si="181"/>
        <v>1.4126686610947869E-3</v>
      </c>
      <c r="CU185" s="99">
        <f t="shared" si="181"/>
        <v>9.1827365148954292E-4</v>
      </c>
      <c r="CV185" s="99">
        <f t="shared" si="181"/>
        <v>3.3009246342676321E-3</v>
      </c>
      <c r="CW185" s="99">
        <f t="shared" si="181"/>
        <v>1.6964448843435134E-3</v>
      </c>
      <c r="CX185" s="99">
        <f t="shared" si="181"/>
        <v>2.6061792063896529E-3</v>
      </c>
      <c r="CY185" s="99">
        <f t="shared" si="181"/>
        <v>9.4152686459481277E-4</v>
      </c>
      <c r="CZ185" s="99">
        <f t="shared" si="181"/>
        <v>1.5654388464425007E-3</v>
      </c>
      <c r="DA185" s="99">
        <f t="shared" ref="DA185:EF185" si="182">MAX(0,(DA36/DA$89)-$FJ185)</f>
        <v>1.724646319770512E-3</v>
      </c>
      <c r="DB185" s="99">
        <f t="shared" si="182"/>
        <v>8.3476768744335391E-4</v>
      </c>
      <c r="DC185" s="99">
        <f t="shared" si="182"/>
        <v>1.2026030286860744E-3</v>
      </c>
      <c r="DD185" s="99">
        <f t="shared" si="182"/>
        <v>1.4237438135056327E-3</v>
      </c>
      <c r="DE185" s="99">
        <f t="shared" si="182"/>
        <v>1.2421419658432969E-4</v>
      </c>
      <c r="DF185" s="99">
        <f t="shared" si="182"/>
        <v>6.3748581041818257E-4</v>
      </c>
      <c r="DG185" s="99">
        <f t="shared" si="182"/>
        <v>1.9630036653370013E-3</v>
      </c>
      <c r="DH185" s="99">
        <f t="shared" si="182"/>
        <v>0</v>
      </c>
      <c r="DI185" s="99">
        <f t="shared" si="182"/>
        <v>4.7014940805039703E-3</v>
      </c>
      <c r="DJ185" s="99">
        <f t="shared" si="182"/>
        <v>1.3539593185724291E-3</v>
      </c>
      <c r="DK185" s="99">
        <f t="shared" si="182"/>
        <v>1.3520571937321905E-3</v>
      </c>
      <c r="DL185" s="99">
        <f t="shared" si="182"/>
        <v>1.7257017694486548E-3</v>
      </c>
      <c r="DM185" s="99">
        <f t="shared" si="182"/>
        <v>0</v>
      </c>
      <c r="DN185" s="99">
        <f t="shared" si="182"/>
        <v>3.8206510014020571E-4</v>
      </c>
      <c r="DO185" s="99">
        <f t="shared" si="182"/>
        <v>9.3033679400609409E-4</v>
      </c>
      <c r="DP185" s="99">
        <f t="shared" si="182"/>
        <v>1.7581713495857059E-2</v>
      </c>
      <c r="DQ185" s="99">
        <f t="shared" si="182"/>
        <v>5.5417348553761766E-3</v>
      </c>
      <c r="DR185" s="99">
        <f t="shared" si="182"/>
        <v>7.3962956157356766E-3</v>
      </c>
      <c r="DS185" s="99">
        <f t="shared" si="182"/>
        <v>1.3787624550697299E-3</v>
      </c>
      <c r="DT185" s="99">
        <f t="shared" si="182"/>
        <v>7.9317471361306496E-3</v>
      </c>
      <c r="DU185" s="99">
        <f t="shared" si="182"/>
        <v>5.5787833629587606E-3</v>
      </c>
      <c r="DV185" s="99">
        <f t="shared" si="182"/>
        <v>1.5883306419682458E-4</v>
      </c>
      <c r="DW185" s="99">
        <f t="shared" si="182"/>
        <v>9.7063097105517717E-3</v>
      </c>
      <c r="DX185" s="99">
        <f t="shared" si="182"/>
        <v>1.0756060884194415E-3</v>
      </c>
      <c r="DY185" s="99">
        <f t="shared" si="182"/>
        <v>8.4535245622198857E-3</v>
      </c>
      <c r="DZ185" s="99">
        <f t="shared" si="182"/>
        <v>0</v>
      </c>
      <c r="EA185" s="99">
        <f t="shared" si="182"/>
        <v>0</v>
      </c>
      <c r="EB185" s="99">
        <f t="shared" si="182"/>
        <v>2.8324119853131974E-4</v>
      </c>
      <c r="EC185" s="99">
        <f t="shared" si="182"/>
        <v>0</v>
      </c>
      <c r="ED185" s="99">
        <f t="shared" si="182"/>
        <v>0</v>
      </c>
      <c r="EE185" s="99">
        <f t="shared" si="182"/>
        <v>0</v>
      </c>
      <c r="EF185" s="99">
        <f t="shared" si="182"/>
        <v>0</v>
      </c>
      <c r="EG185" s="99">
        <f t="shared" ref="EG185:FA185" si="183">MAX(0,(EG36/EG$89)-$FJ185)</f>
        <v>0</v>
      </c>
      <c r="EH185" s="99">
        <f t="shared" si="183"/>
        <v>2.8798094007922022E-4</v>
      </c>
      <c r="EI185" s="99">
        <f t="shared" si="183"/>
        <v>4.3996494743990267E-4</v>
      </c>
      <c r="EJ185" s="99">
        <f t="shared" si="183"/>
        <v>3.0520336728545285E-4</v>
      </c>
      <c r="EK185" s="99">
        <f t="shared" si="183"/>
        <v>0</v>
      </c>
      <c r="EL185" s="99">
        <f t="shared" si="183"/>
        <v>0</v>
      </c>
      <c r="EM185" s="99">
        <f t="shared" si="183"/>
        <v>1.7354964654046575E-3</v>
      </c>
      <c r="EN185" s="99">
        <f t="shared" si="183"/>
        <v>0</v>
      </c>
      <c r="EO185" s="99">
        <f t="shared" si="183"/>
        <v>0</v>
      </c>
      <c r="EP185" s="99">
        <f t="shared" si="183"/>
        <v>1.3365359226561763E-3</v>
      </c>
      <c r="EQ185" s="99">
        <f t="shared" si="183"/>
        <v>1.1532009491527849E-3</v>
      </c>
      <c r="ER185" s="99">
        <f t="shared" si="183"/>
        <v>1.493153195165879E-3</v>
      </c>
      <c r="ES185" s="99">
        <f t="shared" si="183"/>
        <v>1.7051391369962703E-3</v>
      </c>
      <c r="ET185" s="99">
        <f t="shared" si="183"/>
        <v>4.1704817505195334E-4</v>
      </c>
      <c r="EU185" s="99">
        <f t="shared" si="183"/>
        <v>7.9773342950873998E-3</v>
      </c>
      <c r="EV185" s="99">
        <f t="shared" si="183"/>
        <v>2.6588608466280111E-3</v>
      </c>
      <c r="EW185" s="99">
        <f t="shared" si="183"/>
        <v>1.4918845481902113E-3</v>
      </c>
      <c r="EX185" s="99">
        <f t="shared" si="183"/>
        <v>1.0486527410512678E-3</v>
      </c>
      <c r="EY185" s="99">
        <f t="shared" si="183"/>
        <v>0</v>
      </c>
      <c r="EZ185" s="99">
        <f t="shared" si="183"/>
        <v>0</v>
      </c>
      <c r="FA185" s="99">
        <f t="shared" si="183"/>
        <v>0</v>
      </c>
      <c r="FB185" s="99">
        <f t="shared" si="129"/>
        <v>0</v>
      </c>
      <c r="FC185" s="99">
        <f t="shared" si="129"/>
        <v>0</v>
      </c>
      <c r="FD185" s="99">
        <f t="shared" si="129"/>
        <v>0</v>
      </c>
      <c r="FE185" s="99">
        <f t="shared" si="129"/>
        <v>0</v>
      </c>
      <c r="FF185" s="99">
        <f t="shared" si="129"/>
        <v>0</v>
      </c>
      <c r="FG185" s="99">
        <f t="shared" si="129"/>
        <v>0</v>
      </c>
      <c r="FH185" s="99">
        <f t="shared" si="129"/>
        <v>0</v>
      </c>
      <c r="FI185" s="99">
        <f t="shared" si="129"/>
        <v>0</v>
      </c>
      <c r="FJ185" s="106">
        <f t="shared" si="6"/>
        <v>0</v>
      </c>
      <c r="FT185" s="99">
        <f t="shared" ref="FT185:GJ185" si="184">MAX(0,(FT36/FT$89)-$FJ185)</f>
        <v>0.19801067433443312</v>
      </c>
      <c r="FU185" s="99">
        <f t="shared" si="184"/>
        <v>1.934615723620035</v>
      </c>
      <c r="FV185" s="99">
        <f t="shared" si="184"/>
        <v>1.7315217910502954</v>
      </c>
      <c r="FW185" s="99">
        <f t="shared" si="184"/>
        <v>8.2568463741618414E-2</v>
      </c>
      <c r="FX185" s="99">
        <f t="shared" si="184"/>
        <v>1.2807283680903809</v>
      </c>
      <c r="FY185" s="99">
        <f t="shared" si="184"/>
        <v>2.0818253557489688</v>
      </c>
      <c r="FZ185" s="99">
        <f t="shared" si="184"/>
        <v>0.38493314995167471</v>
      </c>
      <c r="GA185" s="99">
        <f t="shared" si="184"/>
        <v>2.187693015231853</v>
      </c>
      <c r="GB185" s="99">
        <f t="shared" si="184"/>
        <v>1.5789361555948995</v>
      </c>
      <c r="GC185" s="99">
        <f t="shared" si="184"/>
        <v>4.1079205726888843E-3</v>
      </c>
      <c r="GD185" s="99">
        <f t="shared" si="184"/>
        <v>3.5543821723720307E-3</v>
      </c>
      <c r="GE185" s="99">
        <f t="shared" si="184"/>
        <v>4.0653558829954707E-3</v>
      </c>
      <c r="GF185" s="99">
        <f t="shared" si="184"/>
        <v>4.4299796862804011E-3</v>
      </c>
      <c r="GG185" s="99">
        <f t="shared" si="184"/>
        <v>2.4661622404495436E-3</v>
      </c>
      <c r="GH185" s="99">
        <f t="shared" si="184"/>
        <v>4.9626265535211286E-3</v>
      </c>
      <c r="GI185" s="99">
        <f t="shared" si="184"/>
        <v>3.0029207850230237E-3</v>
      </c>
      <c r="GJ185" s="99">
        <f t="shared" si="184"/>
        <v>4.1607441094214243E-3</v>
      </c>
      <c r="GK185" s="99">
        <f t="shared" si="8"/>
        <v>3.8437615003439887E-3</v>
      </c>
    </row>
    <row r="186" spans="1:193" x14ac:dyDescent="0.35">
      <c r="A186" s="99">
        <v>28954123</v>
      </c>
      <c r="B186" s="99">
        <v>73</v>
      </c>
      <c r="C186" s="99">
        <v>2</v>
      </c>
      <c r="D186" s="99">
        <v>90</v>
      </c>
      <c r="E186" s="99">
        <v>8.3230000000000004</v>
      </c>
      <c r="F186" s="99">
        <v>1.18</v>
      </c>
      <c r="G186" s="99" t="s">
        <v>540</v>
      </c>
      <c r="H186" s="99" t="s">
        <v>194</v>
      </c>
      <c r="I186" s="99">
        <f t="shared" ref="I186:AN186" si="185">MAX(0,(I37/I$89)-$FJ186)</f>
        <v>0</v>
      </c>
      <c r="J186" s="99">
        <f t="shared" si="185"/>
        <v>0</v>
      </c>
      <c r="K186" s="99">
        <f t="shared" si="185"/>
        <v>0</v>
      </c>
      <c r="L186" s="99">
        <f t="shared" si="185"/>
        <v>0</v>
      </c>
      <c r="M186" s="99">
        <f t="shared" si="185"/>
        <v>0</v>
      </c>
      <c r="N186" s="99">
        <f t="shared" si="185"/>
        <v>0</v>
      </c>
      <c r="O186" s="99">
        <f t="shared" si="185"/>
        <v>0</v>
      </c>
      <c r="P186" s="99">
        <f t="shared" si="185"/>
        <v>0</v>
      </c>
      <c r="Q186" s="99">
        <f t="shared" si="185"/>
        <v>0</v>
      </c>
      <c r="R186" s="99">
        <f t="shared" si="185"/>
        <v>0</v>
      </c>
      <c r="S186" s="99">
        <f t="shared" si="185"/>
        <v>0</v>
      </c>
      <c r="T186" s="99">
        <f t="shared" si="185"/>
        <v>0</v>
      </c>
      <c r="U186" s="99">
        <f t="shared" si="185"/>
        <v>0</v>
      </c>
      <c r="V186" s="99">
        <f t="shared" si="185"/>
        <v>0</v>
      </c>
      <c r="W186" s="99">
        <f t="shared" si="185"/>
        <v>0</v>
      </c>
      <c r="X186" s="99">
        <f t="shared" si="185"/>
        <v>0</v>
      </c>
      <c r="Y186" s="99">
        <f t="shared" si="185"/>
        <v>0</v>
      </c>
      <c r="Z186" s="99">
        <f t="shared" si="185"/>
        <v>0</v>
      </c>
      <c r="AA186" s="99">
        <f t="shared" si="185"/>
        <v>0</v>
      </c>
      <c r="AB186" s="99">
        <f t="shared" si="185"/>
        <v>0</v>
      </c>
      <c r="AC186" s="99">
        <f t="shared" si="185"/>
        <v>0</v>
      </c>
      <c r="AD186" s="99">
        <f t="shared" si="185"/>
        <v>0</v>
      </c>
      <c r="AE186" s="99">
        <f t="shared" si="185"/>
        <v>0</v>
      </c>
      <c r="AF186" s="99">
        <f t="shared" si="185"/>
        <v>0</v>
      </c>
      <c r="AG186" s="99">
        <f t="shared" si="185"/>
        <v>0</v>
      </c>
      <c r="AH186" s="99">
        <f t="shared" si="185"/>
        <v>0</v>
      </c>
      <c r="AI186" s="99">
        <f t="shared" si="185"/>
        <v>0</v>
      </c>
      <c r="AJ186" s="99">
        <f t="shared" si="185"/>
        <v>0</v>
      </c>
      <c r="AK186" s="99">
        <f t="shared" si="185"/>
        <v>0</v>
      </c>
      <c r="AL186" s="99">
        <f t="shared" si="185"/>
        <v>0</v>
      </c>
      <c r="AM186" s="99">
        <f t="shared" si="185"/>
        <v>0</v>
      </c>
      <c r="AN186" s="99">
        <f t="shared" si="185"/>
        <v>0</v>
      </c>
      <c r="AO186" s="99">
        <f t="shared" ref="AO186:BT186" si="186">MAX(0,(AO37/AO$89)-$FJ186)</f>
        <v>0</v>
      </c>
      <c r="AP186" s="99">
        <f t="shared" si="186"/>
        <v>0</v>
      </c>
      <c r="AQ186" s="99">
        <f t="shared" si="186"/>
        <v>0</v>
      </c>
      <c r="AR186" s="99">
        <f t="shared" si="186"/>
        <v>0</v>
      </c>
      <c r="AS186" s="99">
        <f t="shared" si="186"/>
        <v>0</v>
      </c>
      <c r="AT186" s="99">
        <f t="shared" si="186"/>
        <v>0</v>
      </c>
      <c r="AU186" s="99">
        <f t="shared" si="186"/>
        <v>0</v>
      </c>
      <c r="AV186" s="99">
        <f t="shared" si="186"/>
        <v>0</v>
      </c>
      <c r="AW186" s="99">
        <f t="shared" si="186"/>
        <v>0</v>
      </c>
      <c r="AX186" s="99">
        <f t="shared" si="186"/>
        <v>0</v>
      </c>
      <c r="AY186" s="99">
        <f t="shared" si="186"/>
        <v>0</v>
      </c>
      <c r="AZ186" s="99">
        <f t="shared" si="186"/>
        <v>0</v>
      </c>
      <c r="BA186" s="99">
        <f t="shared" si="186"/>
        <v>0</v>
      </c>
      <c r="BB186" s="99">
        <f t="shared" si="186"/>
        <v>0</v>
      </c>
      <c r="BC186" s="99">
        <f t="shared" si="186"/>
        <v>0</v>
      </c>
      <c r="BD186" s="99">
        <f t="shared" si="186"/>
        <v>0</v>
      </c>
      <c r="BE186" s="99">
        <f t="shared" si="186"/>
        <v>0</v>
      </c>
      <c r="BF186" s="99">
        <f t="shared" si="186"/>
        <v>0</v>
      </c>
      <c r="BG186" s="99">
        <f t="shared" si="186"/>
        <v>0</v>
      </c>
      <c r="BH186" s="99">
        <f t="shared" si="186"/>
        <v>0</v>
      </c>
      <c r="BI186" s="99">
        <f t="shared" si="186"/>
        <v>0</v>
      </c>
      <c r="BJ186" s="99">
        <f t="shared" si="186"/>
        <v>0</v>
      </c>
      <c r="BK186" s="99">
        <f t="shared" si="186"/>
        <v>0</v>
      </c>
      <c r="BL186" s="99">
        <f t="shared" si="186"/>
        <v>0</v>
      </c>
      <c r="BM186" s="99">
        <f t="shared" si="186"/>
        <v>0</v>
      </c>
      <c r="BN186" s="99">
        <f t="shared" si="186"/>
        <v>0</v>
      </c>
      <c r="BO186" s="99">
        <f t="shared" si="186"/>
        <v>0</v>
      </c>
      <c r="BP186" s="99">
        <f t="shared" si="186"/>
        <v>0</v>
      </c>
      <c r="BQ186" s="99">
        <f t="shared" si="186"/>
        <v>0</v>
      </c>
      <c r="BR186" s="99">
        <f t="shared" si="186"/>
        <v>0</v>
      </c>
      <c r="BS186" s="99">
        <f t="shared" si="186"/>
        <v>0</v>
      </c>
      <c r="BT186" s="99">
        <f t="shared" si="186"/>
        <v>0</v>
      </c>
      <c r="BU186" s="99">
        <f t="shared" ref="BU186:CZ186" si="187">MAX(0,(BU37/BU$89)-$FJ186)</f>
        <v>0</v>
      </c>
      <c r="BV186" s="99">
        <f t="shared" si="187"/>
        <v>0</v>
      </c>
      <c r="BW186" s="99">
        <f t="shared" si="187"/>
        <v>0</v>
      </c>
      <c r="BX186" s="99">
        <f t="shared" si="187"/>
        <v>0</v>
      </c>
      <c r="BY186" s="99">
        <f t="shared" si="187"/>
        <v>0</v>
      </c>
      <c r="BZ186" s="99">
        <f t="shared" si="187"/>
        <v>0</v>
      </c>
      <c r="CA186" s="99">
        <f t="shared" si="187"/>
        <v>0</v>
      </c>
      <c r="CB186" s="99">
        <f t="shared" si="187"/>
        <v>0</v>
      </c>
      <c r="CC186" s="99">
        <f t="shared" si="187"/>
        <v>0</v>
      </c>
      <c r="CD186" s="99">
        <f t="shared" si="187"/>
        <v>0</v>
      </c>
      <c r="CE186" s="99">
        <f t="shared" si="187"/>
        <v>0</v>
      </c>
      <c r="CF186" s="99">
        <f t="shared" si="187"/>
        <v>0</v>
      </c>
      <c r="CG186" s="99">
        <f t="shared" si="187"/>
        <v>0</v>
      </c>
      <c r="CH186" s="99">
        <f t="shared" si="187"/>
        <v>0</v>
      </c>
      <c r="CI186" s="99">
        <f t="shared" si="187"/>
        <v>0</v>
      </c>
      <c r="CJ186" s="99">
        <f t="shared" si="187"/>
        <v>0</v>
      </c>
      <c r="CK186" s="99">
        <f t="shared" si="187"/>
        <v>0</v>
      </c>
      <c r="CL186" s="99">
        <f t="shared" si="187"/>
        <v>0</v>
      </c>
      <c r="CM186" s="99">
        <f t="shared" si="187"/>
        <v>0</v>
      </c>
      <c r="CN186" s="99">
        <f t="shared" si="187"/>
        <v>0</v>
      </c>
      <c r="CO186" s="99">
        <f t="shared" si="187"/>
        <v>0</v>
      </c>
      <c r="CP186" s="99">
        <f t="shared" si="187"/>
        <v>0</v>
      </c>
      <c r="CQ186" s="99">
        <f t="shared" si="187"/>
        <v>0</v>
      </c>
      <c r="CR186" s="99">
        <f t="shared" si="187"/>
        <v>0</v>
      </c>
      <c r="CS186" s="99">
        <f t="shared" si="187"/>
        <v>0</v>
      </c>
      <c r="CT186" s="99">
        <f t="shared" si="187"/>
        <v>0</v>
      </c>
      <c r="CU186" s="99">
        <f t="shared" si="187"/>
        <v>0</v>
      </c>
      <c r="CV186" s="99">
        <f t="shared" si="187"/>
        <v>0</v>
      </c>
      <c r="CW186" s="99">
        <f t="shared" si="187"/>
        <v>0</v>
      </c>
      <c r="CX186" s="99">
        <f t="shared" si="187"/>
        <v>0</v>
      </c>
      <c r="CY186" s="99">
        <f t="shared" si="187"/>
        <v>0</v>
      </c>
      <c r="CZ186" s="99">
        <f t="shared" si="187"/>
        <v>0</v>
      </c>
      <c r="DA186" s="99">
        <f t="shared" ref="DA186:EF186" si="188">MAX(0,(DA37/DA$89)-$FJ186)</f>
        <v>0</v>
      </c>
      <c r="DB186" s="99">
        <f t="shared" si="188"/>
        <v>0</v>
      </c>
      <c r="DC186" s="99">
        <f t="shared" si="188"/>
        <v>0</v>
      </c>
      <c r="DD186" s="99">
        <f t="shared" si="188"/>
        <v>0</v>
      </c>
      <c r="DE186" s="99">
        <f t="shared" si="188"/>
        <v>0</v>
      </c>
      <c r="DF186" s="99">
        <f t="shared" si="188"/>
        <v>0</v>
      </c>
      <c r="DG186" s="99">
        <f t="shared" si="188"/>
        <v>0</v>
      </c>
      <c r="DH186" s="99">
        <f t="shared" si="188"/>
        <v>0</v>
      </c>
      <c r="DI186" s="99">
        <f t="shared" si="188"/>
        <v>0</v>
      </c>
      <c r="DJ186" s="99">
        <f t="shared" si="188"/>
        <v>0</v>
      </c>
      <c r="DK186" s="99">
        <f t="shared" si="188"/>
        <v>0</v>
      </c>
      <c r="DL186" s="99">
        <f t="shared" si="188"/>
        <v>0</v>
      </c>
      <c r="DM186" s="99">
        <f t="shared" si="188"/>
        <v>0</v>
      </c>
      <c r="DN186" s="99">
        <f t="shared" si="188"/>
        <v>0</v>
      </c>
      <c r="DO186" s="99">
        <f t="shared" si="188"/>
        <v>0</v>
      </c>
      <c r="DP186" s="99">
        <f t="shared" si="188"/>
        <v>0</v>
      </c>
      <c r="DQ186" s="99">
        <f t="shared" si="188"/>
        <v>0</v>
      </c>
      <c r="DR186" s="99">
        <f t="shared" si="188"/>
        <v>0</v>
      </c>
      <c r="DS186" s="99">
        <f t="shared" si="188"/>
        <v>0</v>
      </c>
      <c r="DT186" s="99">
        <f t="shared" si="188"/>
        <v>0</v>
      </c>
      <c r="DU186" s="99">
        <f t="shared" si="188"/>
        <v>0</v>
      </c>
      <c r="DV186" s="99">
        <f t="shared" si="188"/>
        <v>0</v>
      </c>
      <c r="DW186" s="99">
        <f t="shared" si="188"/>
        <v>0</v>
      </c>
      <c r="DX186" s="99">
        <f t="shared" si="188"/>
        <v>0</v>
      </c>
      <c r="DY186" s="99">
        <f t="shared" si="188"/>
        <v>0</v>
      </c>
      <c r="DZ186" s="99">
        <f t="shared" si="188"/>
        <v>0</v>
      </c>
      <c r="EA186" s="99">
        <f t="shared" si="188"/>
        <v>0</v>
      </c>
      <c r="EB186" s="99">
        <f t="shared" si="188"/>
        <v>0</v>
      </c>
      <c r="EC186" s="99">
        <f t="shared" si="188"/>
        <v>0</v>
      </c>
      <c r="ED186" s="99">
        <f t="shared" si="188"/>
        <v>0</v>
      </c>
      <c r="EE186" s="99">
        <f t="shared" si="188"/>
        <v>0</v>
      </c>
      <c r="EF186" s="99">
        <f t="shared" si="188"/>
        <v>0</v>
      </c>
      <c r="EG186" s="99">
        <f t="shared" ref="EG186:FA186" si="189">MAX(0,(EG37/EG$89)-$FJ186)</f>
        <v>0</v>
      </c>
      <c r="EH186" s="99">
        <f t="shared" si="189"/>
        <v>0</v>
      </c>
      <c r="EI186" s="99">
        <f t="shared" si="189"/>
        <v>0</v>
      </c>
      <c r="EJ186" s="99">
        <f t="shared" si="189"/>
        <v>0</v>
      </c>
      <c r="EK186" s="99">
        <f t="shared" si="189"/>
        <v>0</v>
      </c>
      <c r="EL186" s="99">
        <f t="shared" si="189"/>
        <v>0</v>
      </c>
      <c r="EM186" s="99">
        <f t="shared" si="189"/>
        <v>0</v>
      </c>
      <c r="EN186" s="99">
        <f t="shared" si="189"/>
        <v>0</v>
      </c>
      <c r="EO186" s="99">
        <f t="shared" si="189"/>
        <v>0</v>
      </c>
      <c r="EP186" s="99">
        <f t="shared" si="189"/>
        <v>0</v>
      </c>
      <c r="EQ186" s="99">
        <f t="shared" si="189"/>
        <v>0</v>
      </c>
      <c r="ER186" s="99">
        <f t="shared" si="189"/>
        <v>0</v>
      </c>
      <c r="ES186" s="99">
        <f t="shared" si="189"/>
        <v>0</v>
      </c>
      <c r="ET186" s="99">
        <f t="shared" si="189"/>
        <v>0</v>
      </c>
      <c r="EU186" s="99">
        <f t="shared" si="189"/>
        <v>0</v>
      </c>
      <c r="EV186" s="99">
        <f t="shared" si="189"/>
        <v>0</v>
      </c>
      <c r="EW186" s="99">
        <f t="shared" si="189"/>
        <v>0</v>
      </c>
      <c r="EX186" s="99">
        <f t="shared" si="189"/>
        <v>0</v>
      </c>
      <c r="EY186" s="99">
        <f t="shared" si="189"/>
        <v>0</v>
      </c>
      <c r="EZ186" s="99">
        <f t="shared" si="189"/>
        <v>0</v>
      </c>
      <c r="FA186" s="99">
        <f t="shared" si="189"/>
        <v>0</v>
      </c>
      <c r="FB186" s="99">
        <f t="shared" ref="FB186:FI195" si="190">(FB37/FB$89)</f>
        <v>0.13403422909050117</v>
      </c>
      <c r="FC186" s="99">
        <f t="shared" si="190"/>
        <v>0.48865255541367908</v>
      </c>
      <c r="FD186" s="99">
        <f t="shared" si="190"/>
        <v>0.75559700363043436</v>
      </c>
      <c r="FE186" s="99">
        <f t="shared" si="190"/>
        <v>1.6846473409292237</v>
      </c>
      <c r="FF186" s="99">
        <f t="shared" si="190"/>
        <v>0.36232895317567965</v>
      </c>
      <c r="FG186" s="99">
        <f t="shared" si="190"/>
        <v>0.17572743574913738</v>
      </c>
      <c r="FH186" s="99">
        <f t="shared" si="190"/>
        <v>0.43978199357254111</v>
      </c>
      <c r="FI186" s="99">
        <f t="shared" si="190"/>
        <v>0.35609343272918009</v>
      </c>
      <c r="FJ186" s="106">
        <f t="shared" si="6"/>
        <v>0.54960786803629702</v>
      </c>
      <c r="FT186" s="99">
        <f t="shared" ref="FT186:GJ186" si="191">MAX(0,(FT37/FT$89)-$FJ186)</f>
        <v>0</v>
      </c>
      <c r="FU186" s="99">
        <f t="shared" si="191"/>
        <v>1.4595665534700482</v>
      </c>
      <c r="FV186" s="99">
        <f t="shared" si="191"/>
        <v>1.287519106740469</v>
      </c>
      <c r="FW186" s="99">
        <f t="shared" si="191"/>
        <v>0</v>
      </c>
      <c r="FX186" s="99">
        <f t="shared" si="191"/>
        <v>1.0589652545918153</v>
      </c>
      <c r="FY186" s="99">
        <f t="shared" si="191"/>
        <v>1.9408745164436905</v>
      </c>
      <c r="FZ186" s="99">
        <f t="shared" si="191"/>
        <v>2.4335036075611938E-2</v>
      </c>
      <c r="GA186" s="99">
        <f t="shared" si="191"/>
        <v>1.7885475870272489</v>
      </c>
      <c r="GB186" s="99">
        <f t="shared" si="191"/>
        <v>1.1087309289573928</v>
      </c>
      <c r="GC186" s="99">
        <f t="shared" si="191"/>
        <v>0</v>
      </c>
      <c r="GD186" s="99">
        <f t="shared" si="191"/>
        <v>0</v>
      </c>
      <c r="GE186" s="99">
        <f t="shared" si="191"/>
        <v>0</v>
      </c>
      <c r="GF186" s="99">
        <f t="shared" si="191"/>
        <v>0</v>
      </c>
      <c r="GG186" s="99">
        <f t="shared" si="191"/>
        <v>0</v>
      </c>
      <c r="GH186" s="99">
        <f t="shared" si="191"/>
        <v>0</v>
      </c>
      <c r="GI186" s="99">
        <f t="shared" si="191"/>
        <v>0</v>
      </c>
      <c r="GJ186" s="99">
        <f t="shared" si="191"/>
        <v>0</v>
      </c>
      <c r="GK186" s="99">
        <f t="shared" si="8"/>
        <v>0</v>
      </c>
    </row>
    <row r="187" spans="1:193" x14ac:dyDescent="0.35">
      <c r="A187" s="99">
        <v>72195</v>
      </c>
      <c r="B187" s="99">
        <v>73</v>
      </c>
      <c r="C187" s="99">
        <v>3</v>
      </c>
      <c r="D187" s="99">
        <v>92</v>
      </c>
      <c r="E187" s="99">
        <v>8.3290000000000006</v>
      </c>
      <c r="F187" s="99">
        <v>0.26</v>
      </c>
      <c r="G187" s="99" t="s">
        <v>537</v>
      </c>
      <c r="H187" s="99" t="s">
        <v>605</v>
      </c>
      <c r="I187" s="99">
        <f t="shared" ref="I187:AN187" si="192">MAX(0,(I38/I$89)-$FJ187)</f>
        <v>0</v>
      </c>
      <c r="J187" s="99">
        <f t="shared" si="192"/>
        <v>0</v>
      </c>
      <c r="K187" s="99">
        <f t="shared" si="192"/>
        <v>0</v>
      </c>
      <c r="L187" s="99">
        <f t="shared" si="192"/>
        <v>0</v>
      </c>
      <c r="M187" s="99">
        <f t="shared" si="192"/>
        <v>0</v>
      </c>
      <c r="N187" s="99">
        <f t="shared" si="192"/>
        <v>0</v>
      </c>
      <c r="O187" s="99">
        <f t="shared" si="192"/>
        <v>0</v>
      </c>
      <c r="P187" s="99">
        <f t="shared" si="192"/>
        <v>0</v>
      </c>
      <c r="Q187" s="99">
        <f t="shared" si="192"/>
        <v>0</v>
      </c>
      <c r="R187" s="99">
        <f t="shared" si="192"/>
        <v>0</v>
      </c>
      <c r="S187" s="99">
        <f t="shared" si="192"/>
        <v>0</v>
      </c>
      <c r="T187" s="99">
        <f t="shared" si="192"/>
        <v>0</v>
      </c>
      <c r="U187" s="99">
        <f t="shared" si="192"/>
        <v>0</v>
      </c>
      <c r="V187" s="99">
        <f t="shared" si="192"/>
        <v>0</v>
      </c>
      <c r="W187" s="99">
        <f t="shared" si="192"/>
        <v>0</v>
      </c>
      <c r="X187" s="99">
        <f t="shared" si="192"/>
        <v>0</v>
      </c>
      <c r="Y187" s="99">
        <f t="shared" si="192"/>
        <v>0</v>
      </c>
      <c r="Z187" s="99">
        <f t="shared" si="192"/>
        <v>0</v>
      </c>
      <c r="AA187" s="99">
        <f t="shared" si="192"/>
        <v>0</v>
      </c>
      <c r="AB187" s="99">
        <f t="shared" si="192"/>
        <v>0</v>
      </c>
      <c r="AC187" s="99">
        <f t="shared" si="192"/>
        <v>0</v>
      </c>
      <c r="AD187" s="99">
        <f t="shared" si="192"/>
        <v>0</v>
      </c>
      <c r="AE187" s="99">
        <f t="shared" si="192"/>
        <v>0</v>
      </c>
      <c r="AF187" s="99">
        <f t="shared" si="192"/>
        <v>0</v>
      </c>
      <c r="AG187" s="99">
        <f t="shared" si="192"/>
        <v>0</v>
      </c>
      <c r="AH187" s="99">
        <f t="shared" si="192"/>
        <v>0</v>
      </c>
      <c r="AI187" s="99">
        <f t="shared" si="192"/>
        <v>0</v>
      </c>
      <c r="AJ187" s="99">
        <f t="shared" si="192"/>
        <v>0</v>
      </c>
      <c r="AK187" s="99">
        <f t="shared" si="192"/>
        <v>0</v>
      </c>
      <c r="AL187" s="99">
        <f t="shared" si="192"/>
        <v>0</v>
      </c>
      <c r="AM187" s="99">
        <f t="shared" si="192"/>
        <v>0</v>
      </c>
      <c r="AN187" s="99">
        <f t="shared" si="192"/>
        <v>0</v>
      </c>
      <c r="AO187" s="99">
        <f t="shared" ref="AO187:BT187" si="193">MAX(0,(AO38/AO$89)-$FJ187)</f>
        <v>0</v>
      </c>
      <c r="AP187" s="99">
        <f t="shared" si="193"/>
        <v>0</v>
      </c>
      <c r="AQ187" s="99">
        <f t="shared" si="193"/>
        <v>0</v>
      </c>
      <c r="AR187" s="99">
        <f t="shared" si="193"/>
        <v>0</v>
      </c>
      <c r="AS187" s="99">
        <f t="shared" si="193"/>
        <v>0</v>
      </c>
      <c r="AT187" s="99">
        <f t="shared" si="193"/>
        <v>0</v>
      </c>
      <c r="AU187" s="99">
        <f t="shared" si="193"/>
        <v>0</v>
      </c>
      <c r="AV187" s="99">
        <f t="shared" si="193"/>
        <v>0</v>
      </c>
      <c r="AW187" s="99">
        <f t="shared" si="193"/>
        <v>0</v>
      </c>
      <c r="AX187" s="99">
        <f t="shared" si="193"/>
        <v>0</v>
      </c>
      <c r="AY187" s="99">
        <f t="shared" si="193"/>
        <v>0</v>
      </c>
      <c r="AZ187" s="99">
        <f t="shared" si="193"/>
        <v>0</v>
      </c>
      <c r="BA187" s="99">
        <f t="shared" si="193"/>
        <v>0</v>
      </c>
      <c r="BB187" s="99">
        <f t="shared" si="193"/>
        <v>0</v>
      </c>
      <c r="BC187" s="99">
        <f t="shared" si="193"/>
        <v>0</v>
      </c>
      <c r="BD187" s="99">
        <f t="shared" si="193"/>
        <v>0</v>
      </c>
      <c r="BE187" s="99">
        <f t="shared" si="193"/>
        <v>0</v>
      </c>
      <c r="BF187" s="99">
        <f t="shared" si="193"/>
        <v>0</v>
      </c>
      <c r="BG187" s="99">
        <f t="shared" si="193"/>
        <v>0</v>
      </c>
      <c r="BH187" s="99">
        <f t="shared" si="193"/>
        <v>0</v>
      </c>
      <c r="BI187" s="99">
        <f t="shared" si="193"/>
        <v>0</v>
      </c>
      <c r="BJ187" s="99">
        <f t="shared" si="193"/>
        <v>0</v>
      </c>
      <c r="BK187" s="99">
        <f t="shared" si="193"/>
        <v>0</v>
      </c>
      <c r="BL187" s="99">
        <f t="shared" si="193"/>
        <v>0</v>
      </c>
      <c r="BM187" s="99">
        <f t="shared" si="193"/>
        <v>0</v>
      </c>
      <c r="BN187" s="99">
        <f t="shared" si="193"/>
        <v>0</v>
      </c>
      <c r="BO187" s="99">
        <f t="shared" si="193"/>
        <v>0</v>
      </c>
      <c r="BP187" s="99">
        <f t="shared" si="193"/>
        <v>0</v>
      </c>
      <c r="BQ187" s="99">
        <f t="shared" si="193"/>
        <v>0</v>
      </c>
      <c r="BR187" s="99">
        <f t="shared" si="193"/>
        <v>0</v>
      </c>
      <c r="BS187" s="99">
        <f t="shared" si="193"/>
        <v>0</v>
      </c>
      <c r="BT187" s="99">
        <f t="shared" si="193"/>
        <v>0</v>
      </c>
      <c r="BU187" s="99">
        <f t="shared" ref="BU187:CZ187" si="194">MAX(0,(BU38/BU$89)-$FJ187)</f>
        <v>0</v>
      </c>
      <c r="BV187" s="99">
        <f t="shared" si="194"/>
        <v>0</v>
      </c>
      <c r="BW187" s="99">
        <f t="shared" si="194"/>
        <v>0</v>
      </c>
      <c r="BX187" s="99">
        <f t="shared" si="194"/>
        <v>0</v>
      </c>
      <c r="BY187" s="99">
        <f t="shared" si="194"/>
        <v>0</v>
      </c>
      <c r="BZ187" s="99">
        <f t="shared" si="194"/>
        <v>0</v>
      </c>
      <c r="CA187" s="99">
        <f t="shared" si="194"/>
        <v>0</v>
      </c>
      <c r="CB187" s="99">
        <f t="shared" si="194"/>
        <v>0</v>
      </c>
      <c r="CC187" s="99">
        <f t="shared" si="194"/>
        <v>0</v>
      </c>
      <c r="CD187" s="99">
        <f t="shared" si="194"/>
        <v>0</v>
      </c>
      <c r="CE187" s="99">
        <f t="shared" si="194"/>
        <v>0</v>
      </c>
      <c r="CF187" s="99">
        <f t="shared" si="194"/>
        <v>0</v>
      </c>
      <c r="CG187" s="99">
        <f t="shared" si="194"/>
        <v>0</v>
      </c>
      <c r="CH187" s="99">
        <f t="shared" si="194"/>
        <v>0</v>
      </c>
      <c r="CI187" s="99">
        <f t="shared" si="194"/>
        <v>0</v>
      </c>
      <c r="CJ187" s="99">
        <f t="shared" si="194"/>
        <v>0</v>
      </c>
      <c r="CK187" s="99">
        <f t="shared" si="194"/>
        <v>0</v>
      </c>
      <c r="CL187" s="99">
        <f t="shared" si="194"/>
        <v>0</v>
      </c>
      <c r="CM187" s="99">
        <f t="shared" si="194"/>
        <v>0</v>
      </c>
      <c r="CN187" s="99">
        <f t="shared" si="194"/>
        <v>0</v>
      </c>
      <c r="CO187" s="99">
        <f t="shared" si="194"/>
        <v>0</v>
      </c>
      <c r="CP187" s="99">
        <f t="shared" si="194"/>
        <v>0</v>
      </c>
      <c r="CQ187" s="99">
        <f t="shared" si="194"/>
        <v>0</v>
      </c>
      <c r="CR187" s="99">
        <f t="shared" si="194"/>
        <v>0</v>
      </c>
      <c r="CS187" s="99">
        <f t="shared" si="194"/>
        <v>0</v>
      </c>
      <c r="CT187" s="99">
        <f t="shared" si="194"/>
        <v>0</v>
      </c>
      <c r="CU187" s="99">
        <f t="shared" si="194"/>
        <v>0</v>
      </c>
      <c r="CV187" s="99">
        <f t="shared" si="194"/>
        <v>0</v>
      </c>
      <c r="CW187" s="99">
        <f t="shared" si="194"/>
        <v>0</v>
      </c>
      <c r="CX187" s="99">
        <f t="shared" si="194"/>
        <v>0</v>
      </c>
      <c r="CY187" s="99">
        <f t="shared" si="194"/>
        <v>0</v>
      </c>
      <c r="CZ187" s="99">
        <f t="shared" si="194"/>
        <v>0</v>
      </c>
      <c r="DA187" s="99">
        <f t="shared" ref="DA187:EF187" si="195">MAX(0,(DA38/DA$89)-$FJ187)</f>
        <v>0</v>
      </c>
      <c r="DB187" s="99">
        <f t="shared" si="195"/>
        <v>0</v>
      </c>
      <c r="DC187" s="99">
        <f t="shared" si="195"/>
        <v>0</v>
      </c>
      <c r="DD187" s="99">
        <f t="shared" si="195"/>
        <v>0</v>
      </c>
      <c r="DE187" s="99">
        <f t="shared" si="195"/>
        <v>0</v>
      </c>
      <c r="DF187" s="99">
        <f t="shared" si="195"/>
        <v>0</v>
      </c>
      <c r="DG187" s="99">
        <f t="shared" si="195"/>
        <v>0</v>
      </c>
      <c r="DH187" s="99">
        <f t="shared" si="195"/>
        <v>0</v>
      </c>
      <c r="DI187" s="99">
        <f t="shared" si="195"/>
        <v>0</v>
      </c>
      <c r="DJ187" s="99">
        <f t="shared" si="195"/>
        <v>0</v>
      </c>
      <c r="DK187" s="99">
        <f t="shared" si="195"/>
        <v>0</v>
      </c>
      <c r="DL187" s="99">
        <f t="shared" si="195"/>
        <v>0</v>
      </c>
      <c r="DM187" s="99">
        <f t="shared" si="195"/>
        <v>0</v>
      </c>
      <c r="DN187" s="99">
        <f t="shared" si="195"/>
        <v>0</v>
      </c>
      <c r="DO187" s="99">
        <f t="shared" si="195"/>
        <v>0</v>
      </c>
      <c r="DP187" s="99">
        <f t="shared" si="195"/>
        <v>0</v>
      </c>
      <c r="DQ187" s="99">
        <f t="shared" si="195"/>
        <v>0</v>
      </c>
      <c r="DR187" s="99">
        <f t="shared" si="195"/>
        <v>0</v>
      </c>
      <c r="DS187" s="99">
        <f t="shared" si="195"/>
        <v>0</v>
      </c>
      <c r="DT187" s="99">
        <f t="shared" si="195"/>
        <v>0</v>
      </c>
      <c r="DU187" s="99">
        <f t="shared" si="195"/>
        <v>0</v>
      </c>
      <c r="DV187" s="99">
        <f t="shared" si="195"/>
        <v>0</v>
      </c>
      <c r="DW187" s="99">
        <f t="shared" si="195"/>
        <v>0</v>
      </c>
      <c r="DX187" s="99">
        <f t="shared" si="195"/>
        <v>0</v>
      </c>
      <c r="DY187" s="99">
        <f t="shared" si="195"/>
        <v>0</v>
      </c>
      <c r="DZ187" s="99">
        <f t="shared" si="195"/>
        <v>0</v>
      </c>
      <c r="EA187" s="99">
        <f t="shared" si="195"/>
        <v>0</v>
      </c>
      <c r="EB187" s="99">
        <f t="shared" si="195"/>
        <v>0</v>
      </c>
      <c r="EC187" s="99">
        <f t="shared" si="195"/>
        <v>0</v>
      </c>
      <c r="ED187" s="99">
        <f t="shared" si="195"/>
        <v>0</v>
      </c>
      <c r="EE187" s="99">
        <f t="shared" si="195"/>
        <v>0</v>
      </c>
      <c r="EF187" s="99">
        <f t="shared" si="195"/>
        <v>0</v>
      </c>
      <c r="EG187" s="99">
        <f t="shared" ref="EG187:FA187" si="196">MAX(0,(EG38/EG$89)-$FJ187)</f>
        <v>0</v>
      </c>
      <c r="EH187" s="99">
        <f t="shared" si="196"/>
        <v>0</v>
      </c>
      <c r="EI187" s="99">
        <f t="shared" si="196"/>
        <v>0</v>
      </c>
      <c r="EJ187" s="99">
        <f t="shared" si="196"/>
        <v>0</v>
      </c>
      <c r="EK187" s="99">
        <f t="shared" si="196"/>
        <v>0</v>
      </c>
      <c r="EL187" s="99">
        <f t="shared" si="196"/>
        <v>0</v>
      </c>
      <c r="EM187" s="99">
        <f t="shared" si="196"/>
        <v>0</v>
      </c>
      <c r="EN187" s="99">
        <f t="shared" si="196"/>
        <v>0</v>
      </c>
      <c r="EO187" s="99">
        <f t="shared" si="196"/>
        <v>0</v>
      </c>
      <c r="EP187" s="99">
        <f t="shared" si="196"/>
        <v>0</v>
      </c>
      <c r="EQ187" s="99">
        <f t="shared" si="196"/>
        <v>0</v>
      </c>
      <c r="ER187" s="99">
        <f t="shared" si="196"/>
        <v>0</v>
      </c>
      <c r="ES187" s="99">
        <f t="shared" si="196"/>
        <v>0</v>
      </c>
      <c r="ET187" s="99">
        <f t="shared" si="196"/>
        <v>0</v>
      </c>
      <c r="EU187" s="99">
        <f t="shared" si="196"/>
        <v>0</v>
      </c>
      <c r="EV187" s="99">
        <f t="shared" si="196"/>
        <v>0</v>
      </c>
      <c r="EW187" s="99">
        <f t="shared" si="196"/>
        <v>0</v>
      </c>
      <c r="EX187" s="99">
        <f t="shared" si="196"/>
        <v>0</v>
      </c>
      <c r="EY187" s="99">
        <f t="shared" si="196"/>
        <v>0</v>
      </c>
      <c r="EZ187" s="99">
        <f t="shared" si="196"/>
        <v>0</v>
      </c>
      <c r="FA187" s="99">
        <f t="shared" si="196"/>
        <v>0</v>
      </c>
      <c r="FB187" s="99">
        <f t="shared" si="190"/>
        <v>5.2439192832537451E-2</v>
      </c>
      <c r="FC187" s="99">
        <f t="shared" si="190"/>
        <v>0.19107913433519955</v>
      </c>
      <c r="FD187" s="99">
        <f t="shared" si="190"/>
        <v>0.34530369319500415</v>
      </c>
      <c r="FE187" s="99">
        <f t="shared" si="190"/>
        <v>0.6642254940892568</v>
      </c>
      <c r="FF187" s="99">
        <f t="shared" si="190"/>
        <v>0.13373081884336352</v>
      </c>
      <c r="FG187" s="99">
        <f t="shared" si="190"/>
        <v>7.309269090950625E-2</v>
      </c>
      <c r="FH187" s="99">
        <f t="shared" si="190"/>
        <v>0.14200376593318548</v>
      </c>
      <c r="FI187" s="99">
        <f t="shared" si="190"/>
        <v>0.12313838720062029</v>
      </c>
      <c r="FJ187" s="106">
        <f t="shared" si="6"/>
        <v>0.21562664716733415</v>
      </c>
      <c r="FT187" s="99">
        <f t="shared" ref="FT187:GJ187" si="197">MAX(0,(FT38/FT$89)-$FJ187)</f>
        <v>0</v>
      </c>
      <c r="FU187" s="99">
        <f t="shared" si="197"/>
        <v>0.87832729281815214</v>
      </c>
      <c r="FV187" s="99">
        <f t="shared" si="197"/>
        <v>0.91455747096612672</v>
      </c>
      <c r="FW187" s="99">
        <f t="shared" si="197"/>
        <v>0</v>
      </c>
      <c r="FX187" s="99">
        <f t="shared" si="197"/>
        <v>0.64559255097592172</v>
      </c>
      <c r="FY187" s="99">
        <f t="shared" si="197"/>
        <v>1.4865484852206499</v>
      </c>
      <c r="FZ187" s="99">
        <f t="shared" si="197"/>
        <v>0.16644246369235011</v>
      </c>
      <c r="GA187" s="99">
        <f t="shared" si="197"/>
        <v>1.2703192667223773</v>
      </c>
      <c r="GB187" s="99">
        <f t="shared" si="197"/>
        <v>0.79438075981656719</v>
      </c>
      <c r="GC187" s="99">
        <f t="shared" si="197"/>
        <v>0</v>
      </c>
      <c r="GD187" s="99">
        <f t="shared" si="197"/>
        <v>0</v>
      </c>
      <c r="GE187" s="99">
        <f t="shared" si="197"/>
        <v>0</v>
      </c>
      <c r="GF187" s="99">
        <f t="shared" si="197"/>
        <v>0</v>
      </c>
      <c r="GG187" s="99">
        <f t="shared" si="197"/>
        <v>0</v>
      </c>
      <c r="GH187" s="99">
        <f t="shared" si="197"/>
        <v>0</v>
      </c>
      <c r="GI187" s="99">
        <f t="shared" si="197"/>
        <v>0</v>
      </c>
      <c r="GJ187" s="99">
        <f t="shared" si="197"/>
        <v>0</v>
      </c>
      <c r="GK187" s="99">
        <f t="shared" si="8"/>
        <v>0</v>
      </c>
    </row>
    <row r="188" spans="1:193" x14ac:dyDescent="0.35">
      <c r="A188" s="99">
        <v>147853</v>
      </c>
      <c r="B188" s="99">
        <v>142</v>
      </c>
      <c r="C188" s="99">
        <v>17</v>
      </c>
      <c r="D188" s="99">
        <v>91</v>
      </c>
      <c r="E188" s="99">
        <v>8.3620000000000001</v>
      </c>
      <c r="F188" s="99">
        <v>0.54</v>
      </c>
      <c r="G188" s="99" t="s">
        <v>178</v>
      </c>
      <c r="H188" s="99" t="s">
        <v>195</v>
      </c>
      <c r="I188" s="99">
        <f t="shared" ref="I188:AN188" si="198">MAX(0,(I39/I$89)-$FJ188)</f>
        <v>0</v>
      </c>
      <c r="J188" s="99">
        <f t="shared" si="198"/>
        <v>1.095839895265967E-3</v>
      </c>
      <c r="K188" s="99">
        <f t="shared" si="198"/>
        <v>1.8531221640262849E-4</v>
      </c>
      <c r="L188" s="99">
        <f t="shared" si="198"/>
        <v>1.4762610645731181E-3</v>
      </c>
      <c r="M188" s="99">
        <f t="shared" si="198"/>
        <v>0</v>
      </c>
      <c r="N188" s="99">
        <f t="shared" si="198"/>
        <v>0</v>
      </c>
      <c r="O188" s="99">
        <f t="shared" si="198"/>
        <v>0</v>
      </c>
      <c r="P188" s="99">
        <f t="shared" si="198"/>
        <v>0</v>
      </c>
      <c r="Q188" s="99">
        <f t="shared" si="198"/>
        <v>0</v>
      </c>
      <c r="R188" s="99">
        <f t="shared" si="198"/>
        <v>2.2467928518082179E-2</v>
      </c>
      <c r="S188" s="99">
        <f t="shared" si="198"/>
        <v>6.902535761644046E-3</v>
      </c>
      <c r="T188" s="99">
        <f t="shared" si="198"/>
        <v>2.9398303076439688E-4</v>
      </c>
      <c r="U188" s="99">
        <f t="shared" si="198"/>
        <v>3.5527414390113362E-4</v>
      </c>
      <c r="V188" s="99">
        <f t="shared" si="198"/>
        <v>2.2159381251489956E-4</v>
      </c>
      <c r="W188" s="99">
        <f t="shared" si="198"/>
        <v>4.2504263806654808E-3</v>
      </c>
      <c r="X188" s="99">
        <f t="shared" si="198"/>
        <v>6.3691571832202396E-3</v>
      </c>
      <c r="Y188" s="99">
        <f t="shared" si="198"/>
        <v>6.8480500535632715E-3</v>
      </c>
      <c r="Z188" s="99">
        <f t="shared" si="198"/>
        <v>2.9489762645729178E-2</v>
      </c>
      <c r="AA188" s="99">
        <f t="shared" si="198"/>
        <v>1.6931239835662143E-3</v>
      </c>
      <c r="AB188" s="99">
        <f t="shared" si="198"/>
        <v>0</v>
      </c>
      <c r="AC188" s="99">
        <f t="shared" si="198"/>
        <v>0</v>
      </c>
      <c r="AD188" s="99">
        <f t="shared" si="198"/>
        <v>0</v>
      </c>
      <c r="AE188" s="99">
        <f t="shared" si="198"/>
        <v>0</v>
      </c>
      <c r="AF188" s="99">
        <f t="shared" si="198"/>
        <v>0</v>
      </c>
      <c r="AG188" s="99">
        <f t="shared" si="198"/>
        <v>0</v>
      </c>
      <c r="AH188" s="99">
        <f t="shared" si="198"/>
        <v>0</v>
      </c>
      <c r="AI188" s="99">
        <f t="shared" si="198"/>
        <v>0</v>
      </c>
      <c r="AJ188" s="99">
        <f t="shared" si="198"/>
        <v>0</v>
      </c>
      <c r="AK188" s="99">
        <f t="shared" si="198"/>
        <v>1.3331586143247693E-3</v>
      </c>
      <c r="AL188" s="99">
        <f t="shared" si="198"/>
        <v>2.8070173823462122E-3</v>
      </c>
      <c r="AM188" s="99">
        <f t="shared" si="198"/>
        <v>1.6894327260717139E-4</v>
      </c>
      <c r="AN188" s="99">
        <f t="shared" si="198"/>
        <v>2.465532214834038E-3</v>
      </c>
      <c r="AO188" s="99">
        <f t="shared" ref="AO188:BT188" si="199">MAX(0,(AO39/AO$89)-$FJ188)</f>
        <v>1.6716456192593667E-3</v>
      </c>
      <c r="AP188" s="99">
        <f t="shared" si="199"/>
        <v>1.3768431878084318E-3</v>
      </c>
      <c r="AQ188" s="99">
        <f t="shared" si="199"/>
        <v>0</v>
      </c>
      <c r="AR188" s="99">
        <f t="shared" si="199"/>
        <v>0</v>
      </c>
      <c r="AS188" s="99">
        <f t="shared" si="199"/>
        <v>0</v>
      </c>
      <c r="AT188" s="99">
        <f t="shared" si="199"/>
        <v>0</v>
      </c>
      <c r="AU188" s="99">
        <f t="shared" si="199"/>
        <v>1.3484597919516475E-3</v>
      </c>
      <c r="AV188" s="99">
        <f t="shared" si="199"/>
        <v>1.5617922883918438E-3</v>
      </c>
      <c r="AW188" s="99">
        <f t="shared" si="199"/>
        <v>1.8004961187723825E-3</v>
      </c>
      <c r="AX188" s="99">
        <f t="shared" si="199"/>
        <v>1.402968521186146E-3</v>
      </c>
      <c r="AY188" s="99">
        <f t="shared" si="199"/>
        <v>0</v>
      </c>
      <c r="AZ188" s="99">
        <f t="shared" si="199"/>
        <v>0</v>
      </c>
      <c r="BA188" s="99">
        <f t="shared" si="199"/>
        <v>1.2776612975157469E-4</v>
      </c>
      <c r="BB188" s="99">
        <f t="shared" si="199"/>
        <v>0</v>
      </c>
      <c r="BC188" s="99">
        <f t="shared" si="199"/>
        <v>0</v>
      </c>
      <c r="BD188" s="99">
        <f t="shared" si="199"/>
        <v>2.8143552009836348E-4</v>
      </c>
      <c r="BE188" s="99">
        <f t="shared" si="199"/>
        <v>0</v>
      </c>
      <c r="BF188" s="99">
        <f t="shared" si="199"/>
        <v>0</v>
      </c>
      <c r="BG188" s="99">
        <f t="shared" si="199"/>
        <v>0</v>
      </c>
      <c r="BH188" s="99">
        <f t="shared" si="199"/>
        <v>0</v>
      </c>
      <c r="BI188" s="99">
        <f t="shared" si="199"/>
        <v>4.1646512451128353E-4</v>
      </c>
      <c r="BJ188" s="99">
        <f t="shared" si="199"/>
        <v>5.8584850530682268E-4</v>
      </c>
      <c r="BK188" s="99">
        <f t="shared" si="199"/>
        <v>0</v>
      </c>
      <c r="BL188" s="99">
        <f t="shared" si="199"/>
        <v>6.1592721317936386E-4</v>
      </c>
      <c r="BM188" s="99">
        <f t="shared" si="199"/>
        <v>0</v>
      </c>
      <c r="BN188" s="99">
        <f t="shared" si="199"/>
        <v>2.0672891744085192E-3</v>
      </c>
      <c r="BO188" s="99">
        <f t="shared" si="199"/>
        <v>7.2575951078039354E-4</v>
      </c>
      <c r="BP188" s="99">
        <f t="shared" si="199"/>
        <v>1.2792254876468653E-3</v>
      </c>
      <c r="BQ188" s="99">
        <f t="shared" si="199"/>
        <v>2.2292840033317747E-4</v>
      </c>
      <c r="BR188" s="99">
        <f t="shared" si="199"/>
        <v>5.2814456522267874E-3</v>
      </c>
      <c r="BS188" s="99">
        <f t="shared" si="199"/>
        <v>1.3401901771259298E-3</v>
      </c>
      <c r="BT188" s="99">
        <f t="shared" si="199"/>
        <v>0</v>
      </c>
      <c r="BU188" s="99">
        <f t="shared" ref="BU188:CZ188" si="200">MAX(0,(BU39/BU$89)-$FJ188)</f>
        <v>7.916851197667256E-4</v>
      </c>
      <c r="BV188" s="99">
        <f t="shared" si="200"/>
        <v>0</v>
      </c>
      <c r="BW188" s="99">
        <f t="shared" si="200"/>
        <v>0</v>
      </c>
      <c r="BX188" s="99">
        <f t="shared" si="200"/>
        <v>0</v>
      </c>
      <c r="BY188" s="99">
        <f t="shared" si="200"/>
        <v>1.1189004498234948E-4</v>
      </c>
      <c r="BZ188" s="99">
        <f t="shared" si="200"/>
        <v>0</v>
      </c>
      <c r="CA188" s="99">
        <f t="shared" si="200"/>
        <v>2.3839947702301194E-4</v>
      </c>
      <c r="CB188" s="99">
        <f t="shared" si="200"/>
        <v>0</v>
      </c>
      <c r="CC188" s="99">
        <f t="shared" si="200"/>
        <v>1.8647295375643304E-4</v>
      </c>
      <c r="CD188" s="99">
        <f t="shared" si="200"/>
        <v>0</v>
      </c>
      <c r="CE188" s="99">
        <f t="shared" si="200"/>
        <v>0</v>
      </c>
      <c r="CF188" s="99">
        <f t="shared" si="200"/>
        <v>0</v>
      </c>
      <c r="CG188" s="99">
        <f t="shared" si="200"/>
        <v>0</v>
      </c>
      <c r="CH188" s="99">
        <f t="shared" si="200"/>
        <v>0</v>
      </c>
      <c r="CI188" s="99">
        <f t="shared" si="200"/>
        <v>0</v>
      </c>
      <c r="CJ188" s="99">
        <f t="shared" si="200"/>
        <v>6.5291484938439994E-4</v>
      </c>
      <c r="CK188" s="99">
        <f t="shared" si="200"/>
        <v>0</v>
      </c>
      <c r="CL188" s="99">
        <f t="shared" si="200"/>
        <v>0</v>
      </c>
      <c r="CM188" s="99">
        <f t="shared" si="200"/>
        <v>0</v>
      </c>
      <c r="CN188" s="99">
        <f t="shared" si="200"/>
        <v>0</v>
      </c>
      <c r="CO188" s="99">
        <f t="shared" si="200"/>
        <v>0</v>
      </c>
      <c r="CP188" s="99">
        <f t="shared" si="200"/>
        <v>3.6032896534088203E-4</v>
      </c>
      <c r="CQ188" s="99">
        <f t="shared" si="200"/>
        <v>0</v>
      </c>
      <c r="CR188" s="99">
        <f t="shared" si="200"/>
        <v>4.044753462412123E-4</v>
      </c>
      <c r="CS188" s="99">
        <f t="shared" si="200"/>
        <v>1.633412508835393E-3</v>
      </c>
      <c r="CT188" s="99">
        <f t="shared" si="200"/>
        <v>1.6152276311137573E-3</v>
      </c>
      <c r="CU188" s="99">
        <f t="shared" si="200"/>
        <v>0</v>
      </c>
      <c r="CV188" s="99">
        <f t="shared" si="200"/>
        <v>1.5699104494436907E-3</v>
      </c>
      <c r="CW188" s="99">
        <f t="shared" si="200"/>
        <v>7.3511876732489524E-4</v>
      </c>
      <c r="CX188" s="99">
        <f t="shared" si="200"/>
        <v>1.9693757257924815E-4</v>
      </c>
      <c r="CY188" s="99">
        <f t="shared" si="200"/>
        <v>1.2148388380506048E-4</v>
      </c>
      <c r="CZ188" s="99">
        <f t="shared" si="200"/>
        <v>0</v>
      </c>
      <c r="DA188" s="99">
        <f t="shared" ref="DA188:EF188" si="201">MAX(0,(DA39/DA$89)-$FJ188)</f>
        <v>5.6575786780347595E-4</v>
      </c>
      <c r="DB188" s="99">
        <f t="shared" si="201"/>
        <v>0</v>
      </c>
      <c r="DC188" s="99">
        <f t="shared" si="201"/>
        <v>0</v>
      </c>
      <c r="DD188" s="99">
        <f t="shared" si="201"/>
        <v>0</v>
      </c>
      <c r="DE188" s="99">
        <f t="shared" si="201"/>
        <v>0</v>
      </c>
      <c r="DF188" s="99">
        <f t="shared" si="201"/>
        <v>0</v>
      </c>
      <c r="DG188" s="99">
        <f t="shared" si="201"/>
        <v>6.8360274777629537E-4</v>
      </c>
      <c r="DH188" s="99">
        <f t="shared" si="201"/>
        <v>0</v>
      </c>
      <c r="DI188" s="99">
        <f t="shared" si="201"/>
        <v>1.8469432706154241E-3</v>
      </c>
      <c r="DJ188" s="99">
        <f t="shared" si="201"/>
        <v>9.2485271016219857E-4</v>
      </c>
      <c r="DK188" s="99">
        <f t="shared" si="201"/>
        <v>0</v>
      </c>
      <c r="DL188" s="99">
        <f t="shared" si="201"/>
        <v>1.1179684158839137E-3</v>
      </c>
      <c r="DM188" s="99">
        <f t="shared" si="201"/>
        <v>0</v>
      </c>
      <c r="DN188" s="99">
        <f t="shared" si="201"/>
        <v>0</v>
      </c>
      <c r="DO188" s="99">
        <f t="shared" si="201"/>
        <v>4.9402590059966379E-4</v>
      </c>
      <c r="DP188" s="99">
        <f t="shared" si="201"/>
        <v>1.3042439121873653E-2</v>
      </c>
      <c r="DQ188" s="99">
        <f t="shared" si="201"/>
        <v>1.7053683630736901E-3</v>
      </c>
      <c r="DR188" s="99">
        <f t="shared" si="201"/>
        <v>4.3257568683722492E-3</v>
      </c>
      <c r="DS188" s="99">
        <f t="shared" si="201"/>
        <v>2.0802565512227471E-4</v>
      </c>
      <c r="DT188" s="99">
        <f t="shared" si="201"/>
        <v>2.5504319340937777E-3</v>
      </c>
      <c r="DU188" s="99">
        <f t="shared" si="201"/>
        <v>3.5660824030568834E-3</v>
      </c>
      <c r="DV188" s="99">
        <f t="shared" si="201"/>
        <v>0</v>
      </c>
      <c r="DW188" s="99">
        <f t="shared" si="201"/>
        <v>3.7229869952346154E-3</v>
      </c>
      <c r="DX188" s="99">
        <f t="shared" si="201"/>
        <v>6.2283687809080752E-4</v>
      </c>
      <c r="DY188" s="99">
        <f t="shared" si="201"/>
        <v>5.7046386445992487E-3</v>
      </c>
      <c r="DZ188" s="99">
        <f t="shared" si="201"/>
        <v>0</v>
      </c>
      <c r="EA188" s="99">
        <f t="shared" si="201"/>
        <v>0</v>
      </c>
      <c r="EB188" s="99">
        <f t="shared" si="201"/>
        <v>1.2285942779121528E-4</v>
      </c>
      <c r="EC188" s="99">
        <f t="shared" si="201"/>
        <v>0</v>
      </c>
      <c r="ED188" s="99">
        <f t="shared" si="201"/>
        <v>0</v>
      </c>
      <c r="EE188" s="99">
        <f t="shared" si="201"/>
        <v>1.262167999927528E-4</v>
      </c>
      <c r="EF188" s="99">
        <f t="shared" si="201"/>
        <v>0</v>
      </c>
      <c r="EG188" s="99">
        <f t="shared" ref="EG188:FA188" si="202">MAX(0,(EG39/EG$89)-$FJ188)</f>
        <v>0</v>
      </c>
      <c r="EH188" s="99">
        <f t="shared" si="202"/>
        <v>1.4844606106330062E-4</v>
      </c>
      <c r="EI188" s="99">
        <f t="shared" si="202"/>
        <v>0</v>
      </c>
      <c r="EJ188" s="99">
        <f t="shared" si="202"/>
        <v>4.6142337432282732E-4</v>
      </c>
      <c r="EK188" s="99">
        <f t="shared" si="202"/>
        <v>0</v>
      </c>
      <c r="EL188" s="99">
        <f t="shared" si="202"/>
        <v>0</v>
      </c>
      <c r="EM188" s="99">
        <f t="shared" si="202"/>
        <v>1.5561901612019752E-3</v>
      </c>
      <c r="EN188" s="99">
        <f t="shared" si="202"/>
        <v>1.9176569138745897E-4</v>
      </c>
      <c r="EO188" s="99">
        <f t="shared" si="202"/>
        <v>0</v>
      </c>
      <c r="EP188" s="99">
        <f t="shared" si="202"/>
        <v>5.5963361112279649E-4</v>
      </c>
      <c r="EQ188" s="99">
        <f t="shared" si="202"/>
        <v>0</v>
      </c>
      <c r="ER188" s="99">
        <f t="shared" si="202"/>
        <v>8.8183081760821215E-4</v>
      </c>
      <c r="ES188" s="99">
        <f t="shared" si="202"/>
        <v>3.4669686738670501E-4</v>
      </c>
      <c r="ET188" s="99">
        <f t="shared" si="202"/>
        <v>0</v>
      </c>
      <c r="EU188" s="99">
        <f t="shared" si="202"/>
        <v>1.5735199687978549E-3</v>
      </c>
      <c r="EV188" s="99">
        <f t="shared" si="202"/>
        <v>5.1228240974401722E-4</v>
      </c>
      <c r="EW188" s="99">
        <f t="shared" si="202"/>
        <v>4.905251084804268E-4</v>
      </c>
      <c r="EX188" s="99">
        <f t="shared" si="202"/>
        <v>1.6434440147701938E-4</v>
      </c>
      <c r="EY188" s="99">
        <f t="shared" si="202"/>
        <v>0</v>
      </c>
      <c r="EZ188" s="99">
        <f t="shared" si="202"/>
        <v>0</v>
      </c>
      <c r="FA188" s="99">
        <f t="shared" si="202"/>
        <v>0</v>
      </c>
      <c r="FB188" s="99">
        <f t="shared" si="190"/>
        <v>0</v>
      </c>
      <c r="FC188" s="99">
        <f t="shared" si="190"/>
        <v>0</v>
      </c>
      <c r="FD188" s="99">
        <f t="shared" si="190"/>
        <v>0</v>
      </c>
      <c r="FE188" s="99">
        <f t="shared" si="190"/>
        <v>0</v>
      </c>
      <c r="FF188" s="99">
        <f t="shared" si="190"/>
        <v>0</v>
      </c>
      <c r="FG188" s="99">
        <f t="shared" si="190"/>
        <v>0</v>
      </c>
      <c r="FH188" s="99">
        <f t="shared" si="190"/>
        <v>0</v>
      </c>
      <c r="FI188" s="99">
        <f t="shared" si="190"/>
        <v>0</v>
      </c>
      <c r="FJ188" s="106">
        <f t="shared" ref="FJ188:FJ219" si="203">AVERAGEA(FB188:FI188)</f>
        <v>0</v>
      </c>
      <c r="FT188" s="99">
        <f t="shared" ref="FT188:GJ188" si="204">MAX(0,(FT39/FT$89)-$FJ188)</f>
        <v>0.15328128822892362</v>
      </c>
      <c r="FU188" s="99">
        <f t="shared" si="204"/>
        <v>2.1527236797979183</v>
      </c>
      <c r="FV188" s="99">
        <f t="shared" si="204"/>
        <v>1.6147204932619625</v>
      </c>
      <c r="FW188" s="99">
        <f t="shared" si="204"/>
        <v>6.1090884156804338E-2</v>
      </c>
      <c r="FX188" s="99">
        <f t="shared" si="204"/>
        <v>1.2159337766690756</v>
      </c>
      <c r="FY188" s="99">
        <f t="shared" si="204"/>
        <v>1.7875501212462679</v>
      </c>
      <c r="FZ188" s="99">
        <f t="shared" si="204"/>
        <v>0.27664887897814405</v>
      </c>
      <c r="GA188" s="99">
        <f t="shared" si="204"/>
        <v>2.1069819845175828</v>
      </c>
      <c r="GB188" s="99">
        <f t="shared" si="204"/>
        <v>1.4542580036078869</v>
      </c>
      <c r="GC188" s="99">
        <f t="shared" si="204"/>
        <v>1.3112161209777819E-3</v>
      </c>
      <c r="GD188" s="99">
        <f t="shared" si="204"/>
        <v>0</v>
      </c>
      <c r="GE188" s="99">
        <f t="shared" si="204"/>
        <v>2.5224648276819524E-4</v>
      </c>
      <c r="GF188" s="99">
        <f t="shared" si="204"/>
        <v>1.425525937288852E-3</v>
      </c>
      <c r="GG188" s="99">
        <f t="shared" si="204"/>
        <v>1.2936321759835551E-3</v>
      </c>
      <c r="GH188" s="99">
        <f t="shared" si="204"/>
        <v>4.546710664258536E-3</v>
      </c>
      <c r="GI188" s="99">
        <f t="shared" si="204"/>
        <v>1.8548224033659362E-3</v>
      </c>
      <c r="GJ188" s="99">
        <f t="shared" si="204"/>
        <v>2.0695540251192508E-3</v>
      </c>
      <c r="GK188" s="99">
        <f t="shared" ref="GK188:GK219" si="205">AVERAGEA(GC188:GJ188)</f>
        <v>1.5942134762202635E-3</v>
      </c>
    </row>
    <row r="189" spans="1:193" x14ac:dyDescent="0.35">
      <c r="A189" s="99">
        <v>59676</v>
      </c>
      <c r="B189" s="99">
        <v>180</v>
      </c>
      <c r="C189" s="99">
        <v>2</v>
      </c>
      <c r="D189" s="99">
        <v>80</v>
      </c>
      <c r="E189" s="99">
        <v>8.3740000000000006</v>
      </c>
      <c r="F189" s="99">
        <v>0.67</v>
      </c>
      <c r="G189" s="99" t="s">
        <v>535</v>
      </c>
      <c r="H189" s="99" t="s">
        <v>604</v>
      </c>
      <c r="I189" s="99">
        <f t="shared" ref="I189:AN189" si="206">MAX(0,(I40/I$89)-$FJ189)</f>
        <v>0</v>
      </c>
      <c r="J189" s="99">
        <f t="shared" si="206"/>
        <v>0</v>
      </c>
      <c r="K189" s="99">
        <f t="shared" si="206"/>
        <v>0</v>
      </c>
      <c r="L189" s="99">
        <f t="shared" si="206"/>
        <v>0</v>
      </c>
      <c r="M189" s="99">
        <f t="shared" si="206"/>
        <v>0</v>
      </c>
      <c r="N189" s="99">
        <f t="shared" si="206"/>
        <v>0</v>
      </c>
      <c r="O189" s="99">
        <f t="shared" si="206"/>
        <v>0</v>
      </c>
      <c r="P189" s="99">
        <f t="shared" si="206"/>
        <v>0</v>
      </c>
      <c r="Q189" s="99">
        <f t="shared" si="206"/>
        <v>0</v>
      </c>
      <c r="R189" s="99">
        <f t="shared" si="206"/>
        <v>0</v>
      </c>
      <c r="S189" s="99">
        <f t="shared" si="206"/>
        <v>0</v>
      </c>
      <c r="T189" s="99">
        <f t="shared" si="206"/>
        <v>0</v>
      </c>
      <c r="U189" s="99">
        <f t="shared" si="206"/>
        <v>0</v>
      </c>
      <c r="V189" s="99">
        <f t="shared" si="206"/>
        <v>0</v>
      </c>
      <c r="W189" s="99">
        <f t="shared" si="206"/>
        <v>0</v>
      </c>
      <c r="X189" s="99">
        <f t="shared" si="206"/>
        <v>0</v>
      </c>
      <c r="Y189" s="99">
        <f t="shared" si="206"/>
        <v>0</v>
      </c>
      <c r="Z189" s="99">
        <f t="shared" si="206"/>
        <v>0</v>
      </c>
      <c r="AA189" s="99">
        <f t="shared" si="206"/>
        <v>0</v>
      </c>
      <c r="AB189" s="99">
        <f t="shared" si="206"/>
        <v>0</v>
      </c>
      <c r="AC189" s="99">
        <f t="shared" si="206"/>
        <v>0</v>
      </c>
      <c r="AD189" s="99">
        <f t="shared" si="206"/>
        <v>0</v>
      </c>
      <c r="AE189" s="99">
        <f t="shared" si="206"/>
        <v>0</v>
      </c>
      <c r="AF189" s="99">
        <f t="shared" si="206"/>
        <v>0</v>
      </c>
      <c r="AG189" s="99">
        <f t="shared" si="206"/>
        <v>0</v>
      </c>
      <c r="AH189" s="99">
        <f t="shared" si="206"/>
        <v>0</v>
      </c>
      <c r="AI189" s="99">
        <f t="shared" si="206"/>
        <v>0</v>
      </c>
      <c r="AJ189" s="99">
        <f t="shared" si="206"/>
        <v>0</v>
      </c>
      <c r="AK189" s="99">
        <f t="shared" si="206"/>
        <v>0</v>
      </c>
      <c r="AL189" s="99">
        <f t="shared" si="206"/>
        <v>0</v>
      </c>
      <c r="AM189" s="99">
        <f t="shared" si="206"/>
        <v>0</v>
      </c>
      <c r="AN189" s="99">
        <f t="shared" si="206"/>
        <v>0</v>
      </c>
      <c r="AO189" s="99">
        <f t="shared" ref="AO189:BT189" si="207">MAX(0,(AO40/AO$89)-$FJ189)</f>
        <v>0</v>
      </c>
      <c r="AP189" s="99">
        <f t="shared" si="207"/>
        <v>0</v>
      </c>
      <c r="AQ189" s="99">
        <f t="shared" si="207"/>
        <v>0</v>
      </c>
      <c r="AR189" s="99">
        <f t="shared" si="207"/>
        <v>0</v>
      </c>
      <c r="AS189" s="99">
        <f t="shared" si="207"/>
        <v>0</v>
      </c>
      <c r="AT189" s="99">
        <f t="shared" si="207"/>
        <v>0</v>
      </c>
      <c r="AU189" s="99">
        <f t="shared" si="207"/>
        <v>0</v>
      </c>
      <c r="AV189" s="99">
        <f t="shared" si="207"/>
        <v>0</v>
      </c>
      <c r="AW189" s="99">
        <f t="shared" si="207"/>
        <v>0</v>
      </c>
      <c r="AX189" s="99">
        <f t="shared" si="207"/>
        <v>0</v>
      </c>
      <c r="AY189" s="99">
        <f t="shared" si="207"/>
        <v>0</v>
      </c>
      <c r="AZ189" s="99">
        <f t="shared" si="207"/>
        <v>0</v>
      </c>
      <c r="BA189" s="99">
        <f t="shared" si="207"/>
        <v>0</v>
      </c>
      <c r="BB189" s="99">
        <f t="shared" si="207"/>
        <v>0</v>
      </c>
      <c r="BC189" s="99">
        <f t="shared" si="207"/>
        <v>0</v>
      </c>
      <c r="BD189" s="99">
        <f t="shared" si="207"/>
        <v>0</v>
      </c>
      <c r="BE189" s="99">
        <f t="shared" si="207"/>
        <v>0</v>
      </c>
      <c r="BF189" s="99">
        <f t="shared" si="207"/>
        <v>0</v>
      </c>
      <c r="BG189" s="99">
        <f t="shared" si="207"/>
        <v>0</v>
      </c>
      <c r="BH189" s="99">
        <f t="shared" si="207"/>
        <v>0</v>
      </c>
      <c r="BI189" s="99">
        <f t="shared" si="207"/>
        <v>0</v>
      </c>
      <c r="BJ189" s="99">
        <f t="shared" si="207"/>
        <v>0</v>
      </c>
      <c r="BK189" s="99">
        <f t="shared" si="207"/>
        <v>0</v>
      </c>
      <c r="BL189" s="99">
        <f t="shared" si="207"/>
        <v>0</v>
      </c>
      <c r="BM189" s="99">
        <f t="shared" si="207"/>
        <v>0</v>
      </c>
      <c r="BN189" s="99">
        <f t="shared" si="207"/>
        <v>0</v>
      </c>
      <c r="BO189" s="99">
        <f t="shared" si="207"/>
        <v>0</v>
      </c>
      <c r="BP189" s="99">
        <f t="shared" si="207"/>
        <v>0</v>
      </c>
      <c r="BQ189" s="99">
        <f t="shared" si="207"/>
        <v>0</v>
      </c>
      <c r="BR189" s="99">
        <f t="shared" si="207"/>
        <v>0</v>
      </c>
      <c r="BS189" s="99">
        <f t="shared" si="207"/>
        <v>0</v>
      </c>
      <c r="BT189" s="99">
        <f t="shared" si="207"/>
        <v>0</v>
      </c>
      <c r="BU189" s="99">
        <f t="shared" ref="BU189:CZ189" si="208">MAX(0,(BU40/BU$89)-$FJ189)</f>
        <v>0</v>
      </c>
      <c r="BV189" s="99">
        <f t="shared" si="208"/>
        <v>0</v>
      </c>
      <c r="BW189" s="99">
        <f t="shared" si="208"/>
        <v>0</v>
      </c>
      <c r="BX189" s="99">
        <f t="shared" si="208"/>
        <v>0</v>
      </c>
      <c r="BY189" s="99">
        <f t="shared" si="208"/>
        <v>0</v>
      </c>
      <c r="BZ189" s="99">
        <f t="shared" si="208"/>
        <v>0</v>
      </c>
      <c r="CA189" s="99">
        <f t="shared" si="208"/>
        <v>0</v>
      </c>
      <c r="CB189" s="99">
        <f t="shared" si="208"/>
        <v>0</v>
      </c>
      <c r="CC189" s="99">
        <f t="shared" si="208"/>
        <v>0</v>
      </c>
      <c r="CD189" s="99">
        <f t="shared" si="208"/>
        <v>0</v>
      </c>
      <c r="CE189" s="99">
        <f t="shared" si="208"/>
        <v>0</v>
      </c>
      <c r="CF189" s="99">
        <f t="shared" si="208"/>
        <v>0</v>
      </c>
      <c r="CG189" s="99">
        <f t="shared" si="208"/>
        <v>0</v>
      </c>
      <c r="CH189" s="99">
        <f t="shared" si="208"/>
        <v>0</v>
      </c>
      <c r="CI189" s="99">
        <f t="shared" si="208"/>
        <v>0</v>
      </c>
      <c r="CJ189" s="99">
        <f t="shared" si="208"/>
        <v>0</v>
      </c>
      <c r="CK189" s="99">
        <f t="shared" si="208"/>
        <v>0</v>
      </c>
      <c r="CL189" s="99">
        <f t="shared" si="208"/>
        <v>0</v>
      </c>
      <c r="CM189" s="99">
        <f t="shared" si="208"/>
        <v>0</v>
      </c>
      <c r="CN189" s="99">
        <f t="shared" si="208"/>
        <v>0</v>
      </c>
      <c r="CO189" s="99">
        <f t="shared" si="208"/>
        <v>0</v>
      </c>
      <c r="CP189" s="99">
        <f t="shared" si="208"/>
        <v>0</v>
      </c>
      <c r="CQ189" s="99">
        <f t="shared" si="208"/>
        <v>0</v>
      </c>
      <c r="CR189" s="99">
        <f t="shared" si="208"/>
        <v>0</v>
      </c>
      <c r="CS189" s="99">
        <f t="shared" si="208"/>
        <v>0</v>
      </c>
      <c r="CT189" s="99">
        <f t="shared" si="208"/>
        <v>0</v>
      </c>
      <c r="CU189" s="99">
        <f t="shared" si="208"/>
        <v>0</v>
      </c>
      <c r="CV189" s="99">
        <f t="shared" si="208"/>
        <v>0</v>
      </c>
      <c r="CW189" s="99">
        <f t="shared" si="208"/>
        <v>0</v>
      </c>
      <c r="CX189" s="99">
        <f t="shared" si="208"/>
        <v>0</v>
      </c>
      <c r="CY189" s="99">
        <f t="shared" si="208"/>
        <v>0</v>
      </c>
      <c r="CZ189" s="99">
        <f t="shared" si="208"/>
        <v>0</v>
      </c>
      <c r="DA189" s="99">
        <f t="shared" ref="DA189:EF189" si="209">MAX(0,(DA40/DA$89)-$FJ189)</f>
        <v>0</v>
      </c>
      <c r="DB189" s="99">
        <f t="shared" si="209"/>
        <v>0</v>
      </c>
      <c r="DC189" s="99">
        <f t="shared" si="209"/>
        <v>0</v>
      </c>
      <c r="DD189" s="99">
        <f t="shared" si="209"/>
        <v>0</v>
      </c>
      <c r="DE189" s="99">
        <f t="shared" si="209"/>
        <v>0</v>
      </c>
      <c r="DF189" s="99">
        <f t="shared" si="209"/>
        <v>0</v>
      </c>
      <c r="DG189" s="99">
        <f t="shared" si="209"/>
        <v>0</v>
      </c>
      <c r="DH189" s="99">
        <f t="shared" si="209"/>
        <v>0</v>
      </c>
      <c r="DI189" s="99">
        <f t="shared" si="209"/>
        <v>0</v>
      </c>
      <c r="DJ189" s="99">
        <f t="shared" si="209"/>
        <v>0</v>
      </c>
      <c r="DK189" s="99">
        <f t="shared" si="209"/>
        <v>0</v>
      </c>
      <c r="DL189" s="99">
        <f t="shared" si="209"/>
        <v>0</v>
      </c>
      <c r="DM189" s="99">
        <f t="shared" si="209"/>
        <v>0</v>
      </c>
      <c r="DN189" s="99">
        <f t="shared" si="209"/>
        <v>0</v>
      </c>
      <c r="DO189" s="99">
        <f t="shared" si="209"/>
        <v>0</v>
      </c>
      <c r="DP189" s="99">
        <f t="shared" si="209"/>
        <v>0</v>
      </c>
      <c r="DQ189" s="99">
        <f t="shared" si="209"/>
        <v>0</v>
      </c>
      <c r="DR189" s="99">
        <f t="shared" si="209"/>
        <v>0</v>
      </c>
      <c r="DS189" s="99">
        <f t="shared" si="209"/>
        <v>0</v>
      </c>
      <c r="DT189" s="99">
        <f t="shared" si="209"/>
        <v>0</v>
      </c>
      <c r="DU189" s="99">
        <f t="shared" si="209"/>
        <v>0</v>
      </c>
      <c r="DV189" s="99">
        <f t="shared" si="209"/>
        <v>0</v>
      </c>
      <c r="DW189" s="99">
        <f t="shared" si="209"/>
        <v>0</v>
      </c>
      <c r="DX189" s="99">
        <f t="shared" si="209"/>
        <v>0</v>
      </c>
      <c r="DY189" s="99">
        <f t="shared" si="209"/>
        <v>0</v>
      </c>
      <c r="DZ189" s="99">
        <f t="shared" si="209"/>
        <v>0</v>
      </c>
      <c r="EA189" s="99">
        <f t="shared" si="209"/>
        <v>0</v>
      </c>
      <c r="EB189" s="99">
        <f t="shared" si="209"/>
        <v>0</v>
      </c>
      <c r="EC189" s="99">
        <f t="shared" si="209"/>
        <v>0</v>
      </c>
      <c r="ED189" s="99">
        <f t="shared" si="209"/>
        <v>0</v>
      </c>
      <c r="EE189" s="99">
        <f t="shared" si="209"/>
        <v>0</v>
      </c>
      <c r="EF189" s="99">
        <f t="shared" si="209"/>
        <v>0</v>
      </c>
      <c r="EG189" s="99">
        <f t="shared" ref="EG189:FA189" si="210">MAX(0,(EG40/EG$89)-$FJ189)</f>
        <v>0</v>
      </c>
      <c r="EH189" s="99">
        <f t="shared" si="210"/>
        <v>0</v>
      </c>
      <c r="EI189" s="99">
        <f t="shared" si="210"/>
        <v>0</v>
      </c>
      <c r="EJ189" s="99">
        <f t="shared" si="210"/>
        <v>0</v>
      </c>
      <c r="EK189" s="99">
        <f t="shared" si="210"/>
        <v>0</v>
      </c>
      <c r="EL189" s="99">
        <f t="shared" si="210"/>
        <v>0</v>
      </c>
      <c r="EM189" s="99">
        <f t="shared" si="210"/>
        <v>0</v>
      </c>
      <c r="EN189" s="99">
        <f t="shared" si="210"/>
        <v>0</v>
      </c>
      <c r="EO189" s="99">
        <f t="shared" si="210"/>
        <v>0</v>
      </c>
      <c r="EP189" s="99">
        <f t="shared" si="210"/>
        <v>0</v>
      </c>
      <c r="EQ189" s="99">
        <f t="shared" si="210"/>
        <v>0</v>
      </c>
      <c r="ER189" s="99">
        <f t="shared" si="210"/>
        <v>0</v>
      </c>
      <c r="ES189" s="99">
        <f t="shared" si="210"/>
        <v>0</v>
      </c>
      <c r="ET189" s="99">
        <f t="shared" si="210"/>
        <v>0</v>
      </c>
      <c r="EU189" s="99">
        <f t="shared" si="210"/>
        <v>0</v>
      </c>
      <c r="EV189" s="99">
        <f t="shared" si="210"/>
        <v>0</v>
      </c>
      <c r="EW189" s="99">
        <f t="shared" si="210"/>
        <v>0</v>
      </c>
      <c r="EX189" s="99">
        <f t="shared" si="210"/>
        <v>0</v>
      </c>
      <c r="EY189" s="99">
        <f t="shared" si="210"/>
        <v>0</v>
      </c>
      <c r="EZ189" s="99">
        <f t="shared" si="210"/>
        <v>0</v>
      </c>
      <c r="FA189" s="99">
        <f t="shared" si="210"/>
        <v>0</v>
      </c>
      <c r="FB189" s="99">
        <f t="shared" si="190"/>
        <v>0</v>
      </c>
      <c r="FC189" s="99">
        <f t="shared" si="190"/>
        <v>0</v>
      </c>
      <c r="FD189" s="99">
        <f t="shared" si="190"/>
        <v>0</v>
      </c>
      <c r="FE189" s="99">
        <f t="shared" si="190"/>
        <v>0</v>
      </c>
      <c r="FF189" s="99">
        <f t="shared" si="190"/>
        <v>0</v>
      </c>
      <c r="FG189" s="99">
        <f t="shared" si="190"/>
        <v>0</v>
      </c>
      <c r="FH189" s="99">
        <f t="shared" si="190"/>
        <v>0</v>
      </c>
      <c r="FI189" s="99">
        <f t="shared" si="190"/>
        <v>0</v>
      </c>
      <c r="FJ189" s="106">
        <f t="shared" si="203"/>
        <v>0</v>
      </c>
      <c r="FT189" s="99">
        <f t="shared" ref="FT189:GJ189" si="211">MAX(0,(FT40/FT$89)-$FJ189)</f>
        <v>1.8192001135944372E-3</v>
      </c>
      <c r="FU189" s="99">
        <f t="shared" si="211"/>
        <v>2.4872406429510802E-2</v>
      </c>
      <c r="FV189" s="99">
        <f t="shared" si="211"/>
        <v>2.421626345959545E-2</v>
      </c>
      <c r="FW189" s="99">
        <f t="shared" si="211"/>
        <v>1.2228838792003405E-3</v>
      </c>
      <c r="FX189" s="99">
        <f t="shared" si="211"/>
        <v>1.8661813322404311E-2</v>
      </c>
      <c r="FY189" s="99">
        <f t="shared" si="211"/>
        <v>4.0082578832909617E-2</v>
      </c>
      <c r="FZ189" s="99">
        <f t="shared" si="211"/>
        <v>7.7660989308907377E-3</v>
      </c>
      <c r="GA189" s="99">
        <f t="shared" si="211"/>
        <v>3.0702241627819982E-2</v>
      </c>
      <c r="GB189" s="99">
        <f t="shared" si="211"/>
        <v>2.1412958643881905E-2</v>
      </c>
      <c r="GC189" s="99">
        <f t="shared" si="211"/>
        <v>0</v>
      </c>
      <c r="GD189" s="99">
        <f t="shared" si="211"/>
        <v>0</v>
      </c>
      <c r="GE189" s="99">
        <f t="shared" si="211"/>
        <v>0</v>
      </c>
      <c r="GF189" s="99">
        <f t="shared" si="211"/>
        <v>0</v>
      </c>
      <c r="GG189" s="99">
        <f t="shared" si="211"/>
        <v>0</v>
      </c>
      <c r="GH189" s="99">
        <f t="shared" si="211"/>
        <v>0</v>
      </c>
      <c r="GI189" s="99">
        <f t="shared" si="211"/>
        <v>0</v>
      </c>
      <c r="GJ189" s="99">
        <f t="shared" si="211"/>
        <v>0</v>
      </c>
      <c r="GK189" s="99">
        <f t="shared" si="205"/>
        <v>0</v>
      </c>
    </row>
    <row r="190" spans="1:193" x14ac:dyDescent="0.35">
      <c r="A190" s="99">
        <v>56406</v>
      </c>
      <c r="B190" s="99">
        <v>174</v>
      </c>
      <c r="C190" s="99">
        <v>150</v>
      </c>
      <c r="D190" s="99">
        <v>89</v>
      </c>
      <c r="E190" s="99">
        <v>8.4700000000000006</v>
      </c>
      <c r="F190" s="99">
        <v>0.62</v>
      </c>
      <c r="H190" s="99" t="s">
        <v>128</v>
      </c>
      <c r="I190" s="99">
        <f t="shared" ref="I190:AN190" si="212">MAX(0,(I41/I$89)-$FJ190)</f>
        <v>0</v>
      </c>
      <c r="J190" s="99">
        <f t="shared" si="212"/>
        <v>0</v>
      </c>
      <c r="K190" s="99">
        <f t="shared" si="212"/>
        <v>0</v>
      </c>
      <c r="L190" s="99">
        <f t="shared" si="212"/>
        <v>0</v>
      </c>
      <c r="M190" s="99">
        <f t="shared" si="212"/>
        <v>0</v>
      </c>
      <c r="N190" s="99">
        <f t="shared" si="212"/>
        <v>0</v>
      </c>
      <c r="O190" s="99">
        <f t="shared" si="212"/>
        <v>0</v>
      </c>
      <c r="P190" s="99">
        <f t="shared" si="212"/>
        <v>0</v>
      </c>
      <c r="Q190" s="99">
        <f t="shared" si="212"/>
        <v>0</v>
      </c>
      <c r="R190" s="99">
        <f t="shared" si="212"/>
        <v>0</v>
      </c>
      <c r="S190" s="99">
        <f t="shared" si="212"/>
        <v>0</v>
      </c>
      <c r="T190" s="99">
        <f t="shared" si="212"/>
        <v>0</v>
      </c>
      <c r="U190" s="99">
        <f t="shared" si="212"/>
        <v>0</v>
      </c>
      <c r="V190" s="99">
        <f t="shared" si="212"/>
        <v>0</v>
      </c>
      <c r="W190" s="99">
        <f t="shared" si="212"/>
        <v>0</v>
      </c>
      <c r="X190" s="99">
        <f t="shared" si="212"/>
        <v>0</v>
      </c>
      <c r="Y190" s="99">
        <f t="shared" si="212"/>
        <v>0</v>
      </c>
      <c r="Z190" s="99">
        <f t="shared" si="212"/>
        <v>0</v>
      </c>
      <c r="AA190" s="99">
        <f t="shared" si="212"/>
        <v>0</v>
      </c>
      <c r="AB190" s="99">
        <f t="shared" si="212"/>
        <v>0</v>
      </c>
      <c r="AC190" s="99">
        <f t="shared" si="212"/>
        <v>0</v>
      </c>
      <c r="AD190" s="99">
        <f t="shared" si="212"/>
        <v>0</v>
      </c>
      <c r="AE190" s="99">
        <f t="shared" si="212"/>
        <v>0</v>
      </c>
      <c r="AF190" s="99">
        <f t="shared" si="212"/>
        <v>0</v>
      </c>
      <c r="AG190" s="99">
        <f t="shared" si="212"/>
        <v>0</v>
      </c>
      <c r="AH190" s="99">
        <f t="shared" si="212"/>
        <v>0</v>
      </c>
      <c r="AI190" s="99">
        <f t="shared" si="212"/>
        <v>0</v>
      </c>
      <c r="AJ190" s="99">
        <f t="shared" si="212"/>
        <v>0</v>
      </c>
      <c r="AK190" s="99">
        <f t="shared" si="212"/>
        <v>0</v>
      </c>
      <c r="AL190" s="99">
        <f t="shared" si="212"/>
        <v>0</v>
      </c>
      <c r="AM190" s="99">
        <f t="shared" si="212"/>
        <v>0</v>
      </c>
      <c r="AN190" s="99">
        <f t="shared" si="212"/>
        <v>0</v>
      </c>
      <c r="AO190" s="99">
        <f t="shared" ref="AO190:BT190" si="213">MAX(0,(AO41/AO$89)-$FJ190)</f>
        <v>0</v>
      </c>
      <c r="AP190" s="99">
        <f t="shared" si="213"/>
        <v>0</v>
      </c>
      <c r="AQ190" s="99">
        <f t="shared" si="213"/>
        <v>0</v>
      </c>
      <c r="AR190" s="99">
        <f t="shared" si="213"/>
        <v>0</v>
      </c>
      <c r="AS190" s="99">
        <f t="shared" si="213"/>
        <v>0</v>
      </c>
      <c r="AT190" s="99">
        <f t="shared" si="213"/>
        <v>0</v>
      </c>
      <c r="AU190" s="99">
        <f t="shared" si="213"/>
        <v>0</v>
      </c>
      <c r="AV190" s="99">
        <f t="shared" si="213"/>
        <v>0</v>
      </c>
      <c r="AW190" s="99">
        <f t="shared" si="213"/>
        <v>0</v>
      </c>
      <c r="AX190" s="99">
        <f t="shared" si="213"/>
        <v>0</v>
      </c>
      <c r="AY190" s="99">
        <f t="shared" si="213"/>
        <v>0</v>
      </c>
      <c r="AZ190" s="99">
        <f t="shared" si="213"/>
        <v>0</v>
      </c>
      <c r="BA190" s="99">
        <f t="shared" si="213"/>
        <v>0</v>
      </c>
      <c r="BB190" s="99">
        <f t="shared" si="213"/>
        <v>0</v>
      </c>
      <c r="BC190" s="99">
        <f t="shared" si="213"/>
        <v>0</v>
      </c>
      <c r="BD190" s="99">
        <f t="shared" si="213"/>
        <v>0</v>
      </c>
      <c r="BE190" s="99">
        <f t="shared" si="213"/>
        <v>0</v>
      </c>
      <c r="BF190" s="99">
        <f t="shared" si="213"/>
        <v>0</v>
      </c>
      <c r="BG190" s="99">
        <f t="shared" si="213"/>
        <v>0</v>
      </c>
      <c r="BH190" s="99">
        <f t="shared" si="213"/>
        <v>0</v>
      </c>
      <c r="BI190" s="99">
        <f t="shared" si="213"/>
        <v>0</v>
      </c>
      <c r="BJ190" s="99">
        <f t="shared" si="213"/>
        <v>0</v>
      </c>
      <c r="BK190" s="99">
        <f t="shared" si="213"/>
        <v>0</v>
      </c>
      <c r="BL190" s="99">
        <f t="shared" si="213"/>
        <v>0</v>
      </c>
      <c r="BM190" s="99">
        <f t="shared" si="213"/>
        <v>0</v>
      </c>
      <c r="BN190" s="99">
        <f t="shared" si="213"/>
        <v>0</v>
      </c>
      <c r="BO190" s="99">
        <f t="shared" si="213"/>
        <v>0</v>
      </c>
      <c r="BP190" s="99">
        <f t="shared" si="213"/>
        <v>0</v>
      </c>
      <c r="BQ190" s="99">
        <f t="shared" si="213"/>
        <v>0</v>
      </c>
      <c r="BR190" s="99">
        <f t="shared" si="213"/>
        <v>0</v>
      </c>
      <c r="BS190" s="99">
        <f t="shared" si="213"/>
        <v>0</v>
      </c>
      <c r="BT190" s="99">
        <f t="shared" si="213"/>
        <v>0</v>
      </c>
      <c r="BU190" s="99">
        <f t="shared" ref="BU190:CZ190" si="214">MAX(0,(BU41/BU$89)-$FJ190)</f>
        <v>0</v>
      </c>
      <c r="BV190" s="99">
        <f t="shared" si="214"/>
        <v>0</v>
      </c>
      <c r="BW190" s="99">
        <f t="shared" si="214"/>
        <v>0</v>
      </c>
      <c r="BX190" s="99">
        <f t="shared" si="214"/>
        <v>0</v>
      </c>
      <c r="BY190" s="99">
        <f t="shared" si="214"/>
        <v>0</v>
      </c>
      <c r="BZ190" s="99">
        <f t="shared" si="214"/>
        <v>0</v>
      </c>
      <c r="CA190" s="99">
        <f t="shared" si="214"/>
        <v>0</v>
      </c>
      <c r="CB190" s="99">
        <f t="shared" si="214"/>
        <v>0</v>
      </c>
      <c r="CC190" s="99">
        <f t="shared" si="214"/>
        <v>0</v>
      </c>
      <c r="CD190" s="99">
        <f t="shared" si="214"/>
        <v>0</v>
      </c>
      <c r="CE190" s="99">
        <f t="shared" si="214"/>
        <v>0</v>
      </c>
      <c r="CF190" s="99">
        <f t="shared" si="214"/>
        <v>0</v>
      </c>
      <c r="CG190" s="99">
        <f t="shared" si="214"/>
        <v>0</v>
      </c>
      <c r="CH190" s="99">
        <f t="shared" si="214"/>
        <v>0</v>
      </c>
      <c r="CI190" s="99">
        <f t="shared" si="214"/>
        <v>0</v>
      </c>
      <c r="CJ190" s="99">
        <f t="shared" si="214"/>
        <v>0</v>
      </c>
      <c r="CK190" s="99">
        <f t="shared" si="214"/>
        <v>0</v>
      </c>
      <c r="CL190" s="99">
        <f t="shared" si="214"/>
        <v>0</v>
      </c>
      <c r="CM190" s="99">
        <f t="shared" si="214"/>
        <v>0</v>
      </c>
      <c r="CN190" s="99">
        <f t="shared" si="214"/>
        <v>0</v>
      </c>
      <c r="CO190" s="99">
        <f t="shared" si="214"/>
        <v>0</v>
      </c>
      <c r="CP190" s="99">
        <f t="shared" si="214"/>
        <v>0</v>
      </c>
      <c r="CQ190" s="99">
        <f t="shared" si="214"/>
        <v>0</v>
      </c>
      <c r="CR190" s="99">
        <f t="shared" si="214"/>
        <v>0</v>
      </c>
      <c r="CS190" s="99">
        <f t="shared" si="214"/>
        <v>0</v>
      </c>
      <c r="CT190" s="99">
        <f t="shared" si="214"/>
        <v>0</v>
      </c>
      <c r="CU190" s="99">
        <f t="shared" si="214"/>
        <v>0</v>
      </c>
      <c r="CV190" s="99">
        <f t="shared" si="214"/>
        <v>0</v>
      </c>
      <c r="CW190" s="99">
        <f t="shared" si="214"/>
        <v>0</v>
      </c>
      <c r="CX190" s="99">
        <f t="shared" si="214"/>
        <v>0</v>
      </c>
      <c r="CY190" s="99">
        <f t="shared" si="214"/>
        <v>0</v>
      </c>
      <c r="CZ190" s="99">
        <f t="shared" si="214"/>
        <v>0</v>
      </c>
      <c r="DA190" s="99">
        <f t="shared" ref="DA190:EF190" si="215">MAX(0,(DA41/DA$89)-$FJ190)</f>
        <v>0</v>
      </c>
      <c r="DB190" s="99">
        <f t="shared" si="215"/>
        <v>0</v>
      </c>
      <c r="DC190" s="99">
        <f t="shared" si="215"/>
        <v>0</v>
      </c>
      <c r="DD190" s="99">
        <f t="shared" si="215"/>
        <v>0</v>
      </c>
      <c r="DE190" s="99">
        <f t="shared" si="215"/>
        <v>0</v>
      </c>
      <c r="DF190" s="99">
        <f t="shared" si="215"/>
        <v>0</v>
      </c>
      <c r="DG190" s="99">
        <f t="shared" si="215"/>
        <v>0</v>
      </c>
      <c r="DH190" s="99">
        <f t="shared" si="215"/>
        <v>0</v>
      </c>
      <c r="DI190" s="99">
        <f t="shared" si="215"/>
        <v>0</v>
      </c>
      <c r="DJ190" s="99">
        <f t="shared" si="215"/>
        <v>0</v>
      </c>
      <c r="DK190" s="99">
        <f t="shared" si="215"/>
        <v>0</v>
      </c>
      <c r="DL190" s="99">
        <f t="shared" si="215"/>
        <v>0</v>
      </c>
      <c r="DM190" s="99">
        <f t="shared" si="215"/>
        <v>0</v>
      </c>
      <c r="DN190" s="99">
        <f t="shared" si="215"/>
        <v>0</v>
      </c>
      <c r="DO190" s="99">
        <f t="shared" si="215"/>
        <v>0</v>
      </c>
      <c r="DP190" s="99">
        <f t="shared" si="215"/>
        <v>0</v>
      </c>
      <c r="DQ190" s="99">
        <f t="shared" si="215"/>
        <v>0</v>
      </c>
      <c r="DR190" s="99">
        <f t="shared" si="215"/>
        <v>0</v>
      </c>
      <c r="DS190" s="99">
        <f t="shared" si="215"/>
        <v>0</v>
      </c>
      <c r="DT190" s="99">
        <f t="shared" si="215"/>
        <v>0</v>
      </c>
      <c r="DU190" s="99">
        <f t="shared" si="215"/>
        <v>0</v>
      </c>
      <c r="DV190" s="99">
        <f t="shared" si="215"/>
        <v>0</v>
      </c>
      <c r="DW190" s="99">
        <f t="shared" si="215"/>
        <v>0</v>
      </c>
      <c r="DX190" s="99">
        <f t="shared" si="215"/>
        <v>0</v>
      </c>
      <c r="DY190" s="99">
        <f t="shared" si="215"/>
        <v>0</v>
      </c>
      <c r="DZ190" s="99">
        <f t="shared" si="215"/>
        <v>0</v>
      </c>
      <c r="EA190" s="99">
        <f t="shared" si="215"/>
        <v>0</v>
      </c>
      <c r="EB190" s="99">
        <f t="shared" si="215"/>
        <v>0</v>
      </c>
      <c r="EC190" s="99">
        <f t="shared" si="215"/>
        <v>0</v>
      </c>
      <c r="ED190" s="99">
        <f t="shared" si="215"/>
        <v>0</v>
      </c>
      <c r="EE190" s="99">
        <f t="shared" si="215"/>
        <v>0</v>
      </c>
      <c r="EF190" s="99">
        <f t="shared" si="215"/>
        <v>0</v>
      </c>
      <c r="EG190" s="99">
        <f t="shared" ref="EG190:FA190" si="216">MAX(0,(EG41/EG$89)-$FJ190)</f>
        <v>0</v>
      </c>
      <c r="EH190" s="99">
        <f t="shared" si="216"/>
        <v>0</v>
      </c>
      <c r="EI190" s="99">
        <f t="shared" si="216"/>
        <v>0</v>
      </c>
      <c r="EJ190" s="99">
        <f t="shared" si="216"/>
        <v>0</v>
      </c>
      <c r="EK190" s="99">
        <f t="shared" si="216"/>
        <v>0</v>
      </c>
      <c r="EL190" s="99">
        <f t="shared" si="216"/>
        <v>0</v>
      </c>
      <c r="EM190" s="99">
        <f t="shared" si="216"/>
        <v>0</v>
      </c>
      <c r="EN190" s="99">
        <f t="shared" si="216"/>
        <v>0</v>
      </c>
      <c r="EO190" s="99">
        <f t="shared" si="216"/>
        <v>0</v>
      </c>
      <c r="EP190" s="99">
        <f t="shared" si="216"/>
        <v>0</v>
      </c>
      <c r="EQ190" s="99">
        <f t="shared" si="216"/>
        <v>0</v>
      </c>
      <c r="ER190" s="99">
        <f t="shared" si="216"/>
        <v>0</v>
      </c>
      <c r="ES190" s="99">
        <f t="shared" si="216"/>
        <v>0</v>
      </c>
      <c r="ET190" s="99">
        <f t="shared" si="216"/>
        <v>0</v>
      </c>
      <c r="EU190" s="99">
        <f t="shared" si="216"/>
        <v>0</v>
      </c>
      <c r="EV190" s="99">
        <f t="shared" si="216"/>
        <v>0</v>
      </c>
      <c r="EW190" s="99">
        <f t="shared" si="216"/>
        <v>0</v>
      </c>
      <c r="EX190" s="99">
        <f t="shared" si="216"/>
        <v>0</v>
      </c>
      <c r="EY190" s="99">
        <f t="shared" si="216"/>
        <v>0</v>
      </c>
      <c r="EZ190" s="99">
        <f t="shared" si="216"/>
        <v>0</v>
      </c>
      <c r="FA190" s="99">
        <f t="shared" si="216"/>
        <v>0</v>
      </c>
      <c r="FB190" s="99">
        <f t="shared" si="190"/>
        <v>3.0165669187160692E-2</v>
      </c>
      <c r="FC190" s="99">
        <f t="shared" si="190"/>
        <v>0</v>
      </c>
      <c r="FD190" s="99">
        <f t="shared" si="190"/>
        <v>3.4099646239503727E-2</v>
      </c>
      <c r="FE190" s="99">
        <f t="shared" si="190"/>
        <v>0.22281770881062202</v>
      </c>
      <c r="FF190" s="99">
        <f t="shared" si="190"/>
        <v>4.8555945357252724E-2</v>
      </c>
      <c r="FG190" s="99">
        <f t="shared" si="190"/>
        <v>2.0297405875640277E-2</v>
      </c>
      <c r="FH190" s="99">
        <f t="shared" si="190"/>
        <v>8.2253449793783531E-2</v>
      </c>
      <c r="FI190" s="99">
        <f t="shared" si="190"/>
        <v>4.9689809738990176E-2</v>
      </c>
      <c r="FJ190" s="106">
        <f t="shared" si="203"/>
        <v>6.0984954375369139E-2</v>
      </c>
      <c r="FT190" s="99">
        <f t="shared" ref="FT190:GJ190" si="217">MAX(0,(FT41/FT$89)-$FJ190)</f>
        <v>0.19151806213267877</v>
      </c>
      <c r="FU190" s="99">
        <f t="shared" si="217"/>
        <v>1.5465565481138364</v>
      </c>
      <c r="FV190" s="99">
        <f t="shared" si="217"/>
        <v>1.8105051071609082</v>
      </c>
      <c r="FW190" s="99">
        <f t="shared" si="217"/>
        <v>0.10631961472630758</v>
      </c>
      <c r="FX190" s="99">
        <f t="shared" si="217"/>
        <v>1.1727263987651297</v>
      </c>
      <c r="FY190" s="99">
        <f t="shared" si="217"/>
        <v>2.8084241399913732</v>
      </c>
      <c r="FZ190" s="99">
        <f t="shared" si="217"/>
        <v>0.69557512871044935</v>
      </c>
      <c r="GA190" s="99">
        <f t="shared" si="217"/>
        <v>2.2548852028833175</v>
      </c>
      <c r="GB190" s="99">
        <f t="shared" si="217"/>
        <v>1.6696298901125324</v>
      </c>
      <c r="GC190" s="99">
        <f t="shared" si="217"/>
        <v>0</v>
      </c>
      <c r="GD190" s="99">
        <f t="shared" si="217"/>
        <v>0</v>
      </c>
      <c r="GE190" s="99">
        <f t="shared" si="217"/>
        <v>0</v>
      </c>
      <c r="GF190" s="99">
        <f t="shared" si="217"/>
        <v>0</v>
      </c>
      <c r="GG190" s="99">
        <f t="shared" si="217"/>
        <v>0</v>
      </c>
      <c r="GH190" s="99">
        <f t="shared" si="217"/>
        <v>0</v>
      </c>
      <c r="GI190" s="99">
        <f t="shared" si="217"/>
        <v>0</v>
      </c>
      <c r="GJ190" s="99">
        <f t="shared" si="217"/>
        <v>0</v>
      </c>
      <c r="GK190" s="99">
        <f t="shared" si="205"/>
        <v>0</v>
      </c>
    </row>
    <row r="191" spans="1:193" x14ac:dyDescent="0.35">
      <c r="A191" s="99">
        <v>29915386</v>
      </c>
      <c r="B191" s="99">
        <v>147</v>
      </c>
      <c r="C191" s="99">
        <v>136</v>
      </c>
      <c r="D191" s="99">
        <v>89</v>
      </c>
      <c r="E191" s="99">
        <v>8.6329999999999991</v>
      </c>
      <c r="F191" s="99">
        <v>0.5</v>
      </c>
      <c r="H191" s="99" t="s">
        <v>129</v>
      </c>
      <c r="I191" s="99">
        <f t="shared" ref="I191:AN191" si="218">MAX(0,(I42/I$89)-$FJ191)</f>
        <v>0</v>
      </c>
      <c r="J191" s="99">
        <f t="shared" si="218"/>
        <v>0</v>
      </c>
      <c r="K191" s="99">
        <f t="shared" si="218"/>
        <v>0</v>
      </c>
      <c r="L191" s="99">
        <f t="shared" si="218"/>
        <v>0</v>
      </c>
      <c r="M191" s="99">
        <f t="shared" si="218"/>
        <v>0</v>
      </c>
      <c r="N191" s="99">
        <f t="shared" si="218"/>
        <v>0</v>
      </c>
      <c r="O191" s="99">
        <f t="shared" si="218"/>
        <v>0</v>
      </c>
      <c r="P191" s="99">
        <f t="shared" si="218"/>
        <v>0</v>
      </c>
      <c r="Q191" s="99">
        <f t="shared" si="218"/>
        <v>0</v>
      </c>
      <c r="R191" s="99">
        <f t="shared" si="218"/>
        <v>0</v>
      </c>
      <c r="S191" s="99">
        <f t="shared" si="218"/>
        <v>0</v>
      </c>
      <c r="T191" s="99">
        <f t="shared" si="218"/>
        <v>0</v>
      </c>
      <c r="U191" s="99">
        <f t="shared" si="218"/>
        <v>0</v>
      </c>
      <c r="V191" s="99">
        <f t="shared" si="218"/>
        <v>0</v>
      </c>
      <c r="W191" s="99">
        <f t="shared" si="218"/>
        <v>0</v>
      </c>
      <c r="X191" s="99">
        <f t="shared" si="218"/>
        <v>0</v>
      </c>
      <c r="Y191" s="99">
        <f t="shared" si="218"/>
        <v>0</v>
      </c>
      <c r="Z191" s="99">
        <f t="shared" si="218"/>
        <v>0</v>
      </c>
      <c r="AA191" s="99">
        <f t="shared" si="218"/>
        <v>0</v>
      </c>
      <c r="AB191" s="99">
        <f t="shared" si="218"/>
        <v>0</v>
      </c>
      <c r="AC191" s="99">
        <f t="shared" si="218"/>
        <v>0</v>
      </c>
      <c r="AD191" s="99">
        <f t="shared" si="218"/>
        <v>0</v>
      </c>
      <c r="AE191" s="99">
        <f t="shared" si="218"/>
        <v>0</v>
      </c>
      <c r="AF191" s="99">
        <f t="shared" si="218"/>
        <v>0</v>
      </c>
      <c r="AG191" s="99">
        <f t="shared" si="218"/>
        <v>0</v>
      </c>
      <c r="AH191" s="99">
        <f t="shared" si="218"/>
        <v>0</v>
      </c>
      <c r="AI191" s="99">
        <f t="shared" si="218"/>
        <v>0</v>
      </c>
      <c r="AJ191" s="99">
        <f t="shared" si="218"/>
        <v>0</v>
      </c>
      <c r="AK191" s="99">
        <f t="shared" si="218"/>
        <v>0</v>
      </c>
      <c r="AL191" s="99">
        <f t="shared" si="218"/>
        <v>0</v>
      </c>
      <c r="AM191" s="99">
        <f t="shared" si="218"/>
        <v>0</v>
      </c>
      <c r="AN191" s="99">
        <f t="shared" si="218"/>
        <v>0</v>
      </c>
      <c r="AO191" s="99">
        <f t="shared" ref="AO191:BT191" si="219">MAX(0,(AO42/AO$89)-$FJ191)</f>
        <v>0</v>
      </c>
      <c r="AP191" s="99">
        <f t="shared" si="219"/>
        <v>0</v>
      </c>
      <c r="AQ191" s="99">
        <f t="shared" si="219"/>
        <v>0</v>
      </c>
      <c r="AR191" s="99">
        <f t="shared" si="219"/>
        <v>0</v>
      </c>
      <c r="AS191" s="99">
        <f t="shared" si="219"/>
        <v>0</v>
      </c>
      <c r="AT191" s="99">
        <f t="shared" si="219"/>
        <v>0</v>
      </c>
      <c r="AU191" s="99">
        <f t="shared" si="219"/>
        <v>0</v>
      </c>
      <c r="AV191" s="99">
        <f t="shared" si="219"/>
        <v>0</v>
      </c>
      <c r="AW191" s="99">
        <f t="shared" si="219"/>
        <v>0</v>
      </c>
      <c r="AX191" s="99">
        <f t="shared" si="219"/>
        <v>0</v>
      </c>
      <c r="AY191" s="99">
        <f t="shared" si="219"/>
        <v>0</v>
      </c>
      <c r="AZ191" s="99">
        <f t="shared" si="219"/>
        <v>0</v>
      </c>
      <c r="BA191" s="99">
        <f t="shared" si="219"/>
        <v>0</v>
      </c>
      <c r="BB191" s="99">
        <f t="shared" si="219"/>
        <v>0</v>
      </c>
      <c r="BC191" s="99">
        <f t="shared" si="219"/>
        <v>0</v>
      </c>
      <c r="BD191" s="99">
        <f t="shared" si="219"/>
        <v>0</v>
      </c>
      <c r="BE191" s="99">
        <f t="shared" si="219"/>
        <v>0</v>
      </c>
      <c r="BF191" s="99">
        <f t="shared" si="219"/>
        <v>0</v>
      </c>
      <c r="BG191" s="99">
        <f t="shared" si="219"/>
        <v>0</v>
      </c>
      <c r="BH191" s="99">
        <f t="shared" si="219"/>
        <v>0</v>
      </c>
      <c r="BI191" s="99">
        <f t="shared" si="219"/>
        <v>0</v>
      </c>
      <c r="BJ191" s="99">
        <f t="shared" si="219"/>
        <v>0</v>
      </c>
      <c r="BK191" s="99">
        <f t="shared" si="219"/>
        <v>0</v>
      </c>
      <c r="BL191" s="99">
        <f t="shared" si="219"/>
        <v>0</v>
      </c>
      <c r="BM191" s="99">
        <f t="shared" si="219"/>
        <v>0</v>
      </c>
      <c r="BN191" s="99">
        <f t="shared" si="219"/>
        <v>0</v>
      </c>
      <c r="BO191" s="99">
        <f t="shared" si="219"/>
        <v>0</v>
      </c>
      <c r="BP191" s="99">
        <f t="shared" si="219"/>
        <v>0</v>
      </c>
      <c r="BQ191" s="99">
        <f t="shared" si="219"/>
        <v>0</v>
      </c>
      <c r="BR191" s="99">
        <f t="shared" si="219"/>
        <v>0</v>
      </c>
      <c r="BS191" s="99">
        <f t="shared" si="219"/>
        <v>0</v>
      </c>
      <c r="BT191" s="99">
        <f t="shared" si="219"/>
        <v>0</v>
      </c>
      <c r="BU191" s="99">
        <f t="shared" ref="BU191:CZ191" si="220">MAX(0,(BU42/BU$89)-$FJ191)</f>
        <v>0</v>
      </c>
      <c r="BV191" s="99">
        <f t="shared" si="220"/>
        <v>0</v>
      </c>
      <c r="BW191" s="99">
        <f t="shared" si="220"/>
        <v>0</v>
      </c>
      <c r="BX191" s="99">
        <f t="shared" si="220"/>
        <v>0</v>
      </c>
      <c r="BY191" s="99">
        <f t="shared" si="220"/>
        <v>0</v>
      </c>
      <c r="BZ191" s="99">
        <f t="shared" si="220"/>
        <v>0</v>
      </c>
      <c r="CA191" s="99">
        <f t="shared" si="220"/>
        <v>0</v>
      </c>
      <c r="CB191" s="99">
        <f t="shared" si="220"/>
        <v>0</v>
      </c>
      <c r="CC191" s="99">
        <f t="shared" si="220"/>
        <v>0</v>
      </c>
      <c r="CD191" s="99">
        <f t="shared" si="220"/>
        <v>0</v>
      </c>
      <c r="CE191" s="99">
        <f t="shared" si="220"/>
        <v>0</v>
      </c>
      <c r="CF191" s="99">
        <f t="shared" si="220"/>
        <v>0</v>
      </c>
      <c r="CG191" s="99">
        <f t="shared" si="220"/>
        <v>0</v>
      </c>
      <c r="CH191" s="99">
        <f t="shared" si="220"/>
        <v>0</v>
      </c>
      <c r="CI191" s="99">
        <f t="shared" si="220"/>
        <v>0</v>
      </c>
      <c r="CJ191" s="99">
        <f t="shared" si="220"/>
        <v>0</v>
      </c>
      <c r="CK191" s="99">
        <f t="shared" si="220"/>
        <v>0</v>
      </c>
      <c r="CL191" s="99">
        <f t="shared" si="220"/>
        <v>0</v>
      </c>
      <c r="CM191" s="99">
        <f t="shared" si="220"/>
        <v>0</v>
      </c>
      <c r="CN191" s="99">
        <f t="shared" si="220"/>
        <v>0</v>
      </c>
      <c r="CO191" s="99">
        <f t="shared" si="220"/>
        <v>0</v>
      </c>
      <c r="CP191" s="99">
        <f t="shared" si="220"/>
        <v>0</v>
      </c>
      <c r="CQ191" s="99">
        <f t="shared" si="220"/>
        <v>0</v>
      </c>
      <c r="CR191" s="99">
        <f t="shared" si="220"/>
        <v>0</v>
      </c>
      <c r="CS191" s="99">
        <f t="shared" si="220"/>
        <v>0</v>
      </c>
      <c r="CT191" s="99">
        <f t="shared" si="220"/>
        <v>0</v>
      </c>
      <c r="CU191" s="99">
        <f t="shared" si="220"/>
        <v>0</v>
      </c>
      <c r="CV191" s="99">
        <f t="shared" si="220"/>
        <v>0</v>
      </c>
      <c r="CW191" s="99">
        <f t="shared" si="220"/>
        <v>0</v>
      </c>
      <c r="CX191" s="99">
        <f t="shared" si="220"/>
        <v>0</v>
      </c>
      <c r="CY191" s="99">
        <f t="shared" si="220"/>
        <v>0</v>
      </c>
      <c r="CZ191" s="99">
        <f t="shared" si="220"/>
        <v>0</v>
      </c>
      <c r="DA191" s="99">
        <f t="shared" ref="DA191:EF191" si="221">MAX(0,(DA42/DA$89)-$FJ191)</f>
        <v>0</v>
      </c>
      <c r="DB191" s="99">
        <f t="shared" si="221"/>
        <v>0</v>
      </c>
      <c r="DC191" s="99">
        <f t="shared" si="221"/>
        <v>0</v>
      </c>
      <c r="DD191" s="99">
        <f t="shared" si="221"/>
        <v>0</v>
      </c>
      <c r="DE191" s="99">
        <f t="shared" si="221"/>
        <v>0</v>
      </c>
      <c r="DF191" s="99">
        <f t="shared" si="221"/>
        <v>0</v>
      </c>
      <c r="DG191" s="99">
        <f t="shared" si="221"/>
        <v>0</v>
      </c>
      <c r="DH191" s="99">
        <f t="shared" si="221"/>
        <v>0</v>
      </c>
      <c r="DI191" s="99">
        <f t="shared" si="221"/>
        <v>0</v>
      </c>
      <c r="DJ191" s="99">
        <f t="shared" si="221"/>
        <v>0</v>
      </c>
      <c r="DK191" s="99">
        <f t="shared" si="221"/>
        <v>0</v>
      </c>
      <c r="DL191" s="99">
        <f t="shared" si="221"/>
        <v>0</v>
      </c>
      <c r="DM191" s="99">
        <f t="shared" si="221"/>
        <v>0</v>
      </c>
      <c r="DN191" s="99">
        <f t="shared" si="221"/>
        <v>0</v>
      </c>
      <c r="DO191" s="99">
        <f t="shared" si="221"/>
        <v>0</v>
      </c>
      <c r="DP191" s="99">
        <f t="shared" si="221"/>
        <v>0</v>
      </c>
      <c r="DQ191" s="99">
        <f t="shared" si="221"/>
        <v>0</v>
      </c>
      <c r="DR191" s="99">
        <f t="shared" si="221"/>
        <v>0</v>
      </c>
      <c r="DS191" s="99">
        <f t="shared" si="221"/>
        <v>0</v>
      </c>
      <c r="DT191" s="99">
        <f t="shared" si="221"/>
        <v>0</v>
      </c>
      <c r="DU191" s="99">
        <f t="shared" si="221"/>
        <v>0</v>
      </c>
      <c r="DV191" s="99">
        <f t="shared" si="221"/>
        <v>0</v>
      </c>
      <c r="DW191" s="99">
        <f t="shared" si="221"/>
        <v>0</v>
      </c>
      <c r="DX191" s="99">
        <f t="shared" si="221"/>
        <v>0</v>
      </c>
      <c r="DY191" s="99">
        <f t="shared" si="221"/>
        <v>0</v>
      </c>
      <c r="DZ191" s="99">
        <f t="shared" si="221"/>
        <v>0</v>
      </c>
      <c r="EA191" s="99">
        <f t="shared" si="221"/>
        <v>0</v>
      </c>
      <c r="EB191" s="99">
        <f t="shared" si="221"/>
        <v>0</v>
      </c>
      <c r="EC191" s="99">
        <f t="shared" si="221"/>
        <v>0</v>
      </c>
      <c r="ED191" s="99">
        <f t="shared" si="221"/>
        <v>0</v>
      </c>
      <c r="EE191" s="99">
        <f t="shared" si="221"/>
        <v>0</v>
      </c>
      <c r="EF191" s="99">
        <f t="shared" si="221"/>
        <v>0</v>
      </c>
      <c r="EG191" s="99">
        <f t="shared" ref="EG191:FA191" si="222">MAX(0,(EG42/EG$89)-$FJ191)</f>
        <v>0</v>
      </c>
      <c r="EH191" s="99">
        <f t="shared" si="222"/>
        <v>0</v>
      </c>
      <c r="EI191" s="99">
        <f t="shared" si="222"/>
        <v>0</v>
      </c>
      <c r="EJ191" s="99">
        <f t="shared" si="222"/>
        <v>0</v>
      </c>
      <c r="EK191" s="99">
        <f t="shared" si="222"/>
        <v>0</v>
      </c>
      <c r="EL191" s="99">
        <f t="shared" si="222"/>
        <v>0</v>
      </c>
      <c r="EM191" s="99">
        <f t="shared" si="222"/>
        <v>0</v>
      </c>
      <c r="EN191" s="99">
        <f t="shared" si="222"/>
        <v>0</v>
      </c>
      <c r="EO191" s="99">
        <f t="shared" si="222"/>
        <v>0</v>
      </c>
      <c r="EP191" s="99">
        <f t="shared" si="222"/>
        <v>0</v>
      </c>
      <c r="EQ191" s="99">
        <f t="shared" si="222"/>
        <v>0</v>
      </c>
      <c r="ER191" s="99">
        <f t="shared" si="222"/>
        <v>0</v>
      </c>
      <c r="ES191" s="99">
        <f t="shared" si="222"/>
        <v>0</v>
      </c>
      <c r="ET191" s="99">
        <f t="shared" si="222"/>
        <v>0</v>
      </c>
      <c r="EU191" s="99">
        <f t="shared" si="222"/>
        <v>0</v>
      </c>
      <c r="EV191" s="99">
        <f t="shared" si="222"/>
        <v>0</v>
      </c>
      <c r="EW191" s="99">
        <f t="shared" si="222"/>
        <v>0</v>
      </c>
      <c r="EX191" s="99">
        <f t="shared" si="222"/>
        <v>0</v>
      </c>
      <c r="EY191" s="99">
        <f t="shared" si="222"/>
        <v>0</v>
      </c>
      <c r="EZ191" s="99">
        <f t="shared" si="222"/>
        <v>0</v>
      </c>
      <c r="FA191" s="99">
        <f t="shared" si="222"/>
        <v>0</v>
      </c>
      <c r="FB191" s="99">
        <f t="shared" si="190"/>
        <v>4.547696862568136E-2</v>
      </c>
      <c r="FC191" s="99">
        <f t="shared" si="190"/>
        <v>4.681449104541139E-2</v>
      </c>
      <c r="FD191" s="99">
        <f t="shared" si="190"/>
        <v>7.2367027019391253E-2</v>
      </c>
      <c r="FE191" s="99">
        <f t="shared" si="190"/>
        <v>0.2292721792874525</v>
      </c>
      <c r="FF191" s="99">
        <f t="shared" si="190"/>
        <v>4.5867827862709661E-2</v>
      </c>
      <c r="FG191" s="99">
        <f t="shared" si="190"/>
        <v>5.6993399172015069E-2</v>
      </c>
      <c r="FH191" s="99">
        <f t="shared" si="190"/>
        <v>0.12061243694934509</v>
      </c>
      <c r="FI191" s="99">
        <f t="shared" si="190"/>
        <v>9.325455103783388E-2</v>
      </c>
      <c r="FJ191" s="106">
        <f t="shared" si="203"/>
        <v>8.8832360124980012E-2</v>
      </c>
      <c r="FT191" s="99">
        <f t="shared" ref="FT191:GJ191" si="223">MAX(0,(FT42/FT$89)-$FJ191)</f>
        <v>0</v>
      </c>
      <c r="FU191" s="99">
        <f t="shared" si="223"/>
        <v>0.41767637198473079</v>
      </c>
      <c r="FV191" s="99">
        <f t="shared" si="223"/>
        <v>0.48244419584653958</v>
      </c>
      <c r="FW191" s="99">
        <f t="shared" si="223"/>
        <v>0</v>
      </c>
      <c r="FX191" s="99">
        <f t="shared" si="223"/>
        <v>0.26093976752344755</v>
      </c>
      <c r="FY191" s="99">
        <f t="shared" si="223"/>
        <v>0.85080533398672376</v>
      </c>
      <c r="FZ191" s="99">
        <f t="shared" si="223"/>
        <v>0.16533616372142373</v>
      </c>
      <c r="GA191" s="99">
        <f t="shared" si="223"/>
        <v>0.63799249144981696</v>
      </c>
      <c r="GB191" s="99">
        <f t="shared" si="223"/>
        <v>0.42281708404030122</v>
      </c>
      <c r="GC191" s="99">
        <f t="shared" si="223"/>
        <v>0</v>
      </c>
      <c r="GD191" s="99">
        <f t="shared" si="223"/>
        <v>0</v>
      </c>
      <c r="GE191" s="99">
        <f t="shared" si="223"/>
        <v>0</v>
      </c>
      <c r="GF191" s="99">
        <f t="shared" si="223"/>
        <v>0</v>
      </c>
      <c r="GG191" s="99">
        <f t="shared" si="223"/>
        <v>0</v>
      </c>
      <c r="GH191" s="99">
        <f t="shared" si="223"/>
        <v>0</v>
      </c>
      <c r="GI191" s="99">
        <f t="shared" si="223"/>
        <v>0</v>
      </c>
      <c r="GJ191" s="99">
        <f t="shared" si="223"/>
        <v>0</v>
      </c>
      <c r="GK191" s="99">
        <f t="shared" si="205"/>
        <v>0</v>
      </c>
    </row>
    <row r="192" spans="1:193" x14ac:dyDescent="0.35">
      <c r="A192" s="99">
        <v>16834132</v>
      </c>
      <c r="B192" s="99">
        <v>184</v>
      </c>
      <c r="C192" s="99">
        <v>2</v>
      </c>
      <c r="D192" s="99">
        <v>85</v>
      </c>
      <c r="E192" s="99">
        <v>8.7530000000000001</v>
      </c>
      <c r="F192" s="99">
        <v>0.37</v>
      </c>
      <c r="G192" s="99" t="s">
        <v>535</v>
      </c>
      <c r="H192" s="99" t="s">
        <v>199</v>
      </c>
      <c r="I192" s="99">
        <f t="shared" ref="I192:AN192" si="224">MAX(0,(I43/I$89)-$FJ192)</f>
        <v>0</v>
      </c>
      <c r="J192" s="99">
        <f t="shared" si="224"/>
        <v>0</v>
      </c>
      <c r="K192" s="99">
        <f t="shared" si="224"/>
        <v>0</v>
      </c>
      <c r="L192" s="99">
        <f t="shared" si="224"/>
        <v>0</v>
      </c>
      <c r="M192" s="99">
        <f t="shared" si="224"/>
        <v>0</v>
      </c>
      <c r="N192" s="99">
        <f t="shared" si="224"/>
        <v>0</v>
      </c>
      <c r="O192" s="99">
        <f t="shared" si="224"/>
        <v>0</v>
      </c>
      <c r="P192" s="99">
        <f t="shared" si="224"/>
        <v>0</v>
      </c>
      <c r="Q192" s="99">
        <f t="shared" si="224"/>
        <v>0</v>
      </c>
      <c r="R192" s="99">
        <f t="shared" si="224"/>
        <v>0</v>
      </c>
      <c r="S192" s="99">
        <f t="shared" si="224"/>
        <v>0</v>
      </c>
      <c r="T192" s="99">
        <f t="shared" si="224"/>
        <v>0</v>
      </c>
      <c r="U192" s="99">
        <f t="shared" si="224"/>
        <v>0</v>
      </c>
      <c r="V192" s="99">
        <f t="shared" si="224"/>
        <v>0</v>
      </c>
      <c r="W192" s="99">
        <f t="shared" si="224"/>
        <v>0</v>
      </c>
      <c r="X192" s="99">
        <f t="shared" si="224"/>
        <v>5.9766053787204862E-4</v>
      </c>
      <c r="Y192" s="99">
        <f t="shared" si="224"/>
        <v>0</v>
      </c>
      <c r="Z192" s="99">
        <f t="shared" si="224"/>
        <v>0</v>
      </c>
      <c r="AA192" s="99">
        <f t="shared" si="224"/>
        <v>0</v>
      </c>
      <c r="AB192" s="99">
        <f t="shared" si="224"/>
        <v>0</v>
      </c>
      <c r="AC192" s="99">
        <f t="shared" si="224"/>
        <v>0</v>
      </c>
      <c r="AD192" s="99">
        <f t="shared" si="224"/>
        <v>0</v>
      </c>
      <c r="AE192" s="99">
        <f t="shared" si="224"/>
        <v>0</v>
      </c>
      <c r="AF192" s="99">
        <f t="shared" si="224"/>
        <v>0</v>
      </c>
      <c r="AG192" s="99">
        <f t="shared" si="224"/>
        <v>0</v>
      </c>
      <c r="AH192" s="99">
        <f t="shared" si="224"/>
        <v>0</v>
      </c>
      <c r="AI192" s="99">
        <f t="shared" si="224"/>
        <v>0</v>
      </c>
      <c r="AJ192" s="99">
        <f t="shared" si="224"/>
        <v>0</v>
      </c>
      <c r="AK192" s="99">
        <f t="shared" si="224"/>
        <v>0</v>
      </c>
      <c r="AL192" s="99">
        <f t="shared" si="224"/>
        <v>0</v>
      </c>
      <c r="AM192" s="99">
        <f t="shared" si="224"/>
        <v>0</v>
      </c>
      <c r="AN192" s="99">
        <f t="shared" si="224"/>
        <v>0</v>
      </c>
      <c r="AO192" s="99">
        <f t="shared" ref="AO192:BT192" si="225">MAX(0,(AO43/AO$89)-$FJ192)</f>
        <v>0</v>
      </c>
      <c r="AP192" s="99">
        <f t="shared" si="225"/>
        <v>0</v>
      </c>
      <c r="AQ192" s="99">
        <f t="shared" si="225"/>
        <v>0</v>
      </c>
      <c r="AR192" s="99">
        <f t="shared" si="225"/>
        <v>0</v>
      </c>
      <c r="AS192" s="99">
        <f t="shared" si="225"/>
        <v>8.8819112962191388E-3</v>
      </c>
      <c r="AT192" s="99">
        <f t="shared" si="225"/>
        <v>0</v>
      </c>
      <c r="AU192" s="99">
        <f t="shared" si="225"/>
        <v>0</v>
      </c>
      <c r="AV192" s="99">
        <f t="shared" si="225"/>
        <v>0</v>
      </c>
      <c r="AW192" s="99">
        <f t="shared" si="225"/>
        <v>0</v>
      </c>
      <c r="AX192" s="99">
        <f t="shared" si="225"/>
        <v>0</v>
      </c>
      <c r="AY192" s="99">
        <f t="shared" si="225"/>
        <v>0</v>
      </c>
      <c r="AZ192" s="99">
        <f t="shared" si="225"/>
        <v>0</v>
      </c>
      <c r="BA192" s="99">
        <f t="shared" si="225"/>
        <v>0</v>
      </c>
      <c r="BB192" s="99">
        <f t="shared" si="225"/>
        <v>0</v>
      </c>
      <c r="BC192" s="99">
        <f t="shared" si="225"/>
        <v>0</v>
      </c>
      <c r="BD192" s="99">
        <f t="shared" si="225"/>
        <v>6.9578562548986659E-5</v>
      </c>
      <c r="BE192" s="99">
        <f t="shared" si="225"/>
        <v>0</v>
      </c>
      <c r="BF192" s="99">
        <f t="shared" si="225"/>
        <v>0</v>
      </c>
      <c r="BG192" s="99">
        <f t="shared" si="225"/>
        <v>0</v>
      </c>
      <c r="BH192" s="99">
        <f t="shared" si="225"/>
        <v>0</v>
      </c>
      <c r="BI192" s="99">
        <f t="shared" si="225"/>
        <v>0</v>
      </c>
      <c r="BJ192" s="99">
        <f t="shared" si="225"/>
        <v>0</v>
      </c>
      <c r="BK192" s="99">
        <f t="shared" si="225"/>
        <v>0</v>
      </c>
      <c r="BL192" s="99">
        <f t="shared" si="225"/>
        <v>0</v>
      </c>
      <c r="BM192" s="99">
        <f t="shared" si="225"/>
        <v>0</v>
      </c>
      <c r="BN192" s="99">
        <f t="shared" si="225"/>
        <v>0</v>
      </c>
      <c r="BO192" s="99">
        <f t="shared" si="225"/>
        <v>0</v>
      </c>
      <c r="BP192" s="99">
        <f t="shared" si="225"/>
        <v>0</v>
      </c>
      <c r="BQ192" s="99">
        <f t="shared" si="225"/>
        <v>0</v>
      </c>
      <c r="BR192" s="99">
        <f t="shared" si="225"/>
        <v>0</v>
      </c>
      <c r="BS192" s="99">
        <f t="shared" si="225"/>
        <v>0</v>
      </c>
      <c r="BT192" s="99">
        <f t="shared" si="225"/>
        <v>0</v>
      </c>
      <c r="BU192" s="99">
        <f t="shared" ref="BU192:CZ192" si="226">MAX(0,(BU43/BU$89)-$FJ192)</f>
        <v>0</v>
      </c>
      <c r="BV192" s="99">
        <f t="shared" si="226"/>
        <v>0</v>
      </c>
      <c r="BW192" s="99">
        <f t="shared" si="226"/>
        <v>0</v>
      </c>
      <c r="BX192" s="99">
        <f t="shared" si="226"/>
        <v>0</v>
      </c>
      <c r="BY192" s="99">
        <f t="shared" si="226"/>
        <v>0</v>
      </c>
      <c r="BZ192" s="99">
        <f t="shared" si="226"/>
        <v>0</v>
      </c>
      <c r="CA192" s="99">
        <f t="shared" si="226"/>
        <v>0</v>
      </c>
      <c r="CB192" s="99">
        <f t="shared" si="226"/>
        <v>0</v>
      </c>
      <c r="CC192" s="99">
        <f t="shared" si="226"/>
        <v>0</v>
      </c>
      <c r="CD192" s="99">
        <f t="shared" si="226"/>
        <v>0</v>
      </c>
      <c r="CE192" s="99">
        <f t="shared" si="226"/>
        <v>0</v>
      </c>
      <c r="CF192" s="99">
        <f t="shared" si="226"/>
        <v>0</v>
      </c>
      <c r="CG192" s="99">
        <f t="shared" si="226"/>
        <v>0</v>
      </c>
      <c r="CH192" s="99">
        <f t="shared" si="226"/>
        <v>0</v>
      </c>
      <c r="CI192" s="99">
        <f t="shared" si="226"/>
        <v>0</v>
      </c>
      <c r="CJ192" s="99">
        <f t="shared" si="226"/>
        <v>0</v>
      </c>
      <c r="CK192" s="99">
        <f t="shared" si="226"/>
        <v>0</v>
      </c>
      <c r="CL192" s="99">
        <f t="shared" si="226"/>
        <v>0</v>
      </c>
      <c r="CM192" s="99">
        <f t="shared" si="226"/>
        <v>0</v>
      </c>
      <c r="CN192" s="99">
        <f t="shared" si="226"/>
        <v>0</v>
      </c>
      <c r="CO192" s="99">
        <f t="shared" si="226"/>
        <v>0</v>
      </c>
      <c r="CP192" s="99">
        <f t="shared" si="226"/>
        <v>0</v>
      </c>
      <c r="CQ192" s="99">
        <f t="shared" si="226"/>
        <v>0</v>
      </c>
      <c r="CR192" s="99">
        <f t="shared" si="226"/>
        <v>0</v>
      </c>
      <c r="CS192" s="99">
        <f t="shared" si="226"/>
        <v>0</v>
      </c>
      <c r="CT192" s="99">
        <f t="shared" si="226"/>
        <v>1.4654172781859219E-3</v>
      </c>
      <c r="CU192" s="99">
        <f t="shared" si="226"/>
        <v>0</v>
      </c>
      <c r="CV192" s="99">
        <f t="shared" si="226"/>
        <v>0</v>
      </c>
      <c r="CW192" s="99">
        <f t="shared" si="226"/>
        <v>0</v>
      </c>
      <c r="CX192" s="99">
        <f t="shared" si="226"/>
        <v>0</v>
      </c>
      <c r="CY192" s="99">
        <f t="shared" si="226"/>
        <v>0</v>
      </c>
      <c r="CZ192" s="99">
        <f t="shared" si="226"/>
        <v>0</v>
      </c>
      <c r="DA192" s="99">
        <f t="shared" ref="DA192:EF192" si="227">MAX(0,(DA43/DA$89)-$FJ192)</f>
        <v>0</v>
      </c>
      <c r="DB192" s="99">
        <f t="shared" si="227"/>
        <v>0</v>
      </c>
      <c r="DC192" s="99">
        <f t="shared" si="227"/>
        <v>0</v>
      </c>
      <c r="DD192" s="99">
        <f t="shared" si="227"/>
        <v>0</v>
      </c>
      <c r="DE192" s="99">
        <f t="shared" si="227"/>
        <v>7.7517541083683651E-3</v>
      </c>
      <c r="DF192" s="99">
        <f t="shared" si="227"/>
        <v>0</v>
      </c>
      <c r="DG192" s="99">
        <f t="shared" si="227"/>
        <v>0</v>
      </c>
      <c r="DH192" s="99">
        <f t="shared" si="227"/>
        <v>0</v>
      </c>
      <c r="DI192" s="99">
        <f t="shared" si="227"/>
        <v>0</v>
      </c>
      <c r="DJ192" s="99">
        <f t="shared" si="227"/>
        <v>0</v>
      </c>
      <c r="DK192" s="99">
        <f t="shared" si="227"/>
        <v>0</v>
      </c>
      <c r="DL192" s="99">
        <f t="shared" si="227"/>
        <v>0</v>
      </c>
      <c r="DM192" s="99">
        <f t="shared" si="227"/>
        <v>0</v>
      </c>
      <c r="DN192" s="99">
        <f t="shared" si="227"/>
        <v>0</v>
      </c>
      <c r="DO192" s="99">
        <f t="shared" si="227"/>
        <v>0</v>
      </c>
      <c r="DP192" s="99">
        <f t="shared" si="227"/>
        <v>0</v>
      </c>
      <c r="DQ192" s="99">
        <f t="shared" si="227"/>
        <v>0</v>
      </c>
      <c r="DR192" s="99">
        <f t="shared" si="227"/>
        <v>0</v>
      </c>
      <c r="DS192" s="99">
        <f t="shared" si="227"/>
        <v>0</v>
      </c>
      <c r="DT192" s="99">
        <f t="shared" si="227"/>
        <v>0</v>
      </c>
      <c r="DU192" s="99">
        <f t="shared" si="227"/>
        <v>0</v>
      </c>
      <c r="DV192" s="99">
        <f t="shared" si="227"/>
        <v>0</v>
      </c>
      <c r="DW192" s="99">
        <f t="shared" si="227"/>
        <v>0</v>
      </c>
      <c r="DX192" s="99">
        <f t="shared" si="227"/>
        <v>0</v>
      </c>
      <c r="DY192" s="99">
        <f t="shared" si="227"/>
        <v>0</v>
      </c>
      <c r="DZ192" s="99">
        <f t="shared" si="227"/>
        <v>0</v>
      </c>
      <c r="EA192" s="99">
        <f t="shared" si="227"/>
        <v>0</v>
      </c>
      <c r="EB192" s="99">
        <f t="shared" si="227"/>
        <v>0</v>
      </c>
      <c r="EC192" s="99">
        <f t="shared" si="227"/>
        <v>0</v>
      </c>
      <c r="ED192" s="99">
        <f t="shared" si="227"/>
        <v>0</v>
      </c>
      <c r="EE192" s="99">
        <f t="shared" si="227"/>
        <v>0</v>
      </c>
      <c r="EF192" s="99">
        <f t="shared" si="227"/>
        <v>0</v>
      </c>
      <c r="EG192" s="99">
        <f t="shared" ref="EG192:FA192" si="228">MAX(0,(EG43/EG$89)-$FJ192)</f>
        <v>0</v>
      </c>
      <c r="EH192" s="99">
        <f t="shared" si="228"/>
        <v>0</v>
      </c>
      <c r="EI192" s="99">
        <f t="shared" si="228"/>
        <v>0</v>
      </c>
      <c r="EJ192" s="99">
        <f t="shared" si="228"/>
        <v>0</v>
      </c>
      <c r="EK192" s="99">
        <f t="shared" si="228"/>
        <v>0</v>
      </c>
      <c r="EL192" s="99">
        <f t="shared" si="228"/>
        <v>0</v>
      </c>
      <c r="EM192" s="99">
        <f t="shared" si="228"/>
        <v>0</v>
      </c>
      <c r="EN192" s="99">
        <f t="shared" si="228"/>
        <v>0</v>
      </c>
      <c r="EO192" s="99">
        <f t="shared" si="228"/>
        <v>0</v>
      </c>
      <c r="EP192" s="99">
        <f t="shared" si="228"/>
        <v>0</v>
      </c>
      <c r="EQ192" s="99">
        <f t="shared" si="228"/>
        <v>0</v>
      </c>
      <c r="ER192" s="99">
        <f t="shared" si="228"/>
        <v>0</v>
      </c>
      <c r="ES192" s="99">
        <f t="shared" si="228"/>
        <v>0</v>
      </c>
      <c r="ET192" s="99">
        <f t="shared" si="228"/>
        <v>0</v>
      </c>
      <c r="EU192" s="99">
        <f t="shared" si="228"/>
        <v>0</v>
      </c>
      <c r="EV192" s="99">
        <f t="shared" si="228"/>
        <v>0</v>
      </c>
      <c r="EW192" s="99">
        <f t="shared" si="228"/>
        <v>0</v>
      </c>
      <c r="EX192" s="99">
        <f t="shared" si="228"/>
        <v>0</v>
      </c>
      <c r="EY192" s="99">
        <f t="shared" si="228"/>
        <v>0</v>
      </c>
      <c r="EZ192" s="99">
        <f t="shared" si="228"/>
        <v>0</v>
      </c>
      <c r="FA192" s="99">
        <f t="shared" si="228"/>
        <v>1.8688398858793362E-4</v>
      </c>
      <c r="FB192" s="99">
        <f t="shared" si="190"/>
        <v>0</v>
      </c>
      <c r="FC192" s="99">
        <f t="shared" si="190"/>
        <v>0</v>
      </c>
      <c r="FD192" s="99">
        <f t="shared" si="190"/>
        <v>0</v>
      </c>
      <c r="FE192" s="99">
        <f t="shared" si="190"/>
        <v>0</v>
      </c>
      <c r="FF192" s="99">
        <f t="shared" si="190"/>
        <v>0</v>
      </c>
      <c r="FG192" s="99">
        <f t="shared" si="190"/>
        <v>0</v>
      </c>
      <c r="FH192" s="99">
        <f t="shared" si="190"/>
        <v>0</v>
      </c>
      <c r="FI192" s="99">
        <f t="shared" si="190"/>
        <v>0</v>
      </c>
      <c r="FJ192" s="106">
        <f t="shared" si="203"/>
        <v>0</v>
      </c>
      <c r="FT192" s="99">
        <f t="shared" ref="FT192:GJ192" si="229">MAX(0,(FT43/FT$89)-$FJ192)</f>
        <v>0</v>
      </c>
      <c r="FU192" s="99">
        <f t="shared" si="229"/>
        <v>5.5649507143992635E-5</v>
      </c>
      <c r="FV192" s="99">
        <f t="shared" si="229"/>
        <v>0</v>
      </c>
      <c r="FW192" s="99">
        <f t="shared" si="229"/>
        <v>0</v>
      </c>
      <c r="FX192" s="99">
        <f t="shared" si="229"/>
        <v>2.8054889132269624E-4</v>
      </c>
      <c r="FY192" s="99">
        <f t="shared" si="229"/>
        <v>0</v>
      </c>
      <c r="FZ192" s="99">
        <f t="shared" si="229"/>
        <v>0</v>
      </c>
      <c r="GA192" s="99">
        <f t="shared" si="229"/>
        <v>0</v>
      </c>
      <c r="GB192" s="99">
        <f t="shared" si="229"/>
        <v>0</v>
      </c>
      <c r="GC192" s="99">
        <f t="shared" si="229"/>
        <v>0</v>
      </c>
      <c r="GD192" s="99">
        <f t="shared" si="229"/>
        <v>0</v>
      </c>
      <c r="GE192" s="99">
        <f t="shared" si="229"/>
        <v>0</v>
      </c>
      <c r="GF192" s="99">
        <f t="shared" si="229"/>
        <v>0</v>
      </c>
      <c r="GG192" s="99">
        <f t="shared" si="229"/>
        <v>0</v>
      </c>
      <c r="GH192" s="99">
        <f t="shared" si="229"/>
        <v>1.2605182463261484E-2</v>
      </c>
      <c r="GI192" s="99">
        <f t="shared" si="229"/>
        <v>0</v>
      </c>
      <c r="GJ192" s="99">
        <f t="shared" si="229"/>
        <v>0</v>
      </c>
      <c r="GK192" s="99">
        <f t="shared" si="205"/>
        <v>1.5756478079076855E-3</v>
      </c>
    </row>
    <row r="193" spans="1:193" x14ac:dyDescent="0.35">
      <c r="A193" s="99">
        <v>110429</v>
      </c>
      <c r="B193" s="99">
        <v>74</v>
      </c>
      <c r="C193" s="99">
        <v>8</v>
      </c>
      <c r="D193" s="99">
        <v>97</v>
      </c>
      <c r="E193" s="99">
        <v>8.8000000000000007</v>
      </c>
      <c r="F193" s="99">
        <v>0.81</v>
      </c>
      <c r="G193" s="99" t="s">
        <v>535</v>
      </c>
      <c r="H193" s="99" t="s">
        <v>130</v>
      </c>
      <c r="I193" s="99">
        <f t="shared" ref="I193:AN193" si="230">MAX(0,(I44/I$89)-$FJ193)</f>
        <v>2.1754696964274393E-2</v>
      </c>
      <c r="J193" s="99">
        <f t="shared" si="230"/>
        <v>2.6951973073795496E-3</v>
      </c>
      <c r="K193" s="99">
        <f t="shared" si="230"/>
        <v>7.857042117031348E-3</v>
      </c>
      <c r="L193" s="99">
        <f t="shared" si="230"/>
        <v>5.4714303890275456E-3</v>
      </c>
      <c r="M193" s="99">
        <f t="shared" si="230"/>
        <v>6.8947973789239905E-3</v>
      </c>
      <c r="N193" s="99">
        <f t="shared" si="230"/>
        <v>3.2281237152715094E-3</v>
      </c>
      <c r="O193" s="99">
        <f t="shared" si="230"/>
        <v>7.949177201533467E-3</v>
      </c>
      <c r="P193" s="99">
        <f t="shared" si="230"/>
        <v>2.9848555698554261E-3</v>
      </c>
      <c r="Q193" s="99">
        <f t="shared" si="230"/>
        <v>1.0825314578508603E-2</v>
      </c>
      <c r="R193" s="99">
        <f t="shared" si="230"/>
        <v>3.150031145775552E-3</v>
      </c>
      <c r="S193" s="99">
        <f t="shared" si="230"/>
        <v>1.6555159840737313E-2</v>
      </c>
      <c r="T193" s="99">
        <f t="shared" si="230"/>
        <v>2.2767712375290627E-3</v>
      </c>
      <c r="U193" s="99">
        <f t="shared" si="230"/>
        <v>2.0900162377617743E-3</v>
      </c>
      <c r="V193" s="99">
        <f t="shared" si="230"/>
        <v>0</v>
      </c>
      <c r="W193" s="99">
        <f t="shared" si="230"/>
        <v>2.1105331650428216E-2</v>
      </c>
      <c r="X193" s="99">
        <f t="shared" si="230"/>
        <v>7.2580673339668427E-4</v>
      </c>
      <c r="Y193" s="99">
        <f t="shared" si="230"/>
        <v>3.6829705845547573E-3</v>
      </c>
      <c r="Z193" s="99">
        <f t="shared" si="230"/>
        <v>8.6286596459438992E-4</v>
      </c>
      <c r="AA193" s="99">
        <f t="shared" si="230"/>
        <v>1.1365185173900293E-2</v>
      </c>
      <c r="AB193" s="99">
        <f t="shared" si="230"/>
        <v>3.0580329268176478E-3</v>
      </c>
      <c r="AC193" s="99">
        <f t="shared" si="230"/>
        <v>3.9744848611590142E-3</v>
      </c>
      <c r="AD193" s="99">
        <f t="shared" si="230"/>
        <v>1.9569139543619304E-3</v>
      </c>
      <c r="AE193" s="99">
        <f t="shared" si="230"/>
        <v>4.0348472354824047E-3</v>
      </c>
      <c r="AF193" s="99">
        <f t="shared" si="230"/>
        <v>5.3629306025709794E-3</v>
      </c>
      <c r="AG193" s="99">
        <f t="shared" si="230"/>
        <v>5.1886612021320396E-4</v>
      </c>
      <c r="AH193" s="99">
        <f t="shared" si="230"/>
        <v>1.4418703470897905E-3</v>
      </c>
      <c r="AI193" s="99">
        <f t="shared" si="230"/>
        <v>1.2203169213886179E-2</v>
      </c>
      <c r="AJ193" s="99">
        <f t="shared" si="230"/>
        <v>8.604935751688433E-3</v>
      </c>
      <c r="AK193" s="99">
        <f t="shared" si="230"/>
        <v>1.2789582031485957E-2</v>
      </c>
      <c r="AL193" s="99">
        <f t="shared" si="230"/>
        <v>2.4978706736373188E-3</v>
      </c>
      <c r="AM193" s="99">
        <f t="shared" si="230"/>
        <v>4.8727910417350551E-3</v>
      </c>
      <c r="AN193" s="99">
        <f t="shared" si="230"/>
        <v>3.8287651954033155E-3</v>
      </c>
      <c r="AO193" s="99">
        <f t="shared" ref="AO193:BT193" si="231">MAX(0,(AO44/AO$89)-$FJ193)</f>
        <v>8.2299307461636169E-3</v>
      </c>
      <c r="AP193" s="99">
        <f t="shared" si="231"/>
        <v>4.7988236479380615E-3</v>
      </c>
      <c r="AQ193" s="99">
        <f t="shared" si="231"/>
        <v>1.9163398523543557E-2</v>
      </c>
      <c r="AR193" s="99">
        <f t="shared" si="231"/>
        <v>3.8352127231111042E-3</v>
      </c>
      <c r="AS193" s="99">
        <f t="shared" si="231"/>
        <v>7.6766594539800087E-3</v>
      </c>
      <c r="AT193" s="99">
        <f t="shared" si="231"/>
        <v>3.4955413367563283E-2</v>
      </c>
      <c r="AU193" s="99">
        <f t="shared" si="231"/>
        <v>0</v>
      </c>
      <c r="AV193" s="99">
        <f t="shared" si="231"/>
        <v>1.3521549919914206E-3</v>
      </c>
      <c r="AW193" s="99">
        <f t="shared" si="231"/>
        <v>6.3069111127431795E-3</v>
      </c>
      <c r="AX193" s="99">
        <f t="shared" si="231"/>
        <v>1.0406019169128542E-3</v>
      </c>
      <c r="AY193" s="99">
        <f t="shared" si="231"/>
        <v>0</v>
      </c>
      <c r="AZ193" s="99">
        <f t="shared" si="231"/>
        <v>9.8205875201874352E-3</v>
      </c>
      <c r="BA193" s="99">
        <f t="shared" si="231"/>
        <v>8.4523623494013524E-4</v>
      </c>
      <c r="BB193" s="99">
        <f t="shared" si="231"/>
        <v>2.1792374030039172E-3</v>
      </c>
      <c r="BC193" s="99">
        <f t="shared" si="231"/>
        <v>3.3522233356200037E-3</v>
      </c>
      <c r="BD193" s="99">
        <f t="shared" si="231"/>
        <v>8.7613118446672883E-3</v>
      </c>
      <c r="BE193" s="99">
        <f t="shared" si="231"/>
        <v>1.1056773704546391E-2</v>
      </c>
      <c r="BF193" s="99">
        <f t="shared" si="231"/>
        <v>3.4841887724892211E-2</v>
      </c>
      <c r="BG193" s="99">
        <f t="shared" si="231"/>
        <v>3.5940237347518132E-2</v>
      </c>
      <c r="BH193" s="99">
        <f t="shared" si="231"/>
        <v>2.7906558687291645E-3</v>
      </c>
      <c r="BI193" s="99">
        <f t="shared" si="231"/>
        <v>6.7467855556335096E-3</v>
      </c>
      <c r="BJ193" s="99">
        <f t="shared" si="231"/>
        <v>1.664818498270338E-3</v>
      </c>
      <c r="BK193" s="99">
        <f t="shared" si="231"/>
        <v>1.015857944125694E-2</v>
      </c>
      <c r="BL193" s="99">
        <f t="shared" si="231"/>
        <v>2.9135171154954028E-3</v>
      </c>
      <c r="BM193" s="99">
        <f t="shared" si="231"/>
        <v>3.4616133928145096E-2</v>
      </c>
      <c r="BN193" s="99">
        <f t="shared" si="231"/>
        <v>6.9965701582628745E-4</v>
      </c>
      <c r="BO193" s="99">
        <f t="shared" si="231"/>
        <v>2.5286736590228345E-3</v>
      </c>
      <c r="BP193" s="99">
        <f t="shared" si="231"/>
        <v>6.4528556320949263E-3</v>
      </c>
      <c r="BQ193" s="99">
        <f t="shared" si="231"/>
        <v>2.608961241555388E-3</v>
      </c>
      <c r="BR193" s="99">
        <f t="shared" si="231"/>
        <v>9.270857958634823E-3</v>
      </c>
      <c r="BS193" s="99">
        <f t="shared" si="231"/>
        <v>2.2870818339274773E-3</v>
      </c>
      <c r="BT193" s="99">
        <f t="shared" si="231"/>
        <v>1.605900160054722E-3</v>
      </c>
      <c r="BU193" s="99">
        <f t="shared" ref="BU193:CZ193" si="232">MAX(0,(BU44/BU$89)-$FJ193)</f>
        <v>9.9428510810349482E-4</v>
      </c>
      <c r="BV193" s="99">
        <f t="shared" si="232"/>
        <v>0</v>
      </c>
      <c r="BW193" s="99">
        <f t="shared" si="232"/>
        <v>1.3356582228272876E-3</v>
      </c>
      <c r="BX193" s="99">
        <f t="shared" si="232"/>
        <v>2.4766579239483759E-3</v>
      </c>
      <c r="BY193" s="99">
        <f t="shared" si="232"/>
        <v>3.886568129566243E-4</v>
      </c>
      <c r="BZ193" s="99">
        <f t="shared" si="232"/>
        <v>3.8526772743810544E-3</v>
      </c>
      <c r="CA193" s="99">
        <f t="shared" si="232"/>
        <v>1.8432538682865084E-4</v>
      </c>
      <c r="CB193" s="99">
        <f t="shared" si="232"/>
        <v>1.1231452880219829E-3</v>
      </c>
      <c r="CC193" s="99">
        <f t="shared" si="232"/>
        <v>8.8501295356051063E-4</v>
      </c>
      <c r="CD193" s="99">
        <f t="shared" si="232"/>
        <v>9.5009411915731668E-4</v>
      </c>
      <c r="CE193" s="99">
        <f t="shared" si="232"/>
        <v>2.0826606813994638E-3</v>
      </c>
      <c r="CF193" s="99">
        <f t="shared" si="232"/>
        <v>1.1418649956381021E-2</v>
      </c>
      <c r="CG193" s="99">
        <f t="shared" si="232"/>
        <v>5.9746986405078513E-3</v>
      </c>
      <c r="CH193" s="99">
        <f t="shared" si="232"/>
        <v>2.1870137360537032E-2</v>
      </c>
      <c r="CI193" s="99">
        <f t="shared" si="232"/>
        <v>2.5464366907770049E-2</v>
      </c>
      <c r="CJ193" s="99">
        <f t="shared" si="232"/>
        <v>9.468361445669984E-4</v>
      </c>
      <c r="CK193" s="99">
        <f t="shared" si="232"/>
        <v>1.4837823512987844E-4</v>
      </c>
      <c r="CL193" s="99">
        <f t="shared" si="232"/>
        <v>4.3074679310692431E-3</v>
      </c>
      <c r="CM193" s="99">
        <f t="shared" si="232"/>
        <v>3.210927471233496E-4</v>
      </c>
      <c r="CN193" s="99">
        <f t="shared" si="232"/>
        <v>1.2925559166952861E-2</v>
      </c>
      <c r="CO193" s="99">
        <f t="shared" si="232"/>
        <v>6.3100538036176389E-3</v>
      </c>
      <c r="CP193" s="99">
        <f t="shared" si="232"/>
        <v>3.132224872439646E-3</v>
      </c>
      <c r="CQ193" s="99">
        <f t="shared" si="232"/>
        <v>1.8088976197694832E-2</v>
      </c>
      <c r="CR193" s="99">
        <f t="shared" si="232"/>
        <v>9.2551350227033265E-3</v>
      </c>
      <c r="CS193" s="99">
        <f t="shared" si="232"/>
        <v>1.2743771623221064E-3</v>
      </c>
      <c r="CT193" s="99">
        <f t="shared" si="232"/>
        <v>7.9236721344582112E-4</v>
      </c>
      <c r="CU193" s="99">
        <f t="shared" si="232"/>
        <v>6.7721335597991017E-3</v>
      </c>
      <c r="CV193" s="99">
        <f t="shared" si="232"/>
        <v>1.2711245291725474E-3</v>
      </c>
      <c r="CW193" s="99">
        <f t="shared" si="232"/>
        <v>9.9845792409510438E-4</v>
      </c>
      <c r="CX193" s="99">
        <f t="shared" si="232"/>
        <v>7.9484600341261473E-3</v>
      </c>
      <c r="CY193" s="99">
        <f t="shared" si="232"/>
        <v>1.0134175474887739E-3</v>
      </c>
      <c r="CZ193" s="99">
        <f t="shared" si="232"/>
        <v>5.2329291039449277E-2</v>
      </c>
      <c r="DA193" s="99">
        <f t="shared" ref="DA193:EF193" si="233">MAX(0,(DA44/DA$89)-$FJ193)</f>
        <v>6.6944027203527335E-3</v>
      </c>
      <c r="DB193" s="99">
        <f t="shared" si="233"/>
        <v>7.5302335620793545E-4</v>
      </c>
      <c r="DC193" s="99">
        <f t="shared" si="233"/>
        <v>1.3180742348738365E-2</v>
      </c>
      <c r="DD193" s="99">
        <f t="shared" si="233"/>
        <v>2.5537401988208054E-3</v>
      </c>
      <c r="DE193" s="99">
        <f t="shared" si="233"/>
        <v>3.5161005694956983E-3</v>
      </c>
      <c r="DF193" s="99">
        <f t="shared" si="233"/>
        <v>6.6916897930507759E-3</v>
      </c>
      <c r="DG193" s="99">
        <f t="shared" si="233"/>
        <v>2.4119749791603512E-3</v>
      </c>
      <c r="DH193" s="99">
        <f t="shared" si="233"/>
        <v>3.8730233009761755E-4</v>
      </c>
      <c r="DI193" s="99">
        <f t="shared" si="233"/>
        <v>6.6306744971590384E-3</v>
      </c>
      <c r="DJ193" s="99">
        <f t="shared" si="233"/>
        <v>2.6628363805048945E-3</v>
      </c>
      <c r="DK193" s="99">
        <f t="shared" si="233"/>
        <v>2.3503656819522455E-2</v>
      </c>
      <c r="DL193" s="99">
        <f t="shared" si="233"/>
        <v>2.2230425415699457E-3</v>
      </c>
      <c r="DM193" s="99">
        <f t="shared" si="233"/>
        <v>2.1778836932463571E-2</v>
      </c>
      <c r="DN193" s="99">
        <f t="shared" si="233"/>
        <v>1.1752225043767407E-3</v>
      </c>
      <c r="DO193" s="99">
        <f t="shared" si="233"/>
        <v>2.4044864145363514E-3</v>
      </c>
      <c r="DP193" s="99">
        <f t="shared" si="233"/>
        <v>1.152551333533729E-3</v>
      </c>
      <c r="DQ193" s="99">
        <f t="shared" si="233"/>
        <v>1.033571858315066E-2</v>
      </c>
      <c r="DR193" s="99">
        <f t="shared" si="233"/>
        <v>9.2584646244766298E-4</v>
      </c>
      <c r="DS193" s="99">
        <f t="shared" si="233"/>
        <v>6.3033557741910846E-3</v>
      </c>
      <c r="DT193" s="99">
        <f t="shared" si="233"/>
        <v>1.4506066042700027E-2</v>
      </c>
      <c r="DU193" s="99">
        <f t="shared" si="233"/>
        <v>1.5318822486647037E-4</v>
      </c>
      <c r="DV193" s="99">
        <f t="shared" si="233"/>
        <v>1.3851834422752991E-2</v>
      </c>
      <c r="DW193" s="99">
        <f t="shared" si="233"/>
        <v>5.4617133390687878E-3</v>
      </c>
      <c r="DX193" s="99">
        <f t="shared" si="233"/>
        <v>3.0193564994232942E-4</v>
      </c>
      <c r="DY193" s="99">
        <f t="shared" si="233"/>
        <v>1.8451131105695832E-3</v>
      </c>
      <c r="DZ193" s="99">
        <f t="shared" si="233"/>
        <v>1.0835981483924386E-2</v>
      </c>
      <c r="EA193" s="99">
        <f t="shared" si="233"/>
        <v>8.7904555041597512E-4</v>
      </c>
      <c r="EB193" s="99">
        <f t="shared" si="233"/>
        <v>1.1758325604558026E-4</v>
      </c>
      <c r="EC193" s="99">
        <f t="shared" si="233"/>
        <v>5.0991345835580387E-3</v>
      </c>
      <c r="ED193" s="99">
        <f t="shared" si="233"/>
        <v>5.1264927539067997E-3</v>
      </c>
      <c r="EE193" s="99">
        <f t="shared" si="233"/>
        <v>3.033005798883138E-4</v>
      </c>
      <c r="EF193" s="99">
        <f t="shared" si="233"/>
        <v>5.5345979267175487E-3</v>
      </c>
      <c r="EG193" s="99">
        <f t="shared" ref="EG193:FA193" si="234">MAX(0,(EG44/EG$89)-$FJ193)</f>
        <v>7.2806004975254973E-3</v>
      </c>
      <c r="EH193" s="99">
        <f t="shared" si="234"/>
        <v>0</v>
      </c>
      <c r="EI193" s="99">
        <f t="shared" si="234"/>
        <v>2.64045084995609E-2</v>
      </c>
      <c r="EJ193" s="99">
        <f t="shared" si="234"/>
        <v>2.6072564937223205E-4</v>
      </c>
      <c r="EK193" s="99">
        <f t="shared" si="234"/>
        <v>0</v>
      </c>
      <c r="EL193" s="99">
        <f t="shared" si="234"/>
        <v>2.525515952005663E-4</v>
      </c>
      <c r="EM193" s="99">
        <f t="shared" si="234"/>
        <v>2.0162126088016513E-3</v>
      </c>
      <c r="EN193" s="99">
        <f t="shared" si="234"/>
        <v>0</v>
      </c>
      <c r="EO193" s="99">
        <f t="shared" si="234"/>
        <v>1.2529217044131567E-3</v>
      </c>
      <c r="EP193" s="99">
        <f t="shared" si="234"/>
        <v>1.5389088037376529E-3</v>
      </c>
      <c r="EQ193" s="99">
        <f t="shared" si="234"/>
        <v>1.3838397164765721E-2</v>
      </c>
      <c r="ER193" s="99">
        <f t="shared" si="234"/>
        <v>4.6165506699180349E-4</v>
      </c>
      <c r="ES193" s="99">
        <f t="shared" si="234"/>
        <v>3.6857844181291265E-3</v>
      </c>
      <c r="ET193" s="99">
        <f t="shared" si="234"/>
        <v>7.1451369082417759E-3</v>
      </c>
      <c r="EU193" s="99">
        <f t="shared" si="234"/>
        <v>1.4399012648842939E-2</v>
      </c>
      <c r="EV193" s="99">
        <f t="shared" si="234"/>
        <v>6.6634119776765831E-3</v>
      </c>
      <c r="EW193" s="99">
        <f t="shared" si="234"/>
        <v>3.3404587088805351E-3</v>
      </c>
      <c r="EX193" s="99">
        <f t="shared" si="234"/>
        <v>5.5628408561818211E-3</v>
      </c>
      <c r="EY193" s="99">
        <f t="shared" si="234"/>
        <v>9.4522509602633232E-5</v>
      </c>
      <c r="EZ193" s="99">
        <f t="shared" si="234"/>
        <v>1.5856047960017767E-3</v>
      </c>
      <c r="FA193" s="99">
        <f t="shared" si="234"/>
        <v>2.1370140225549323E-3</v>
      </c>
      <c r="FB193" s="99">
        <f t="shared" si="190"/>
        <v>0</v>
      </c>
      <c r="FC193" s="99">
        <f t="shared" si="190"/>
        <v>0</v>
      </c>
      <c r="FD193" s="99">
        <f t="shared" si="190"/>
        <v>0</v>
      </c>
      <c r="FE193" s="99">
        <f t="shared" si="190"/>
        <v>0</v>
      </c>
      <c r="FF193" s="99">
        <f t="shared" si="190"/>
        <v>0</v>
      </c>
      <c r="FG193" s="99">
        <f t="shared" si="190"/>
        <v>0</v>
      </c>
      <c r="FH193" s="99">
        <f t="shared" si="190"/>
        <v>0</v>
      </c>
      <c r="FI193" s="99">
        <f t="shared" si="190"/>
        <v>0</v>
      </c>
      <c r="FJ193" s="106">
        <f t="shared" si="203"/>
        <v>0</v>
      </c>
      <c r="FT193" s="99">
        <f t="shared" ref="FT193:GJ193" si="235">MAX(0,(FT44/FT$89)-$FJ193)</f>
        <v>2.5327458204334264E-3</v>
      </c>
      <c r="FU193" s="99">
        <f t="shared" si="235"/>
        <v>1.3891624751838395E-2</v>
      </c>
      <c r="FV193" s="99">
        <f t="shared" si="235"/>
        <v>1.5963180850519152E-2</v>
      </c>
      <c r="FW193" s="99">
        <f t="shared" si="235"/>
        <v>1.6533421509720096E-3</v>
      </c>
      <c r="FX193" s="99">
        <f t="shared" si="235"/>
        <v>1.1439650037359517E-2</v>
      </c>
      <c r="FY193" s="99">
        <f t="shared" si="235"/>
        <v>2.5647724656626732E-2</v>
      </c>
      <c r="FZ193" s="99">
        <f t="shared" si="235"/>
        <v>9.412051884939817E-3</v>
      </c>
      <c r="GA193" s="99">
        <f t="shared" si="235"/>
        <v>1.9306186623143786E-2</v>
      </c>
      <c r="GB193" s="99">
        <f t="shared" si="235"/>
        <v>1.5452978423910293E-2</v>
      </c>
      <c r="GC193" s="99">
        <f t="shared" si="235"/>
        <v>5.6625532851490197E-3</v>
      </c>
      <c r="GD193" s="99">
        <f t="shared" si="235"/>
        <v>4.5846431813438115E-2</v>
      </c>
      <c r="GE193" s="99">
        <f t="shared" si="235"/>
        <v>2.6238328682268112E-2</v>
      </c>
      <c r="GF193" s="99">
        <f t="shared" si="235"/>
        <v>1.108010234004928E-2</v>
      </c>
      <c r="GG193" s="99">
        <f t="shared" si="235"/>
        <v>3.1446204506010169E-3</v>
      </c>
      <c r="GH193" s="99">
        <f t="shared" si="235"/>
        <v>2.9656958236598772E-3</v>
      </c>
      <c r="GI193" s="99">
        <f t="shared" si="235"/>
        <v>8.8081312525467006E-4</v>
      </c>
      <c r="GJ193" s="99">
        <f t="shared" si="235"/>
        <v>1.0339704549613272E-3</v>
      </c>
      <c r="GK193" s="99">
        <f t="shared" si="205"/>
        <v>1.2106564496922677E-2</v>
      </c>
    </row>
    <row r="194" spans="1:193" x14ac:dyDescent="0.35">
      <c r="A194" s="99">
        <v>298124</v>
      </c>
      <c r="B194" s="99">
        <v>184</v>
      </c>
      <c r="C194" s="99">
        <v>147</v>
      </c>
      <c r="D194" s="99">
        <v>95</v>
      </c>
      <c r="E194" s="99">
        <v>8.8160000000000007</v>
      </c>
      <c r="F194" s="99">
        <v>0.68</v>
      </c>
      <c r="H194" s="99" t="s">
        <v>197</v>
      </c>
      <c r="I194" s="99">
        <f t="shared" ref="I194:AN194" si="236">MAX(0,(I45/I$89)-$FJ194)</f>
        <v>0.32276163015003467</v>
      </c>
      <c r="J194" s="99">
        <f t="shared" si="236"/>
        <v>4.195581876746711E-2</v>
      </c>
      <c r="K194" s="99">
        <f t="shared" si="236"/>
        <v>0.1382858410866207</v>
      </c>
      <c r="L194" s="99">
        <f t="shared" si="236"/>
        <v>9.4180056438958992E-2</v>
      </c>
      <c r="M194" s="99">
        <f t="shared" si="236"/>
        <v>0.12531470209595208</v>
      </c>
      <c r="N194" s="99">
        <f t="shared" si="236"/>
        <v>5.4870657291364554E-2</v>
      </c>
      <c r="O194" s="99">
        <f t="shared" si="236"/>
        <v>0.11247776339663694</v>
      </c>
      <c r="P194" s="99">
        <f t="shared" si="236"/>
        <v>3.0921642509350356E-2</v>
      </c>
      <c r="Q194" s="99">
        <f t="shared" si="236"/>
        <v>0.13474422637227862</v>
      </c>
      <c r="R194" s="99">
        <f t="shared" si="236"/>
        <v>3.0631752794699037E-2</v>
      </c>
      <c r="S194" s="99">
        <f t="shared" si="236"/>
        <v>0.25421772735624004</v>
      </c>
      <c r="T194" s="99">
        <f t="shared" si="236"/>
        <v>2.7494785753405998E-2</v>
      </c>
      <c r="U194" s="99">
        <f t="shared" si="236"/>
        <v>2.0381653761120482E-2</v>
      </c>
      <c r="V194" s="99">
        <f t="shared" si="236"/>
        <v>1.1710153913162733E-3</v>
      </c>
      <c r="W194" s="99">
        <f t="shared" si="236"/>
        <v>0.32857082867049575</v>
      </c>
      <c r="X194" s="99">
        <f t="shared" si="236"/>
        <v>1.2876993155264804E-3</v>
      </c>
      <c r="Y194" s="99">
        <f t="shared" si="236"/>
        <v>6.4572967306137152E-2</v>
      </c>
      <c r="Z194" s="99">
        <f t="shared" si="236"/>
        <v>2.322082287213402E-3</v>
      </c>
      <c r="AA194" s="99">
        <f t="shared" si="236"/>
        <v>0.16390316717457751</v>
      </c>
      <c r="AB194" s="99">
        <f t="shared" si="236"/>
        <v>4.2571057285159961E-2</v>
      </c>
      <c r="AC194" s="99">
        <f t="shared" si="236"/>
        <v>4.9273728614375026E-2</v>
      </c>
      <c r="AD194" s="99">
        <f t="shared" si="236"/>
        <v>2.6620192664104047E-2</v>
      </c>
      <c r="AE194" s="99">
        <f t="shared" si="236"/>
        <v>4.896421461702067E-2</v>
      </c>
      <c r="AF194" s="99">
        <f t="shared" si="236"/>
        <v>8.2738252082127858E-2</v>
      </c>
      <c r="AG194" s="99">
        <f t="shared" si="236"/>
        <v>4.6190868802772379E-3</v>
      </c>
      <c r="AH194" s="99">
        <f t="shared" si="236"/>
        <v>1.7682965462211174E-2</v>
      </c>
      <c r="AI194" s="99">
        <f t="shared" si="236"/>
        <v>0.12428521633067945</v>
      </c>
      <c r="AJ194" s="99">
        <f t="shared" si="236"/>
        <v>5.9627396258618577E-2</v>
      </c>
      <c r="AK194" s="99">
        <f t="shared" si="236"/>
        <v>0.15878317285124785</v>
      </c>
      <c r="AL194" s="99">
        <f t="shared" si="236"/>
        <v>2.3179380918699585E-2</v>
      </c>
      <c r="AM194" s="99">
        <f t="shared" si="236"/>
        <v>5.9052787846970052E-2</v>
      </c>
      <c r="AN194" s="99">
        <f t="shared" si="236"/>
        <v>3.6983453415764568E-2</v>
      </c>
      <c r="AO194" s="99">
        <f t="shared" ref="AO194:BT194" si="237">MAX(0,(AO45/AO$89)-$FJ194)</f>
        <v>0.12729888906244127</v>
      </c>
      <c r="AP194" s="99">
        <f t="shared" si="237"/>
        <v>5.9526730922230868E-2</v>
      </c>
      <c r="AQ194" s="99">
        <f t="shared" si="237"/>
        <v>0.28134821258079928</v>
      </c>
      <c r="AR194" s="99">
        <f t="shared" si="237"/>
        <v>5.2882268789311612E-2</v>
      </c>
      <c r="AS194" s="99">
        <f t="shared" si="237"/>
        <v>8.2165936145057655E-2</v>
      </c>
      <c r="AT194" s="99">
        <f t="shared" si="237"/>
        <v>0.49754512483241142</v>
      </c>
      <c r="AU194" s="99">
        <f t="shared" si="237"/>
        <v>7.5105403685501559E-4</v>
      </c>
      <c r="AV194" s="99">
        <f t="shared" si="237"/>
        <v>4.1810248065505783E-3</v>
      </c>
      <c r="AW194" s="99">
        <f t="shared" si="237"/>
        <v>6.7136777063843009E-2</v>
      </c>
      <c r="AX194" s="99">
        <f t="shared" si="237"/>
        <v>5.1351182556392105E-3</v>
      </c>
      <c r="AY194" s="99">
        <f t="shared" si="237"/>
        <v>1.2439874305557397E-3</v>
      </c>
      <c r="AZ194" s="99">
        <f t="shared" si="237"/>
        <v>0.1311595511183376</v>
      </c>
      <c r="BA194" s="99">
        <f t="shared" si="237"/>
        <v>8.7673105844704932E-3</v>
      </c>
      <c r="BB194" s="99">
        <f t="shared" si="237"/>
        <v>2.0800963844525067E-2</v>
      </c>
      <c r="BC194" s="99">
        <f t="shared" si="237"/>
        <v>3.8355961211432546E-2</v>
      </c>
      <c r="BD194" s="99">
        <f t="shared" si="237"/>
        <v>0.10979503151545121</v>
      </c>
      <c r="BE194" s="99">
        <f t="shared" si="237"/>
        <v>0.14009867152033414</v>
      </c>
      <c r="BF194" s="99">
        <f t="shared" si="237"/>
        <v>0.60096220236934483</v>
      </c>
      <c r="BG194" s="99">
        <f t="shared" si="237"/>
        <v>0.60159712039575841</v>
      </c>
      <c r="BH194" s="99">
        <f t="shared" si="237"/>
        <v>3.030895527591157E-2</v>
      </c>
      <c r="BI194" s="99">
        <f t="shared" si="237"/>
        <v>9.2631121910022596E-2</v>
      </c>
      <c r="BJ194" s="99">
        <f t="shared" si="237"/>
        <v>1.7173711219450511E-2</v>
      </c>
      <c r="BK194" s="99">
        <f t="shared" si="237"/>
        <v>0.12776014567849153</v>
      </c>
      <c r="BL194" s="99">
        <f t="shared" si="237"/>
        <v>3.2566092081982904E-2</v>
      </c>
      <c r="BM194" s="99">
        <f t="shared" si="237"/>
        <v>0.65747403007342853</v>
      </c>
      <c r="BN194" s="99">
        <f t="shared" si="237"/>
        <v>6.1645260025596504E-3</v>
      </c>
      <c r="BO194" s="99">
        <f t="shared" si="237"/>
        <v>2.3959757889371127E-2</v>
      </c>
      <c r="BP194" s="99">
        <f t="shared" si="237"/>
        <v>7.5878992759039782E-2</v>
      </c>
      <c r="BQ194" s="99">
        <f t="shared" si="237"/>
        <v>3.6460710122909669E-2</v>
      </c>
      <c r="BR194" s="99">
        <f t="shared" si="237"/>
        <v>0.10483920821020246</v>
      </c>
      <c r="BS194" s="99">
        <f t="shared" si="237"/>
        <v>2.4263081967876975E-2</v>
      </c>
      <c r="BT194" s="99">
        <f t="shared" si="237"/>
        <v>1.5875154758378977E-2</v>
      </c>
      <c r="BU194" s="99">
        <f t="shared" ref="BU194:CZ194" si="238">MAX(0,(BU45/BU$89)-$FJ194)</f>
        <v>5.0381516260143066E-3</v>
      </c>
      <c r="BV194" s="99">
        <f t="shared" si="238"/>
        <v>1.6411917101582862E-4</v>
      </c>
      <c r="BW194" s="99">
        <f t="shared" si="238"/>
        <v>1.3942333489782573E-2</v>
      </c>
      <c r="BX194" s="99">
        <f t="shared" si="238"/>
        <v>2.806185324252608E-2</v>
      </c>
      <c r="BY194" s="99">
        <f t="shared" si="238"/>
        <v>2.134789612811334E-3</v>
      </c>
      <c r="BZ194" s="99">
        <f t="shared" si="238"/>
        <v>5.8921764885047107E-2</v>
      </c>
      <c r="CA194" s="99">
        <f t="shared" si="238"/>
        <v>1.6996595760194256E-3</v>
      </c>
      <c r="CB194" s="99">
        <f t="shared" si="238"/>
        <v>1.1404708832148084E-2</v>
      </c>
      <c r="CC194" s="99">
        <f t="shared" si="238"/>
        <v>1.1771429830193457E-2</v>
      </c>
      <c r="CD194" s="99">
        <f t="shared" si="238"/>
        <v>9.2790527421328962E-3</v>
      </c>
      <c r="CE194" s="99">
        <f t="shared" si="238"/>
        <v>2.277703717148679E-2</v>
      </c>
      <c r="CF194" s="99">
        <f t="shared" si="238"/>
        <v>0.14747167942773187</v>
      </c>
      <c r="CG194" s="99">
        <f t="shared" si="238"/>
        <v>0.10357719942091463</v>
      </c>
      <c r="CH194" s="99">
        <f t="shared" si="238"/>
        <v>0.34606177797988125</v>
      </c>
      <c r="CI194" s="99">
        <f t="shared" si="238"/>
        <v>0.38893411278054479</v>
      </c>
      <c r="CJ194" s="99">
        <f t="shared" si="238"/>
        <v>1.0310156542117598E-2</v>
      </c>
      <c r="CK194" s="99">
        <f t="shared" si="238"/>
        <v>2.7097031417849353E-3</v>
      </c>
      <c r="CL194" s="99">
        <f t="shared" si="238"/>
        <v>6.4201423686680803E-2</v>
      </c>
      <c r="CM194" s="99">
        <f t="shared" si="238"/>
        <v>2.4496555815971188E-3</v>
      </c>
      <c r="CN194" s="99">
        <f t="shared" si="238"/>
        <v>0.15196261546487058</v>
      </c>
      <c r="CO194" s="99">
        <f t="shared" si="238"/>
        <v>7.6476540026119672E-2</v>
      </c>
      <c r="CP194" s="99">
        <f t="shared" si="238"/>
        <v>3.4248168671678E-2</v>
      </c>
      <c r="CQ194" s="99">
        <f t="shared" si="238"/>
        <v>0.25958584861202905</v>
      </c>
      <c r="CR194" s="99">
        <f t="shared" si="238"/>
        <v>0.14719104520434864</v>
      </c>
      <c r="CS194" s="99">
        <f t="shared" si="238"/>
        <v>1.0753596159331412E-2</v>
      </c>
      <c r="CT194" s="99">
        <f t="shared" si="238"/>
        <v>5.776442391525795E-3</v>
      </c>
      <c r="CU194" s="99">
        <f t="shared" si="238"/>
        <v>8.5585353248414722E-2</v>
      </c>
      <c r="CV194" s="99">
        <f t="shared" si="238"/>
        <v>1.3538985440774868E-2</v>
      </c>
      <c r="CW194" s="99">
        <f t="shared" si="238"/>
        <v>3.6131292545557793E-3</v>
      </c>
      <c r="CX194" s="99">
        <f t="shared" si="238"/>
        <v>0.14089748248812983</v>
      </c>
      <c r="CY194" s="99">
        <f t="shared" si="238"/>
        <v>8.9102028980288898E-3</v>
      </c>
      <c r="CZ194" s="99">
        <f t="shared" si="238"/>
        <v>0.95973001854177575</v>
      </c>
      <c r="DA194" s="99">
        <f t="shared" ref="DA194:EF194" si="239">MAX(0,(DA45/DA$89)-$FJ194)</f>
        <v>7.7443470532534128E-2</v>
      </c>
      <c r="DB194" s="99">
        <f t="shared" si="239"/>
        <v>5.6696663540576559E-3</v>
      </c>
      <c r="DC194" s="99">
        <f t="shared" si="239"/>
        <v>0.16750233573149473</v>
      </c>
      <c r="DD194" s="99">
        <f t="shared" si="239"/>
        <v>2.9450121443566339E-2</v>
      </c>
      <c r="DE194" s="99">
        <f t="shared" si="239"/>
        <v>3.7691542579677197E-2</v>
      </c>
      <c r="DF194" s="99">
        <f t="shared" si="239"/>
        <v>8.6251845183415748E-2</v>
      </c>
      <c r="DG194" s="99">
        <f t="shared" si="239"/>
        <v>2.721751468675641E-2</v>
      </c>
      <c r="DH194" s="99">
        <f t="shared" si="239"/>
        <v>5.2253475249240556E-3</v>
      </c>
      <c r="DI194" s="99">
        <f t="shared" si="239"/>
        <v>0.10384146451434358</v>
      </c>
      <c r="DJ194" s="99">
        <f t="shared" si="239"/>
        <v>2.5126182251292858E-2</v>
      </c>
      <c r="DK194" s="99">
        <f t="shared" si="239"/>
        <v>0.36992168581055784</v>
      </c>
      <c r="DL194" s="99">
        <f t="shared" si="239"/>
        <v>2.6321321352424747E-2</v>
      </c>
      <c r="DM194" s="99">
        <f t="shared" si="239"/>
        <v>0.3616794572829789</v>
      </c>
      <c r="DN194" s="99">
        <f t="shared" si="239"/>
        <v>1.2528313963054606E-2</v>
      </c>
      <c r="DO194" s="99">
        <f t="shared" si="239"/>
        <v>2.7329417700025324E-2</v>
      </c>
      <c r="DP194" s="99">
        <f t="shared" si="239"/>
        <v>1.4227664899618298E-3</v>
      </c>
      <c r="DQ194" s="99">
        <f t="shared" si="239"/>
        <v>0.14745458427166677</v>
      </c>
      <c r="DR194" s="99">
        <f t="shared" si="239"/>
        <v>6.4656855270070748E-3</v>
      </c>
      <c r="DS194" s="99">
        <f t="shared" si="239"/>
        <v>0.10194222571286046</v>
      </c>
      <c r="DT194" s="99">
        <f t="shared" si="239"/>
        <v>0.20733526355961707</v>
      </c>
      <c r="DU194" s="99">
        <f t="shared" si="239"/>
        <v>1.2536453236935913E-3</v>
      </c>
      <c r="DV194" s="99">
        <f t="shared" si="239"/>
        <v>0.20918891992888816</v>
      </c>
      <c r="DW194" s="99">
        <f t="shared" si="239"/>
        <v>8.3980575046921163E-2</v>
      </c>
      <c r="DX194" s="99">
        <f t="shared" si="239"/>
        <v>3.1027110180012513E-3</v>
      </c>
      <c r="DY194" s="99">
        <f t="shared" si="239"/>
        <v>1.1831338218960047E-2</v>
      </c>
      <c r="DZ194" s="99">
        <f t="shared" si="239"/>
        <v>0.13979949675962389</v>
      </c>
      <c r="EA194" s="99">
        <f t="shared" si="239"/>
        <v>1.1319677573590035E-2</v>
      </c>
      <c r="EB194" s="99">
        <f t="shared" si="239"/>
        <v>1.2844994174547363E-3</v>
      </c>
      <c r="EC194" s="99">
        <f t="shared" si="239"/>
        <v>6.8156330659028833E-2</v>
      </c>
      <c r="ED194" s="99">
        <f t="shared" si="239"/>
        <v>6.7580621989095008E-2</v>
      </c>
      <c r="EE194" s="99">
        <f t="shared" si="239"/>
        <v>9.2723614729712243E-4</v>
      </c>
      <c r="EF194" s="99">
        <f t="shared" si="239"/>
        <v>7.9834025870613001E-2</v>
      </c>
      <c r="EG194" s="99">
        <f t="shared" ref="EG194:FA194" si="240">MAX(0,(EG45/EG$89)-$FJ194)</f>
        <v>0.11104269362236488</v>
      </c>
      <c r="EH194" s="99">
        <f t="shared" si="240"/>
        <v>1.5902588055277409E-3</v>
      </c>
      <c r="EI194" s="99">
        <f t="shared" si="240"/>
        <v>0.37923662926197677</v>
      </c>
      <c r="EJ194" s="99">
        <f t="shared" si="240"/>
        <v>1.8993267092673361E-3</v>
      </c>
      <c r="EK194" s="99">
        <f t="shared" si="240"/>
        <v>1.2813200225190891E-3</v>
      </c>
      <c r="EL194" s="99">
        <f t="shared" si="240"/>
        <v>4.9565978926750052E-3</v>
      </c>
      <c r="EM194" s="99">
        <f t="shared" si="240"/>
        <v>2.7085797147186438E-2</v>
      </c>
      <c r="EN194" s="99">
        <f t="shared" si="240"/>
        <v>1.3279331662702995E-3</v>
      </c>
      <c r="EO194" s="99">
        <f t="shared" si="240"/>
        <v>1.2707351263014066E-2</v>
      </c>
      <c r="EP194" s="99">
        <f t="shared" si="240"/>
        <v>1.4885624362752309E-2</v>
      </c>
      <c r="EQ194" s="99">
        <f t="shared" si="240"/>
        <v>0.21183876296080098</v>
      </c>
      <c r="ER194" s="99">
        <f t="shared" si="240"/>
        <v>2.853600180940045E-3</v>
      </c>
      <c r="ES194" s="99">
        <f t="shared" si="240"/>
        <v>5.8207414276830738E-2</v>
      </c>
      <c r="ET194" s="99">
        <f t="shared" si="240"/>
        <v>0.10103708640389454</v>
      </c>
      <c r="EU194" s="99">
        <f t="shared" si="240"/>
        <v>0.19578774782290248</v>
      </c>
      <c r="EV194" s="99">
        <f t="shared" si="240"/>
        <v>9.1654950601332996E-2</v>
      </c>
      <c r="EW194" s="99">
        <f t="shared" si="240"/>
        <v>5.6578344515882076E-2</v>
      </c>
      <c r="EX194" s="99">
        <f t="shared" si="240"/>
        <v>6.3812439698802015E-2</v>
      </c>
      <c r="EY194" s="99">
        <f t="shared" si="240"/>
        <v>6.1490991859832595E-4</v>
      </c>
      <c r="EZ194" s="99">
        <f t="shared" si="240"/>
        <v>2.6700559887241931E-2</v>
      </c>
      <c r="FA194" s="99">
        <f t="shared" si="240"/>
        <v>2.514038694514089E-2</v>
      </c>
      <c r="FB194" s="99">
        <f t="shared" si="190"/>
        <v>0</v>
      </c>
      <c r="FC194" s="99">
        <f t="shared" si="190"/>
        <v>0</v>
      </c>
      <c r="FD194" s="99">
        <f t="shared" si="190"/>
        <v>0</v>
      </c>
      <c r="FE194" s="99">
        <f t="shared" si="190"/>
        <v>0</v>
      </c>
      <c r="FF194" s="99">
        <f t="shared" si="190"/>
        <v>0</v>
      </c>
      <c r="FG194" s="99">
        <f t="shared" si="190"/>
        <v>0</v>
      </c>
      <c r="FH194" s="99">
        <f t="shared" si="190"/>
        <v>0</v>
      </c>
      <c r="FI194" s="99">
        <f t="shared" si="190"/>
        <v>0</v>
      </c>
      <c r="FJ194" s="106">
        <f t="shared" si="203"/>
        <v>0</v>
      </c>
      <c r="FT194" s="99">
        <f t="shared" ref="FT194:GJ194" si="241">MAX(0,(FT45/FT$89)-$FJ194)</f>
        <v>1.1835200813260531E-3</v>
      </c>
      <c r="FU194" s="99">
        <f t="shared" si="241"/>
        <v>1.5323867080103883E-3</v>
      </c>
      <c r="FV194" s="99">
        <f t="shared" si="241"/>
        <v>2.8438520584782223E-3</v>
      </c>
      <c r="FW194" s="99">
        <f t="shared" si="241"/>
        <v>8.1523623276345445E-4</v>
      </c>
      <c r="FX194" s="99">
        <f t="shared" si="241"/>
        <v>1.0794178253716866E-3</v>
      </c>
      <c r="FY194" s="99">
        <f t="shared" si="241"/>
        <v>5.5592524065441982E-3</v>
      </c>
      <c r="FZ194" s="99">
        <f t="shared" si="241"/>
        <v>4.6177778331991468E-3</v>
      </c>
      <c r="GA194" s="99">
        <f t="shared" si="241"/>
        <v>1.3759003509330062E-3</v>
      </c>
      <c r="GB194" s="99">
        <f t="shared" si="241"/>
        <v>1.9847816407947767E-3</v>
      </c>
      <c r="GC194" s="99">
        <f t="shared" si="241"/>
        <v>9.2462548202346326E-2</v>
      </c>
      <c r="GD194" s="99">
        <f t="shared" si="241"/>
        <v>0.72171180859759732</v>
      </c>
      <c r="GE194" s="99">
        <f t="shared" si="241"/>
        <v>0.35824052514629573</v>
      </c>
      <c r="GF194" s="99">
        <f t="shared" si="241"/>
        <v>0.13497510196637783</v>
      </c>
      <c r="GG194" s="99">
        <f t="shared" si="241"/>
        <v>3.260035434407739E-2</v>
      </c>
      <c r="GH194" s="99">
        <f t="shared" si="241"/>
        <v>3.2919432584749449E-2</v>
      </c>
      <c r="GI194" s="99">
        <f t="shared" si="241"/>
        <v>5.4827019822137118E-3</v>
      </c>
      <c r="GJ194" s="99">
        <f t="shared" si="241"/>
        <v>5.2046055075618833E-3</v>
      </c>
      <c r="GK194" s="99">
        <f t="shared" si="205"/>
        <v>0.17294963479140246</v>
      </c>
    </row>
    <row r="195" spans="1:193" x14ac:dyDescent="0.35">
      <c r="A195" s="99">
        <v>56417</v>
      </c>
      <c r="B195" s="99">
        <v>188</v>
      </c>
      <c r="C195" s="99">
        <v>5</v>
      </c>
      <c r="D195" s="99">
        <v>84</v>
      </c>
      <c r="E195" s="99">
        <v>9.1739999999999995</v>
      </c>
      <c r="F195" s="99">
        <v>0.35</v>
      </c>
      <c r="G195" s="99" t="s">
        <v>535</v>
      </c>
      <c r="H195" s="99" t="s">
        <v>603</v>
      </c>
      <c r="I195" s="99">
        <f t="shared" ref="I195:AN195" si="242">MAX(0,(I46/I$89)-$FJ195)</f>
        <v>1.8082356145641125E-3</v>
      </c>
      <c r="J195" s="99">
        <f t="shared" si="242"/>
        <v>0</v>
      </c>
      <c r="K195" s="99">
        <f t="shared" si="242"/>
        <v>0</v>
      </c>
      <c r="L195" s="99">
        <f t="shared" si="242"/>
        <v>6.2901451775222456E-4</v>
      </c>
      <c r="M195" s="99">
        <f t="shared" si="242"/>
        <v>0</v>
      </c>
      <c r="N195" s="99">
        <f t="shared" si="242"/>
        <v>0</v>
      </c>
      <c r="O195" s="99">
        <f t="shared" si="242"/>
        <v>1.8882549159507589E-4</v>
      </c>
      <c r="P195" s="99">
        <f t="shared" si="242"/>
        <v>1.5546052656612377E-4</v>
      </c>
      <c r="Q195" s="99">
        <f t="shared" si="242"/>
        <v>2.1102645543976889E-4</v>
      </c>
      <c r="R195" s="99">
        <f t="shared" si="242"/>
        <v>5.1567742138613586E-3</v>
      </c>
      <c r="S195" s="99">
        <f t="shared" si="242"/>
        <v>1.0569296500353487E-2</v>
      </c>
      <c r="T195" s="99">
        <f t="shared" si="242"/>
        <v>0</v>
      </c>
      <c r="U195" s="99">
        <f t="shared" si="242"/>
        <v>3.7964945634569465E-4</v>
      </c>
      <c r="V195" s="99">
        <f t="shared" si="242"/>
        <v>0</v>
      </c>
      <c r="W195" s="99">
        <f t="shared" si="242"/>
        <v>9.3330629188720267E-3</v>
      </c>
      <c r="X195" s="99">
        <f t="shared" si="242"/>
        <v>6.1738910909480251E-4</v>
      </c>
      <c r="Y195" s="99">
        <f t="shared" si="242"/>
        <v>1.5078290029794242E-3</v>
      </c>
      <c r="Z195" s="99">
        <f t="shared" si="242"/>
        <v>2.4104167351221236E-3</v>
      </c>
      <c r="AA195" s="99">
        <f t="shared" si="242"/>
        <v>3.8227409302866301E-3</v>
      </c>
      <c r="AB195" s="99">
        <f t="shared" si="242"/>
        <v>0</v>
      </c>
      <c r="AC195" s="99">
        <f t="shared" si="242"/>
        <v>0</v>
      </c>
      <c r="AD195" s="99">
        <f t="shared" si="242"/>
        <v>0</v>
      </c>
      <c r="AE195" s="99">
        <f t="shared" si="242"/>
        <v>0</v>
      </c>
      <c r="AF195" s="99">
        <f t="shared" si="242"/>
        <v>0</v>
      </c>
      <c r="AG195" s="99">
        <f t="shared" si="242"/>
        <v>0</v>
      </c>
      <c r="AH195" s="99">
        <f t="shared" si="242"/>
        <v>0</v>
      </c>
      <c r="AI195" s="99">
        <f t="shared" si="242"/>
        <v>0</v>
      </c>
      <c r="AJ195" s="99">
        <f t="shared" si="242"/>
        <v>0</v>
      </c>
      <c r="AK195" s="99">
        <f t="shared" si="242"/>
        <v>1.5709193487616418E-3</v>
      </c>
      <c r="AL195" s="99">
        <f t="shared" si="242"/>
        <v>7.9204823606293412E-4</v>
      </c>
      <c r="AM195" s="99">
        <f t="shared" si="242"/>
        <v>0</v>
      </c>
      <c r="AN195" s="99">
        <f t="shared" si="242"/>
        <v>2.5600847196891865E-4</v>
      </c>
      <c r="AO195" s="99">
        <f t="shared" ref="AO195:BT195" si="243">MAX(0,(AO46/AO$89)-$FJ195)</f>
        <v>1.0522687590390723E-3</v>
      </c>
      <c r="AP195" s="99">
        <f t="shared" si="243"/>
        <v>0</v>
      </c>
      <c r="AQ195" s="99">
        <f t="shared" si="243"/>
        <v>5.8154668391891939E-4</v>
      </c>
      <c r="AR195" s="99">
        <f t="shared" si="243"/>
        <v>1.8465710803098814E-4</v>
      </c>
      <c r="AS195" s="99">
        <f t="shared" si="243"/>
        <v>0</v>
      </c>
      <c r="AT195" s="99">
        <f t="shared" si="243"/>
        <v>0</v>
      </c>
      <c r="AU195" s="99">
        <f t="shared" si="243"/>
        <v>0</v>
      </c>
      <c r="AV195" s="99">
        <f t="shared" si="243"/>
        <v>0</v>
      </c>
      <c r="AW195" s="99">
        <f t="shared" si="243"/>
        <v>0</v>
      </c>
      <c r="AX195" s="99">
        <f t="shared" si="243"/>
        <v>0</v>
      </c>
      <c r="AY195" s="99">
        <f t="shared" si="243"/>
        <v>0</v>
      </c>
      <c r="AZ195" s="99">
        <f t="shared" si="243"/>
        <v>6.9160277488260105E-4</v>
      </c>
      <c r="BA195" s="99">
        <f t="shared" si="243"/>
        <v>0</v>
      </c>
      <c r="BB195" s="99">
        <f t="shared" si="243"/>
        <v>0</v>
      </c>
      <c r="BC195" s="99">
        <f t="shared" si="243"/>
        <v>0</v>
      </c>
      <c r="BD195" s="99">
        <f t="shared" si="243"/>
        <v>0</v>
      </c>
      <c r="BE195" s="99">
        <f t="shared" si="243"/>
        <v>5.3397765460765404E-4</v>
      </c>
      <c r="BF195" s="99">
        <f t="shared" si="243"/>
        <v>1.0389149523635254E-3</v>
      </c>
      <c r="BG195" s="99">
        <f t="shared" si="243"/>
        <v>2.036226335105887E-3</v>
      </c>
      <c r="BH195" s="99">
        <f t="shared" si="243"/>
        <v>0</v>
      </c>
      <c r="BI195" s="99">
        <f t="shared" si="243"/>
        <v>0</v>
      </c>
      <c r="BJ195" s="99">
        <f t="shared" si="243"/>
        <v>0</v>
      </c>
      <c r="BK195" s="99">
        <f t="shared" si="243"/>
        <v>1.9832929943558239E-4</v>
      </c>
      <c r="BL195" s="99">
        <f t="shared" si="243"/>
        <v>5.2267514872318178E-4</v>
      </c>
      <c r="BM195" s="99">
        <f t="shared" si="243"/>
        <v>2.269260097742914E-3</v>
      </c>
      <c r="BN195" s="99">
        <f t="shared" si="243"/>
        <v>6.260871213861315E-4</v>
      </c>
      <c r="BO195" s="99">
        <f t="shared" si="243"/>
        <v>5.8376709297788874E-4</v>
      </c>
      <c r="BP195" s="99">
        <f t="shared" si="243"/>
        <v>1.4372693231152803E-3</v>
      </c>
      <c r="BQ195" s="99">
        <f t="shared" si="243"/>
        <v>1.7229622557398668E-3</v>
      </c>
      <c r="BR195" s="99">
        <f t="shared" si="243"/>
        <v>2.1499786557768806E-3</v>
      </c>
      <c r="BS195" s="99">
        <f t="shared" si="243"/>
        <v>8.9519306398960232E-4</v>
      </c>
      <c r="BT195" s="99">
        <f t="shared" si="243"/>
        <v>0</v>
      </c>
      <c r="BU195" s="99">
        <f t="shared" ref="BU195:CZ195" si="244">MAX(0,(BU46/BU$89)-$FJ195)</f>
        <v>9.0451456423147364E-4</v>
      </c>
      <c r="BV195" s="99">
        <f t="shared" si="244"/>
        <v>0</v>
      </c>
      <c r="BW195" s="99">
        <f t="shared" si="244"/>
        <v>0</v>
      </c>
      <c r="BX195" s="99">
        <f t="shared" si="244"/>
        <v>0</v>
      </c>
      <c r="BY195" s="99">
        <f t="shared" si="244"/>
        <v>0</v>
      </c>
      <c r="BZ195" s="99">
        <f t="shared" si="244"/>
        <v>0</v>
      </c>
      <c r="CA195" s="99">
        <f t="shared" si="244"/>
        <v>0</v>
      </c>
      <c r="CB195" s="99">
        <f t="shared" si="244"/>
        <v>0</v>
      </c>
      <c r="CC195" s="99">
        <f t="shared" si="244"/>
        <v>0</v>
      </c>
      <c r="CD195" s="99">
        <f t="shared" si="244"/>
        <v>0</v>
      </c>
      <c r="CE195" s="99">
        <f t="shared" si="244"/>
        <v>0</v>
      </c>
      <c r="CF195" s="99">
        <f t="shared" si="244"/>
        <v>1.5586964130005865E-4</v>
      </c>
      <c r="CG195" s="99">
        <f t="shared" si="244"/>
        <v>0</v>
      </c>
      <c r="CH195" s="99">
        <f t="shared" si="244"/>
        <v>2.0737223779860765E-3</v>
      </c>
      <c r="CI195" s="99">
        <f t="shared" si="244"/>
        <v>1.4085221381866183E-3</v>
      </c>
      <c r="CJ195" s="99">
        <f t="shared" si="244"/>
        <v>5.3653051164661593E-4</v>
      </c>
      <c r="CK195" s="99">
        <f t="shared" si="244"/>
        <v>0</v>
      </c>
      <c r="CL195" s="99">
        <f t="shared" si="244"/>
        <v>0</v>
      </c>
      <c r="CM195" s="99">
        <f t="shared" si="244"/>
        <v>0</v>
      </c>
      <c r="CN195" s="99">
        <f t="shared" si="244"/>
        <v>4.8035431349188426E-4</v>
      </c>
      <c r="CO195" s="99">
        <f t="shared" si="244"/>
        <v>0</v>
      </c>
      <c r="CP195" s="99">
        <f t="shared" si="244"/>
        <v>0</v>
      </c>
      <c r="CQ195" s="99">
        <f t="shared" si="244"/>
        <v>1.5981111959804367E-3</v>
      </c>
      <c r="CR195" s="99">
        <f t="shared" si="244"/>
        <v>2.065935614647423E-4</v>
      </c>
      <c r="CS195" s="99">
        <f t="shared" si="244"/>
        <v>8.249970402257747E-4</v>
      </c>
      <c r="CT195" s="99">
        <f t="shared" si="244"/>
        <v>4.9712542384920948E-4</v>
      </c>
      <c r="CU195" s="99">
        <f t="shared" si="244"/>
        <v>0</v>
      </c>
      <c r="CV195" s="99">
        <f t="shared" si="244"/>
        <v>8.4247695606404292E-4</v>
      </c>
      <c r="CW195" s="99">
        <f t="shared" si="244"/>
        <v>6.6442908078396623E-4</v>
      </c>
      <c r="CX195" s="99">
        <f t="shared" si="244"/>
        <v>2.1050814199771511E-4</v>
      </c>
      <c r="CY195" s="99">
        <f t="shared" si="244"/>
        <v>9.0258969229333418E-5</v>
      </c>
      <c r="CZ195" s="99">
        <f t="shared" si="244"/>
        <v>1.6019745967342019E-3</v>
      </c>
      <c r="DA195" s="99">
        <f t="shared" ref="DA195:EF195" si="245">MAX(0,(DA46/DA$89)-$FJ195)</f>
        <v>2.0380793348250868E-4</v>
      </c>
      <c r="DB195" s="99">
        <f t="shared" si="245"/>
        <v>0</v>
      </c>
      <c r="DC195" s="99">
        <f t="shared" si="245"/>
        <v>1.8796362168881648E-4</v>
      </c>
      <c r="DD195" s="99">
        <f t="shared" si="245"/>
        <v>2.1464580672841239E-4</v>
      </c>
      <c r="DE195" s="99">
        <f t="shared" si="245"/>
        <v>2.1989386161775588E-4</v>
      </c>
      <c r="DF195" s="99">
        <f t="shared" si="245"/>
        <v>0</v>
      </c>
      <c r="DG195" s="99">
        <f t="shared" si="245"/>
        <v>4.1450680548658507E-4</v>
      </c>
      <c r="DH195" s="99">
        <f t="shared" si="245"/>
        <v>0</v>
      </c>
      <c r="DI195" s="99">
        <f t="shared" si="245"/>
        <v>0</v>
      </c>
      <c r="DJ195" s="99">
        <f t="shared" si="245"/>
        <v>0</v>
      </c>
      <c r="DK195" s="99">
        <f t="shared" si="245"/>
        <v>1.9670651578730944E-3</v>
      </c>
      <c r="DL195" s="99">
        <f t="shared" si="245"/>
        <v>3.888649774766672E-4</v>
      </c>
      <c r="DM195" s="99">
        <f t="shared" si="245"/>
        <v>2.9915554771317164E-4</v>
      </c>
      <c r="DN195" s="99">
        <f t="shared" si="245"/>
        <v>0</v>
      </c>
      <c r="DO195" s="99">
        <f t="shared" si="245"/>
        <v>0</v>
      </c>
      <c r="DP195" s="99">
        <f t="shared" si="245"/>
        <v>1.7518678264102192E-3</v>
      </c>
      <c r="DQ195" s="99">
        <f t="shared" si="245"/>
        <v>4.0217996882989712E-3</v>
      </c>
      <c r="DR195" s="99">
        <f t="shared" si="245"/>
        <v>1.1077417029123895E-3</v>
      </c>
      <c r="DS195" s="99">
        <f t="shared" si="245"/>
        <v>0</v>
      </c>
      <c r="DT195" s="99">
        <f t="shared" si="245"/>
        <v>6.6261934195880005E-3</v>
      </c>
      <c r="DU195" s="99">
        <f t="shared" si="245"/>
        <v>5.9889381961449354E-4</v>
      </c>
      <c r="DV195" s="99">
        <f t="shared" si="245"/>
        <v>1.0933951705512255E-3</v>
      </c>
      <c r="DW195" s="99">
        <f t="shared" si="245"/>
        <v>3.5411616518699336E-3</v>
      </c>
      <c r="DX195" s="99">
        <f t="shared" si="245"/>
        <v>3.1173252947064696E-4</v>
      </c>
      <c r="DY195" s="99">
        <f t="shared" si="245"/>
        <v>1.2237139689460098E-3</v>
      </c>
      <c r="DZ195" s="99">
        <f t="shared" si="245"/>
        <v>5.0571162162206702E-4</v>
      </c>
      <c r="EA195" s="99">
        <f t="shared" si="245"/>
        <v>0</v>
      </c>
      <c r="EB195" s="99">
        <f t="shared" si="245"/>
        <v>0</v>
      </c>
      <c r="EC195" s="99">
        <f t="shared" si="245"/>
        <v>1.4456896572597388E-4</v>
      </c>
      <c r="ED195" s="99">
        <f t="shared" si="245"/>
        <v>0</v>
      </c>
      <c r="EE195" s="99">
        <f t="shared" si="245"/>
        <v>0</v>
      </c>
      <c r="EF195" s="99">
        <f t="shared" si="245"/>
        <v>0</v>
      </c>
      <c r="EG195" s="99">
        <f t="shared" ref="EG195:FA195" si="246">MAX(0,(EG46/EG$89)-$FJ195)</f>
        <v>0</v>
      </c>
      <c r="EH195" s="99">
        <f t="shared" si="246"/>
        <v>0</v>
      </c>
      <c r="EI195" s="99">
        <f t="shared" si="246"/>
        <v>6.3919229107773767E-4</v>
      </c>
      <c r="EJ195" s="99">
        <f t="shared" si="246"/>
        <v>2.1605457269624907E-4</v>
      </c>
      <c r="EK195" s="99">
        <f t="shared" si="246"/>
        <v>0</v>
      </c>
      <c r="EL195" s="99">
        <f t="shared" si="246"/>
        <v>2.525515952005663E-4</v>
      </c>
      <c r="EM195" s="99">
        <f t="shared" si="246"/>
        <v>1.0801250989041062E-3</v>
      </c>
      <c r="EN195" s="99">
        <f t="shared" si="246"/>
        <v>0</v>
      </c>
      <c r="EO195" s="99">
        <f t="shared" si="246"/>
        <v>0</v>
      </c>
      <c r="EP195" s="99">
        <f t="shared" si="246"/>
        <v>0</v>
      </c>
      <c r="EQ195" s="99">
        <f t="shared" si="246"/>
        <v>1.5612501771554367E-3</v>
      </c>
      <c r="ER195" s="99">
        <f t="shared" si="246"/>
        <v>0</v>
      </c>
      <c r="ES195" s="99">
        <f t="shared" si="246"/>
        <v>0</v>
      </c>
      <c r="ET195" s="99">
        <f t="shared" si="246"/>
        <v>8.0976932673462493E-4</v>
      </c>
      <c r="EU195" s="99">
        <f t="shared" si="246"/>
        <v>4.5078040417396879E-3</v>
      </c>
      <c r="EV195" s="99">
        <f t="shared" si="246"/>
        <v>1.8056731973033625E-3</v>
      </c>
      <c r="EW195" s="99">
        <f t="shared" si="246"/>
        <v>0</v>
      </c>
      <c r="EX195" s="99">
        <f t="shared" si="246"/>
        <v>2.0744977992664438E-4</v>
      </c>
      <c r="EY195" s="99">
        <f t="shared" si="246"/>
        <v>0</v>
      </c>
      <c r="EZ195" s="99">
        <f t="shared" si="246"/>
        <v>0</v>
      </c>
      <c r="FA195" s="99">
        <f t="shared" si="246"/>
        <v>0</v>
      </c>
      <c r="FB195" s="99">
        <f t="shared" si="190"/>
        <v>0</v>
      </c>
      <c r="FC195" s="99">
        <f t="shared" si="190"/>
        <v>0</v>
      </c>
      <c r="FD195" s="99">
        <f t="shared" si="190"/>
        <v>0</v>
      </c>
      <c r="FE195" s="99">
        <f t="shared" si="190"/>
        <v>0</v>
      </c>
      <c r="FF195" s="99">
        <f t="shared" si="190"/>
        <v>0</v>
      </c>
      <c r="FG195" s="99">
        <f t="shared" si="190"/>
        <v>0</v>
      </c>
      <c r="FH195" s="99">
        <f t="shared" si="190"/>
        <v>0</v>
      </c>
      <c r="FI195" s="99">
        <f t="shared" si="190"/>
        <v>0</v>
      </c>
      <c r="FJ195" s="106">
        <f t="shared" si="203"/>
        <v>0</v>
      </c>
      <c r="FT195" s="99">
        <f t="shared" ref="FT195:GJ195" si="247">MAX(0,(FT46/FT$89)-$FJ195)</f>
        <v>2.508758846913544E-2</v>
      </c>
      <c r="FU195" s="99">
        <f t="shared" si="247"/>
        <v>8.2580650443006984E-2</v>
      </c>
      <c r="FV195" s="99">
        <f t="shared" si="247"/>
        <v>0.10335740296968116</v>
      </c>
      <c r="FW195" s="99">
        <f t="shared" si="247"/>
        <v>2.3584751703940556E-2</v>
      </c>
      <c r="FX195" s="99">
        <f t="shared" si="247"/>
        <v>0.15430000957441647</v>
      </c>
      <c r="FY195" s="99">
        <f t="shared" si="247"/>
        <v>0.18437868848036915</v>
      </c>
      <c r="FZ195" s="99">
        <f t="shared" si="247"/>
        <v>0.10926910197965081</v>
      </c>
      <c r="GA195" s="99">
        <f t="shared" si="247"/>
        <v>0.10344574911779476</v>
      </c>
      <c r="GB195" s="99">
        <f t="shared" si="247"/>
        <v>9.9438854964590748E-2</v>
      </c>
      <c r="GC195" s="99">
        <f t="shared" si="247"/>
        <v>4.198563411884253E-4</v>
      </c>
      <c r="GD195" s="99">
        <f t="shared" si="247"/>
        <v>3.8032140008461019E-3</v>
      </c>
      <c r="GE195" s="99">
        <f t="shared" si="247"/>
        <v>3.780746990262482E-3</v>
      </c>
      <c r="GF195" s="99">
        <f t="shared" si="247"/>
        <v>1.7220183512633663E-3</v>
      </c>
      <c r="GG195" s="99">
        <f t="shared" si="247"/>
        <v>2.1986325174183597E-3</v>
      </c>
      <c r="GH195" s="99">
        <f t="shared" si="247"/>
        <v>9.1166650189682015E-3</v>
      </c>
      <c r="GI195" s="99">
        <f t="shared" si="247"/>
        <v>5.9724746055808675E-4</v>
      </c>
      <c r="GJ195" s="99">
        <f t="shared" si="247"/>
        <v>6.3504282180300742E-4</v>
      </c>
      <c r="GK195" s="99">
        <f t="shared" si="205"/>
        <v>2.7841779377885036E-3</v>
      </c>
    </row>
    <row r="196" spans="1:193" x14ac:dyDescent="0.35">
      <c r="A196" s="99">
        <v>56451</v>
      </c>
      <c r="B196" s="99">
        <v>204</v>
      </c>
      <c r="C196" s="99">
        <v>18</v>
      </c>
      <c r="D196" s="99">
        <v>88</v>
      </c>
      <c r="E196" s="99">
        <v>9.2129999999999992</v>
      </c>
      <c r="F196" s="99">
        <v>0.48</v>
      </c>
      <c r="G196" s="99" t="s">
        <v>178</v>
      </c>
      <c r="H196" s="99" t="s">
        <v>132</v>
      </c>
      <c r="I196" s="99">
        <f t="shared" ref="I196:AN196" si="248">MAX(0,(I47/I$89)-$FJ196)</f>
        <v>5.5701004949957635E-4</v>
      </c>
      <c r="J196" s="99">
        <f t="shared" si="248"/>
        <v>2.7617953533182866E-4</v>
      </c>
      <c r="K196" s="99">
        <f t="shared" si="248"/>
        <v>2.6815581675491577E-4</v>
      </c>
      <c r="L196" s="99">
        <f t="shared" si="248"/>
        <v>6.738519346468953E-4</v>
      </c>
      <c r="M196" s="99">
        <f t="shared" si="248"/>
        <v>0</v>
      </c>
      <c r="N196" s="99">
        <f t="shared" si="248"/>
        <v>0</v>
      </c>
      <c r="O196" s="99">
        <f t="shared" si="248"/>
        <v>0</v>
      </c>
      <c r="P196" s="99">
        <f t="shared" si="248"/>
        <v>0</v>
      </c>
      <c r="Q196" s="99">
        <f t="shared" si="248"/>
        <v>3.3656121158198759E-4</v>
      </c>
      <c r="R196" s="99">
        <f t="shared" si="248"/>
        <v>8.9011017634523949E-3</v>
      </c>
      <c r="S196" s="99">
        <f t="shared" si="248"/>
        <v>6.7789643888276005E-3</v>
      </c>
      <c r="T196" s="99">
        <f t="shared" si="248"/>
        <v>0</v>
      </c>
      <c r="U196" s="99">
        <f t="shared" si="248"/>
        <v>2.081636369578427E-4</v>
      </c>
      <c r="V196" s="99">
        <f t="shared" si="248"/>
        <v>1.7273848377145714E-4</v>
      </c>
      <c r="W196" s="99">
        <f t="shared" si="248"/>
        <v>3.4835506271451168E-3</v>
      </c>
      <c r="X196" s="99">
        <f t="shared" si="248"/>
        <v>1.600855311562912E-3</v>
      </c>
      <c r="Y196" s="99">
        <f t="shared" si="248"/>
        <v>2.3084018408082991E-3</v>
      </c>
      <c r="Z196" s="99">
        <f t="shared" si="248"/>
        <v>1.0528824905166372E-2</v>
      </c>
      <c r="AA196" s="99">
        <f t="shared" si="248"/>
        <v>1.2348899698808235E-3</v>
      </c>
      <c r="AB196" s="99">
        <f t="shared" si="248"/>
        <v>0</v>
      </c>
      <c r="AC196" s="99">
        <f t="shared" si="248"/>
        <v>0</v>
      </c>
      <c r="AD196" s="99">
        <f t="shared" si="248"/>
        <v>0</v>
      </c>
      <c r="AE196" s="99">
        <f t="shared" si="248"/>
        <v>1.7308412334847081E-4</v>
      </c>
      <c r="AF196" s="99">
        <f t="shared" si="248"/>
        <v>0</v>
      </c>
      <c r="AG196" s="99">
        <f t="shared" si="248"/>
        <v>0</v>
      </c>
      <c r="AH196" s="99">
        <f t="shared" si="248"/>
        <v>0</v>
      </c>
      <c r="AI196" s="99">
        <f t="shared" si="248"/>
        <v>0</v>
      </c>
      <c r="AJ196" s="99">
        <f t="shared" si="248"/>
        <v>0</v>
      </c>
      <c r="AK196" s="99">
        <f t="shared" si="248"/>
        <v>1.0952608326577384E-3</v>
      </c>
      <c r="AL196" s="99">
        <f t="shared" si="248"/>
        <v>9.5460309418024547E-4</v>
      </c>
      <c r="AM196" s="99">
        <f t="shared" si="248"/>
        <v>0</v>
      </c>
      <c r="AN196" s="99">
        <f t="shared" si="248"/>
        <v>8.6231763521058577E-4</v>
      </c>
      <c r="AO196" s="99">
        <f t="shared" ref="AO196:BT196" si="249">MAX(0,(AO47/AO$89)-$FJ196)</f>
        <v>7.9407661755788981E-4</v>
      </c>
      <c r="AP196" s="99">
        <f t="shared" si="249"/>
        <v>9.2780877774102904E-4</v>
      </c>
      <c r="AQ196" s="99">
        <f t="shared" si="249"/>
        <v>2.9242174337422194E-4</v>
      </c>
      <c r="AR196" s="99">
        <f t="shared" si="249"/>
        <v>0</v>
      </c>
      <c r="AS196" s="99">
        <f t="shared" si="249"/>
        <v>0</v>
      </c>
      <c r="AT196" s="99">
        <f t="shared" si="249"/>
        <v>0</v>
      </c>
      <c r="AU196" s="99">
        <f t="shared" si="249"/>
        <v>8.0123691911523432E-4</v>
      </c>
      <c r="AV196" s="99">
        <f t="shared" si="249"/>
        <v>0</v>
      </c>
      <c r="AW196" s="99">
        <f t="shared" si="249"/>
        <v>0</v>
      </c>
      <c r="AX196" s="99">
        <f t="shared" si="249"/>
        <v>0</v>
      </c>
      <c r="AY196" s="99">
        <f t="shared" si="249"/>
        <v>0</v>
      </c>
      <c r="AZ196" s="99">
        <f t="shared" si="249"/>
        <v>1.7452189554899959E-4</v>
      </c>
      <c r="BA196" s="99">
        <f t="shared" si="249"/>
        <v>0</v>
      </c>
      <c r="BB196" s="99">
        <f t="shared" si="249"/>
        <v>0</v>
      </c>
      <c r="BC196" s="99">
        <f t="shared" si="249"/>
        <v>0</v>
      </c>
      <c r="BD196" s="99">
        <f t="shared" si="249"/>
        <v>3.7645908503916814E-4</v>
      </c>
      <c r="BE196" s="99">
        <f t="shared" si="249"/>
        <v>1.5774002934796304E-4</v>
      </c>
      <c r="BF196" s="99">
        <f t="shared" si="249"/>
        <v>9.489403402929054E-4</v>
      </c>
      <c r="BG196" s="99">
        <f t="shared" si="249"/>
        <v>2.2531569056657947E-4</v>
      </c>
      <c r="BH196" s="99">
        <f t="shared" si="249"/>
        <v>0</v>
      </c>
      <c r="BI196" s="99">
        <f t="shared" si="249"/>
        <v>3.1579013415483555E-4</v>
      </c>
      <c r="BJ196" s="99">
        <f t="shared" si="249"/>
        <v>0</v>
      </c>
      <c r="BK196" s="99">
        <f t="shared" si="249"/>
        <v>0</v>
      </c>
      <c r="BL196" s="99">
        <f t="shared" si="249"/>
        <v>5.2270879830995621E-4</v>
      </c>
      <c r="BM196" s="99">
        <f t="shared" si="249"/>
        <v>7.2730398681511595E-4</v>
      </c>
      <c r="BN196" s="99">
        <f t="shared" si="249"/>
        <v>1.8358222936449431E-4</v>
      </c>
      <c r="BO196" s="99">
        <f t="shared" si="249"/>
        <v>8.6587505399309027E-4</v>
      </c>
      <c r="BP196" s="99">
        <f t="shared" si="249"/>
        <v>1.3089292091614344E-3</v>
      </c>
      <c r="BQ196" s="99">
        <f t="shared" si="249"/>
        <v>0</v>
      </c>
      <c r="BR196" s="99">
        <f t="shared" si="249"/>
        <v>3.5355158981702855E-3</v>
      </c>
      <c r="BS196" s="99">
        <f t="shared" si="249"/>
        <v>6.8162066320494709E-4</v>
      </c>
      <c r="BT196" s="99">
        <f t="shared" si="249"/>
        <v>0</v>
      </c>
      <c r="BU196" s="99">
        <f t="shared" ref="BU196:CZ196" si="250">MAX(0,(BU47/BU$89)-$FJ196)</f>
        <v>7.2351633274942177E-4</v>
      </c>
      <c r="BV196" s="99">
        <f t="shared" si="250"/>
        <v>0</v>
      </c>
      <c r="BW196" s="99">
        <f t="shared" si="250"/>
        <v>0</v>
      </c>
      <c r="BX196" s="99">
        <f t="shared" si="250"/>
        <v>0</v>
      </c>
      <c r="BY196" s="99">
        <f t="shared" si="250"/>
        <v>0</v>
      </c>
      <c r="BZ196" s="99">
        <f t="shared" si="250"/>
        <v>0</v>
      </c>
      <c r="CA196" s="99">
        <f t="shared" si="250"/>
        <v>3.0833589034749199E-4</v>
      </c>
      <c r="CB196" s="99">
        <f t="shared" si="250"/>
        <v>0</v>
      </c>
      <c r="CC196" s="99">
        <f t="shared" si="250"/>
        <v>0</v>
      </c>
      <c r="CD196" s="99">
        <f t="shared" si="250"/>
        <v>0</v>
      </c>
      <c r="CE196" s="99">
        <f t="shared" si="250"/>
        <v>0</v>
      </c>
      <c r="CF196" s="99">
        <f t="shared" si="250"/>
        <v>1.9283872289045721E-4</v>
      </c>
      <c r="CG196" s="99">
        <f t="shared" si="250"/>
        <v>0</v>
      </c>
      <c r="CH196" s="99">
        <f t="shared" si="250"/>
        <v>2.4514798307225254E-4</v>
      </c>
      <c r="CI196" s="99">
        <f t="shared" si="250"/>
        <v>1.8800793887414969E-4</v>
      </c>
      <c r="CJ196" s="99">
        <f t="shared" si="250"/>
        <v>3.6147050677970448E-4</v>
      </c>
      <c r="CK196" s="99">
        <f t="shared" si="250"/>
        <v>1.472933515685263E-4</v>
      </c>
      <c r="CL196" s="99">
        <f t="shared" si="250"/>
        <v>0</v>
      </c>
      <c r="CM196" s="99">
        <f t="shared" si="250"/>
        <v>0</v>
      </c>
      <c r="CN196" s="99">
        <f t="shared" si="250"/>
        <v>8.3897679455723865E-4</v>
      </c>
      <c r="CO196" s="99">
        <f t="shared" si="250"/>
        <v>5.5732722946546717E-4</v>
      </c>
      <c r="CP196" s="99">
        <f t="shared" si="250"/>
        <v>7.2162077053321966E-4</v>
      </c>
      <c r="CQ196" s="99">
        <f t="shared" si="250"/>
        <v>0</v>
      </c>
      <c r="CR196" s="99">
        <f t="shared" si="250"/>
        <v>4.5301238779015777E-4</v>
      </c>
      <c r="CS196" s="99">
        <f t="shared" si="250"/>
        <v>8.3182923867861124E-4</v>
      </c>
      <c r="CT196" s="99">
        <f t="shared" si="250"/>
        <v>3.5248416265200538E-4</v>
      </c>
      <c r="CU196" s="99">
        <f t="shared" si="250"/>
        <v>0</v>
      </c>
      <c r="CV196" s="99">
        <f t="shared" si="250"/>
        <v>6.5937393742121595E-4</v>
      </c>
      <c r="CW196" s="99">
        <f t="shared" si="250"/>
        <v>6.8385043399122388E-4</v>
      </c>
      <c r="CX196" s="99">
        <f t="shared" si="250"/>
        <v>7.8612162867382196E-4</v>
      </c>
      <c r="CY196" s="99">
        <f t="shared" si="250"/>
        <v>2.4456273346464105E-4</v>
      </c>
      <c r="CZ196" s="99">
        <f t="shared" si="250"/>
        <v>5.2614563605728659E-4</v>
      </c>
      <c r="DA196" s="99">
        <f t="shared" ref="DA196:EF196" si="251">MAX(0,(DA47/DA$89)-$FJ196)</f>
        <v>7.8939881582847354E-4</v>
      </c>
      <c r="DB196" s="99">
        <f t="shared" si="251"/>
        <v>1.0033054140570939E-4</v>
      </c>
      <c r="DC196" s="99">
        <f t="shared" si="251"/>
        <v>1.8383255308027107E-4</v>
      </c>
      <c r="DD196" s="99">
        <f t="shared" si="251"/>
        <v>0</v>
      </c>
      <c r="DE196" s="99">
        <f t="shared" si="251"/>
        <v>0</v>
      </c>
      <c r="DF196" s="99">
        <f t="shared" si="251"/>
        <v>0</v>
      </c>
      <c r="DG196" s="99">
        <f t="shared" si="251"/>
        <v>4.008314678247429E-4</v>
      </c>
      <c r="DH196" s="99">
        <f t="shared" si="251"/>
        <v>0</v>
      </c>
      <c r="DI196" s="99">
        <f t="shared" si="251"/>
        <v>7.7971083497817924E-4</v>
      </c>
      <c r="DJ196" s="99">
        <f t="shared" si="251"/>
        <v>3.1924622625619268E-4</v>
      </c>
      <c r="DK196" s="99">
        <f t="shared" si="251"/>
        <v>2.5190297845028008E-4</v>
      </c>
      <c r="DL196" s="99">
        <f t="shared" si="251"/>
        <v>4.7227916204686777E-4</v>
      </c>
      <c r="DM196" s="99">
        <f t="shared" si="251"/>
        <v>0</v>
      </c>
      <c r="DN196" s="99">
        <f t="shared" si="251"/>
        <v>0</v>
      </c>
      <c r="DO196" s="99">
        <f t="shared" si="251"/>
        <v>1.5947300520443913E-4</v>
      </c>
      <c r="DP196" s="99">
        <f t="shared" si="251"/>
        <v>4.7336312404246319E-3</v>
      </c>
      <c r="DQ196" s="99">
        <f t="shared" si="251"/>
        <v>1.188349303037724E-3</v>
      </c>
      <c r="DR196" s="99">
        <f t="shared" si="251"/>
        <v>1.2169234980751666E-3</v>
      </c>
      <c r="DS196" s="99">
        <f t="shared" si="251"/>
        <v>1.8801833754142618E-4</v>
      </c>
      <c r="DT196" s="99">
        <f t="shared" si="251"/>
        <v>2.3241538946880799E-3</v>
      </c>
      <c r="DU196" s="99">
        <f t="shared" si="251"/>
        <v>1.0474359673282305E-3</v>
      </c>
      <c r="DV196" s="99">
        <f t="shared" si="251"/>
        <v>7.3014342956019421E-4</v>
      </c>
      <c r="DW196" s="99">
        <f t="shared" si="251"/>
        <v>1.7896738599639853E-3</v>
      </c>
      <c r="DX196" s="99">
        <f t="shared" si="251"/>
        <v>9.2533700376528139E-5</v>
      </c>
      <c r="DY196" s="99">
        <f t="shared" si="251"/>
        <v>1.9532218320768009E-3</v>
      </c>
      <c r="DZ196" s="99">
        <f t="shared" si="251"/>
        <v>1.8291259983030749E-4</v>
      </c>
      <c r="EA196" s="99">
        <f t="shared" si="251"/>
        <v>0</v>
      </c>
      <c r="EB196" s="99">
        <f t="shared" si="251"/>
        <v>1.1984447250799525E-4</v>
      </c>
      <c r="EC196" s="99">
        <f t="shared" si="251"/>
        <v>1.4289383112956196E-4</v>
      </c>
      <c r="ED196" s="99">
        <f t="shared" si="251"/>
        <v>2.0828710838108599E-4</v>
      </c>
      <c r="EE196" s="99">
        <f t="shared" si="251"/>
        <v>0</v>
      </c>
      <c r="EF196" s="99">
        <f t="shared" si="251"/>
        <v>0</v>
      </c>
      <c r="EG196" s="99">
        <f t="shared" ref="EG196:FA196" si="252">MAX(0,(EG47/EG$89)-$FJ196)</f>
        <v>0</v>
      </c>
      <c r="EH196" s="99">
        <f t="shared" si="252"/>
        <v>0</v>
      </c>
      <c r="EI196" s="99">
        <f t="shared" si="252"/>
        <v>0</v>
      </c>
      <c r="EJ196" s="99">
        <f t="shared" si="252"/>
        <v>1.3739830899576732E-4</v>
      </c>
      <c r="EK196" s="99">
        <f t="shared" si="252"/>
        <v>0</v>
      </c>
      <c r="EL196" s="99">
        <f t="shared" si="252"/>
        <v>0</v>
      </c>
      <c r="EM196" s="99">
        <f t="shared" si="252"/>
        <v>3.7577381790253393E-4</v>
      </c>
      <c r="EN196" s="99">
        <f t="shared" si="252"/>
        <v>0</v>
      </c>
      <c r="EO196" s="99">
        <f t="shared" si="252"/>
        <v>0</v>
      </c>
      <c r="EP196" s="99">
        <f t="shared" si="252"/>
        <v>0</v>
      </c>
      <c r="EQ196" s="99">
        <f t="shared" si="252"/>
        <v>0</v>
      </c>
      <c r="ER196" s="99">
        <f t="shared" si="252"/>
        <v>4.8236785965493793E-4</v>
      </c>
      <c r="ES196" s="99">
        <f t="shared" si="252"/>
        <v>0</v>
      </c>
      <c r="ET196" s="99">
        <f t="shared" si="252"/>
        <v>0</v>
      </c>
      <c r="EU196" s="99">
        <f t="shared" si="252"/>
        <v>1.6356726769812125E-3</v>
      </c>
      <c r="EV196" s="99">
        <f t="shared" si="252"/>
        <v>2.1933153496824404E-4</v>
      </c>
      <c r="EW196" s="99">
        <f t="shared" si="252"/>
        <v>0</v>
      </c>
      <c r="EX196" s="99">
        <f t="shared" si="252"/>
        <v>5.4726752093625837E-4</v>
      </c>
      <c r="EY196" s="99">
        <f t="shared" si="252"/>
        <v>0</v>
      </c>
      <c r="EZ196" s="99">
        <f t="shared" si="252"/>
        <v>0</v>
      </c>
      <c r="FA196" s="99">
        <f t="shared" si="252"/>
        <v>0</v>
      </c>
      <c r="FB196" s="99">
        <f t="shared" ref="FB196:FI205" si="253">(FB47/FB$89)</f>
        <v>0</v>
      </c>
      <c r="FC196" s="99">
        <f t="shared" si="253"/>
        <v>0</v>
      </c>
      <c r="FD196" s="99">
        <f t="shared" si="253"/>
        <v>0</v>
      </c>
      <c r="FE196" s="99">
        <f t="shared" si="253"/>
        <v>0</v>
      </c>
      <c r="FF196" s="99">
        <f t="shared" si="253"/>
        <v>0</v>
      </c>
      <c r="FG196" s="99">
        <f t="shared" si="253"/>
        <v>0</v>
      </c>
      <c r="FH196" s="99">
        <f t="shared" si="253"/>
        <v>0</v>
      </c>
      <c r="FI196" s="99">
        <f t="shared" si="253"/>
        <v>0</v>
      </c>
      <c r="FJ196" s="106">
        <f t="shared" si="203"/>
        <v>0</v>
      </c>
      <c r="FT196" s="99">
        <f t="shared" ref="FT196:GJ196" si="254">MAX(0,(FT47/FT$89)-$FJ196)</f>
        <v>5.3201428059664872E-2</v>
      </c>
      <c r="FU196" s="99">
        <f t="shared" si="254"/>
        <v>0.60600870578226196</v>
      </c>
      <c r="FV196" s="99">
        <f t="shared" si="254"/>
        <v>0.54655105741547916</v>
      </c>
      <c r="FW196" s="99">
        <f t="shared" si="254"/>
        <v>1.6176072943144947E-2</v>
      </c>
      <c r="FX196" s="99">
        <f t="shared" si="254"/>
        <v>0.39807532257018335</v>
      </c>
      <c r="FY196" s="99">
        <f t="shared" si="254"/>
        <v>0.6437150580953851</v>
      </c>
      <c r="FZ196" s="99">
        <f t="shared" si="254"/>
        <v>8.2959633466869284E-2</v>
      </c>
      <c r="GA196" s="99">
        <f t="shared" si="254"/>
        <v>0.69329424428486242</v>
      </c>
      <c r="GB196" s="99">
        <f t="shared" si="254"/>
        <v>0.47743222699413135</v>
      </c>
      <c r="GC196" s="99">
        <f t="shared" si="254"/>
        <v>5.0474285638086485E-4</v>
      </c>
      <c r="GD196" s="99">
        <f t="shared" si="254"/>
        <v>1.3107624777799285E-3</v>
      </c>
      <c r="GE196" s="99">
        <f t="shared" si="254"/>
        <v>1.3412054365234585E-3</v>
      </c>
      <c r="GF196" s="99">
        <f t="shared" si="254"/>
        <v>1.129776102180778E-3</v>
      </c>
      <c r="GG196" s="99">
        <f t="shared" si="254"/>
        <v>5.2026325542318019E-4</v>
      </c>
      <c r="GH196" s="99">
        <f t="shared" si="254"/>
        <v>5.4550036027496013E-4</v>
      </c>
      <c r="GI196" s="99">
        <f t="shared" si="254"/>
        <v>7.6595699656634533E-4</v>
      </c>
      <c r="GJ196" s="99">
        <f t="shared" si="254"/>
        <v>1.3619361803265092E-3</v>
      </c>
      <c r="GK196" s="99">
        <f t="shared" si="205"/>
        <v>9.3501795818200294E-4</v>
      </c>
    </row>
    <row r="197" spans="1:193" x14ac:dyDescent="0.35">
      <c r="A197" s="99">
        <v>72195</v>
      </c>
      <c r="B197" s="99">
        <v>73</v>
      </c>
      <c r="C197" s="99">
        <v>16</v>
      </c>
      <c r="D197" s="99">
        <v>88</v>
      </c>
      <c r="E197" s="99">
        <v>9.5370000000000008</v>
      </c>
      <c r="F197" s="99">
        <v>0.28999999999999998</v>
      </c>
      <c r="H197" s="99" t="s">
        <v>133</v>
      </c>
      <c r="I197" s="99">
        <f t="shared" ref="I197:AN197" si="255">MAX(0,(I48/I$89)-$FJ197)</f>
        <v>0</v>
      </c>
      <c r="J197" s="99">
        <f t="shared" si="255"/>
        <v>0</v>
      </c>
      <c r="K197" s="99">
        <f t="shared" si="255"/>
        <v>0</v>
      </c>
      <c r="L197" s="99">
        <f t="shared" si="255"/>
        <v>0</v>
      </c>
      <c r="M197" s="99">
        <f t="shared" si="255"/>
        <v>0</v>
      </c>
      <c r="N197" s="99">
        <f t="shared" si="255"/>
        <v>0</v>
      </c>
      <c r="O197" s="99">
        <f t="shared" si="255"/>
        <v>0</v>
      </c>
      <c r="P197" s="99">
        <f t="shared" si="255"/>
        <v>0</v>
      </c>
      <c r="Q197" s="99">
        <f t="shared" si="255"/>
        <v>0</v>
      </c>
      <c r="R197" s="99">
        <f t="shared" si="255"/>
        <v>0</v>
      </c>
      <c r="S197" s="99">
        <f t="shared" si="255"/>
        <v>0</v>
      </c>
      <c r="T197" s="99">
        <f t="shared" si="255"/>
        <v>0</v>
      </c>
      <c r="U197" s="99">
        <f t="shared" si="255"/>
        <v>0</v>
      </c>
      <c r="V197" s="99">
        <f t="shared" si="255"/>
        <v>0</v>
      </c>
      <c r="W197" s="99">
        <f t="shared" si="255"/>
        <v>0</v>
      </c>
      <c r="X197" s="99">
        <f t="shared" si="255"/>
        <v>0</v>
      </c>
      <c r="Y197" s="99">
        <f t="shared" si="255"/>
        <v>0</v>
      </c>
      <c r="Z197" s="99">
        <f t="shared" si="255"/>
        <v>0</v>
      </c>
      <c r="AA197" s="99">
        <f t="shared" si="255"/>
        <v>0</v>
      </c>
      <c r="AB197" s="99">
        <f t="shared" si="255"/>
        <v>0</v>
      </c>
      <c r="AC197" s="99">
        <f t="shared" si="255"/>
        <v>0</v>
      </c>
      <c r="AD197" s="99">
        <f t="shared" si="255"/>
        <v>0</v>
      </c>
      <c r="AE197" s="99">
        <f t="shared" si="255"/>
        <v>0</v>
      </c>
      <c r="AF197" s="99">
        <f t="shared" si="255"/>
        <v>0</v>
      </c>
      <c r="AG197" s="99">
        <f t="shared" si="255"/>
        <v>0</v>
      </c>
      <c r="AH197" s="99">
        <f t="shared" si="255"/>
        <v>0</v>
      </c>
      <c r="AI197" s="99">
        <f t="shared" si="255"/>
        <v>0</v>
      </c>
      <c r="AJ197" s="99">
        <f t="shared" si="255"/>
        <v>0</v>
      </c>
      <c r="AK197" s="99">
        <f t="shared" si="255"/>
        <v>0</v>
      </c>
      <c r="AL197" s="99">
        <f t="shared" si="255"/>
        <v>0</v>
      </c>
      <c r="AM197" s="99">
        <f t="shared" si="255"/>
        <v>0</v>
      </c>
      <c r="AN197" s="99">
        <f t="shared" si="255"/>
        <v>0</v>
      </c>
      <c r="AO197" s="99">
        <f t="shared" ref="AO197:BT197" si="256">MAX(0,(AO48/AO$89)-$FJ197)</f>
        <v>0</v>
      </c>
      <c r="AP197" s="99">
        <f t="shared" si="256"/>
        <v>0</v>
      </c>
      <c r="AQ197" s="99">
        <f t="shared" si="256"/>
        <v>0</v>
      </c>
      <c r="AR197" s="99">
        <f t="shared" si="256"/>
        <v>0</v>
      </c>
      <c r="AS197" s="99">
        <f t="shared" si="256"/>
        <v>0</v>
      </c>
      <c r="AT197" s="99">
        <f t="shared" si="256"/>
        <v>0</v>
      </c>
      <c r="AU197" s="99">
        <f t="shared" si="256"/>
        <v>0</v>
      </c>
      <c r="AV197" s="99">
        <f t="shared" si="256"/>
        <v>0</v>
      </c>
      <c r="AW197" s="99">
        <f t="shared" si="256"/>
        <v>0</v>
      </c>
      <c r="AX197" s="99">
        <f t="shared" si="256"/>
        <v>0</v>
      </c>
      <c r="AY197" s="99">
        <f t="shared" si="256"/>
        <v>0</v>
      </c>
      <c r="AZ197" s="99">
        <f t="shared" si="256"/>
        <v>0</v>
      </c>
      <c r="BA197" s="99">
        <f t="shared" si="256"/>
        <v>0</v>
      </c>
      <c r="BB197" s="99">
        <f t="shared" si="256"/>
        <v>0</v>
      </c>
      <c r="BC197" s="99">
        <f t="shared" si="256"/>
        <v>0</v>
      </c>
      <c r="BD197" s="99">
        <f t="shared" si="256"/>
        <v>0</v>
      </c>
      <c r="BE197" s="99">
        <f t="shared" si="256"/>
        <v>0</v>
      </c>
      <c r="BF197" s="99">
        <f t="shared" si="256"/>
        <v>0</v>
      </c>
      <c r="BG197" s="99">
        <f t="shared" si="256"/>
        <v>0</v>
      </c>
      <c r="BH197" s="99">
        <f t="shared" si="256"/>
        <v>0</v>
      </c>
      <c r="BI197" s="99">
        <f t="shared" si="256"/>
        <v>0</v>
      </c>
      <c r="BJ197" s="99">
        <f t="shared" si="256"/>
        <v>0</v>
      </c>
      <c r="BK197" s="99">
        <f t="shared" si="256"/>
        <v>0</v>
      </c>
      <c r="BL197" s="99">
        <f t="shared" si="256"/>
        <v>0</v>
      </c>
      <c r="BM197" s="99">
        <f t="shared" si="256"/>
        <v>0</v>
      </c>
      <c r="BN197" s="99">
        <f t="shared" si="256"/>
        <v>0</v>
      </c>
      <c r="BO197" s="99">
        <f t="shared" si="256"/>
        <v>0</v>
      </c>
      <c r="BP197" s="99">
        <f t="shared" si="256"/>
        <v>0</v>
      </c>
      <c r="BQ197" s="99">
        <f t="shared" si="256"/>
        <v>0</v>
      </c>
      <c r="BR197" s="99">
        <f t="shared" si="256"/>
        <v>0</v>
      </c>
      <c r="BS197" s="99">
        <f t="shared" si="256"/>
        <v>0</v>
      </c>
      <c r="BT197" s="99">
        <f t="shared" si="256"/>
        <v>0</v>
      </c>
      <c r="BU197" s="99">
        <f t="shared" ref="BU197:CZ197" si="257">MAX(0,(BU48/BU$89)-$FJ197)</f>
        <v>0</v>
      </c>
      <c r="BV197" s="99">
        <f t="shared" si="257"/>
        <v>0</v>
      </c>
      <c r="BW197" s="99">
        <f t="shared" si="257"/>
        <v>0</v>
      </c>
      <c r="BX197" s="99">
        <f t="shared" si="257"/>
        <v>0</v>
      </c>
      <c r="BY197" s="99">
        <f t="shared" si="257"/>
        <v>0</v>
      </c>
      <c r="BZ197" s="99">
        <f t="shared" si="257"/>
        <v>0</v>
      </c>
      <c r="CA197" s="99">
        <f t="shared" si="257"/>
        <v>0</v>
      </c>
      <c r="CB197" s="99">
        <f t="shared" si="257"/>
        <v>0</v>
      </c>
      <c r="CC197" s="99">
        <f t="shared" si="257"/>
        <v>0</v>
      </c>
      <c r="CD197" s="99">
        <f t="shared" si="257"/>
        <v>0</v>
      </c>
      <c r="CE197" s="99">
        <f t="shared" si="257"/>
        <v>0</v>
      </c>
      <c r="CF197" s="99">
        <f t="shared" si="257"/>
        <v>0</v>
      </c>
      <c r="CG197" s="99">
        <f t="shared" si="257"/>
        <v>0</v>
      </c>
      <c r="CH197" s="99">
        <f t="shared" si="257"/>
        <v>0</v>
      </c>
      <c r="CI197" s="99">
        <f t="shared" si="257"/>
        <v>0</v>
      </c>
      <c r="CJ197" s="99">
        <f t="shared" si="257"/>
        <v>0</v>
      </c>
      <c r="CK197" s="99">
        <f t="shared" si="257"/>
        <v>0</v>
      </c>
      <c r="CL197" s="99">
        <f t="shared" si="257"/>
        <v>0</v>
      </c>
      <c r="CM197" s="99">
        <f t="shared" si="257"/>
        <v>0</v>
      </c>
      <c r="CN197" s="99">
        <f t="shared" si="257"/>
        <v>0</v>
      </c>
      <c r="CO197" s="99">
        <f t="shared" si="257"/>
        <v>0</v>
      </c>
      <c r="CP197" s="99">
        <f t="shared" si="257"/>
        <v>0</v>
      </c>
      <c r="CQ197" s="99">
        <f t="shared" si="257"/>
        <v>0</v>
      </c>
      <c r="CR197" s="99">
        <f t="shared" si="257"/>
        <v>0</v>
      </c>
      <c r="CS197" s="99">
        <f t="shared" si="257"/>
        <v>0</v>
      </c>
      <c r="CT197" s="99">
        <f t="shared" si="257"/>
        <v>0</v>
      </c>
      <c r="CU197" s="99">
        <f t="shared" si="257"/>
        <v>0</v>
      </c>
      <c r="CV197" s="99">
        <f t="shared" si="257"/>
        <v>0</v>
      </c>
      <c r="CW197" s="99">
        <f t="shared" si="257"/>
        <v>0</v>
      </c>
      <c r="CX197" s="99">
        <f t="shared" si="257"/>
        <v>0</v>
      </c>
      <c r="CY197" s="99">
        <f t="shared" si="257"/>
        <v>0</v>
      </c>
      <c r="CZ197" s="99">
        <f t="shared" si="257"/>
        <v>0</v>
      </c>
      <c r="DA197" s="99">
        <f t="shared" ref="DA197:EF197" si="258">MAX(0,(DA48/DA$89)-$FJ197)</f>
        <v>0</v>
      </c>
      <c r="DB197" s="99">
        <f t="shared" si="258"/>
        <v>0</v>
      </c>
      <c r="DC197" s="99">
        <f t="shared" si="258"/>
        <v>0</v>
      </c>
      <c r="DD197" s="99">
        <f t="shared" si="258"/>
        <v>0</v>
      </c>
      <c r="DE197" s="99">
        <f t="shared" si="258"/>
        <v>0</v>
      </c>
      <c r="DF197" s="99">
        <f t="shared" si="258"/>
        <v>0</v>
      </c>
      <c r="DG197" s="99">
        <f t="shared" si="258"/>
        <v>0</v>
      </c>
      <c r="DH197" s="99">
        <f t="shared" si="258"/>
        <v>0</v>
      </c>
      <c r="DI197" s="99">
        <f t="shared" si="258"/>
        <v>0</v>
      </c>
      <c r="DJ197" s="99">
        <f t="shared" si="258"/>
        <v>0</v>
      </c>
      <c r="DK197" s="99">
        <f t="shared" si="258"/>
        <v>0</v>
      </c>
      <c r="DL197" s="99">
        <f t="shared" si="258"/>
        <v>0</v>
      </c>
      <c r="DM197" s="99">
        <f t="shared" si="258"/>
        <v>0</v>
      </c>
      <c r="DN197" s="99">
        <f t="shared" si="258"/>
        <v>0</v>
      </c>
      <c r="DO197" s="99">
        <f t="shared" si="258"/>
        <v>0</v>
      </c>
      <c r="DP197" s="99">
        <f t="shared" si="258"/>
        <v>0</v>
      </c>
      <c r="DQ197" s="99">
        <f t="shared" si="258"/>
        <v>0</v>
      </c>
      <c r="DR197" s="99">
        <f t="shared" si="258"/>
        <v>0</v>
      </c>
      <c r="DS197" s="99">
        <f t="shared" si="258"/>
        <v>0</v>
      </c>
      <c r="DT197" s="99">
        <f t="shared" si="258"/>
        <v>0</v>
      </c>
      <c r="DU197" s="99">
        <f t="shared" si="258"/>
        <v>0</v>
      </c>
      <c r="DV197" s="99">
        <f t="shared" si="258"/>
        <v>0</v>
      </c>
      <c r="DW197" s="99">
        <f t="shared" si="258"/>
        <v>0</v>
      </c>
      <c r="DX197" s="99">
        <f t="shared" si="258"/>
        <v>0</v>
      </c>
      <c r="DY197" s="99">
        <f t="shared" si="258"/>
        <v>0</v>
      </c>
      <c r="DZ197" s="99">
        <f t="shared" si="258"/>
        <v>0</v>
      </c>
      <c r="EA197" s="99">
        <f t="shared" si="258"/>
        <v>0</v>
      </c>
      <c r="EB197" s="99">
        <f t="shared" si="258"/>
        <v>0</v>
      </c>
      <c r="EC197" s="99">
        <f t="shared" si="258"/>
        <v>0</v>
      </c>
      <c r="ED197" s="99">
        <f t="shared" si="258"/>
        <v>0</v>
      </c>
      <c r="EE197" s="99">
        <f t="shared" si="258"/>
        <v>0</v>
      </c>
      <c r="EF197" s="99">
        <f t="shared" si="258"/>
        <v>0</v>
      </c>
      <c r="EG197" s="99">
        <f t="shared" ref="EG197:FA197" si="259">MAX(0,(EG48/EG$89)-$FJ197)</f>
        <v>0</v>
      </c>
      <c r="EH197" s="99">
        <f t="shared" si="259"/>
        <v>0</v>
      </c>
      <c r="EI197" s="99">
        <f t="shared" si="259"/>
        <v>0</v>
      </c>
      <c r="EJ197" s="99">
        <f t="shared" si="259"/>
        <v>0</v>
      </c>
      <c r="EK197" s="99">
        <f t="shared" si="259"/>
        <v>0</v>
      </c>
      <c r="EL197" s="99">
        <f t="shared" si="259"/>
        <v>0</v>
      </c>
      <c r="EM197" s="99">
        <f t="shared" si="259"/>
        <v>0</v>
      </c>
      <c r="EN197" s="99">
        <f t="shared" si="259"/>
        <v>0</v>
      </c>
      <c r="EO197" s="99">
        <f t="shared" si="259"/>
        <v>0</v>
      </c>
      <c r="EP197" s="99">
        <f t="shared" si="259"/>
        <v>0</v>
      </c>
      <c r="EQ197" s="99">
        <f t="shared" si="259"/>
        <v>0</v>
      </c>
      <c r="ER197" s="99">
        <f t="shared" si="259"/>
        <v>0</v>
      </c>
      <c r="ES197" s="99">
        <f t="shared" si="259"/>
        <v>0</v>
      </c>
      <c r="ET197" s="99">
        <f t="shared" si="259"/>
        <v>0</v>
      </c>
      <c r="EU197" s="99">
        <f t="shared" si="259"/>
        <v>0</v>
      </c>
      <c r="EV197" s="99">
        <f t="shared" si="259"/>
        <v>0</v>
      </c>
      <c r="EW197" s="99">
        <f t="shared" si="259"/>
        <v>0</v>
      </c>
      <c r="EX197" s="99">
        <f t="shared" si="259"/>
        <v>0</v>
      </c>
      <c r="EY197" s="99">
        <f t="shared" si="259"/>
        <v>0</v>
      </c>
      <c r="EZ197" s="99">
        <f t="shared" si="259"/>
        <v>0</v>
      </c>
      <c r="FA197" s="99">
        <f t="shared" si="259"/>
        <v>0</v>
      </c>
      <c r="FB197" s="99">
        <f t="shared" si="253"/>
        <v>0.10235812809414312</v>
      </c>
      <c r="FC197" s="99">
        <f t="shared" si="253"/>
        <v>0.20736666339259405</v>
      </c>
      <c r="FD197" s="99">
        <f t="shared" si="253"/>
        <v>0.28621983803298673</v>
      </c>
      <c r="FE197" s="99">
        <f t="shared" si="253"/>
        <v>0.74457647310382746</v>
      </c>
      <c r="FF197" s="99">
        <f t="shared" si="253"/>
        <v>0.18165217708116674</v>
      </c>
      <c r="FG197" s="99">
        <f t="shared" si="253"/>
        <v>9.0630853081995838E-2</v>
      </c>
      <c r="FH197" s="99">
        <f t="shared" si="253"/>
        <v>0.28788639619821488</v>
      </c>
      <c r="FI197" s="99">
        <f t="shared" si="253"/>
        <v>0.17842926876907475</v>
      </c>
      <c r="FJ197" s="106">
        <f t="shared" si="203"/>
        <v>0.25988997471925046</v>
      </c>
      <c r="FT197" s="99">
        <f t="shared" ref="FT197:GJ197" si="260">MAX(0,(FT48/FT$89)-$FJ197)</f>
        <v>0</v>
      </c>
      <c r="FU197" s="99">
        <f t="shared" si="260"/>
        <v>0.59175004498474648</v>
      </c>
      <c r="FV197" s="99">
        <f t="shared" si="260"/>
        <v>0.48951400961692093</v>
      </c>
      <c r="FW197" s="99">
        <f t="shared" si="260"/>
        <v>0</v>
      </c>
      <c r="FX197" s="99">
        <f t="shared" si="260"/>
        <v>0.35374765953400722</v>
      </c>
      <c r="FY197" s="99">
        <f t="shared" si="260"/>
        <v>0.65662232086183825</v>
      </c>
      <c r="FZ197" s="99">
        <f t="shared" si="260"/>
        <v>0</v>
      </c>
      <c r="GA197" s="99">
        <f t="shared" si="260"/>
        <v>0.73478812763803414</v>
      </c>
      <c r="GB197" s="99">
        <f t="shared" si="260"/>
        <v>0.47730386840204619</v>
      </c>
      <c r="GC197" s="99">
        <f t="shared" si="260"/>
        <v>0</v>
      </c>
      <c r="GD197" s="99">
        <f t="shared" si="260"/>
        <v>0</v>
      </c>
      <c r="GE197" s="99">
        <f t="shared" si="260"/>
        <v>0</v>
      </c>
      <c r="GF197" s="99">
        <f t="shared" si="260"/>
        <v>0</v>
      </c>
      <c r="GG197" s="99">
        <f t="shared" si="260"/>
        <v>0</v>
      </c>
      <c r="GH197" s="99">
        <f t="shared" si="260"/>
        <v>0</v>
      </c>
      <c r="GI197" s="99">
        <f t="shared" si="260"/>
        <v>0</v>
      </c>
      <c r="GJ197" s="99">
        <f t="shared" si="260"/>
        <v>0</v>
      </c>
      <c r="GK197" s="99">
        <f t="shared" si="205"/>
        <v>0</v>
      </c>
    </row>
    <row r="198" spans="1:193" x14ac:dyDescent="0.35">
      <c r="A198" s="99">
        <v>4104454</v>
      </c>
      <c r="B198" s="99">
        <v>174</v>
      </c>
      <c r="C198" s="99">
        <v>1</v>
      </c>
      <c r="D198" s="99">
        <v>76</v>
      </c>
      <c r="E198" s="99">
        <v>9.7899999999999991</v>
      </c>
      <c r="F198" s="99">
        <v>0</v>
      </c>
      <c r="G198" s="99" t="s">
        <v>174</v>
      </c>
      <c r="H198" s="99" t="s">
        <v>602</v>
      </c>
      <c r="I198" s="99">
        <f t="shared" ref="I198:AN198" si="261">MAX(0,(I49/I$89)-$FJ198)</f>
        <v>0</v>
      </c>
      <c r="J198" s="99">
        <f t="shared" si="261"/>
        <v>0</v>
      </c>
      <c r="K198" s="99">
        <f t="shared" si="261"/>
        <v>0</v>
      </c>
      <c r="L198" s="99">
        <f t="shared" si="261"/>
        <v>0</v>
      </c>
      <c r="M198" s="99">
        <f t="shared" si="261"/>
        <v>0</v>
      </c>
      <c r="N198" s="99">
        <f t="shared" si="261"/>
        <v>0</v>
      </c>
      <c r="O198" s="99">
        <f t="shared" si="261"/>
        <v>0</v>
      </c>
      <c r="P198" s="99">
        <f t="shared" si="261"/>
        <v>0</v>
      </c>
      <c r="Q198" s="99">
        <f t="shared" si="261"/>
        <v>0</v>
      </c>
      <c r="R198" s="99">
        <f t="shared" si="261"/>
        <v>0</v>
      </c>
      <c r="S198" s="99">
        <f t="shared" si="261"/>
        <v>0</v>
      </c>
      <c r="T198" s="99">
        <f t="shared" si="261"/>
        <v>0</v>
      </c>
      <c r="U198" s="99">
        <f t="shared" si="261"/>
        <v>0</v>
      </c>
      <c r="V198" s="99">
        <f t="shared" si="261"/>
        <v>0</v>
      </c>
      <c r="W198" s="99">
        <f t="shared" si="261"/>
        <v>0</v>
      </c>
      <c r="X198" s="99">
        <f t="shared" si="261"/>
        <v>0</v>
      </c>
      <c r="Y198" s="99">
        <f t="shared" si="261"/>
        <v>0</v>
      </c>
      <c r="Z198" s="99">
        <f t="shared" si="261"/>
        <v>0</v>
      </c>
      <c r="AA198" s="99">
        <f t="shared" si="261"/>
        <v>0</v>
      </c>
      <c r="AB198" s="99">
        <f t="shared" si="261"/>
        <v>0</v>
      </c>
      <c r="AC198" s="99">
        <f t="shared" si="261"/>
        <v>0</v>
      </c>
      <c r="AD198" s="99">
        <f t="shared" si="261"/>
        <v>0</v>
      </c>
      <c r="AE198" s="99">
        <f t="shared" si="261"/>
        <v>0</v>
      </c>
      <c r="AF198" s="99">
        <f t="shared" si="261"/>
        <v>0</v>
      </c>
      <c r="AG198" s="99">
        <f t="shared" si="261"/>
        <v>0</v>
      </c>
      <c r="AH198" s="99">
        <f t="shared" si="261"/>
        <v>0</v>
      </c>
      <c r="AI198" s="99">
        <f t="shared" si="261"/>
        <v>0</v>
      </c>
      <c r="AJ198" s="99">
        <f t="shared" si="261"/>
        <v>0</v>
      </c>
      <c r="AK198" s="99">
        <f t="shared" si="261"/>
        <v>0</v>
      </c>
      <c r="AL198" s="99">
        <f t="shared" si="261"/>
        <v>0</v>
      </c>
      <c r="AM198" s="99">
        <f t="shared" si="261"/>
        <v>0</v>
      </c>
      <c r="AN198" s="99">
        <f t="shared" si="261"/>
        <v>0</v>
      </c>
      <c r="AO198" s="99">
        <f t="shared" ref="AO198:BT198" si="262">MAX(0,(AO49/AO$89)-$FJ198)</f>
        <v>0</v>
      </c>
      <c r="AP198" s="99">
        <f t="shared" si="262"/>
        <v>0</v>
      </c>
      <c r="AQ198" s="99">
        <f t="shared" si="262"/>
        <v>0</v>
      </c>
      <c r="AR198" s="99">
        <f t="shared" si="262"/>
        <v>0</v>
      </c>
      <c r="AS198" s="99">
        <f t="shared" si="262"/>
        <v>0</v>
      </c>
      <c r="AT198" s="99">
        <f t="shared" si="262"/>
        <v>0</v>
      </c>
      <c r="AU198" s="99">
        <f t="shared" si="262"/>
        <v>0</v>
      </c>
      <c r="AV198" s="99">
        <f t="shared" si="262"/>
        <v>0</v>
      </c>
      <c r="AW198" s="99">
        <f t="shared" si="262"/>
        <v>0</v>
      </c>
      <c r="AX198" s="99">
        <f t="shared" si="262"/>
        <v>0</v>
      </c>
      <c r="AY198" s="99">
        <f t="shared" si="262"/>
        <v>0</v>
      </c>
      <c r="AZ198" s="99">
        <f t="shared" si="262"/>
        <v>0</v>
      </c>
      <c r="BA198" s="99">
        <f t="shared" si="262"/>
        <v>0</v>
      </c>
      <c r="BB198" s="99">
        <f t="shared" si="262"/>
        <v>0</v>
      </c>
      <c r="BC198" s="99">
        <f t="shared" si="262"/>
        <v>0</v>
      </c>
      <c r="BD198" s="99">
        <f t="shared" si="262"/>
        <v>0</v>
      </c>
      <c r="BE198" s="99">
        <f t="shared" si="262"/>
        <v>0</v>
      </c>
      <c r="BF198" s="99">
        <f t="shared" si="262"/>
        <v>0</v>
      </c>
      <c r="BG198" s="99">
        <f t="shared" si="262"/>
        <v>0</v>
      </c>
      <c r="BH198" s="99">
        <f t="shared" si="262"/>
        <v>0</v>
      </c>
      <c r="BI198" s="99">
        <f t="shared" si="262"/>
        <v>0</v>
      </c>
      <c r="BJ198" s="99">
        <f t="shared" si="262"/>
        <v>0</v>
      </c>
      <c r="BK198" s="99">
        <f t="shared" si="262"/>
        <v>0</v>
      </c>
      <c r="BL198" s="99">
        <f t="shared" si="262"/>
        <v>0</v>
      </c>
      <c r="BM198" s="99">
        <f t="shared" si="262"/>
        <v>0</v>
      </c>
      <c r="BN198" s="99">
        <f t="shared" si="262"/>
        <v>0</v>
      </c>
      <c r="BO198" s="99">
        <f t="shared" si="262"/>
        <v>0</v>
      </c>
      <c r="BP198" s="99">
        <f t="shared" si="262"/>
        <v>0</v>
      </c>
      <c r="BQ198" s="99">
        <f t="shared" si="262"/>
        <v>0</v>
      </c>
      <c r="BR198" s="99">
        <f t="shared" si="262"/>
        <v>0</v>
      </c>
      <c r="BS198" s="99">
        <f t="shared" si="262"/>
        <v>0</v>
      </c>
      <c r="BT198" s="99">
        <f t="shared" si="262"/>
        <v>0</v>
      </c>
      <c r="BU198" s="99">
        <f t="shared" ref="BU198:CZ198" si="263">MAX(0,(BU49/BU$89)-$FJ198)</f>
        <v>0</v>
      </c>
      <c r="BV198" s="99">
        <f t="shared" si="263"/>
        <v>0</v>
      </c>
      <c r="BW198" s="99">
        <f t="shared" si="263"/>
        <v>0</v>
      </c>
      <c r="BX198" s="99">
        <f t="shared" si="263"/>
        <v>0</v>
      </c>
      <c r="BY198" s="99">
        <f t="shared" si="263"/>
        <v>0</v>
      </c>
      <c r="BZ198" s="99">
        <f t="shared" si="263"/>
        <v>0</v>
      </c>
      <c r="CA198" s="99">
        <f t="shared" si="263"/>
        <v>0</v>
      </c>
      <c r="CB198" s="99">
        <f t="shared" si="263"/>
        <v>0</v>
      </c>
      <c r="CC198" s="99">
        <f t="shared" si="263"/>
        <v>0</v>
      </c>
      <c r="CD198" s="99">
        <f t="shared" si="263"/>
        <v>0</v>
      </c>
      <c r="CE198" s="99">
        <f t="shared" si="263"/>
        <v>0</v>
      </c>
      <c r="CF198" s="99">
        <f t="shared" si="263"/>
        <v>0</v>
      </c>
      <c r="CG198" s="99">
        <f t="shared" si="263"/>
        <v>0</v>
      </c>
      <c r="CH198" s="99">
        <f t="shared" si="263"/>
        <v>0</v>
      </c>
      <c r="CI198" s="99">
        <f t="shared" si="263"/>
        <v>0</v>
      </c>
      <c r="CJ198" s="99">
        <f t="shared" si="263"/>
        <v>0</v>
      </c>
      <c r="CK198" s="99">
        <f t="shared" si="263"/>
        <v>0</v>
      </c>
      <c r="CL198" s="99">
        <f t="shared" si="263"/>
        <v>0</v>
      </c>
      <c r="CM198" s="99">
        <f t="shared" si="263"/>
        <v>0</v>
      </c>
      <c r="CN198" s="99">
        <f t="shared" si="263"/>
        <v>0</v>
      </c>
      <c r="CO198" s="99">
        <f t="shared" si="263"/>
        <v>0</v>
      </c>
      <c r="CP198" s="99">
        <f t="shared" si="263"/>
        <v>0</v>
      </c>
      <c r="CQ198" s="99">
        <f t="shared" si="263"/>
        <v>0</v>
      </c>
      <c r="CR198" s="99">
        <f t="shared" si="263"/>
        <v>0</v>
      </c>
      <c r="CS198" s="99">
        <f t="shared" si="263"/>
        <v>0</v>
      </c>
      <c r="CT198" s="99">
        <f t="shared" si="263"/>
        <v>0</v>
      </c>
      <c r="CU198" s="99">
        <f t="shared" si="263"/>
        <v>0</v>
      </c>
      <c r="CV198" s="99">
        <f t="shared" si="263"/>
        <v>0</v>
      </c>
      <c r="CW198" s="99">
        <f t="shared" si="263"/>
        <v>0</v>
      </c>
      <c r="CX198" s="99">
        <f t="shared" si="263"/>
        <v>0</v>
      </c>
      <c r="CY198" s="99">
        <f t="shared" si="263"/>
        <v>0</v>
      </c>
      <c r="CZ198" s="99">
        <f t="shared" si="263"/>
        <v>0</v>
      </c>
      <c r="DA198" s="99">
        <f t="shared" ref="DA198:EF198" si="264">MAX(0,(DA49/DA$89)-$FJ198)</f>
        <v>0</v>
      </c>
      <c r="DB198" s="99">
        <f t="shared" si="264"/>
        <v>0</v>
      </c>
      <c r="DC198" s="99">
        <f t="shared" si="264"/>
        <v>0</v>
      </c>
      <c r="DD198" s="99">
        <f t="shared" si="264"/>
        <v>0</v>
      </c>
      <c r="DE198" s="99">
        <f t="shared" si="264"/>
        <v>0</v>
      </c>
      <c r="DF198" s="99">
        <f t="shared" si="264"/>
        <v>0</v>
      </c>
      <c r="DG198" s="99">
        <f t="shared" si="264"/>
        <v>0</v>
      </c>
      <c r="DH198" s="99">
        <f t="shared" si="264"/>
        <v>0</v>
      </c>
      <c r="DI198" s="99">
        <f t="shared" si="264"/>
        <v>0</v>
      </c>
      <c r="DJ198" s="99">
        <f t="shared" si="264"/>
        <v>0</v>
      </c>
      <c r="DK198" s="99">
        <f t="shared" si="264"/>
        <v>0</v>
      </c>
      <c r="DL198" s="99">
        <f t="shared" si="264"/>
        <v>0</v>
      </c>
      <c r="DM198" s="99">
        <f t="shared" si="264"/>
        <v>0</v>
      </c>
      <c r="DN198" s="99">
        <f t="shared" si="264"/>
        <v>0</v>
      </c>
      <c r="DO198" s="99">
        <f t="shared" si="264"/>
        <v>0</v>
      </c>
      <c r="DP198" s="99">
        <f t="shared" si="264"/>
        <v>0</v>
      </c>
      <c r="DQ198" s="99">
        <f t="shared" si="264"/>
        <v>0</v>
      </c>
      <c r="DR198" s="99">
        <f t="shared" si="264"/>
        <v>0</v>
      </c>
      <c r="DS198" s="99">
        <f t="shared" si="264"/>
        <v>0</v>
      </c>
      <c r="DT198" s="99">
        <f t="shared" si="264"/>
        <v>0</v>
      </c>
      <c r="DU198" s="99">
        <f t="shared" si="264"/>
        <v>0</v>
      </c>
      <c r="DV198" s="99">
        <f t="shared" si="264"/>
        <v>0</v>
      </c>
      <c r="DW198" s="99">
        <f t="shared" si="264"/>
        <v>0</v>
      </c>
      <c r="DX198" s="99">
        <f t="shared" si="264"/>
        <v>0</v>
      </c>
      <c r="DY198" s="99">
        <f t="shared" si="264"/>
        <v>0</v>
      </c>
      <c r="DZ198" s="99">
        <f t="shared" si="264"/>
        <v>0</v>
      </c>
      <c r="EA198" s="99">
        <f t="shared" si="264"/>
        <v>0</v>
      </c>
      <c r="EB198" s="99">
        <f t="shared" si="264"/>
        <v>0</v>
      </c>
      <c r="EC198" s="99">
        <f t="shared" si="264"/>
        <v>0</v>
      </c>
      <c r="ED198" s="99">
        <f t="shared" si="264"/>
        <v>0</v>
      </c>
      <c r="EE198" s="99">
        <f t="shared" si="264"/>
        <v>0</v>
      </c>
      <c r="EF198" s="99">
        <f t="shared" si="264"/>
        <v>0</v>
      </c>
      <c r="EG198" s="99">
        <f t="shared" ref="EG198:FA198" si="265">MAX(0,(EG49/EG$89)-$FJ198)</f>
        <v>0</v>
      </c>
      <c r="EH198" s="99">
        <f t="shared" si="265"/>
        <v>0</v>
      </c>
      <c r="EI198" s="99">
        <f t="shared" si="265"/>
        <v>0</v>
      </c>
      <c r="EJ198" s="99">
        <f t="shared" si="265"/>
        <v>0</v>
      </c>
      <c r="EK198" s="99">
        <f t="shared" si="265"/>
        <v>0</v>
      </c>
      <c r="EL198" s="99">
        <f t="shared" si="265"/>
        <v>0</v>
      </c>
      <c r="EM198" s="99">
        <f t="shared" si="265"/>
        <v>0</v>
      </c>
      <c r="EN198" s="99">
        <f t="shared" si="265"/>
        <v>0</v>
      </c>
      <c r="EO198" s="99">
        <f t="shared" si="265"/>
        <v>0</v>
      </c>
      <c r="EP198" s="99">
        <f t="shared" si="265"/>
        <v>0</v>
      </c>
      <c r="EQ198" s="99">
        <f t="shared" si="265"/>
        <v>0</v>
      </c>
      <c r="ER198" s="99">
        <f t="shared" si="265"/>
        <v>0</v>
      </c>
      <c r="ES198" s="99">
        <f t="shared" si="265"/>
        <v>0</v>
      </c>
      <c r="ET198" s="99">
        <f t="shared" si="265"/>
        <v>0</v>
      </c>
      <c r="EU198" s="99">
        <f t="shared" si="265"/>
        <v>0</v>
      </c>
      <c r="EV198" s="99">
        <f t="shared" si="265"/>
        <v>0</v>
      </c>
      <c r="EW198" s="99">
        <f t="shared" si="265"/>
        <v>0</v>
      </c>
      <c r="EX198" s="99">
        <f t="shared" si="265"/>
        <v>0</v>
      </c>
      <c r="EY198" s="99">
        <f t="shared" si="265"/>
        <v>0</v>
      </c>
      <c r="EZ198" s="99">
        <f t="shared" si="265"/>
        <v>0</v>
      </c>
      <c r="FA198" s="99">
        <f t="shared" si="265"/>
        <v>0</v>
      </c>
      <c r="FB198" s="99">
        <f t="shared" si="253"/>
        <v>4.9520223825625334E-2</v>
      </c>
      <c r="FC198" s="99">
        <f t="shared" si="253"/>
        <v>0.14583668925776774</v>
      </c>
      <c r="FD198" s="99">
        <f t="shared" si="253"/>
        <v>0.22360518875634922</v>
      </c>
      <c r="FE198" s="99">
        <f t="shared" si="253"/>
        <v>0.75710969239698189</v>
      </c>
      <c r="FF198" s="99">
        <f t="shared" si="253"/>
        <v>0.13021487876203861</v>
      </c>
      <c r="FG198" s="99">
        <f t="shared" si="253"/>
        <v>5.920787987469122E-2</v>
      </c>
      <c r="FH198" s="99">
        <f t="shared" si="253"/>
        <v>0.19564088240649863</v>
      </c>
      <c r="FI198" s="99">
        <f t="shared" si="253"/>
        <v>0.13414328075457888</v>
      </c>
      <c r="FJ198" s="106">
        <f t="shared" si="203"/>
        <v>0.21190983950431641</v>
      </c>
      <c r="FT198" s="99">
        <f t="shared" ref="FT198:GJ198" si="266">MAX(0,(FT49/FT$89)-$FJ198)</f>
        <v>0</v>
      </c>
      <c r="FU198" s="99">
        <f t="shared" si="266"/>
        <v>0</v>
      </c>
      <c r="FV198" s="99">
        <f t="shared" si="266"/>
        <v>0</v>
      </c>
      <c r="FW198" s="99">
        <f t="shared" si="266"/>
        <v>0</v>
      </c>
      <c r="FX198" s="99">
        <f t="shared" si="266"/>
        <v>0</v>
      </c>
      <c r="FY198" s="99">
        <f t="shared" si="266"/>
        <v>0</v>
      </c>
      <c r="FZ198" s="99">
        <f t="shared" si="266"/>
        <v>0</v>
      </c>
      <c r="GA198" s="99">
        <f t="shared" si="266"/>
        <v>0</v>
      </c>
      <c r="GB198" s="99">
        <f t="shared" si="266"/>
        <v>0</v>
      </c>
      <c r="GC198" s="99">
        <f t="shared" si="266"/>
        <v>0</v>
      </c>
      <c r="GD198" s="99">
        <f t="shared" si="266"/>
        <v>0</v>
      </c>
      <c r="GE198" s="99">
        <f t="shared" si="266"/>
        <v>0</v>
      </c>
      <c r="GF198" s="99">
        <f t="shared" si="266"/>
        <v>0</v>
      </c>
      <c r="GG198" s="99">
        <f t="shared" si="266"/>
        <v>0</v>
      </c>
      <c r="GH198" s="99">
        <f t="shared" si="266"/>
        <v>0</v>
      </c>
      <c r="GI198" s="99">
        <f t="shared" si="266"/>
        <v>0</v>
      </c>
      <c r="GJ198" s="99">
        <f t="shared" si="266"/>
        <v>0</v>
      </c>
      <c r="GK198" s="99">
        <f t="shared" si="205"/>
        <v>0</v>
      </c>
    </row>
    <row r="199" spans="1:193" x14ac:dyDescent="0.35">
      <c r="A199" s="99">
        <v>107959</v>
      </c>
      <c r="B199" s="99">
        <v>174</v>
      </c>
      <c r="C199" s="99">
        <v>44</v>
      </c>
      <c r="D199" s="99">
        <v>83</v>
      </c>
      <c r="E199" s="99">
        <v>10.09</v>
      </c>
      <c r="F199" s="99">
        <v>0.56999999999999995</v>
      </c>
      <c r="H199" s="99" t="s">
        <v>210</v>
      </c>
      <c r="I199" s="99">
        <f t="shared" ref="I199:AN199" si="267">MAX(0,(I50/I$89)-$FJ199)</f>
        <v>0</v>
      </c>
      <c r="J199" s="99">
        <f t="shared" si="267"/>
        <v>0</v>
      </c>
      <c r="K199" s="99">
        <f t="shared" si="267"/>
        <v>0</v>
      </c>
      <c r="L199" s="99">
        <f t="shared" si="267"/>
        <v>0</v>
      </c>
      <c r="M199" s="99">
        <f t="shared" si="267"/>
        <v>0</v>
      </c>
      <c r="N199" s="99">
        <f t="shared" si="267"/>
        <v>0</v>
      </c>
      <c r="O199" s="99">
        <f t="shared" si="267"/>
        <v>0</v>
      </c>
      <c r="P199" s="99">
        <f t="shared" si="267"/>
        <v>0</v>
      </c>
      <c r="Q199" s="99">
        <f t="shared" si="267"/>
        <v>0</v>
      </c>
      <c r="R199" s="99">
        <f t="shared" si="267"/>
        <v>0</v>
      </c>
      <c r="S199" s="99">
        <f t="shared" si="267"/>
        <v>0</v>
      </c>
      <c r="T199" s="99">
        <f t="shared" si="267"/>
        <v>0</v>
      </c>
      <c r="U199" s="99">
        <f t="shared" si="267"/>
        <v>0</v>
      </c>
      <c r="V199" s="99">
        <f t="shared" si="267"/>
        <v>0</v>
      </c>
      <c r="W199" s="99">
        <f t="shared" si="267"/>
        <v>0</v>
      </c>
      <c r="X199" s="99">
        <f t="shared" si="267"/>
        <v>0</v>
      </c>
      <c r="Y199" s="99">
        <f t="shared" si="267"/>
        <v>0</v>
      </c>
      <c r="Z199" s="99">
        <f t="shared" si="267"/>
        <v>0</v>
      </c>
      <c r="AA199" s="99">
        <f t="shared" si="267"/>
        <v>0</v>
      </c>
      <c r="AB199" s="99">
        <f t="shared" si="267"/>
        <v>0</v>
      </c>
      <c r="AC199" s="99">
        <f t="shared" si="267"/>
        <v>0</v>
      </c>
      <c r="AD199" s="99">
        <f t="shared" si="267"/>
        <v>0</v>
      </c>
      <c r="AE199" s="99">
        <f t="shared" si="267"/>
        <v>0</v>
      </c>
      <c r="AF199" s="99">
        <f t="shared" si="267"/>
        <v>0</v>
      </c>
      <c r="AG199" s="99">
        <f t="shared" si="267"/>
        <v>0</v>
      </c>
      <c r="AH199" s="99">
        <f t="shared" si="267"/>
        <v>0</v>
      </c>
      <c r="AI199" s="99">
        <f t="shared" si="267"/>
        <v>0</v>
      </c>
      <c r="AJ199" s="99">
        <f t="shared" si="267"/>
        <v>0</v>
      </c>
      <c r="AK199" s="99">
        <f t="shared" si="267"/>
        <v>0</v>
      </c>
      <c r="AL199" s="99">
        <f t="shared" si="267"/>
        <v>0</v>
      </c>
      <c r="AM199" s="99">
        <f t="shared" si="267"/>
        <v>0</v>
      </c>
      <c r="AN199" s="99">
        <f t="shared" si="267"/>
        <v>0</v>
      </c>
      <c r="AO199" s="99">
        <f t="shared" ref="AO199:BT199" si="268">MAX(0,(AO50/AO$89)-$FJ199)</f>
        <v>0</v>
      </c>
      <c r="AP199" s="99">
        <f t="shared" si="268"/>
        <v>0</v>
      </c>
      <c r="AQ199" s="99">
        <f t="shared" si="268"/>
        <v>0</v>
      </c>
      <c r="AR199" s="99">
        <f t="shared" si="268"/>
        <v>0</v>
      </c>
      <c r="AS199" s="99">
        <f t="shared" si="268"/>
        <v>0</v>
      </c>
      <c r="AT199" s="99">
        <f t="shared" si="268"/>
        <v>0</v>
      </c>
      <c r="AU199" s="99">
        <f t="shared" si="268"/>
        <v>0</v>
      </c>
      <c r="AV199" s="99">
        <f t="shared" si="268"/>
        <v>0</v>
      </c>
      <c r="AW199" s="99">
        <f t="shared" si="268"/>
        <v>0</v>
      </c>
      <c r="AX199" s="99">
        <f t="shared" si="268"/>
        <v>0</v>
      </c>
      <c r="AY199" s="99">
        <f t="shared" si="268"/>
        <v>0</v>
      </c>
      <c r="AZ199" s="99">
        <f t="shared" si="268"/>
        <v>0</v>
      </c>
      <c r="BA199" s="99">
        <f t="shared" si="268"/>
        <v>0</v>
      </c>
      <c r="BB199" s="99">
        <f t="shared" si="268"/>
        <v>0</v>
      </c>
      <c r="BC199" s="99">
        <f t="shared" si="268"/>
        <v>0</v>
      </c>
      <c r="BD199" s="99">
        <f t="shared" si="268"/>
        <v>0</v>
      </c>
      <c r="BE199" s="99">
        <f t="shared" si="268"/>
        <v>0</v>
      </c>
      <c r="BF199" s="99">
        <f t="shared" si="268"/>
        <v>0</v>
      </c>
      <c r="BG199" s="99">
        <f t="shared" si="268"/>
        <v>0</v>
      </c>
      <c r="BH199" s="99">
        <f t="shared" si="268"/>
        <v>0</v>
      </c>
      <c r="BI199" s="99">
        <f t="shared" si="268"/>
        <v>0</v>
      </c>
      <c r="BJ199" s="99">
        <f t="shared" si="268"/>
        <v>0</v>
      </c>
      <c r="BK199" s="99">
        <f t="shared" si="268"/>
        <v>0</v>
      </c>
      <c r="BL199" s="99">
        <f t="shared" si="268"/>
        <v>0</v>
      </c>
      <c r="BM199" s="99">
        <f t="shared" si="268"/>
        <v>0</v>
      </c>
      <c r="BN199" s="99">
        <f t="shared" si="268"/>
        <v>0</v>
      </c>
      <c r="BO199" s="99">
        <f t="shared" si="268"/>
        <v>0</v>
      </c>
      <c r="BP199" s="99">
        <f t="shared" si="268"/>
        <v>0</v>
      </c>
      <c r="BQ199" s="99">
        <f t="shared" si="268"/>
        <v>0</v>
      </c>
      <c r="BR199" s="99">
        <f t="shared" si="268"/>
        <v>0</v>
      </c>
      <c r="BS199" s="99">
        <f t="shared" si="268"/>
        <v>0</v>
      </c>
      <c r="BT199" s="99">
        <f t="shared" si="268"/>
        <v>0</v>
      </c>
      <c r="BU199" s="99">
        <f t="shared" ref="BU199:CZ199" si="269">MAX(0,(BU50/BU$89)-$FJ199)</f>
        <v>0</v>
      </c>
      <c r="BV199" s="99">
        <f t="shared" si="269"/>
        <v>0</v>
      </c>
      <c r="BW199" s="99">
        <f t="shared" si="269"/>
        <v>0</v>
      </c>
      <c r="BX199" s="99">
        <f t="shared" si="269"/>
        <v>0</v>
      </c>
      <c r="BY199" s="99">
        <f t="shared" si="269"/>
        <v>0</v>
      </c>
      <c r="BZ199" s="99">
        <f t="shared" si="269"/>
        <v>0</v>
      </c>
      <c r="CA199" s="99">
        <f t="shared" si="269"/>
        <v>0</v>
      </c>
      <c r="CB199" s="99">
        <f t="shared" si="269"/>
        <v>0</v>
      </c>
      <c r="CC199" s="99">
        <f t="shared" si="269"/>
        <v>0</v>
      </c>
      <c r="CD199" s="99">
        <f t="shared" si="269"/>
        <v>0</v>
      </c>
      <c r="CE199" s="99">
        <f t="shared" si="269"/>
        <v>0</v>
      </c>
      <c r="CF199" s="99">
        <f t="shared" si="269"/>
        <v>0</v>
      </c>
      <c r="CG199" s="99">
        <f t="shared" si="269"/>
        <v>0</v>
      </c>
      <c r="CH199" s="99">
        <f t="shared" si="269"/>
        <v>0</v>
      </c>
      <c r="CI199" s="99">
        <f t="shared" si="269"/>
        <v>0</v>
      </c>
      <c r="CJ199" s="99">
        <f t="shared" si="269"/>
        <v>0</v>
      </c>
      <c r="CK199" s="99">
        <f t="shared" si="269"/>
        <v>0</v>
      </c>
      <c r="CL199" s="99">
        <f t="shared" si="269"/>
        <v>0</v>
      </c>
      <c r="CM199" s="99">
        <f t="shared" si="269"/>
        <v>0</v>
      </c>
      <c r="CN199" s="99">
        <f t="shared" si="269"/>
        <v>0</v>
      </c>
      <c r="CO199" s="99">
        <f t="shared" si="269"/>
        <v>0</v>
      </c>
      <c r="CP199" s="99">
        <f t="shared" si="269"/>
        <v>0</v>
      </c>
      <c r="CQ199" s="99">
        <f t="shared" si="269"/>
        <v>0</v>
      </c>
      <c r="CR199" s="99">
        <f t="shared" si="269"/>
        <v>0</v>
      </c>
      <c r="CS199" s="99">
        <f t="shared" si="269"/>
        <v>0</v>
      </c>
      <c r="CT199" s="99">
        <f t="shared" si="269"/>
        <v>0</v>
      </c>
      <c r="CU199" s="99">
        <f t="shared" si="269"/>
        <v>0</v>
      </c>
      <c r="CV199" s="99">
        <f t="shared" si="269"/>
        <v>0</v>
      </c>
      <c r="CW199" s="99">
        <f t="shared" si="269"/>
        <v>0</v>
      </c>
      <c r="CX199" s="99">
        <f t="shared" si="269"/>
        <v>0</v>
      </c>
      <c r="CY199" s="99">
        <f t="shared" si="269"/>
        <v>0</v>
      </c>
      <c r="CZ199" s="99">
        <f t="shared" si="269"/>
        <v>0</v>
      </c>
      <c r="DA199" s="99">
        <f t="shared" ref="DA199:EF199" si="270">MAX(0,(DA50/DA$89)-$FJ199)</f>
        <v>0</v>
      </c>
      <c r="DB199" s="99">
        <f t="shared" si="270"/>
        <v>0</v>
      </c>
      <c r="DC199" s="99">
        <f t="shared" si="270"/>
        <v>0</v>
      </c>
      <c r="DD199" s="99">
        <f t="shared" si="270"/>
        <v>0</v>
      </c>
      <c r="DE199" s="99">
        <f t="shared" si="270"/>
        <v>0</v>
      </c>
      <c r="DF199" s="99">
        <f t="shared" si="270"/>
        <v>0</v>
      </c>
      <c r="DG199" s="99">
        <f t="shared" si="270"/>
        <v>0</v>
      </c>
      <c r="DH199" s="99">
        <f t="shared" si="270"/>
        <v>0</v>
      </c>
      <c r="DI199" s="99">
        <f t="shared" si="270"/>
        <v>0</v>
      </c>
      <c r="DJ199" s="99">
        <f t="shared" si="270"/>
        <v>0</v>
      </c>
      <c r="DK199" s="99">
        <f t="shared" si="270"/>
        <v>0</v>
      </c>
      <c r="DL199" s="99">
        <f t="shared" si="270"/>
        <v>0</v>
      </c>
      <c r="DM199" s="99">
        <f t="shared" si="270"/>
        <v>0</v>
      </c>
      <c r="DN199" s="99">
        <f t="shared" si="270"/>
        <v>0</v>
      </c>
      <c r="DO199" s="99">
        <f t="shared" si="270"/>
        <v>0</v>
      </c>
      <c r="DP199" s="99">
        <f t="shared" si="270"/>
        <v>0</v>
      </c>
      <c r="DQ199" s="99">
        <f t="shared" si="270"/>
        <v>0</v>
      </c>
      <c r="DR199" s="99">
        <f t="shared" si="270"/>
        <v>0</v>
      </c>
      <c r="DS199" s="99">
        <f t="shared" si="270"/>
        <v>0</v>
      </c>
      <c r="DT199" s="99">
        <f t="shared" si="270"/>
        <v>0</v>
      </c>
      <c r="DU199" s="99">
        <f t="shared" si="270"/>
        <v>0</v>
      </c>
      <c r="DV199" s="99">
        <f t="shared" si="270"/>
        <v>0</v>
      </c>
      <c r="DW199" s="99">
        <f t="shared" si="270"/>
        <v>0</v>
      </c>
      <c r="DX199" s="99">
        <f t="shared" si="270"/>
        <v>0</v>
      </c>
      <c r="DY199" s="99">
        <f t="shared" si="270"/>
        <v>0</v>
      </c>
      <c r="DZ199" s="99">
        <f t="shared" si="270"/>
        <v>0</v>
      </c>
      <c r="EA199" s="99">
        <f t="shared" si="270"/>
        <v>0</v>
      </c>
      <c r="EB199" s="99">
        <f t="shared" si="270"/>
        <v>0</v>
      </c>
      <c r="EC199" s="99">
        <f t="shared" si="270"/>
        <v>0</v>
      </c>
      <c r="ED199" s="99">
        <f t="shared" si="270"/>
        <v>0</v>
      </c>
      <c r="EE199" s="99">
        <f t="shared" si="270"/>
        <v>0</v>
      </c>
      <c r="EF199" s="99">
        <f t="shared" si="270"/>
        <v>0</v>
      </c>
      <c r="EG199" s="99">
        <f t="shared" ref="EG199:FA199" si="271">MAX(0,(EG50/EG$89)-$FJ199)</f>
        <v>0</v>
      </c>
      <c r="EH199" s="99">
        <f t="shared" si="271"/>
        <v>0</v>
      </c>
      <c r="EI199" s="99">
        <f t="shared" si="271"/>
        <v>0</v>
      </c>
      <c r="EJ199" s="99">
        <f t="shared" si="271"/>
        <v>0</v>
      </c>
      <c r="EK199" s="99">
        <f t="shared" si="271"/>
        <v>0</v>
      </c>
      <c r="EL199" s="99">
        <f t="shared" si="271"/>
        <v>0</v>
      </c>
      <c r="EM199" s="99">
        <f t="shared" si="271"/>
        <v>0</v>
      </c>
      <c r="EN199" s="99">
        <f t="shared" si="271"/>
        <v>0</v>
      </c>
      <c r="EO199" s="99">
        <f t="shared" si="271"/>
        <v>0</v>
      </c>
      <c r="EP199" s="99">
        <f t="shared" si="271"/>
        <v>0</v>
      </c>
      <c r="EQ199" s="99">
        <f t="shared" si="271"/>
        <v>0</v>
      </c>
      <c r="ER199" s="99">
        <f t="shared" si="271"/>
        <v>0</v>
      </c>
      <c r="ES199" s="99">
        <f t="shared" si="271"/>
        <v>0</v>
      </c>
      <c r="ET199" s="99">
        <f t="shared" si="271"/>
        <v>0</v>
      </c>
      <c r="EU199" s="99">
        <f t="shared" si="271"/>
        <v>0</v>
      </c>
      <c r="EV199" s="99">
        <f t="shared" si="271"/>
        <v>0</v>
      </c>
      <c r="EW199" s="99">
        <f t="shared" si="271"/>
        <v>0</v>
      </c>
      <c r="EX199" s="99">
        <f t="shared" si="271"/>
        <v>0</v>
      </c>
      <c r="EY199" s="99">
        <f t="shared" si="271"/>
        <v>0</v>
      </c>
      <c r="EZ199" s="99">
        <f t="shared" si="271"/>
        <v>0</v>
      </c>
      <c r="FA199" s="99">
        <f t="shared" si="271"/>
        <v>0</v>
      </c>
      <c r="FB199" s="99">
        <f t="shared" si="253"/>
        <v>2.0957811374681435E-2</v>
      </c>
      <c r="FC199" s="99">
        <f t="shared" si="253"/>
        <v>2.0162394001898964E-2</v>
      </c>
      <c r="FD199" s="99">
        <f t="shared" si="253"/>
        <v>0</v>
      </c>
      <c r="FE199" s="99">
        <f t="shared" si="253"/>
        <v>0</v>
      </c>
      <c r="FF199" s="99">
        <f t="shared" si="253"/>
        <v>2.6114459039845706E-2</v>
      </c>
      <c r="FG199" s="99">
        <f t="shared" si="253"/>
        <v>2.7222990028669007E-2</v>
      </c>
      <c r="FH199" s="99">
        <f t="shared" si="253"/>
        <v>8.6802750341906446E-2</v>
      </c>
      <c r="FI199" s="99">
        <f t="shared" si="253"/>
        <v>4.6782114625019244E-2</v>
      </c>
      <c r="FJ199" s="106">
        <f t="shared" si="203"/>
        <v>2.8505314926502601E-2</v>
      </c>
      <c r="FT199" s="99">
        <f t="shared" ref="FT199:GJ199" si="272">MAX(0,(FT50/FT$89)-$FJ199)</f>
        <v>0</v>
      </c>
      <c r="FU199" s="99">
        <f t="shared" si="272"/>
        <v>0.16449723842128386</v>
      </c>
      <c r="FV199" s="99">
        <f t="shared" si="272"/>
        <v>0.19093103248462004</v>
      </c>
      <c r="FW199" s="99">
        <f t="shared" si="272"/>
        <v>0</v>
      </c>
      <c r="FX199" s="99">
        <f t="shared" si="272"/>
        <v>0.12185690438050084</v>
      </c>
      <c r="FY199" s="99">
        <f t="shared" si="272"/>
        <v>0.31297711495861574</v>
      </c>
      <c r="FZ199" s="99">
        <f t="shared" si="272"/>
        <v>5.6147941824234021E-2</v>
      </c>
      <c r="GA199" s="99">
        <f t="shared" si="272"/>
        <v>0.24524554796104681</v>
      </c>
      <c r="GB199" s="99">
        <f t="shared" si="272"/>
        <v>0.16953745309656398</v>
      </c>
      <c r="GC199" s="99">
        <f t="shared" si="272"/>
        <v>0</v>
      </c>
      <c r="GD199" s="99">
        <f t="shared" si="272"/>
        <v>0</v>
      </c>
      <c r="GE199" s="99">
        <f t="shared" si="272"/>
        <v>0</v>
      </c>
      <c r="GF199" s="99">
        <f t="shared" si="272"/>
        <v>0</v>
      </c>
      <c r="GG199" s="99">
        <f t="shared" si="272"/>
        <v>0</v>
      </c>
      <c r="GH199" s="99">
        <f t="shared" si="272"/>
        <v>0</v>
      </c>
      <c r="GI199" s="99">
        <f t="shared" si="272"/>
        <v>0</v>
      </c>
      <c r="GJ199" s="99">
        <f t="shared" si="272"/>
        <v>0</v>
      </c>
      <c r="GK199" s="99">
        <f t="shared" si="205"/>
        <v>0</v>
      </c>
    </row>
    <row r="200" spans="1:193" x14ac:dyDescent="0.35">
      <c r="A200" s="99">
        <v>1191259</v>
      </c>
      <c r="B200" s="99">
        <v>147</v>
      </c>
      <c r="C200" s="99">
        <v>1</v>
      </c>
      <c r="D200" s="99">
        <v>74</v>
      </c>
      <c r="E200" s="99">
        <v>10.128</v>
      </c>
      <c r="F200" s="99">
        <v>0</v>
      </c>
      <c r="G200" s="99" t="s">
        <v>221</v>
      </c>
      <c r="H200" s="99" t="s">
        <v>601</v>
      </c>
      <c r="I200" s="99">
        <f t="shared" ref="I200:AN200" si="273">MAX(0,(I51/I$89)-$FJ200)</f>
        <v>1.5259690197027527E-3</v>
      </c>
      <c r="J200" s="99">
        <f t="shared" si="273"/>
        <v>3.7180380831692774E-3</v>
      </c>
      <c r="K200" s="99">
        <f t="shared" si="273"/>
        <v>2.0912393224833503E-3</v>
      </c>
      <c r="L200" s="99">
        <f t="shared" si="273"/>
        <v>2.4894159580355103E-3</v>
      </c>
      <c r="M200" s="99">
        <f t="shared" si="273"/>
        <v>1.7707633958785527E-3</v>
      </c>
      <c r="N200" s="99">
        <f t="shared" si="273"/>
        <v>1.631228673700999E-3</v>
      </c>
      <c r="O200" s="99">
        <f t="shared" si="273"/>
        <v>2.9069187521873525E-4</v>
      </c>
      <c r="P200" s="99">
        <f t="shared" si="273"/>
        <v>8.3282424946137747E-5</v>
      </c>
      <c r="Q200" s="99">
        <f t="shared" si="273"/>
        <v>7.5536850043842656E-4</v>
      </c>
      <c r="R200" s="99">
        <f t="shared" si="273"/>
        <v>2.8491293502910138E-3</v>
      </c>
      <c r="S200" s="99">
        <f t="shared" si="273"/>
        <v>3.0767620802414583E-3</v>
      </c>
      <c r="T200" s="99">
        <f t="shared" si="273"/>
        <v>1.4163031819798574E-4</v>
      </c>
      <c r="U200" s="99">
        <f t="shared" si="273"/>
        <v>4.2914796635413327E-4</v>
      </c>
      <c r="V200" s="99">
        <f t="shared" si="273"/>
        <v>2.9012788552584042E-4</v>
      </c>
      <c r="W200" s="99">
        <f t="shared" si="273"/>
        <v>3.8186270068787296E-3</v>
      </c>
      <c r="X200" s="99">
        <f t="shared" si="273"/>
        <v>1.3419805432645995E-3</v>
      </c>
      <c r="Y200" s="99">
        <f t="shared" si="273"/>
        <v>2.6898939965339891E-3</v>
      </c>
      <c r="Z200" s="99">
        <f t="shared" si="273"/>
        <v>2.8102891685935797E-3</v>
      </c>
      <c r="AA200" s="99">
        <f t="shared" si="273"/>
        <v>2.1284862533989947E-3</v>
      </c>
      <c r="AB200" s="99">
        <f t="shared" si="273"/>
        <v>2.2176133197789097E-3</v>
      </c>
      <c r="AC200" s="99">
        <f t="shared" si="273"/>
        <v>2.1378269412248392E-3</v>
      </c>
      <c r="AD200" s="99">
        <f t="shared" si="273"/>
        <v>2.7163492941281297E-3</v>
      </c>
      <c r="AE200" s="99">
        <f t="shared" si="273"/>
        <v>2.565743002672679E-3</v>
      </c>
      <c r="AF200" s="99">
        <f t="shared" si="273"/>
        <v>3.6606826110477434E-3</v>
      </c>
      <c r="AG200" s="99">
        <f t="shared" si="273"/>
        <v>2.278216201087382E-3</v>
      </c>
      <c r="AH200" s="99">
        <f t="shared" si="273"/>
        <v>0</v>
      </c>
      <c r="AI200" s="99">
        <f t="shared" si="273"/>
        <v>0</v>
      </c>
      <c r="AJ200" s="99">
        <f t="shared" si="273"/>
        <v>1.4759849647632359E-3</v>
      </c>
      <c r="AK200" s="99">
        <f t="shared" si="273"/>
        <v>1.7500223950647153E-3</v>
      </c>
      <c r="AL200" s="99">
        <f t="shared" si="273"/>
        <v>1.490625971547817E-3</v>
      </c>
      <c r="AM200" s="99">
        <f t="shared" si="273"/>
        <v>2.4478766638718637E-4</v>
      </c>
      <c r="AN200" s="99">
        <f t="shared" si="273"/>
        <v>6.6398004510577317E-4</v>
      </c>
      <c r="AO200" s="99">
        <f t="shared" ref="AO200:BT200" si="274">MAX(0,(AO51/AO$89)-$FJ200)</f>
        <v>2.3837751325426317E-3</v>
      </c>
      <c r="AP200" s="99">
        <f t="shared" si="274"/>
        <v>9.7104856562977302E-4</v>
      </c>
      <c r="AQ200" s="99">
        <f t="shared" si="274"/>
        <v>2.8919102399932802E-3</v>
      </c>
      <c r="AR200" s="99">
        <f t="shared" si="274"/>
        <v>1.13663220753701E-3</v>
      </c>
      <c r="AS200" s="99">
        <f t="shared" si="274"/>
        <v>1.9179420757412977E-3</v>
      </c>
      <c r="AT200" s="99">
        <f t="shared" si="274"/>
        <v>1.4947071832252014E-3</v>
      </c>
      <c r="AU200" s="99">
        <f t="shared" si="274"/>
        <v>1.0243430280238613E-3</v>
      </c>
      <c r="AV200" s="99">
        <f t="shared" si="274"/>
        <v>1.3628998649884341E-3</v>
      </c>
      <c r="AW200" s="99">
        <f t="shared" si="274"/>
        <v>2.0620634755384878E-3</v>
      </c>
      <c r="AX200" s="99">
        <f t="shared" si="274"/>
        <v>1.3950350054043508E-3</v>
      </c>
      <c r="AY200" s="99">
        <f t="shared" si="274"/>
        <v>1.3411741687792693E-3</v>
      </c>
      <c r="AZ200" s="99">
        <f t="shared" si="274"/>
        <v>1.0434255726770327E-3</v>
      </c>
      <c r="BA200" s="99">
        <f t="shared" si="274"/>
        <v>7.2738964946327813E-4</v>
      </c>
      <c r="BB200" s="99">
        <f t="shared" si="274"/>
        <v>0</v>
      </c>
      <c r="BC200" s="99">
        <f t="shared" si="274"/>
        <v>7.258297439625876E-4</v>
      </c>
      <c r="BD200" s="99">
        <f t="shared" si="274"/>
        <v>2.0864901961290772E-4</v>
      </c>
      <c r="BE200" s="99">
        <f t="shared" si="274"/>
        <v>2.7252688159651404E-4</v>
      </c>
      <c r="BF200" s="99">
        <f t="shared" si="274"/>
        <v>6.2109089630998644E-4</v>
      </c>
      <c r="BG200" s="99">
        <f t="shared" si="274"/>
        <v>9.1334246945409196E-4</v>
      </c>
      <c r="BH200" s="99">
        <f t="shared" si="274"/>
        <v>2.3242890616437454E-4</v>
      </c>
      <c r="BI200" s="99">
        <f t="shared" si="274"/>
        <v>2.3731145554044093E-4</v>
      </c>
      <c r="BJ200" s="99">
        <f t="shared" si="274"/>
        <v>6.2795778648151029E-4</v>
      </c>
      <c r="BK200" s="99">
        <f t="shared" si="274"/>
        <v>1.699197762579649E-4</v>
      </c>
      <c r="BL200" s="99">
        <f t="shared" si="274"/>
        <v>3.7478650906427137E-4</v>
      </c>
      <c r="BM200" s="99">
        <f t="shared" si="274"/>
        <v>5.6892272336349532E-4</v>
      </c>
      <c r="BN200" s="99">
        <f t="shared" si="274"/>
        <v>1.4144561439604758E-3</v>
      </c>
      <c r="BO200" s="99">
        <f t="shared" si="274"/>
        <v>5.9914257253633637E-4</v>
      </c>
      <c r="BP200" s="99">
        <f t="shared" si="274"/>
        <v>7.2073332176506109E-4</v>
      </c>
      <c r="BQ200" s="99">
        <f t="shared" si="274"/>
        <v>8.2902314986853004E-4</v>
      </c>
      <c r="BR200" s="99">
        <f t="shared" si="274"/>
        <v>1.8293687223446494E-3</v>
      </c>
      <c r="BS200" s="99">
        <f t="shared" si="274"/>
        <v>1.2620215113255994E-3</v>
      </c>
      <c r="BT200" s="99">
        <f t="shared" si="274"/>
        <v>0</v>
      </c>
      <c r="BU200" s="99">
        <f t="shared" ref="BU200:CZ200" si="275">MAX(0,(BU51/BU$89)-$FJ200)</f>
        <v>8.6172987483066872E-4</v>
      </c>
      <c r="BV200" s="99">
        <f t="shared" si="275"/>
        <v>0</v>
      </c>
      <c r="BW200" s="99">
        <f t="shared" si="275"/>
        <v>0</v>
      </c>
      <c r="BX200" s="99">
        <f t="shared" si="275"/>
        <v>0</v>
      </c>
      <c r="BY200" s="99">
        <f t="shared" si="275"/>
        <v>4.5507290365540994E-4</v>
      </c>
      <c r="BZ200" s="99">
        <f t="shared" si="275"/>
        <v>1.6547890094231216E-3</v>
      </c>
      <c r="CA200" s="99">
        <f t="shared" si="275"/>
        <v>1.4034490555148891E-3</v>
      </c>
      <c r="CB200" s="99">
        <f t="shared" si="275"/>
        <v>2.3898000342460965E-3</v>
      </c>
      <c r="CC200" s="99">
        <f t="shared" si="275"/>
        <v>1.7481130824000179E-3</v>
      </c>
      <c r="CD200" s="99">
        <f t="shared" si="275"/>
        <v>6.6584078059303239E-4</v>
      </c>
      <c r="CE200" s="99">
        <f t="shared" si="275"/>
        <v>1.9854572027430684E-3</v>
      </c>
      <c r="CF200" s="99">
        <f t="shared" si="275"/>
        <v>1.4137976230624752E-3</v>
      </c>
      <c r="CG200" s="99">
        <f t="shared" si="275"/>
        <v>2.1635183191851958E-3</v>
      </c>
      <c r="CH200" s="99">
        <f t="shared" si="275"/>
        <v>1.0651899101088479E-3</v>
      </c>
      <c r="CI200" s="99">
        <f t="shared" si="275"/>
        <v>1.0985748448950334E-3</v>
      </c>
      <c r="CJ200" s="99">
        <f t="shared" si="275"/>
        <v>9.0735505805975036E-4</v>
      </c>
      <c r="CK200" s="99">
        <f t="shared" si="275"/>
        <v>5.2282041332052452E-4</v>
      </c>
      <c r="CL200" s="99">
        <f t="shared" si="275"/>
        <v>1.7976298145219601E-3</v>
      </c>
      <c r="CM200" s="99">
        <f t="shared" si="275"/>
        <v>4.0571193087762613E-4</v>
      </c>
      <c r="CN200" s="99">
        <f t="shared" si="275"/>
        <v>1.5081889994706607E-3</v>
      </c>
      <c r="CO200" s="99">
        <f t="shared" si="275"/>
        <v>6.4132850231689797E-4</v>
      </c>
      <c r="CP200" s="99">
        <f t="shared" si="275"/>
        <v>4.5427971254503283E-4</v>
      </c>
      <c r="CQ200" s="99">
        <f t="shared" si="275"/>
        <v>4.2696622411156739E-4</v>
      </c>
      <c r="CR200" s="99">
        <f t="shared" si="275"/>
        <v>2.153905170234306E-3</v>
      </c>
      <c r="CS200" s="99">
        <f t="shared" si="275"/>
        <v>1.3006292307038319E-3</v>
      </c>
      <c r="CT200" s="99">
        <f t="shared" si="275"/>
        <v>8.9409039731630469E-4</v>
      </c>
      <c r="CU200" s="99">
        <f t="shared" si="275"/>
        <v>0</v>
      </c>
      <c r="CV200" s="99">
        <f t="shared" si="275"/>
        <v>1.0592958462954335E-3</v>
      </c>
      <c r="CW200" s="99">
        <f t="shared" si="275"/>
        <v>9.5048351294057675E-4</v>
      </c>
      <c r="CX200" s="99">
        <f t="shared" si="275"/>
        <v>1.3152207965715793E-3</v>
      </c>
      <c r="CY200" s="99">
        <f t="shared" si="275"/>
        <v>3.2630141229131283E-4</v>
      </c>
      <c r="CZ200" s="99">
        <f t="shared" si="275"/>
        <v>1.0560884586871952E-3</v>
      </c>
      <c r="DA200" s="99">
        <f t="shared" ref="DA200:EF200" si="276">MAX(0,(DA51/DA$89)-$FJ200)</f>
        <v>2.0884811795458778E-3</v>
      </c>
      <c r="DB200" s="99">
        <f t="shared" si="276"/>
        <v>8.2578745540086353E-4</v>
      </c>
      <c r="DC200" s="99">
        <f t="shared" si="276"/>
        <v>4.8548857361824997E-4</v>
      </c>
      <c r="DD200" s="99">
        <f t="shared" si="276"/>
        <v>4.7288556917166101E-4</v>
      </c>
      <c r="DE200" s="99">
        <f t="shared" si="276"/>
        <v>1.7629956968355607E-4</v>
      </c>
      <c r="DF200" s="99">
        <f t="shared" si="276"/>
        <v>1.0075868571457907E-4</v>
      </c>
      <c r="DG200" s="99">
        <f t="shared" si="276"/>
        <v>1.1741081124674463E-3</v>
      </c>
      <c r="DH200" s="99">
        <f t="shared" si="276"/>
        <v>0</v>
      </c>
      <c r="DI200" s="99">
        <f t="shared" si="276"/>
        <v>3.1389578036153873E-3</v>
      </c>
      <c r="DJ200" s="99">
        <f t="shared" si="276"/>
        <v>2.1886421045017135E-3</v>
      </c>
      <c r="DK200" s="99">
        <f t="shared" si="276"/>
        <v>1.853063889838448E-3</v>
      </c>
      <c r="DL200" s="99">
        <f t="shared" si="276"/>
        <v>8.2984416821408529E-4</v>
      </c>
      <c r="DM200" s="99">
        <f t="shared" si="276"/>
        <v>7.5080273911274612E-4</v>
      </c>
      <c r="DN200" s="99">
        <f t="shared" si="276"/>
        <v>9.3170738661757036E-5</v>
      </c>
      <c r="DO200" s="99">
        <f t="shared" si="276"/>
        <v>4.2757167089992043E-4</v>
      </c>
      <c r="DP200" s="99">
        <f t="shared" si="276"/>
        <v>1.8891712606943464E-3</v>
      </c>
      <c r="DQ200" s="99">
        <f t="shared" si="276"/>
        <v>1.6384674038295835E-3</v>
      </c>
      <c r="DR200" s="99">
        <f t="shared" si="276"/>
        <v>1.6995424418839993E-3</v>
      </c>
      <c r="DS200" s="99">
        <f t="shared" si="276"/>
        <v>1.8071378644104103E-3</v>
      </c>
      <c r="DT200" s="99">
        <f t="shared" si="276"/>
        <v>2.664027847614334E-3</v>
      </c>
      <c r="DU200" s="99">
        <f t="shared" si="276"/>
        <v>1.4230426962635299E-3</v>
      </c>
      <c r="DV200" s="99">
        <f t="shared" si="276"/>
        <v>3.6263339515627525E-3</v>
      </c>
      <c r="DW200" s="99">
        <f t="shared" si="276"/>
        <v>2.5050375707870516E-3</v>
      </c>
      <c r="DX200" s="99">
        <f t="shared" si="276"/>
        <v>8.4292435326610224E-4</v>
      </c>
      <c r="DY200" s="99">
        <f t="shared" si="276"/>
        <v>1.8648647281397351E-3</v>
      </c>
      <c r="DZ200" s="99">
        <f t="shared" si="276"/>
        <v>3.0134176933517471E-3</v>
      </c>
      <c r="EA200" s="99">
        <f t="shared" si="276"/>
        <v>0</v>
      </c>
      <c r="EB200" s="99">
        <f t="shared" si="276"/>
        <v>1.9449171423395106E-3</v>
      </c>
      <c r="EC200" s="99">
        <f t="shared" si="276"/>
        <v>3.184647254876165E-3</v>
      </c>
      <c r="ED200" s="99">
        <f t="shared" si="276"/>
        <v>3.0224128528176207E-3</v>
      </c>
      <c r="EE200" s="99">
        <f t="shared" si="276"/>
        <v>2.5360665230308422E-3</v>
      </c>
      <c r="EF200" s="99">
        <f t="shared" si="276"/>
        <v>1.5315888063202969E-3</v>
      </c>
      <c r="EG200" s="99">
        <f t="shared" ref="EG200:FA200" si="277">MAX(0,(EG51/EG$89)-$FJ200)</f>
        <v>2.0821745110984778E-3</v>
      </c>
      <c r="EH200" s="99">
        <f t="shared" si="277"/>
        <v>1.4147338667633107E-3</v>
      </c>
      <c r="EI200" s="99">
        <f t="shared" si="277"/>
        <v>1.4586901951019252E-3</v>
      </c>
      <c r="EJ200" s="99">
        <f t="shared" si="277"/>
        <v>1.3263665436982683E-3</v>
      </c>
      <c r="EK200" s="99">
        <f t="shared" si="277"/>
        <v>3.8949796026996131E-3</v>
      </c>
      <c r="EL200" s="99">
        <f t="shared" si="277"/>
        <v>2.2220300756493456E-3</v>
      </c>
      <c r="EM200" s="99">
        <f t="shared" si="277"/>
        <v>3.4879495357223156E-3</v>
      </c>
      <c r="EN200" s="99">
        <f t="shared" si="277"/>
        <v>9.8960106079610632E-4</v>
      </c>
      <c r="EO200" s="99">
        <f t="shared" si="277"/>
        <v>3.1576958578443358E-4</v>
      </c>
      <c r="EP200" s="99">
        <f t="shared" si="277"/>
        <v>4.0776998212756996E-4</v>
      </c>
      <c r="EQ200" s="99">
        <f t="shared" si="277"/>
        <v>5.1242171081863994E-4</v>
      </c>
      <c r="ER200" s="99">
        <f t="shared" si="277"/>
        <v>6.4237260265267678E-4</v>
      </c>
      <c r="ES200" s="99">
        <f t="shared" si="277"/>
        <v>7.6105654429503024E-4</v>
      </c>
      <c r="ET200" s="99">
        <f t="shared" si="277"/>
        <v>3.1052682760883979E-4</v>
      </c>
      <c r="EU200" s="99">
        <f t="shared" si="277"/>
        <v>1.7405203039340639E-3</v>
      </c>
      <c r="EV200" s="99">
        <f t="shared" si="277"/>
        <v>1.1060831645031339E-3</v>
      </c>
      <c r="EW200" s="99">
        <f t="shared" si="277"/>
        <v>1.1902391798576945E-3</v>
      </c>
      <c r="EX200" s="99">
        <f t="shared" si="277"/>
        <v>5.099112084583021E-4</v>
      </c>
      <c r="EY200" s="99">
        <f t="shared" si="277"/>
        <v>1.5798749735655437E-3</v>
      </c>
      <c r="EZ200" s="99">
        <f t="shared" si="277"/>
        <v>5.9447233183459649E-3</v>
      </c>
      <c r="FA200" s="99">
        <f t="shared" si="277"/>
        <v>2.8685656928498825E-3</v>
      </c>
      <c r="FB200" s="99">
        <f t="shared" si="253"/>
        <v>0</v>
      </c>
      <c r="FC200" s="99">
        <f t="shared" si="253"/>
        <v>0</v>
      </c>
      <c r="FD200" s="99">
        <f t="shared" si="253"/>
        <v>0</v>
      </c>
      <c r="FE200" s="99">
        <f t="shared" si="253"/>
        <v>0</v>
      </c>
      <c r="FF200" s="99">
        <f t="shared" si="253"/>
        <v>0</v>
      </c>
      <c r="FG200" s="99">
        <f t="shared" si="253"/>
        <v>0</v>
      </c>
      <c r="FH200" s="99">
        <f t="shared" si="253"/>
        <v>0</v>
      </c>
      <c r="FI200" s="99">
        <f t="shared" si="253"/>
        <v>0</v>
      </c>
      <c r="FJ200" s="106">
        <f t="shared" si="203"/>
        <v>0</v>
      </c>
      <c r="FT200" s="99">
        <f t="shared" ref="FT200:GJ200" si="278">MAX(0,(FT51/FT$89)-$FJ200)</f>
        <v>3.275203258333372E-3</v>
      </c>
      <c r="FU200" s="99">
        <f t="shared" si="278"/>
        <v>2.1867004854334095E-2</v>
      </c>
      <c r="FV200" s="99">
        <f t="shared" si="278"/>
        <v>2.0515593970818192E-2</v>
      </c>
      <c r="FW200" s="99">
        <f t="shared" si="278"/>
        <v>2.6086568849307498E-3</v>
      </c>
      <c r="FX200" s="99">
        <f t="shared" si="278"/>
        <v>2.3579501709532057E-2</v>
      </c>
      <c r="FY200" s="99">
        <f t="shared" si="278"/>
        <v>3.4370001728447418E-2</v>
      </c>
      <c r="FZ200" s="99">
        <f t="shared" si="278"/>
        <v>1.3602993311697238E-2</v>
      </c>
      <c r="GA200" s="99">
        <f t="shared" si="278"/>
        <v>2.5377988451047453E-2</v>
      </c>
      <c r="GB200" s="99">
        <f t="shared" si="278"/>
        <v>1.9744784351856705E-2</v>
      </c>
      <c r="GC200" s="99">
        <f t="shared" si="278"/>
        <v>2.3299199430748927E-3</v>
      </c>
      <c r="GD200" s="99">
        <f t="shared" si="278"/>
        <v>2.5948542749093142E-3</v>
      </c>
      <c r="GE200" s="99">
        <f t="shared" si="278"/>
        <v>2.6267116220532499E-3</v>
      </c>
      <c r="GF200" s="99">
        <f t="shared" si="278"/>
        <v>2.6187586248394915E-3</v>
      </c>
      <c r="GG200" s="99">
        <f t="shared" si="278"/>
        <v>1.71321485697762E-3</v>
      </c>
      <c r="GH200" s="99">
        <f t="shared" si="278"/>
        <v>4.6647808997233526E-3</v>
      </c>
      <c r="GI200" s="99">
        <f t="shared" si="278"/>
        <v>1.5455345333019426E-3</v>
      </c>
      <c r="GJ200" s="99">
        <f t="shared" si="278"/>
        <v>2.385566930738223E-3</v>
      </c>
      <c r="GK200" s="99">
        <f t="shared" si="205"/>
        <v>2.559917710702261E-3</v>
      </c>
    </row>
    <row r="201" spans="1:193" x14ac:dyDescent="0.35">
      <c r="A201" s="99">
        <v>1188212</v>
      </c>
      <c r="B201" s="99">
        <v>86</v>
      </c>
      <c r="C201" s="99">
        <v>1</v>
      </c>
      <c r="D201" s="99">
        <v>79</v>
      </c>
      <c r="E201" s="99">
        <v>10.237</v>
      </c>
      <c r="F201" s="99">
        <v>0</v>
      </c>
      <c r="G201" s="99" t="s">
        <v>221</v>
      </c>
      <c r="H201" s="99" t="s">
        <v>600</v>
      </c>
      <c r="I201" s="99">
        <f t="shared" ref="I201:AN201" si="279">MAX(0,(I52/I$89)-$FJ201)</f>
        <v>0</v>
      </c>
      <c r="J201" s="99">
        <f t="shared" si="279"/>
        <v>0</v>
      </c>
      <c r="K201" s="99">
        <f t="shared" si="279"/>
        <v>0</v>
      </c>
      <c r="L201" s="99">
        <f t="shared" si="279"/>
        <v>0</v>
      </c>
      <c r="M201" s="99">
        <f t="shared" si="279"/>
        <v>0</v>
      </c>
      <c r="N201" s="99">
        <f t="shared" si="279"/>
        <v>0</v>
      </c>
      <c r="O201" s="99">
        <f t="shared" si="279"/>
        <v>0</v>
      </c>
      <c r="P201" s="99">
        <f t="shared" si="279"/>
        <v>0</v>
      </c>
      <c r="Q201" s="99">
        <f t="shared" si="279"/>
        <v>0</v>
      </c>
      <c r="R201" s="99">
        <f t="shared" si="279"/>
        <v>0</v>
      </c>
      <c r="S201" s="99">
        <f t="shared" si="279"/>
        <v>0</v>
      </c>
      <c r="T201" s="99">
        <f t="shared" si="279"/>
        <v>0</v>
      </c>
      <c r="U201" s="99">
        <f t="shared" si="279"/>
        <v>0</v>
      </c>
      <c r="V201" s="99">
        <f t="shared" si="279"/>
        <v>0</v>
      </c>
      <c r="W201" s="99">
        <f t="shared" si="279"/>
        <v>0</v>
      </c>
      <c r="X201" s="99">
        <f t="shared" si="279"/>
        <v>0</v>
      </c>
      <c r="Y201" s="99">
        <f t="shared" si="279"/>
        <v>0</v>
      </c>
      <c r="Z201" s="99">
        <f t="shared" si="279"/>
        <v>0</v>
      </c>
      <c r="AA201" s="99">
        <f t="shared" si="279"/>
        <v>0</v>
      </c>
      <c r="AB201" s="99">
        <f t="shared" si="279"/>
        <v>0</v>
      </c>
      <c r="AC201" s="99">
        <f t="shared" si="279"/>
        <v>0</v>
      </c>
      <c r="AD201" s="99">
        <f t="shared" si="279"/>
        <v>0</v>
      </c>
      <c r="AE201" s="99">
        <f t="shared" si="279"/>
        <v>0</v>
      </c>
      <c r="AF201" s="99">
        <f t="shared" si="279"/>
        <v>0</v>
      </c>
      <c r="AG201" s="99">
        <f t="shared" si="279"/>
        <v>0</v>
      </c>
      <c r="AH201" s="99">
        <f t="shared" si="279"/>
        <v>0</v>
      </c>
      <c r="AI201" s="99">
        <f t="shared" si="279"/>
        <v>0</v>
      </c>
      <c r="AJ201" s="99">
        <f t="shared" si="279"/>
        <v>0</v>
      </c>
      <c r="AK201" s="99">
        <f t="shared" si="279"/>
        <v>0</v>
      </c>
      <c r="AL201" s="99">
        <f t="shared" si="279"/>
        <v>0</v>
      </c>
      <c r="AM201" s="99">
        <f t="shared" si="279"/>
        <v>0</v>
      </c>
      <c r="AN201" s="99">
        <f t="shared" si="279"/>
        <v>0</v>
      </c>
      <c r="AO201" s="99">
        <f t="shared" ref="AO201:BT201" si="280">MAX(0,(AO52/AO$89)-$FJ201)</f>
        <v>0</v>
      </c>
      <c r="AP201" s="99">
        <f t="shared" si="280"/>
        <v>0</v>
      </c>
      <c r="AQ201" s="99">
        <f t="shared" si="280"/>
        <v>0</v>
      </c>
      <c r="AR201" s="99">
        <f t="shared" si="280"/>
        <v>0</v>
      </c>
      <c r="AS201" s="99">
        <f t="shared" si="280"/>
        <v>0</v>
      </c>
      <c r="AT201" s="99">
        <f t="shared" si="280"/>
        <v>0</v>
      </c>
      <c r="AU201" s="99">
        <f t="shared" si="280"/>
        <v>0</v>
      </c>
      <c r="AV201" s="99">
        <f t="shared" si="280"/>
        <v>0</v>
      </c>
      <c r="AW201" s="99">
        <f t="shared" si="280"/>
        <v>0</v>
      </c>
      <c r="AX201" s="99">
        <f t="shared" si="280"/>
        <v>0</v>
      </c>
      <c r="AY201" s="99">
        <f t="shared" si="280"/>
        <v>0</v>
      </c>
      <c r="AZ201" s="99">
        <f t="shared" si="280"/>
        <v>0</v>
      </c>
      <c r="BA201" s="99">
        <f t="shared" si="280"/>
        <v>0</v>
      </c>
      <c r="BB201" s="99">
        <f t="shared" si="280"/>
        <v>0</v>
      </c>
      <c r="BC201" s="99">
        <f t="shared" si="280"/>
        <v>0</v>
      </c>
      <c r="BD201" s="99">
        <f t="shared" si="280"/>
        <v>0</v>
      </c>
      <c r="BE201" s="99">
        <f t="shared" si="280"/>
        <v>0</v>
      </c>
      <c r="BF201" s="99">
        <f t="shared" si="280"/>
        <v>0</v>
      </c>
      <c r="BG201" s="99">
        <f t="shared" si="280"/>
        <v>0</v>
      </c>
      <c r="BH201" s="99">
        <f t="shared" si="280"/>
        <v>0</v>
      </c>
      <c r="BI201" s="99">
        <f t="shared" si="280"/>
        <v>0</v>
      </c>
      <c r="BJ201" s="99">
        <f t="shared" si="280"/>
        <v>0</v>
      </c>
      <c r="BK201" s="99">
        <f t="shared" si="280"/>
        <v>0</v>
      </c>
      <c r="BL201" s="99">
        <f t="shared" si="280"/>
        <v>0</v>
      </c>
      <c r="BM201" s="99">
        <f t="shared" si="280"/>
        <v>0</v>
      </c>
      <c r="BN201" s="99">
        <f t="shared" si="280"/>
        <v>0</v>
      </c>
      <c r="BO201" s="99">
        <f t="shared" si="280"/>
        <v>0</v>
      </c>
      <c r="BP201" s="99">
        <f t="shared" si="280"/>
        <v>0</v>
      </c>
      <c r="BQ201" s="99">
        <f t="shared" si="280"/>
        <v>0</v>
      </c>
      <c r="BR201" s="99">
        <f t="shared" si="280"/>
        <v>0</v>
      </c>
      <c r="BS201" s="99">
        <f t="shared" si="280"/>
        <v>0</v>
      </c>
      <c r="BT201" s="99">
        <f t="shared" si="280"/>
        <v>0</v>
      </c>
      <c r="BU201" s="99">
        <f t="shared" ref="BU201:CZ201" si="281">MAX(0,(BU52/BU$89)-$FJ201)</f>
        <v>0</v>
      </c>
      <c r="BV201" s="99">
        <f t="shared" si="281"/>
        <v>0</v>
      </c>
      <c r="BW201" s="99">
        <f t="shared" si="281"/>
        <v>0</v>
      </c>
      <c r="BX201" s="99">
        <f t="shared" si="281"/>
        <v>0</v>
      </c>
      <c r="BY201" s="99">
        <f t="shared" si="281"/>
        <v>0</v>
      </c>
      <c r="BZ201" s="99">
        <f t="shared" si="281"/>
        <v>0</v>
      </c>
      <c r="CA201" s="99">
        <f t="shared" si="281"/>
        <v>0</v>
      </c>
      <c r="CB201" s="99">
        <f t="shared" si="281"/>
        <v>0</v>
      </c>
      <c r="CC201" s="99">
        <f t="shared" si="281"/>
        <v>0</v>
      </c>
      <c r="CD201" s="99">
        <f t="shared" si="281"/>
        <v>0</v>
      </c>
      <c r="CE201" s="99">
        <f t="shared" si="281"/>
        <v>0</v>
      </c>
      <c r="CF201" s="99">
        <f t="shared" si="281"/>
        <v>0</v>
      </c>
      <c r="CG201" s="99">
        <f t="shared" si="281"/>
        <v>0</v>
      </c>
      <c r="CH201" s="99">
        <f t="shared" si="281"/>
        <v>0</v>
      </c>
      <c r="CI201" s="99">
        <f t="shared" si="281"/>
        <v>0</v>
      </c>
      <c r="CJ201" s="99">
        <f t="shared" si="281"/>
        <v>0</v>
      </c>
      <c r="CK201" s="99">
        <f t="shared" si="281"/>
        <v>0</v>
      </c>
      <c r="CL201" s="99">
        <f t="shared" si="281"/>
        <v>0</v>
      </c>
      <c r="CM201" s="99">
        <f t="shared" si="281"/>
        <v>0</v>
      </c>
      <c r="CN201" s="99">
        <f t="shared" si="281"/>
        <v>0</v>
      </c>
      <c r="CO201" s="99">
        <f t="shared" si="281"/>
        <v>0</v>
      </c>
      <c r="CP201" s="99">
        <f t="shared" si="281"/>
        <v>0</v>
      </c>
      <c r="CQ201" s="99">
        <f t="shared" si="281"/>
        <v>0</v>
      </c>
      <c r="CR201" s="99">
        <f t="shared" si="281"/>
        <v>0</v>
      </c>
      <c r="CS201" s="99">
        <f t="shared" si="281"/>
        <v>0</v>
      </c>
      <c r="CT201" s="99">
        <f t="shared" si="281"/>
        <v>0</v>
      </c>
      <c r="CU201" s="99">
        <f t="shared" si="281"/>
        <v>0</v>
      </c>
      <c r="CV201" s="99">
        <f t="shared" si="281"/>
        <v>0</v>
      </c>
      <c r="CW201" s="99">
        <f t="shared" si="281"/>
        <v>0</v>
      </c>
      <c r="CX201" s="99">
        <f t="shared" si="281"/>
        <v>0</v>
      </c>
      <c r="CY201" s="99">
        <f t="shared" si="281"/>
        <v>0</v>
      </c>
      <c r="CZ201" s="99">
        <f t="shared" si="281"/>
        <v>0</v>
      </c>
      <c r="DA201" s="99">
        <f t="shared" ref="DA201:EF201" si="282">MAX(0,(DA52/DA$89)-$FJ201)</f>
        <v>0</v>
      </c>
      <c r="DB201" s="99">
        <f t="shared" si="282"/>
        <v>0</v>
      </c>
      <c r="DC201" s="99">
        <f t="shared" si="282"/>
        <v>0</v>
      </c>
      <c r="DD201" s="99">
        <f t="shared" si="282"/>
        <v>0</v>
      </c>
      <c r="DE201" s="99">
        <f t="shared" si="282"/>
        <v>0</v>
      </c>
      <c r="DF201" s="99">
        <f t="shared" si="282"/>
        <v>0</v>
      </c>
      <c r="DG201" s="99">
        <f t="shared" si="282"/>
        <v>0</v>
      </c>
      <c r="DH201" s="99">
        <f t="shared" si="282"/>
        <v>0</v>
      </c>
      <c r="DI201" s="99">
        <f t="shared" si="282"/>
        <v>0</v>
      </c>
      <c r="DJ201" s="99">
        <f t="shared" si="282"/>
        <v>0</v>
      </c>
      <c r="DK201" s="99">
        <f t="shared" si="282"/>
        <v>0</v>
      </c>
      <c r="DL201" s="99">
        <f t="shared" si="282"/>
        <v>0</v>
      </c>
      <c r="DM201" s="99">
        <f t="shared" si="282"/>
        <v>0</v>
      </c>
      <c r="DN201" s="99">
        <f t="shared" si="282"/>
        <v>0</v>
      </c>
      <c r="DO201" s="99">
        <f t="shared" si="282"/>
        <v>0</v>
      </c>
      <c r="DP201" s="99">
        <f t="shared" si="282"/>
        <v>0</v>
      </c>
      <c r="DQ201" s="99">
        <f t="shared" si="282"/>
        <v>0</v>
      </c>
      <c r="DR201" s="99">
        <f t="shared" si="282"/>
        <v>0</v>
      </c>
      <c r="DS201" s="99">
        <f t="shared" si="282"/>
        <v>0</v>
      </c>
      <c r="DT201" s="99">
        <f t="shared" si="282"/>
        <v>0</v>
      </c>
      <c r="DU201" s="99">
        <f t="shared" si="282"/>
        <v>0</v>
      </c>
      <c r="DV201" s="99">
        <f t="shared" si="282"/>
        <v>0</v>
      </c>
      <c r="DW201" s="99">
        <f t="shared" si="282"/>
        <v>0</v>
      </c>
      <c r="DX201" s="99">
        <f t="shared" si="282"/>
        <v>0</v>
      </c>
      <c r="DY201" s="99">
        <f t="shared" si="282"/>
        <v>0</v>
      </c>
      <c r="DZ201" s="99">
        <f t="shared" si="282"/>
        <v>0</v>
      </c>
      <c r="EA201" s="99">
        <f t="shared" si="282"/>
        <v>0</v>
      </c>
      <c r="EB201" s="99">
        <f t="shared" si="282"/>
        <v>0</v>
      </c>
      <c r="EC201" s="99">
        <f t="shared" si="282"/>
        <v>0</v>
      </c>
      <c r="ED201" s="99">
        <f t="shared" si="282"/>
        <v>0</v>
      </c>
      <c r="EE201" s="99">
        <f t="shared" si="282"/>
        <v>0</v>
      </c>
      <c r="EF201" s="99">
        <f t="shared" si="282"/>
        <v>0</v>
      </c>
      <c r="EG201" s="99">
        <f t="shared" ref="EG201:FA201" si="283">MAX(0,(EG52/EG$89)-$FJ201)</f>
        <v>0</v>
      </c>
      <c r="EH201" s="99">
        <f t="shared" si="283"/>
        <v>0</v>
      </c>
      <c r="EI201" s="99">
        <f t="shared" si="283"/>
        <v>0</v>
      </c>
      <c r="EJ201" s="99">
        <f t="shared" si="283"/>
        <v>0</v>
      </c>
      <c r="EK201" s="99">
        <f t="shared" si="283"/>
        <v>0</v>
      </c>
      <c r="EL201" s="99">
        <f t="shared" si="283"/>
        <v>0</v>
      </c>
      <c r="EM201" s="99">
        <f t="shared" si="283"/>
        <v>0</v>
      </c>
      <c r="EN201" s="99">
        <f t="shared" si="283"/>
        <v>0</v>
      </c>
      <c r="EO201" s="99">
        <f t="shared" si="283"/>
        <v>0</v>
      </c>
      <c r="EP201" s="99">
        <f t="shared" si="283"/>
        <v>0</v>
      </c>
      <c r="EQ201" s="99">
        <f t="shared" si="283"/>
        <v>0</v>
      </c>
      <c r="ER201" s="99">
        <f t="shared" si="283"/>
        <v>0</v>
      </c>
      <c r="ES201" s="99">
        <f t="shared" si="283"/>
        <v>0</v>
      </c>
      <c r="ET201" s="99">
        <f t="shared" si="283"/>
        <v>0</v>
      </c>
      <c r="EU201" s="99">
        <f t="shared" si="283"/>
        <v>0</v>
      </c>
      <c r="EV201" s="99">
        <f t="shared" si="283"/>
        <v>0</v>
      </c>
      <c r="EW201" s="99">
        <f t="shared" si="283"/>
        <v>0</v>
      </c>
      <c r="EX201" s="99">
        <f t="shared" si="283"/>
        <v>0</v>
      </c>
      <c r="EY201" s="99">
        <f t="shared" si="283"/>
        <v>0</v>
      </c>
      <c r="EZ201" s="99">
        <f t="shared" si="283"/>
        <v>0</v>
      </c>
      <c r="FA201" s="99">
        <f t="shared" si="283"/>
        <v>0</v>
      </c>
      <c r="FB201" s="99">
        <f t="shared" si="253"/>
        <v>0</v>
      </c>
      <c r="FC201" s="99">
        <f t="shared" si="253"/>
        <v>0</v>
      </c>
      <c r="FD201" s="99">
        <f t="shared" si="253"/>
        <v>0</v>
      </c>
      <c r="FE201" s="99">
        <f t="shared" si="253"/>
        <v>0</v>
      </c>
      <c r="FF201" s="99">
        <f t="shared" si="253"/>
        <v>0</v>
      </c>
      <c r="FG201" s="99">
        <f t="shared" si="253"/>
        <v>0</v>
      </c>
      <c r="FH201" s="99">
        <f t="shared" si="253"/>
        <v>0</v>
      </c>
      <c r="FI201" s="99">
        <f t="shared" si="253"/>
        <v>0</v>
      </c>
      <c r="FJ201" s="106">
        <f t="shared" si="203"/>
        <v>0</v>
      </c>
      <c r="FT201" s="99">
        <f t="shared" ref="FT201:GJ201" si="284">MAX(0,(FT52/FT$89)-$FJ201)</f>
        <v>0</v>
      </c>
      <c r="FU201" s="99">
        <f t="shared" si="284"/>
        <v>4.4603726841976046E-3</v>
      </c>
      <c r="FV201" s="99">
        <f t="shared" si="284"/>
        <v>5.0821135982477075E-3</v>
      </c>
      <c r="FW201" s="99">
        <f t="shared" si="284"/>
        <v>0</v>
      </c>
      <c r="FX201" s="99">
        <f t="shared" si="284"/>
        <v>3.5875048177709474E-3</v>
      </c>
      <c r="FY201" s="99">
        <f t="shared" si="284"/>
        <v>7.6028272723958554E-3</v>
      </c>
      <c r="FZ201" s="99">
        <f t="shared" si="284"/>
        <v>0</v>
      </c>
      <c r="GA201" s="99">
        <f t="shared" si="284"/>
        <v>6.4025219848690652E-3</v>
      </c>
      <c r="GB201" s="99">
        <f t="shared" si="284"/>
        <v>4.2666908962153745E-3</v>
      </c>
      <c r="GC201" s="99">
        <f t="shared" si="284"/>
        <v>0</v>
      </c>
      <c r="GD201" s="99">
        <f t="shared" si="284"/>
        <v>0</v>
      </c>
      <c r="GE201" s="99">
        <f t="shared" si="284"/>
        <v>0</v>
      </c>
      <c r="GF201" s="99">
        <f t="shared" si="284"/>
        <v>0</v>
      </c>
      <c r="GG201" s="99">
        <f t="shared" si="284"/>
        <v>0</v>
      </c>
      <c r="GH201" s="99">
        <f t="shared" si="284"/>
        <v>0</v>
      </c>
      <c r="GI201" s="99">
        <f t="shared" si="284"/>
        <v>0</v>
      </c>
      <c r="GJ201" s="99">
        <f t="shared" si="284"/>
        <v>0</v>
      </c>
      <c r="GK201" s="99">
        <f t="shared" si="205"/>
        <v>0</v>
      </c>
    </row>
    <row r="202" spans="1:193" x14ac:dyDescent="0.35">
      <c r="A202" s="99">
        <v>95432</v>
      </c>
      <c r="B202" s="99">
        <v>73</v>
      </c>
      <c r="C202" s="99">
        <v>1</v>
      </c>
      <c r="D202" s="99">
        <v>75</v>
      </c>
      <c r="E202" s="99">
        <v>10.414999999999999</v>
      </c>
      <c r="F202" s="99">
        <v>0</v>
      </c>
      <c r="G202" s="99" t="s">
        <v>174</v>
      </c>
      <c r="H202" s="99" t="s">
        <v>599</v>
      </c>
      <c r="I202" s="99">
        <f t="shared" ref="I202:AN202" si="285">MAX(0,(I53/I$89)-$FJ202)</f>
        <v>0</v>
      </c>
      <c r="J202" s="99">
        <f t="shared" si="285"/>
        <v>0</v>
      </c>
      <c r="K202" s="99">
        <f t="shared" si="285"/>
        <v>0</v>
      </c>
      <c r="L202" s="99">
        <f t="shared" si="285"/>
        <v>0</v>
      </c>
      <c r="M202" s="99">
        <f t="shared" si="285"/>
        <v>0</v>
      </c>
      <c r="N202" s="99">
        <f t="shared" si="285"/>
        <v>0</v>
      </c>
      <c r="O202" s="99">
        <f t="shared" si="285"/>
        <v>0</v>
      </c>
      <c r="P202" s="99">
        <f t="shared" si="285"/>
        <v>0</v>
      </c>
      <c r="Q202" s="99">
        <f t="shared" si="285"/>
        <v>0</v>
      </c>
      <c r="R202" s="99">
        <f t="shared" si="285"/>
        <v>0</v>
      </c>
      <c r="S202" s="99">
        <f t="shared" si="285"/>
        <v>0</v>
      </c>
      <c r="T202" s="99">
        <f t="shared" si="285"/>
        <v>0</v>
      </c>
      <c r="U202" s="99">
        <f t="shared" si="285"/>
        <v>0</v>
      </c>
      <c r="V202" s="99">
        <f t="shared" si="285"/>
        <v>0</v>
      </c>
      <c r="W202" s="99">
        <f t="shared" si="285"/>
        <v>0</v>
      </c>
      <c r="X202" s="99">
        <f t="shared" si="285"/>
        <v>0</v>
      </c>
      <c r="Y202" s="99">
        <f t="shared" si="285"/>
        <v>0</v>
      </c>
      <c r="Z202" s="99">
        <f t="shared" si="285"/>
        <v>0</v>
      </c>
      <c r="AA202" s="99">
        <f t="shared" si="285"/>
        <v>0</v>
      </c>
      <c r="AB202" s="99">
        <f t="shared" si="285"/>
        <v>0</v>
      </c>
      <c r="AC202" s="99">
        <f t="shared" si="285"/>
        <v>0</v>
      </c>
      <c r="AD202" s="99">
        <f t="shared" si="285"/>
        <v>0</v>
      </c>
      <c r="AE202" s="99">
        <f t="shared" si="285"/>
        <v>0</v>
      </c>
      <c r="AF202" s="99">
        <f t="shared" si="285"/>
        <v>0</v>
      </c>
      <c r="AG202" s="99">
        <f t="shared" si="285"/>
        <v>0</v>
      </c>
      <c r="AH202" s="99">
        <f t="shared" si="285"/>
        <v>0</v>
      </c>
      <c r="AI202" s="99">
        <f t="shared" si="285"/>
        <v>0</v>
      </c>
      <c r="AJ202" s="99">
        <f t="shared" si="285"/>
        <v>0</v>
      </c>
      <c r="AK202" s="99">
        <f t="shared" si="285"/>
        <v>0</v>
      </c>
      <c r="AL202" s="99">
        <f t="shared" si="285"/>
        <v>0</v>
      </c>
      <c r="AM202" s="99">
        <f t="shared" si="285"/>
        <v>0</v>
      </c>
      <c r="AN202" s="99">
        <f t="shared" si="285"/>
        <v>0</v>
      </c>
      <c r="AO202" s="99">
        <f t="shared" ref="AO202:BT202" si="286">MAX(0,(AO53/AO$89)-$FJ202)</f>
        <v>0</v>
      </c>
      <c r="AP202" s="99">
        <f t="shared" si="286"/>
        <v>0</v>
      </c>
      <c r="AQ202" s="99">
        <f t="shared" si="286"/>
        <v>0</v>
      </c>
      <c r="AR202" s="99">
        <f t="shared" si="286"/>
        <v>0</v>
      </c>
      <c r="AS202" s="99">
        <f t="shared" si="286"/>
        <v>0</v>
      </c>
      <c r="AT202" s="99">
        <f t="shared" si="286"/>
        <v>0</v>
      </c>
      <c r="AU202" s="99">
        <f t="shared" si="286"/>
        <v>0</v>
      </c>
      <c r="AV202" s="99">
        <f t="shared" si="286"/>
        <v>0</v>
      </c>
      <c r="AW202" s="99">
        <f t="shared" si="286"/>
        <v>0</v>
      </c>
      <c r="AX202" s="99">
        <f t="shared" si="286"/>
        <v>0</v>
      </c>
      <c r="AY202" s="99">
        <f t="shared" si="286"/>
        <v>0</v>
      </c>
      <c r="AZ202" s="99">
        <f t="shared" si="286"/>
        <v>0</v>
      </c>
      <c r="BA202" s="99">
        <f t="shared" si="286"/>
        <v>0</v>
      </c>
      <c r="BB202" s="99">
        <f t="shared" si="286"/>
        <v>0</v>
      </c>
      <c r="BC202" s="99">
        <f t="shared" si="286"/>
        <v>0</v>
      </c>
      <c r="BD202" s="99">
        <f t="shared" si="286"/>
        <v>0</v>
      </c>
      <c r="BE202" s="99">
        <f t="shared" si="286"/>
        <v>0</v>
      </c>
      <c r="BF202" s="99">
        <f t="shared" si="286"/>
        <v>0</v>
      </c>
      <c r="BG202" s="99">
        <f t="shared" si="286"/>
        <v>0</v>
      </c>
      <c r="BH202" s="99">
        <f t="shared" si="286"/>
        <v>0</v>
      </c>
      <c r="BI202" s="99">
        <f t="shared" si="286"/>
        <v>0</v>
      </c>
      <c r="BJ202" s="99">
        <f t="shared" si="286"/>
        <v>0</v>
      </c>
      <c r="BK202" s="99">
        <f t="shared" si="286"/>
        <v>0</v>
      </c>
      <c r="BL202" s="99">
        <f t="shared" si="286"/>
        <v>0</v>
      </c>
      <c r="BM202" s="99">
        <f t="shared" si="286"/>
        <v>0</v>
      </c>
      <c r="BN202" s="99">
        <f t="shared" si="286"/>
        <v>0</v>
      </c>
      <c r="BO202" s="99">
        <f t="shared" si="286"/>
        <v>0</v>
      </c>
      <c r="BP202" s="99">
        <f t="shared" si="286"/>
        <v>0</v>
      </c>
      <c r="BQ202" s="99">
        <f t="shared" si="286"/>
        <v>0</v>
      </c>
      <c r="BR202" s="99">
        <f t="shared" si="286"/>
        <v>0</v>
      </c>
      <c r="BS202" s="99">
        <f t="shared" si="286"/>
        <v>0</v>
      </c>
      <c r="BT202" s="99">
        <f t="shared" si="286"/>
        <v>0</v>
      </c>
      <c r="BU202" s="99">
        <f t="shared" ref="BU202:CZ202" si="287">MAX(0,(BU53/BU$89)-$FJ202)</f>
        <v>0</v>
      </c>
      <c r="BV202" s="99">
        <f t="shared" si="287"/>
        <v>0</v>
      </c>
      <c r="BW202" s="99">
        <f t="shared" si="287"/>
        <v>0</v>
      </c>
      <c r="BX202" s="99">
        <f t="shared" si="287"/>
        <v>0</v>
      </c>
      <c r="BY202" s="99">
        <f t="shared" si="287"/>
        <v>0</v>
      </c>
      <c r="BZ202" s="99">
        <f t="shared" si="287"/>
        <v>0</v>
      </c>
      <c r="CA202" s="99">
        <f t="shared" si="287"/>
        <v>0</v>
      </c>
      <c r="CB202" s="99">
        <f t="shared" si="287"/>
        <v>0</v>
      </c>
      <c r="CC202" s="99">
        <f t="shared" si="287"/>
        <v>0</v>
      </c>
      <c r="CD202" s="99">
        <f t="shared" si="287"/>
        <v>0</v>
      </c>
      <c r="CE202" s="99">
        <f t="shared" si="287"/>
        <v>0</v>
      </c>
      <c r="CF202" s="99">
        <f t="shared" si="287"/>
        <v>0</v>
      </c>
      <c r="CG202" s="99">
        <f t="shared" si="287"/>
        <v>0</v>
      </c>
      <c r="CH202" s="99">
        <f t="shared" si="287"/>
        <v>0</v>
      </c>
      <c r="CI202" s="99">
        <f t="shared" si="287"/>
        <v>0</v>
      </c>
      <c r="CJ202" s="99">
        <f t="shared" si="287"/>
        <v>0</v>
      </c>
      <c r="CK202" s="99">
        <f t="shared" si="287"/>
        <v>0</v>
      </c>
      <c r="CL202" s="99">
        <f t="shared" si="287"/>
        <v>0</v>
      </c>
      <c r="CM202" s="99">
        <f t="shared" si="287"/>
        <v>0</v>
      </c>
      <c r="CN202" s="99">
        <f t="shared" si="287"/>
        <v>0</v>
      </c>
      <c r="CO202" s="99">
        <f t="shared" si="287"/>
        <v>0</v>
      </c>
      <c r="CP202" s="99">
        <f t="shared" si="287"/>
        <v>0</v>
      </c>
      <c r="CQ202" s="99">
        <f t="shared" si="287"/>
        <v>0</v>
      </c>
      <c r="CR202" s="99">
        <f t="shared" si="287"/>
        <v>0</v>
      </c>
      <c r="CS202" s="99">
        <f t="shared" si="287"/>
        <v>0</v>
      </c>
      <c r="CT202" s="99">
        <f t="shared" si="287"/>
        <v>0</v>
      </c>
      <c r="CU202" s="99">
        <f t="shared" si="287"/>
        <v>0</v>
      </c>
      <c r="CV202" s="99">
        <f t="shared" si="287"/>
        <v>0</v>
      </c>
      <c r="CW202" s="99">
        <f t="shared" si="287"/>
        <v>0</v>
      </c>
      <c r="CX202" s="99">
        <f t="shared" si="287"/>
        <v>0</v>
      </c>
      <c r="CY202" s="99">
        <f t="shared" si="287"/>
        <v>0</v>
      </c>
      <c r="CZ202" s="99">
        <f t="shared" si="287"/>
        <v>0</v>
      </c>
      <c r="DA202" s="99">
        <f t="shared" ref="DA202:EF202" si="288">MAX(0,(DA53/DA$89)-$FJ202)</f>
        <v>0</v>
      </c>
      <c r="DB202" s="99">
        <f t="shared" si="288"/>
        <v>0</v>
      </c>
      <c r="DC202" s="99">
        <f t="shared" si="288"/>
        <v>0</v>
      </c>
      <c r="DD202" s="99">
        <f t="shared" si="288"/>
        <v>0</v>
      </c>
      <c r="DE202" s="99">
        <f t="shared" si="288"/>
        <v>0</v>
      </c>
      <c r="DF202" s="99">
        <f t="shared" si="288"/>
        <v>0</v>
      </c>
      <c r="DG202" s="99">
        <f t="shared" si="288"/>
        <v>0</v>
      </c>
      <c r="DH202" s="99">
        <f t="shared" si="288"/>
        <v>0</v>
      </c>
      <c r="DI202" s="99">
        <f t="shared" si="288"/>
        <v>0</v>
      </c>
      <c r="DJ202" s="99">
        <f t="shared" si="288"/>
        <v>0</v>
      </c>
      <c r="DK202" s="99">
        <f t="shared" si="288"/>
        <v>0</v>
      </c>
      <c r="DL202" s="99">
        <f t="shared" si="288"/>
        <v>0</v>
      </c>
      <c r="DM202" s="99">
        <f t="shared" si="288"/>
        <v>0</v>
      </c>
      <c r="DN202" s="99">
        <f t="shared" si="288"/>
        <v>0</v>
      </c>
      <c r="DO202" s="99">
        <f t="shared" si="288"/>
        <v>0</v>
      </c>
      <c r="DP202" s="99">
        <f t="shared" si="288"/>
        <v>0</v>
      </c>
      <c r="DQ202" s="99">
        <f t="shared" si="288"/>
        <v>0</v>
      </c>
      <c r="DR202" s="99">
        <f t="shared" si="288"/>
        <v>0</v>
      </c>
      <c r="DS202" s="99">
        <f t="shared" si="288"/>
        <v>0</v>
      </c>
      <c r="DT202" s="99">
        <f t="shared" si="288"/>
        <v>0</v>
      </c>
      <c r="DU202" s="99">
        <f t="shared" si="288"/>
        <v>0</v>
      </c>
      <c r="DV202" s="99">
        <f t="shared" si="288"/>
        <v>0</v>
      </c>
      <c r="DW202" s="99">
        <f t="shared" si="288"/>
        <v>0</v>
      </c>
      <c r="DX202" s="99">
        <f t="shared" si="288"/>
        <v>0</v>
      </c>
      <c r="DY202" s="99">
        <f t="shared" si="288"/>
        <v>0</v>
      </c>
      <c r="DZ202" s="99">
        <f t="shared" si="288"/>
        <v>0</v>
      </c>
      <c r="EA202" s="99">
        <f t="shared" si="288"/>
        <v>0</v>
      </c>
      <c r="EB202" s="99">
        <f t="shared" si="288"/>
        <v>0</v>
      </c>
      <c r="EC202" s="99">
        <f t="shared" si="288"/>
        <v>0</v>
      </c>
      <c r="ED202" s="99">
        <f t="shared" si="288"/>
        <v>0</v>
      </c>
      <c r="EE202" s="99">
        <f t="shared" si="288"/>
        <v>0</v>
      </c>
      <c r="EF202" s="99">
        <f t="shared" si="288"/>
        <v>0</v>
      </c>
      <c r="EG202" s="99">
        <f t="shared" ref="EG202:FA202" si="289">MAX(0,(EG53/EG$89)-$FJ202)</f>
        <v>0</v>
      </c>
      <c r="EH202" s="99">
        <f t="shared" si="289"/>
        <v>0</v>
      </c>
      <c r="EI202" s="99">
        <f t="shared" si="289"/>
        <v>0</v>
      </c>
      <c r="EJ202" s="99">
        <f t="shared" si="289"/>
        <v>0</v>
      </c>
      <c r="EK202" s="99">
        <f t="shared" si="289"/>
        <v>0</v>
      </c>
      <c r="EL202" s="99">
        <f t="shared" si="289"/>
        <v>0</v>
      </c>
      <c r="EM202" s="99">
        <f t="shared" si="289"/>
        <v>0</v>
      </c>
      <c r="EN202" s="99">
        <f t="shared" si="289"/>
        <v>0</v>
      </c>
      <c r="EO202" s="99">
        <f t="shared" si="289"/>
        <v>0</v>
      </c>
      <c r="EP202" s="99">
        <f t="shared" si="289"/>
        <v>0</v>
      </c>
      <c r="EQ202" s="99">
        <f t="shared" si="289"/>
        <v>0</v>
      </c>
      <c r="ER202" s="99">
        <f t="shared" si="289"/>
        <v>0</v>
      </c>
      <c r="ES202" s="99">
        <f t="shared" si="289"/>
        <v>0</v>
      </c>
      <c r="ET202" s="99">
        <f t="shared" si="289"/>
        <v>0</v>
      </c>
      <c r="EU202" s="99">
        <f t="shared" si="289"/>
        <v>0</v>
      </c>
      <c r="EV202" s="99">
        <f t="shared" si="289"/>
        <v>0</v>
      </c>
      <c r="EW202" s="99">
        <f t="shared" si="289"/>
        <v>0</v>
      </c>
      <c r="EX202" s="99">
        <f t="shared" si="289"/>
        <v>0</v>
      </c>
      <c r="EY202" s="99">
        <f t="shared" si="289"/>
        <v>0</v>
      </c>
      <c r="EZ202" s="99">
        <f t="shared" si="289"/>
        <v>0</v>
      </c>
      <c r="FA202" s="99">
        <f t="shared" si="289"/>
        <v>0</v>
      </c>
      <c r="FB202" s="99">
        <f t="shared" si="253"/>
        <v>3.57510240889806E-2</v>
      </c>
      <c r="FC202" s="99">
        <f t="shared" si="253"/>
        <v>0</v>
      </c>
      <c r="FD202" s="99">
        <f t="shared" si="253"/>
        <v>2.8795256824469814E-2</v>
      </c>
      <c r="FE202" s="99">
        <f t="shared" si="253"/>
        <v>0</v>
      </c>
      <c r="FF202" s="99">
        <f t="shared" si="253"/>
        <v>2.7863378373953522E-2</v>
      </c>
      <c r="FG202" s="99">
        <f t="shared" si="253"/>
        <v>3.2723617714765729E-2</v>
      </c>
      <c r="FH202" s="99">
        <f t="shared" si="253"/>
        <v>6.7338894658048556E-2</v>
      </c>
      <c r="FI202" s="99">
        <f t="shared" si="253"/>
        <v>5.8691330894991553E-2</v>
      </c>
      <c r="FJ202" s="106">
        <f t="shared" si="203"/>
        <v>3.1395437819401226E-2</v>
      </c>
      <c r="FT202" s="99">
        <f t="shared" ref="FT202:GJ202" si="290">MAX(0,(FT53/FT$89)-$FJ202)</f>
        <v>0</v>
      </c>
      <c r="FU202" s="99">
        <f t="shared" si="290"/>
        <v>0</v>
      </c>
      <c r="FV202" s="99">
        <f t="shared" si="290"/>
        <v>0</v>
      </c>
      <c r="FW202" s="99">
        <f t="shared" si="290"/>
        <v>0</v>
      </c>
      <c r="FX202" s="99">
        <f t="shared" si="290"/>
        <v>0</v>
      </c>
      <c r="FY202" s="99">
        <f t="shared" si="290"/>
        <v>0</v>
      </c>
      <c r="FZ202" s="99">
        <f t="shared" si="290"/>
        <v>0</v>
      </c>
      <c r="GA202" s="99">
        <f t="shared" si="290"/>
        <v>0</v>
      </c>
      <c r="GB202" s="99">
        <f t="shared" si="290"/>
        <v>0</v>
      </c>
      <c r="GC202" s="99">
        <f t="shared" si="290"/>
        <v>0</v>
      </c>
      <c r="GD202" s="99">
        <f t="shared" si="290"/>
        <v>0</v>
      </c>
      <c r="GE202" s="99">
        <f t="shared" si="290"/>
        <v>0</v>
      </c>
      <c r="GF202" s="99">
        <f t="shared" si="290"/>
        <v>0</v>
      </c>
      <c r="GG202" s="99">
        <f t="shared" si="290"/>
        <v>0</v>
      </c>
      <c r="GH202" s="99">
        <f t="shared" si="290"/>
        <v>0</v>
      </c>
      <c r="GI202" s="99">
        <f t="shared" si="290"/>
        <v>0</v>
      </c>
      <c r="GJ202" s="99">
        <f t="shared" si="290"/>
        <v>0</v>
      </c>
      <c r="GK202" s="99">
        <f t="shared" si="205"/>
        <v>0</v>
      </c>
    </row>
    <row r="203" spans="1:193" x14ac:dyDescent="0.35">
      <c r="A203" s="99">
        <v>10569719</v>
      </c>
      <c r="B203" s="99">
        <v>174</v>
      </c>
      <c r="C203" s="99">
        <v>5</v>
      </c>
      <c r="D203" s="99">
        <v>83</v>
      </c>
      <c r="E203" s="99">
        <v>10.456</v>
      </c>
      <c r="F203" s="99">
        <v>0.13</v>
      </c>
      <c r="G203" s="99" t="s">
        <v>535</v>
      </c>
      <c r="H203" s="99" t="s">
        <v>598</v>
      </c>
      <c r="I203" s="99">
        <f t="shared" ref="I203:AN203" si="291">MAX(0,(I54/I$89)-$FJ203)</f>
        <v>0</v>
      </c>
      <c r="J203" s="99">
        <f t="shared" si="291"/>
        <v>0</v>
      </c>
      <c r="K203" s="99">
        <f t="shared" si="291"/>
        <v>0</v>
      </c>
      <c r="L203" s="99">
        <f t="shared" si="291"/>
        <v>0</v>
      </c>
      <c r="M203" s="99">
        <f t="shared" si="291"/>
        <v>0</v>
      </c>
      <c r="N203" s="99">
        <f t="shared" si="291"/>
        <v>0</v>
      </c>
      <c r="O203" s="99">
        <f t="shared" si="291"/>
        <v>0</v>
      </c>
      <c r="P203" s="99">
        <f t="shared" si="291"/>
        <v>0</v>
      </c>
      <c r="Q203" s="99">
        <f t="shared" si="291"/>
        <v>0</v>
      </c>
      <c r="R203" s="99">
        <f t="shared" si="291"/>
        <v>0</v>
      </c>
      <c r="S203" s="99">
        <f t="shared" si="291"/>
        <v>0</v>
      </c>
      <c r="T203" s="99">
        <f t="shared" si="291"/>
        <v>0</v>
      </c>
      <c r="U203" s="99">
        <f t="shared" si="291"/>
        <v>0</v>
      </c>
      <c r="V203" s="99">
        <f t="shared" si="291"/>
        <v>0</v>
      </c>
      <c r="W203" s="99">
        <f t="shared" si="291"/>
        <v>0</v>
      </c>
      <c r="X203" s="99">
        <f t="shared" si="291"/>
        <v>0</v>
      </c>
      <c r="Y203" s="99">
        <f t="shared" si="291"/>
        <v>0</v>
      </c>
      <c r="Z203" s="99">
        <f t="shared" si="291"/>
        <v>0</v>
      </c>
      <c r="AA203" s="99">
        <f t="shared" si="291"/>
        <v>0</v>
      </c>
      <c r="AB203" s="99">
        <f t="shared" si="291"/>
        <v>0</v>
      </c>
      <c r="AC203" s="99">
        <f t="shared" si="291"/>
        <v>0</v>
      </c>
      <c r="AD203" s="99">
        <f t="shared" si="291"/>
        <v>0</v>
      </c>
      <c r="AE203" s="99">
        <f t="shared" si="291"/>
        <v>0</v>
      </c>
      <c r="AF203" s="99">
        <f t="shared" si="291"/>
        <v>0</v>
      </c>
      <c r="AG203" s="99">
        <f t="shared" si="291"/>
        <v>0</v>
      </c>
      <c r="AH203" s="99">
        <f t="shared" si="291"/>
        <v>0</v>
      </c>
      <c r="AI203" s="99">
        <f t="shared" si="291"/>
        <v>0</v>
      </c>
      <c r="AJ203" s="99">
        <f t="shared" si="291"/>
        <v>0</v>
      </c>
      <c r="AK203" s="99">
        <f t="shared" si="291"/>
        <v>0</v>
      </c>
      <c r="AL203" s="99">
        <f t="shared" si="291"/>
        <v>0</v>
      </c>
      <c r="AM203" s="99">
        <f t="shared" si="291"/>
        <v>0</v>
      </c>
      <c r="AN203" s="99">
        <f t="shared" si="291"/>
        <v>0</v>
      </c>
      <c r="AO203" s="99">
        <f t="shared" ref="AO203:BT203" si="292">MAX(0,(AO54/AO$89)-$FJ203)</f>
        <v>0</v>
      </c>
      <c r="AP203" s="99">
        <f t="shared" si="292"/>
        <v>0</v>
      </c>
      <c r="AQ203" s="99">
        <f t="shared" si="292"/>
        <v>0</v>
      </c>
      <c r="AR203" s="99">
        <f t="shared" si="292"/>
        <v>0</v>
      </c>
      <c r="AS203" s="99">
        <f t="shared" si="292"/>
        <v>0</v>
      </c>
      <c r="AT203" s="99">
        <f t="shared" si="292"/>
        <v>0</v>
      </c>
      <c r="AU203" s="99">
        <f t="shared" si="292"/>
        <v>0</v>
      </c>
      <c r="AV203" s="99">
        <f t="shared" si="292"/>
        <v>0</v>
      </c>
      <c r="AW203" s="99">
        <f t="shared" si="292"/>
        <v>0</v>
      </c>
      <c r="AX203" s="99">
        <f t="shared" si="292"/>
        <v>0</v>
      </c>
      <c r="AY203" s="99">
        <f t="shared" si="292"/>
        <v>0</v>
      </c>
      <c r="AZ203" s="99">
        <f t="shared" si="292"/>
        <v>0</v>
      </c>
      <c r="BA203" s="99">
        <f t="shared" si="292"/>
        <v>0</v>
      </c>
      <c r="BB203" s="99">
        <f t="shared" si="292"/>
        <v>0</v>
      </c>
      <c r="BC203" s="99">
        <f t="shared" si="292"/>
        <v>0</v>
      </c>
      <c r="BD203" s="99">
        <f t="shared" si="292"/>
        <v>0</v>
      </c>
      <c r="BE203" s="99">
        <f t="shared" si="292"/>
        <v>0</v>
      </c>
      <c r="BF203" s="99">
        <f t="shared" si="292"/>
        <v>0</v>
      </c>
      <c r="BG203" s="99">
        <f t="shared" si="292"/>
        <v>0</v>
      </c>
      <c r="BH203" s="99">
        <f t="shared" si="292"/>
        <v>0</v>
      </c>
      <c r="BI203" s="99">
        <f t="shared" si="292"/>
        <v>0</v>
      </c>
      <c r="BJ203" s="99">
        <f t="shared" si="292"/>
        <v>0</v>
      </c>
      <c r="BK203" s="99">
        <f t="shared" si="292"/>
        <v>0</v>
      </c>
      <c r="BL203" s="99">
        <f t="shared" si="292"/>
        <v>0</v>
      </c>
      <c r="BM203" s="99">
        <f t="shared" si="292"/>
        <v>0</v>
      </c>
      <c r="BN203" s="99">
        <f t="shared" si="292"/>
        <v>0</v>
      </c>
      <c r="BO203" s="99">
        <f t="shared" si="292"/>
        <v>0</v>
      </c>
      <c r="BP203" s="99">
        <f t="shared" si="292"/>
        <v>0</v>
      </c>
      <c r="BQ203" s="99">
        <f t="shared" si="292"/>
        <v>0</v>
      </c>
      <c r="BR203" s="99">
        <f t="shared" si="292"/>
        <v>0</v>
      </c>
      <c r="BS203" s="99">
        <f t="shared" si="292"/>
        <v>0</v>
      </c>
      <c r="BT203" s="99">
        <f t="shared" si="292"/>
        <v>0</v>
      </c>
      <c r="BU203" s="99">
        <f t="shared" ref="BU203:CZ203" si="293">MAX(0,(BU54/BU$89)-$FJ203)</f>
        <v>0</v>
      </c>
      <c r="BV203" s="99">
        <f t="shared" si="293"/>
        <v>0</v>
      </c>
      <c r="BW203" s="99">
        <f t="shared" si="293"/>
        <v>0</v>
      </c>
      <c r="BX203" s="99">
        <f t="shared" si="293"/>
        <v>0</v>
      </c>
      <c r="BY203" s="99">
        <f t="shared" si="293"/>
        <v>0</v>
      </c>
      <c r="BZ203" s="99">
        <f t="shared" si="293"/>
        <v>0</v>
      </c>
      <c r="CA203" s="99">
        <f t="shared" si="293"/>
        <v>0</v>
      </c>
      <c r="CB203" s="99">
        <f t="shared" si="293"/>
        <v>0</v>
      </c>
      <c r="CC203" s="99">
        <f t="shared" si="293"/>
        <v>0</v>
      </c>
      <c r="CD203" s="99">
        <f t="shared" si="293"/>
        <v>0</v>
      </c>
      <c r="CE203" s="99">
        <f t="shared" si="293"/>
        <v>0</v>
      </c>
      <c r="CF203" s="99">
        <f t="shared" si="293"/>
        <v>0</v>
      </c>
      <c r="CG203" s="99">
        <f t="shared" si="293"/>
        <v>0</v>
      </c>
      <c r="CH203" s="99">
        <f t="shared" si="293"/>
        <v>0</v>
      </c>
      <c r="CI203" s="99">
        <f t="shared" si="293"/>
        <v>0</v>
      </c>
      <c r="CJ203" s="99">
        <f t="shared" si="293"/>
        <v>0</v>
      </c>
      <c r="CK203" s="99">
        <f t="shared" si="293"/>
        <v>0</v>
      </c>
      <c r="CL203" s="99">
        <f t="shared" si="293"/>
        <v>0</v>
      </c>
      <c r="CM203" s="99">
        <f t="shared" si="293"/>
        <v>0</v>
      </c>
      <c r="CN203" s="99">
        <f t="shared" si="293"/>
        <v>0</v>
      </c>
      <c r="CO203" s="99">
        <f t="shared" si="293"/>
        <v>0</v>
      </c>
      <c r="CP203" s="99">
        <f t="shared" si="293"/>
        <v>0</v>
      </c>
      <c r="CQ203" s="99">
        <f t="shared" si="293"/>
        <v>0</v>
      </c>
      <c r="CR203" s="99">
        <f t="shared" si="293"/>
        <v>0</v>
      </c>
      <c r="CS203" s="99">
        <f t="shared" si="293"/>
        <v>0</v>
      </c>
      <c r="CT203" s="99">
        <f t="shared" si="293"/>
        <v>0</v>
      </c>
      <c r="CU203" s="99">
        <f t="shared" si="293"/>
        <v>0</v>
      </c>
      <c r="CV203" s="99">
        <f t="shared" si="293"/>
        <v>0</v>
      </c>
      <c r="CW203" s="99">
        <f t="shared" si="293"/>
        <v>0</v>
      </c>
      <c r="CX203" s="99">
        <f t="shared" si="293"/>
        <v>0</v>
      </c>
      <c r="CY203" s="99">
        <f t="shared" si="293"/>
        <v>0</v>
      </c>
      <c r="CZ203" s="99">
        <f t="shared" si="293"/>
        <v>0</v>
      </c>
      <c r="DA203" s="99">
        <f t="shared" ref="DA203:EF203" si="294">MAX(0,(DA54/DA$89)-$FJ203)</f>
        <v>0</v>
      </c>
      <c r="DB203" s="99">
        <f t="shared" si="294"/>
        <v>0</v>
      </c>
      <c r="DC203" s="99">
        <f t="shared" si="294"/>
        <v>0</v>
      </c>
      <c r="DD203" s="99">
        <f t="shared" si="294"/>
        <v>0</v>
      </c>
      <c r="DE203" s="99">
        <f t="shared" si="294"/>
        <v>0</v>
      </c>
      <c r="DF203" s="99">
        <f t="shared" si="294"/>
        <v>0</v>
      </c>
      <c r="DG203" s="99">
        <f t="shared" si="294"/>
        <v>0</v>
      </c>
      <c r="DH203" s="99">
        <f t="shared" si="294"/>
        <v>0</v>
      </c>
      <c r="DI203" s="99">
        <f t="shared" si="294"/>
        <v>0</v>
      </c>
      <c r="DJ203" s="99">
        <f t="shared" si="294"/>
        <v>0</v>
      </c>
      <c r="DK203" s="99">
        <f t="shared" si="294"/>
        <v>0</v>
      </c>
      <c r="DL203" s="99">
        <f t="shared" si="294"/>
        <v>0</v>
      </c>
      <c r="DM203" s="99">
        <f t="shared" si="294"/>
        <v>0</v>
      </c>
      <c r="DN203" s="99">
        <f t="shared" si="294"/>
        <v>0</v>
      </c>
      <c r="DO203" s="99">
        <f t="shared" si="294"/>
        <v>0</v>
      </c>
      <c r="DP203" s="99">
        <f t="shared" si="294"/>
        <v>0</v>
      </c>
      <c r="DQ203" s="99">
        <f t="shared" si="294"/>
        <v>0</v>
      </c>
      <c r="DR203" s="99">
        <f t="shared" si="294"/>
        <v>0</v>
      </c>
      <c r="DS203" s="99">
        <f t="shared" si="294"/>
        <v>0</v>
      </c>
      <c r="DT203" s="99">
        <f t="shared" si="294"/>
        <v>0</v>
      </c>
      <c r="DU203" s="99">
        <f t="shared" si="294"/>
        <v>0</v>
      </c>
      <c r="DV203" s="99">
        <f t="shared" si="294"/>
        <v>0</v>
      </c>
      <c r="DW203" s="99">
        <f t="shared" si="294"/>
        <v>0</v>
      </c>
      <c r="DX203" s="99">
        <f t="shared" si="294"/>
        <v>0</v>
      </c>
      <c r="DY203" s="99">
        <f t="shared" si="294"/>
        <v>0</v>
      </c>
      <c r="DZ203" s="99">
        <f t="shared" si="294"/>
        <v>0</v>
      </c>
      <c r="EA203" s="99">
        <f t="shared" si="294"/>
        <v>0</v>
      </c>
      <c r="EB203" s="99">
        <f t="shared" si="294"/>
        <v>0</v>
      </c>
      <c r="EC203" s="99">
        <f t="shared" si="294"/>
        <v>0</v>
      </c>
      <c r="ED203" s="99">
        <f t="shared" si="294"/>
        <v>0</v>
      </c>
      <c r="EE203" s="99">
        <f t="shared" si="294"/>
        <v>0</v>
      </c>
      <c r="EF203" s="99">
        <f t="shared" si="294"/>
        <v>0</v>
      </c>
      <c r="EG203" s="99">
        <f t="shared" ref="EG203:FA203" si="295">MAX(0,(EG54/EG$89)-$FJ203)</f>
        <v>0</v>
      </c>
      <c r="EH203" s="99">
        <f t="shared" si="295"/>
        <v>0</v>
      </c>
      <c r="EI203" s="99">
        <f t="shared" si="295"/>
        <v>0</v>
      </c>
      <c r="EJ203" s="99">
        <f t="shared" si="295"/>
        <v>0</v>
      </c>
      <c r="EK203" s="99">
        <f t="shared" si="295"/>
        <v>0</v>
      </c>
      <c r="EL203" s="99">
        <f t="shared" si="295"/>
        <v>0</v>
      </c>
      <c r="EM203" s="99">
        <f t="shared" si="295"/>
        <v>0</v>
      </c>
      <c r="EN203" s="99">
        <f t="shared" si="295"/>
        <v>0</v>
      </c>
      <c r="EO203" s="99">
        <f t="shared" si="295"/>
        <v>0</v>
      </c>
      <c r="EP203" s="99">
        <f t="shared" si="295"/>
        <v>0</v>
      </c>
      <c r="EQ203" s="99">
        <f t="shared" si="295"/>
        <v>0</v>
      </c>
      <c r="ER203" s="99">
        <f t="shared" si="295"/>
        <v>0</v>
      </c>
      <c r="ES203" s="99">
        <f t="shared" si="295"/>
        <v>0</v>
      </c>
      <c r="ET203" s="99">
        <f t="shared" si="295"/>
        <v>0</v>
      </c>
      <c r="EU203" s="99">
        <f t="shared" si="295"/>
        <v>0</v>
      </c>
      <c r="EV203" s="99">
        <f t="shared" si="295"/>
        <v>0</v>
      </c>
      <c r="EW203" s="99">
        <f t="shared" si="295"/>
        <v>0</v>
      </c>
      <c r="EX203" s="99">
        <f t="shared" si="295"/>
        <v>0</v>
      </c>
      <c r="EY203" s="99">
        <f t="shared" si="295"/>
        <v>0</v>
      </c>
      <c r="EZ203" s="99">
        <f t="shared" si="295"/>
        <v>0</v>
      </c>
      <c r="FA203" s="99">
        <f t="shared" si="295"/>
        <v>0</v>
      </c>
      <c r="FB203" s="99">
        <f t="shared" si="253"/>
        <v>0</v>
      </c>
      <c r="FC203" s="99">
        <f t="shared" si="253"/>
        <v>0</v>
      </c>
      <c r="FD203" s="99">
        <f t="shared" si="253"/>
        <v>0</v>
      </c>
      <c r="FE203" s="99">
        <f t="shared" si="253"/>
        <v>0</v>
      </c>
      <c r="FF203" s="99">
        <f t="shared" si="253"/>
        <v>0</v>
      </c>
      <c r="FG203" s="99">
        <f t="shared" si="253"/>
        <v>0</v>
      </c>
      <c r="FH203" s="99">
        <f t="shared" si="253"/>
        <v>0</v>
      </c>
      <c r="FI203" s="99">
        <f t="shared" si="253"/>
        <v>0</v>
      </c>
      <c r="FJ203" s="106">
        <f t="shared" si="203"/>
        <v>0</v>
      </c>
      <c r="FT203" s="99">
        <f t="shared" ref="FT203:GJ203" si="296">MAX(0,(FT54/FT$89)-$FJ203)</f>
        <v>1.6575025312629793E-3</v>
      </c>
      <c r="FU203" s="99">
        <f t="shared" si="296"/>
        <v>1.2575249453814833E-2</v>
      </c>
      <c r="FV203" s="99">
        <f t="shared" si="296"/>
        <v>1.5228547900689763E-2</v>
      </c>
      <c r="FW203" s="99">
        <f t="shared" si="296"/>
        <v>9.7037640436486007E-4</v>
      </c>
      <c r="FX203" s="99">
        <f t="shared" si="296"/>
        <v>9.43236688933532E-3</v>
      </c>
      <c r="FY203" s="99">
        <f t="shared" si="296"/>
        <v>2.3294684976207632E-2</v>
      </c>
      <c r="FZ203" s="99">
        <f t="shared" si="296"/>
        <v>5.3078869943672556E-3</v>
      </c>
      <c r="GA203" s="99">
        <f t="shared" si="296"/>
        <v>1.7297681043691875E-2</v>
      </c>
      <c r="GB203" s="99">
        <f t="shared" si="296"/>
        <v>1.332989583367534E-2</v>
      </c>
      <c r="GC203" s="99">
        <f t="shared" si="296"/>
        <v>0</v>
      </c>
      <c r="GD203" s="99">
        <f t="shared" si="296"/>
        <v>0</v>
      </c>
      <c r="GE203" s="99">
        <f t="shared" si="296"/>
        <v>0</v>
      </c>
      <c r="GF203" s="99">
        <f t="shared" si="296"/>
        <v>0</v>
      </c>
      <c r="GG203" s="99">
        <f t="shared" si="296"/>
        <v>0</v>
      </c>
      <c r="GH203" s="99">
        <f t="shared" si="296"/>
        <v>0</v>
      </c>
      <c r="GI203" s="99">
        <f t="shared" si="296"/>
        <v>0</v>
      </c>
      <c r="GJ203" s="99">
        <f t="shared" si="296"/>
        <v>0</v>
      </c>
      <c r="GK203" s="99">
        <f t="shared" si="205"/>
        <v>0</v>
      </c>
    </row>
    <row r="204" spans="1:193" x14ac:dyDescent="0.35">
      <c r="A204" s="99">
        <v>103811</v>
      </c>
      <c r="B204" s="99">
        <v>73</v>
      </c>
      <c r="C204" s="99">
        <v>1</v>
      </c>
      <c r="D204" s="99">
        <v>64</v>
      </c>
      <c r="E204" s="99">
        <v>10.519</v>
      </c>
      <c r="F204" s="99">
        <v>0</v>
      </c>
      <c r="G204" s="99" t="s">
        <v>202</v>
      </c>
      <c r="H204" s="99" t="s">
        <v>597</v>
      </c>
      <c r="I204" s="99">
        <f t="shared" ref="I204:AN204" si="297">MAX(0,(I55/I$89)-$FJ204)</f>
        <v>0</v>
      </c>
      <c r="J204" s="99">
        <f t="shared" si="297"/>
        <v>0</v>
      </c>
      <c r="K204" s="99">
        <f t="shared" si="297"/>
        <v>0</v>
      </c>
      <c r="L204" s="99">
        <f t="shared" si="297"/>
        <v>0</v>
      </c>
      <c r="M204" s="99">
        <f t="shared" si="297"/>
        <v>0</v>
      </c>
      <c r="N204" s="99">
        <f t="shared" si="297"/>
        <v>0</v>
      </c>
      <c r="O204" s="99">
        <f t="shared" si="297"/>
        <v>0</v>
      </c>
      <c r="P204" s="99">
        <f t="shared" si="297"/>
        <v>0</v>
      </c>
      <c r="Q204" s="99">
        <f t="shared" si="297"/>
        <v>0</v>
      </c>
      <c r="R204" s="99">
        <f t="shared" si="297"/>
        <v>0</v>
      </c>
      <c r="S204" s="99">
        <f t="shared" si="297"/>
        <v>0</v>
      </c>
      <c r="T204" s="99">
        <f t="shared" si="297"/>
        <v>0</v>
      </c>
      <c r="U204" s="99">
        <f t="shared" si="297"/>
        <v>0</v>
      </c>
      <c r="V204" s="99">
        <f t="shared" si="297"/>
        <v>0</v>
      </c>
      <c r="W204" s="99">
        <f t="shared" si="297"/>
        <v>0</v>
      </c>
      <c r="X204" s="99">
        <f t="shared" si="297"/>
        <v>0</v>
      </c>
      <c r="Y204" s="99">
        <f t="shared" si="297"/>
        <v>0</v>
      </c>
      <c r="Z204" s="99">
        <f t="shared" si="297"/>
        <v>0</v>
      </c>
      <c r="AA204" s="99">
        <f t="shared" si="297"/>
        <v>0</v>
      </c>
      <c r="AB204" s="99">
        <f t="shared" si="297"/>
        <v>0</v>
      </c>
      <c r="AC204" s="99">
        <f t="shared" si="297"/>
        <v>0</v>
      </c>
      <c r="AD204" s="99">
        <f t="shared" si="297"/>
        <v>0</v>
      </c>
      <c r="AE204" s="99">
        <f t="shared" si="297"/>
        <v>0</v>
      </c>
      <c r="AF204" s="99">
        <f t="shared" si="297"/>
        <v>0</v>
      </c>
      <c r="AG204" s="99">
        <f t="shared" si="297"/>
        <v>0</v>
      </c>
      <c r="AH204" s="99">
        <f t="shared" si="297"/>
        <v>0</v>
      </c>
      <c r="AI204" s="99">
        <f t="shared" si="297"/>
        <v>0</v>
      </c>
      <c r="AJ204" s="99">
        <f t="shared" si="297"/>
        <v>0</v>
      </c>
      <c r="AK204" s="99">
        <f t="shared" si="297"/>
        <v>0</v>
      </c>
      <c r="AL204" s="99">
        <f t="shared" si="297"/>
        <v>0</v>
      </c>
      <c r="AM204" s="99">
        <f t="shared" si="297"/>
        <v>0</v>
      </c>
      <c r="AN204" s="99">
        <f t="shared" si="297"/>
        <v>0</v>
      </c>
      <c r="AO204" s="99">
        <f t="shared" ref="AO204:BT204" si="298">MAX(0,(AO55/AO$89)-$FJ204)</f>
        <v>0</v>
      </c>
      <c r="AP204" s="99">
        <f t="shared" si="298"/>
        <v>0</v>
      </c>
      <c r="AQ204" s="99">
        <f t="shared" si="298"/>
        <v>0</v>
      </c>
      <c r="AR204" s="99">
        <f t="shared" si="298"/>
        <v>0</v>
      </c>
      <c r="AS204" s="99">
        <f t="shared" si="298"/>
        <v>0</v>
      </c>
      <c r="AT204" s="99">
        <f t="shared" si="298"/>
        <v>0</v>
      </c>
      <c r="AU204" s="99">
        <f t="shared" si="298"/>
        <v>0</v>
      </c>
      <c r="AV204" s="99">
        <f t="shared" si="298"/>
        <v>0</v>
      </c>
      <c r="AW204" s="99">
        <f t="shared" si="298"/>
        <v>0</v>
      </c>
      <c r="AX204" s="99">
        <f t="shared" si="298"/>
        <v>0</v>
      </c>
      <c r="AY204" s="99">
        <f t="shared" si="298"/>
        <v>0</v>
      </c>
      <c r="AZ204" s="99">
        <f t="shared" si="298"/>
        <v>0</v>
      </c>
      <c r="BA204" s="99">
        <f t="shared" si="298"/>
        <v>0</v>
      </c>
      <c r="BB204" s="99">
        <f t="shared" si="298"/>
        <v>0</v>
      </c>
      <c r="BC204" s="99">
        <f t="shared" si="298"/>
        <v>0</v>
      </c>
      <c r="BD204" s="99">
        <f t="shared" si="298"/>
        <v>0</v>
      </c>
      <c r="BE204" s="99">
        <f t="shared" si="298"/>
        <v>0</v>
      </c>
      <c r="BF204" s="99">
        <f t="shared" si="298"/>
        <v>0</v>
      </c>
      <c r="BG204" s="99">
        <f t="shared" si="298"/>
        <v>0</v>
      </c>
      <c r="BH204" s="99">
        <f t="shared" si="298"/>
        <v>0</v>
      </c>
      <c r="BI204" s="99">
        <f t="shared" si="298"/>
        <v>0</v>
      </c>
      <c r="BJ204" s="99">
        <f t="shared" si="298"/>
        <v>0</v>
      </c>
      <c r="BK204" s="99">
        <f t="shared" si="298"/>
        <v>0</v>
      </c>
      <c r="BL204" s="99">
        <f t="shared" si="298"/>
        <v>0</v>
      </c>
      <c r="BM204" s="99">
        <f t="shared" si="298"/>
        <v>0</v>
      </c>
      <c r="BN204" s="99">
        <f t="shared" si="298"/>
        <v>0</v>
      </c>
      <c r="BO204" s="99">
        <f t="shared" si="298"/>
        <v>0</v>
      </c>
      <c r="BP204" s="99">
        <f t="shared" si="298"/>
        <v>0</v>
      </c>
      <c r="BQ204" s="99">
        <f t="shared" si="298"/>
        <v>0</v>
      </c>
      <c r="BR204" s="99">
        <f t="shared" si="298"/>
        <v>0</v>
      </c>
      <c r="BS204" s="99">
        <f t="shared" si="298"/>
        <v>0</v>
      </c>
      <c r="BT204" s="99">
        <f t="shared" si="298"/>
        <v>0</v>
      </c>
      <c r="BU204" s="99">
        <f t="shared" ref="BU204:CZ204" si="299">MAX(0,(BU55/BU$89)-$FJ204)</f>
        <v>0</v>
      </c>
      <c r="BV204" s="99">
        <f t="shared" si="299"/>
        <v>0</v>
      </c>
      <c r="BW204" s="99">
        <f t="shared" si="299"/>
        <v>0</v>
      </c>
      <c r="BX204" s="99">
        <f t="shared" si="299"/>
        <v>0</v>
      </c>
      <c r="BY204" s="99">
        <f t="shared" si="299"/>
        <v>0</v>
      </c>
      <c r="BZ204" s="99">
        <f t="shared" si="299"/>
        <v>0</v>
      </c>
      <c r="CA204" s="99">
        <f t="shared" si="299"/>
        <v>0</v>
      </c>
      <c r="CB204" s="99">
        <f t="shared" si="299"/>
        <v>0</v>
      </c>
      <c r="CC204" s="99">
        <f t="shared" si="299"/>
        <v>0</v>
      </c>
      <c r="CD204" s="99">
        <f t="shared" si="299"/>
        <v>0</v>
      </c>
      <c r="CE204" s="99">
        <f t="shared" si="299"/>
        <v>0</v>
      </c>
      <c r="CF204" s="99">
        <f t="shared" si="299"/>
        <v>0</v>
      </c>
      <c r="CG204" s="99">
        <f t="shared" si="299"/>
        <v>0</v>
      </c>
      <c r="CH204" s="99">
        <f t="shared" si="299"/>
        <v>0</v>
      </c>
      <c r="CI204" s="99">
        <f t="shared" si="299"/>
        <v>0</v>
      </c>
      <c r="CJ204" s="99">
        <f t="shared" si="299"/>
        <v>0</v>
      </c>
      <c r="CK204" s="99">
        <f t="shared" si="299"/>
        <v>0</v>
      </c>
      <c r="CL204" s="99">
        <f t="shared" si="299"/>
        <v>0</v>
      </c>
      <c r="CM204" s="99">
        <f t="shared" si="299"/>
        <v>0</v>
      </c>
      <c r="CN204" s="99">
        <f t="shared" si="299"/>
        <v>0</v>
      </c>
      <c r="CO204" s="99">
        <f t="shared" si="299"/>
        <v>0</v>
      </c>
      <c r="CP204" s="99">
        <f t="shared" si="299"/>
        <v>0</v>
      </c>
      <c r="CQ204" s="99">
        <f t="shared" si="299"/>
        <v>0</v>
      </c>
      <c r="CR204" s="99">
        <f t="shared" si="299"/>
        <v>0</v>
      </c>
      <c r="CS204" s="99">
        <f t="shared" si="299"/>
        <v>0</v>
      </c>
      <c r="CT204" s="99">
        <f t="shared" si="299"/>
        <v>0</v>
      </c>
      <c r="CU204" s="99">
        <f t="shared" si="299"/>
        <v>0</v>
      </c>
      <c r="CV204" s="99">
        <f t="shared" si="299"/>
        <v>0</v>
      </c>
      <c r="CW204" s="99">
        <f t="shared" si="299"/>
        <v>0</v>
      </c>
      <c r="CX204" s="99">
        <f t="shared" si="299"/>
        <v>0</v>
      </c>
      <c r="CY204" s="99">
        <f t="shared" si="299"/>
        <v>0</v>
      </c>
      <c r="CZ204" s="99">
        <f t="shared" si="299"/>
        <v>0</v>
      </c>
      <c r="DA204" s="99">
        <f t="shared" ref="DA204:EF204" si="300">MAX(0,(DA55/DA$89)-$FJ204)</f>
        <v>0</v>
      </c>
      <c r="DB204" s="99">
        <f t="shared" si="300"/>
        <v>0</v>
      </c>
      <c r="DC204" s="99">
        <f t="shared" si="300"/>
        <v>0</v>
      </c>
      <c r="DD204" s="99">
        <f t="shared" si="300"/>
        <v>0</v>
      </c>
      <c r="DE204" s="99">
        <f t="shared" si="300"/>
        <v>0</v>
      </c>
      <c r="DF204" s="99">
        <f t="shared" si="300"/>
        <v>0</v>
      </c>
      <c r="DG204" s="99">
        <f t="shared" si="300"/>
        <v>0</v>
      </c>
      <c r="DH204" s="99">
        <f t="shared" si="300"/>
        <v>0</v>
      </c>
      <c r="DI204" s="99">
        <f t="shared" si="300"/>
        <v>0</v>
      </c>
      <c r="DJ204" s="99">
        <f t="shared" si="300"/>
        <v>0</v>
      </c>
      <c r="DK204" s="99">
        <f t="shared" si="300"/>
        <v>0</v>
      </c>
      <c r="DL204" s="99">
        <f t="shared" si="300"/>
        <v>0</v>
      </c>
      <c r="DM204" s="99">
        <f t="shared" si="300"/>
        <v>0</v>
      </c>
      <c r="DN204" s="99">
        <f t="shared" si="300"/>
        <v>0</v>
      </c>
      <c r="DO204" s="99">
        <f t="shared" si="300"/>
        <v>0</v>
      </c>
      <c r="DP204" s="99">
        <f t="shared" si="300"/>
        <v>0</v>
      </c>
      <c r="DQ204" s="99">
        <f t="shared" si="300"/>
        <v>0</v>
      </c>
      <c r="DR204" s="99">
        <f t="shared" si="300"/>
        <v>0</v>
      </c>
      <c r="DS204" s="99">
        <f t="shared" si="300"/>
        <v>0</v>
      </c>
      <c r="DT204" s="99">
        <f t="shared" si="300"/>
        <v>0</v>
      </c>
      <c r="DU204" s="99">
        <f t="shared" si="300"/>
        <v>0</v>
      </c>
      <c r="DV204" s="99">
        <f t="shared" si="300"/>
        <v>0</v>
      </c>
      <c r="DW204" s="99">
        <f t="shared" si="300"/>
        <v>0</v>
      </c>
      <c r="DX204" s="99">
        <f t="shared" si="300"/>
        <v>0</v>
      </c>
      <c r="DY204" s="99">
        <f t="shared" si="300"/>
        <v>0</v>
      </c>
      <c r="DZ204" s="99">
        <f t="shared" si="300"/>
        <v>0</v>
      </c>
      <c r="EA204" s="99">
        <f t="shared" si="300"/>
        <v>0</v>
      </c>
      <c r="EB204" s="99">
        <f t="shared" si="300"/>
        <v>0</v>
      </c>
      <c r="EC204" s="99">
        <f t="shared" si="300"/>
        <v>0</v>
      </c>
      <c r="ED204" s="99">
        <f t="shared" si="300"/>
        <v>0</v>
      </c>
      <c r="EE204" s="99">
        <f t="shared" si="300"/>
        <v>0</v>
      </c>
      <c r="EF204" s="99">
        <f t="shared" si="300"/>
        <v>0</v>
      </c>
      <c r="EG204" s="99">
        <f t="shared" ref="EG204:FA204" si="301">MAX(0,(EG55/EG$89)-$FJ204)</f>
        <v>0</v>
      </c>
      <c r="EH204" s="99">
        <f t="shared" si="301"/>
        <v>0</v>
      </c>
      <c r="EI204" s="99">
        <f t="shared" si="301"/>
        <v>0</v>
      </c>
      <c r="EJ204" s="99">
        <f t="shared" si="301"/>
        <v>0</v>
      </c>
      <c r="EK204" s="99">
        <f t="shared" si="301"/>
        <v>0</v>
      </c>
      <c r="EL204" s="99">
        <f t="shared" si="301"/>
        <v>0</v>
      </c>
      <c r="EM204" s="99">
        <f t="shared" si="301"/>
        <v>0</v>
      </c>
      <c r="EN204" s="99">
        <f t="shared" si="301"/>
        <v>0</v>
      </c>
      <c r="EO204" s="99">
        <f t="shared" si="301"/>
        <v>0</v>
      </c>
      <c r="EP204" s="99">
        <f t="shared" si="301"/>
        <v>0</v>
      </c>
      <c r="EQ204" s="99">
        <f t="shared" si="301"/>
        <v>0</v>
      </c>
      <c r="ER204" s="99">
        <f t="shared" si="301"/>
        <v>0</v>
      </c>
      <c r="ES204" s="99">
        <f t="shared" si="301"/>
        <v>0</v>
      </c>
      <c r="ET204" s="99">
        <f t="shared" si="301"/>
        <v>0</v>
      </c>
      <c r="EU204" s="99">
        <f t="shared" si="301"/>
        <v>0</v>
      </c>
      <c r="EV204" s="99">
        <f t="shared" si="301"/>
        <v>0</v>
      </c>
      <c r="EW204" s="99">
        <f t="shared" si="301"/>
        <v>0</v>
      </c>
      <c r="EX204" s="99">
        <f t="shared" si="301"/>
        <v>0</v>
      </c>
      <c r="EY204" s="99">
        <f t="shared" si="301"/>
        <v>0</v>
      </c>
      <c r="EZ204" s="99">
        <f t="shared" si="301"/>
        <v>0</v>
      </c>
      <c r="FA204" s="99">
        <f t="shared" si="301"/>
        <v>0</v>
      </c>
      <c r="FB204" s="99">
        <f t="shared" si="253"/>
        <v>5.8164697160195657E-2</v>
      </c>
      <c r="FC204" s="99">
        <f t="shared" si="253"/>
        <v>2.4219461087646926E-2</v>
      </c>
      <c r="FD204" s="99">
        <f t="shared" si="253"/>
        <v>0.18856816801302839</v>
      </c>
      <c r="FE204" s="99">
        <f t="shared" si="253"/>
        <v>0.38293622913930209</v>
      </c>
      <c r="FF204" s="99">
        <f t="shared" si="253"/>
        <v>4.8682655249017798E-2</v>
      </c>
      <c r="FG204" s="99">
        <f t="shared" si="253"/>
        <v>7.0462037191828975E-2</v>
      </c>
      <c r="FH204" s="99">
        <f t="shared" si="253"/>
        <v>0.14067670167573301</v>
      </c>
      <c r="FI204" s="99">
        <f t="shared" si="253"/>
        <v>8.8985028731874763E-2</v>
      </c>
      <c r="FJ204" s="106">
        <f t="shared" si="203"/>
        <v>0.12533687228107845</v>
      </c>
      <c r="FT204" s="99">
        <f t="shared" ref="FT204:GJ204" si="302">MAX(0,(FT55/FT$89)-$FJ204)</f>
        <v>0</v>
      </c>
      <c r="FU204" s="99">
        <f t="shared" si="302"/>
        <v>0</v>
      </c>
      <c r="FV204" s="99">
        <f t="shared" si="302"/>
        <v>0</v>
      </c>
      <c r="FW204" s="99">
        <f t="shared" si="302"/>
        <v>0</v>
      </c>
      <c r="FX204" s="99">
        <f t="shared" si="302"/>
        <v>0</v>
      </c>
      <c r="FY204" s="99">
        <f t="shared" si="302"/>
        <v>0</v>
      </c>
      <c r="FZ204" s="99">
        <f t="shared" si="302"/>
        <v>0</v>
      </c>
      <c r="GA204" s="99">
        <f t="shared" si="302"/>
        <v>0</v>
      </c>
      <c r="GB204" s="99">
        <f t="shared" si="302"/>
        <v>0</v>
      </c>
      <c r="GC204" s="99">
        <f t="shared" si="302"/>
        <v>0</v>
      </c>
      <c r="GD204" s="99">
        <f t="shared" si="302"/>
        <v>0</v>
      </c>
      <c r="GE204" s="99">
        <f t="shared" si="302"/>
        <v>0</v>
      </c>
      <c r="GF204" s="99">
        <f t="shared" si="302"/>
        <v>0</v>
      </c>
      <c r="GG204" s="99">
        <f t="shared" si="302"/>
        <v>0</v>
      </c>
      <c r="GH204" s="99">
        <f t="shared" si="302"/>
        <v>0</v>
      </c>
      <c r="GI204" s="99">
        <f t="shared" si="302"/>
        <v>0</v>
      </c>
      <c r="GJ204" s="99">
        <f t="shared" si="302"/>
        <v>0</v>
      </c>
      <c r="GK204" s="99">
        <f t="shared" si="205"/>
        <v>0</v>
      </c>
    </row>
    <row r="205" spans="1:193" x14ac:dyDescent="0.35">
      <c r="A205" s="99">
        <v>334485</v>
      </c>
      <c r="B205" s="99">
        <v>73</v>
      </c>
      <c r="C205" s="99">
        <v>3</v>
      </c>
      <c r="D205" s="99">
        <v>83</v>
      </c>
      <c r="E205" s="99">
        <v>10.528</v>
      </c>
      <c r="F205" s="99">
        <v>0.19</v>
      </c>
      <c r="G205" s="99" t="s">
        <v>537</v>
      </c>
      <c r="H205" s="99" t="s">
        <v>135</v>
      </c>
      <c r="I205" s="99">
        <f t="shared" ref="I205:AN205" si="303">MAX(0,(I56/I$89)-$FJ205)</f>
        <v>0</v>
      </c>
      <c r="J205" s="99">
        <f t="shared" si="303"/>
        <v>0</v>
      </c>
      <c r="K205" s="99">
        <f t="shared" si="303"/>
        <v>0</v>
      </c>
      <c r="L205" s="99">
        <f t="shared" si="303"/>
        <v>0</v>
      </c>
      <c r="M205" s="99">
        <f t="shared" si="303"/>
        <v>0</v>
      </c>
      <c r="N205" s="99">
        <f t="shared" si="303"/>
        <v>0</v>
      </c>
      <c r="O205" s="99">
        <f t="shared" si="303"/>
        <v>0</v>
      </c>
      <c r="P205" s="99">
        <f t="shared" si="303"/>
        <v>0</v>
      </c>
      <c r="Q205" s="99">
        <f t="shared" si="303"/>
        <v>0</v>
      </c>
      <c r="R205" s="99">
        <f t="shared" si="303"/>
        <v>0</v>
      </c>
      <c r="S205" s="99">
        <f t="shared" si="303"/>
        <v>0</v>
      </c>
      <c r="T205" s="99">
        <f t="shared" si="303"/>
        <v>0</v>
      </c>
      <c r="U205" s="99">
        <f t="shared" si="303"/>
        <v>0</v>
      </c>
      <c r="V205" s="99">
        <f t="shared" si="303"/>
        <v>0</v>
      </c>
      <c r="W205" s="99">
        <f t="shared" si="303"/>
        <v>0</v>
      </c>
      <c r="X205" s="99">
        <f t="shared" si="303"/>
        <v>0</v>
      </c>
      <c r="Y205" s="99">
        <f t="shared" si="303"/>
        <v>0</v>
      </c>
      <c r="Z205" s="99">
        <f t="shared" si="303"/>
        <v>0</v>
      </c>
      <c r="AA205" s="99">
        <f t="shared" si="303"/>
        <v>0</v>
      </c>
      <c r="AB205" s="99">
        <f t="shared" si="303"/>
        <v>0</v>
      </c>
      <c r="AC205" s="99">
        <f t="shared" si="303"/>
        <v>0</v>
      </c>
      <c r="AD205" s="99">
        <f t="shared" si="303"/>
        <v>0</v>
      </c>
      <c r="AE205" s="99">
        <f t="shared" si="303"/>
        <v>0</v>
      </c>
      <c r="AF205" s="99">
        <f t="shared" si="303"/>
        <v>0</v>
      </c>
      <c r="AG205" s="99">
        <f t="shared" si="303"/>
        <v>0</v>
      </c>
      <c r="AH205" s="99">
        <f t="shared" si="303"/>
        <v>0</v>
      </c>
      <c r="AI205" s="99">
        <f t="shared" si="303"/>
        <v>0</v>
      </c>
      <c r="AJ205" s="99">
        <f t="shared" si="303"/>
        <v>0</v>
      </c>
      <c r="AK205" s="99">
        <f t="shared" si="303"/>
        <v>0</v>
      </c>
      <c r="AL205" s="99">
        <f t="shared" si="303"/>
        <v>0</v>
      </c>
      <c r="AM205" s="99">
        <f t="shared" si="303"/>
        <v>0</v>
      </c>
      <c r="AN205" s="99">
        <f t="shared" si="303"/>
        <v>0</v>
      </c>
      <c r="AO205" s="99">
        <f t="shared" ref="AO205:BT205" si="304">MAX(0,(AO56/AO$89)-$FJ205)</f>
        <v>0</v>
      </c>
      <c r="AP205" s="99">
        <f t="shared" si="304"/>
        <v>0</v>
      </c>
      <c r="AQ205" s="99">
        <f t="shared" si="304"/>
        <v>0</v>
      </c>
      <c r="AR205" s="99">
        <f t="shared" si="304"/>
        <v>0</v>
      </c>
      <c r="AS205" s="99">
        <f t="shared" si="304"/>
        <v>0</v>
      </c>
      <c r="AT205" s="99">
        <f t="shared" si="304"/>
        <v>0</v>
      </c>
      <c r="AU205" s="99">
        <f t="shared" si="304"/>
        <v>0</v>
      </c>
      <c r="AV205" s="99">
        <f t="shared" si="304"/>
        <v>0</v>
      </c>
      <c r="AW205" s="99">
        <f t="shared" si="304"/>
        <v>0</v>
      </c>
      <c r="AX205" s="99">
        <f t="shared" si="304"/>
        <v>0</v>
      </c>
      <c r="AY205" s="99">
        <f t="shared" si="304"/>
        <v>0</v>
      </c>
      <c r="AZ205" s="99">
        <f t="shared" si="304"/>
        <v>0</v>
      </c>
      <c r="BA205" s="99">
        <f t="shared" si="304"/>
        <v>0</v>
      </c>
      <c r="BB205" s="99">
        <f t="shared" si="304"/>
        <v>0</v>
      </c>
      <c r="BC205" s="99">
        <f t="shared" si="304"/>
        <v>0</v>
      </c>
      <c r="BD205" s="99">
        <f t="shared" si="304"/>
        <v>0</v>
      </c>
      <c r="BE205" s="99">
        <f t="shared" si="304"/>
        <v>0</v>
      </c>
      <c r="BF205" s="99">
        <f t="shared" si="304"/>
        <v>0</v>
      </c>
      <c r="BG205" s="99">
        <f t="shared" si="304"/>
        <v>0</v>
      </c>
      <c r="BH205" s="99">
        <f t="shared" si="304"/>
        <v>0</v>
      </c>
      <c r="BI205" s="99">
        <f t="shared" si="304"/>
        <v>0</v>
      </c>
      <c r="BJ205" s="99">
        <f t="shared" si="304"/>
        <v>0</v>
      </c>
      <c r="BK205" s="99">
        <f t="shared" si="304"/>
        <v>0</v>
      </c>
      <c r="BL205" s="99">
        <f t="shared" si="304"/>
        <v>0</v>
      </c>
      <c r="BM205" s="99">
        <f t="shared" si="304"/>
        <v>0</v>
      </c>
      <c r="BN205" s="99">
        <f t="shared" si="304"/>
        <v>0</v>
      </c>
      <c r="BO205" s="99">
        <f t="shared" si="304"/>
        <v>0</v>
      </c>
      <c r="BP205" s="99">
        <f t="shared" si="304"/>
        <v>0</v>
      </c>
      <c r="BQ205" s="99">
        <f t="shared" si="304"/>
        <v>0</v>
      </c>
      <c r="BR205" s="99">
        <f t="shared" si="304"/>
        <v>0</v>
      </c>
      <c r="BS205" s="99">
        <f t="shared" si="304"/>
        <v>0</v>
      </c>
      <c r="BT205" s="99">
        <f t="shared" si="304"/>
        <v>0</v>
      </c>
      <c r="BU205" s="99">
        <f t="shared" ref="BU205:CZ205" si="305">MAX(0,(BU56/BU$89)-$FJ205)</f>
        <v>0</v>
      </c>
      <c r="BV205" s="99">
        <f t="shared" si="305"/>
        <v>0</v>
      </c>
      <c r="BW205" s="99">
        <f t="shared" si="305"/>
        <v>0</v>
      </c>
      <c r="BX205" s="99">
        <f t="shared" si="305"/>
        <v>0</v>
      </c>
      <c r="BY205" s="99">
        <f t="shared" si="305"/>
        <v>0</v>
      </c>
      <c r="BZ205" s="99">
        <f t="shared" si="305"/>
        <v>0</v>
      </c>
      <c r="CA205" s="99">
        <f t="shared" si="305"/>
        <v>0</v>
      </c>
      <c r="CB205" s="99">
        <f t="shared" si="305"/>
        <v>0</v>
      </c>
      <c r="CC205" s="99">
        <f t="shared" si="305"/>
        <v>0</v>
      </c>
      <c r="CD205" s="99">
        <f t="shared" si="305"/>
        <v>0</v>
      </c>
      <c r="CE205" s="99">
        <f t="shared" si="305"/>
        <v>0</v>
      </c>
      <c r="CF205" s="99">
        <f t="shared" si="305"/>
        <v>0</v>
      </c>
      <c r="CG205" s="99">
        <f t="shared" si="305"/>
        <v>0</v>
      </c>
      <c r="CH205" s="99">
        <f t="shared" si="305"/>
        <v>0</v>
      </c>
      <c r="CI205" s="99">
        <f t="shared" si="305"/>
        <v>0</v>
      </c>
      <c r="CJ205" s="99">
        <f t="shared" si="305"/>
        <v>0</v>
      </c>
      <c r="CK205" s="99">
        <f t="shared" si="305"/>
        <v>0</v>
      </c>
      <c r="CL205" s="99">
        <f t="shared" si="305"/>
        <v>0</v>
      </c>
      <c r="CM205" s="99">
        <f t="shared" si="305"/>
        <v>0</v>
      </c>
      <c r="CN205" s="99">
        <f t="shared" si="305"/>
        <v>0</v>
      </c>
      <c r="CO205" s="99">
        <f t="shared" si="305"/>
        <v>0</v>
      </c>
      <c r="CP205" s="99">
        <f t="shared" si="305"/>
        <v>0</v>
      </c>
      <c r="CQ205" s="99">
        <f t="shared" si="305"/>
        <v>0</v>
      </c>
      <c r="CR205" s="99">
        <f t="shared" si="305"/>
        <v>0</v>
      </c>
      <c r="CS205" s="99">
        <f t="shared" si="305"/>
        <v>0</v>
      </c>
      <c r="CT205" s="99">
        <f t="shared" si="305"/>
        <v>0</v>
      </c>
      <c r="CU205" s="99">
        <f t="shared" si="305"/>
        <v>0</v>
      </c>
      <c r="CV205" s="99">
        <f t="shared" si="305"/>
        <v>0</v>
      </c>
      <c r="CW205" s="99">
        <f t="shared" si="305"/>
        <v>0</v>
      </c>
      <c r="CX205" s="99">
        <f t="shared" si="305"/>
        <v>0</v>
      </c>
      <c r="CY205" s="99">
        <f t="shared" si="305"/>
        <v>0</v>
      </c>
      <c r="CZ205" s="99">
        <f t="shared" si="305"/>
        <v>0</v>
      </c>
      <c r="DA205" s="99">
        <f t="shared" ref="DA205:EF205" si="306">MAX(0,(DA56/DA$89)-$FJ205)</f>
        <v>0</v>
      </c>
      <c r="DB205" s="99">
        <f t="shared" si="306"/>
        <v>0</v>
      </c>
      <c r="DC205" s="99">
        <f t="shared" si="306"/>
        <v>0</v>
      </c>
      <c r="DD205" s="99">
        <f t="shared" si="306"/>
        <v>0</v>
      </c>
      <c r="DE205" s="99">
        <f t="shared" si="306"/>
        <v>0</v>
      </c>
      <c r="DF205" s="99">
        <f t="shared" si="306"/>
        <v>0</v>
      </c>
      <c r="DG205" s="99">
        <f t="shared" si="306"/>
        <v>0</v>
      </c>
      <c r="DH205" s="99">
        <f t="shared" si="306"/>
        <v>0</v>
      </c>
      <c r="DI205" s="99">
        <f t="shared" si="306"/>
        <v>0</v>
      </c>
      <c r="DJ205" s="99">
        <f t="shared" si="306"/>
        <v>0</v>
      </c>
      <c r="DK205" s="99">
        <f t="shared" si="306"/>
        <v>0</v>
      </c>
      <c r="DL205" s="99">
        <f t="shared" si="306"/>
        <v>0</v>
      </c>
      <c r="DM205" s="99">
        <f t="shared" si="306"/>
        <v>0</v>
      </c>
      <c r="DN205" s="99">
        <f t="shared" si="306"/>
        <v>0</v>
      </c>
      <c r="DO205" s="99">
        <f t="shared" si="306"/>
        <v>0</v>
      </c>
      <c r="DP205" s="99">
        <f t="shared" si="306"/>
        <v>0</v>
      </c>
      <c r="DQ205" s="99">
        <f t="shared" si="306"/>
        <v>0</v>
      </c>
      <c r="DR205" s="99">
        <f t="shared" si="306"/>
        <v>0</v>
      </c>
      <c r="DS205" s="99">
        <f t="shared" si="306"/>
        <v>0</v>
      </c>
      <c r="DT205" s="99">
        <f t="shared" si="306"/>
        <v>0</v>
      </c>
      <c r="DU205" s="99">
        <f t="shared" si="306"/>
        <v>0</v>
      </c>
      <c r="DV205" s="99">
        <f t="shared" si="306"/>
        <v>0</v>
      </c>
      <c r="DW205" s="99">
        <f t="shared" si="306"/>
        <v>0</v>
      </c>
      <c r="DX205" s="99">
        <f t="shared" si="306"/>
        <v>0</v>
      </c>
      <c r="DY205" s="99">
        <f t="shared" si="306"/>
        <v>0</v>
      </c>
      <c r="DZ205" s="99">
        <f t="shared" si="306"/>
        <v>0</v>
      </c>
      <c r="EA205" s="99">
        <f t="shared" si="306"/>
        <v>0</v>
      </c>
      <c r="EB205" s="99">
        <f t="shared" si="306"/>
        <v>0</v>
      </c>
      <c r="EC205" s="99">
        <f t="shared" si="306"/>
        <v>0</v>
      </c>
      <c r="ED205" s="99">
        <f t="shared" si="306"/>
        <v>0</v>
      </c>
      <c r="EE205" s="99">
        <f t="shared" si="306"/>
        <v>0</v>
      </c>
      <c r="EF205" s="99">
        <f t="shared" si="306"/>
        <v>0</v>
      </c>
      <c r="EG205" s="99">
        <f t="shared" ref="EG205:FA205" si="307">MAX(0,(EG56/EG$89)-$FJ205)</f>
        <v>0</v>
      </c>
      <c r="EH205" s="99">
        <f t="shared" si="307"/>
        <v>0</v>
      </c>
      <c r="EI205" s="99">
        <f t="shared" si="307"/>
        <v>0</v>
      </c>
      <c r="EJ205" s="99">
        <f t="shared" si="307"/>
        <v>0</v>
      </c>
      <c r="EK205" s="99">
        <f t="shared" si="307"/>
        <v>0</v>
      </c>
      <c r="EL205" s="99">
        <f t="shared" si="307"/>
        <v>0</v>
      </c>
      <c r="EM205" s="99">
        <f t="shared" si="307"/>
        <v>0</v>
      </c>
      <c r="EN205" s="99">
        <f t="shared" si="307"/>
        <v>0</v>
      </c>
      <c r="EO205" s="99">
        <f t="shared" si="307"/>
        <v>0</v>
      </c>
      <c r="EP205" s="99">
        <f t="shared" si="307"/>
        <v>0</v>
      </c>
      <c r="EQ205" s="99">
        <f t="shared" si="307"/>
        <v>0</v>
      </c>
      <c r="ER205" s="99">
        <f t="shared" si="307"/>
        <v>0</v>
      </c>
      <c r="ES205" s="99">
        <f t="shared" si="307"/>
        <v>0</v>
      </c>
      <c r="ET205" s="99">
        <f t="shared" si="307"/>
        <v>0</v>
      </c>
      <c r="EU205" s="99">
        <f t="shared" si="307"/>
        <v>0</v>
      </c>
      <c r="EV205" s="99">
        <f t="shared" si="307"/>
        <v>0</v>
      </c>
      <c r="EW205" s="99">
        <f t="shared" si="307"/>
        <v>0</v>
      </c>
      <c r="EX205" s="99">
        <f t="shared" si="307"/>
        <v>0</v>
      </c>
      <c r="EY205" s="99">
        <f t="shared" si="307"/>
        <v>0</v>
      </c>
      <c r="EZ205" s="99">
        <f t="shared" si="307"/>
        <v>0</v>
      </c>
      <c r="FA205" s="99">
        <f t="shared" si="307"/>
        <v>0</v>
      </c>
      <c r="FB205" s="99">
        <f t="shared" si="253"/>
        <v>5.2009877545072525E-2</v>
      </c>
      <c r="FC205" s="99">
        <f t="shared" si="253"/>
        <v>4.2931440919359597E-2</v>
      </c>
      <c r="FD205" s="99">
        <f t="shared" si="253"/>
        <v>0.14666253307045141</v>
      </c>
      <c r="FE205" s="99">
        <f t="shared" si="253"/>
        <v>0.42198684465080283</v>
      </c>
      <c r="FF205" s="99">
        <f t="shared" si="253"/>
        <v>5.3654779072829478E-2</v>
      </c>
      <c r="FG205" s="99">
        <f t="shared" si="253"/>
        <v>7.1583461483748181E-2</v>
      </c>
      <c r="FH205" s="99">
        <f t="shared" si="253"/>
        <v>0.14268887333551389</v>
      </c>
      <c r="FI205" s="99">
        <f t="shared" si="253"/>
        <v>8.7462091691169572E-2</v>
      </c>
      <c r="FJ205" s="106">
        <f t="shared" si="203"/>
        <v>0.12737248772111842</v>
      </c>
      <c r="FT205" s="99">
        <f t="shared" ref="FT205:GJ205" si="308">MAX(0,(FT56/FT$89)-$FJ205)</f>
        <v>0</v>
      </c>
      <c r="FU205" s="99">
        <f t="shared" si="308"/>
        <v>0</v>
      </c>
      <c r="FV205" s="99">
        <f t="shared" si="308"/>
        <v>0</v>
      </c>
      <c r="FW205" s="99">
        <f t="shared" si="308"/>
        <v>0</v>
      </c>
      <c r="FX205" s="99">
        <f t="shared" si="308"/>
        <v>0</v>
      </c>
      <c r="FY205" s="99">
        <f t="shared" si="308"/>
        <v>0</v>
      </c>
      <c r="FZ205" s="99">
        <f t="shared" si="308"/>
        <v>0</v>
      </c>
      <c r="GA205" s="99">
        <f t="shared" si="308"/>
        <v>0</v>
      </c>
      <c r="GB205" s="99">
        <f t="shared" si="308"/>
        <v>0</v>
      </c>
      <c r="GC205" s="99">
        <f t="shared" si="308"/>
        <v>0</v>
      </c>
      <c r="GD205" s="99">
        <f t="shared" si="308"/>
        <v>0</v>
      </c>
      <c r="GE205" s="99">
        <f t="shared" si="308"/>
        <v>0</v>
      </c>
      <c r="GF205" s="99">
        <f t="shared" si="308"/>
        <v>0</v>
      </c>
      <c r="GG205" s="99">
        <f t="shared" si="308"/>
        <v>0</v>
      </c>
      <c r="GH205" s="99">
        <f t="shared" si="308"/>
        <v>0</v>
      </c>
      <c r="GI205" s="99">
        <f t="shared" si="308"/>
        <v>0</v>
      </c>
      <c r="GJ205" s="99">
        <f t="shared" si="308"/>
        <v>0</v>
      </c>
      <c r="GK205" s="99">
        <f t="shared" si="205"/>
        <v>0</v>
      </c>
    </row>
    <row r="206" spans="1:193" x14ac:dyDescent="0.35">
      <c r="A206" s="99">
        <v>617481</v>
      </c>
      <c r="B206" s="99">
        <v>73</v>
      </c>
      <c r="C206" s="99">
        <v>11</v>
      </c>
      <c r="D206" s="99">
        <v>75</v>
      </c>
      <c r="E206" s="99">
        <v>10.865</v>
      </c>
      <c r="F206" s="99">
        <v>0.57999999999999996</v>
      </c>
      <c r="H206" s="99" t="s">
        <v>136</v>
      </c>
      <c r="I206" s="99">
        <f t="shared" ref="I206:AN206" si="309">MAX(0,(I57/I$89)-$FJ206)</f>
        <v>0</v>
      </c>
      <c r="J206" s="99">
        <f t="shared" si="309"/>
        <v>0</v>
      </c>
      <c r="K206" s="99">
        <f t="shared" si="309"/>
        <v>0</v>
      </c>
      <c r="L206" s="99">
        <f t="shared" si="309"/>
        <v>0</v>
      </c>
      <c r="M206" s="99">
        <f t="shared" si="309"/>
        <v>0</v>
      </c>
      <c r="N206" s="99">
        <f t="shared" si="309"/>
        <v>0</v>
      </c>
      <c r="O206" s="99">
        <f t="shared" si="309"/>
        <v>0</v>
      </c>
      <c r="P206" s="99">
        <f t="shared" si="309"/>
        <v>0</v>
      </c>
      <c r="Q206" s="99">
        <f t="shared" si="309"/>
        <v>0</v>
      </c>
      <c r="R206" s="99">
        <f t="shared" si="309"/>
        <v>0</v>
      </c>
      <c r="S206" s="99">
        <f t="shared" si="309"/>
        <v>0</v>
      </c>
      <c r="T206" s="99">
        <f t="shared" si="309"/>
        <v>0</v>
      </c>
      <c r="U206" s="99">
        <f t="shared" si="309"/>
        <v>0</v>
      </c>
      <c r="V206" s="99">
        <f t="shared" si="309"/>
        <v>0</v>
      </c>
      <c r="W206" s="99">
        <f t="shared" si="309"/>
        <v>0</v>
      </c>
      <c r="X206" s="99">
        <f t="shared" si="309"/>
        <v>0</v>
      </c>
      <c r="Y206" s="99">
        <f t="shared" si="309"/>
        <v>0</v>
      </c>
      <c r="Z206" s="99">
        <f t="shared" si="309"/>
        <v>0</v>
      </c>
      <c r="AA206" s="99">
        <f t="shared" si="309"/>
        <v>0</v>
      </c>
      <c r="AB206" s="99">
        <f t="shared" si="309"/>
        <v>0</v>
      </c>
      <c r="AC206" s="99">
        <f t="shared" si="309"/>
        <v>0</v>
      </c>
      <c r="AD206" s="99">
        <f t="shared" si="309"/>
        <v>0</v>
      </c>
      <c r="AE206" s="99">
        <f t="shared" si="309"/>
        <v>0</v>
      </c>
      <c r="AF206" s="99">
        <f t="shared" si="309"/>
        <v>0</v>
      </c>
      <c r="AG206" s="99">
        <f t="shared" si="309"/>
        <v>0</v>
      </c>
      <c r="AH206" s="99">
        <f t="shared" si="309"/>
        <v>0</v>
      </c>
      <c r="AI206" s="99">
        <f t="shared" si="309"/>
        <v>0</v>
      </c>
      <c r="AJ206" s="99">
        <f t="shared" si="309"/>
        <v>0</v>
      </c>
      <c r="AK206" s="99">
        <f t="shared" si="309"/>
        <v>0</v>
      </c>
      <c r="AL206" s="99">
        <f t="shared" si="309"/>
        <v>0</v>
      </c>
      <c r="AM206" s="99">
        <f t="shared" si="309"/>
        <v>0</v>
      </c>
      <c r="AN206" s="99">
        <f t="shared" si="309"/>
        <v>0</v>
      </c>
      <c r="AO206" s="99">
        <f t="shared" ref="AO206:BT206" si="310">MAX(0,(AO57/AO$89)-$FJ206)</f>
        <v>0</v>
      </c>
      <c r="AP206" s="99">
        <f t="shared" si="310"/>
        <v>0</v>
      </c>
      <c r="AQ206" s="99">
        <f t="shared" si="310"/>
        <v>0</v>
      </c>
      <c r="AR206" s="99">
        <f t="shared" si="310"/>
        <v>0</v>
      </c>
      <c r="AS206" s="99">
        <f t="shared" si="310"/>
        <v>0</v>
      </c>
      <c r="AT206" s="99">
        <f t="shared" si="310"/>
        <v>0</v>
      </c>
      <c r="AU206" s="99">
        <f t="shared" si="310"/>
        <v>0</v>
      </c>
      <c r="AV206" s="99">
        <f t="shared" si="310"/>
        <v>0</v>
      </c>
      <c r="AW206" s="99">
        <f t="shared" si="310"/>
        <v>0</v>
      </c>
      <c r="AX206" s="99">
        <f t="shared" si="310"/>
        <v>0</v>
      </c>
      <c r="AY206" s="99">
        <f t="shared" si="310"/>
        <v>0</v>
      </c>
      <c r="AZ206" s="99">
        <f t="shared" si="310"/>
        <v>0</v>
      </c>
      <c r="BA206" s="99">
        <f t="shared" si="310"/>
        <v>0</v>
      </c>
      <c r="BB206" s="99">
        <f t="shared" si="310"/>
        <v>0</v>
      </c>
      <c r="BC206" s="99">
        <f t="shared" si="310"/>
        <v>0</v>
      </c>
      <c r="BD206" s="99">
        <f t="shared" si="310"/>
        <v>0</v>
      </c>
      <c r="BE206" s="99">
        <f t="shared" si="310"/>
        <v>0</v>
      </c>
      <c r="BF206" s="99">
        <f t="shared" si="310"/>
        <v>0</v>
      </c>
      <c r="BG206" s="99">
        <f t="shared" si="310"/>
        <v>0</v>
      </c>
      <c r="BH206" s="99">
        <f t="shared" si="310"/>
        <v>0</v>
      </c>
      <c r="BI206" s="99">
        <f t="shared" si="310"/>
        <v>0</v>
      </c>
      <c r="BJ206" s="99">
        <f t="shared" si="310"/>
        <v>0</v>
      </c>
      <c r="BK206" s="99">
        <f t="shared" si="310"/>
        <v>0</v>
      </c>
      <c r="BL206" s="99">
        <f t="shared" si="310"/>
        <v>0</v>
      </c>
      <c r="BM206" s="99">
        <f t="shared" si="310"/>
        <v>0</v>
      </c>
      <c r="BN206" s="99">
        <f t="shared" si="310"/>
        <v>0</v>
      </c>
      <c r="BO206" s="99">
        <f t="shared" si="310"/>
        <v>0</v>
      </c>
      <c r="BP206" s="99">
        <f t="shared" si="310"/>
        <v>0</v>
      </c>
      <c r="BQ206" s="99">
        <f t="shared" si="310"/>
        <v>0</v>
      </c>
      <c r="BR206" s="99">
        <f t="shared" si="310"/>
        <v>0</v>
      </c>
      <c r="BS206" s="99">
        <f t="shared" si="310"/>
        <v>0</v>
      </c>
      <c r="BT206" s="99">
        <f t="shared" si="310"/>
        <v>0</v>
      </c>
      <c r="BU206" s="99">
        <f t="shared" ref="BU206:CZ206" si="311">MAX(0,(BU57/BU$89)-$FJ206)</f>
        <v>0</v>
      </c>
      <c r="BV206" s="99">
        <f t="shared" si="311"/>
        <v>0</v>
      </c>
      <c r="BW206" s="99">
        <f t="shared" si="311"/>
        <v>0</v>
      </c>
      <c r="BX206" s="99">
        <f t="shared" si="311"/>
        <v>0</v>
      </c>
      <c r="BY206" s="99">
        <f t="shared" si="311"/>
        <v>0</v>
      </c>
      <c r="BZ206" s="99">
        <f t="shared" si="311"/>
        <v>0</v>
      </c>
      <c r="CA206" s="99">
        <f t="shared" si="311"/>
        <v>0</v>
      </c>
      <c r="CB206" s="99">
        <f t="shared" si="311"/>
        <v>0</v>
      </c>
      <c r="CC206" s="99">
        <f t="shared" si="311"/>
        <v>0</v>
      </c>
      <c r="CD206" s="99">
        <f t="shared" si="311"/>
        <v>0</v>
      </c>
      <c r="CE206" s="99">
        <f t="shared" si="311"/>
        <v>0</v>
      </c>
      <c r="CF206" s="99">
        <f t="shared" si="311"/>
        <v>0</v>
      </c>
      <c r="CG206" s="99">
        <f t="shared" si="311"/>
        <v>0</v>
      </c>
      <c r="CH206" s="99">
        <f t="shared" si="311"/>
        <v>0</v>
      </c>
      <c r="CI206" s="99">
        <f t="shared" si="311"/>
        <v>0</v>
      </c>
      <c r="CJ206" s="99">
        <f t="shared" si="311"/>
        <v>0</v>
      </c>
      <c r="CK206" s="99">
        <f t="shared" si="311"/>
        <v>0</v>
      </c>
      <c r="CL206" s="99">
        <f t="shared" si="311"/>
        <v>0</v>
      </c>
      <c r="CM206" s="99">
        <f t="shared" si="311"/>
        <v>0</v>
      </c>
      <c r="CN206" s="99">
        <f t="shared" si="311"/>
        <v>0</v>
      </c>
      <c r="CO206" s="99">
        <f t="shared" si="311"/>
        <v>0</v>
      </c>
      <c r="CP206" s="99">
        <f t="shared" si="311"/>
        <v>0</v>
      </c>
      <c r="CQ206" s="99">
        <f t="shared" si="311"/>
        <v>0</v>
      </c>
      <c r="CR206" s="99">
        <f t="shared" si="311"/>
        <v>0</v>
      </c>
      <c r="CS206" s="99">
        <f t="shared" si="311"/>
        <v>0</v>
      </c>
      <c r="CT206" s="99">
        <f t="shared" si="311"/>
        <v>0</v>
      </c>
      <c r="CU206" s="99">
        <f t="shared" si="311"/>
        <v>0</v>
      </c>
      <c r="CV206" s="99">
        <f t="shared" si="311"/>
        <v>0</v>
      </c>
      <c r="CW206" s="99">
        <f t="shared" si="311"/>
        <v>0</v>
      </c>
      <c r="CX206" s="99">
        <f t="shared" si="311"/>
        <v>0</v>
      </c>
      <c r="CY206" s="99">
        <f t="shared" si="311"/>
        <v>0</v>
      </c>
      <c r="CZ206" s="99">
        <f t="shared" si="311"/>
        <v>0</v>
      </c>
      <c r="DA206" s="99">
        <f t="shared" ref="DA206:EF206" si="312">MAX(0,(DA57/DA$89)-$FJ206)</f>
        <v>0</v>
      </c>
      <c r="DB206" s="99">
        <f t="shared" si="312"/>
        <v>0</v>
      </c>
      <c r="DC206" s="99">
        <f t="shared" si="312"/>
        <v>0</v>
      </c>
      <c r="DD206" s="99">
        <f t="shared" si="312"/>
        <v>0</v>
      </c>
      <c r="DE206" s="99">
        <f t="shared" si="312"/>
        <v>0</v>
      </c>
      <c r="DF206" s="99">
        <f t="shared" si="312"/>
        <v>0</v>
      </c>
      <c r="DG206" s="99">
        <f t="shared" si="312"/>
        <v>0</v>
      </c>
      <c r="DH206" s="99">
        <f t="shared" si="312"/>
        <v>0</v>
      </c>
      <c r="DI206" s="99">
        <f t="shared" si="312"/>
        <v>0</v>
      </c>
      <c r="DJ206" s="99">
        <f t="shared" si="312"/>
        <v>0</v>
      </c>
      <c r="DK206" s="99">
        <f t="shared" si="312"/>
        <v>0</v>
      </c>
      <c r="DL206" s="99">
        <f t="shared" si="312"/>
        <v>0</v>
      </c>
      <c r="DM206" s="99">
        <f t="shared" si="312"/>
        <v>0</v>
      </c>
      <c r="DN206" s="99">
        <f t="shared" si="312"/>
        <v>0</v>
      </c>
      <c r="DO206" s="99">
        <f t="shared" si="312"/>
        <v>0</v>
      </c>
      <c r="DP206" s="99">
        <f t="shared" si="312"/>
        <v>0</v>
      </c>
      <c r="DQ206" s="99">
        <f t="shared" si="312"/>
        <v>0</v>
      </c>
      <c r="DR206" s="99">
        <f t="shared" si="312"/>
        <v>0</v>
      </c>
      <c r="DS206" s="99">
        <f t="shared" si="312"/>
        <v>0</v>
      </c>
      <c r="DT206" s="99">
        <f t="shared" si="312"/>
        <v>0</v>
      </c>
      <c r="DU206" s="99">
        <f t="shared" si="312"/>
        <v>0</v>
      </c>
      <c r="DV206" s="99">
        <f t="shared" si="312"/>
        <v>0</v>
      </c>
      <c r="DW206" s="99">
        <f t="shared" si="312"/>
        <v>0</v>
      </c>
      <c r="DX206" s="99">
        <f t="shared" si="312"/>
        <v>0</v>
      </c>
      <c r="DY206" s="99">
        <f t="shared" si="312"/>
        <v>0</v>
      </c>
      <c r="DZ206" s="99">
        <f t="shared" si="312"/>
        <v>0</v>
      </c>
      <c r="EA206" s="99">
        <f t="shared" si="312"/>
        <v>0</v>
      </c>
      <c r="EB206" s="99">
        <f t="shared" si="312"/>
        <v>0</v>
      </c>
      <c r="EC206" s="99">
        <f t="shared" si="312"/>
        <v>0</v>
      </c>
      <c r="ED206" s="99">
        <f t="shared" si="312"/>
        <v>0</v>
      </c>
      <c r="EE206" s="99">
        <f t="shared" si="312"/>
        <v>0</v>
      </c>
      <c r="EF206" s="99">
        <f t="shared" si="312"/>
        <v>0</v>
      </c>
      <c r="EG206" s="99">
        <f t="shared" ref="EG206:FA206" si="313">MAX(0,(EG57/EG$89)-$FJ206)</f>
        <v>0</v>
      </c>
      <c r="EH206" s="99">
        <f t="shared" si="313"/>
        <v>0</v>
      </c>
      <c r="EI206" s="99">
        <f t="shared" si="313"/>
        <v>0</v>
      </c>
      <c r="EJ206" s="99">
        <f t="shared" si="313"/>
        <v>0</v>
      </c>
      <c r="EK206" s="99">
        <f t="shared" si="313"/>
        <v>0</v>
      </c>
      <c r="EL206" s="99">
        <f t="shared" si="313"/>
        <v>0</v>
      </c>
      <c r="EM206" s="99">
        <f t="shared" si="313"/>
        <v>0</v>
      </c>
      <c r="EN206" s="99">
        <f t="shared" si="313"/>
        <v>0</v>
      </c>
      <c r="EO206" s="99">
        <f t="shared" si="313"/>
        <v>0</v>
      </c>
      <c r="EP206" s="99">
        <f t="shared" si="313"/>
        <v>0</v>
      </c>
      <c r="EQ206" s="99">
        <f t="shared" si="313"/>
        <v>0</v>
      </c>
      <c r="ER206" s="99">
        <f t="shared" si="313"/>
        <v>0</v>
      </c>
      <c r="ES206" s="99">
        <f t="shared" si="313"/>
        <v>0</v>
      </c>
      <c r="ET206" s="99">
        <f t="shared" si="313"/>
        <v>0</v>
      </c>
      <c r="EU206" s="99">
        <f t="shared" si="313"/>
        <v>0</v>
      </c>
      <c r="EV206" s="99">
        <f t="shared" si="313"/>
        <v>0</v>
      </c>
      <c r="EW206" s="99">
        <f t="shared" si="313"/>
        <v>0</v>
      </c>
      <c r="EX206" s="99">
        <f t="shared" si="313"/>
        <v>0</v>
      </c>
      <c r="EY206" s="99">
        <f t="shared" si="313"/>
        <v>0</v>
      </c>
      <c r="EZ206" s="99">
        <f t="shared" si="313"/>
        <v>0</v>
      </c>
      <c r="FA206" s="99">
        <f t="shared" si="313"/>
        <v>0</v>
      </c>
      <c r="FB206" s="99">
        <f t="shared" ref="FB206:FI215" si="314">(FB57/FB$89)</f>
        <v>5.7468662213434704E-2</v>
      </c>
      <c r="FC206" s="99">
        <f t="shared" si="314"/>
        <v>6.9190976655862227E-2</v>
      </c>
      <c r="FD206" s="99">
        <f t="shared" si="314"/>
        <v>0.13408365335911029</v>
      </c>
      <c r="FE206" s="99">
        <f t="shared" si="314"/>
        <v>0.40376587144006271</v>
      </c>
      <c r="FF206" s="99">
        <f t="shared" si="314"/>
        <v>0.11002707602455153</v>
      </c>
      <c r="FG206" s="99">
        <f t="shared" si="314"/>
        <v>6.4388112487163321E-2</v>
      </c>
      <c r="FH206" s="99">
        <f t="shared" si="314"/>
        <v>0.16570808753446034</v>
      </c>
      <c r="FI206" s="99">
        <f t="shared" si="314"/>
        <v>0.11661993170011038</v>
      </c>
      <c r="FJ206" s="106">
        <f t="shared" si="203"/>
        <v>0.14015654642684444</v>
      </c>
      <c r="FT206" s="99">
        <f t="shared" ref="FT206:GJ206" si="315">MAX(0,(FT57/FT$89)-$FJ206)</f>
        <v>0</v>
      </c>
      <c r="FU206" s="99">
        <f t="shared" si="315"/>
        <v>0</v>
      </c>
      <c r="FV206" s="99">
        <f t="shared" si="315"/>
        <v>0</v>
      </c>
      <c r="FW206" s="99">
        <f t="shared" si="315"/>
        <v>0</v>
      </c>
      <c r="FX206" s="99">
        <f t="shared" si="315"/>
        <v>0</v>
      </c>
      <c r="FY206" s="99">
        <f t="shared" si="315"/>
        <v>0</v>
      </c>
      <c r="FZ206" s="99">
        <f t="shared" si="315"/>
        <v>0</v>
      </c>
      <c r="GA206" s="99">
        <f t="shared" si="315"/>
        <v>0</v>
      </c>
      <c r="GB206" s="99">
        <f t="shared" si="315"/>
        <v>0</v>
      </c>
      <c r="GC206" s="99">
        <f t="shared" si="315"/>
        <v>0</v>
      </c>
      <c r="GD206" s="99">
        <f t="shared" si="315"/>
        <v>0</v>
      </c>
      <c r="GE206" s="99">
        <f t="shared" si="315"/>
        <v>0</v>
      </c>
      <c r="GF206" s="99">
        <f t="shared" si="315"/>
        <v>0</v>
      </c>
      <c r="GG206" s="99">
        <f t="shared" si="315"/>
        <v>0</v>
      </c>
      <c r="GH206" s="99">
        <f t="shared" si="315"/>
        <v>0</v>
      </c>
      <c r="GI206" s="99">
        <f t="shared" si="315"/>
        <v>0</v>
      </c>
      <c r="GJ206" s="99">
        <f t="shared" si="315"/>
        <v>0</v>
      </c>
      <c r="GK206" s="99">
        <f t="shared" si="205"/>
        <v>0</v>
      </c>
    </row>
    <row r="207" spans="1:193" x14ac:dyDescent="0.35">
      <c r="A207" s="99">
        <v>124049</v>
      </c>
      <c r="B207" s="99">
        <v>73</v>
      </c>
      <c r="C207" s="99">
        <v>9</v>
      </c>
      <c r="D207" s="99">
        <v>93</v>
      </c>
      <c r="E207" s="99">
        <v>11.112</v>
      </c>
      <c r="F207" s="99">
        <v>0.14000000000000001</v>
      </c>
      <c r="G207" s="99" t="s">
        <v>537</v>
      </c>
      <c r="H207" s="99" t="s">
        <v>596</v>
      </c>
      <c r="I207" s="99">
        <f t="shared" ref="I207:AN207" si="316">MAX(0,(I58/I$89)-$FJ207)</f>
        <v>0</v>
      </c>
      <c r="J207" s="99">
        <f t="shared" si="316"/>
        <v>0</v>
      </c>
      <c r="K207" s="99">
        <f t="shared" si="316"/>
        <v>0</v>
      </c>
      <c r="L207" s="99">
        <f t="shared" si="316"/>
        <v>0.21137956439672739</v>
      </c>
      <c r="M207" s="99">
        <f t="shared" si="316"/>
        <v>0</v>
      </c>
      <c r="N207" s="99">
        <f t="shared" si="316"/>
        <v>0</v>
      </c>
      <c r="O207" s="99">
        <f t="shared" si="316"/>
        <v>0</v>
      </c>
      <c r="P207" s="99">
        <f t="shared" si="316"/>
        <v>0</v>
      </c>
      <c r="Q207" s="99">
        <f t="shared" si="316"/>
        <v>0</v>
      </c>
      <c r="R207" s="99">
        <f t="shared" si="316"/>
        <v>2.8249207394644933</v>
      </c>
      <c r="S207" s="99">
        <f t="shared" si="316"/>
        <v>1.6149650883054441</v>
      </c>
      <c r="T207" s="99">
        <f t="shared" si="316"/>
        <v>0</v>
      </c>
      <c r="U207" s="99">
        <f t="shared" si="316"/>
        <v>0</v>
      </c>
      <c r="V207" s="99">
        <f t="shared" si="316"/>
        <v>0</v>
      </c>
      <c r="W207" s="99">
        <f t="shared" si="316"/>
        <v>0.51246913464882127</v>
      </c>
      <c r="X207" s="99">
        <f t="shared" si="316"/>
        <v>0.96517460858312454</v>
      </c>
      <c r="Y207" s="99">
        <f t="shared" si="316"/>
        <v>0.49701835997899957</v>
      </c>
      <c r="Z207" s="99">
        <f t="shared" si="316"/>
        <v>2.6789123590234527</v>
      </c>
      <c r="AA207" s="99">
        <f t="shared" si="316"/>
        <v>0</v>
      </c>
      <c r="AB207" s="99">
        <f t="shared" si="316"/>
        <v>0.6092660803921417</v>
      </c>
      <c r="AC207" s="99">
        <f t="shared" si="316"/>
        <v>0.21441227115582695</v>
      </c>
      <c r="AD207" s="99">
        <f t="shared" si="316"/>
        <v>1.5576949427324347</v>
      </c>
      <c r="AE207" s="99">
        <f t="shared" si="316"/>
        <v>3.1000179816287048</v>
      </c>
      <c r="AF207" s="99">
        <f t="shared" si="316"/>
        <v>2.2874468144832063</v>
      </c>
      <c r="AG207" s="99">
        <f t="shared" si="316"/>
        <v>2.4807295295806884</v>
      </c>
      <c r="AH207" s="99">
        <f t="shared" si="316"/>
        <v>0</v>
      </c>
      <c r="AI207" s="99">
        <f t="shared" si="316"/>
        <v>0</v>
      </c>
      <c r="AJ207" s="99">
        <f t="shared" si="316"/>
        <v>0</v>
      </c>
      <c r="AK207" s="99">
        <f t="shared" si="316"/>
        <v>0</v>
      </c>
      <c r="AL207" s="99">
        <f t="shared" si="316"/>
        <v>0</v>
      </c>
      <c r="AM207" s="99">
        <f t="shared" si="316"/>
        <v>0</v>
      </c>
      <c r="AN207" s="99">
        <f t="shared" si="316"/>
        <v>6.3947265360861871E-2</v>
      </c>
      <c r="AO207" s="99">
        <f t="shared" ref="AO207:BT207" si="317">MAX(0,(AO58/AO$89)-$FJ207)</f>
        <v>0</v>
      </c>
      <c r="AP207" s="99">
        <f t="shared" si="317"/>
        <v>0</v>
      </c>
      <c r="AQ207" s="99">
        <f t="shared" si="317"/>
        <v>1.1333499184337414</v>
      </c>
      <c r="AR207" s="99">
        <f t="shared" si="317"/>
        <v>0</v>
      </c>
      <c r="AS207" s="99">
        <f t="shared" si="317"/>
        <v>1.0920801812042777</v>
      </c>
      <c r="AT207" s="99">
        <f t="shared" si="317"/>
        <v>0.13978285656791856</v>
      </c>
      <c r="AU207" s="99">
        <f t="shared" si="317"/>
        <v>6.9106786897081935</v>
      </c>
      <c r="AV207" s="99">
        <f t="shared" si="317"/>
        <v>0</v>
      </c>
      <c r="AW207" s="99">
        <f t="shared" si="317"/>
        <v>0.29765970700910127</v>
      </c>
      <c r="AX207" s="99">
        <f t="shared" si="317"/>
        <v>0</v>
      </c>
      <c r="AY207" s="99">
        <f t="shared" si="317"/>
        <v>0.2257545054260382</v>
      </c>
      <c r="AZ207" s="99">
        <f t="shared" si="317"/>
        <v>0</v>
      </c>
      <c r="BA207" s="99">
        <f t="shared" si="317"/>
        <v>0</v>
      </c>
      <c r="BB207" s="99">
        <f t="shared" si="317"/>
        <v>0</v>
      </c>
      <c r="BC207" s="99">
        <f t="shared" si="317"/>
        <v>0</v>
      </c>
      <c r="BD207" s="99">
        <f t="shared" si="317"/>
        <v>0</v>
      </c>
      <c r="BE207" s="99">
        <f t="shared" si="317"/>
        <v>0</v>
      </c>
      <c r="BF207" s="99">
        <f t="shared" si="317"/>
        <v>0</v>
      </c>
      <c r="BG207" s="99">
        <f t="shared" si="317"/>
        <v>0</v>
      </c>
      <c r="BH207" s="99">
        <f t="shared" si="317"/>
        <v>0</v>
      </c>
      <c r="BI207" s="99">
        <f t="shared" si="317"/>
        <v>0</v>
      </c>
      <c r="BJ207" s="99">
        <f t="shared" si="317"/>
        <v>0</v>
      </c>
      <c r="BK207" s="99">
        <f t="shared" si="317"/>
        <v>0</v>
      </c>
      <c r="BL207" s="99">
        <f t="shared" si="317"/>
        <v>0</v>
      </c>
      <c r="BM207" s="99">
        <f t="shared" si="317"/>
        <v>0</v>
      </c>
      <c r="BN207" s="99">
        <f t="shared" si="317"/>
        <v>0</v>
      </c>
      <c r="BO207" s="99">
        <f t="shared" si="317"/>
        <v>0</v>
      </c>
      <c r="BP207" s="99">
        <f t="shared" si="317"/>
        <v>0</v>
      </c>
      <c r="BQ207" s="99">
        <f t="shared" si="317"/>
        <v>0</v>
      </c>
      <c r="BR207" s="99">
        <f t="shared" si="317"/>
        <v>0.39071772476760047</v>
      </c>
      <c r="BS207" s="99">
        <f t="shared" si="317"/>
        <v>0</v>
      </c>
      <c r="BT207" s="99">
        <f t="shared" si="317"/>
        <v>0</v>
      </c>
      <c r="BU207" s="99">
        <f t="shared" ref="BU207:CZ207" si="318">MAX(0,(BU58/BU$89)-$FJ207)</f>
        <v>0</v>
      </c>
      <c r="BV207" s="99">
        <f t="shared" si="318"/>
        <v>0</v>
      </c>
      <c r="BW207" s="99">
        <f t="shared" si="318"/>
        <v>0</v>
      </c>
      <c r="BX207" s="99">
        <f t="shared" si="318"/>
        <v>0</v>
      </c>
      <c r="BY207" s="99">
        <f t="shared" si="318"/>
        <v>0</v>
      </c>
      <c r="BZ207" s="99">
        <f t="shared" si="318"/>
        <v>0</v>
      </c>
      <c r="CA207" s="99">
        <f t="shared" si="318"/>
        <v>0.21420746624255854</v>
      </c>
      <c r="CB207" s="99">
        <f t="shared" si="318"/>
        <v>9.6772342455293592E-2</v>
      </c>
      <c r="CC207" s="99">
        <f t="shared" si="318"/>
        <v>1.1874371998839974</v>
      </c>
      <c r="CD207" s="99">
        <f t="shared" si="318"/>
        <v>0</v>
      </c>
      <c r="CE207" s="99">
        <f t="shared" si="318"/>
        <v>0.42421190178685086</v>
      </c>
      <c r="CF207" s="99">
        <f t="shared" si="318"/>
        <v>0.24164106586461964</v>
      </c>
      <c r="CG207" s="99">
        <f t="shared" si="318"/>
        <v>0</v>
      </c>
      <c r="CH207" s="99">
        <f t="shared" si="318"/>
        <v>0</v>
      </c>
      <c r="CI207" s="99">
        <f t="shared" si="318"/>
        <v>0</v>
      </c>
      <c r="CJ207" s="99">
        <f t="shared" si="318"/>
        <v>0</v>
      </c>
      <c r="CK207" s="99">
        <f t="shared" si="318"/>
        <v>0</v>
      </c>
      <c r="CL207" s="99">
        <f t="shared" si="318"/>
        <v>0</v>
      </c>
      <c r="CM207" s="99">
        <f t="shared" si="318"/>
        <v>0</v>
      </c>
      <c r="CN207" s="99">
        <f t="shared" si="318"/>
        <v>0</v>
      </c>
      <c r="CO207" s="99">
        <f t="shared" si="318"/>
        <v>0</v>
      </c>
      <c r="CP207" s="99">
        <f t="shared" si="318"/>
        <v>0</v>
      </c>
      <c r="CQ207" s="99">
        <f t="shared" si="318"/>
        <v>0</v>
      </c>
      <c r="CR207" s="99">
        <f t="shared" si="318"/>
        <v>0</v>
      </c>
      <c r="CS207" s="99">
        <f t="shared" si="318"/>
        <v>0</v>
      </c>
      <c r="CT207" s="99">
        <f t="shared" si="318"/>
        <v>0</v>
      </c>
      <c r="CU207" s="99">
        <f t="shared" si="318"/>
        <v>0</v>
      </c>
      <c r="CV207" s="99">
        <f t="shared" si="318"/>
        <v>0</v>
      </c>
      <c r="CW207" s="99">
        <f t="shared" si="318"/>
        <v>0</v>
      </c>
      <c r="CX207" s="99">
        <f t="shared" si="318"/>
        <v>0</v>
      </c>
      <c r="CY207" s="99">
        <f t="shared" si="318"/>
        <v>0</v>
      </c>
      <c r="CZ207" s="99">
        <f t="shared" si="318"/>
        <v>0</v>
      </c>
      <c r="DA207" s="99">
        <f t="shared" ref="DA207:EF207" si="319">MAX(0,(DA58/DA$89)-$FJ207)</f>
        <v>0.81677134896566228</v>
      </c>
      <c r="DB207" s="99">
        <f t="shared" si="319"/>
        <v>0</v>
      </c>
      <c r="DC207" s="99">
        <f t="shared" si="319"/>
        <v>0</v>
      </c>
      <c r="DD207" s="99">
        <f t="shared" si="319"/>
        <v>0</v>
      </c>
      <c r="DE207" s="99">
        <f t="shared" si="319"/>
        <v>0</v>
      </c>
      <c r="DF207" s="99">
        <f t="shared" si="319"/>
        <v>0</v>
      </c>
      <c r="DG207" s="99">
        <f t="shared" si="319"/>
        <v>0</v>
      </c>
      <c r="DH207" s="99">
        <f t="shared" si="319"/>
        <v>0</v>
      </c>
      <c r="DI207" s="99">
        <f t="shared" si="319"/>
        <v>9.7169592431420315E-2</v>
      </c>
      <c r="DJ207" s="99">
        <f t="shared" si="319"/>
        <v>0</v>
      </c>
      <c r="DK207" s="99">
        <f t="shared" si="319"/>
        <v>0</v>
      </c>
      <c r="DL207" s="99">
        <f t="shared" si="319"/>
        <v>0</v>
      </c>
      <c r="DM207" s="99">
        <f t="shared" si="319"/>
        <v>0</v>
      </c>
      <c r="DN207" s="99">
        <f t="shared" si="319"/>
        <v>0</v>
      </c>
      <c r="DO207" s="99">
        <f t="shared" si="319"/>
        <v>0</v>
      </c>
      <c r="DP207" s="99">
        <f t="shared" si="319"/>
        <v>0.92585517355433544</v>
      </c>
      <c r="DQ207" s="99">
        <f t="shared" si="319"/>
        <v>0</v>
      </c>
      <c r="DR207" s="99">
        <f t="shared" si="319"/>
        <v>0</v>
      </c>
      <c r="DS207" s="99">
        <f t="shared" si="319"/>
        <v>0</v>
      </c>
      <c r="DT207" s="99">
        <f t="shared" si="319"/>
        <v>0</v>
      </c>
      <c r="DU207" s="99">
        <f t="shared" si="319"/>
        <v>5.5811382924836339E-3</v>
      </c>
      <c r="DV207" s="99">
        <f t="shared" si="319"/>
        <v>2.0483443389599603</v>
      </c>
      <c r="DW207" s="99">
        <f t="shared" si="319"/>
        <v>4.4756358865378931E-2</v>
      </c>
      <c r="DX207" s="99">
        <f t="shared" si="319"/>
        <v>0</v>
      </c>
      <c r="DY207" s="99">
        <f t="shared" si="319"/>
        <v>0.3436751386902237</v>
      </c>
      <c r="DZ207" s="99">
        <f t="shared" si="319"/>
        <v>1.1226180895043427</v>
      </c>
      <c r="EA207" s="99">
        <f t="shared" si="319"/>
        <v>0</v>
      </c>
      <c r="EB207" s="99">
        <f t="shared" si="319"/>
        <v>1.6313531074085001</v>
      </c>
      <c r="EC207" s="99">
        <f t="shared" si="319"/>
        <v>1.6357000541685667</v>
      </c>
      <c r="ED207" s="99">
        <f t="shared" si="319"/>
        <v>4.4662886352445366</v>
      </c>
      <c r="EE207" s="99">
        <f t="shared" si="319"/>
        <v>3.6965877953893882</v>
      </c>
      <c r="EF207" s="99">
        <f t="shared" si="319"/>
        <v>0</v>
      </c>
      <c r="EG207" s="99">
        <f t="shared" ref="EG207:FA207" si="320">MAX(0,(EG58/EG$89)-$FJ207)</f>
        <v>0.25160471383425875</v>
      </c>
      <c r="EH207" s="99">
        <f t="shared" si="320"/>
        <v>0</v>
      </c>
      <c r="EI207" s="99">
        <f t="shared" si="320"/>
        <v>7.2656615893872456E-2</v>
      </c>
      <c r="EJ207" s="99">
        <f t="shared" si="320"/>
        <v>0.23027977971399244</v>
      </c>
      <c r="EK207" s="99">
        <f t="shared" si="320"/>
        <v>1.1351954984982602</v>
      </c>
      <c r="EL207" s="99">
        <f t="shared" si="320"/>
        <v>5.3281611009178886E-2</v>
      </c>
      <c r="EM207" s="99">
        <f t="shared" si="320"/>
        <v>1.3028751387348441</v>
      </c>
      <c r="EN207" s="99">
        <f t="shared" si="320"/>
        <v>0</v>
      </c>
      <c r="EO207" s="99">
        <f t="shared" si="320"/>
        <v>0</v>
      </c>
      <c r="EP207" s="99">
        <f t="shared" si="320"/>
        <v>0</v>
      </c>
      <c r="EQ207" s="99">
        <f t="shared" si="320"/>
        <v>0</v>
      </c>
      <c r="ER207" s="99">
        <f t="shared" si="320"/>
        <v>0</v>
      </c>
      <c r="ES207" s="99">
        <f t="shared" si="320"/>
        <v>0</v>
      </c>
      <c r="ET207" s="99">
        <f t="shared" si="320"/>
        <v>0</v>
      </c>
      <c r="EU207" s="99">
        <f t="shared" si="320"/>
        <v>0</v>
      </c>
      <c r="EV207" s="99">
        <f t="shared" si="320"/>
        <v>0</v>
      </c>
      <c r="EW207" s="99">
        <f t="shared" si="320"/>
        <v>0</v>
      </c>
      <c r="EX207" s="99">
        <f t="shared" si="320"/>
        <v>0</v>
      </c>
      <c r="EY207" s="99">
        <f t="shared" si="320"/>
        <v>1.9848122699132045</v>
      </c>
      <c r="EZ207" s="99">
        <f t="shared" si="320"/>
        <v>4.7277199341386531</v>
      </c>
      <c r="FA207" s="99">
        <f t="shared" si="320"/>
        <v>6.6068762432708361</v>
      </c>
      <c r="FB207" s="99">
        <f t="shared" si="314"/>
        <v>9.3035961856251279E-2</v>
      </c>
      <c r="FC207" s="99">
        <f t="shared" si="314"/>
        <v>0.18460236388043089</v>
      </c>
      <c r="FD207" s="99">
        <f t="shared" si="314"/>
        <v>0.30374389798459434</v>
      </c>
      <c r="FE207" s="99">
        <f t="shared" si="314"/>
        <v>0.80161081752553176</v>
      </c>
      <c r="FF207" s="99">
        <f t="shared" si="314"/>
        <v>0.2018860980686138</v>
      </c>
      <c r="FG207" s="99">
        <f t="shared" si="314"/>
        <v>9.9125642093283797E-2</v>
      </c>
      <c r="FH207" s="99">
        <f t="shared" si="314"/>
        <v>0.25092425389929923</v>
      </c>
      <c r="FI207" s="99">
        <f t="shared" si="314"/>
        <v>0.19795465444200855</v>
      </c>
      <c r="FJ207" s="106">
        <f t="shared" si="203"/>
        <v>0.26661046121875165</v>
      </c>
      <c r="FT207" s="99">
        <f t="shared" ref="FT207:GJ207" si="321">MAX(0,(FT58/FT$89)-$FJ207)</f>
        <v>0</v>
      </c>
      <c r="FU207" s="99">
        <f t="shared" si="321"/>
        <v>5.0016505755410057E-2</v>
      </c>
      <c r="FV207" s="99">
        <f t="shared" si="321"/>
        <v>6.9863408307040964E-2</v>
      </c>
      <c r="FW207" s="99">
        <f t="shared" si="321"/>
        <v>0</v>
      </c>
      <c r="FX207" s="99">
        <f t="shared" si="321"/>
        <v>0</v>
      </c>
      <c r="FY207" s="99">
        <f t="shared" si="321"/>
        <v>0.27300137902414534</v>
      </c>
      <c r="FZ207" s="99">
        <f t="shared" si="321"/>
        <v>0</v>
      </c>
      <c r="GA207" s="99">
        <f t="shared" si="321"/>
        <v>0.18481475321913871</v>
      </c>
      <c r="GB207" s="99">
        <f t="shared" si="321"/>
        <v>3.5242324619102594E-2</v>
      </c>
      <c r="GC207" s="99">
        <f t="shared" si="321"/>
        <v>0.12145518367757324</v>
      </c>
      <c r="GD207" s="99">
        <f t="shared" si="321"/>
        <v>0.63805528394624977</v>
      </c>
      <c r="GE207" s="99">
        <f t="shared" si="321"/>
        <v>0.19847031182878999</v>
      </c>
      <c r="GF207" s="99">
        <f t="shared" si="321"/>
        <v>0.43058249860666875</v>
      </c>
      <c r="GG207" s="99">
        <f t="shared" si="321"/>
        <v>4.5817093176704626E-2</v>
      </c>
      <c r="GH207" s="99">
        <f t="shared" si="321"/>
        <v>4.3990511295606805</v>
      </c>
      <c r="GI207" s="99">
        <f t="shared" si="321"/>
        <v>0.48900556744047718</v>
      </c>
      <c r="GJ207" s="99">
        <f t="shared" si="321"/>
        <v>0.9324766004807743</v>
      </c>
      <c r="GK207" s="99">
        <f t="shared" si="205"/>
        <v>0.90686420858973982</v>
      </c>
    </row>
    <row r="208" spans="1:193" x14ac:dyDescent="0.35">
      <c r="A208" s="99">
        <v>63683</v>
      </c>
      <c r="B208" s="99">
        <v>176</v>
      </c>
      <c r="C208" s="99">
        <v>3</v>
      </c>
      <c r="D208" s="99">
        <v>75</v>
      </c>
      <c r="E208" s="99">
        <v>11.231999999999999</v>
      </c>
      <c r="F208" s="99">
        <v>0.22</v>
      </c>
      <c r="G208" s="99" t="s">
        <v>535</v>
      </c>
      <c r="H208" s="99" t="s">
        <v>595</v>
      </c>
      <c r="I208" s="99">
        <f t="shared" ref="I208:AN208" si="322">MAX(0,(I59/I$89)-$FJ208)</f>
        <v>0</v>
      </c>
      <c r="J208" s="99">
        <f t="shared" si="322"/>
        <v>0</v>
      </c>
      <c r="K208" s="99">
        <f t="shared" si="322"/>
        <v>0</v>
      </c>
      <c r="L208" s="99">
        <f t="shared" si="322"/>
        <v>0</v>
      </c>
      <c r="M208" s="99">
        <f t="shared" si="322"/>
        <v>0</v>
      </c>
      <c r="N208" s="99">
        <f t="shared" si="322"/>
        <v>0</v>
      </c>
      <c r="O208" s="99">
        <f t="shared" si="322"/>
        <v>0</v>
      </c>
      <c r="P208" s="99">
        <f t="shared" si="322"/>
        <v>0</v>
      </c>
      <c r="Q208" s="99">
        <f t="shared" si="322"/>
        <v>0</v>
      </c>
      <c r="R208" s="99">
        <f t="shared" si="322"/>
        <v>0</v>
      </c>
      <c r="S208" s="99">
        <f t="shared" si="322"/>
        <v>0</v>
      </c>
      <c r="T208" s="99">
        <f t="shared" si="322"/>
        <v>0</v>
      </c>
      <c r="U208" s="99">
        <f t="shared" si="322"/>
        <v>0</v>
      </c>
      <c r="V208" s="99">
        <f t="shared" si="322"/>
        <v>0</v>
      </c>
      <c r="W208" s="99">
        <f t="shared" si="322"/>
        <v>0</v>
      </c>
      <c r="X208" s="99">
        <f t="shared" si="322"/>
        <v>0</v>
      </c>
      <c r="Y208" s="99">
        <f t="shared" si="322"/>
        <v>0</v>
      </c>
      <c r="Z208" s="99">
        <f t="shared" si="322"/>
        <v>0</v>
      </c>
      <c r="AA208" s="99">
        <f t="shared" si="322"/>
        <v>0</v>
      </c>
      <c r="AB208" s="99">
        <f t="shared" si="322"/>
        <v>0</v>
      </c>
      <c r="AC208" s="99">
        <f t="shared" si="322"/>
        <v>0</v>
      </c>
      <c r="AD208" s="99">
        <f t="shared" si="322"/>
        <v>0</v>
      </c>
      <c r="AE208" s="99">
        <f t="shared" si="322"/>
        <v>0</v>
      </c>
      <c r="AF208" s="99">
        <f t="shared" si="322"/>
        <v>0</v>
      </c>
      <c r="AG208" s="99">
        <f t="shared" si="322"/>
        <v>0</v>
      </c>
      <c r="AH208" s="99">
        <f t="shared" si="322"/>
        <v>0</v>
      </c>
      <c r="AI208" s="99">
        <f t="shared" si="322"/>
        <v>0</v>
      </c>
      <c r="AJ208" s="99">
        <f t="shared" si="322"/>
        <v>0</v>
      </c>
      <c r="AK208" s="99">
        <f t="shared" si="322"/>
        <v>0</v>
      </c>
      <c r="AL208" s="99">
        <f t="shared" si="322"/>
        <v>0</v>
      </c>
      <c r="AM208" s="99">
        <f t="shared" si="322"/>
        <v>0</v>
      </c>
      <c r="AN208" s="99">
        <f t="shared" si="322"/>
        <v>0</v>
      </c>
      <c r="AO208" s="99">
        <f t="shared" ref="AO208:BT208" si="323">MAX(0,(AO59/AO$89)-$FJ208)</f>
        <v>0</v>
      </c>
      <c r="AP208" s="99">
        <f t="shared" si="323"/>
        <v>0</v>
      </c>
      <c r="AQ208" s="99">
        <f t="shared" si="323"/>
        <v>0</v>
      </c>
      <c r="AR208" s="99">
        <f t="shared" si="323"/>
        <v>0</v>
      </c>
      <c r="AS208" s="99">
        <f t="shared" si="323"/>
        <v>0</v>
      </c>
      <c r="AT208" s="99">
        <f t="shared" si="323"/>
        <v>0</v>
      </c>
      <c r="AU208" s="99">
        <f t="shared" si="323"/>
        <v>0</v>
      </c>
      <c r="AV208" s="99">
        <f t="shared" si="323"/>
        <v>0</v>
      </c>
      <c r="AW208" s="99">
        <f t="shared" si="323"/>
        <v>0</v>
      </c>
      <c r="AX208" s="99">
        <f t="shared" si="323"/>
        <v>0</v>
      </c>
      <c r="AY208" s="99">
        <f t="shared" si="323"/>
        <v>0</v>
      </c>
      <c r="AZ208" s="99">
        <f t="shared" si="323"/>
        <v>0</v>
      </c>
      <c r="BA208" s="99">
        <f t="shared" si="323"/>
        <v>0</v>
      </c>
      <c r="BB208" s="99">
        <f t="shared" si="323"/>
        <v>0</v>
      </c>
      <c r="BC208" s="99">
        <f t="shared" si="323"/>
        <v>0</v>
      </c>
      <c r="BD208" s="99">
        <f t="shared" si="323"/>
        <v>0</v>
      </c>
      <c r="BE208" s="99">
        <f t="shared" si="323"/>
        <v>0</v>
      </c>
      <c r="BF208" s="99">
        <f t="shared" si="323"/>
        <v>0</v>
      </c>
      <c r="BG208" s="99">
        <f t="shared" si="323"/>
        <v>0</v>
      </c>
      <c r="BH208" s="99">
        <f t="shared" si="323"/>
        <v>0</v>
      </c>
      <c r="BI208" s="99">
        <f t="shared" si="323"/>
        <v>0</v>
      </c>
      <c r="BJ208" s="99">
        <f t="shared" si="323"/>
        <v>0</v>
      </c>
      <c r="BK208" s="99">
        <f t="shared" si="323"/>
        <v>0</v>
      </c>
      <c r="BL208" s="99">
        <f t="shared" si="323"/>
        <v>0</v>
      </c>
      <c r="BM208" s="99">
        <f t="shared" si="323"/>
        <v>0</v>
      </c>
      <c r="BN208" s="99">
        <f t="shared" si="323"/>
        <v>0</v>
      </c>
      <c r="BO208" s="99">
        <f t="shared" si="323"/>
        <v>0</v>
      </c>
      <c r="BP208" s="99">
        <f t="shared" si="323"/>
        <v>0</v>
      </c>
      <c r="BQ208" s="99">
        <f t="shared" si="323"/>
        <v>0</v>
      </c>
      <c r="BR208" s="99">
        <f t="shared" si="323"/>
        <v>0</v>
      </c>
      <c r="BS208" s="99">
        <f t="shared" si="323"/>
        <v>0</v>
      </c>
      <c r="BT208" s="99">
        <f t="shared" si="323"/>
        <v>0</v>
      </c>
      <c r="BU208" s="99">
        <f t="shared" ref="BU208:CZ208" si="324">MAX(0,(BU59/BU$89)-$FJ208)</f>
        <v>0</v>
      </c>
      <c r="BV208" s="99">
        <f t="shared" si="324"/>
        <v>0</v>
      </c>
      <c r="BW208" s="99">
        <f t="shared" si="324"/>
        <v>0</v>
      </c>
      <c r="BX208" s="99">
        <f t="shared" si="324"/>
        <v>0</v>
      </c>
      <c r="BY208" s="99">
        <f t="shared" si="324"/>
        <v>0</v>
      </c>
      <c r="BZ208" s="99">
        <f t="shared" si="324"/>
        <v>0</v>
      </c>
      <c r="CA208" s="99">
        <f t="shared" si="324"/>
        <v>0</v>
      </c>
      <c r="CB208" s="99">
        <f t="shared" si="324"/>
        <v>0</v>
      </c>
      <c r="CC208" s="99">
        <f t="shared" si="324"/>
        <v>0</v>
      </c>
      <c r="CD208" s="99">
        <f t="shared" si="324"/>
        <v>0</v>
      </c>
      <c r="CE208" s="99">
        <f t="shared" si="324"/>
        <v>0</v>
      </c>
      <c r="CF208" s="99">
        <f t="shared" si="324"/>
        <v>0</v>
      </c>
      <c r="CG208" s="99">
        <f t="shared" si="324"/>
        <v>0</v>
      </c>
      <c r="CH208" s="99">
        <f t="shared" si="324"/>
        <v>0</v>
      </c>
      <c r="CI208" s="99">
        <f t="shared" si="324"/>
        <v>0</v>
      </c>
      <c r="CJ208" s="99">
        <f t="shared" si="324"/>
        <v>0</v>
      </c>
      <c r="CK208" s="99">
        <f t="shared" si="324"/>
        <v>0</v>
      </c>
      <c r="CL208" s="99">
        <f t="shared" si="324"/>
        <v>0</v>
      </c>
      <c r="CM208" s="99">
        <f t="shared" si="324"/>
        <v>0</v>
      </c>
      <c r="CN208" s="99">
        <f t="shared" si="324"/>
        <v>0</v>
      </c>
      <c r="CO208" s="99">
        <f t="shared" si="324"/>
        <v>0</v>
      </c>
      <c r="CP208" s="99">
        <f t="shared" si="324"/>
        <v>0</v>
      </c>
      <c r="CQ208" s="99">
        <f t="shared" si="324"/>
        <v>0</v>
      </c>
      <c r="CR208" s="99">
        <f t="shared" si="324"/>
        <v>0</v>
      </c>
      <c r="CS208" s="99">
        <f t="shared" si="324"/>
        <v>0</v>
      </c>
      <c r="CT208" s="99">
        <f t="shared" si="324"/>
        <v>0</v>
      </c>
      <c r="CU208" s="99">
        <f t="shared" si="324"/>
        <v>0</v>
      </c>
      <c r="CV208" s="99">
        <f t="shared" si="324"/>
        <v>0</v>
      </c>
      <c r="CW208" s="99">
        <f t="shared" si="324"/>
        <v>0</v>
      </c>
      <c r="CX208" s="99">
        <f t="shared" si="324"/>
        <v>0</v>
      </c>
      <c r="CY208" s="99">
        <f t="shared" si="324"/>
        <v>0</v>
      </c>
      <c r="CZ208" s="99">
        <f t="shared" si="324"/>
        <v>0</v>
      </c>
      <c r="DA208" s="99">
        <f t="shared" ref="DA208:EF208" si="325">MAX(0,(DA59/DA$89)-$FJ208)</f>
        <v>0</v>
      </c>
      <c r="DB208" s="99">
        <f t="shared" si="325"/>
        <v>0</v>
      </c>
      <c r="DC208" s="99">
        <f t="shared" si="325"/>
        <v>0</v>
      </c>
      <c r="DD208" s="99">
        <f t="shared" si="325"/>
        <v>0</v>
      </c>
      <c r="DE208" s="99">
        <f t="shared" si="325"/>
        <v>0</v>
      </c>
      <c r="DF208" s="99">
        <f t="shared" si="325"/>
        <v>0</v>
      </c>
      <c r="DG208" s="99">
        <f t="shared" si="325"/>
        <v>0</v>
      </c>
      <c r="DH208" s="99">
        <f t="shared" si="325"/>
        <v>0</v>
      </c>
      <c r="DI208" s="99">
        <f t="shared" si="325"/>
        <v>0</v>
      </c>
      <c r="DJ208" s="99">
        <f t="shared" si="325"/>
        <v>0</v>
      </c>
      <c r="DK208" s="99">
        <f t="shared" si="325"/>
        <v>0</v>
      </c>
      <c r="DL208" s="99">
        <f t="shared" si="325"/>
        <v>0</v>
      </c>
      <c r="DM208" s="99">
        <f t="shared" si="325"/>
        <v>0</v>
      </c>
      <c r="DN208" s="99">
        <f t="shared" si="325"/>
        <v>0</v>
      </c>
      <c r="DO208" s="99">
        <f t="shared" si="325"/>
        <v>0</v>
      </c>
      <c r="DP208" s="99">
        <f t="shared" si="325"/>
        <v>0</v>
      </c>
      <c r="DQ208" s="99">
        <f t="shared" si="325"/>
        <v>0</v>
      </c>
      <c r="DR208" s="99">
        <f t="shared" si="325"/>
        <v>0</v>
      </c>
      <c r="DS208" s="99">
        <f t="shared" si="325"/>
        <v>0</v>
      </c>
      <c r="DT208" s="99">
        <f t="shared" si="325"/>
        <v>0</v>
      </c>
      <c r="DU208" s="99">
        <f t="shared" si="325"/>
        <v>0</v>
      </c>
      <c r="DV208" s="99">
        <f t="shared" si="325"/>
        <v>0</v>
      </c>
      <c r="DW208" s="99">
        <f t="shared" si="325"/>
        <v>0</v>
      </c>
      <c r="DX208" s="99">
        <f t="shared" si="325"/>
        <v>0</v>
      </c>
      <c r="DY208" s="99">
        <f t="shared" si="325"/>
        <v>0</v>
      </c>
      <c r="DZ208" s="99">
        <f t="shared" si="325"/>
        <v>0</v>
      </c>
      <c r="EA208" s="99">
        <f t="shared" si="325"/>
        <v>0</v>
      </c>
      <c r="EB208" s="99">
        <f t="shared" si="325"/>
        <v>0</v>
      </c>
      <c r="EC208" s="99">
        <f t="shared" si="325"/>
        <v>0</v>
      </c>
      <c r="ED208" s="99">
        <f t="shared" si="325"/>
        <v>0</v>
      </c>
      <c r="EE208" s="99">
        <f t="shared" si="325"/>
        <v>0</v>
      </c>
      <c r="EF208" s="99">
        <f t="shared" si="325"/>
        <v>0</v>
      </c>
      <c r="EG208" s="99">
        <f t="shared" ref="EG208:FA208" si="326">MAX(0,(EG59/EG$89)-$FJ208)</f>
        <v>0</v>
      </c>
      <c r="EH208" s="99">
        <f t="shared" si="326"/>
        <v>0</v>
      </c>
      <c r="EI208" s="99">
        <f t="shared" si="326"/>
        <v>0</v>
      </c>
      <c r="EJ208" s="99">
        <f t="shared" si="326"/>
        <v>0</v>
      </c>
      <c r="EK208" s="99">
        <f t="shared" si="326"/>
        <v>0</v>
      </c>
      <c r="EL208" s="99">
        <f t="shared" si="326"/>
        <v>0</v>
      </c>
      <c r="EM208" s="99">
        <f t="shared" si="326"/>
        <v>0</v>
      </c>
      <c r="EN208" s="99">
        <f t="shared" si="326"/>
        <v>0</v>
      </c>
      <c r="EO208" s="99">
        <f t="shared" si="326"/>
        <v>0</v>
      </c>
      <c r="EP208" s="99">
        <f t="shared" si="326"/>
        <v>0</v>
      </c>
      <c r="EQ208" s="99">
        <f t="shared" si="326"/>
        <v>0</v>
      </c>
      <c r="ER208" s="99">
        <f t="shared" si="326"/>
        <v>0</v>
      </c>
      <c r="ES208" s="99">
        <f t="shared" si="326"/>
        <v>0</v>
      </c>
      <c r="ET208" s="99">
        <f t="shared" si="326"/>
        <v>0</v>
      </c>
      <c r="EU208" s="99">
        <f t="shared" si="326"/>
        <v>0</v>
      </c>
      <c r="EV208" s="99">
        <f t="shared" si="326"/>
        <v>0</v>
      </c>
      <c r="EW208" s="99">
        <f t="shared" si="326"/>
        <v>0</v>
      </c>
      <c r="EX208" s="99">
        <f t="shared" si="326"/>
        <v>0</v>
      </c>
      <c r="EY208" s="99">
        <f t="shared" si="326"/>
        <v>0</v>
      </c>
      <c r="EZ208" s="99">
        <f t="shared" si="326"/>
        <v>0</v>
      </c>
      <c r="FA208" s="99">
        <f t="shared" si="326"/>
        <v>2.082185945339627E-4</v>
      </c>
      <c r="FB208" s="99">
        <f t="shared" si="314"/>
        <v>0</v>
      </c>
      <c r="FC208" s="99">
        <f t="shared" si="314"/>
        <v>0</v>
      </c>
      <c r="FD208" s="99">
        <f t="shared" si="314"/>
        <v>0</v>
      </c>
      <c r="FE208" s="99">
        <f t="shared" si="314"/>
        <v>0</v>
      </c>
      <c r="FF208" s="99">
        <f t="shared" si="314"/>
        <v>0</v>
      </c>
      <c r="FG208" s="99">
        <f t="shared" si="314"/>
        <v>0</v>
      </c>
      <c r="FH208" s="99">
        <f t="shared" si="314"/>
        <v>0</v>
      </c>
      <c r="FI208" s="99">
        <f t="shared" si="314"/>
        <v>0</v>
      </c>
      <c r="FJ208" s="106">
        <f t="shared" si="203"/>
        <v>0</v>
      </c>
      <c r="FT208" s="99">
        <f t="shared" ref="FT208:GJ208" si="327">MAX(0,(FT59/FT$89)-$FJ208)</f>
        <v>0</v>
      </c>
      <c r="FU208" s="99">
        <f t="shared" si="327"/>
        <v>8.288161724674609E-3</v>
      </c>
      <c r="FV208" s="99">
        <f t="shared" si="327"/>
        <v>6.6519147728304404E-3</v>
      </c>
      <c r="FW208" s="99">
        <f t="shared" si="327"/>
        <v>0</v>
      </c>
      <c r="FX208" s="99">
        <f t="shared" si="327"/>
        <v>7.6344541844745092E-3</v>
      </c>
      <c r="FY208" s="99">
        <f t="shared" si="327"/>
        <v>8.9540027987459036E-3</v>
      </c>
      <c r="FZ208" s="99">
        <f t="shared" si="327"/>
        <v>0</v>
      </c>
      <c r="GA208" s="99">
        <f t="shared" si="327"/>
        <v>8.8992552979078564E-3</v>
      </c>
      <c r="GB208" s="99">
        <f t="shared" si="327"/>
        <v>6.125841924120138E-3</v>
      </c>
      <c r="GC208" s="99">
        <f t="shared" si="327"/>
        <v>0</v>
      </c>
      <c r="GD208" s="99">
        <f t="shared" si="327"/>
        <v>0</v>
      </c>
      <c r="GE208" s="99">
        <f t="shared" si="327"/>
        <v>0</v>
      </c>
      <c r="GF208" s="99">
        <f t="shared" si="327"/>
        <v>0</v>
      </c>
      <c r="GG208" s="99">
        <f t="shared" si="327"/>
        <v>0</v>
      </c>
      <c r="GH208" s="99">
        <f t="shared" si="327"/>
        <v>0</v>
      </c>
      <c r="GI208" s="99">
        <f t="shared" si="327"/>
        <v>0</v>
      </c>
      <c r="GJ208" s="99">
        <f t="shared" si="327"/>
        <v>0</v>
      </c>
      <c r="GK208" s="99">
        <f t="shared" si="205"/>
        <v>0</v>
      </c>
    </row>
    <row r="209" spans="1:193" x14ac:dyDescent="0.35">
      <c r="A209" s="99">
        <v>56848</v>
      </c>
      <c r="B209" s="99">
        <v>73</v>
      </c>
      <c r="C209" s="99">
        <v>5</v>
      </c>
      <c r="D209" s="99">
        <v>92</v>
      </c>
      <c r="E209" s="99">
        <v>11.255000000000001</v>
      </c>
      <c r="F209" s="99">
        <v>0.13</v>
      </c>
      <c r="G209" s="99" t="s">
        <v>540</v>
      </c>
      <c r="H209" s="99" t="s">
        <v>594</v>
      </c>
      <c r="I209" s="99">
        <f t="shared" ref="I209:AN209" si="328">MAX(0,(I60/I$89)-$FJ209)</f>
        <v>0</v>
      </c>
      <c r="J209" s="99">
        <f t="shared" si="328"/>
        <v>0</v>
      </c>
      <c r="K209" s="99">
        <f t="shared" si="328"/>
        <v>0</v>
      </c>
      <c r="L209" s="99">
        <f t="shared" si="328"/>
        <v>0</v>
      </c>
      <c r="M209" s="99">
        <f t="shared" si="328"/>
        <v>0</v>
      </c>
      <c r="N209" s="99">
        <f t="shared" si="328"/>
        <v>0</v>
      </c>
      <c r="O209" s="99">
        <f t="shared" si="328"/>
        <v>0</v>
      </c>
      <c r="P209" s="99">
        <f t="shared" si="328"/>
        <v>0</v>
      </c>
      <c r="Q209" s="99">
        <f t="shared" si="328"/>
        <v>0</v>
      </c>
      <c r="R209" s="99">
        <f t="shared" si="328"/>
        <v>0</v>
      </c>
      <c r="S209" s="99">
        <f t="shared" si="328"/>
        <v>0</v>
      </c>
      <c r="T209" s="99">
        <f t="shared" si="328"/>
        <v>0</v>
      </c>
      <c r="U209" s="99">
        <f t="shared" si="328"/>
        <v>0</v>
      </c>
      <c r="V209" s="99">
        <f t="shared" si="328"/>
        <v>0</v>
      </c>
      <c r="W209" s="99">
        <f t="shared" si="328"/>
        <v>0</v>
      </c>
      <c r="X209" s="99">
        <f t="shared" si="328"/>
        <v>0</v>
      </c>
      <c r="Y209" s="99">
        <f t="shared" si="328"/>
        <v>0</v>
      </c>
      <c r="Z209" s="99">
        <f t="shared" si="328"/>
        <v>0</v>
      </c>
      <c r="AA209" s="99">
        <f t="shared" si="328"/>
        <v>0</v>
      </c>
      <c r="AB209" s="99">
        <f t="shared" si="328"/>
        <v>0</v>
      </c>
      <c r="AC209" s="99">
        <f t="shared" si="328"/>
        <v>0</v>
      </c>
      <c r="AD209" s="99">
        <f t="shared" si="328"/>
        <v>0</v>
      </c>
      <c r="AE209" s="99">
        <f t="shared" si="328"/>
        <v>0</v>
      </c>
      <c r="AF209" s="99">
        <f t="shared" si="328"/>
        <v>0</v>
      </c>
      <c r="AG209" s="99">
        <f t="shared" si="328"/>
        <v>0</v>
      </c>
      <c r="AH209" s="99">
        <f t="shared" si="328"/>
        <v>0</v>
      </c>
      <c r="AI209" s="99">
        <f t="shared" si="328"/>
        <v>0</v>
      </c>
      <c r="AJ209" s="99">
        <f t="shared" si="328"/>
        <v>0</v>
      </c>
      <c r="AK209" s="99">
        <f t="shared" si="328"/>
        <v>0</v>
      </c>
      <c r="AL209" s="99">
        <f t="shared" si="328"/>
        <v>0</v>
      </c>
      <c r="AM209" s="99">
        <f t="shared" si="328"/>
        <v>0</v>
      </c>
      <c r="AN209" s="99">
        <f t="shared" si="328"/>
        <v>0</v>
      </c>
      <c r="AO209" s="99">
        <f t="shared" ref="AO209:BT209" si="329">MAX(0,(AO60/AO$89)-$FJ209)</f>
        <v>0</v>
      </c>
      <c r="AP209" s="99">
        <f t="shared" si="329"/>
        <v>0</v>
      </c>
      <c r="AQ209" s="99">
        <f t="shared" si="329"/>
        <v>0</v>
      </c>
      <c r="AR209" s="99">
        <f t="shared" si="329"/>
        <v>0</v>
      </c>
      <c r="AS209" s="99">
        <f t="shared" si="329"/>
        <v>0</v>
      </c>
      <c r="AT209" s="99">
        <f t="shared" si="329"/>
        <v>0</v>
      </c>
      <c r="AU209" s="99">
        <f t="shared" si="329"/>
        <v>0</v>
      </c>
      <c r="AV209" s="99">
        <f t="shared" si="329"/>
        <v>0</v>
      </c>
      <c r="AW209" s="99">
        <f t="shared" si="329"/>
        <v>0</v>
      </c>
      <c r="AX209" s="99">
        <f t="shared" si="329"/>
        <v>0</v>
      </c>
      <c r="AY209" s="99">
        <f t="shared" si="329"/>
        <v>0</v>
      </c>
      <c r="AZ209" s="99">
        <f t="shared" si="329"/>
        <v>0</v>
      </c>
      <c r="BA209" s="99">
        <f t="shared" si="329"/>
        <v>0</v>
      </c>
      <c r="BB209" s="99">
        <f t="shared" si="329"/>
        <v>0</v>
      </c>
      <c r="BC209" s="99">
        <f t="shared" si="329"/>
        <v>0</v>
      </c>
      <c r="BD209" s="99">
        <f t="shared" si="329"/>
        <v>0</v>
      </c>
      <c r="BE209" s="99">
        <f t="shared" si="329"/>
        <v>0</v>
      </c>
      <c r="BF209" s="99">
        <f t="shared" si="329"/>
        <v>0</v>
      </c>
      <c r="BG209" s="99">
        <f t="shared" si="329"/>
        <v>0</v>
      </c>
      <c r="BH209" s="99">
        <f t="shared" si="329"/>
        <v>0</v>
      </c>
      <c r="BI209" s="99">
        <f t="shared" si="329"/>
        <v>0</v>
      </c>
      <c r="BJ209" s="99">
        <f t="shared" si="329"/>
        <v>0</v>
      </c>
      <c r="BK209" s="99">
        <f t="shared" si="329"/>
        <v>0</v>
      </c>
      <c r="BL209" s="99">
        <f t="shared" si="329"/>
        <v>0</v>
      </c>
      <c r="BM209" s="99">
        <f t="shared" si="329"/>
        <v>0</v>
      </c>
      <c r="BN209" s="99">
        <f t="shared" si="329"/>
        <v>0</v>
      </c>
      <c r="BO209" s="99">
        <f t="shared" si="329"/>
        <v>0</v>
      </c>
      <c r="BP209" s="99">
        <f t="shared" si="329"/>
        <v>0</v>
      </c>
      <c r="BQ209" s="99">
        <f t="shared" si="329"/>
        <v>0</v>
      </c>
      <c r="BR209" s="99">
        <f t="shared" si="329"/>
        <v>0</v>
      </c>
      <c r="BS209" s="99">
        <f t="shared" si="329"/>
        <v>0</v>
      </c>
      <c r="BT209" s="99">
        <f t="shared" si="329"/>
        <v>0</v>
      </c>
      <c r="BU209" s="99">
        <f t="shared" ref="BU209:CZ209" si="330">MAX(0,(BU60/BU$89)-$FJ209)</f>
        <v>0</v>
      </c>
      <c r="BV209" s="99">
        <f t="shared" si="330"/>
        <v>0</v>
      </c>
      <c r="BW209" s="99">
        <f t="shared" si="330"/>
        <v>0</v>
      </c>
      <c r="BX209" s="99">
        <f t="shared" si="330"/>
        <v>0</v>
      </c>
      <c r="BY209" s="99">
        <f t="shared" si="330"/>
        <v>0</v>
      </c>
      <c r="BZ209" s="99">
        <f t="shared" si="330"/>
        <v>0</v>
      </c>
      <c r="CA209" s="99">
        <f t="shared" si="330"/>
        <v>0</v>
      </c>
      <c r="CB209" s="99">
        <f t="shared" si="330"/>
        <v>0</v>
      </c>
      <c r="CC209" s="99">
        <f t="shared" si="330"/>
        <v>0</v>
      </c>
      <c r="CD209" s="99">
        <f t="shared" si="330"/>
        <v>0</v>
      </c>
      <c r="CE209" s="99">
        <f t="shared" si="330"/>
        <v>0</v>
      </c>
      <c r="CF209" s="99">
        <f t="shared" si="330"/>
        <v>0</v>
      </c>
      <c r="CG209" s="99">
        <f t="shared" si="330"/>
        <v>0</v>
      </c>
      <c r="CH209" s="99">
        <f t="shared" si="330"/>
        <v>0</v>
      </c>
      <c r="CI209" s="99">
        <f t="shared" si="330"/>
        <v>0</v>
      </c>
      <c r="CJ209" s="99">
        <f t="shared" si="330"/>
        <v>0</v>
      </c>
      <c r="CK209" s="99">
        <f t="shared" si="330"/>
        <v>0</v>
      </c>
      <c r="CL209" s="99">
        <f t="shared" si="330"/>
        <v>0</v>
      </c>
      <c r="CM209" s="99">
        <f t="shared" si="330"/>
        <v>0</v>
      </c>
      <c r="CN209" s="99">
        <f t="shared" si="330"/>
        <v>0</v>
      </c>
      <c r="CO209" s="99">
        <f t="shared" si="330"/>
        <v>0</v>
      </c>
      <c r="CP209" s="99">
        <f t="shared" si="330"/>
        <v>0</v>
      </c>
      <c r="CQ209" s="99">
        <f t="shared" si="330"/>
        <v>0</v>
      </c>
      <c r="CR209" s="99">
        <f t="shared" si="330"/>
        <v>0</v>
      </c>
      <c r="CS209" s="99">
        <f t="shared" si="330"/>
        <v>0</v>
      </c>
      <c r="CT209" s="99">
        <f t="shared" si="330"/>
        <v>0</v>
      </c>
      <c r="CU209" s="99">
        <f t="shared" si="330"/>
        <v>0</v>
      </c>
      <c r="CV209" s="99">
        <f t="shared" si="330"/>
        <v>0</v>
      </c>
      <c r="CW209" s="99">
        <f t="shared" si="330"/>
        <v>0</v>
      </c>
      <c r="CX209" s="99">
        <f t="shared" si="330"/>
        <v>0</v>
      </c>
      <c r="CY209" s="99">
        <f t="shared" si="330"/>
        <v>0</v>
      </c>
      <c r="CZ209" s="99">
        <f t="shared" si="330"/>
        <v>0</v>
      </c>
      <c r="DA209" s="99">
        <f t="shared" ref="DA209:EF209" si="331">MAX(0,(DA60/DA$89)-$FJ209)</f>
        <v>0</v>
      </c>
      <c r="DB209" s="99">
        <f t="shared" si="331"/>
        <v>0</v>
      </c>
      <c r="DC209" s="99">
        <f t="shared" si="331"/>
        <v>0</v>
      </c>
      <c r="DD209" s="99">
        <f t="shared" si="331"/>
        <v>0</v>
      </c>
      <c r="DE209" s="99">
        <f t="shared" si="331"/>
        <v>0</v>
      </c>
      <c r="DF209" s="99">
        <f t="shared" si="331"/>
        <v>0</v>
      </c>
      <c r="DG209" s="99">
        <f t="shared" si="331"/>
        <v>0</v>
      </c>
      <c r="DH209" s="99">
        <f t="shared" si="331"/>
        <v>0</v>
      </c>
      <c r="DI209" s="99">
        <f t="shared" si="331"/>
        <v>0</v>
      </c>
      <c r="DJ209" s="99">
        <f t="shared" si="331"/>
        <v>0</v>
      </c>
      <c r="DK209" s="99">
        <f t="shared" si="331"/>
        <v>0</v>
      </c>
      <c r="DL209" s="99">
        <f t="shared" si="331"/>
        <v>0</v>
      </c>
      <c r="DM209" s="99">
        <f t="shared" si="331"/>
        <v>0</v>
      </c>
      <c r="DN209" s="99">
        <f t="shared" si="331"/>
        <v>0</v>
      </c>
      <c r="DO209" s="99">
        <f t="shared" si="331"/>
        <v>0</v>
      </c>
      <c r="DP209" s="99">
        <f t="shared" si="331"/>
        <v>0</v>
      </c>
      <c r="DQ209" s="99">
        <f t="shared" si="331"/>
        <v>0</v>
      </c>
      <c r="DR209" s="99">
        <f t="shared" si="331"/>
        <v>0</v>
      </c>
      <c r="DS209" s="99">
        <f t="shared" si="331"/>
        <v>0</v>
      </c>
      <c r="DT209" s="99">
        <f t="shared" si="331"/>
        <v>0</v>
      </c>
      <c r="DU209" s="99">
        <f t="shared" si="331"/>
        <v>0</v>
      </c>
      <c r="DV209" s="99">
        <f t="shared" si="331"/>
        <v>0</v>
      </c>
      <c r="DW209" s="99">
        <f t="shared" si="331"/>
        <v>0</v>
      </c>
      <c r="DX209" s="99">
        <f t="shared" si="331"/>
        <v>0</v>
      </c>
      <c r="DY209" s="99">
        <f t="shared" si="331"/>
        <v>0</v>
      </c>
      <c r="DZ209" s="99">
        <f t="shared" si="331"/>
        <v>0</v>
      </c>
      <c r="EA209" s="99">
        <f t="shared" si="331"/>
        <v>0</v>
      </c>
      <c r="EB209" s="99">
        <f t="shared" si="331"/>
        <v>0</v>
      </c>
      <c r="EC209" s="99">
        <f t="shared" si="331"/>
        <v>0</v>
      </c>
      <c r="ED209" s="99">
        <f t="shared" si="331"/>
        <v>0</v>
      </c>
      <c r="EE209" s="99">
        <f t="shared" si="331"/>
        <v>0</v>
      </c>
      <c r="EF209" s="99">
        <f t="shared" si="331"/>
        <v>0</v>
      </c>
      <c r="EG209" s="99">
        <f t="shared" ref="EG209:FA209" si="332">MAX(0,(EG60/EG$89)-$FJ209)</f>
        <v>0</v>
      </c>
      <c r="EH209" s="99">
        <f t="shared" si="332"/>
        <v>0</v>
      </c>
      <c r="EI209" s="99">
        <f t="shared" si="332"/>
        <v>0</v>
      </c>
      <c r="EJ209" s="99">
        <f t="shared" si="332"/>
        <v>0</v>
      </c>
      <c r="EK209" s="99">
        <f t="shared" si="332"/>
        <v>0</v>
      </c>
      <c r="EL209" s="99">
        <f t="shared" si="332"/>
        <v>0</v>
      </c>
      <c r="EM209" s="99">
        <f t="shared" si="332"/>
        <v>0</v>
      </c>
      <c r="EN209" s="99">
        <f t="shared" si="332"/>
        <v>0</v>
      </c>
      <c r="EO209" s="99">
        <f t="shared" si="332"/>
        <v>0</v>
      </c>
      <c r="EP209" s="99">
        <f t="shared" si="332"/>
        <v>0</v>
      </c>
      <c r="EQ209" s="99">
        <f t="shared" si="332"/>
        <v>0</v>
      </c>
      <c r="ER209" s="99">
        <f t="shared" si="332"/>
        <v>0</v>
      </c>
      <c r="ES209" s="99">
        <f t="shared" si="332"/>
        <v>0</v>
      </c>
      <c r="ET209" s="99">
        <f t="shared" si="332"/>
        <v>0</v>
      </c>
      <c r="EU209" s="99">
        <f t="shared" si="332"/>
        <v>0</v>
      </c>
      <c r="EV209" s="99">
        <f t="shared" si="332"/>
        <v>0</v>
      </c>
      <c r="EW209" s="99">
        <f t="shared" si="332"/>
        <v>0</v>
      </c>
      <c r="EX209" s="99">
        <f t="shared" si="332"/>
        <v>0</v>
      </c>
      <c r="EY209" s="99">
        <f t="shared" si="332"/>
        <v>0</v>
      </c>
      <c r="EZ209" s="99">
        <f t="shared" si="332"/>
        <v>0</v>
      </c>
      <c r="FA209" s="99">
        <f t="shared" si="332"/>
        <v>0</v>
      </c>
      <c r="FB209" s="99">
        <f t="shared" si="314"/>
        <v>0.16524590143999229</v>
      </c>
      <c r="FC209" s="99">
        <f t="shared" si="314"/>
        <v>0.42427413810038306</v>
      </c>
      <c r="FD209" s="99">
        <f t="shared" si="314"/>
        <v>0.68377913277218672</v>
      </c>
      <c r="FE209" s="99">
        <f t="shared" si="314"/>
        <v>1.709599230228793</v>
      </c>
      <c r="FF209" s="99">
        <f t="shared" si="314"/>
        <v>0.34455140547672664</v>
      </c>
      <c r="FG209" s="99">
        <f t="shared" si="314"/>
        <v>0.24116673814015935</v>
      </c>
      <c r="FH209" s="99">
        <f t="shared" si="314"/>
        <v>0.60145587480522156</v>
      </c>
      <c r="FI209" s="99">
        <f t="shared" si="314"/>
        <v>0.45652957957527851</v>
      </c>
      <c r="FJ209" s="106">
        <f t="shared" si="203"/>
        <v>0.57832525006734259</v>
      </c>
      <c r="FT209" s="99">
        <f t="shared" ref="FT209:GJ209" si="333">MAX(0,(FT60/FT$89)-$FJ209)</f>
        <v>0</v>
      </c>
      <c r="FU209" s="99">
        <f t="shared" si="333"/>
        <v>0.15927845407343966</v>
      </c>
      <c r="FV209" s="99">
        <f t="shared" si="333"/>
        <v>0.26715592608963412</v>
      </c>
      <c r="FW209" s="99">
        <f t="shared" si="333"/>
        <v>0</v>
      </c>
      <c r="FX209" s="99">
        <f t="shared" si="333"/>
        <v>0</v>
      </c>
      <c r="FY209" s="99">
        <f t="shared" si="333"/>
        <v>0.69085709671840823</v>
      </c>
      <c r="FZ209" s="99">
        <f t="shared" si="333"/>
        <v>0</v>
      </c>
      <c r="GA209" s="99">
        <f t="shared" si="333"/>
        <v>0.50045363507316809</v>
      </c>
      <c r="GB209" s="99">
        <f t="shared" si="333"/>
        <v>0.18452612017878589</v>
      </c>
      <c r="GC209" s="99">
        <f t="shared" si="333"/>
        <v>0</v>
      </c>
      <c r="GD209" s="99">
        <f t="shared" si="333"/>
        <v>0</v>
      </c>
      <c r="GE209" s="99">
        <f t="shared" si="333"/>
        <v>0</v>
      </c>
      <c r="GF209" s="99">
        <f t="shared" si="333"/>
        <v>0</v>
      </c>
      <c r="GG209" s="99">
        <f t="shared" si="333"/>
        <v>0</v>
      </c>
      <c r="GH209" s="99">
        <f t="shared" si="333"/>
        <v>0</v>
      </c>
      <c r="GI209" s="99">
        <f t="shared" si="333"/>
        <v>0</v>
      </c>
      <c r="GJ209" s="99">
        <f t="shared" si="333"/>
        <v>0</v>
      </c>
      <c r="GK209" s="99">
        <f t="shared" si="205"/>
        <v>0</v>
      </c>
    </row>
    <row r="210" spans="1:193" x14ac:dyDescent="0.35">
      <c r="A210" s="99">
        <v>56860</v>
      </c>
      <c r="B210" s="99">
        <v>156</v>
      </c>
      <c r="C210" s="99">
        <v>4</v>
      </c>
      <c r="D210" s="99">
        <v>94</v>
      </c>
      <c r="E210" s="99">
        <v>11.259</v>
      </c>
      <c r="F210" s="99">
        <v>0.09</v>
      </c>
      <c r="G210" s="99" t="s">
        <v>537</v>
      </c>
      <c r="H210" s="99" t="s">
        <v>593</v>
      </c>
      <c r="I210" s="99">
        <f t="shared" ref="I210:AN210" si="334">MAX(0,(I61/I$89)-$FJ210)</f>
        <v>9.7943191259990993E-5</v>
      </c>
      <c r="J210" s="99">
        <f t="shared" si="334"/>
        <v>0</v>
      </c>
      <c r="K210" s="99">
        <f t="shared" si="334"/>
        <v>0</v>
      </c>
      <c r="L210" s="99">
        <f t="shared" si="334"/>
        <v>0</v>
      </c>
      <c r="M210" s="99">
        <f t="shared" si="334"/>
        <v>0</v>
      </c>
      <c r="N210" s="99">
        <f t="shared" si="334"/>
        <v>0</v>
      </c>
      <c r="O210" s="99">
        <f t="shared" si="334"/>
        <v>0</v>
      </c>
      <c r="P210" s="99">
        <f t="shared" si="334"/>
        <v>0</v>
      </c>
      <c r="Q210" s="99">
        <f t="shared" si="334"/>
        <v>0</v>
      </c>
      <c r="R210" s="99">
        <f t="shared" si="334"/>
        <v>2.2539031767028945E-2</v>
      </c>
      <c r="S210" s="99">
        <f t="shared" si="334"/>
        <v>2.0436531084423726E-2</v>
      </c>
      <c r="T210" s="99">
        <f t="shared" si="334"/>
        <v>0</v>
      </c>
      <c r="U210" s="99">
        <f t="shared" si="334"/>
        <v>0</v>
      </c>
      <c r="V210" s="99">
        <f t="shared" si="334"/>
        <v>0</v>
      </c>
      <c r="W210" s="99">
        <f t="shared" si="334"/>
        <v>1.6343292108880778E-2</v>
      </c>
      <c r="X210" s="99">
        <f t="shared" si="334"/>
        <v>5.8627290872834206E-3</v>
      </c>
      <c r="Y210" s="99">
        <f t="shared" si="334"/>
        <v>4.3806684305325184E-3</v>
      </c>
      <c r="Z210" s="99">
        <f t="shared" si="334"/>
        <v>3.1916501741723557E-2</v>
      </c>
      <c r="AA210" s="99">
        <f t="shared" si="334"/>
        <v>2.8558781239143394E-3</v>
      </c>
      <c r="AB210" s="99">
        <f t="shared" si="334"/>
        <v>0</v>
      </c>
      <c r="AC210" s="99">
        <f t="shared" si="334"/>
        <v>0</v>
      </c>
      <c r="AD210" s="99">
        <f t="shared" si="334"/>
        <v>0</v>
      </c>
      <c r="AE210" s="99">
        <f t="shared" si="334"/>
        <v>0</v>
      </c>
      <c r="AF210" s="99">
        <f t="shared" si="334"/>
        <v>0</v>
      </c>
      <c r="AG210" s="99">
        <f t="shared" si="334"/>
        <v>0</v>
      </c>
      <c r="AH210" s="99">
        <f t="shared" si="334"/>
        <v>3.0003710947352313E-3</v>
      </c>
      <c r="AI210" s="99">
        <f t="shared" si="334"/>
        <v>8.5400031576932465E-3</v>
      </c>
      <c r="AJ210" s="99">
        <f t="shared" si="334"/>
        <v>6.1947697076084711E-3</v>
      </c>
      <c r="AK210" s="99">
        <f t="shared" si="334"/>
        <v>3.5308161188557382E-3</v>
      </c>
      <c r="AL210" s="99">
        <f t="shared" si="334"/>
        <v>4.2501217294545028E-3</v>
      </c>
      <c r="AM210" s="99">
        <f t="shared" si="334"/>
        <v>0</v>
      </c>
      <c r="AN210" s="99">
        <f t="shared" si="334"/>
        <v>4.6823967412801693E-3</v>
      </c>
      <c r="AO210" s="99">
        <f t="shared" ref="AO210:BT210" si="335">MAX(0,(AO61/AO$89)-$FJ210)</f>
        <v>1.3398089162504081E-3</v>
      </c>
      <c r="AP210" s="99">
        <f t="shared" si="335"/>
        <v>1.0055455472306077E-3</v>
      </c>
      <c r="AQ210" s="99">
        <f t="shared" si="335"/>
        <v>0</v>
      </c>
      <c r="AR210" s="99">
        <f t="shared" si="335"/>
        <v>0</v>
      </c>
      <c r="AS210" s="99">
        <f t="shared" si="335"/>
        <v>0</v>
      </c>
      <c r="AT210" s="99">
        <f t="shared" si="335"/>
        <v>0</v>
      </c>
      <c r="AU210" s="99">
        <f t="shared" si="335"/>
        <v>0</v>
      </c>
      <c r="AV210" s="99">
        <f t="shared" si="335"/>
        <v>3.5244097667853783E-4</v>
      </c>
      <c r="AW210" s="99">
        <f t="shared" si="335"/>
        <v>1.1014495308389002E-3</v>
      </c>
      <c r="AX210" s="99">
        <f t="shared" si="335"/>
        <v>8.1056010423533097E-4</v>
      </c>
      <c r="AY210" s="99">
        <f t="shared" si="335"/>
        <v>0</v>
      </c>
      <c r="AZ210" s="99">
        <f t="shared" si="335"/>
        <v>0</v>
      </c>
      <c r="BA210" s="99">
        <f t="shared" si="335"/>
        <v>0</v>
      </c>
      <c r="BB210" s="99">
        <f t="shared" si="335"/>
        <v>0</v>
      </c>
      <c r="BC210" s="99">
        <f t="shared" si="335"/>
        <v>0</v>
      </c>
      <c r="BD210" s="99">
        <f t="shared" si="335"/>
        <v>0</v>
      </c>
      <c r="BE210" s="99">
        <f t="shared" si="335"/>
        <v>0</v>
      </c>
      <c r="BF210" s="99">
        <f t="shared" si="335"/>
        <v>0</v>
      </c>
      <c r="BG210" s="99">
        <f t="shared" si="335"/>
        <v>2.9097595400978033E-3</v>
      </c>
      <c r="BH210" s="99">
        <f t="shared" si="335"/>
        <v>0</v>
      </c>
      <c r="BI210" s="99">
        <f t="shared" si="335"/>
        <v>0</v>
      </c>
      <c r="BJ210" s="99">
        <f t="shared" si="335"/>
        <v>0</v>
      </c>
      <c r="BK210" s="99">
        <f t="shared" si="335"/>
        <v>0</v>
      </c>
      <c r="BL210" s="99">
        <f t="shared" si="335"/>
        <v>1.5037491678001019E-3</v>
      </c>
      <c r="BM210" s="99">
        <f t="shared" si="335"/>
        <v>1.9269516662437009E-3</v>
      </c>
      <c r="BN210" s="99">
        <f t="shared" si="335"/>
        <v>2.8353318619672358E-3</v>
      </c>
      <c r="BO210" s="99">
        <f t="shared" si="335"/>
        <v>8.8416197064285608E-4</v>
      </c>
      <c r="BP210" s="99">
        <f t="shared" si="335"/>
        <v>2.3463675913385378E-3</v>
      </c>
      <c r="BQ210" s="99">
        <f t="shared" si="335"/>
        <v>3.3658536388799908E-5</v>
      </c>
      <c r="BR210" s="99">
        <f t="shared" si="335"/>
        <v>8.7637894854832709E-3</v>
      </c>
      <c r="BS210" s="99">
        <f t="shared" si="335"/>
        <v>4.9714685401682336E-4</v>
      </c>
      <c r="BT210" s="99">
        <f t="shared" si="335"/>
        <v>0</v>
      </c>
      <c r="BU210" s="99">
        <f t="shared" ref="BU210:CZ210" si="336">MAX(0,(BU61/BU$89)-$FJ210)</f>
        <v>3.1978000289215407E-3</v>
      </c>
      <c r="BV210" s="99">
        <f t="shared" si="336"/>
        <v>0</v>
      </c>
      <c r="BW210" s="99">
        <f t="shared" si="336"/>
        <v>0</v>
      </c>
      <c r="BX210" s="99">
        <f t="shared" si="336"/>
        <v>0</v>
      </c>
      <c r="BY210" s="99">
        <f t="shared" si="336"/>
        <v>0</v>
      </c>
      <c r="BZ210" s="99">
        <f t="shared" si="336"/>
        <v>0</v>
      </c>
      <c r="CA210" s="99">
        <f t="shared" si="336"/>
        <v>0</v>
      </c>
      <c r="CB210" s="99">
        <f t="shared" si="336"/>
        <v>0</v>
      </c>
      <c r="CC210" s="99">
        <f t="shared" si="336"/>
        <v>0</v>
      </c>
      <c r="CD210" s="99">
        <f t="shared" si="336"/>
        <v>0</v>
      </c>
      <c r="CE210" s="99">
        <f t="shared" si="336"/>
        <v>0</v>
      </c>
      <c r="CF210" s="99">
        <f t="shared" si="336"/>
        <v>0</v>
      </c>
      <c r="CG210" s="99">
        <f t="shared" si="336"/>
        <v>0</v>
      </c>
      <c r="CH210" s="99">
        <f t="shared" si="336"/>
        <v>0</v>
      </c>
      <c r="CI210" s="99">
        <f t="shared" si="336"/>
        <v>0</v>
      </c>
      <c r="CJ210" s="99">
        <f t="shared" si="336"/>
        <v>1.0275003143036328E-3</v>
      </c>
      <c r="CK210" s="99">
        <f t="shared" si="336"/>
        <v>0</v>
      </c>
      <c r="CL210" s="99">
        <f t="shared" si="336"/>
        <v>0</v>
      </c>
      <c r="CM210" s="99">
        <f t="shared" si="336"/>
        <v>0</v>
      </c>
      <c r="CN210" s="99">
        <f t="shared" si="336"/>
        <v>0</v>
      </c>
      <c r="CO210" s="99">
        <f t="shared" si="336"/>
        <v>0</v>
      </c>
      <c r="CP210" s="99">
        <f t="shared" si="336"/>
        <v>2.6245162629803895E-4</v>
      </c>
      <c r="CQ210" s="99">
        <f t="shared" si="336"/>
        <v>0</v>
      </c>
      <c r="CR210" s="99">
        <f t="shared" si="336"/>
        <v>0</v>
      </c>
      <c r="CS210" s="99">
        <f t="shared" si="336"/>
        <v>7.1910393110687651E-4</v>
      </c>
      <c r="CT210" s="99">
        <f t="shared" si="336"/>
        <v>1.8314405259942535E-4</v>
      </c>
      <c r="CU210" s="99">
        <f t="shared" si="336"/>
        <v>0</v>
      </c>
      <c r="CV210" s="99">
        <f t="shared" si="336"/>
        <v>4.2419313866196929E-4</v>
      </c>
      <c r="CW210" s="99">
        <f t="shared" si="336"/>
        <v>4.1337632618716497E-3</v>
      </c>
      <c r="CX210" s="99">
        <f t="shared" si="336"/>
        <v>0</v>
      </c>
      <c r="CY210" s="99">
        <f t="shared" si="336"/>
        <v>0</v>
      </c>
      <c r="CZ210" s="99">
        <f t="shared" si="336"/>
        <v>0</v>
      </c>
      <c r="DA210" s="99">
        <f t="shared" ref="DA210:EF210" si="337">MAX(0,(DA61/DA$89)-$FJ210)</f>
        <v>0</v>
      </c>
      <c r="DB210" s="99">
        <f t="shared" si="337"/>
        <v>0</v>
      </c>
      <c r="DC210" s="99">
        <f t="shared" si="337"/>
        <v>0</v>
      </c>
      <c r="DD210" s="99">
        <f t="shared" si="337"/>
        <v>0</v>
      </c>
      <c r="DE210" s="99">
        <f t="shared" si="337"/>
        <v>0</v>
      </c>
      <c r="DF210" s="99">
        <f t="shared" si="337"/>
        <v>0</v>
      </c>
      <c r="DG210" s="99">
        <f t="shared" si="337"/>
        <v>3.3835410341032449E-4</v>
      </c>
      <c r="DH210" s="99">
        <f t="shared" si="337"/>
        <v>0</v>
      </c>
      <c r="DI210" s="99">
        <f t="shared" si="337"/>
        <v>5.5772781982195473E-4</v>
      </c>
      <c r="DJ210" s="99">
        <f t="shared" si="337"/>
        <v>1.0380626711391874E-3</v>
      </c>
      <c r="DK210" s="99">
        <f t="shared" si="337"/>
        <v>2.704755265504935E-3</v>
      </c>
      <c r="DL210" s="99">
        <f t="shared" si="337"/>
        <v>0</v>
      </c>
      <c r="DM210" s="99">
        <f t="shared" si="337"/>
        <v>0</v>
      </c>
      <c r="DN210" s="99">
        <f t="shared" si="337"/>
        <v>0</v>
      </c>
      <c r="DO210" s="99">
        <f t="shared" si="337"/>
        <v>0</v>
      </c>
      <c r="DP210" s="99">
        <f t="shared" si="337"/>
        <v>2.0868769105916261E-2</v>
      </c>
      <c r="DQ210" s="99">
        <f t="shared" si="337"/>
        <v>4.6183255880765835E-3</v>
      </c>
      <c r="DR210" s="99">
        <f t="shared" si="337"/>
        <v>7.8786242736173309E-3</v>
      </c>
      <c r="DS210" s="99">
        <f t="shared" si="337"/>
        <v>0</v>
      </c>
      <c r="DT210" s="99">
        <f t="shared" si="337"/>
        <v>1.172247376280274E-2</v>
      </c>
      <c r="DU210" s="99">
        <f t="shared" si="337"/>
        <v>5.2455589592382782E-3</v>
      </c>
      <c r="DV210" s="99">
        <f t="shared" si="337"/>
        <v>4.2720137661768267E-4</v>
      </c>
      <c r="DW210" s="99">
        <f t="shared" si="337"/>
        <v>5.9200548647652881E-3</v>
      </c>
      <c r="DX210" s="99">
        <f t="shared" si="337"/>
        <v>7.8433066971363499E-5</v>
      </c>
      <c r="DY210" s="99">
        <f t="shared" si="337"/>
        <v>1.1131191435344018E-2</v>
      </c>
      <c r="DZ210" s="99">
        <f t="shared" si="337"/>
        <v>0</v>
      </c>
      <c r="EA210" s="99">
        <f t="shared" si="337"/>
        <v>0</v>
      </c>
      <c r="EB210" s="99">
        <f t="shared" si="337"/>
        <v>0</v>
      </c>
      <c r="EC210" s="99">
        <f t="shared" si="337"/>
        <v>0</v>
      </c>
      <c r="ED210" s="99">
        <f t="shared" si="337"/>
        <v>0</v>
      </c>
      <c r="EE210" s="99">
        <f t="shared" si="337"/>
        <v>0</v>
      </c>
      <c r="EF210" s="99">
        <f t="shared" si="337"/>
        <v>0</v>
      </c>
      <c r="EG210" s="99">
        <f t="shared" ref="EG210:FA210" si="338">MAX(0,(EG61/EG$89)-$FJ210)</f>
        <v>0</v>
      </c>
      <c r="EH210" s="99">
        <f t="shared" si="338"/>
        <v>0</v>
      </c>
      <c r="EI210" s="99">
        <f t="shared" si="338"/>
        <v>0</v>
      </c>
      <c r="EJ210" s="99">
        <f t="shared" si="338"/>
        <v>0</v>
      </c>
      <c r="EK210" s="99">
        <f t="shared" si="338"/>
        <v>0</v>
      </c>
      <c r="EL210" s="99">
        <f t="shared" si="338"/>
        <v>0</v>
      </c>
      <c r="EM210" s="99">
        <f t="shared" si="338"/>
        <v>2.2814654018717176E-3</v>
      </c>
      <c r="EN210" s="99">
        <f t="shared" si="338"/>
        <v>0</v>
      </c>
      <c r="EO210" s="99">
        <f t="shared" si="338"/>
        <v>0</v>
      </c>
      <c r="EP210" s="99">
        <f t="shared" si="338"/>
        <v>0</v>
      </c>
      <c r="EQ210" s="99">
        <f t="shared" si="338"/>
        <v>0</v>
      </c>
      <c r="ER210" s="99">
        <f t="shared" si="338"/>
        <v>8.3318549250947869E-5</v>
      </c>
      <c r="ES210" s="99">
        <f t="shared" si="338"/>
        <v>0</v>
      </c>
      <c r="ET210" s="99">
        <f t="shared" si="338"/>
        <v>0</v>
      </c>
      <c r="EU210" s="99">
        <f t="shared" si="338"/>
        <v>6.2362289093903876E-3</v>
      </c>
      <c r="EV210" s="99">
        <f t="shared" si="338"/>
        <v>1.0694835259551522E-5</v>
      </c>
      <c r="EW210" s="99">
        <f t="shared" si="338"/>
        <v>0</v>
      </c>
      <c r="EX210" s="99">
        <f t="shared" si="338"/>
        <v>0</v>
      </c>
      <c r="EY210" s="99">
        <f t="shared" si="338"/>
        <v>0</v>
      </c>
      <c r="EZ210" s="99">
        <f t="shared" si="338"/>
        <v>0</v>
      </c>
      <c r="FA210" s="99">
        <f t="shared" si="338"/>
        <v>0</v>
      </c>
      <c r="FB210" s="99">
        <f t="shared" si="314"/>
        <v>0</v>
      </c>
      <c r="FC210" s="99">
        <f t="shared" si="314"/>
        <v>0</v>
      </c>
      <c r="FD210" s="99">
        <f t="shared" si="314"/>
        <v>0</v>
      </c>
      <c r="FE210" s="99">
        <f t="shared" si="314"/>
        <v>0</v>
      </c>
      <c r="FF210" s="99">
        <f t="shared" si="314"/>
        <v>0</v>
      </c>
      <c r="FG210" s="99">
        <f t="shared" si="314"/>
        <v>2.7628281074615211E-2</v>
      </c>
      <c r="FH210" s="99">
        <f t="shared" si="314"/>
        <v>0</v>
      </c>
      <c r="FI210" s="99">
        <f t="shared" si="314"/>
        <v>0</v>
      </c>
      <c r="FJ210" s="106">
        <f t="shared" si="203"/>
        <v>3.4535351343269014E-3</v>
      </c>
      <c r="FT210" s="99">
        <f t="shared" ref="FT210:GJ210" si="339">MAX(0,(FT61/FT$89)-$FJ210)</f>
        <v>0.1294741550259958</v>
      </c>
      <c r="FU210" s="99">
        <f t="shared" si="339"/>
        <v>1.2297384853602773</v>
      </c>
      <c r="FV210" s="99">
        <f t="shared" si="339"/>
        <v>1.4197471976815559</v>
      </c>
      <c r="FW210" s="99">
        <f t="shared" si="339"/>
        <v>9.3216231955470366E-2</v>
      </c>
      <c r="FX210" s="99">
        <f t="shared" si="339"/>
        <v>0.98652499638195856</v>
      </c>
      <c r="FY210" s="99">
        <f t="shared" si="339"/>
        <v>2.2792252353123046</v>
      </c>
      <c r="FZ210" s="99">
        <f t="shared" si="339"/>
        <v>0.45931980285637586</v>
      </c>
      <c r="GA210" s="99">
        <f t="shared" si="339"/>
        <v>1.8185117714515939</v>
      </c>
      <c r="GB210" s="99">
        <f t="shared" si="339"/>
        <v>1.2799308430891474</v>
      </c>
      <c r="GC210" s="99">
        <f t="shared" si="339"/>
        <v>0</v>
      </c>
      <c r="GD210" s="99">
        <f t="shared" si="339"/>
        <v>3.8781718321003887E-3</v>
      </c>
      <c r="GE210" s="99">
        <f t="shared" si="339"/>
        <v>6.3586587844706357E-3</v>
      </c>
      <c r="GF210" s="99">
        <f t="shared" si="339"/>
        <v>3.8171172762564349E-3</v>
      </c>
      <c r="GG210" s="99">
        <f t="shared" si="339"/>
        <v>8.2702131507583539E-3</v>
      </c>
      <c r="GH210" s="99">
        <f t="shared" si="339"/>
        <v>1.4227945572331684E-2</v>
      </c>
      <c r="GI210" s="99">
        <f t="shared" si="339"/>
        <v>2.7768522089163064E-3</v>
      </c>
      <c r="GJ210" s="99">
        <f t="shared" si="339"/>
        <v>6.5436053006091323E-3</v>
      </c>
      <c r="GK210" s="99">
        <f t="shared" si="205"/>
        <v>5.7340705156803673E-3</v>
      </c>
    </row>
    <row r="211" spans="1:193" x14ac:dyDescent="0.35">
      <c r="A211" s="99">
        <v>98793</v>
      </c>
      <c r="B211" s="99">
        <v>156</v>
      </c>
      <c r="C211" s="99">
        <v>15</v>
      </c>
      <c r="D211" s="99">
        <v>79</v>
      </c>
      <c r="E211" s="99">
        <v>11.259</v>
      </c>
      <c r="F211" s="99">
        <v>0.35</v>
      </c>
      <c r="G211" s="99" t="s">
        <v>311</v>
      </c>
      <c r="H211" s="99" t="s">
        <v>592</v>
      </c>
      <c r="I211" s="99">
        <f t="shared" ref="I211:AN211" si="340">MAX(0,(I62/I$89)-$FJ211)</f>
        <v>1.8966712903560915E-4</v>
      </c>
      <c r="J211" s="99">
        <f t="shared" si="340"/>
        <v>0</v>
      </c>
      <c r="K211" s="99">
        <f t="shared" si="340"/>
        <v>0</v>
      </c>
      <c r="L211" s="99">
        <f t="shared" si="340"/>
        <v>1.0098524352997922E-4</v>
      </c>
      <c r="M211" s="99">
        <f t="shared" si="340"/>
        <v>0</v>
      </c>
      <c r="N211" s="99">
        <f t="shared" si="340"/>
        <v>0</v>
      </c>
      <c r="O211" s="99">
        <f t="shared" si="340"/>
        <v>0</v>
      </c>
      <c r="P211" s="99">
        <f t="shared" si="340"/>
        <v>0</v>
      </c>
      <c r="Q211" s="99">
        <f t="shared" si="340"/>
        <v>0</v>
      </c>
      <c r="R211" s="99">
        <f t="shared" si="340"/>
        <v>2.3609401559541072E-2</v>
      </c>
      <c r="S211" s="99">
        <f t="shared" si="340"/>
        <v>2.1389942127983053E-2</v>
      </c>
      <c r="T211" s="99">
        <f t="shared" si="340"/>
        <v>0</v>
      </c>
      <c r="U211" s="99">
        <f t="shared" si="340"/>
        <v>0</v>
      </c>
      <c r="V211" s="99">
        <f t="shared" si="340"/>
        <v>0</v>
      </c>
      <c r="W211" s="99">
        <f t="shared" si="340"/>
        <v>1.7212978116689422E-2</v>
      </c>
      <c r="X211" s="99">
        <f t="shared" si="340"/>
        <v>6.3549413071440821E-3</v>
      </c>
      <c r="Y211" s="99">
        <f t="shared" si="340"/>
        <v>4.84112615409606E-3</v>
      </c>
      <c r="Z211" s="99">
        <f t="shared" si="340"/>
        <v>3.3484196283865564E-2</v>
      </c>
      <c r="AA211" s="99">
        <f t="shared" si="340"/>
        <v>3.5620301089561344E-3</v>
      </c>
      <c r="AB211" s="99">
        <f t="shared" si="340"/>
        <v>0</v>
      </c>
      <c r="AC211" s="99">
        <f t="shared" si="340"/>
        <v>0</v>
      </c>
      <c r="AD211" s="99">
        <f t="shared" si="340"/>
        <v>0</v>
      </c>
      <c r="AE211" s="99">
        <f t="shared" si="340"/>
        <v>0</v>
      </c>
      <c r="AF211" s="99">
        <f t="shared" si="340"/>
        <v>0</v>
      </c>
      <c r="AG211" s="99">
        <f t="shared" si="340"/>
        <v>0</v>
      </c>
      <c r="AH211" s="99">
        <f t="shared" si="340"/>
        <v>3.0003710947352313E-3</v>
      </c>
      <c r="AI211" s="99">
        <f t="shared" si="340"/>
        <v>8.5400031576932465E-3</v>
      </c>
      <c r="AJ211" s="99">
        <f t="shared" si="340"/>
        <v>6.1947697076084711E-3</v>
      </c>
      <c r="AK211" s="99">
        <f t="shared" si="340"/>
        <v>3.9596413228988377E-3</v>
      </c>
      <c r="AL211" s="99">
        <f t="shared" si="340"/>
        <v>4.5919940233886472E-3</v>
      </c>
      <c r="AM211" s="99">
        <f t="shared" si="340"/>
        <v>0</v>
      </c>
      <c r="AN211" s="99">
        <f t="shared" si="340"/>
        <v>5.0397704825022992E-3</v>
      </c>
      <c r="AO211" s="99">
        <f t="shared" ref="AO211:BT211" si="341">MAX(0,(AO62/AO$89)-$FJ211)</f>
        <v>1.4865127012784799E-3</v>
      </c>
      <c r="AP211" s="99">
        <f t="shared" si="341"/>
        <v>1.182166254963092E-3</v>
      </c>
      <c r="AQ211" s="99">
        <f t="shared" si="341"/>
        <v>0</v>
      </c>
      <c r="AR211" s="99">
        <f t="shared" si="341"/>
        <v>0</v>
      </c>
      <c r="AS211" s="99">
        <f t="shared" si="341"/>
        <v>0</v>
      </c>
      <c r="AT211" s="99">
        <f t="shared" si="341"/>
        <v>0</v>
      </c>
      <c r="AU211" s="99">
        <f t="shared" si="341"/>
        <v>0</v>
      </c>
      <c r="AV211" s="99">
        <f t="shared" si="341"/>
        <v>4.6986708871732613E-4</v>
      </c>
      <c r="AW211" s="99">
        <f t="shared" si="341"/>
        <v>1.2105880901154887E-3</v>
      </c>
      <c r="AX211" s="99">
        <f t="shared" si="341"/>
        <v>8.9865245994585766E-4</v>
      </c>
      <c r="AY211" s="99">
        <f t="shared" si="341"/>
        <v>0</v>
      </c>
      <c r="AZ211" s="99">
        <f t="shared" si="341"/>
        <v>0</v>
      </c>
      <c r="BA211" s="99">
        <f t="shared" si="341"/>
        <v>0</v>
      </c>
      <c r="BB211" s="99">
        <f t="shared" si="341"/>
        <v>0</v>
      </c>
      <c r="BC211" s="99">
        <f t="shared" si="341"/>
        <v>0</v>
      </c>
      <c r="BD211" s="99">
        <f t="shared" si="341"/>
        <v>0</v>
      </c>
      <c r="BE211" s="99">
        <f t="shared" si="341"/>
        <v>0</v>
      </c>
      <c r="BF211" s="99">
        <f t="shared" si="341"/>
        <v>0</v>
      </c>
      <c r="BG211" s="99">
        <f t="shared" si="341"/>
        <v>3.0837407279898249E-3</v>
      </c>
      <c r="BH211" s="99">
        <f t="shared" si="341"/>
        <v>0</v>
      </c>
      <c r="BI211" s="99">
        <f t="shared" si="341"/>
        <v>0</v>
      </c>
      <c r="BJ211" s="99">
        <f t="shared" si="341"/>
        <v>0</v>
      </c>
      <c r="BK211" s="99">
        <f t="shared" si="341"/>
        <v>0</v>
      </c>
      <c r="BL211" s="99">
        <f t="shared" si="341"/>
        <v>1.5825823843234241E-3</v>
      </c>
      <c r="BM211" s="99">
        <f t="shared" si="341"/>
        <v>2.2039788396845217E-3</v>
      </c>
      <c r="BN211" s="99">
        <f t="shared" si="341"/>
        <v>3.0578714703887581E-3</v>
      </c>
      <c r="BO211" s="99">
        <f t="shared" si="341"/>
        <v>9.7635102480220096E-4</v>
      </c>
      <c r="BP211" s="99">
        <f t="shared" si="341"/>
        <v>2.531346675821966E-3</v>
      </c>
      <c r="BQ211" s="99">
        <f t="shared" si="341"/>
        <v>1.4132461784023163E-4</v>
      </c>
      <c r="BR211" s="99">
        <f t="shared" si="341"/>
        <v>9.287852365161926E-3</v>
      </c>
      <c r="BS211" s="99">
        <f t="shared" si="341"/>
        <v>4.9714685401682336E-4</v>
      </c>
      <c r="BT211" s="99">
        <f t="shared" si="341"/>
        <v>0</v>
      </c>
      <c r="BU211" s="99">
        <f t="shared" ref="BU211:CZ211" si="342">MAX(0,(BU62/BU$89)-$FJ211)</f>
        <v>3.5595205695189793E-3</v>
      </c>
      <c r="BV211" s="99">
        <f t="shared" si="342"/>
        <v>0</v>
      </c>
      <c r="BW211" s="99">
        <f t="shared" si="342"/>
        <v>0</v>
      </c>
      <c r="BX211" s="99">
        <f t="shared" si="342"/>
        <v>0</v>
      </c>
      <c r="BY211" s="99">
        <f t="shared" si="342"/>
        <v>0</v>
      </c>
      <c r="BZ211" s="99">
        <f t="shared" si="342"/>
        <v>0</v>
      </c>
      <c r="CA211" s="99">
        <f t="shared" si="342"/>
        <v>0</v>
      </c>
      <c r="CB211" s="99">
        <f t="shared" si="342"/>
        <v>0</v>
      </c>
      <c r="CC211" s="99">
        <f t="shared" si="342"/>
        <v>0</v>
      </c>
      <c r="CD211" s="99">
        <f t="shared" si="342"/>
        <v>0</v>
      </c>
      <c r="CE211" s="99">
        <f t="shared" si="342"/>
        <v>0</v>
      </c>
      <c r="CF211" s="99">
        <f t="shared" si="342"/>
        <v>0</v>
      </c>
      <c r="CG211" s="99">
        <f t="shared" si="342"/>
        <v>0</v>
      </c>
      <c r="CH211" s="99">
        <f t="shared" si="342"/>
        <v>0</v>
      </c>
      <c r="CI211" s="99">
        <f t="shared" si="342"/>
        <v>0</v>
      </c>
      <c r="CJ211" s="99">
        <f t="shared" si="342"/>
        <v>1.1351612623126416E-3</v>
      </c>
      <c r="CK211" s="99">
        <f t="shared" si="342"/>
        <v>0</v>
      </c>
      <c r="CL211" s="99">
        <f t="shared" si="342"/>
        <v>0</v>
      </c>
      <c r="CM211" s="99">
        <f t="shared" si="342"/>
        <v>0</v>
      </c>
      <c r="CN211" s="99">
        <f t="shared" si="342"/>
        <v>0</v>
      </c>
      <c r="CO211" s="99">
        <f t="shared" si="342"/>
        <v>0</v>
      </c>
      <c r="CP211" s="99">
        <f t="shared" si="342"/>
        <v>3.3911610077181145E-4</v>
      </c>
      <c r="CQ211" s="99">
        <f t="shared" si="342"/>
        <v>0</v>
      </c>
      <c r="CR211" s="99">
        <f t="shared" si="342"/>
        <v>0</v>
      </c>
      <c r="CS211" s="99">
        <f t="shared" si="342"/>
        <v>7.9065859593672972E-4</v>
      </c>
      <c r="CT211" s="99">
        <f t="shared" si="342"/>
        <v>3.5537229047920456E-4</v>
      </c>
      <c r="CU211" s="99">
        <f t="shared" si="342"/>
        <v>0</v>
      </c>
      <c r="CV211" s="99">
        <f t="shared" si="342"/>
        <v>5.2425047773337887E-4</v>
      </c>
      <c r="CW211" s="99">
        <f t="shared" si="342"/>
        <v>4.6058590360411218E-3</v>
      </c>
      <c r="CX211" s="99">
        <f t="shared" si="342"/>
        <v>0</v>
      </c>
      <c r="CY211" s="99">
        <f t="shared" si="342"/>
        <v>0</v>
      </c>
      <c r="CZ211" s="99">
        <f t="shared" si="342"/>
        <v>0</v>
      </c>
      <c r="DA211" s="99">
        <f t="shared" ref="DA211:EF211" si="343">MAX(0,(DA62/DA$89)-$FJ211)</f>
        <v>0</v>
      </c>
      <c r="DB211" s="99">
        <f t="shared" si="343"/>
        <v>0</v>
      </c>
      <c r="DC211" s="99">
        <f t="shared" si="343"/>
        <v>0</v>
      </c>
      <c r="DD211" s="99">
        <f t="shared" si="343"/>
        <v>0</v>
      </c>
      <c r="DE211" s="99">
        <f t="shared" si="343"/>
        <v>0</v>
      </c>
      <c r="DF211" s="99">
        <f t="shared" si="343"/>
        <v>0</v>
      </c>
      <c r="DG211" s="99">
        <f t="shared" si="343"/>
        <v>5.9187282263275425E-4</v>
      </c>
      <c r="DH211" s="99">
        <f t="shared" si="343"/>
        <v>0</v>
      </c>
      <c r="DI211" s="99">
        <f t="shared" si="343"/>
        <v>7.6098049331420727E-4</v>
      </c>
      <c r="DJ211" s="99">
        <f t="shared" si="343"/>
        <v>1.1496635765041708E-3</v>
      </c>
      <c r="DK211" s="99">
        <f t="shared" si="343"/>
        <v>2.8595074281529405E-3</v>
      </c>
      <c r="DL211" s="99">
        <f t="shared" si="343"/>
        <v>0</v>
      </c>
      <c r="DM211" s="99">
        <f t="shared" si="343"/>
        <v>0</v>
      </c>
      <c r="DN211" s="99">
        <f t="shared" si="343"/>
        <v>0</v>
      </c>
      <c r="DO211" s="99">
        <f t="shared" si="343"/>
        <v>0</v>
      </c>
      <c r="DP211" s="99">
        <f t="shared" si="343"/>
        <v>2.2363119533120961E-2</v>
      </c>
      <c r="DQ211" s="99">
        <f t="shared" si="343"/>
        <v>4.9266353127813741E-3</v>
      </c>
      <c r="DR211" s="99">
        <f t="shared" si="343"/>
        <v>8.3504036961531084E-3</v>
      </c>
      <c r="DS211" s="99">
        <f t="shared" si="343"/>
        <v>0</v>
      </c>
      <c r="DT211" s="99">
        <f t="shared" si="343"/>
        <v>1.2380566002644883E-2</v>
      </c>
      <c r="DU211" s="99">
        <f t="shared" si="343"/>
        <v>5.7939320659202136E-3</v>
      </c>
      <c r="DV211" s="99">
        <f t="shared" si="343"/>
        <v>5.4668933467275213E-4</v>
      </c>
      <c r="DW211" s="99">
        <f t="shared" si="343"/>
        <v>6.4175779110516844E-3</v>
      </c>
      <c r="DX211" s="99">
        <f t="shared" si="343"/>
        <v>2.9918339793497638E-4</v>
      </c>
      <c r="DY211" s="99">
        <f t="shared" si="343"/>
        <v>1.1906336877353457E-2</v>
      </c>
      <c r="DZ211" s="99">
        <f t="shared" si="343"/>
        <v>0</v>
      </c>
      <c r="EA211" s="99">
        <f t="shared" si="343"/>
        <v>0</v>
      </c>
      <c r="EB211" s="99">
        <f t="shared" si="343"/>
        <v>0</v>
      </c>
      <c r="EC211" s="99">
        <f t="shared" si="343"/>
        <v>0</v>
      </c>
      <c r="ED211" s="99">
        <f t="shared" si="343"/>
        <v>0</v>
      </c>
      <c r="EE211" s="99">
        <f t="shared" si="343"/>
        <v>0</v>
      </c>
      <c r="EF211" s="99">
        <f t="shared" si="343"/>
        <v>0</v>
      </c>
      <c r="EG211" s="99">
        <f t="shared" ref="EG211:FA211" si="344">MAX(0,(EG62/EG$89)-$FJ211)</f>
        <v>0</v>
      </c>
      <c r="EH211" s="99">
        <f t="shared" si="344"/>
        <v>0</v>
      </c>
      <c r="EI211" s="99">
        <f t="shared" si="344"/>
        <v>0</v>
      </c>
      <c r="EJ211" s="99">
        <f t="shared" si="344"/>
        <v>0</v>
      </c>
      <c r="EK211" s="99">
        <f t="shared" si="344"/>
        <v>0</v>
      </c>
      <c r="EL211" s="99">
        <f t="shared" si="344"/>
        <v>0</v>
      </c>
      <c r="EM211" s="99">
        <f t="shared" si="344"/>
        <v>2.5404180787105307E-3</v>
      </c>
      <c r="EN211" s="99">
        <f t="shared" si="344"/>
        <v>0</v>
      </c>
      <c r="EO211" s="99">
        <f t="shared" si="344"/>
        <v>0</v>
      </c>
      <c r="EP211" s="99">
        <f t="shared" si="344"/>
        <v>0</v>
      </c>
      <c r="EQ211" s="99">
        <f t="shared" si="344"/>
        <v>0</v>
      </c>
      <c r="ER211" s="99">
        <f t="shared" si="344"/>
        <v>1.6135710358175645E-4</v>
      </c>
      <c r="ES211" s="99">
        <f t="shared" si="344"/>
        <v>0</v>
      </c>
      <c r="ET211" s="99">
        <f t="shared" si="344"/>
        <v>0</v>
      </c>
      <c r="EU211" s="99">
        <f t="shared" si="344"/>
        <v>6.4361171168088142E-3</v>
      </c>
      <c r="EV211" s="99">
        <f t="shared" si="344"/>
        <v>2.0553809569994093E-4</v>
      </c>
      <c r="EW211" s="99">
        <f t="shared" si="344"/>
        <v>0</v>
      </c>
      <c r="EX211" s="99">
        <f t="shared" si="344"/>
        <v>0</v>
      </c>
      <c r="EY211" s="99">
        <f t="shared" si="344"/>
        <v>0</v>
      </c>
      <c r="EZ211" s="99">
        <f t="shared" si="344"/>
        <v>0</v>
      </c>
      <c r="FA211" s="99">
        <f t="shared" si="344"/>
        <v>0</v>
      </c>
      <c r="FB211" s="99">
        <f t="shared" si="314"/>
        <v>0</v>
      </c>
      <c r="FC211" s="99">
        <f t="shared" si="314"/>
        <v>0</v>
      </c>
      <c r="FD211" s="99">
        <f t="shared" si="314"/>
        <v>0</v>
      </c>
      <c r="FE211" s="99">
        <f t="shared" si="314"/>
        <v>0</v>
      </c>
      <c r="FF211" s="99">
        <f t="shared" si="314"/>
        <v>0</v>
      </c>
      <c r="FG211" s="99">
        <f t="shared" si="314"/>
        <v>2.7628281074615211E-2</v>
      </c>
      <c r="FH211" s="99">
        <f t="shared" si="314"/>
        <v>0</v>
      </c>
      <c r="FI211" s="99">
        <f t="shared" si="314"/>
        <v>0</v>
      </c>
      <c r="FJ211" s="106">
        <f t="shared" si="203"/>
        <v>3.4535351343269014E-3</v>
      </c>
      <c r="FT211" s="99">
        <f t="shared" ref="FT211:GJ211" si="345">MAX(0,(FT62/FT$89)-$FJ211)</f>
        <v>0.13451728292719597</v>
      </c>
      <c r="FU211" s="99">
        <f t="shared" si="345"/>
        <v>1.2865077604717379</v>
      </c>
      <c r="FV211" s="99">
        <f t="shared" si="345"/>
        <v>1.4579788231712909</v>
      </c>
      <c r="FW211" s="99">
        <f t="shared" si="345"/>
        <v>9.6867052808856532E-2</v>
      </c>
      <c r="FX211" s="99">
        <f t="shared" si="345"/>
        <v>1.025107101464626</v>
      </c>
      <c r="FY211" s="99">
        <f t="shared" si="345"/>
        <v>2.3434577562707268</v>
      </c>
      <c r="FZ211" s="99">
        <f t="shared" si="345"/>
        <v>0.47522713770788311</v>
      </c>
      <c r="GA211" s="99">
        <f t="shared" si="345"/>
        <v>1.8599667792384813</v>
      </c>
      <c r="GB211" s="99">
        <f t="shared" si="345"/>
        <v>1.3178866375316882</v>
      </c>
      <c r="GC211" s="99">
        <f t="shared" si="345"/>
        <v>0</v>
      </c>
      <c r="GD211" s="99">
        <f t="shared" si="345"/>
        <v>4.1699880202159846E-3</v>
      </c>
      <c r="GE211" s="99">
        <f t="shared" si="345"/>
        <v>6.7711439806715755E-3</v>
      </c>
      <c r="GF211" s="99">
        <f t="shared" si="345"/>
        <v>3.9957685275147942E-3</v>
      </c>
      <c r="GG211" s="99">
        <f t="shared" si="345"/>
        <v>8.5917647461240688E-3</v>
      </c>
      <c r="GH211" s="99">
        <f t="shared" si="345"/>
        <v>1.5359528592702822E-2</v>
      </c>
      <c r="GI211" s="99">
        <f t="shared" si="345"/>
        <v>3.0661679752657226E-3</v>
      </c>
      <c r="GJ211" s="99">
        <f t="shared" si="345"/>
        <v>7.048091917487594E-3</v>
      </c>
      <c r="GK211" s="99">
        <f t="shared" si="205"/>
        <v>6.1253067199978205E-3</v>
      </c>
    </row>
    <row r="212" spans="1:193" x14ac:dyDescent="0.35">
      <c r="A212" s="99">
        <v>463003</v>
      </c>
      <c r="B212" s="99">
        <v>174</v>
      </c>
      <c r="C212" s="99">
        <v>2</v>
      </c>
      <c r="D212" s="99">
        <v>84</v>
      </c>
      <c r="E212" s="99">
        <v>11.343</v>
      </c>
      <c r="F212" s="99">
        <v>0.04</v>
      </c>
      <c r="G212" s="99" t="s">
        <v>537</v>
      </c>
      <c r="H212" s="99" t="s">
        <v>137</v>
      </c>
      <c r="I212" s="99">
        <f t="shared" ref="I212:AN212" si="346">MAX(0,(I63/I$89)-$FJ212)</f>
        <v>0</v>
      </c>
      <c r="J212" s="99">
        <f t="shared" si="346"/>
        <v>0</v>
      </c>
      <c r="K212" s="99">
        <f t="shared" si="346"/>
        <v>0</v>
      </c>
      <c r="L212" s="99">
        <f t="shared" si="346"/>
        <v>0</v>
      </c>
      <c r="M212" s="99">
        <f t="shared" si="346"/>
        <v>0</v>
      </c>
      <c r="N212" s="99">
        <f t="shared" si="346"/>
        <v>0</v>
      </c>
      <c r="O212" s="99">
        <f t="shared" si="346"/>
        <v>0</v>
      </c>
      <c r="P212" s="99">
        <f t="shared" si="346"/>
        <v>0</v>
      </c>
      <c r="Q212" s="99">
        <f t="shared" si="346"/>
        <v>0</v>
      </c>
      <c r="R212" s="99">
        <f t="shared" si="346"/>
        <v>0</v>
      </c>
      <c r="S212" s="99">
        <f t="shared" si="346"/>
        <v>0</v>
      </c>
      <c r="T212" s="99">
        <f t="shared" si="346"/>
        <v>0</v>
      </c>
      <c r="U212" s="99">
        <f t="shared" si="346"/>
        <v>0</v>
      </c>
      <c r="V212" s="99">
        <f t="shared" si="346"/>
        <v>0</v>
      </c>
      <c r="W212" s="99">
        <f t="shared" si="346"/>
        <v>0</v>
      </c>
      <c r="X212" s="99">
        <f t="shared" si="346"/>
        <v>0</v>
      </c>
      <c r="Y212" s="99">
        <f t="shared" si="346"/>
        <v>0</v>
      </c>
      <c r="Z212" s="99">
        <f t="shared" si="346"/>
        <v>0</v>
      </c>
      <c r="AA212" s="99">
        <f t="shared" si="346"/>
        <v>0</v>
      </c>
      <c r="AB212" s="99">
        <f t="shared" si="346"/>
        <v>0</v>
      </c>
      <c r="AC212" s="99">
        <f t="shared" si="346"/>
        <v>0</v>
      </c>
      <c r="AD212" s="99">
        <f t="shared" si="346"/>
        <v>0</v>
      </c>
      <c r="AE212" s="99">
        <f t="shared" si="346"/>
        <v>0</v>
      </c>
      <c r="AF212" s="99">
        <f t="shared" si="346"/>
        <v>0</v>
      </c>
      <c r="AG212" s="99">
        <f t="shared" si="346"/>
        <v>0</v>
      </c>
      <c r="AH212" s="99">
        <f t="shared" si="346"/>
        <v>0</v>
      </c>
      <c r="AI212" s="99">
        <f t="shared" si="346"/>
        <v>0</v>
      </c>
      <c r="AJ212" s="99">
        <f t="shared" si="346"/>
        <v>0</v>
      </c>
      <c r="AK212" s="99">
        <f t="shared" si="346"/>
        <v>0</v>
      </c>
      <c r="AL212" s="99">
        <f t="shared" si="346"/>
        <v>0</v>
      </c>
      <c r="AM212" s="99">
        <f t="shared" si="346"/>
        <v>0</v>
      </c>
      <c r="AN212" s="99">
        <f t="shared" si="346"/>
        <v>0</v>
      </c>
      <c r="AO212" s="99">
        <f t="shared" ref="AO212:BT212" si="347">MAX(0,(AO63/AO$89)-$FJ212)</f>
        <v>0</v>
      </c>
      <c r="AP212" s="99">
        <f t="shared" si="347"/>
        <v>0</v>
      </c>
      <c r="AQ212" s="99">
        <f t="shared" si="347"/>
        <v>0</v>
      </c>
      <c r="AR212" s="99">
        <f t="shared" si="347"/>
        <v>0</v>
      </c>
      <c r="AS212" s="99">
        <f t="shared" si="347"/>
        <v>0</v>
      </c>
      <c r="AT212" s="99">
        <f t="shared" si="347"/>
        <v>0</v>
      </c>
      <c r="AU212" s="99">
        <f t="shared" si="347"/>
        <v>0</v>
      </c>
      <c r="AV212" s="99">
        <f t="shared" si="347"/>
        <v>0</v>
      </c>
      <c r="AW212" s="99">
        <f t="shared" si="347"/>
        <v>0</v>
      </c>
      <c r="AX212" s="99">
        <f t="shared" si="347"/>
        <v>0</v>
      </c>
      <c r="AY212" s="99">
        <f t="shared" si="347"/>
        <v>0</v>
      </c>
      <c r="AZ212" s="99">
        <f t="shared" si="347"/>
        <v>0</v>
      </c>
      <c r="BA212" s="99">
        <f t="shared" si="347"/>
        <v>0</v>
      </c>
      <c r="BB212" s="99">
        <f t="shared" si="347"/>
        <v>0</v>
      </c>
      <c r="BC212" s="99">
        <f t="shared" si="347"/>
        <v>0</v>
      </c>
      <c r="BD212" s="99">
        <f t="shared" si="347"/>
        <v>0</v>
      </c>
      <c r="BE212" s="99">
        <f t="shared" si="347"/>
        <v>0</v>
      </c>
      <c r="BF212" s="99">
        <f t="shared" si="347"/>
        <v>0</v>
      </c>
      <c r="BG212" s="99">
        <f t="shared" si="347"/>
        <v>0</v>
      </c>
      <c r="BH212" s="99">
        <f t="shared" si="347"/>
        <v>0</v>
      </c>
      <c r="BI212" s="99">
        <f t="shared" si="347"/>
        <v>0</v>
      </c>
      <c r="BJ212" s="99">
        <f t="shared" si="347"/>
        <v>0</v>
      </c>
      <c r="BK212" s="99">
        <f t="shared" si="347"/>
        <v>0</v>
      </c>
      <c r="BL212" s="99">
        <f t="shared" si="347"/>
        <v>0</v>
      </c>
      <c r="BM212" s="99">
        <f t="shared" si="347"/>
        <v>0</v>
      </c>
      <c r="BN212" s="99">
        <f t="shared" si="347"/>
        <v>0</v>
      </c>
      <c r="BO212" s="99">
        <f t="shared" si="347"/>
        <v>0</v>
      </c>
      <c r="BP212" s="99">
        <f t="shared" si="347"/>
        <v>0</v>
      </c>
      <c r="BQ212" s="99">
        <f t="shared" si="347"/>
        <v>0</v>
      </c>
      <c r="BR212" s="99">
        <f t="shared" si="347"/>
        <v>0</v>
      </c>
      <c r="BS212" s="99">
        <f t="shared" si="347"/>
        <v>0</v>
      </c>
      <c r="BT212" s="99">
        <f t="shared" si="347"/>
        <v>0</v>
      </c>
      <c r="BU212" s="99">
        <f t="shared" ref="BU212:CZ212" si="348">MAX(0,(BU63/BU$89)-$FJ212)</f>
        <v>0</v>
      </c>
      <c r="BV212" s="99">
        <f t="shared" si="348"/>
        <v>0</v>
      </c>
      <c r="BW212" s="99">
        <f t="shared" si="348"/>
        <v>0</v>
      </c>
      <c r="BX212" s="99">
        <f t="shared" si="348"/>
        <v>0</v>
      </c>
      <c r="BY212" s="99">
        <f t="shared" si="348"/>
        <v>0</v>
      </c>
      <c r="BZ212" s="99">
        <f t="shared" si="348"/>
        <v>0</v>
      </c>
      <c r="CA212" s="99">
        <f t="shared" si="348"/>
        <v>0</v>
      </c>
      <c r="CB212" s="99">
        <f t="shared" si="348"/>
        <v>0</v>
      </c>
      <c r="CC212" s="99">
        <f t="shared" si="348"/>
        <v>0</v>
      </c>
      <c r="CD212" s="99">
        <f t="shared" si="348"/>
        <v>0</v>
      </c>
      <c r="CE212" s="99">
        <f t="shared" si="348"/>
        <v>0</v>
      </c>
      <c r="CF212" s="99">
        <f t="shared" si="348"/>
        <v>0</v>
      </c>
      <c r="CG212" s="99">
        <f t="shared" si="348"/>
        <v>0</v>
      </c>
      <c r="CH212" s="99">
        <f t="shared" si="348"/>
        <v>0</v>
      </c>
      <c r="CI212" s="99">
        <f t="shared" si="348"/>
        <v>0</v>
      </c>
      <c r="CJ212" s="99">
        <f t="shared" si="348"/>
        <v>0</v>
      </c>
      <c r="CK212" s="99">
        <f t="shared" si="348"/>
        <v>0</v>
      </c>
      <c r="CL212" s="99">
        <f t="shared" si="348"/>
        <v>0</v>
      </c>
      <c r="CM212" s="99">
        <f t="shared" si="348"/>
        <v>0</v>
      </c>
      <c r="CN212" s="99">
        <f t="shared" si="348"/>
        <v>0</v>
      </c>
      <c r="CO212" s="99">
        <f t="shared" si="348"/>
        <v>0</v>
      </c>
      <c r="CP212" s="99">
        <f t="shared" si="348"/>
        <v>0</v>
      </c>
      <c r="CQ212" s="99">
        <f t="shared" si="348"/>
        <v>0</v>
      </c>
      <c r="CR212" s="99">
        <f t="shared" si="348"/>
        <v>0</v>
      </c>
      <c r="CS212" s="99">
        <f t="shared" si="348"/>
        <v>0</v>
      </c>
      <c r="CT212" s="99">
        <f t="shared" si="348"/>
        <v>0</v>
      </c>
      <c r="CU212" s="99">
        <f t="shared" si="348"/>
        <v>0</v>
      </c>
      <c r="CV212" s="99">
        <f t="shared" si="348"/>
        <v>0</v>
      </c>
      <c r="CW212" s="99">
        <f t="shared" si="348"/>
        <v>0</v>
      </c>
      <c r="CX212" s="99">
        <f t="shared" si="348"/>
        <v>0</v>
      </c>
      <c r="CY212" s="99">
        <f t="shared" si="348"/>
        <v>0</v>
      </c>
      <c r="CZ212" s="99">
        <f t="shared" si="348"/>
        <v>0</v>
      </c>
      <c r="DA212" s="99">
        <f t="shared" ref="DA212:EF212" si="349">MAX(0,(DA63/DA$89)-$FJ212)</f>
        <v>0</v>
      </c>
      <c r="DB212" s="99">
        <f t="shared" si="349"/>
        <v>0</v>
      </c>
      <c r="DC212" s="99">
        <f t="shared" si="349"/>
        <v>0</v>
      </c>
      <c r="DD212" s="99">
        <f t="shared" si="349"/>
        <v>0</v>
      </c>
      <c r="DE212" s="99">
        <f t="shared" si="349"/>
        <v>0</v>
      </c>
      <c r="DF212" s="99">
        <f t="shared" si="349"/>
        <v>0</v>
      </c>
      <c r="DG212" s="99">
        <f t="shared" si="349"/>
        <v>0</v>
      </c>
      <c r="DH212" s="99">
        <f t="shared" si="349"/>
        <v>0</v>
      </c>
      <c r="DI212" s="99">
        <f t="shared" si="349"/>
        <v>0</v>
      </c>
      <c r="DJ212" s="99">
        <f t="shared" si="349"/>
        <v>0</v>
      </c>
      <c r="DK212" s="99">
        <f t="shared" si="349"/>
        <v>0</v>
      </c>
      <c r="DL212" s="99">
        <f t="shared" si="349"/>
        <v>0</v>
      </c>
      <c r="DM212" s="99">
        <f t="shared" si="349"/>
        <v>0</v>
      </c>
      <c r="DN212" s="99">
        <f t="shared" si="349"/>
        <v>0</v>
      </c>
      <c r="DO212" s="99">
        <f t="shared" si="349"/>
        <v>0</v>
      </c>
      <c r="DP212" s="99">
        <f t="shared" si="349"/>
        <v>0</v>
      </c>
      <c r="DQ212" s="99">
        <f t="shared" si="349"/>
        <v>0</v>
      </c>
      <c r="DR212" s="99">
        <f t="shared" si="349"/>
        <v>0</v>
      </c>
      <c r="DS212" s="99">
        <f t="shared" si="349"/>
        <v>0</v>
      </c>
      <c r="DT212" s="99">
        <f t="shared" si="349"/>
        <v>0</v>
      </c>
      <c r="DU212" s="99">
        <f t="shared" si="349"/>
        <v>0</v>
      </c>
      <c r="DV212" s="99">
        <f t="shared" si="349"/>
        <v>0</v>
      </c>
      <c r="DW212" s="99">
        <f t="shared" si="349"/>
        <v>0</v>
      </c>
      <c r="DX212" s="99">
        <f t="shared" si="349"/>
        <v>0</v>
      </c>
      <c r="DY212" s="99">
        <f t="shared" si="349"/>
        <v>0</v>
      </c>
      <c r="DZ212" s="99">
        <f t="shared" si="349"/>
        <v>0</v>
      </c>
      <c r="EA212" s="99">
        <f t="shared" si="349"/>
        <v>0</v>
      </c>
      <c r="EB212" s="99">
        <f t="shared" si="349"/>
        <v>0</v>
      </c>
      <c r="EC212" s="99">
        <f t="shared" si="349"/>
        <v>0</v>
      </c>
      <c r="ED212" s="99">
        <f t="shared" si="349"/>
        <v>0</v>
      </c>
      <c r="EE212" s="99">
        <f t="shared" si="349"/>
        <v>0</v>
      </c>
      <c r="EF212" s="99">
        <f t="shared" si="349"/>
        <v>0</v>
      </c>
      <c r="EG212" s="99">
        <f t="shared" ref="EG212:FA212" si="350">MAX(0,(EG63/EG$89)-$FJ212)</f>
        <v>0</v>
      </c>
      <c r="EH212" s="99">
        <f t="shared" si="350"/>
        <v>0</v>
      </c>
      <c r="EI212" s="99">
        <f t="shared" si="350"/>
        <v>0</v>
      </c>
      <c r="EJ212" s="99">
        <f t="shared" si="350"/>
        <v>0</v>
      </c>
      <c r="EK212" s="99">
        <f t="shared" si="350"/>
        <v>0</v>
      </c>
      <c r="EL212" s="99">
        <f t="shared" si="350"/>
        <v>0</v>
      </c>
      <c r="EM212" s="99">
        <f t="shared" si="350"/>
        <v>0</v>
      </c>
      <c r="EN212" s="99">
        <f t="shared" si="350"/>
        <v>0</v>
      </c>
      <c r="EO212" s="99">
        <f t="shared" si="350"/>
        <v>0</v>
      </c>
      <c r="EP212" s="99">
        <f t="shared" si="350"/>
        <v>0</v>
      </c>
      <c r="EQ212" s="99">
        <f t="shared" si="350"/>
        <v>0</v>
      </c>
      <c r="ER212" s="99">
        <f t="shared" si="350"/>
        <v>0</v>
      </c>
      <c r="ES212" s="99">
        <f t="shared" si="350"/>
        <v>0</v>
      </c>
      <c r="ET212" s="99">
        <f t="shared" si="350"/>
        <v>0</v>
      </c>
      <c r="EU212" s="99">
        <f t="shared" si="350"/>
        <v>0</v>
      </c>
      <c r="EV212" s="99">
        <f t="shared" si="350"/>
        <v>0</v>
      </c>
      <c r="EW212" s="99">
        <f t="shared" si="350"/>
        <v>0</v>
      </c>
      <c r="EX212" s="99">
        <f t="shared" si="350"/>
        <v>0</v>
      </c>
      <c r="EY212" s="99">
        <f t="shared" si="350"/>
        <v>0</v>
      </c>
      <c r="EZ212" s="99">
        <f t="shared" si="350"/>
        <v>0</v>
      </c>
      <c r="FA212" s="99">
        <f t="shared" si="350"/>
        <v>0</v>
      </c>
      <c r="FB212" s="99">
        <f t="shared" si="314"/>
        <v>7.3619186142251769E-2</v>
      </c>
      <c r="FC212" s="99">
        <f t="shared" si="314"/>
        <v>0.20032020430213143</v>
      </c>
      <c r="FD212" s="99">
        <f t="shared" si="314"/>
        <v>0.34484232129848064</v>
      </c>
      <c r="FE212" s="99">
        <f t="shared" si="314"/>
        <v>0.90243048131064751</v>
      </c>
      <c r="FF212" s="99">
        <f t="shared" si="314"/>
        <v>0.20622340418172622</v>
      </c>
      <c r="FG212" s="99">
        <f t="shared" si="314"/>
        <v>0.12579103504347078</v>
      </c>
      <c r="FH212" s="99">
        <f t="shared" si="314"/>
        <v>0.38742274973286733</v>
      </c>
      <c r="FI212" s="99">
        <f t="shared" si="314"/>
        <v>0.26507980020894556</v>
      </c>
      <c r="FJ212" s="106">
        <f t="shared" si="203"/>
        <v>0.31321614777756512</v>
      </c>
      <c r="FT212" s="99">
        <f t="shared" ref="FT212:GJ212" si="351">MAX(0,(FT63/FT$89)-$FJ212)</f>
        <v>0</v>
      </c>
      <c r="FU212" s="99">
        <f t="shared" si="351"/>
        <v>0</v>
      </c>
      <c r="FV212" s="99">
        <f t="shared" si="351"/>
        <v>0</v>
      </c>
      <c r="FW212" s="99">
        <f t="shared" si="351"/>
        <v>0</v>
      </c>
      <c r="FX212" s="99">
        <f t="shared" si="351"/>
        <v>0</v>
      </c>
      <c r="FY212" s="99">
        <f t="shared" si="351"/>
        <v>0</v>
      </c>
      <c r="FZ212" s="99">
        <f t="shared" si="351"/>
        <v>0</v>
      </c>
      <c r="GA212" s="99">
        <f t="shared" si="351"/>
        <v>0</v>
      </c>
      <c r="GB212" s="99">
        <f t="shared" si="351"/>
        <v>0</v>
      </c>
      <c r="GC212" s="99">
        <f t="shared" si="351"/>
        <v>0</v>
      </c>
      <c r="GD212" s="99">
        <f t="shared" si="351"/>
        <v>0</v>
      </c>
      <c r="GE212" s="99">
        <f t="shared" si="351"/>
        <v>0</v>
      </c>
      <c r="GF212" s="99">
        <f t="shared" si="351"/>
        <v>0</v>
      </c>
      <c r="GG212" s="99">
        <f t="shared" si="351"/>
        <v>0</v>
      </c>
      <c r="GH212" s="99">
        <f t="shared" si="351"/>
        <v>0</v>
      </c>
      <c r="GI212" s="99">
        <f t="shared" si="351"/>
        <v>0</v>
      </c>
      <c r="GJ212" s="99">
        <f t="shared" si="351"/>
        <v>0</v>
      </c>
      <c r="GK212" s="99">
        <f t="shared" si="205"/>
        <v>0</v>
      </c>
    </row>
    <row r="213" spans="1:193" x14ac:dyDescent="0.35">
      <c r="A213" s="99">
        <v>111820</v>
      </c>
      <c r="B213" s="99">
        <v>74</v>
      </c>
      <c r="C213" s="99">
        <v>8</v>
      </c>
      <c r="D213" s="99">
        <v>94</v>
      </c>
      <c r="E213" s="99">
        <v>11.363</v>
      </c>
      <c r="F213" s="99">
        <v>0.84</v>
      </c>
      <c r="G213" s="99" t="s">
        <v>537</v>
      </c>
      <c r="H213" s="99" t="s">
        <v>216</v>
      </c>
      <c r="I213" s="99">
        <f t="shared" ref="I213:AN213" si="352">MAX(0,(I64/I$89)-$FJ213)</f>
        <v>0</v>
      </c>
      <c r="J213" s="99">
        <f t="shared" si="352"/>
        <v>0</v>
      </c>
      <c r="K213" s="99">
        <f t="shared" si="352"/>
        <v>0</v>
      </c>
      <c r="L213" s="99">
        <f t="shared" si="352"/>
        <v>0</v>
      </c>
      <c r="M213" s="99">
        <f t="shared" si="352"/>
        <v>0</v>
      </c>
      <c r="N213" s="99">
        <f t="shared" si="352"/>
        <v>0</v>
      </c>
      <c r="O213" s="99">
        <f t="shared" si="352"/>
        <v>0</v>
      </c>
      <c r="P213" s="99">
        <f t="shared" si="352"/>
        <v>0</v>
      </c>
      <c r="Q213" s="99">
        <f t="shared" si="352"/>
        <v>0</v>
      </c>
      <c r="R213" s="99">
        <f t="shared" si="352"/>
        <v>0</v>
      </c>
      <c r="S213" s="99">
        <f t="shared" si="352"/>
        <v>0</v>
      </c>
      <c r="T213" s="99">
        <f t="shared" si="352"/>
        <v>0</v>
      </c>
      <c r="U213" s="99">
        <f t="shared" si="352"/>
        <v>0</v>
      </c>
      <c r="V213" s="99">
        <f t="shared" si="352"/>
        <v>0</v>
      </c>
      <c r="W213" s="99">
        <f t="shared" si="352"/>
        <v>0</v>
      </c>
      <c r="X213" s="99">
        <f t="shared" si="352"/>
        <v>0</v>
      </c>
      <c r="Y213" s="99">
        <f t="shared" si="352"/>
        <v>0</v>
      </c>
      <c r="Z213" s="99">
        <f t="shared" si="352"/>
        <v>0</v>
      </c>
      <c r="AA213" s="99">
        <f t="shared" si="352"/>
        <v>0</v>
      </c>
      <c r="AB213" s="99">
        <f t="shared" si="352"/>
        <v>0</v>
      </c>
      <c r="AC213" s="99">
        <f t="shared" si="352"/>
        <v>0</v>
      </c>
      <c r="AD213" s="99">
        <f t="shared" si="352"/>
        <v>0</v>
      </c>
      <c r="AE213" s="99">
        <f t="shared" si="352"/>
        <v>0</v>
      </c>
      <c r="AF213" s="99">
        <f t="shared" si="352"/>
        <v>0</v>
      </c>
      <c r="AG213" s="99">
        <f t="shared" si="352"/>
        <v>0</v>
      </c>
      <c r="AH213" s="99">
        <f t="shared" si="352"/>
        <v>0</v>
      </c>
      <c r="AI213" s="99">
        <f t="shared" si="352"/>
        <v>0</v>
      </c>
      <c r="AJ213" s="99">
        <f t="shared" si="352"/>
        <v>0</v>
      </c>
      <c r="AK213" s="99">
        <f t="shared" si="352"/>
        <v>0</v>
      </c>
      <c r="AL213" s="99">
        <f t="shared" si="352"/>
        <v>0</v>
      </c>
      <c r="AM213" s="99">
        <f t="shared" si="352"/>
        <v>0</v>
      </c>
      <c r="AN213" s="99">
        <f t="shared" si="352"/>
        <v>0</v>
      </c>
      <c r="AO213" s="99">
        <f t="shared" ref="AO213:BT213" si="353">MAX(0,(AO64/AO$89)-$FJ213)</f>
        <v>0</v>
      </c>
      <c r="AP213" s="99">
        <f t="shared" si="353"/>
        <v>0</v>
      </c>
      <c r="AQ213" s="99">
        <f t="shared" si="353"/>
        <v>0</v>
      </c>
      <c r="AR213" s="99">
        <f t="shared" si="353"/>
        <v>0</v>
      </c>
      <c r="AS213" s="99">
        <f t="shared" si="353"/>
        <v>0</v>
      </c>
      <c r="AT213" s="99">
        <f t="shared" si="353"/>
        <v>0</v>
      </c>
      <c r="AU213" s="99">
        <f t="shared" si="353"/>
        <v>0</v>
      </c>
      <c r="AV213" s="99">
        <f t="shared" si="353"/>
        <v>0</v>
      </c>
      <c r="AW213" s="99">
        <f t="shared" si="353"/>
        <v>0</v>
      </c>
      <c r="AX213" s="99">
        <f t="shared" si="353"/>
        <v>0</v>
      </c>
      <c r="AY213" s="99">
        <f t="shared" si="353"/>
        <v>0</v>
      </c>
      <c r="AZ213" s="99">
        <f t="shared" si="353"/>
        <v>0</v>
      </c>
      <c r="BA213" s="99">
        <f t="shared" si="353"/>
        <v>0</v>
      </c>
      <c r="BB213" s="99">
        <f t="shared" si="353"/>
        <v>0</v>
      </c>
      <c r="BC213" s="99">
        <f t="shared" si="353"/>
        <v>0</v>
      </c>
      <c r="BD213" s="99">
        <f t="shared" si="353"/>
        <v>0</v>
      </c>
      <c r="BE213" s="99">
        <f t="shared" si="353"/>
        <v>0</v>
      </c>
      <c r="BF213" s="99">
        <f t="shared" si="353"/>
        <v>0</v>
      </c>
      <c r="BG213" s="99">
        <f t="shared" si="353"/>
        <v>0</v>
      </c>
      <c r="BH213" s="99">
        <f t="shared" si="353"/>
        <v>0</v>
      </c>
      <c r="BI213" s="99">
        <f t="shared" si="353"/>
        <v>0</v>
      </c>
      <c r="BJ213" s="99">
        <f t="shared" si="353"/>
        <v>0</v>
      </c>
      <c r="BK213" s="99">
        <f t="shared" si="353"/>
        <v>0</v>
      </c>
      <c r="BL213" s="99">
        <f t="shared" si="353"/>
        <v>0</v>
      </c>
      <c r="BM213" s="99">
        <f t="shared" si="353"/>
        <v>0</v>
      </c>
      <c r="BN213" s="99">
        <f t="shared" si="353"/>
        <v>0</v>
      </c>
      <c r="BO213" s="99">
        <f t="shared" si="353"/>
        <v>0</v>
      </c>
      <c r="BP213" s="99">
        <f t="shared" si="353"/>
        <v>0</v>
      </c>
      <c r="BQ213" s="99">
        <f t="shared" si="353"/>
        <v>0</v>
      </c>
      <c r="BR213" s="99">
        <f t="shared" si="353"/>
        <v>0</v>
      </c>
      <c r="BS213" s="99">
        <f t="shared" si="353"/>
        <v>0</v>
      </c>
      <c r="BT213" s="99">
        <f t="shared" si="353"/>
        <v>0</v>
      </c>
      <c r="BU213" s="99">
        <f t="shared" ref="BU213:CZ213" si="354">MAX(0,(BU64/BU$89)-$FJ213)</f>
        <v>0</v>
      </c>
      <c r="BV213" s="99">
        <f t="shared" si="354"/>
        <v>0</v>
      </c>
      <c r="BW213" s="99">
        <f t="shared" si="354"/>
        <v>0</v>
      </c>
      <c r="BX213" s="99">
        <f t="shared" si="354"/>
        <v>0</v>
      </c>
      <c r="BY213" s="99">
        <f t="shared" si="354"/>
        <v>0</v>
      </c>
      <c r="BZ213" s="99">
        <f t="shared" si="354"/>
        <v>0</v>
      </c>
      <c r="CA213" s="99">
        <f t="shared" si="354"/>
        <v>0</v>
      </c>
      <c r="CB213" s="99">
        <f t="shared" si="354"/>
        <v>0</v>
      </c>
      <c r="CC213" s="99">
        <f t="shared" si="354"/>
        <v>0</v>
      </c>
      <c r="CD213" s="99">
        <f t="shared" si="354"/>
        <v>0</v>
      </c>
      <c r="CE213" s="99">
        <f t="shared" si="354"/>
        <v>0</v>
      </c>
      <c r="CF213" s="99">
        <f t="shared" si="354"/>
        <v>0</v>
      </c>
      <c r="CG213" s="99">
        <f t="shared" si="354"/>
        <v>0</v>
      </c>
      <c r="CH213" s="99">
        <f t="shared" si="354"/>
        <v>0</v>
      </c>
      <c r="CI213" s="99">
        <f t="shared" si="354"/>
        <v>0</v>
      </c>
      <c r="CJ213" s="99">
        <f t="shared" si="354"/>
        <v>0</v>
      </c>
      <c r="CK213" s="99">
        <f t="shared" si="354"/>
        <v>0</v>
      </c>
      <c r="CL213" s="99">
        <f t="shared" si="354"/>
        <v>0</v>
      </c>
      <c r="CM213" s="99">
        <f t="shared" si="354"/>
        <v>0</v>
      </c>
      <c r="CN213" s="99">
        <f t="shared" si="354"/>
        <v>0</v>
      </c>
      <c r="CO213" s="99">
        <f t="shared" si="354"/>
        <v>0</v>
      </c>
      <c r="CP213" s="99">
        <f t="shared" si="354"/>
        <v>0</v>
      </c>
      <c r="CQ213" s="99">
        <f t="shared" si="354"/>
        <v>0</v>
      </c>
      <c r="CR213" s="99">
        <f t="shared" si="354"/>
        <v>0</v>
      </c>
      <c r="CS213" s="99">
        <f t="shared" si="354"/>
        <v>0</v>
      </c>
      <c r="CT213" s="99">
        <f t="shared" si="354"/>
        <v>0</v>
      </c>
      <c r="CU213" s="99">
        <f t="shared" si="354"/>
        <v>0</v>
      </c>
      <c r="CV213" s="99">
        <f t="shared" si="354"/>
        <v>0</v>
      </c>
      <c r="CW213" s="99">
        <f t="shared" si="354"/>
        <v>0</v>
      </c>
      <c r="CX213" s="99">
        <f t="shared" si="354"/>
        <v>0</v>
      </c>
      <c r="CY213" s="99">
        <f t="shared" si="354"/>
        <v>0</v>
      </c>
      <c r="CZ213" s="99">
        <f t="shared" si="354"/>
        <v>0</v>
      </c>
      <c r="DA213" s="99">
        <f t="shared" ref="DA213:EF213" si="355">MAX(0,(DA64/DA$89)-$FJ213)</f>
        <v>0</v>
      </c>
      <c r="DB213" s="99">
        <f t="shared" si="355"/>
        <v>0</v>
      </c>
      <c r="DC213" s="99">
        <f t="shared" si="355"/>
        <v>0</v>
      </c>
      <c r="DD213" s="99">
        <f t="shared" si="355"/>
        <v>0</v>
      </c>
      <c r="DE213" s="99">
        <f t="shared" si="355"/>
        <v>0</v>
      </c>
      <c r="DF213" s="99">
        <f t="shared" si="355"/>
        <v>0</v>
      </c>
      <c r="DG213" s="99">
        <f t="shared" si="355"/>
        <v>0</v>
      </c>
      <c r="DH213" s="99">
        <f t="shared" si="355"/>
        <v>0</v>
      </c>
      <c r="DI213" s="99">
        <f t="shared" si="355"/>
        <v>0</v>
      </c>
      <c r="DJ213" s="99">
        <f t="shared" si="355"/>
        <v>0</v>
      </c>
      <c r="DK213" s="99">
        <f t="shared" si="355"/>
        <v>0</v>
      </c>
      <c r="DL213" s="99">
        <f t="shared" si="355"/>
        <v>0</v>
      </c>
      <c r="DM213" s="99">
        <f t="shared" si="355"/>
        <v>0</v>
      </c>
      <c r="DN213" s="99">
        <f t="shared" si="355"/>
        <v>0</v>
      </c>
      <c r="DO213" s="99">
        <f t="shared" si="355"/>
        <v>0</v>
      </c>
      <c r="DP213" s="99">
        <f t="shared" si="355"/>
        <v>0</v>
      </c>
      <c r="DQ213" s="99">
        <f t="shared" si="355"/>
        <v>0</v>
      </c>
      <c r="DR213" s="99">
        <f t="shared" si="355"/>
        <v>0</v>
      </c>
      <c r="DS213" s="99">
        <f t="shared" si="355"/>
        <v>0</v>
      </c>
      <c r="DT213" s="99">
        <f t="shared" si="355"/>
        <v>0</v>
      </c>
      <c r="DU213" s="99">
        <f t="shared" si="355"/>
        <v>0</v>
      </c>
      <c r="DV213" s="99">
        <f t="shared" si="355"/>
        <v>0</v>
      </c>
      <c r="DW213" s="99">
        <f t="shared" si="355"/>
        <v>0</v>
      </c>
      <c r="DX213" s="99">
        <f t="shared" si="355"/>
        <v>0</v>
      </c>
      <c r="DY213" s="99">
        <f t="shared" si="355"/>
        <v>0</v>
      </c>
      <c r="DZ213" s="99">
        <f t="shared" si="355"/>
        <v>0</v>
      </c>
      <c r="EA213" s="99">
        <f t="shared" si="355"/>
        <v>0</v>
      </c>
      <c r="EB213" s="99">
        <f t="shared" si="355"/>
        <v>0</v>
      </c>
      <c r="EC213" s="99">
        <f t="shared" si="355"/>
        <v>0</v>
      </c>
      <c r="ED213" s="99">
        <f t="shared" si="355"/>
        <v>0</v>
      </c>
      <c r="EE213" s="99">
        <f t="shared" si="355"/>
        <v>0</v>
      </c>
      <c r="EF213" s="99">
        <f t="shared" si="355"/>
        <v>0</v>
      </c>
      <c r="EG213" s="99">
        <f t="shared" ref="EG213:FA213" si="356">MAX(0,(EG64/EG$89)-$FJ213)</f>
        <v>0</v>
      </c>
      <c r="EH213" s="99">
        <f t="shared" si="356"/>
        <v>0</v>
      </c>
      <c r="EI213" s="99">
        <f t="shared" si="356"/>
        <v>0</v>
      </c>
      <c r="EJ213" s="99">
        <f t="shared" si="356"/>
        <v>0</v>
      </c>
      <c r="EK213" s="99">
        <f t="shared" si="356"/>
        <v>0</v>
      </c>
      <c r="EL213" s="99">
        <f t="shared" si="356"/>
        <v>0</v>
      </c>
      <c r="EM213" s="99">
        <f t="shared" si="356"/>
        <v>0</v>
      </c>
      <c r="EN213" s="99">
        <f t="shared" si="356"/>
        <v>0</v>
      </c>
      <c r="EO213" s="99">
        <f t="shared" si="356"/>
        <v>0</v>
      </c>
      <c r="EP213" s="99">
        <f t="shared" si="356"/>
        <v>0</v>
      </c>
      <c r="EQ213" s="99">
        <f t="shared" si="356"/>
        <v>0</v>
      </c>
      <c r="ER213" s="99">
        <f t="shared" si="356"/>
        <v>0</v>
      </c>
      <c r="ES213" s="99">
        <f t="shared" si="356"/>
        <v>0</v>
      </c>
      <c r="ET213" s="99">
        <f t="shared" si="356"/>
        <v>0</v>
      </c>
      <c r="EU213" s="99">
        <f t="shared" si="356"/>
        <v>0</v>
      </c>
      <c r="EV213" s="99">
        <f t="shared" si="356"/>
        <v>0</v>
      </c>
      <c r="EW213" s="99">
        <f t="shared" si="356"/>
        <v>0</v>
      </c>
      <c r="EX213" s="99">
        <f t="shared" si="356"/>
        <v>0</v>
      </c>
      <c r="EY213" s="99">
        <f t="shared" si="356"/>
        <v>0</v>
      </c>
      <c r="EZ213" s="99">
        <f t="shared" si="356"/>
        <v>0</v>
      </c>
      <c r="FA213" s="99">
        <f t="shared" si="356"/>
        <v>0</v>
      </c>
      <c r="FB213" s="99">
        <f t="shared" si="314"/>
        <v>6.0802353942865451E-3</v>
      </c>
      <c r="FC213" s="99">
        <f t="shared" si="314"/>
        <v>0</v>
      </c>
      <c r="FD213" s="99">
        <f t="shared" si="314"/>
        <v>0</v>
      </c>
      <c r="FE213" s="99">
        <f t="shared" si="314"/>
        <v>0.14758326460376128</v>
      </c>
      <c r="FF213" s="99">
        <f t="shared" si="314"/>
        <v>2.0001600303273612E-2</v>
      </c>
      <c r="FG213" s="99">
        <f t="shared" si="314"/>
        <v>3.1019800407243153E-2</v>
      </c>
      <c r="FH213" s="99">
        <f t="shared" si="314"/>
        <v>6.5441503453831443E-2</v>
      </c>
      <c r="FI213" s="99">
        <f t="shared" si="314"/>
        <v>4.7188043170612141E-2</v>
      </c>
      <c r="FJ213" s="106">
        <f t="shared" si="203"/>
        <v>3.9664305916626022E-2</v>
      </c>
      <c r="FT213" s="99">
        <f t="shared" ref="FT213:GJ213" si="357">MAX(0,(FT64/FT$89)-$FJ213)</f>
        <v>0</v>
      </c>
      <c r="FU213" s="99">
        <f t="shared" si="357"/>
        <v>0</v>
      </c>
      <c r="FV213" s="99">
        <f t="shared" si="357"/>
        <v>0</v>
      </c>
      <c r="FW213" s="99">
        <f t="shared" si="357"/>
        <v>0</v>
      </c>
      <c r="FX213" s="99">
        <f t="shared" si="357"/>
        <v>0</v>
      </c>
      <c r="FY213" s="99">
        <f t="shared" si="357"/>
        <v>0</v>
      </c>
      <c r="FZ213" s="99">
        <f t="shared" si="357"/>
        <v>0</v>
      </c>
      <c r="GA213" s="99">
        <f t="shared" si="357"/>
        <v>0</v>
      </c>
      <c r="GB213" s="99">
        <f t="shared" si="357"/>
        <v>0</v>
      </c>
      <c r="GC213" s="99">
        <f t="shared" si="357"/>
        <v>0</v>
      </c>
      <c r="GD213" s="99">
        <f t="shared" si="357"/>
        <v>0</v>
      </c>
      <c r="GE213" s="99">
        <f t="shared" si="357"/>
        <v>0</v>
      </c>
      <c r="GF213" s="99">
        <f t="shared" si="357"/>
        <v>0</v>
      </c>
      <c r="GG213" s="99">
        <f t="shared" si="357"/>
        <v>0</v>
      </c>
      <c r="GH213" s="99">
        <f t="shared" si="357"/>
        <v>0</v>
      </c>
      <c r="GI213" s="99">
        <f t="shared" si="357"/>
        <v>0</v>
      </c>
      <c r="GJ213" s="99">
        <f t="shared" si="357"/>
        <v>0</v>
      </c>
      <c r="GK213" s="99">
        <f t="shared" si="205"/>
        <v>0</v>
      </c>
    </row>
    <row r="214" spans="1:193" x14ac:dyDescent="0.35">
      <c r="A214" s="99">
        <v>7306969</v>
      </c>
      <c r="B214" s="99">
        <v>147</v>
      </c>
      <c r="C214" s="99">
        <v>9</v>
      </c>
      <c r="D214" s="99">
        <v>80</v>
      </c>
      <c r="E214" s="99">
        <v>11.502000000000001</v>
      </c>
      <c r="F214" s="99">
        <v>0.24</v>
      </c>
      <c r="G214" s="99" t="s">
        <v>537</v>
      </c>
      <c r="H214" s="99" t="s">
        <v>591</v>
      </c>
      <c r="I214" s="99">
        <f t="shared" ref="I214:AN214" si="358">MAX(0,(I65/I$89)-$FJ214)</f>
        <v>7.1526753003226754E-4</v>
      </c>
      <c r="J214" s="99">
        <f t="shared" si="358"/>
        <v>1.7181571554576015E-3</v>
      </c>
      <c r="K214" s="99">
        <f t="shared" si="358"/>
        <v>8.8701274314672787E-5</v>
      </c>
      <c r="L214" s="99">
        <f t="shared" si="358"/>
        <v>7.5248602025590407E-4</v>
      </c>
      <c r="M214" s="99">
        <f t="shared" si="358"/>
        <v>0</v>
      </c>
      <c r="N214" s="99">
        <f t="shared" si="358"/>
        <v>1.0336180597374033E-4</v>
      </c>
      <c r="O214" s="99">
        <f t="shared" si="358"/>
        <v>0</v>
      </c>
      <c r="P214" s="99">
        <f t="shared" si="358"/>
        <v>0</v>
      </c>
      <c r="Q214" s="99">
        <f t="shared" si="358"/>
        <v>2.9057328781350575E-4</v>
      </c>
      <c r="R214" s="99">
        <f t="shared" si="358"/>
        <v>3.4668734511324288E-3</v>
      </c>
      <c r="S214" s="99">
        <f t="shared" si="358"/>
        <v>3.2820322530507113E-3</v>
      </c>
      <c r="T214" s="99">
        <f t="shared" si="358"/>
        <v>3.5907158938145264E-4</v>
      </c>
      <c r="U214" s="99">
        <f t="shared" si="358"/>
        <v>8.3573085773715178E-5</v>
      </c>
      <c r="V214" s="99">
        <f t="shared" si="358"/>
        <v>5.3448119967526358E-4</v>
      </c>
      <c r="W214" s="99">
        <f t="shared" si="358"/>
        <v>2.8192060087653633E-3</v>
      </c>
      <c r="X214" s="99">
        <f t="shared" si="358"/>
        <v>2.6414886766087144E-3</v>
      </c>
      <c r="Y214" s="99">
        <f t="shared" si="358"/>
        <v>1.9501250322418709E-3</v>
      </c>
      <c r="Z214" s="99">
        <f t="shared" si="358"/>
        <v>6.1413693702146183E-3</v>
      </c>
      <c r="AA214" s="99">
        <f t="shared" si="358"/>
        <v>1.4349419239637251E-3</v>
      </c>
      <c r="AB214" s="99">
        <f t="shared" si="358"/>
        <v>1.002308811662555E-3</v>
      </c>
      <c r="AC214" s="99">
        <f t="shared" si="358"/>
        <v>1.9354793295553933E-3</v>
      </c>
      <c r="AD214" s="99">
        <f t="shared" si="358"/>
        <v>1.870858536475733E-3</v>
      </c>
      <c r="AE214" s="99">
        <f t="shared" si="358"/>
        <v>2.8372536525463651E-3</v>
      </c>
      <c r="AF214" s="99">
        <f t="shared" si="358"/>
        <v>2.5945304067902398E-3</v>
      </c>
      <c r="AG214" s="99">
        <f t="shared" si="358"/>
        <v>2.398122946594989E-3</v>
      </c>
      <c r="AH214" s="99">
        <f t="shared" si="358"/>
        <v>0</v>
      </c>
      <c r="AI214" s="99">
        <f t="shared" si="358"/>
        <v>1.8515699661446226E-3</v>
      </c>
      <c r="AJ214" s="99">
        <f t="shared" si="358"/>
        <v>3.1297994433533674E-3</v>
      </c>
      <c r="AK214" s="99">
        <f t="shared" si="358"/>
        <v>1.1982643519436648E-3</v>
      </c>
      <c r="AL214" s="99">
        <f t="shared" si="358"/>
        <v>9.6695682699624377E-4</v>
      </c>
      <c r="AM214" s="99">
        <f t="shared" si="358"/>
        <v>0</v>
      </c>
      <c r="AN214" s="99">
        <f t="shared" si="358"/>
        <v>1.4058324893812227E-3</v>
      </c>
      <c r="AO214" s="99">
        <f t="shared" ref="AO214:BT214" si="359">MAX(0,(AO65/AO$89)-$FJ214)</f>
        <v>8.2302290438598415E-4</v>
      </c>
      <c r="AP214" s="99">
        <f t="shared" si="359"/>
        <v>3.2674312981219956E-4</v>
      </c>
      <c r="AQ214" s="99">
        <f t="shared" si="359"/>
        <v>3.3674408835931754E-3</v>
      </c>
      <c r="AR214" s="99">
        <f t="shared" si="359"/>
        <v>6.6424701019983693E-4</v>
      </c>
      <c r="AS214" s="99">
        <f t="shared" si="359"/>
        <v>7.5877643321182911E-4</v>
      </c>
      <c r="AT214" s="99">
        <f t="shared" si="359"/>
        <v>6.4419801384250821E-4</v>
      </c>
      <c r="AU214" s="99">
        <f t="shared" si="359"/>
        <v>3.2289188803860088E-3</v>
      </c>
      <c r="AV214" s="99">
        <f t="shared" si="359"/>
        <v>8.1089837328780293E-3</v>
      </c>
      <c r="AW214" s="99">
        <f t="shared" si="359"/>
        <v>9.0930669883615995E-3</v>
      </c>
      <c r="AX214" s="99">
        <f t="shared" si="359"/>
        <v>7.4012892742223802E-3</v>
      </c>
      <c r="AY214" s="99">
        <f t="shared" si="359"/>
        <v>2.2598310682181814E-3</v>
      </c>
      <c r="AZ214" s="99">
        <f t="shared" si="359"/>
        <v>4.2930634472034972E-4</v>
      </c>
      <c r="BA214" s="99">
        <f t="shared" si="359"/>
        <v>9.2203575210860411E-4</v>
      </c>
      <c r="BB214" s="99">
        <f t="shared" si="359"/>
        <v>0</v>
      </c>
      <c r="BC214" s="99">
        <f t="shared" si="359"/>
        <v>0</v>
      </c>
      <c r="BD214" s="99">
        <f t="shared" si="359"/>
        <v>7.0951823651927185E-5</v>
      </c>
      <c r="BE214" s="99">
        <f t="shared" si="359"/>
        <v>3.312540616307224E-4</v>
      </c>
      <c r="BF214" s="99">
        <f t="shared" si="359"/>
        <v>2.3154210898480501E-4</v>
      </c>
      <c r="BG214" s="99">
        <f t="shared" si="359"/>
        <v>1.3523550002349598E-3</v>
      </c>
      <c r="BH214" s="99">
        <f t="shared" si="359"/>
        <v>0</v>
      </c>
      <c r="BI214" s="99">
        <f t="shared" si="359"/>
        <v>6.8300434232830944E-4</v>
      </c>
      <c r="BJ214" s="99">
        <f t="shared" si="359"/>
        <v>0</v>
      </c>
      <c r="BK214" s="99">
        <f t="shared" si="359"/>
        <v>3.3346756090625612E-4</v>
      </c>
      <c r="BL214" s="99">
        <f t="shared" si="359"/>
        <v>6.2437714210438313E-4</v>
      </c>
      <c r="BM214" s="99">
        <f t="shared" si="359"/>
        <v>1.9428639932730275E-4</v>
      </c>
      <c r="BN214" s="99">
        <f t="shared" si="359"/>
        <v>1.8036929520970589E-3</v>
      </c>
      <c r="BO214" s="99">
        <f t="shared" si="359"/>
        <v>2.9912629679520672E-4</v>
      </c>
      <c r="BP214" s="99">
        <f t="shared" si="359"/>
        <v>1.1296068838644829E-3</v>
      </c>
      <c r="BQ214" s="99">
        <f t="shared" si="359"/>
        <v>0</v>
      </c>
      <c r="BR214" s="99">
        <f t="shared" si="359"/>
        <v>3.4725020864178847E-3</v>
      </c>
      <c r="BS214" s="99">
        <f t="shared" si="359"/>
        <v>7.3126550907936128E-4</v>
      </c>
      <c r="BT214" s="99">
        <f t="shared" si="359"/>
        <v>0</v>
      </c>
      <c r="BU214" s="99">
        <f t="shared" ref="BU214:CZ214" si="360">MAX(0,(BU65/BU$89)-$FJ214)</f>
        <v>1.3171697656219642E-3</v>
      </c>
      <c r="BV214" s="99">
        <f t="shared" si="360"/>
        <v>0</v>
      </c>
      <c r="BW214" s="99">
        <f t="shared" si="360"/>
        <v>1.1237409415666753E-4</v>
      </c>
      <c r="BX214" s="99">
        <f t="shared" si="360"/>
        <v>0</v>
      </c>
      <c r="BY214" s="99">
        <f t="shared" si="360"/>
        <v>4.0978797799311282E-4</v>
      </c>
      <c r="BZ214" s="99">
        <f t="shared" si="360"/>
        <v>0</v>
      </c>
      <c r="CA214" s="99">
        <f t="shared" si="360"/>
        <v>2.57351663877603E-3</v>
      </c>
      <c r="CB214" s="99">
        <f t="shared" si="360"/>
        <v>1.0069337560924274E-3</v>
      </c>
      <c r="CC214" s="99">
        <f t="shared" si="360"/>
        <v>2.3481203293109643E-3</v>
      </c>
      <c r="CD214" s="99">
        <f t="shared" si="360"/>
        <v>7.2844442876070421E-4</v>
      </c>
      <c r="CE214" s="99">
        <f t="shared" si="360"/>
        <v>1.7144912993421711E-3</v>
      </c>
      <c r="CF214" s="99">
        <f t="shared" si="360"/>
        <v>1.1298207410650441E-3</v>
      </c>
      <c r="CG214" s="99">
        <f t="shared" si="360"/>
        <v>3.3289218414854943E-4</v>
      </c>
      <c r="CH214" s="99">
        <f t="shared" si="360"/>
        <v>1.1499702174946754E-4</v>
      </c>
      <c r="CI214" s="99">
        <f t="shared" si="360"/>
        <v>1.0492336214289313E-4</v>
      </c>
      <c r="CJ214" s="99">
        <f t="shared" si="360"/>
        <v>1.5949748720068089E-3</v>
      </c>
      <c r="CK214" s="99">
        <f t="shared" si="360"/>
        <v>8.6950282282680189E-4</v>
      </c>
      <c r="CL214" s="99">
        <f t="shared" si="360"/>
        <v>1.8296173487109506E-4</v>
      </c>
      <c r="CM214" s="99">
        <f t="shared" si="360"/>
        <v>1.1612017647633789E-3</v>
      </c>
      <c r="CN214" s="99">
        <f t="shared" si="360"/>
        <v>1.0176729847525385E-3</v>
      </c>
      <c r="CO214" s="99">
        <f t="shared" si="360"/>
        <v>5.1164307811765156E-4</v>
      </c>
      <c r="CP214" s="99">
        <f t="shared" si="360"/>
        <v>5.6949339296194371E-4</v>
      </c>
      <c r="CQ214" s="99">
        <f t="shared" si="360"/>
        <v>0</v>
      </c>
      <c r="CR214" s="99">
        <f t="shared" si="360"/>
        <v>3.8409539004711444E-4</v>
      </c>
      <c r="CS214" s="99">
        <f t="shared" si="360"/>
        <v>1.1851203802255034E-3</v>
      </c>
      <c r="CT214" s="99">
        <f t="shared" si="360"/>
        <v>1.0948001870822318E-3</v>
      </c>
      <c r="CU214" s="99">
        <f t="shared" si="360"/>
        <v>0</v>
      </c>
      <c r="CV214" s="99">
        <f t="shared" si="360"/>
        <v>8.792815115211221E-4</v>
      </c>
      <c r="CW214" s="99">
        <f t="shared" si="360"/>
        <v>1.8567045607646492E-3</v>
      </c>
      <c r="CX214" s="99">
        <f t="shared" si="360"/>
        <v>0</v>
      </c>
      <c r="CY214" s="99">
        <f t="shared" si="360"/>
        <v>6.0205936474007305E-4</v>
      </c>
      <c r="CZ214" s="99">
        <f t="shared" si="360"/>
        <v>0</v>
      </c>
      <c r="DA214" s="99">
        <f t="shared" ref="DA214:EF214" si="361">MAX(0,(DA65/DA$89)-$FJ214)</f>
        <v>1.5765646292015796E-3</v>
      </c>
      <c r="DB214" s="99">
        <f t="shared" si="361"/>
        <v>1.0894661680764381E-3</v>
      </c>
      <c r="DC214" s="99">
        <f t="shared" si="361"/>
        <v>0</v>
      </c>
      <c r="DD214" s="99">
        <f t="shared" si="361"/>
        <v>2.1882721854779702E-4</v>
      </c>
      <c r="DE214" s="99">
        <f t="shared" si="361"/>
        <v>5.8125722578933059E-5</v>
      </c>
      <c r="DF214" s="99">
        <f t="shared" si="361"/>
        <v>0</v>
      </c>
      <c r="DG214" s="99">
        <f t="shared" si="361"/>
        <v>7.0828036224247347E-4</v>
      </c>
      <c r="DH214" s="99">
        <f t="shared" si="361"/>
        <v>2.1930455910616241E-4</v>
      </c>
      <c r="DI214" s="99">
        <f t="shared" si="361"/>
        <v>2.1797097053824332E-3</v>
      </c>
      <c r="DJ214" s="99">
        <f t="shared" si="361"/>
        <v>9.0999423325881712E-4</v>
      </c>
      <c r="DK214" s="99">
        <f t="shared" si="361"/>
        <v>6.1170048606368503E-4</v>
      </c>
      <c r="DL214" s="99">
        <f t="shared" si="361"/>
        <v>6.652394729977822E-4</v>
      </c>
      <c r="DM214" s="99">
        <f t="shared" si="361"/>
        <v>0</v>
      </c>
      <c r="DN214" s="99">
        <f t="shared" si="361"/>
        <v>7.8874699396196425E-5</v>
      </c>
      <c r="DO214" s="99">
        <f t="shared" si="361"/>
        <v>2.8115738015925345E-4</v>
      </c>
      <c r="DP214" s="99">
        <f t="shared" si="361"/>
        <v>5.4149863632176002E-3</v>
      </c>
      <c r="DQ214" s="99">
        <f t="shared" si="361"/>
        <v>1.334858666298561E-3</v>
      </c>
      <c r="DR214" s="99">
        <f t="shared" si="361"/>
        <v>2.4592305044745908E-3</v>
      </c>
      <c r="DS214" s="99">
        <f t="shared" si="361"/>
        <v>0</v>
      </c>
      <c r="DT214" s="99">
        <f t="shared" si="361"/>
        <v>2.1394454860510308E-3</v>
      </c>
      <c r="DU214" s="99">
        <f t="shared" si="361"/>
        <v>2.3701257865390525E-3</v>
      </c>
      <c r="DV214" s="99">
        <f t="shared" si="361"/>
        <v>3.63798150552932E-3</v>
      </c>
      <c r="DW214" s="99">
        <f t="shared" si="361"/>
        <v>1.3475467711624328E-3</v>
      </c>
      <c r="DX214" s="99">
        <f t="shared" si="361"/>
        <v>9.1920518452638699E-4</v>
      </c>
      <c r="DY214" s="99">
        <f t="shared" si="361"/>
        <v>3.3224237574607167E-3</v>
      </c>
      <c r="DZ214" s="99">
        <f t="shared" si="361"/>
        <v>3.5317374483901875E-3</v>
      </c>
      <c r="EA214" s="99">
        <f t="shared" si="361"/>
        <v>0</v>
      </c>
      <c r="EB214" s="99">
        <f t="shared" si="361"/>
        <v>3.103966719357895E-3</v>
      </c>
      <c r="EC214" s="99">
        <f t="shared" si="361"/>
        <v>3.9199529956486087E-3</v>
      </c>
      <c r="ED214" s="99">
        <f t="shared" si="361"/>
        <v>3.212165915069766E-3</v>
      </c>
      <c r="EE214" s="99">
        <f t="shared" si="361"/>
        <v>6.1701283684235447E-3</v>
      </c>
      <c r="EF214" s="99">
        <f t="shared" si="361"/>
        <v>2.0269898624225701E-4</v>
      </c>
      <c r="EG214" s="99">
        <f t="shared" ref="EG214:FA214" si="362">MAX(0,(EG65/EG$89)-$FJ214)</f>
        <v>6.4116970474806982E-4</v>
      </c>
      <c r="EH214" s="99">
        <f t="shared" si="362"/>
        <v>1.0176874534029855E-3</v>
      </c>
      <c r="EI214" s="99">
        <f t="shared" si="362"/>
        <v>1.0284606986968609E-3</v>
      </c>
      <c r="EJ214" s="99">
        <f t="shared" si="362"/>
        <v>2.5201193239295658E-3</v>
      </c>
      <c r="EK214" s="99">
        <f t="shared" si="362"/>
        <v>1.4926455550520426E-3</v>
      </c>
      <c r="EL214" s="99">
        <f t="shared" si="362"/>
        <v>1.2646992762165418E-3</v>
      </c>
      <c r="EM214" s="99">
        <f t="shared" si="362"/>
        <v>3.5385514799859919E-3</v>
      </c>
      <c r="EN214" s="99">
        <f t="shared" si="362"/>
        <v>1.5141141545672125E-3</v>
      </c>
      <c r="EO214" s="99">
        <f t="shared" si="362"/>
        <v>0</v>
      </c>
      <c r="EP214" s="99">
        <f t="shared" si="362"/>
        <v>0</v>
      </c>
      <c r="EQ214" s="99">
        <f t="shared" si="362"/>
        <v>0</v>
      </c>
      <c r="ER214" s="99">
        <f t="shared" si="362"/>
        <v>9.0397117049812912E-4</v>
      </c>
      <c r="ES214" s="99">
        <f t="shared" si="362"/>
        <v>0</v>
      </c>
      <c r="ET214" s="99">
        <f t="shared" si="362"/>
        <v>0</v>
      </c>
      <c r="EU214" s="99">
        <f t="shared" si="362"/>
        <v>1.8474172442381591E-3</v>
      </c>
      <c r="EV214" s="99">
        <f t="shared" si="362"/>
        <v>9.805837290137253E-5</v>
      </c>
      <c r="EW214" s="99">
        <f t="shared" si="362"/>
        <v>1.0107484453089076E-4</v>
      </c>
      <c r="EX214" s="99">
        <f t="shared" si="362"/>
        <v>1.1205300100705867E-4</v>
      </c>
      <c r="EY214" s="99">
        <f t="shared" si="362"/>
        <v>3.0890206843004718E-3</v>
      </c>
      <c r="EZ214" s="99">
        <f t="shared" si="362"/>
        <v>4.26979255381195E-3</v>
      </c>
      <c r="FA214" s="99">
        <f t="shared" si="362"/>
        <v>4.0343076537389952E-3</v>
      </c>
      <c r="FB214" s="99">
        <f t="shared" si="314"/>
        <v>0</v>
      </c>
      <c r="FC214" s="99">
        <f t="shared" si="314"/>
        <v>0</v>
      </c>
      <c r="FD214" s="99">
        <f t="shared" si="314"/>
        <v>0</v>
      </c>
      <c r="FE214" s="99">
        <f t="shared" si="314"/>
        <v>0</v>
      </c>
      <c r="FF214" s="99">
        <f t="shared" si="314"/>
        <v>0</v>
      </c>
      <c r="FG214" s="99">
        <f t="shared" si="314"/>
        <v>0</v>
      </c>
      <c r="FH214" s="99">
        <f t="shared" si="314"/>
        <v>0</v>
      </c>
      <c r="FI214" s="99">
        <f t="shared" si="314"/>
        <v>0</v>
      </c>
      <c r="FJ214" s="106">
        <f t="shared" si="203"/>
        <v>0</v>
      </c>
      <c r="FT214" s="99">
        <f t="shared" ref="FT214:GJ214" si="363">MAX(0,(FT65/FT$89)-$FJ214)</f>
        <v>6.2700908222923183E-3</v>
      </c>
      <c r="FU214" s="99">
        <f t="shared" si="363"/>
        <v>3.5107558910796567E-2</v>
      </c>
      <c r="FV214" s="99">
        <f t="shared" si="363"/>
        <v>4.0099879365337834E-2</v>
      </c>
      <c r="FW214" s="99">
        <f t="shared" si="363"/>
        <v>4.5258970583780516E-3</v>
      </c>
      <c r="FX214" s="99">
        <f t="shared" si="363"/>
        <v>2.9968325515209011E-2</v>
      </c>
      <c r="FY214" s="99">
        <f t="shared" si="363"/>
        <v>6.7252996984333888E-2</v>
      </c>
      <c r="FZ214" s="99">
        <f t="shared" si="363"/>
        <v>2.3871673495927823E-2</v>
      </c>
      <c r="GA214" s="99">
        <f t="shared" si="363"/>
        <v>4.8034062038578018E-2</v>
      </c>
      <c r="GB214" s="99">
        <f t="shared" si="363"/>
        <v>3.6196013579013468E-2</v>
      </c>
      <c r="GC214" s="99">
        <f t="shared" si="363"/>
        <v>1.0480219760297335E-3</v>
      </c>
      <c r="GD214" s="99">
        <f t="shared" si="363"/>
        <v>2.0326613207699595E-3</v>
      </c>
      <c r="GE214" s="99">
        <f t="shared" si="363"/>
        <v>2.6575183735638003E-3</v>
      </c>
      <c r="GF214" s="99">
        <f t="shared" si="363"/>
        <v>2.6498909895071761E-3</v>
      </c>
      <c r="GG214" s="99">
        <f t="shared" si="363"/>
        <v>3.4126740498268979E-3</v>
      </c>
      <c r="GH214" s="99">
        <f t="shared" si="363"/>
        <v>7.2785572063831716E-3</v>
      </c>
      <c r="GI214" s="99">
        <f t="shared" si="363"/>
        <v>3.1248926382649363E-3</v>
      </c>
      <c r="GJ214" s="99">
        <f t="shared" si="363"/>
        <v>4.9352562040444565E-3</v>
      </c>
      <c r="GK214" s="99">
        <f t="shared" si="205"/>
        <v>3.3924340947987671E-3</v>
      </c>
    </row>
    <row r="215" spans="1:193" x14ac:dyDescent="0.35">
      <c r="A215" s="99">
        <v>100937528</v>
      </c>
      <c r="B215" s="99">
        <v>246</v>
      </c>
      <c r="C215" s="99">
        <v>1</v>
      </c>
      <c r="D215" s="99">
        <v>68</v>
      </c>
      <c r="E215" s="99">
        <v>11.662000000000001</v>
      </c>
      <c r="F215" s="99">
        <v>0</v>
      </c>
      <c r="G215" s="99" t="s">
        <v>221</v>
      </c>
      <c r="H215" s="99" t="s">
        <v>590</v>
      </c>
      <c r="I215" s="99">
        <f t="shared" ref="I215:AN215" si="364">MAX(0,(I66/I$89)-$FJ215)</f>
        <v>0</v>
      </c>
      <c r="J215" s="99">
        <f t="shared" si="364"/>
        <v>0</v>
      </c>
      <c r="K215" s="99">
        <f t="shared" si="364"/>
        <v>0</v>
      </c>
      <c r="L215" s="99">
        <f t="shared" si="364"/>
        <v>0</v>
      </c>
      <c r="M215" s="99">
        <f t="shared" si="364"/>
        <v>0</v>
      </c>
      <c r="N215" s="99">
        <f t="shared" si="364"/>
        <v>0</v>
      </c>
      <c r="O215" s="99">
        <f t="shared" si="364"/>
        <v>0</v>
      </c>
      <c r="P215" s="99">
        <f t="shared" si="364"/>
        <v>0</v>
      </c>
      <c r="Q215" s="99">
        <f t="shared" si="364"/>
        <v>0</v>
      </c>
      <c r="R215" s="99">
        <f t="shared" si="364"/>
        <v>0</v>
      </c>
      <c r="S215" s="99">
        <f t="shared" si="364"/>
        <v>0</v>
      </c>
      <c r="T215" s="99">
        <f t="shared" si="364"/>
        <v>0</v>
      </c>
      <c r="U215" s="99">
        <f t="shared" si="364"/>
        <v>0</v>
      </c>
      <c r="V215" s="99">
        <f t="shared" si="364"/>
        <v>0</v>
      </c>
      <c r="W215" s="99">
        <f t="shared" si="364"/>
        <v>0</v>
      </c>
      <c r="X215" s="99">
        <f t="shared" si="364"/>
        <v>0</v>
      </c>
      <c r="Y215" s="99">
        <f t="shared" si="364"/>
        <v>0</v>
      </c>
      <c r="Z215" s="99">
        <f t="shared" si="364"/>
        <v>0</v>
      </c>
      <c r="AA215" s="99">
        <f t="shared" si="364"/>
        <v>0</v>
      </c>
      <c r="AB215" s="99">
        <f t="shared" si="364"/>
        <v>0</v>
      </c>
      <c r="AC215" s="99">
        <f t="shared" si="364"/>
        <v>0</v>
      </c>
      <c r="AD215" s="99">
        <f t="shared" si="364"/>
        <v>0</v>
      </c>
      <c r="AE215" s="99">
        <f t="shared" si="364"/>
        <v>0</v>
      </c>
      <c r="AF215" s="99">
        <f t="shared" si="364"/>
        <v>0</v>
      </c>
      <c r="AG215" s="99">
        <f t="shared" si="364"/>
        <v>0</v>
      </c>
      <c r="AH215" s="99">
        <f t="shared" si="364"/>
        <v>0</v>
      </c>
      <c r="AI215" s="99">
        <f t="shared" si="364"/>
        <v>0</v>
      </c>
      <c r="AJ215" s="99">
        <f t="shared" si="364"/>
        <v>0</v>
      </c>
      <c r="AK215" s="99">
        <f t="shared" si="364"/>
        <v>0</v>
      </c>
      <c r="AL215" s="99">
        <f t="shared" si="364"/>
        <v>0</v>
      </c>
      <c r="AM215" s="99">
        <f t="shared" si="364"/>
        <v>0</v>
      </c>
      <c r="AN215" s="99">
        <f t="shared" si="364"/>
        <v>0</v>
      </c>
      <c r="AO215" s="99">
        <f t="shared" ref="AO215:BT215" si="365">MAX(0,(AO66/AO$89)-$FJ215)</f>
        <v>0</v>
      </c>
      <c r="AP215" s="99">
        <f t="shared" si="365"/>
        <v>0</v>
      </c>
      <c r="AQ215" s="99">
        <f t="shared" si="365"/>
        <v>0</v>
      </c>
      <c r="AR215" s="99">
        <f t="shared" si="365"/>
        <v>0</v>
      </c>
      <c r="AS215" s="99">
        <f t="shared" si="365"/>
        <v>0</v>
      </c>
      <c r="AT215" s="99">
        <f t="shared" si="365"/>
        <v>0</v>
      </c>
      <c r="AU215" s="99">
        <f t="shared" si="365"/>
        <v>0</v>
      </c>
      <c r="AV215" s="99">
        <f t="shared" si="365"/>
        <v>0</v>
      </c>
      <c r="AW215" s="99">
        <f t="shared" si="365"/>
        <v>0</v>
      </c>
      <c r="AX215" s="99">
        <f t="shared" si="365"/>
        <v>0</v>
      </c>
      <c r="AY215" s="99">
        <f t="shared" si="365"/>
        <v>0</v>
      </c>
      <c r="AZ215" s="99">
        <f t="shared" si="365"/>
        <v>0</v>
      </c>
      <c r="BA215" s="99">
        <f t="shared" si="365"/>
        <v>0</v>
      </c>
      <c r="BB215" s="99">
        <f t="shared" si="365"/>
        <v>0</v>
      </c>
      <c r="BC215" s="99">
        <f t="shared" si="365"/>
        <v>0</v>
      </c>
      <c r="BD215" s="99">
        <f t="shared" si="365"/>
        <v>0</v>
      </c>
      <c r="BE215" s="99">
        <f t="shared" si="365"/>
        <v>0</v>
      </c>
      <c r="BF215" s="99">
        <f t="shared" si="365"/>
        <v>0</v>
      </c>
      <c r="BG215" s="99">
        <f t="shared" si="365"/>
        <v>0</v>
      </c>
      <c r="BH215" s="99">
        <f t="shared" si="365"/>
        <v>0</v>
      </c>
      <c r="BI215" s="99">
        <f t="shared" si="365"/>
        <v>0</v>
      </c>
      <c r="BJ215" s="99">
        <f t="shared" si="365"/>
        <v>0</v>
      </c>
      <c r="BK215" s="99">
        <f t="shared" si="365"/>
        <v>0</v>
      </c>
      <c r="BL215" s="99">
        <f t="shared" si="365"/>
        <v>0</v>
      </c>
      <c r="BM215" s="99">
        <f t="shared" si="365"/>
        <v>0</v>
      </c>
      <c r="BN215" s="99">
        <f t="shared" si="365"/>
        <v>0</v>
      </c>
      <c r="BO215" s="99">
        <f t="shared" si="365"/>
        <v>0</v>
      </c>
      <c r="BP215" s="99">
        <f t="shared" si="365"/>
        <v>0</v>
      </c>
      <c r="BQ215" s="99">
        <f t="shared" si="365"/>
        <v>0</v>
      </c>
      <c r="BR215" s="99">
        <f t="shared" si="365"/>
        <v>0</v>
      </c>
      <c r="BS215" s="99">
        <f t="shared" si="365"/>
        <v>0</v>
      </c>
      <c r="BT215" s="99">
        <f t="shared" si="365"/>
        <v>0</v>
      </c>
      <c r="BU215" s="99">
        <f t="shared" ref="BU215:CZ215" si="366">MAX(0,(BU66/BU$89)-$FJ215)</f>
        <v>0</v>
      </c>
      <c r="BV215" s="99">
        <f t="shared" si="366"/>
        <v>0</v>
      </c>
      <c r="BW215" s="99">
        <f t="shared" si="366"/>
        <v>0</v>
      </c>
      <c r="BX215" s="99">
        <f t="shared" si="366"/>
        <v>0</v>
      </c>
      <c r="BY215" s="99">
        <f t="shared" si="366"/>
        <v>0</v>
      </c>
      <c r="BZ215" s="99">
        <f t="shared" si="366"/>
        <v>0</v>
      </c>
      <c r="CA215" s="99">
        <f t="shared" si="366"/>
        <v>0</v>
      </c>
      <c r="CB215" s="99">
        <f t="shared" si="366"/>
        <v>0</v>
      </c>
      <c r="CC215" s="99">
        <f t="shared" si="366"/>
        <v>0</v>
      </c>
      <c r="CD215" s="99">
        <f t="shared" si="366"/>
        <v>0</v>
      </c>
      <c r="CE215" s="99">
        <f t="shared" si="366"/>
        <v>0</v>
      </c>
      <c r="CF215" s="99">
        <f t="shared" si="366"/>
        <v>0</v>
      </c>
      <c r="CG215" s="99">
        <f t="shared" si="366"/>
        <v>0</v>
      </c>
      <c r="CH215" s="99">
        <f t="shared" si="366"/>
        <v>0</v>
      </c>
      <c r="CI215" s="99">
        <f t="shared" si="366"/>
        <v>0</v>
      </c>
      <c r="CJ215" s="99">
        <f t="shared" si="366"/>
        <v>0</v>
      </c>
      <c r="CK215" s="99">
        <f t="shared" si="366"/>
        <v>0</v>
      </c>
      <c r="CL215" s="99">
        <f t="shared" si="366"/>
        <v>0</v>
      </c>
      <c r="CM215" s="99">
        <f t="shared" si="366"/>
        <v>0</v>
      </c>
      <c r="CN215" s="99">
        <f t="shared" si="366"/>
        <v>0</v>
      </c>
      <c r="CO215" s="99">
        <f t="shared" si="366"/>
        <v>0</v>
      </c>
      <c r="CP215" s="99">
        <f t="shared" si="366"/>
        <v>0</v>
      </c>
      <c r="CQ215" s="99">
        <f t="shared" si="366"/>
        <v>0</v>
      </c>
      <c r="CR215" s="99">
        <f t="shared" si="366"/>
        <v>0</v>
      </c>
      <c r="CS215" s="99">
        <f t="shared" si="366"/>
        <v>0</v>
      </c>
      <c r="CT215" s="99">
        <f t="shared" si="366"/>
        <v>0</v>
      </c>
      <c r="CU215" s="99">
        <f t="shared" si="366"/>
        <v>0</v>
      </c>
      <c r="CV215" s="99">
        <f t="shared" si="366"/>
        <v>0</v>
      </c>
      <c r="CW215" s="99">
        <f t="shared" si="366"/>
        <v>0</v>
      </c>
      <c r="CX215" s="99">
        <f t="shared" si="366"/>
        <v>0</v>
      </c>
      <c r="CY215" s="99">
        <f t="shared" si="366"/>
        <v>0</v>
      </c>
      <c r="CZ215" s="99">
        <f t="shared" si="366"/>
        <v>0</v>
      </c>
      <c r="DA215" s="99">
        <f t="shared" ref="DA215:EF215" si="367">MAX(0,(DA66/DA$89)-$FJ215)</f>
        <v>0</v>
      </c>
      <c r="DB215" s="99">
        <f t="shared" si="367"/>
        <v>0</v>
      </c>
      <c r="DC215" s="99">
        <f t="shared" si="367"/>
        <v>0</v>
      </c>
      <c r="DD215" s="99">
        <f t="shared" si="367"/>
        <v>0</v>
      </c>
      <c r="DE215" s="99">
        <f t="shared" si="367"/>
        <v>0</v>
      </c>
      <c r="DF215" s="99">
        <f t="shared" si="367"/>
        <v>0</v>
      </c>
      <c r="DG215" s="99">
        <f t="shared" si="367"/>
        <v>0</v>
      </c>
      <c r="DH215" s="99">
        <f t="shared" si="367"/>
        <v>0</v>
      </c>
      <c r="DI215" s="99">
        <f t="shared" si="367"/>
        <v>0</v>
      </c>
      <c r="DJ215" s="99">
        <f t="shared" si="367"/>
        <v>0</v>
      </c>
      <c r="DK215" s="99">
        <f t="shared" si="367"/>
        <v>0</v>
      </c>
      <c r="DL215" s="99">
        <f t="shared" si="367"/>
        <v>0</v>
      </c>
      <c r="DM215" s="99">
        <f t="shared" si="367"/>
        <v>0</v>
      </c>
      <c r="DN215" s="99">
        <f t="shared" si="367"/>
        <v>0</v>
      </c>
      <c r="DO215" s="99">
        <f t="shared" si="367"/>
        <v>0</v>
      </c>
      <c r="DP215" s="99">
        <f t="shared" si="367"/>
        <v>0</v>
      </c>
      <c r="DQ215" s="99">
        <f t="shared" si="367"/>
        <v>0</v>
      </c>
      <c r="DR215" s="99">
        <f t="shared" si="367"/>
        <v>0</v>
      </c>
      <c r="DS215" s="99">
        <f t="shared" si="367"/>
        <v>0</v>
      </c>
      <c r="DT215" s="99">
        <f t="shared" si="367"/>
        <v>0</v>
      </c>
      <c r="DU215" s="99">
        <f t="shared" si="367"/>
        <v>0</v>
      </c>
      <c r="DV215" s="99">
        <f t="shared" si="367"/>
        <v>0</v>
      </c>
      <c r="DW215" s="99">
        <f t="shared" si="367"/>
        <v>0</v>
      </c>
      <c r="DX215" s="99">
        <f t="shared" si="367"/>
        <v>0</v>
      </c>
      <c r="DY215" s="99">
        <f t="shared" si="367"/>
        <v>0</v>
      </c>
      <c r="DZ215" s="99">
        <f t="shared" si="367"/>
        <v>0</v>
      </c>
      <c r="EA215" s="99">
        <f t="shared" si="367"/>
        <v>0</v>
      </c>
      <c r="EB215" s="99">
        <f t="shared" si="367"/>
        <v>0</v>
      </c>
      <c r="EC215" s="99">
        <f t="shared" si="367"/>
        <v>0</v>
      </c>
      <c r="ED215" s="99">
        <f t="shared" si="367"/>
        <v>0</v>
      </c>
      <c r="EE215" s="99">
        <f t="shared" si="367"/>
        <v>0</v>
      </c>
      <c r="EF215" s="99">
        <f t="shared" si="367"/>
        <v>0</v>
      </c>
      <c r="EG215" s="99">
        <f t="shared" ref="EG215:FA215" si="368">MAX(0,(EG66/EG$89)-$FJ215)</f>
        <v>0</v>
      </c>
      <c r="EH215" s="99">
        <f t="shared" si="368"/>
        <v>0</v>
      </c>
      <c r="EI215" s="99">
        <f t="shared" si="368"/>
        <v>0</v>
      </c>
      <c r="EJ215" s="99">
        <f t="shared" si="368"/>
        <v>0</v>
      </c>
      <c r="EK215" s="99">
        <f t="shared" si="368"/>
        <v>0</v>
      </c>
      <c r="EL215" s="99">
        <f t="shared" si="368"/>
        <v>0</v>
      </c>
      <c r="EM215" s="99">
        <f t="shared" si="368"/>
        <v>0</v>
      </c>
      <c r="EN215" s="99">
        <f t="shared" si="368"/>
        <v>0</v>
      </c>
      <c r="EO215" s="99">
        <f t="shared" si="368"/>
        <v>0</v>
      </c>
      <c r="EP215" s="99">
        <f t="shared" si="368"/>
        <v>0</v>
      </c>
      <c r="EQ215" s="99">
        <f t="shared" si="368"/>
        <v>0</v>
      </c>
      <c r="ER215" s="99">
        <f t="shared" si="368"/>
        <v>0</v>
      </c>
      <c r="ES215" s="99">
        <f t="shared" si="368"/>
        <v>0</v>
      </c>
      <c r="ET215" s="99">
        <f t="shared" si="368"/>
        <v>0</v>
      </c>
      <c r="EU215" s="99">
        <f t="shared" si="368"/>
        <v>0</v>
      </c>
      <c r="EV215" s="99">
        <f t="shared" si="368"/>
        <v>0</v>
      </c>
      <c r="EW215" s="99">
        <f t="shared" si="368"/>
        <v>0</v>
      </c>
      <c r="EX215" s="99">
        <f t="shared" si="368"/>
        <v>0</v>
      </c>
      <c r="EY215" s="99">
        <f t="shared" si="368"/>
        <v>0</v>
      </c>
      <c r="EZ215" s="99">
        <f t="shared" si="368"/>
        <v>0</v>
      </c>
      <c r="FA215" s="99">
        <f t="shared" si="368"/>
        <v>0</v>
      </c>
      <c r="FB215" s="99">
        <f t="shared" si="314"/>
        <v>0</v>
      </c>
      <c r="FC215" s="99">
        <f t="shared" si="314"/>
        <v>0</v>
      </c>
      <c r="FD215" s="99">
        <f t="shared" si="314"/>
        <v>0</v>
      </c>
      <c r="FE215" s="99">
        <f t="shared" si="314"/>
        <v>0</v>
      </c>
      <c r="FF215" s="99">
        <f t="shared" si="314"/>
        <v>0</v>
      </c>
      <c r="FG215" s="99">
        <f t="shared" si="314"/>
        <v>0</v>
      </c>
      <c r="FH215" s="99">
        <f t="shared" si="314"/>
        <v>0</v>
      </c>
      <c r="FI215" s="99">
        <f t="shared" si="314"/>
        <v>0</v>
      </c>
      <c r="FJ215" s="106">
        <f t="shared" si="203"/>
        <v>0</v>
      </c>
      <c r="FT215" s="99">
        <f t="shared" ref="FT215:GJ215" si="369">MAX(0,(FT66/FT$89)-$FJ215)</f>
        <v>0</v>
      </c>
      <c r="FU215" s="99">
        <f t="shared" si="369"/>
        <v>6.3183974774476039E-3</v>
      </c>
      <c r="FV215" s="99">
        <f t="shared" si="369"/>
        <v>7.0910368150332147E-3</v>
      </c>
      <c r="FW215" s="99">
        <f t="shared" si="369"/>
        <v>0</v>
      </c>
      <c r="FX215" s="99">
        <f t="shared" si="369"/>
        <v>4.2803755898962251E-3</v>
      </c>
      <c r="FY215" s="99">
        <f t="shared" si="369"/>
        <v>7.5705597987827744E-3</v>
      </c>
      <c r="FZ215" s="99">
        <f t="shared" si="369"/>
        <v>0</v>
      </c>
      <c r="GA215" s="99">
        <f t="shared" si="369"/>
        <v>8.5761199028725546E-3</v>
      </c>
      <c r="GB215" s="99">
        <f t="shared" si="369"/>
        <v>5.8003924932183626E-3</v>
      </c>
      <c r="GC215" s="99">
        <f t="shared" si="369"/>
        <v>0</v>
      </c>
      <c r="GD215" s="99">
        <f t="shared" si="369"/>
        <v>0</v>
      </c>
      <c r="GE215" s="99">
        <f t="shared" si="369"/>
        <v>0</v>
      </c>
      <c r="GF215" s="99">
        <f t="shared" si="369"/>
        <v>0</v>
      </c>
      <c r="GG215" s="99">
        <f t="shared" si="369"/>
        <v>0</v>
      </c>
      <c r="GH215" s="99">
        <f t="shared" si="369"/>
        <v>0</v>
      </c>
      <c r="GI215" s="99">
        <f t="shared" si="369"/>
        <v>0</v>
      </c>
      <c r="GJ215" s="99">
        <f t="shared" si="369"/>
        <v>0</v>
      </c>
      <c r="GK215" s="99">
        <f t="shared" si="205"/>
        <v>0</v>
      </c>
    </row>
    <row r="216" spans="1:193" x14ac:dyDescent="0.35">
      <c r="A216" s="99">
        <v>56860</v>
      </c>
      <c r="B216" s="99">
        <v>246</v>
      </c>
      <c r="C216" s="99">
        <v>36</v>
      </c>
      <c r="D216" s="99">
        <v>84</v>
      </c>
      <c r="E216" s="99">
        <v>12.445</v>
      </c>
      <c r="F216" s="99">
        <v>0.43</v>
      </c>
      <c r="G216" s="99" t="s">
        <v>178</v>
      </c>
      <c r="H216" s="99" t="s">
        <v>138</v>
      </c>
      <c r="I216" s="99">
        <f t="shared" ref="I216:AN216" si="370">MAX(0,(I67/I$89)-$FJ216)</f>
        <v>0</v>
      </c>
      <c r="J216" s="99">
        <f t="shared" si="370"/>
        <v>2.3240993158910061E-4</v>
      </c>
      <c r="K216" s="99">
        <f t="shared" si="370"/>
        <v>0</v>
      </c>
      <c r="L216" s="99">
        <f t="shared" si="370"/>
        <v>1.1825186814395556E-3</v>
      </c>
      <c r="M216" s="99">
        <f t="shared" si="370"/>
        <v>0</v>
      </c>
      <c r="N216" s="99">
        <f t="shared" si="370"/>
        <v>0</v>
      </c>
      <c r="O216" s="99">
        <f t="shared" si="370"/>
        <v>0</v>
      </c>
      <c r="P216" s="99">
        <f t="shared" si="370"/>
        <v>0</v>
      </c>
      <c r="Q216" s="99">
        <f t="shared" si="370"/>
        <v>0</v>
      </c>
      <c r="R216" s="99">
        <f t="shared" si="370"/>
        <v>1.3795404720173354E-2</v>
      </c>
      <c r="S216" s="99">
        <f t="shared" si="370"/>
        <v>1.0799859195399601E-2</v>
      </c>
      <c r="T216" s="99">
        <f t="shared" si="370"/>
        <v>0</v>
      </c>
      <c r="U216" s="99">
        <f t="shared" si="370"/>
        <v>3.5116692836470437E-4</v>
      </c>
      <c r="V216" s="99">
        <f t="shared" si="370"/>
        <v>0</v>
      </c>
      <c r="W216" s="99">
        <f t="shared" si="370"/>
        <v>6.1896805435587626E-3</v>
      </c>
      <c r="X216" s="99">
        <f t="shared" si="370"/>
        <v>5.3834944636797881E-3</v>
      </c>
      <c r="Y216" s="99">
        <f t="shared" si="370"/>
        <v>3.7839484459640132E-3</v>
      </c>
      <c r="Z216" s="99">
        <f t="shared" si="370"/>
        <v>2.4383847717107811E-2</v>
      </c>
      <c r="AA216" s="99">
        <f t="shared" si="370"/>
        <v>0</v>
      </c>
      <c r="AB216" s="99">
        <f t="shared" si="370"/>
        <v>0</v>
      </c>
      <c r="AC216" s="99">
        <f t="shared" si="370"/>
        <v>0</v>
      </c>
      <c r="AD216" s="99">
        <f t="shared" si="370"/>
        <v>0</v>
      </c>
      <c r="AE216" s="99">
        <f t="shared" si="370"/>
        <v>1.4211509726138251E-3</v>
      </c>
      <c r="AF216" s="99">
        <f t="shared" si="370"/>
        <v>7.3977974866736181E-4</v>
      </c>
      <c r="AG216" s="99">
        <f t="shared" si="370"/>
        <v>1.3109878615409571E-3</v>
      </c>
      <c r="AH216" s="99">
        <f t="shared" si="370"/>
        <v>0</v>
      </c>
      <c r="AI216" s="99">
        <f t="shared" si="370"/>
        <v>0</v>
      </c>
      <c r="AJ216" s="99">
        <f t="shared" si="370"/>
        <v>0</v>
      </c>
      <c r="AK216" s="99">
        <f t="shared" si="370"/>
        <v>2.1822708326095066E-3</v>
      </c>
      <c r="AL216" s="99">
        <f t="shared" si="370"/>
        <v>5.2167515104526961E-3</v>
      </c>
      <c r="AM216" s="99">
        <f t="shared" si="370"/>
        <v>3.7061636129653662E-4</v>
      </c>
      <c r="AN216" s="99">
        <f t="shared" si="370"/>
        <v>3.3203166824109756E-3</v>
      </c>
      <c r="AO216" s="99">
        <f t="shared" ref="AO216:BT216" si="371">MAX(0,(AO67/AO$89)-$FJ216)</f>
        <v>1.7803205231240505E-3</v>
      </c>
      <c r="AP216" s="99">
        <f t="shared" si="371"/>
        <v>3.1641591157786303E-3</v>
      </c>
      <c r="AQ216" s="99">
        <f t="shared" si="371"/>
        <v>2.4419875492212263E-3</v>
      </c>
      <c r="AR216" s="99">
        <f t="shared" si="371"/>
        <v>0</v>
      </c>
      <c r="AS216" s="99">
        <f t="shared" si="371"/>
        <v>0</v>
      </c>
      <c r="AT216" s="99">
        <f t="shared" si="371"/>
        <v>6.1281441778622634E-4</v>
      </c>
      <c r="AU216" s="99">
        <f t="shared" si="371"/>
        <v>4.5763322854961812E-3</v>
      </c>
      <c r="AV216" s="99">
        <f t="shared" si="371"/>
        <v>0</v>
      </c>
      <c r="AW216" s="99">
        <f t="shared" si="371"/>
        <v>0</v>
      </c>
      <c r="AX216" s="99">
        <f t="shared" si="371"/>
        <v>1.9514129429547178E-4</v>
      </c>
      <c r="AY216" s="99">
        <f t="shared" si="371"/>
        <v>0</v>
      </c>
      <c r="AZ216" s="99">
        <f t="shared" si="371"/>
        <v>0</v>
      </c>
      <c r="BA216" s="99">
        <f t="shared" si="371"/>
        <v>0</v>
      </c>
      <c r="BB216" s="99">
        <f t="shared" si="371"/>
        <v>0</v>
      </c>
      <c r="BC216" s="99">
        <f t="shared" si="371"/>
        <v>4.0515736997928615E-4</v>
      </c>
      <c r="BD216" s="99">
        <f t="shared" si="371"/>
        <v>1.4760139917069481E-3</v>
      </c>
      <c r="BE216" s="99">
        <f t="shared" si="371"/>
        <v>1.777204330653717E-4</v>
      </c>
      <c r="BF216" s="99">
        <f t="shared" si="371"/>
        <v>1.9698375551743109E-3</v>
      </c>
      <c r="BG216" s="99">
        <f t="shared" si="371"/>
        <v>1.0680573672238131E-3</v>
      </c>
      <c r="BH216" s="99">
        <f t="shared" si="371"/>
        <v>0</v>
      </c>
      <c r="BI216" s="99">
        <f t="shared" si="371"/>
        <v>1.409403721096139E-3</v>
      </c>
      <c r="BJ216" s="99">
        <f t="shared" si="371"/>
        <v>3.2911528376951781E-4</v>
      </c>
      <c r="BK216" s="99">
        <f t="shared" si="371"/>
        <v>8.5027906947541122E-4</v>
      </c>
      <c r="BL216" s="99">
        <f t="shared" si="371"/>
        <v>3.8284817352650831E-3</v>
      </c>
      <c r="BM216" s="99">
        <f t="shared" si="371"/>
        <v>4.6410563145974724E-3</v>
      </c>
      <c r="BN216" s="99">
        <f t="shared" si="371"/>
        <v>1.6572906575593611E-4</v>
      </c>
      <c r="BO216" s="99">
        <f t="shared" si="371"/>
        <v>9.1297893302471245E-4</v>
      </c>
      <c r="BP216" s="99">
        <f t="shared" si="371"/>
        <v>4.8143520082039376E-3</v>
      </c>
      <c r="BQ216" s="99">
        <f t="shared" si="371"/>
        <v>0</v>
      </c>
      <c r="BR216" s="99">
        <f t="shared" si="371"/>
        <v>1.0718646760660071E-2</v>
      </c>
      <c r="BS216" s="99">
        <f t="shared" si="371"/>
        <v>5.8500017783188682E-4</v>
      </c>
      <c r="BT216" s="99">
        <f t="shared" si="371"/>
        <v>0</v>
      </c>
      <c r="BU216" s="99">
        <f t="shared" ref="BU216:CZ216" si="372">MAX(0,(BU67/BU$89)-$FJ216)</f>
        <v>1.4949587843435174E-3</v>
      </c>
      <c r="BV216" s="99">
        <f t="shared" si="372"/>
        <v>0</v>
      </c>
      <c r="BW216" s="99">
        <f t="shared" si="372"/>
        <v>0</v>
      </c>
      <c r="BX216" s="99">
        <f t="shared" si="372"/>
        <v>3.1648425949707382E-3</v>
      </c>
      <c r="BY216" s="99">
        <f t="shared" si="372"/>
        <v>1.4784962074051681E-3</v>
      </c>
      <c r="BZ216" s="99">
        <f t="shared" si="372"/>
        <v>2.5337977816936017E-3</v>
      </c>
      <c r="CA216" s="99">
        <f t="shared" si="372"/>
        <v>6.0386716593837601E-4</v>
      </c>
      <c r="CB216" s="99">
        <f t="shared" si="372"/>
        <v>0</v>
      </c>
      <c r="CC216" s="99">
        <f t="shared" si="372"/>
        <v>3.9773525896819716E-3</v>
      </c>
      <c r="CD216" s="99">
        <f t="shared" si="372"/>
        <v>5.4082859917508632E-4</v>
      </c>
      <c r="CE216" s="99">
        <f t="shared" si="372"/>
        <v>0</v>
      </c>
      <c r="CF216" s="99">
        <f t="shared" si="372"/>
        <v>6.8012759262448268E-4</v>
      </c>
      <c r="CG216" s="99">
        <f t="shared" si="372"/>
        <v>0</v>
      </c>
      <c r="CH216" s="99">
        <f t="shared" si="372"/>
        <v>0</v>
      </c>
      <c r="CI216" s="99">
        <f t="shared" si="372"/>
        <v>0</v>
      </c>
      <c r="CJ216" s="99">
        <f t="shared" si="372"/>
        <v>0</v>
      </c>
      <c r="CK216" s="99">
        <f t="shared" si="372"/>
        <v>0</v>
      </c>
      <c r="CL216" s="99">
        <f t="shared" si="372"/>
        <v>3.9324892365150957E-4</v>
      </c>
      <c r="CM216" s="99">
        <f t="shared" si="372"/>
        <v>0</v>
      </c>
      <c r="CN216" s="99">
        <f t="shared" si="372"/>
        <v>0</v>
      </c>
      <c r="CO216" s="99">
        <f t="shared" si="372"/>
        <v>0</v>
      </c>
      <c r="CP216" s="99">
        <f t="shared" si="372"/>
        <v>0</v>
      </c>
      <c r="CQ216" s="99">
        <f t="shared" si="372"/>
        <v>0</v>
      </c>
      <c r="CR216" s="99">
        <f t="shared" si="372"/>
        <v>0</v>
      </c>
      <c r="CS216" s="99">
        <f t="shared" si="372"/>
        <v>0</v>
      </c>
      <c r="CT216" s="99">
        <f t="shared" si="372"/>
        <v>0</v>
      </c>
      <c r="CU216" s="99">
        <f t="shared" si="372"/>
        <v>3.4971800042272474E-4</v>
      </c>
      <c r="CV216" s="99">
        <f t="shared" si="372"/>
        <v>0</v>
      </c>
      <c r="CW216" s="99">
        <f t="shared" si="372"/>
        <v>2.5209387401291805E-3</v>
      </c>
      <c r="CX216" s="99">
        <f t="shared" si="372"/>
        <v>0</v>
      </c>
      <c r="CY216" s="99">
        <f t="shared" si="372"/>
        <v>0</v>
      </c>
      <c r="CZ216" s="99">
        <f t="shared" si="372"/>
        <v>0</v>
      </c>
      <c r="DA216" s="99">
        <f t="shared" ref="DA216:EF216" si="373">MAX(0,(DA67/DA$89)-$FJ216)</f>
        <v>1.9485630745717008E-3</v>
      </c>
      <c r="DB216" s="99">
        <f t="shared" si="373"/>
        <v>3.7651728051382239E-4</v>
      </c>
      <c r="DC216" s="99">
        <f t="shared" si="373"/>
        <v>0</v>
      </c>
      <c r="DD216" s="99">
        <f t="shared" si="373"/>
        <v>0</v>
      </c>
      <c r="DE216" s="99">
        <f t="shared" si="373"/>
        <v>0</v>
      </c>
      <c r="DF216" s="99">
        <f t="shared" si="373"/>
        <v>0</v>
      </c>
      <c r="DG216" s="99">
        <f t="shared" si="373"/>
        <v>6.2095776890813107E-4</v>
      </c>
      <c r="DH216" s="99">
        <f t="shared" si="373"/>
        <v>5.8631710084797845E-4</v>
      </c>
      <c r="DI216" s="99">
        <f t="shared" si="373"/>
        <v>2.6017236936312044E-3</v>
      </c>
      <c r="DJ216" s="99">
        <f t="shared" si="373"/>
        <v>1.2698514653363907E-3</v>
      </c>
      <c r="DK216" s="99">
        <f t="shared" si="373"/>
        <v>0</v>
      </c>
      <c r="DL216" s="99">
        <f t="shared" si="373"/>
        <v>1.7451060914514755E-4</v>
      </c>
      <c r="DM216" s="99">
        <f t="shared" si="373"/>
        <v>0</v>
      </c>
      <c r="DN216" s="99">
        <f t="shared" si="373"/>
        <v>0</v>
      </c>
      <c r="DO216" s="99">
        <f t="shared" si="373"/>
        <v>3.2170916633268422E-4</v>
      </c>
      <c r="DP216" s="99">
        <f t="shared" si="373"/>
        <v>1.6256706500487009E-2</v>
      </c>
      <c r="DQ216" s="99">
        <f t="shared" si="373"/>
        <v>1.6222100600363812E-4</v>
      </c>
      <c r="DR216" s="99">
        <f t="shared" si="373"/>
        <v>5.8364416470746427E-4</v>
      </c>
      <c r="DS216" s="99">
        <f t="shared" si="373"/>
        <v>2.9135027564973861E-3</v>
      </c>
      <c r="DT216" s="99">
        <f t="shared" si="373"/>
        <v>5.5691503057155804E-4</v>
      </c>
      <c r="DU216" s="99">
        <f t="shared" si="373"/>
        <v>7.6249167673528859E-4</v>
      </c>
      <c r="DV216" s="99">
        <f t="shared" si="373"/>
        <v>4.5220490791580328E-3</v>
      </c>
      <c r="DW216" s="99">
        <f t="shared" si="373"/>
        <v>3.8505031997950839E-4</v>
      </c>
      <c r="DX216" s="99">
        <f t="shared" si="373"/>
        <v>0</v>
      </c>
      <c r="DY216" s="99">
        <f t="shared" si="373"/>
        <v>7.7395445479229684E-3</v>
      </c>
      <c r="DZ216" s="99">
        <f t="shared" si="373"/>
        <v>7.2148912305170952E-4</v>
      </c>
      <c r="EA216" s="99">
        <f t="shared" si="373"/>
        <v>0</v>
      </c>
      <c r="EB216" s="99">
        <f t="shared" si="373"/>
        <v>3.2765016503924437E-3</v>
      </c>
      <c r="EC216" s="99">
        <f t="shared" si="373"/>
        <v>1.5038132213036147E-3</v>
      </c>
      <c r="ED216" s="99">
        <f t="shared" si="373"/>
        <v>2.0162332351968165E-3</v>
      </c>
      <c r="EE216" s="99">
        <f t="shared" si="373"/>
        <v>2.7683333564878071E-3</v>
      </c>
      <c r="EF216" s="99">
        <f t="shared" si="373"/>
        <v>1.191997586727007E-3</v>
      </c>
      <c r="EG216" s="99">
        <f t="shared" ref="EG216:FA216" si="374">MAX(0,(EG67/EG$89)-$FJ216)</f>
        <v>0</v>
      </c>
      <c r="EH216" s="99">
        <f t="shared" si="374"/>
        <v>0</v>
      </c>
      <c r="EI216" s="99">
        <f t="shared" si="374"/>
        <v>0</v>
      </c>
      <c r="EJ216" s="99">
        <f t="shared" si="374"/>
        <v>1.3025105811876156E-3</v>
      </c>
      <c r="EK216" s="99">
        <f t="shared" si="374"/>
        <v>0</v>
      </c>
      <c r="EL216" s="99">
        <f t="shared" si="374"/>
        <v>0</v>
      </c>
      <c r="EM216" s="99">
        <f t="shared" si="374"/>
        <v>5.9699000596524663E-3</v>
      </c>
      <c r="EN216" s="99">
        <f t="shared" si="374"/>
        <v>0</v>
      </c>
      <c r="EO216" s="99">
        <f t="shared" si="374"/>
        <v>0</v>
      </c>
      <c r="EP216" s="99">
        <f t="shared" si="374"/>
        <v>6.6209254512043E-4</v>
      </c>
      <c r="EQ216" s="99">
        <f t="shared" si="374"/>
        <v>2.1930312698899539E-4</v>
      </c>
      <c r="ER216" s="99">
        <f t="shared" si="374"/>
        <v>1.2464465563282294E-3</v>
      </c>
      <c r="ES216" s="99">
        <f t="shared" si="374"/>
        <v>0</v>
      </c>
      <c r="ET216" s="99">
        <f t="shared" si="374"/>
        <v>0</v>
      </c>
      <c r="EU216" s="99">
        <f t="shared" si="374"/>
        <v>5.5441674532788086E-4</v>
      </c>
      <c r="EV216" s="99">
        <f t="shared" si="374"/>
        <v>0</v>
      </c>
      <c r="EW216" s="99">
        <f t="shared" si="374"/>
        <v>4.442431645364579E-4</v>
      </c>
      <c r="EX216" s="99">
        <f t="shared" si="374"/>
        <v>4.0962991472148427E-4</v>
      </c>
      <c r="EY216" s="99">
        <f t="shared" si="374"/>
        <v>1.4974662519677553E-3</v>
      </c>
      <c r="EZ216" s="99">
        <f t="shared" si="374"/>
        <v>3.6336106457721513E-3</v>
      </c>
      <c r="FA216" s="99">
        <f t="shared" si="374"/>
        <v>1.2840842725357808E-3</v>
      </c>
      <c r="FB216" s="99">
        <f t="shared" ref="FB216:FI225" si="375">(FB67/FB$89)</f>
        <v>0</v>
      </c>
      <c r="FC216" s="99">
        <f t="shared" si="375"/>
        <v>0</v>
      </c>
      <c r="FD216" s="99">
        <f t="shared" si="375"/>
        <v>0</v>
      </c>
      <c r="FE216" s="99">
        <f t="shared" si="375"/>
        <v>0</v>
      </c>
      <c r="FF216" s="99">
        <f t="shared" si="375"/>
        <v>0</v>
      </c>
      <c r="FG216" s="99">
        <f t="shared" si="375"/>
        <v>0</v>
      </c>
      <c r="FH216" s="99">
        <f t="shared" si="375"/>
        <v>0</v>
      </c>
      <c r="FI216" s="99">
        <f t="shared" si="375"/>
        <v>0</v>
      </c>
      <c r="FJ216" s="106">
        <f t="shared" si="203"/>
        <v>0</v>
      </c>
      <c r="FT216" s="99">
        <f t="shared" ref="FT216:GJ216" si="376">MAX(0,(FT67/FT$89)-$FJ216)</f>
        <v>4.8048098270786689E-2</v>
      </c>
      <c r="FU216" s="99">
        <f t="shared" si="376"/>
        <v>0.70931060431666204</v>
      </c>
      <c r="FV216" s="99">
        <f t="shared" si="376"/>
        <v>0.67284503810803464</v>
      </c>
      <c r="FW216" s="99">
        <f t="shared" si="376"/>
        <v>1.9589242623990876E-2</v>
      </c>
      <c r="FX216" s="99">
        <f t="shared" si="376"/>
        <v>0.48971497800131619</v>
      </c>
      <c r="FY216" s="99">
        <f t="shared" si="376"/>
        <v>0.89850960346266673</v>
      </c>
      <c r="FZ216" s="99">
        <f t="shared" si="376"/>
        <v>7.5776499602234093E-2</v>
      </c>
      <c r="GA216" s="99">
        <f t="shared" si="376"/>
        <v>0.84223893500578106</v>
      </c>
      <c r="GB216" s="99">
        <f t="shared" si="376"/>
        <v>0.53884258892654002</v>
      </c>
      <c r="GC216" s="99">
        <f t="shared" si="376"/>
        <v>0</v>
      </c>
      <c r="GD216" s="99">
        <f t="shared" si="376"/>
        <v>3.9361601803786757E-3</v>
      </c>
      <c r="GE216" s="99">
        <f t="shared" si="376"/>
        <v>2.4012531064554758E-4</v>
      </c>
      <c r="GF216" s="99">
        <f t="shared" si="376"/>
        <v>5.2115473339800454E-3</v>
      </c>
      <c r="GG216" s="99">
        <f t="shared" si="376"/>
        <v>0</v>
      </c>
      <c r="GH216" s="99">
        <f t="shared" si="376"/>
        <v>0</v>
      </c>
      <c r="GI216" s="99">
        <f t="shared" si="376"/>
        <v>2.1650528786296822E-3</v>
      </c>
      <c r="GJ216" s="99">
        <f t="shared" si="376"/>
        <v>7.648846471404883E-3</v>
      </c>
      <c r="GK216" s="99">
        <f t="shared" si="205"/>
        <v>2.4002165218798542E-3</v>
      </c>
    </row>
    <row r="217" spans="1:193" x14ac:dyDescent="0.35">
      <c r="A217" s="99">
        <v>660888</v>
      </c>
      <c r="B217" s="99">
        <v>174</v>
      </c>
      <c r="C217" s="99">
        <v>7</v>
      </c>
      <c r="D217" s="99">
        <v>85</v>
      </c>
      <c r="E217" s="99">
        <v>12.516999999999999</v>
      </c>
      <c r="F217" s="99">
        <v>0.06</v>
      </c>
      <c r="G217" s="99" t="s">
        <v>535</v>
      </c>
      <c r="H217" s="99" t="s">
        <v>589</v>
      </c>
      <c r="I217" s="99">
        <f t="shared" ref="I217:AN217" si="377">MAX(0,(I68/I$89)-$FJ217)</f>
        <v>0</v>
      </c>
      <c r="J217" s="99">
        <f t="shared" si="377"/>
        <v>0</v>
      </c>
      <c r="K217" s="99">
        <f t="shared" si="377"/>
        <v>0</v>
      </c>
      <c r="L217" s="99">
        <f t="shared" si="377"/>
        <v>0</v>
      </c>
      <c r="M217" s="99">
        <f t="shared" si="377"/>
        <v>0</v>
      </c>
      <c r="N217" s="99">
        <f t="shared" si="377"/>
        <v>0</v>
      </c>
      <c r="O217" s="99">
        <f t="shared" si="377"/>
        <v>0</v>
      </c>
      <c r="P217" s="99">
        <f t="shared" si="377"/>
        <v>0</v>
      </c>
      <c r="Q217" s="99">
        <f t="shared" si="377"/>
        <v>0</v>
      </c>
      <c r="R217" s="99">
        <f t="shared" si="377"/>
        <v>1.4043006421178169E-3</v>
      </c>
      <c r="S217" s="99">
        <f t="shared" si="377"/>
        <v>1.2050947645555112E-3</v>
      </c>
      <c r="T217" s="99">
        <f t="shared" si="377"/>
        <v>0</v>
      </c>
      <c r="U217" s="99">
        <f t="shared" si="377"/>
        <v>0</v>
      </c>
      <c r="V217" s="99">
        <f t="shared" si="377"/>
        <v>0</v>
      </c>
      <c r="W217" s="99">
        <f t="shared" si="377"/>
        <v>5.8378180203783536E-4</v>
      </c>
      <c r="X217" s="99">
        <f t="shared" si="377"/>
        <v>7.8579783665813814E-4</v>
      </c>
      <c r="Y217" s="99">
        <f t="shared" si="377"/>
        <v>3.4997960182631978E-4</v>
      </c>
      <c r="Z217" s="99">
        <f t="shared" si="377"/>
        <v>2.1653784899625184E-3</v>
      </c>
      <c r="AA217" s="99">
        <f t="shared" si="377"/>
        <v>0</v>
      </c>
      <c r="AB217" s="99">
        <f t="shared" si="377"/>
        <v>0</v>
      </c>
      <c r="AC217" s="99">
        <f t="shared" si="377"/>
        <v>0</v>
      </c>
      <c r="AD217" s="99">
        <f t="shared" si="377"/>
        <v>0</v>
      </c>
      <c r="AE217" s="99">
        <f t="shared" si="377"/>
        <v>0</v>
      </c>
      <c r="AF217" s="99">
        <f t="shared" si="377"/>
        <v>0</v>
      </c>
      <c r="AG217" s="99">
        <f t="shared" si="377"/>
        <v>0</v>
      </c>
      <c r="AH217" s="99">
        <f t="shared" si="377"/>
        <v>0</v>
      </c>
      <c r="AI217" s="99">
        <f t="shared" si="377"/>
        <v>0</v>
      </c>
      <c r="AJ217" s="99">
        <f t="shared" si="377"/>
        <v>0</v>
      </c>
      <c r="AK217" s="99">
        <f t="shared" si="377"/>
        <v>0</v>
      </c>
      <c r="AL217" s="99">
        <f t="shared" si="377"/>
        <v>0</v>
      </c>
      <c r="AM217" s="99">
        <f t="shared" si="377"/>
        <v>0</v>
      </c>
      <c r="AN217" s="99">
        <f t="shared" si="377"/>
        <v>0</v>
      </c>
      <c r="AO217" s="99">
        <f t="shared" ref="AO217:BT217" si="378">MAX(0,(AO68/AO$89)-$FJ217)</f>
        <v>0</v>
      </c>
      <c r="AP217" s="99">
        <f t="shared" si="378"/>
        <v>0</v>
      </c>
      <c r="AQ217" s="99">
        <f t="shared" si="378"/>
        <v>0</v>
      </c>
      <c r="AR217" s="99">
        <f t="shared" si="378"/>
        <v>0</v>
      </c>
      <c r="AS217" s="99">
        <f t="shared" si="378"/>
        <v>0</v>
      </c>
      <c r="AT217" s="99">
        <f t="shared" si="378"/>
        <v>0</v>
      </c>
      <c r="AU217" s="99">
        <f t="shared" si="378"/>
        <v>0</v>
      </c>
      <c r="AV217" s="99">
        <f t="shared" si="378"/>
        <v>0</v>
      </c>
      <c r="AW217" s="99">
        <f t="shared" si="378"/>
        <v>0</v>
      </c>
      <c r="AX217" s="99">
        <f t="shared" si="378"/>
        <v>0</v>
      </c>
      <c r="AY217" s="99">
        <f t="shared" si="378"/>
        <v>0</v>
      </c>
      <c r="AZ217" s="99">
        <f t="shared" si="378"/>
        <v>0</v>
      </c>
      <c r="BA217" s="99">
        <f t="shared" si="378"/>
        <v>0</v>
      </c>
      <c r="BB217" s="99">
        <f t="shared" si="378"/>
        <v>0</v>
      </c>
      <c r="BC217" s="99">
        <f t="shared" si="378"/>
        <v>0</v>
      </c>
      <c r="BD217" s="99">
        <f t="shared" si="378"/>
        <v>0</v>
      </c>
      <c r="BE217" s="99">
        <f t="shared" si="378"/>
        <v>0</v>
      </c>
      <c r="BF217" s="99">
        <f t="shared" si="378"/>
        <v>0</v>
      </c>
      <c r="BG217" s="99">
        <f t="shared" si="378"/>
        <v>0</v>
      </c>
      <c r="BH217" s="99">
        <f t="shared" si="378"/>
        <v>0</v>
      </c>
      <c r="BI217" s="99">
        <f t="shared" si="378"/>
        <v>0</v>
      </c>
      <c r="BJ217" s="99">
        <f t="shared" si="378"/>
        <v>0</v>
      </c>
      <c r="BK217" s="99">
        <f t="shared" si="378"/>
        <v>0</v>
      </c>
      <c r="BL217" s="99">
        <f t="shared" si="378"/>
        <v>0</v>
      </c>
      <c r="BM217" s="99">
        <f t="shared" si="378"/>
        <v>0</v>
      </c>
      <c r="BN217" s="99">
        <f t="shared" si="378"/>
        <v>0</v>
      </c>
      <c r="BO217" s="99">
        <f t="shared" si="378"/>
        <v>0</v>
      </c>
      <c r="BP217" s="99">
        <f t="shared" si="378"/>
        <v>0</v>
      </c>
      <c r="BQ217" s="99">
        <f t="shared" si="378"/>
        <v>0</v>
      </c>
      <c r="BR217" s="99">
        <f t="shared" si="378"/>
        <v>4.0826019921849031E-4</v>
      </c>
      <c r="BS217" s="99">
        <f t="shared" si="378"/>
        <v>0</v>
      </c>
      <c r="BT217" s="99">
        <f t="shared" si="378"/>
        <v>0</v>
      </c>
      <c r="BU217" s="99">
        <f t="shared" ref="BU217:CZ217" si="379">MAX(0,(BU68/BU$89)-$FJ217)</f>
        <v>0</v>
      </c>
      <c r="BV217" s="99">
        <f t="shared" si="379"/>
        <v>0</v>
      </c>
      <c r="BW217" s="99">
        <f t="shared" si="379"/>
        <v>0</v>
      </c>
      <c r="BX217" s="99">
        <f t="shared" si="379"/>
        <v>0</v>
      </c>
      <c r="BY217" s="99">
        <f t="shared" si="379"/>
        <v>0</v>
      </c>
      <c r="BZ217" s="99">
        <f t="shared" si="379"/>
        <v>0</v>
      </c>
      <c r="CA217" s="99">
        <f t="shared" si="379"/>
        <v>0</v>
      </c>
      <c r="CB217" s="99">
        <f t="shared" si="379"/>
        <v>0</v>
      </c>
      <c r="CC217" s="99">
        <f t="shared" si="379"/>
        <v>0</v>
      </c>
      <c r="CD217" s="99">
        <f t="shared" si="379"/>
        <v>0</v>
      </c>
      <c r="CE217" s="99">
        <f t="shared" si="379"/>
        <v>0</v>
      </c>
      <c r="CF217" s="99">
        <f t="shared" si="379"/>
        <v>0</v>
      </c>
      <c r="CG217" s="99">
        <f t="shared" si="379"/>
        <v>0</v>
      </c>
      <c r="CH217" s="99">
        <f t="shared" si="379"/>
        <v>0</v>
      </c>
      <c r="CI217" s="99">
        <f t="shared" si="379"/>
        <v>0</v>
      </c>
      <c r="CJ217" s="99">
        <f t="shared" si="379"/>
        <v>0</v>
      </c>
      <c r="CK217" s="99">
        <f t="shared" si="379"/>
        <v>0</v>
      </c>
      <c r="CL217" s="99">
        <f t="shared" si="379"/>
        <v>0</v>
      </c>
      <c r="CM217" s="99">
        <f t="shared" si="379"/>
        <v>0</v>
      </c>
      <c r="CN217" s="99">
        <f t="shared" si="379"/>
        <v>0</v>
      </c>
      <c r="CO217" s="99">
        <f t="shared" si="379"/>
        <v>0</v>
      </c>
      <c r="CP217" s="99">
        <f t="shared" si="379"/>
        <v>0</v>
      </c>
      <c r="CQ217" s="99">
        <f t="shared" si="379"/>
        <v>0</v>
      </c>
      <c r="CR217" s="99">
        <f t="shared" si="379"/>
        <v>0</v>
      </c>
      <c r="CS217" s="99">
        <f t="shared" si="379"/>
        <v>0</v>
      </c>
      <c r="CT217" s="99">
        <f t="shared" si="379"/>
        <v>0</v>
      </c>
      <c r="CU217" s="99">
        <f t="shared" si="379"/>
        <v>0</v>
      </c>
      <c r="CV217" s="99">
        <f t="shared" si="379"/>
        <v>0</v>
      </c>
      <c r="CW217" s="99">
        <f t="shared" si="379"/>
        <v>3.2241104308973186E-4</v>
      </c>
      <c r="CX217" s="99">
        <f t="shared" si="379"/>
        <v>0</v>
      </c>
      <c r="CY217" s="99">
        <f t="shared" si="379"/>
        <v>0</v>
      </c>
      <c r="CZ217" s="99">
        <f t="shared" si="379"/>
        <v>0</v>
      </c>
      <c r="DA217" s="99">
        <f t="shared" ref="DA217:EF217" si="380">MAX(0,(DA68/DA$89)-$FJ217)</f>
        <v>0</v>
      </c>
      <c r="DB217" s="99">
        <f t="shared" si="380"/>
        <v>0</v>
      </c>
      <c r="DC217" s="99">
        <f t="shared" si="380"/>
        <v>0</v>
      </c>
      <c r="DD217" s="99">
        <f t="shared" si="380"/>
        <v>0</v>
      </c>
      <c r="DE217" s="99">
        <f t="shared" si="380"/>
        <v>0</v>
      </c>
      <c r="DF217" s="99">
        <f t="shared" si="380"/>
        <v>0</v>
      </c>
      <c r="DG217" s="99">
        <f t="shared" si="380"/>
        <v>0</v>
      </c>
      <c r="DH217" s="99">
        <f t="shared" si="380"/>
        <v>0</v>
      </c>
      <c r="DI217" s="99">
        <f t="shared" si="380"/>
        <v>0</v>
      </c>
      <c r="DJ217" s="99">
        <f t="shared" si="380"/>
        <v>0</v>
      </c>
      <c r="DK217" s="99">
        <f t="shared" si="380"/>
        <v>0</v>
      </c>
      <c r="DL217" s="99">
        <f t="shared" si="380"/>
        <v>0</v>
      </c>
      <c r="DM217" s="99">
        <f t="shared" si="380"/>
        <v>0</v>
      </c>
      <c r="DN217" s="99">
        <f t="shared" si="380"/>
        <v>0</v>
      </c>
      <c r="DO217" s="99">
        <f t="shared" si="380"/>
        <v>0</v>
      </c>
      <c r="DP217" s="99">
        <f t="shared" si="380"/>
        <v>1.1034448090588126E-3</v>
      </c>
      <c r="DQ217" s="99">
        <f t="shared" si="380"/>
        <v>0</v>
      </c>
      <c r="DR217" s="99">
        <f t="shared" si="380"/>
        <v>1.6938780099793634E-4</v>
      </c>
      <c r="DS217" s="99">
        <f t="shared" si="380"/>
        <v>0</v>
      </c>
      <c r="DT217" s="99">
        <f t="shared" si="380"/>
        <v>0</v>
      </c>
      <c r="DU217" s="99">
        <f t="shared" si="380"/>
        <v>0</v>
      </c>
      <c r="DV217" s="99">
        <f t="shared" si="380"/>
        <v>0</v>
      </c>
      <c r="DW217" s="99">
        <f t="shared" si="380"/>
        <v>0</v>
      </c>
      <c r="DX217" s="99">
        <f t="shared" si="380"/>
        <v>0</v>
      </c>
      <c r="DY217" s="99">
        <f t="shared" si="380"/>
        <v>6.8281341008026759E-4</v>
      </c>
      <c r="DZ217" s="99">
        <f t="shared" si="380"/>
        <v>0</v>
      </c>
      <c r="EA217" s="99">
        <f t="shared" si="380"/>
        <v>0</v>
      </c>
      <c r="EB217" s="99">
        <f t="shared" si="380"/>
        <v>0</v>
      </c>
      <c r="EC217" s="99">
        <f t="shared" si="380"/>
        <v>0</v>
      </c>
      <c r="ED217" s="99">
        <f t="shared" si="380"/>
        <v>0</v>
      </c>
      <c r="EE217" s="99">
        <f t="shared" si="380"/>
        <v>0</v>
      </c>
      <c r="EF217" s="99">
        <f t="shared" si="380"/>
        <v>0</v>
      </c>
      <c r="EG217" s="99">
        <f t="shared" ref="EG217:FA217" si="381">MAX(0,(EG68/EG$89)-$FJ217)</f>
        <v>0</v>
      </c>
      <c r="EH217" s="99">
        <f t="shared" si="381"/>
        <v>0</v>
      </c>
      <c r="EI217" s="99">
        <f t="shared" si="381"/>
        <v>0</v>
      </c>
      <c r="EJ217" s="99">
        <f t="shared" si="381"/>
        <v>0</v>
      </c>
      <c r="EK217" s="99">
        <f t="shared" si="381"/>
        <v>0</v>
      </c>
      <c r="EL217" s="99">
        <f t="shared" si="381"/>
        <v>0</v>
      </c>
      <c r="EM217" s="99">
        <f t="shared" si="381"/>
        <v>0</v>
      </c>
      <c r="EN217" s="99">
        <f t="shared" si="381"/>
        <v>0</v>
      </c>
      <c r="EO217" s="99">
        <f t="shared" si="381"/>
        <v>0</v>
      </c>
      <c r="EP217" s="99">
        <f t="shared" si="381"/>
        <v>0</v>
      </c>
      <c r="EQ217" s="99">
        <f t="shared" si="381"/>
        <v>0</v>
      </c>
      <c r="ER217" s="99">
        <f t="shared" si="381"/>
        <v>0</v>
      </c>
      <c r="ES217" s="99">
        <f t="shared" si="381"/>
        <v>0</v>
      </c>
      <c r="ET217" s="99">
        <f t="shared" si="381"/>
        <v>0</v>
      </c>
      <c r="EU217" s="99">
        <f t="shared" si="381"/>
        <v>0</v>
      </c>
      <c r="EV217" s="99">
        <f t="shared" si="381"/>
        <v>0</v>
      </c>
      <c r="EW217" s="99">
        <f t="shared" si="381"/>
        <v>0</v>
      </c>
      <c r="EX217" s="99">
        <f t="shared" si="381"/>
        <v>0</v>
      </c>
      <c r="EY217" s="99">
        <f t="shared" si="381"/>
        <v>0</v>
      </c>
      <c r="EZ217" s="99">
        <f t="shared" si="381"/>
        <v>0</v>
      </c>
      <c r="FA217" s="99">
        <f t="shared" si="381"/>
        <v>0</v>
      </c>
      <c r="FB217" s="99">
        <f t="shared" si="375"/>
        <v>0</v>
      </c>
      <c r="FC217" s="99">
        <f t="shared" si="375"/>
        <v>0</v>
      </c>
      <c r="FD217" s="99">
        <f t="shared" si="375"/>
        <v>0</v>
      </c>
      <c r="FE217" s="99">
        <f t="shared" si="375"/>
        <v>0</v>
      </c>
      <c r="FF217" s="99">
        <f t="shared" si="375"/>
        <v>0</v>
      </c>
      <c r="FG217" s="99">
        <f t="shared" si="375"/>
        <v>0</v>
      </c>
      <c r="FH217" s="99">
        <f t="shared" si="375"/>
        <v>0</v>
      </c>
      <c r="FI217" s="99">
        <f t="shared" si="375"/>
        <v>0</v>
      </c>
      <c r="FJ217" s="106">
        <f t="shared" si="203"/>
        <v>0</v>
      </c>
      <c r="FT217" s="99">
        <f t="shared" ref="FT217:GJ217" si="382">MAX(0,(FT68/FT$89)-$FJ217)</f>
        <v>9.4985974323556609E-3</v>
      </c>
      <c r="FU217" s="99">
        <f t="shared" si="382"/>
        <v>7.5044824393785084E-2</v>
      </c>
      <c r="FV217" s="99">
        <f t="shared" si="382"/>
        <v>8.6105873707934377E-2</v>
      </c>
      <c r="FW217" s="99">
        <f t="shared" si="382"/>
        <v>5.4200872627089601E-3</v>
      </c>
      <c r="FX217" s="99">
        <f t="shared" si="382"/>
        <v>5.9588069556283575E-2</v>
      </c>
      <c r="FY217" s="99">
        <f t="shared" si="382"/>
        <v>0.11950326925613736</v>
      </c>
      <c r="FZ217" s="99">
        <f t="shared" si="382"/>
        <v>2.4145577363555694E-2</v>
      </c>
      <c r="GA217" s="99">
        <f t="shared" si="382"/>
        <v>0.10658894807206697</v>
      </c>
      <c r="GB217" s="99">
        <f t="shared" si="382"/>
        <v>7.5448960974940818E-2</v>
      </c>
      <c r="GC217" s="99">
        <f t="shared" si="382"/>
        <v>0</v>
      </c>
      <c r="GD217" s="99">
        <f t="shared" si="382"/>
        <v>0</v>
      </c>
      <c r="GE217" s="99">
        <f t="shared" si="382"/>
        <v>0</v>
      </c>
      <c r="GF217" s="99">
        <f t="shared" si="382"/>
        <v>0</v>
      </c>
      <c r="GG217" s="99">
        <f t="shared" si="382"/>
        <v>0</v>
      </c>
      <c r="GH217" s="99">
        <f t="shared" si="382"/>
        <v>0</v>
      </c>
      <c r="GI217" s="99">
        <f t="shared" si="382"/>
        <v>0</v>
      </c>
      <c r="GJ217" s="99">
        <f t="shared" si="382"/>
        <v>0</v>
      </c>
      <c r="GK217" s="99">
        <f t="shared" si="205"/>
        <v>0</v>
      </c>
    </row>
    <row r="218" spans="1:193" x14ac:dyDescent="0.35">
      <c r="A218" s="99">
        <v>114636</v>
      </c>
      <c r="B218" s="99">
        <v>267</v>
      </c>
      <c r="C218" s="99">
        <v>6</v>
      </c>
      <c r="D218" s="99">
        <v>91</v>
      </c>
      <c r="E218" s="99">
        <v>12.544</v>
      </c>
      <c r="F218" s="99">
        <v>0.08</v>
      </c>
      <c r="G218" s="99" t="s">
        <v>535</v>
      </c>
      <c r="H218" s="99" t="s">
        <v>588</v>
      </c>
      <c r="I218" s="99">
        <f t="shared" ref="I218:AN218" si="383">MAX(0,(I69/I$89)-$FJ218)</f>
        <v>0</v>
      </c>
      <c r="J218" s="99">
        <f t="shared" si="383"/>
        <v>0</v>
      </c>
      <c r="K218" s="99">
        <f t="shared" si="383"/>
        <v>0</v>
      </c>
      <c r="L218" s="99">
        <f t="shared" si="383"/>
        <v>0</v>
      </c>
      <c r="M218" s="99">
        <f t="shared" si="383"/>
        <v>0</v>
      </c>
      <c r="N218" s="99">
        <f t="shared" si="383"/>
        <v>0</v>
      </c>
      <c r="O218" s="99">
        <f t="shared" si="383"/>
        <v>0</v>
      </c>
      <c r="P218" s="99">
        <f t="shared" si="383"/>
        <v>0</v>
      </c>
      <c r="Q218" s="99">
        <f t="shared" si="383"/>
        <v>0</v>
      </c>
      <c r="R218" s="99">
        <f t="shared" si="383"/>
        <v>1.3138745407268332E-4</v>
      </c>
      <c r="S218" s="99">
        <f t="shared" si="383"/>
        <v>0</v>
      </c>
      <c r="T218" s="99">
        <f t="shared" si="383"/>
        <v>0</v>
      </c>
      <c r="U218" s="99">
        <f t="shared" si="383"/>
        <v>0</v>
      </c>
      <c r="V218" s="99">
        <f t="shared" si="383"/>
        <v>0</v>
      </c>
      <c r="W218" s="99">
        <f t="shared" si="383"/>
        <v>0</v>
      </c>
      <c r="X218" s="99">
        <f t="shared" si="383"/>
        <v>0</v>
      </c>
      <c r="Y218" s="99">
        <f t="shared" si="383"/>
        <v>0</v>
      </c>
      <c r="Z218" s="99">
        <f t="shared" si="383"/>
        <v>4.5409970345268306E-4</v>
      </c>
      <c r="AA218" s="99">
        <f t="shared" si="383"/>
        <v>0</v>
      </c>
      <c r="AB218" s="99">
        <f t="shared" si="383"/>
        <v>0</v>
      </c>
      <c r="AC218" s="99">
        <f t="shared" si="383"/>
        <v>0</v>
      </c>
      <c r="AD218" s="99">
        <f t="shared" si="383"/>
        <v>0</v>
      </c>
      <c r="AE218" s="99">
        <f t="shared" si="383"/>
        <v>0</v>
      </c>
      <c r="AF218" s="99">
        <f t="shared" si="383"/>
        <v>0</v>
      </c>
      <c r="AG218" s="99">
        <f t="shared" si="383"/>
        <v>0</v>
      </c>
      <c r="AH218" s="99">
        <f t="shared" si="383"/>
        <v>0</v>
      </c>
      <c r="AI218" s="99">
        <f t="shared" si="383"/>
        <v>0</v>
      </c>
      <c r="AJ218" s="99">
        <f t="shared" si="383"/>
        <v>0</v>
      </c>
      <c r="AK218" s="99">
        <f t="shared" si="383"/>
        <v>0</v>
      </c>
      <c r="AL218" s="99">
        <f t="shared" si="383"/>
        <v>0</v>
      </c>
      <c r="AM218" s="99">
        <f t="shared" si="383"/>
        <v>0</v>
      </c>
      <c r="AN218" s="99">
        <f t="shared" si="383"/>
        <v>0</v>
      </c>
      <c r="AO218" s="99">
        <f t="shared" ref="AO218:BT218" si="384">MAX(0,(AO69/AO$89)-$FJ218)</f>
        <v>0</v>
      </c>
      <c r="AP218" s="99">
        <f t="shared" si="384"/>
        <v>0</v>
      </c>
      <c r="AQ218" s="99">
        <f t="shared" si="384"/>
        <v>0</v>
      </c>
      <c r="AR218" s="99">
        <f t="shared" si="384"/>
        <v>0</v>
      </c>
      <c r="AS218" s="99">
        <f t="shared" si="384"/>
        <v>0</v>
      </c>
      <c r="AT218" s="99">
        <f t="shared" si="384"/>
        <v>0</v>
      </c>
      <c r="AU218" s="99">
        <f t="shared" si="384"/>
        <v>0</v>
      </c>
      <c r="AV218" s="99">
        <f t="shared" si="384"/>
        <v>0</v>
      </c>
      <c r="AW218" s="99">
        <f t="shared" si="384"/>
        <v>0</v>
      </c>
      <c r="AX218" s="99">
        <f t="shared" si="384"/>
        <v>0</v>
      </c>
      <c r="AY218" s="99">
        <f t="shared" si="384"/>
        <v>0</v>
      </c>
      <c r="AZ218" s="99">
        <f t="shared" si="384"/>
        <v>0</v>
      </c>
      <c r="BA218" s="99">
        <f t="shared" si="384"/>
        <v>0</v>
      </c>
      <c r="BB218" s="99">
        <f t="shared" si="384"/>
        <v>0</v>
      </c>
      <c r="BC218" s="99">
        <f t="shared" si="384"/>
        <v>0</v>
      </c>
      <c r="BD218" s="99">
        <f t="shared" si="384"/>
        <v>0</v>
      </c>
      <c r="BE218" s="99">
        <f t="shared" si="384"/>
        <v>0</v>
      </c>
      <c r="BF218" s="99">
        <f t="shared" si="384"/>
        <v>0</v>
      </c>
      <c r="BG218" s="99">
        <f t="shared" si="384"/>
        <v>6.7878799118558405E-4</v>
      </c>
      <c r="BH218" s="99">
        <f t="shared" si="384"/>
        <v>0</v>
      </c>
      <c r="BI218" s="99">
        <f t="shared" si="384"/>
        <v>0</v>
      </c>
      <c r="BJ218" s="99">
        <f t="shared" si="384"/>
        <v>0</v>
      </c>
      <c r="BK218" s="99">
        <f t="shared" si="384"/>
        <v>0</v>
      </c>
      <c r="BL218" s="99">
        <f t="shared" si="384"/>
        <v>0</v>
      </c>
      <c r="BM218" s="99">
        <f t="shared" si="384"/>
        <v>0</v>
      </c>
      <c r="BN218" s="99">
        <f t="shared" si="384"/>
        <v>0</v>
      </c>
      <c r="BO218" s="99">
        <f t="shared" si="384"/>
        <v>0</v>
      </c>
      <c r="BP218" s="99">
        <f t="shared" si="384"/>
        <v>0</v>
      </c>
      <c r="BQ218" s="99">
        <f t="shared" si="384"/>
        <v>0</v>
      </c>
      <c r="BR218" s="99">
        <f t="shared" si="384"/>
        <v>0</v>
      </c>
      <c r="BS218" s="99">
        <f t="shared" si="384"/>
        <v>0</v>
      </c>
      <c r="BT218" s="99">
        <f t="shared" si="384"/>
        <v>0</v>
      </c>
      <c r="BU218" s="99">
        <f t="shared" ref="BU218:CZ218" si="385">MAX(0,(BU69/BU$89)-$FJ218)</f>
        <v>0</v>
      </c>
      <c r="BV218" s="99">
        <f t="shared" si="385"/>
        <v>0</v>
      </c>
      <c r="BW218" s="99">
        <f t="shared" si="385"/>
        <v>0</v>
      </c>
      <c r="BX218" s="99">
        <f t="shared" si="385"/>
        <v>0</v>
      </c>
      <c r="BY218" s="99">
        <f t="shared" si="385"/>
        <v>0</v>
      </c>
      <c r="BZ218" s="99">
        <f t="shared" si="385"/>
        <v>0</v>
      </c>
      <c r="CA218" s="99">
        <f t="shared" si="385"/>
        <v>0</v>
      </c>
      <c r="CB218" s="99">
        <f t="shared" si="385"/>
        <v>0</v>
      </c>
      <c r="CC218" s="99">
        <f t="shared" si="385"/>
        <v>0</v>
      </c>
      <c r="CD218" s="99">
        <f t="shared" si="385"/>
        <v>0</v>
      </c>
      <c r="CE218" s="99">
        <f t="shared" si="385"/>
        <v>0</v>
      </c>
      <c r="CF218" s="99">
        <f t="shared" si="385"/>
        <v>0</v>
      </c>
      <c r="CG218" s="99">
        <f t="shared" si="385"/>
        <v>0</v>
      </c>
      <c r="CH218" s="99">
        <f t="shared" si="385"/>
        <v>0</v>
      </c>
      <c r="CI218" s="99">
        <f t="shared" si="385"/>
        <v>0</v>
      </c>
      <c r="CJ218" s="99">
        <f t="shared" si="385"/>
        <v>0</v>
      </c>
      <c r="CK218" s="99">
        <f t="shared" si="385"/>
        <v>0</v>
      </c>
      <c r="CL218" s="99">
        <f t="shared" si="385"/>
        <v>0</v>
      </c>
      <c r="CM218" s="99">
        <f t="shared" si="385"/>
        <v>0</v>
      </c>
      <c r="CN218" s="99">
        <f t="shared" si="385"/>
        <v>0</v>
      </c>
      <c r="CO218" s="99">
        <f t="shared" si="385"/>
        <v>0</v>
      </c>
      <c r="CP218" s="99">
        <f t="shared" si="385"/>
        <v>0</v>
      </c>
      <c r="CQ218" s="99">
        <f t="shared" si="385"/>
        <v>0</v>
      </c>
      <c r="CR218" s="99">
        <f t="shared" si="385"/>
        <v>0</v>
      </c>
      <c r="CS218" s="99">
        <f t="shared" si="385"/>
        <v>0</v>
      </c>
      <c r="CT218" s="99">
        <f t="shared" si="385"/>
        <v>0</v>
      </c>
      <c r="CU218" s="99">
        <f t="shared" si="385"/>
        <v>0</v>
      </c>
      <c r="CV218" s="99">
        <f t="shared" si="385"/>
        <v>0</v>
      </c>
      <c r="CW218" s="99">
        <f t="shared" si="385"/>
        <v>0</v>
      </c>
      <c r="CX218" s="99">
        <f t="shared" si="385"/>
        <v>0</v>
      </c>
      <c r="CY218" s="99">
        <f t="shared" si="385"/>
        <v>0</v>
      </c>
      <c r="CZ218" s="99">
        <f t="shared" si="385"/>
        <v>0</v>
      </c>
      <c r="DA218" s="99">
        <f t="shared" ref="DA218:EF218" si="386">MAX(0,(DA69/DA$89)-$FJ218)</f>
        <v>0</v>
      </c>
      <c r="DB218" s="99">
        <f t="shared" si="386"/>
        <v>0</v>
      </c>
      <c r="DC218" s="99">
        <f t="shared" si="386"/>
        <v>0</v>
      </c>
      <c r="DD218" s="99">
        <f t="shared" si="386"/>
        <v>0</v>
      </c>
      <c r="DE218" s="99">
        <f t="shared" si="386"/>
        <v>0</v>
      </c>
      <c r="DF218" s="99">
        <f t="shared" si="386"/>
        <v>0</v>
      </c>
      <c r="DG218" s="99">
        <f t="shared" si="386"/>
        <v>0</v>
      </c>
      <c r="DH218" s="99">
        <f t="shared" si="386"/>
        <v>0</v>
      </c>
      <c r="DI218" s="99">
        <f t="shared" si="386"/>
        <v>0</v>
      </c>
      <c r="DJ218" s="99">
        <f t="shared" si="386"/>
        <v>0</v>
      </c>
      <c r="DK218" s="99">
        <f t="shared" si="386"/>
        <v>0</v>
      </c>
      <c r="DL218" s="99">
        <f t="shared" si="386"/>
        <v>0</v>
      </c>
      <c r="DM218" s="99">
        <f t="shared" si="386"/>
        <v>0</v>
      </c>
      <c r="DN218" s="99">
        <f t="shared" si="386"/>
        <v>0</v>
      </c>
      <c r="DO218" s="99">
        <f t="shared" si="386"/>
        <v>0</v>
      </c>
      <c r="DP218" s="99">
        <f t="shared" si="386"/>
        <v>2.5827891167828156E-4</v>
      </c>
      <c r="DQ218" s="99">
        <f t="shared" si="386"/>
        <v>0</v>
      </c>
      <c r="DR218" s="99">
        <f t="shared" si="386"/>
        <v>0</v>
      </c>
      <c r="DS218" s="99">
        <f t="shared" si="386"/>
        <v>0</v>
      </c>
      <c r="DT218" s="99">
        <f t="shared" si="386"/>
        <v>0</v>
      </c>
      <c r="DU218" s="99">
        <f t="shared" si="386"/>
        <v>0</v>
      </c>
      <c r="DV218" s="99">
        <f t="shared" si="386"/>
        <v>0</v>
      </c>
      <c r="DW218" s="99">
        <f t="shared" si="386"/>
        <v>0</v>
      </c>
      <c r="DX218" s="99">
        <f t="shared" si="386"/>
        <v>0</v>
      </c>
      <c r="DY218" s="99">
        <f t="shared" si="386"/>
        <v>0</v>
      </c>
      <c r="DZ218" s="99">
        <f t="shared" si="386"/>
        <v>0</v>
      </c>
      <c r="EA218" s="99">
        <f t="shared" si="386"/>
        <v>0</v>
      </c>
      <c r="EB218" s="99">
        <f t="shared" si="386"/>
        <v>0</v>
      </c>
      <c r="EC218" s="99">
        <f t="shared" si="386"/>
        <v>0</v>
      </c>
      <c r="ED218" s="99">
        <f t="shared" si="386"/>
        <v>0</v>
      </c>
      <c r="EE218" s="99">
        <f t="shared" si="386"/>
        <v>0</v>
      </c>
      <c r="EF218" s="99">
        <f t="shared" si="386"/>
        <v>0</v>
      </c>
      <c r="EG218" s="99">
        <f t="shared" ref="EG218:FA218" si="387">MAX(0,(EG69/EG$89)-$FJ218)</f>
        <v>0</v>
      </c>
      <c r="EH218" s="99">
        <f t="shared" si="387"/>
        <v>0</v>
      </c>
      <c r="EI218" s="99">
        <f t="shared" si="387"/>
        <v>0</v>
      </c>
      <c r="EJ218" s="99">
        <f t="shared" si="387"/>
        <v>0</v>
      </c>
      <c r="EK218" s="99">
        <f t="shared" si="387"/>
        <v>0</v>
      </c>
      <c r="EL218" s="99">
        <f t="shared" si="387"/>
        <v>0</v>
      </c>
      <c r="EM218" s="99">
        <f t="shared" si="387"/>
        <v>0</v>
      </c>
      <c r="EN218" s="99">
        <f t="shared" si="387"/>
        <v>0</v>
      </c>
      <c r="EO218" s="99">
        <f t="shared" si="387"/>
        <v>0</v>
      </c>
      <c r="EP218" s="99">
        <f t="shared" si="387"/>
        <v>0</v>
      </c>
      <c r="EQ218" s="99">
        <f t="shared" si="387"/>
        <v>0</v>
      </c>
      <c r="ER218" s="99">
        <f t="shared" si="387"/>
        <v>0</v>
      </c>
      <c r="ES218" s="99">
        <f t="shared" si="387"/>
        <v>0</v>
      </c>
      <c r="ET218" s="99">
        <f t="shared" si="387"/>
        <v>0</v>
      </c>
      <c r="EU218" s="99">
        <f t="shared" si="387"/>
        <v>0</v>
      </c>
      <c r="EV218" s="99">
        <f t="shared" si="387"/>
        <v>0</v>
      </c>
      <c r="EW218" s="99">
        <f t="shared" si="387"/>
        <v>0</v>
      </c>
      <c r="EX218" s="99">
        <f t="shared" si="387"/>
        <v>0</v>
      </c>
      <c r="EY218" s="99">
        <f t="shared" si="387"/>
        <v>0</v>
      </c>
      <c r="EZ218" s="99">
        <f t="shared" si="387"/>
        <v>0</v>
      </c>
      <c r="FA218" s="99">
        <f t="shared" si="387"/>
        <v>0</v>
      </c>
      <c r="FB218" s="99">
        <f t="shared" si="375"/>
        <v>0</v>
      </c>
      <c r="FC218" s="99">
        <f t="shared" si="375"/>
        <v>0</v>
      </c>
      <c r="FD218" s="99">
        <f t="shared" si="375"/>
        <v>0</v>
      </c>
      <c r="FE218" s="99">
        <f t="shared" si="375"/>
        <v>0</v>
      </c>
      <c r="FF218" s="99">
        <f t="shared" si="375"/>
        <v>0</v>
      </c>
      <c r="FG218" s="99">
        <f t="shared" si="375"/>
        <v>0</v>
      </c>
      <c r="FH218" s="99">
        <f t="shared" si="375"/>
        <v>0</v>
      </c>
      <c r="FI218" s="99">
        <f t="shared" si="375"/>
        <v>0</v>
      </c>
      <c r="FJ218" s="106">
        <f t="shared" si="203"/>
        <v>0</v>
      </c>
      <c r="FT218" s="99">
        <f t="shared" ref="FT218:GJ218" si="388">MAX(0,(FT69/FT$89)-$FJ218)</f>
        <v>2.12581605030951E-3</v>
      </c>
      <c r="FU218" s="99">
        <f t="shared" si="388"/>
        <v>1.9175818470691271E-2</v>
      </c>
      <c r="FV218" s="99">
        <f t="shared" si="388"/>
        <v>2.1859286623555289E-2</v>
      </c>
      <c r="FW218" s="99">
        <f t="shared" si="388"/>
        <v>1.5829733718043016E-3</v>
      </c>
      <c r="FX218" s="99">
        <f t="shared" si="388"/>
        <v>1.5335631360756358E-2</v>
      </c>
      <c r="FY218" s="99">
        <f t="shared" si="388"/>
        <v>3.5468393698859318E-2</v>
      </c>
      <c r="FZ218" s="99">
        <f t="shared" si="388"/>
        <v>6.7177959233674081E-3</v>
      </c>
      <c r="GA218" s="99">
        <f t="shared" si="388"/>
        <v>2.5984681361596599E-2</v>
      </c>
      <c r="GB218" s="99">
        <f t="shared" si="388"/>
        <v>1.899217668673793E-2</v>
      </c>
      <c r="GC218" s="99">
        <f t="shared" si="388"/>
        <v>0</v>
      </c>
      <c r="GD218" s="99">
        <f t="shared" si="388"/>
        <v>0</v>
      </c>
      <c r="GE218" s="99">
        <f t="shared" si="388"/>
        <v>0</v>
      </c>
      <c r="GF218" s="99">
        <f t="shared" si="388"/>
        <v>0</v>
      </c>
      <c r="GG218" s="99">
        <f t="shared" si="388"/>
        <v>0</v>
      </c>
      <c r="GH218" s="99">
        <f t="shared" si="388"/>
        <v>0</v>
      </c>
      <c r="GI218" s="99">
        <f t="shared" si="388"/>
        <v>0</v>
      </c>
      <c r="GJ218" s="99">
        <f t="shared" si="388"/>
        <v>0</v>
      </c>
      <c r="GK218" s="99">
        <f t="shared" si="205"/>
        <v>0</v>
      </c>
    </row>
    <row r="219" spans="1:193" x14ac:dyDescent="0.35">
      <c r="A219" s="99">
        <v>133379</v>
      </c>
      <c r="B219" s="99">
        <v>73</v>
      </c>
      <c r="C219" s="99">
        <v>2</v>
      </c>
      <c r="D219" s="99">
        <v>78</v>
      </c>
      <c r="E219" s="99">
        <v>12.622999999999999</v>
      </c>
      <c r="F219" s="99">
        <v>0.31</v>
      </c>
      <c r="G219" s="99" t="s">
        <v>537</v>
      </c>
      <c r="H219" s="99" t="s">
        <v>587</v>
      </c>
      <c r="I219" s="99">
        <f t="shared" ref="I219:AN219" si="389">MAX(0,(I70/I$89)-$FJ219)</f>
        <v>0</v>
      </c>
      <c r="J219" s="99">
        <f t="shared" si="389"/>
        <v>0</v>
      </c>
      <c r="K219" s="99">
        <f t="shared" si="389"/>
        <v>0</v>
      </c>
      <c r="L219" s="99">
        <f t="shared" si="389"/>
        <v>0</v>
      </c>
      <c r="M219" s="99">
        <f t="shared" si="389"/>
        <v>0</v>
      </c>
      <c r="N219" s="99">
        <f t="shared" si="389"/>
        <v>0</v>
      </c>
      <c r="O219" s="99">
        <f t="shared" si="389"/>
        <v>0</v>
      </c>
      <c r="P219" s="99">
        <f t="shared" si="389"/>
        <v>0</v>
      </c>
      <c r="Q219" s="99">
        <f t="shared" si="389"/>
        <v>0</v>
      </c>
      <c r="R219" s="99">
        <f t="shared" si="389"/>
        <v>0.2011623075050834</v>
      </c>
      <c r="S219" s="99">
        <f t="shared" si="389"/>
        <v>0.13248432431662499</v>
      </c>
      <c r="T219" s="99">
        <f t="shared" si="389"/>
        <v>0</v>
      </c>
      <c r="U219" s="99">
        <f t="shared" si="389"/>
        <v>0</v>
      </c>
      <c r="V219" s="99">
        <f t="shared" si="389"/>
        <v>0</v>
      </c>
      <c r="W219" s="99">
        <f t="shared" si="389"/>
        <v>8.6683513361683839E-2</v>
      </c>
      <c r="X219" s="99">
        <f t="shared" si="389"/>
        <v>0</v>
      </c>
      <c r="Y219" s="99">
        <f t="shared" si="389"/>
        <v>0</v>
      </c>
      <c r="Z219" s="99">
        <f t="shared" si="389"/>
        <v>0.24299509047409396</v>
      </c>
      <c r="AA219" s="99">
        <f t="shared" si="389"/>
        <v>0</v>
      </c>
      <c r="AB219" s="99">
        <f t="shared" si="389"/>
        <v>3.9655213783508503E-2</v>
      </c>
      <c r="AC219" s="99">
        <f t="shared" si="389"/>
        <v>0.13071764911426603</v>
      </c>
      <c r="AD219" s="99">
        <f t="shared" si="389"/>
        <v>7.3738953203986879E-2</v>
      </c>
      <c r="AE219" s="99">
        <f t="shared" si="389"/>
        <v>0.31154349142708399</v>
      </c>
      <c r="AF219" s="99">
        <f t="shared" si="389"/>
        <v>0.41498813226978221</v>
      </c>
      <c r="AG219" s="99">
        <f t="shared" si="389"/>
        <v>0.19398850591317279</v>
      </c>
      <c r="AH219" s="99">
        <f t="shared" si="389"/>
        <v>0</v>
      </c>
      <c r="AI219" s="99">
        <f t="shared" si="389"/>
        <v>0</v>
      </c>
      <c r="AJ219" s="99">
        <f t="shared" si="389"/>
        <v>0</v>
      </c>
      <c r="AK219" s="99">
        <f t="shared" si="389"/>
        <v>0</v>
      </c>
      <c r="AL219" s="99">
        <f t="shared" si="389"/>
        <v>0</v>
      </c>
      <c r="AM219" s="99">
        <f t="shared" si="389"/>
        <v>0</v>
      </c>
      <c r="AN219" s="99">
        <f t="shared" si="389"/>
        <v>0</v>
      </c>
      <c r="AO219" s="99">
        <f t="shared" ref="AO219:BT219" si="390">MAX(0,(AO70/AO$89)-$FJ219)</f>
        <v>0</v>
      </c>
      <c r="AP219" s="99">
        <f t="shared" si="390"/>
        <v>0</v>
      </c>
      <c r="AQ219" s="99">
        <f t="shared" si="390"/>
        <v>0.31552589159625932</v>
      </c>
      <c r="AR219" s="99">
        <f t="shared" si="390"/>
        <v>0</v>
      </c>
      <c r="AS219" s="99">
        <f t="shared" si="390"/>
        <v>0</v>
      </c>
      <c r="AT219" s="99">
        <f t="shared" si="390"/>
        <v>0</v>
      </c>
      <c r="AU219" s="99">
        <f t="shared" si="390"/>
        <v>7.3893702293014452E-2</v>
      </c>
      <c r="AV219" s="99">
        <f t="shared" si="390"/>
        <v>0</v>
      </c>
      <c r="AW219" s="99">
        <f t="shared" si="390"/>
        <v>3.3745645234409621E-2</v>
      </c>
      <c r="AX219" s="99">
        <f t="shared" si="390"/>
        <v>0</v>
      </c>
      <c r="AY219" s="99">
        <f t="shared" si="390"/>
        <v>5.3573985973731697E-2</v>
      </c>
      <c r="AZ219" s="99">
        <f t="shared" si="390"/>
        <v>0</v>
      </c>
      <c r="BA219" s="99">
        <f t="shared" si="390"/>
        <v>0</v>
      </c>
      <c r="BB219" s="99">
        <f t="shared" si="390"/>
        <v>0</v>
      </c>
      <c r="BC219" s="99">
        <f t="shared" si="390"/>
        <v>0</v>
      </c>
      <c r="BD219" s="99">
        <f t="shared" si="390"/>
        <v>0</v>
      </c>
      <c r="BE219" s="99">
        <f t="shared" si="390"/>
        <v>0</v>
      </c>
      <c r="BF219" s="99">
        <f t="shared" si="390"/>
        <v>0</v>
      </c>
      <c r="BG219" s="99">
        <f t="shared" si="390"/>
        <v>0</v>
      </c>
      <c r="BH219" s="99">
        <f t="shared" si="390"/>
        <v>0</v>
      </c>
      <c r="BI219" s="99">
        <f t="shared" si="390"/>
        <v>0</v>
      </c>
      <c r="BJ219" s="99">
        <f t="shared" si="390"/>
        <v>0</v>
      </c>
      <c r="BK219" s="99">
        <f t="shared" si="390"/>
        <v>0</v>
      </c>
      <c r="BL219" s="99">
        <f t="shared" si="390"/>
        <v>0</v>
      </c>
      <c r="BM219" s="99">
        <f t="shared" si="390"/>
        <v>0</v>
      </c>
      <c r="BN219" s="99">
        <f t="shared" si="390"/>
        <v>7.1166362035268438E-3</v>
      </c>
      <c r="BO219" s="99">
        <f t="shared" si="390"/>
        <v>0</v>
      </c>
      <c r="BP219" s="99">
        <f t="shared" si="390"/>
        <v>0</v>
      </c>
      <c r="BQ219" s="99">
        <f t="shared" si="390"/>
        <v>0</v>
      </c>
      <c r="BR219" s="99">
        <f t="shared" si="390"/>
        <v>1.7332876860992302E-2</v>
      </c>
      <c r="BS219" s="99">
        <f t="shared" si="390"/>
        <v>0</v>
      </c>
      <c r="BT219" s="99">
        <f t="shared" si="390"/>
        <v>0</v>
      </c>
      <c r="BU219" s="99">
        <f t="shared" ref="BU219:CZ219" si="391">MAX(0,(BU70/BU$89)-$FJ219)</f>
        <v>0</v>
      </c>
      <c r="BV219" s="99">
        <f t="shared" si="391"/>
        <v>0</v>
      </c>
      <c r="BW219" s="99">
        <f t="shared" si="391"/>
        <v>0</v>
      </c>
      <c r="BX219" s="99">
        <f t="shared" si="391"/>
        <v>0</v>
      </c>
      <c r="BY219" s="99">
        <f t="shared" si="391"/>
        <v>0</v>
      </c>
      <c r="BZ219" s="99">
        <f t="shared" si="391"/>
        <v>0</v>
      </c>
      <c r="CA219" s="99">
        <f t="shared" si="391"/>
        <v>3.1162928739200152E-2</v>
      </c>
      <c r="CB219" s="99">
        <f t="shared" si="391"/>
        <v>0</v>
      </c>
      <c r="CC219" s="99">
        <f t="shared" si="391"/>
        <v>0.15940734403339413</v>
      </c>
      <c r="CD219" s="99">
        <f t="shared" si="391"/>
        <v>0</v>
      </c>
      <c r="CE219" s="99">
        <f t="shared" si="391"/>
        <v>0</v>
      </c>
      <c r="CF219" s="99">
        <f t="shared" si="391"/>
        <v>0</v>
      </c>
      <c r="CG219" s="99">
        <f t="shared" si="391"/>
        <v>0</v>
      </c>
      <c r="CH219" s="99">
        <f t="shared" si="391"/>
        <v>0</v>
      </c>
      <c r="CI219" s="99">
        <f t="shared" si="391"/>
        <v>0</v>
      </c>
      <c r="CJ219" s="99">
        <f t="shared" si="391"/>
        <v>0</v>
      </c>
      <c r="CK219" s="99">
        <f t="shared" si="391"/>
        <v>0</v>
      </c>
      <c r="CL219" s="99">
        <f t="shared" si="391"/>
        <v>0</v>
      </c>
      <c r="CM219" s="99">
        <f t="shared" si="391"/>
        <v>0</v>
      </c>
      <c r="CN219" s="99">
        <f t="shared" si="391"/>
        <v>0</v>
      </c>
      <c r="CO219" s="99">
        <f t="shared" si="391"/>
        <v>0</v>
      </c>
      <c r="CP219" s="99">
        <f t="shared" si="391"/>
        <v>0</v>
      </c>
      <c r="CQ219" s="99">
        <f t="shared" si="391"/>
        <v>0</v>
      </c>
      <c r="CR219" s="99">
        <f t="shared" si="391"/>
        <v>0</v>
      </c>
      <c r="CS219" s="99">
        <f t="shared" si="391"/>
        <v>0</v>
      </c>
      <c r="CT219" s="99">
        <f t="shared" si="391"/>
        <v>0</v>
      </c>
      <c r="CU219" s="99">
        <f t="shared" si="391"/>
        <v>0</v>
      </c>
      <c r="CV219" s="99">
        <f t="shared" si="391"/>
        <v>0</v>
      </c>
      <c r="CW219" s="99">
        <f t="shared" si="391"/>
        <v>0</v>
      </c>
      <c r="CX219" s="99">
        <f t="shared" si="391"/>
        <v>0</v>
      </c>
      <c r="CY219" s="99">
        <f t="shared" si="391"/>
        <v>0</v>
      </c>
      <c r="CZ219" s="99">
        <f t="shared" si="391"/>
        <v>0</v>
      </c>
      <c r="DA219" s="99">
        <f t="shared" ref="DA219:EF219" si="392">MAX(0,(DA70/DA$89)-$FJ219)</f>
        <v>6.4905349533247364E-2</v>
      </c>
      <c r="DB219" s="99">
        <f t="shared" si="392"/>
        <v>0</v>
      </c>
      <c r="DC219" s="99">
        <f t="shared" si="392"/>
        <v>0</v>
      </c>
      <c r="DD219" s="99">
        <f t="shared" si="392"/>
        <v>0</v>
      </c>
      <c r="DE219" s="99">
        <f t="shared" si="392"/>
        <v>0</v>
      </c>
      <c r="DF219" s="99">
        <f t="shared" si="392"/>
        <v>0</v>
      </c>
      <c r="DG219" s="99">
        <f t="shared" si="392"/>
        <v>0</v>
      </c>
      <c r="DH219" s="99">
        <f t="shared" si="392"/>
        <v>0</v>
      </c>
      <c r="DI219" s="99">
        <f t="shared" si="392"/>
        <v>0</v>
      </c>
      <c r="DJ219" s="99">
        <f t="shared" si="392"/>
        <v>0</v>
      </c>
      <c r="DK219" s="99">
        <f t="shared" si="392"/>
        <v>0</v>
      </c>
      <c r="DL219" s="99">
        <f t="shared" si="392"/>
        <v>0</v>
      </c>
      <c r="DM219" s="99">
        <f t="shared" si="392"/>
        <v>0</v>
      </c>
      <c r="DN219" s="99">
        <f t="shared" si="392"/>
        <v>0</v>
      </c>
      <c r="DO219" s="99">
        <f t="shared" si="392"/>
        <v>0</v>
      </c>
      <c r="DP219" s="99">
        <f t="shared" si="392"/>
        <v>0.11991339021474551</v>
      </c>
      <c r="DQ219" s="99">
        <f t="shared" si="392"/>
        <v>0</v>
      </c>
      <c r="DR219" s="99">
        <f t="shared" si="392"/>
        <v>0</v>
      </c>
      <c r="DS219" s="99">
        <f t="shared" si="392"/>
        <v>0</v>
      </c>
      <c r="DT219" s="99">
        <f t="shared" si="392"/>
        <v>0</v>
      </c>
      <c r="DU219" s="99">
        <f t="shared" si="392"/>
        <v>0</v>
      </c>
      <c r="DV219" s="99">
        <f t="shared" si="392"/>
        <v>0.32548787444182081</v>
      </c>
      <c r="DW219" s="99">
        <f t="shared" si="392"/>
        <v>0</v>
      </c>
      <c r="DX219" s="99">
        <f t="shared" si="392"/>
        <v>0</v>
      </c>
      <c r="DY219" s="99">
        <f t="shared" si="392"/>
        <v>5.470381133273694E-3</v>
      </c>
      <c r="DZ219" s="99">
        <f t="shared" si="392"/>
        <v>0.33065415850242869</v>
      </c>
      <c r="EA219" s="99">
        <f t="shared" si="392"/>
        <v>0</v>
      </c>
      <c r="EB219" s="99">
        <f t="shared" si="392"/>
        <v>0.23224771699880148</v>
      </c>
      <c r="EC219" s="99">
        <f t="shared" si="392"/>
        <v>0.2886764138185916</v>
      </c>
      <c r="ED219" s="99">
        <f t="shared" si="392"/>
        <v>0.45666196160516964</v>
      </c>
      <c r="EE219" s="99">
        <f t="shared" si="392"/>
        <v>0.52288979210025688</v>
      </c>
      <c r="EF219" s="99">
        <f t="shared" si="392"/>
        <v>0</v>
      </c>
      <c r="EG219" s="99">
        <f t="shared" ref="EG219:FA219" si="393">MAX(0,(EG70/EG$89)-$FJ219)</f>
        <v>4.540683657716843E-3</v>
      </c>
      <c r="EH219" s="99">
        <f t="shared" si="393"/>
        <v>0</v>
      </c>
      <c r="EI219" s="99">
        <f t="shared" si="393"/>
        <v>0</v>
      </c>
      <c r="EJ219" s="99">
        <f t="shared" si="393"/>
        <v>6.3355901718833874E-2</v>
      </c>
      <c r="EK219" s="99">
        <f t="shared" si="393"/>
        <v>0.15893613734728024</v>
      </c>
      <c r="EL219" s="99">
        <f t="shared" si="393"/>
        <v>6.204325358754792E-2</v>
      </c>
      <c r="EM219" s="99">
        <f t="shared" si="393"/>
        <v>0.27407454849356228</v>
      </c>
      <c r="EN219" s="99">
        <f t="shared" si="393"/>
        <v>0</v>
      </c>
      <c r="EO219" s="99">
        <f t="shared" si="393"/>
        <v>0</v>
      </c>
      <c r="EP219" s="99">
        <f t="shared" si="393"/>
        <v>0</v>
      </c>
      <c r="EQ219" s="99">
        <f t="shared" si="393"/>
        <v>0</v>
      </c>
      <c r="ER219" s="99">
        <f t="shared" si="393"/>
        <v>0</v>
      </c>
      <c r="ES219" s="99">
        <f t="shared" si="393"/>
        <v>0</v>
      </c>
      <c r="ET219" s="99">
        <f t="shared" si="393"/>
        <v>0</v>
      </c>
      <c r="EU219" s="99">
        <f t="shared" si="393"/>
        <v>0</v>
      </c>
      <c r="EV219" s="99">
        <f t="shared" si="393"/>
        <v>0</v>
      </c>
      <c r="EW219" s="99">
        <f t="shared" si="393"/>
        <v>0</v>
      </c>
      <c r="EX219" s="99">
        <f t="shared" si="393"/>
        <v>0</v>
      </c>
      <c r="EY219" s="99">
        <f t="shared" si="393"/>
        <v>0.16233726512280322</v>
      </c>
      <c r="EZ219" s="99">
        <f t="shared" si="393"/>
        <v>0.33981377522453377</v>
      </c>
      <c r="FA219" s="99">
        <f t="shared" si="393"/>
        <v>0.15061657281390456</v>
      </c>
      <c r="FB219" s="99">
        <f t="shared" si="375"/>
        <v>6.9450678093185489E-2</v>
      </c>
      <c r="FC219" s="99">
        <f t="shared" si="375"/>
        <v>0.11154388894345678</v>
      </c>
      <c r="FD219" s="99">
        <f t="shared" si="375"/>
        <v>0.20297361628791624</v>
      </c>
      <c r="FE219" s="99">
        <f t="shared" si="375"/>
        <v>0.34602437608821823</v>
      </c>
      <c r="FF219" s="99">
        <f t="shared" si="375"/>
        <v>0.12859520582344366</v>
      </c>
      <c r="FG219" s="99">
        <f t="shared" si="375"/>
        <v>5.5226076022183435E-2</v>
      </c>
      <c r="FH219" s="99">
        <f t="shared" si="375"/>
        <v>0.16949362339706506</v>
      </c>
      <c r="FI219" s="99">
        <f t="shared" si="375"/>
        <v>0.10381744999991838</v>
      </c>
      <c r="FJ219" s="106">
        <f t="shared" si="203"/>
        <v>0.14839061433192341</v>
      </c>
      <c r="FT219" s="99">
        <f t="shared" ref="FT219:GJ219" si="394">MAX(0,(FT70/FT$89)-$FJ219)</f>
        <v>0</v>
      </c>
      <c r="FU219" s="99">
        <f t="shared" si="394"/>
        <v>0</v>
      </c>
      <c r="FV219" s="99">
        <f t="shared" si="394"/>
        <v>0</v>
      </c>
      <c r="FW219" s="99">
        <f t="shared" si="394"/>
        <v>0</v>
      </c>
      <c r="FX219" s="99">
        <f t="shared" si="394"/>
        <v>0</v>
      </c>
      <c r="FY219" s="99">
        <f t="shared" si="394"/>
        <v>0</v>
      </c>
      <c r="FZ219" s="99">
        <f t="shared" si="394"/>
        <v>0</v>
      </c>
      <c r="GA219" s="99">
        <f t="shared" si="394"/>
        <v>0</v>
      </c>
      <c r="GB219" s="99">
        <f t="shared" si="394"/>
        <v>0</v>
      </c>
      <c r="GC219" s="99">
        <f t="shared" si="394"/>
        <v>0</v>
      </c>
      <c r="GD219" s="99">
        <f t="shared" si="394"/>
        <v>5.2743033855139676E-2</v>
      </c>
      <c r="GE219" s="99">
        <f t="shared" si="394"/>
        <v>8.0847554188235693E-2</v>
      </c>
      <c r="GF219" s="99">
        <f t="shared" si="394"/>
        <v>8.7391447240922487E-2</v>
      </c>
      <c r="GG219" s="99">
        <f t="shared" si="394"/>
        <v>2.9682464923157598E-2</v>
      </c>
      <c r="GH219" s="99">
        <f t="shared" si="394"/>
        <v>0.2221850714846193</v>
      </c>
      <c r="GI219" s="99">
        <f t="shared" si="394"/>
        <v>6.5711719905992533E-2</v>
      </c>
      <c r="GJ219" s="99">
        <f t="shared" si="394"/>
        <v>0.14674544234566739</v>
      </c>
      <c r="GK219" s="99">
        <f t="shared" si="205"/>
        <v>8.5663341742966831E-2</v>
      </c>
    </row>
    <row r="220" spans="1:193" x14ac:dyDescent="0.35">
      <c r="A220" s="99">
        <v>109762</v>
      </c>
      <c r="B220" s="99">
        <v>174</v>
      </c>
      <c r="C220" s="99">
        <v>7</v>
      </c>
      <c r="D220" s="99">
        <v>67</v>
      </c>
      <c r="E220" s="99">
        <v>12.662000000000001</v>
      </c>
      <c r="F220" s="99">
        <v>0.26</v>
      </c>
      <c r="G220" s="99" t="s">
        <v>537</v>
      </c>
      <c r="H220" s="99" t="s">
        <v>586</v>
      </c>
      <c r="I220" s="99">
        <f t="shared" ref="I220:AN220" si="395">MAX(0,(I71/I$89)-$FJ220)</f>
        <v>2.9570108498768957E-4</v>
      </c>
      <c r="J220" s="99">
        <f t="shared" si="395"/>
        <v>5.4494435381006762E-4</v>
      </c>
      <c r="K220" s="99">
        <f t="shared" si="395"/>
        <v>4.5346652655415892E-4</v>
      </c>
      <c r="L220" s="99">
        <f t="shared" si="395"/>
        <v>6.4553712395688041E-4</v>
      </c>
      <c r="M220" s="99">
        <f t="shared" si="395"/>
        <v>2.0311947195017336E-4</v>
      </c>
      <c r="N220" s="99">
        <f t="shared" si="395"/>
        <v>0</v>
      </c>
      <c r="O220" s="99">
        <f t="shared" si="395"/>
        <v>0</v>
      </c>
      <c r="P220" s="99">
        <f t="shared" si="395"/>
        <v>0</v>
      </c>
      <c r="Q220" s="99">
        <f t="shared" si="395"/>
        <v>0</v>
      </c>
      <c r="R220" s="99">
        <f t="shared" si="395"/>
        <v>3.2560322079444319E-3</v>
      </c>
      <c r="S220" s="99">
        <f t="shared" si="395"/>
        <v>3.0531722622802212E-3</v>
      </c>
      <c r="T220" s="99">
        <f t="shared" si="395"/>
        <v>0</v>
      </c>
      <c r="U220" s="99">
        <f t="shared" si="395"/>
        <v>0</v>
      </c>
      <c r="V220" s="99">
        <f t="shared" si="395"/>
        <v>0</v>
      </c>
      <c r="W220" s="99">
        <f t="shared" si="395"/>
        <v>2.6341110192756663E-3</v>
      </c>
      <c r="X220" s="99">
        <f t="shared" si="395"/>
        <v>7.7599046809498611E-4</v>
      </c>
      <c r="Y220" s="99">
        <f t="shared" si="395"/>
        <v>1.5986388541335095E-3</v>
      </c>
      <c r="Z220" s="99">
        <f t="shared" si="395"/>
        <v>2.5058346006634133E-3</v>
      </c>
      <c r="AA220" s="99">
        <f t="shared" si="395"/>
        <v>9.8011557624076338E-4</v>
      </c>
      <c r="AB220" s="99">
        <f t="shared" si="395"/>
        <v>1.7317153199925572E-3</v>
      </c>
      <c r="AC220" s="99">
        <f t="shared" si="395"/>
        <v>2.3948238045405587E-3</v>
      </c>
      <c r="AD220" s="99">
        <f t="shared" si="395"/>
        <v>2.4569393734891493E-3</v>
      </c>
      <c r="AE220" s="99">
        <f t="shared" si="395"/>
        <v>3.3216785993810324E-3</v>
      </c>
      <c r="AF220" s="99">
        <f t="shared" si="395"/>
        <v>4.5016184526854948E-3</v>
      </c>
      <c r="AG220" s="99">
        <f t="shared" si="395"/>
        <v>2.2025440435166363E-3</v>
      </c>
      <c r="AH220" s="99">
        <f t="shared" si="395"/>
        <v>0</v>
      </c>
      <c r="AI220" s="99">
        <f t="shared" si="395"/>
        <v>0</v>
      </c>
      <c r="AJ220" s="99">
        <f t="shared" si="395"/>
        <v>0</v>
      </c>
      <c r="AK220" s="99">
        <f t="shared" si="395"/>
        <v>3.4096024599818657E-4</v>
      </c>
      <c r="AL220" s="99">
        <f t="shared" si="395"/>
        <v>0</v>
      </c>
      <c r="AM220" s="99">
        <f t="shared" si="395"/>
        <v>0</v>
      </c>
      <c r="AN220" s="99">
        <f t="shared" si="395"/>
        <v>0</v>
      </c>
      <c r="AO220" s="99">
        <f t="shared" ref="AO220:BT220" si="396">MAX(0,(AO71/AO$89)-$FJ220)</f>
        <v>2.0321082293677298E-4</v>
      </c>
      <c r="AP220" s="99">
        <f t="shared" si="396"/>
        <v>0</v>
      </c>
      <c r="AQ220" s="99">
        <f t="shared" si="396"/>
        <v>3.4911594285243854E-3</v>
      </c>
      <c r="AR220" s="99">
        <f t="shared" si="396"/>
        <v>8.8289179777316197E-5</v>
      </c>
      <c r="AS220" s="99">
        <f t="shared" si="396"/>
        <v>1.2382660797007525E-4</v>
      </c>
      <c r="AT220" s="99">
        <f t="shared" si="396"/>
        <v>6.0233812677868315E-4</v>
      </c>
      <c r="AU220" s="99">
        <f t="shared" si="396"/>
        <v>8.3803208265118012E-4</v>
      </c>
      <c r="AV220" s="99">
        <f t="shared" si="396"/>
        <v>7.0695738385663715E-4</v>
      </c>
      <c r="AW220" s="99">
        <f t="shared" si="396"/>
        <v>7.9399298255469395E-4</v>
      </c>
      <c r="AX220" s="99">
        <f t="shared" si="396"/>
        <v>4.3580366293337753E-4</v>
      </c>
      <c r="AY220" s="99">
        <f t="shared" si="396"/>
        <v>1.2128095813482738E-3</v>
      </c>
      <c r="AZ220" s="99">
        <f t="shared" si="396"/>
        <v>2.7739877085840124E-4</v>
      </c>
      <c r="BA220" s="99">
        <f t="shared" si="396"/>
        <v>1.998758177690444E-4</v>
      </c>
      <c r="BB220" s="99">
        <f t="shared" si="396"/>
        <v>0</v>
      </c>
      <c r="BC220" s="99">
        <f t="shared" si="396"/>
        <v>0</v>
      </c>
      <c r="BD220" s="99">
        <f t="shared" si="396"/>
        <v>0</v>
      </c>
      <c r="BE220" s="99">
        <f t="shared" si="396"/>
        <v>0</v>
      </c>
      <c r="BF220" s="99">
        <f t="shared" si="396"/>
        <v>0</v>
      </c>
      <c r="BG220" s="99">
        <f t="shared" si="396"/>
        <v>0</v>
      </c>
      <c r="BH220" s="99">
        <f t="shared" si="396"/>
        <v>0</v>
      </c>
      <c r="BI220" s="99">
        <f t="shared" si="396"/>
        <v>0</v>
      </c>
      <c r="BJ220" s="99">
        <f t="shared" si="396"/>
        <v>0</v>
      </c>
      <c r="BK220" s="99">
        <f t="shared" si="396"/>
        <v>0</v>
      </c>
      <c r="BL220" s="99">
        <f t="shared" si="396"/>
        <v>0</v>
      </c>
      <c r="BM220" s="99">
        <f t="shared" si="396"/>
        <v>0</v>
      </c>
      <c r="BN220" s="99">
        <f t="shared" si="396"/>
        <v>7.6028208915535685E-4</v>
      </c>
      <c r="BO220" s="99">
        <f t="shared" si="396"/>
        <v>0</v>
      </c>
      <c r="BP220" s="99">
        <f t="shared" si="396"/>
        <v>0</v>
      </c>
      <c r="BQ220" s="99">
        <f t="shared" si="396"/>
        <v>0</v>
      </c>
      <c r="BR220" s="99">
        <f t="shared" si="396"/>
        <v>1.0136920380869106E-3</v>
      </c>
      <c r="BS220" s="99">
        <f t="shared" si="396"/>
        <v>0</v>
      </c>
      <c r="BT220" s="99">
        <f t="shared" si="396"/>
        <v>0</v>
      </c>
      <c r="BU220" s="99">
        <f t="shared" ref="BU220:CZ220" si="397">MAX(0,(BU71/BU$89)-$FJ220)</f>
        <v>1.3408762856538065E-4</v>
      </c>
      <c r="BV220" s="99">
        <f t="shared" si="397"/>
        <v>0</v>
      </c>
      <c r="BW220" s="99">
        <f t="shared" si="397"/>
        <v>0</v>
      </c>
      <c r="BX220" s="99">
        <f t="shared" si="397"/>
        <v>0</v>
      </c>
      <c r="BY220" s="99">
        <f t="shared" si="397"/>
        <v>0</v>
      </c>
      <c r="BZ220" s="99">
        <f t="shared" si="397"/>
        <v>0</v>
      </c>
      <c r="CA220" s="99">
        <f t="shared" si="397"/>
        <v>8.746152210315607E-4</v>
      </c>
      <c r="CB220" s="99">
        <f t="shared" si="397"/>
        <v>8.4753201486641974E-4</v>
      </c>
      <c r="CC220" s="99">
        <f t="shared" si="397"/>
        <v>1.6713557305836878E-3</v>
      </c>
      <c r="CD220" s="99">
        <f t="shared" si="397"/>
        <v>0</v>
      </c>
      <c r="CE220" s="99">
        <f t="shared" si="397"/>
        <v>8.7239690030647206E-4</v>
      </c>
      <c r="CF220" s="99">
        <f t="shared" si="397"/>
        <v>6.4674006959173171E-4</v>
      </c>
      <c r="CG220" s="99">
        <f t="shared" si="397"/>
        <v>0</v>
      </c>
      <c r="CH220" s="99">
        <f t="shared" si="397"/>
        <v>0</v>
      </c>
      <c r="CI220" s="99">
        <f t="shared" si="397"/>
        <v>0</v>
      </c>
      <c r="CJ220" s="99">
        <f t="shared" si="397"/>
        <v>2.477553196860045E-4</v>
      </c>
      <c r="CK220" s="99">
        <f t="shared" si="397"/>
        <v>0</v>
      </c>
      <c r="CL220" s="99">
        <f t="shared" si="397"/>
        <v>0</v>
      </c>
      <c r="CM220" s="99">
        <f t="shared" si="397"/>
        <v>0</v>
      </c>
      <c r="CN220" s="99">
        <f t="shared" si="397"/>
        <v>0</v>
      </c>
      <c r="CO220" s="99">
        <f t="shared" si="397"/>
        <v>0</v>
      </c>
      <c r="CP220" s="99">
        <f t="shared" si="397"/>
        <v>0</v>
      </c>
      <c r="CQ220" s="99">
        <f t="shared" si="397"/>
        <v>0</v>
      </c>
      <c r="CR220" s="99">
        <f t="shared" si="397"/>
        <v>0</v>
      </c>
      <c r="CS220" s="99">
        <f t="shared" si="397"/>
        <v>0</v>
      </c>
      <c r="CT220" s="99">
        <f t="shared" si="397"/>
        <v>4.2689050414646244E-5</v>
      </c>
      <c r="CU220" s="99">
        <f t="shared" si="397"/>
        <v>0</v>
      </c>
      <c r="CV220" s="99">
        <f t="shared" si="397"/>
        <v>0</v>
      </c>
      <c r="CW220" s="99">
        <f t="shared" si="397"/>
        <v>4.7001976538507933E-4</v>
      </c>
      <c r="CX220" s="99">
        <f t="shared" si="397"/>
        <v>0</v>
      </c>
      <c r="CY220" s="99">
        <f t="shared" si="397"/>
        <v>0</v>
      </c>
      <c r="CZ220" s="99">
        <f t="shared" si="397"/>
        <v>0</v>
      </c>
      <c r="DA220" s="99">
        <f t="shared" ref="DA220:EF220" si="398">MAX(0,(DA71/DA$89)-$FJ220)</f>
        <v>1.1486821263454086E-3</v>
      </c>
      <c r="DB220" s="99">
        <f t="shared" si="398"/>
        <v>0</v>
      </c>
      <c r="DC220" s="99">
        <f t="shared" si="398"/>
        <v>0</v>
      </c>
      <c r="DD220" s="99">
        <f t="shared" si="398"/>
        <v>0</v>
      </c>
      <c r="DE220" s="99">
        <f t="shared" si="398"/>
        <v>0</v>
      </c>
      <c r="DF220" s="99">
        <f t="shared" si="398"/>
        <v>0</v>
      </c>
      <c r="DG220" s="99">
        <f t="shared" si="398"/>
        <v>0</v>
      </c>
      <c r="DH220" s="99">
        <f t="shared" si="398"/>
        <v>0</v>
      </c>
      <c r="DI220" s="99">
        <f t="shared" si="398"/>
        <v>8.4290109205253146E-4</v>
      </c>
      <c r="DJ220" s="99">
        <f t="shared" si="398"/>
        <v>1.0782947113276962E-4</v>
      </c>
      <c r="DK220" s="99">
        <f t="shared" si="398"/>
        <v>0</v>
      </c>
      <c r="DL220" s="99">
        <f t="shared" si="398"/>
        <v>0</v>
      </c>
      <c r="DM220" s="99">
        <f t="shared" si="398"/>
        <v>0</v>
      </c>
      <c r="DN220" s="99">
        <f t="shared" si="398"/>
        <v>0</v>
      </c>
      <c r="DO220" s="99">
        <f t="shared" si="398"/>
        <v>8.2597918724747966E-5</v>
      </c>
      <c r="DP220" s="99">
        <f t="shared" si="398"/>
        <v>1.8140744831802358E-3</v>
      </c>
      <c r="DQ220" s="99">
        <f t="shared" si="398"/>
        <v>3.3093784404213003E-4</v>
      </c>
      <c r="DR220" s="99">
        <f t="shared" si="398"/>
        <v>8.2472908420136231E-4</v>
      </c>
      <c r="DS220" s="99">
        <f t="shared" si="398"/>
        <v>0</v>
      </c>
      <c r="DT220" s="99">
        <f t="shared" si="398"/>
        <v>4.8841178448630839E-4</v>
      </c>
      <c r="DU220" s="99">
        <f t="shared" si="398"/>
        <v>4.5773173659253183E-4</v>
      </c>
      <c r="DV220" s="99">
        <f t="shared" si="398"/>
        <v>3.9716155385126628E-3</v>
      </c>
      <c r="DW220" s="99">
        <f t="shared" si="398"/>
        <v>1.1638137141562178E-3</v>
      </c>
      <c r="DX220" s="99">
        <f t="shared" si="398"/>
        <v>1.1914469917762119E-4</v>
      </c>
      <c r="DY220" s="99">
        <f t="shared" si="398"/>
        <v>1.360793531399208E-3</v>
      </c>
      <c r="DZ220" s="99">
        <f t="shared" si="398"/>
        <v>3.2338000997069421E-3</v>
      </c>
      <c r="EA220" s="99">
        <f t="shared" si="398"/>
        <v>0</v>
      </c>
      <c r="EB220" s="99">
        <f t="shared" si="398"/>
        <v>1.9006382484696371E-3</v>
      </c>
      <c r="EC220" s="99">
        <f t="shared" si="398"/>
        <v>3.0374517974890015E-3</v>
      </c>
      <c r="ED220" s="99">
        <f t="shared" si="398"/>
        <v>4.7995843840441966E-3</v>
      </c>
      <c r="EE220" s="99">
        <f t="shared" si="398"/>
        <v>3.6412236819031193E-3</v>
      </c>
      <c r="EF220" s="99">
        <f t="shared" si="398"/>
        <v>0</v>
      </c>
      <c r="EG220" s="99">
        <f t="shared" ref="EG220:FA220" si="399">MAX(0,(EG71/EG$89)-$FJ220)</f>
        <v>1.3001874500386346E-3</v>
      </c>
      <c r="EH220" s="99">
        <f t="shared" si="399"/>
        <v>4.527773458646335E-4</v>
      </c>
      <c r="EI220" s="99">
        <f t="shared" si="399"/>
        <v>7.9913845500536305E-4</v>
      </c>
      <c r="EJ220" s="99">
        <f t="shared" si="399"/>
        <v>1.0095200308237106E-3</v>
      </c>
      <c r="EK220" s="99">
        <f t="shared" si="399"/>
        <v>1.4635260168892796E-3</v>
      </c>
      <c r="EL220" s="99">
        <f t="shared" si="399"/>
        <v>1.4012049348175997E-3</v>
      </c>
      <c r="EM220" s="99">
        <f t="shared" si="399"/>
        <v>3.2523500492173639E-3</v>
      </c>
      <c r="EN220" s="99">
        <f t="shared" si="399"/>
        <v>7.0292807117774546E-4</v>
      </c>
      <c r="EO220" s="99">
        <f t="shared" si="399"/>
        <v>0</v>
      </c>
      <c r="EP220" s="99">
        <f t="shared" si="399"/>
        <v>0</v>
      </c>
      <c r="EQ220" s="99">
        <f t="shared" si="399"/>
        <v>0</v>
      </c>
      <c r="ER220" s="99">
        <f t="shared" si="399"/>
        <v>0</v>
      </c>
      <c r="ES220" s="99">
        <f t="shared" si="399"/>
        <v>0</v>
      </c>
      <c r="ET220" s="99">
        <f t="shared" si="399"/>
        <v>0</v>
      </c>
      <c r="EU220" s="99">
        <f t="shared" si="399"/>
        <v>6.5990828951365238E-4</v>
      </c>
      <c r="EV220" s="99">
        <f t="shared" si="399"/>
        <v>0</v>
      </c>
      <c r="EW220" s="99">
        <f t="shared" si="399"/>
        <v>0</v>
      </c>
      <c r="EX220" s="99">
        <f t="shared" si="399"/>
        <v>0</v>
      </c>
      <c r="EY220" s="99">
        <f t="shared" si="399"/>
        <v>1.6805566918584132E-3</v>
      </c>
      <c r="EZ220" s="99">
        <f t="shared" si="399"/>
        <v>4.9597513767176684E-3</v>
      </c>
      <c r="FA220" s="99">
        <f t="shared" si="399"/>
        <v>2.5635903260459664E-3</v>
      </c>
      <c r="FB220" s="99">
        <f t="shared" si="375"/>
        <v>0</v>
      </c>
      <c r="FC220" s="99">
        <f t="shared" si="375"/>
        <v>0</v>
      </c>
      <c r="FD220" s="99">
        <f t="shared" si="375"/>
        <v>0</v>
      </c>
      <c r="FE220" s="99">
        <f t="shared" si="375"/>
        <v>0</v>
      </c>
      <c r="FF220" s="99">
        <f t="shared" si="375"/>
        <v>0</v>
      </c>
      <c r="FG220" s="99">
        <f t="shared" si="375"/>
        <v>0</v>
      </c>
      <c r="FH220" s="99">
        <f t="shared" si="375"/>
        <v>0</v>
      </c>
      <c r="FI220" s="99">
        <f t="shared" si="375"/>
        <v>0</v>
      </c>
      <c r="FJ220" s="106">
        <f t="shared" ref="FJ220:FJ251" si="400">AVERAGEA(FB220:FI220)</f>
        <v>0</v>
      </c>
      <c r="FT220" s="99">
        <f t="shared" ref="FT220:GJ220" si="401">MAX(0,(FT71/FT$89)-$FJ220)</f>
        <v>5.8781234327282585E-3</v>
      </c>
      <c r="FU220" s="99">
        <f t="shared" si="401"/>
        <v>3.4385041858436771E-2</v>
      </c>
      <c r="FV220" s="99">
        <f t="shared" si="401"/>
        <v>3.7835085579621848E-2</v>
      </c>
      <c r="FW220" s="99">
        <f t="shared" si="401"/>
        <v>2.8063297318871795E-3</v>
      </c>
      <c r="FX220" s="99">
        <f t="shared" si="401"/>
        <v>3.0272479700652818E-2</v>
      </c>
      <c r="FY220" s="99">
        <f t="shared" si="401"/>
        <v>5.2996710885621703E-2</v>
      </c>
      <c r="FZ220" s="99">
        <f t="shared" si="401"/>
        <v>1.3705509818289352E-2</v>
      </c>
      <c r="GA220" s="99">
        <f t="shared" si="401"/>
        <v>4.7402018270076389E-2</v>
      </c>
      <c r="GB220" s="99">
        <f t="shared" si="401"/>
        <v>3.6096731376525609E-2</v>
      </c>
      <c r="GC220" s="99">
        <f t="shared" si="401"/>
        <v>7.1420655412853461E-4</v>
      </c>
      <c r="GD220" s="99">
        <f t="shared" si="401"/>
        <v>1.8683572661076767E-3</v>
      </c>
      <c r="GE220" s="99">
        <f t="shared" si="401"/>
        <v>1.4318146846222651E-3</v>
      </c>
      <c r="GF220" s="99">
        <f t="shared" si="401"/>
        <v>1.3911587770111939E-3</v>
      </c>
      <c r="GG220" s="99">
        <f t="shared" si="401"/>
        <v>1.1268793724287871E-3</v>
      </c>
      <c r="GH220" s="99">
        <f t="shared" si="401"/>
        <v>1.8067754613364771E-3</v>
      </c>
      <c r="GI220" s="99">
        <f t="shared" si="401"/>
        <v>9.1974020079233214E-4</v>
      </c>
      <c r="GJ220" s="99">
        <f t="shared" si="401"/>
        <v>1.304505337504823E-3</v>
      </c>
      <c r="GK220" s="99">
        <f t="shared" ref="GK220:GK251" si="402">AVERAGEA(GC220:GJ220)</f>
        <v>1.3204297067415116E-3</v>
      </c>
    </row>
    <row r="221" spans="1:193" x14ac:dyDescent="0.35">
      <c r="A221" s="99">
        <v>156387</v>
      </c>
      <c r="B221" s="99">
        <v>73</v>
      </c>
      <c r="C221" s="99">
        <v>6</v>
      </c>
      <c r="D221" s="99">
        <v>92</v>
      </c>
      <c r="E221" s="99">
        <v>12.680999999999999</v>
      </c>
      <c r="F221" s="99">
        <v>0.16</v>
      </c>
      <c r="G221" s="99" t="s">
        <v>537</v>
      </c>
      <c r="H221" s="99" t="s">
        <v>585</v>
      </c>
      <c r="I221" s="99">
        <f t="shared" ref="I221:AN221" si="403">MAX(0,(I72/I$89)-$FJ221)</f>
        <v>0</v>
      </c>
      <c r="J221" s="99">
        <f t="shared" si="403"/>
        <v>0</v>
      </c>
      <c r="K221" s="99">
        <f t="shared" si="403"/>
        <v>0</v>
      </c>
      <c r="L221" s="99">
        <f t="shared" si="403"/>
        <v>0</v>
      </c>
      <c r="M221" s="99">
        <f t="shared" si="403"/>
        <v>0</v>
      </c>
      <c r="N221" s="99">
        <f t="shared" si="403"/>
        <v>0</v>
      </c>
      <c r="O221" s="99">
        <f t="shared" si="403"/>
        <v>0</v>
      </c>
      <c r="P221" s="99">
        <f t="shared" si="403"/>
        <v>0</v>
      </c>
      <c r="Q221" s="99">
        <f t="shared" si="403"/>
        <v>0</v>
      </c>
      <c r="R221" s="99">
        <f t="shared" si="403"/>
        <v>0</v>
      </c>
      <c r="S221" s="99">
        <f t="shared" si="403"/>
        <v>0</v>
      </c>
      <c r="T221" s="99">
        <f t="shared" si="403"/>
        <v>0</v>
      </c>
      <c r="U221" s="99">
        <f t="shared" si="403"/>
        <v>0</v>
      </c>
      <c r="V221" s="99">
        <f t="shared" si="403"/>
        <v>0</v>
      </c>
      <c r="W221" s="99">
        <f t="shared" si="403"/>
        <v>0</v>
      </c>
      <c r="X221" s="99">
        <f t="shared" si="403"/>
        <v>0</v>
      </c>
      <c r="Y221" s="99">
        <f t="shared" si="403"/>
        <v>0</v>
      </c>
      <c r="Z221" s="99">
        <f t="shared" si="403"/>
        <v>0</v>
      </c>
      <c r="AA221" s="99">
        <f t="shared" si="403"/>
        <v>0</v>
      </c>
      <c r="AB221" s="99">
        <f t="shared" si="403"/>
        <v>0</v>
      </c>
      <c r="AC221" s="99">
        <f t="shared" si="403"/>
        <v>0</v>
      </c>
      <c r="AD221" s="99">
        <f t="shared" si="403"/>
        <v>0</v>
      </c>
      <c r="AE221" s="99">
        <f t="shared" si="403"/>
        <v>0</v>
      </c>
      <c r="AF221" s="99">
        <f t="shared" si="403"/>
        <v>0</v>
      </c>
      <c r="AG221" s="99">
        <f t="shared" si="403"/>
        <v>0</v>
      </c>
      <c r="AH221" s="99">
        <f t="shared" si="403"/>
        <v>0</v>
      </c>
      <c r="AI221" s="99">
        <f t="shared" si="403"/>
        <v>0</v>
      </c>
      <c r="AJ221" s="99">
        <f t="shared" si="403"/>
        <v>0</v>
      </c>
      <c r="AK221" s="99">
        <f t="shared" si="403"/>
        <v>0</v>
      </c>
      <c r="AL221" s="99">
        <f t="shared" si="403"/>
        <v>0</v>
      </c>
      <c r="AM221" s="99">
        <f t="shared" si="403"/>
        <v>0</v>
      </c>
      <c r="AN221" s="99">
        <f t="shared" si="403"/>
        <v>0</v>
      </c>
      <c r="AO221" s="99">
        <f t="shared" ref="AO221:BT221" si="404">MAX(0,(AO72/AO$89)-$FJ221)</f>
        <v>0</v>
      </c>
      <c r="AP221" s="99">
        <f t="shared" si="404"/>
        <v>0</v>
      </c>
      <c r="AQ221" s="99">
        <f t="shared" si="404"/>
        <v>0</v>
      </c>
      <c r="AR221" s="99">
        <f t="shared" si="404"/>
        <v>0</v>
      </c>
      <c r="AS221" s="99">
        <f t="shared" si="404"/>
        <v>0</v>
      </c>
      <c r="AT221" s="99">
        <f t="shared" si="404"/>
        <v>0</v>
      </c>
      <c r="AU221" s="99">
        <f t="shared" si="404"/>
        <v>0</v>
      </c>
      <c r="AV221" s="99">
        <f t="shared" si="404"/>
        <v>0</v>
      </c>
      <c r="AW221" s="99">
        <f t="shared" si="404"/>
        <v>0</v>
      </c>
      <c r="AX221" s="99">
        <f t="shared" si="404"/>
        <v>0</v>
      </c>
      <c r="AY221" s="99">
        <f t="shared" si="404"/>
        <v>0</v>
      </c>
      <c r="AZ221" s="99">
        <f t="shared" si="404"/>
        <v>0</v>
      </c>
      <c r="BA221" s="99">
        <f t="shared" si="404"/>
        <v>0</v>
      </c>
      <c r="BB221" s="99">
        <f t="shared" si="404"/>
        <v>0</v>
      </c>
      <c r="BC221" s="99">
        <f t="shared" si="404"/>
        <v>0</v>
      </c>
      <c r="BD221" s="99">
        <f t="shared" si="404"/>
        <v>0</v>
      </c>
      <c r="BE221" s="99">
        <f t="shared" si="404"/>
        <v>0</v>
      </c>
      <c r="BF221" s="99">
        <f t="shared" si="404"/>
        <v>0</v>
      </c>
      <c r="BG221" s="99">
        <f t="shared" si="404"/>
        <v>0</v>
      </c>
      <c r="BH221" s="99">
        <f t="shared" si="404"/>
        <v>0</v>
      </c>
      <c r="BI221" s="99">
        <f t="shared" si="404"/>
        <v>0</v>
      </c>
      <c r="BJ221" s="99">
        <f t="shared" si="404"/>
        <v>0</v>
      </c>
      <c r="BK221" s="99">
        <f t="shared" si="404"/>
        <v>0</v>
      </c>
      <c r="BL221" s="99">
        <f t="shared" si="404"/>
        <v>0</v>
      </c>
      <c r="BM221" s="99">
        <f t="shared" si="404"/>
        <v>0</v>
      </c>
      <c r="BN221" s="99">
        <f t="shared" si="404"/>
        <v>0</v>
      </c>
      <c r="BO221" s="99">
        <f t="shared" si="404"/>
        <v>0</v>
      </c>
      <c r="BP221" s="99">
        <f t="shared" si="404"/>
        <v>0</v>
      </c>
      <c r="BQ221" s="99">
        <f t="shared" si="404"/>
        <v>0</v>
      </c>
      <c r="BR221" s="99">
        <f t="shared" si="404"/>
        <v>0</v>
      </c>
      <c r="BS221" s="99">
        <f t="shared" si="404"/>
        <v>0</v>
      </c>
      <c r="BT221" s="99">
        <f t="shared" si="404"/>
        <v>0</v>
      </c>
      <c r="BU221" s="99">
        <f t="shared" ref="BU221:CZ221" si="405">MAX(0,(BU72/BU$89)-$FJ221)</f>
        <v>0</v>
      </c>
      <c r="BV221" s="99">
        <f t="shared" si="405"/>
        <v>0</v>
      </c>
      <c r="BW221" s="99">
        <f t="shared" si="405"/>
        <v>0</v>
      </c>
      <c r="BX221" s="99">
        <f t="shared" si="405"/>
        <v>0</v>
      </c>
      <c r="BY221" s="99">
        <f t="shared" si="405"/>
        <v>0</v>
      </c>
      <c r="BZ221" s="99">
        <f t="shared" si="405"/>
        <v>0</v>
      </c>
      <c r="CA221" s="99">
        <f t="shared" si="405"/>
        <v>0</v>
      </c>
      <c r="CB221" s="99">
        <f t="shared" si="405"/>
        <v>0</v>
      </c>
      <c r="CC221" s="99">
        <f t="shared" si="405"/>
        <v>0</v>
      </c>
      <c r="CD221" s="99">
        <f t="shared" si="405"/>
        <v>0</v>
      </c>
      <c r="CE221" s="99">
        <f t="shared" si="405"/>
        <v>0</v>
      </c>
      <c r="CF221" s="99">
        <f t="shared" si="405"/>
        <v>0</v>
      </c>
      <c r="CG221" s="99">
        <f t="shared" si="405"/>
        <v>0</v>
      </c>
      <c r="CH221" s="99">
        <f t="shared" si="405"/>
        <v>0</v>
      </c>
      <c r="CI221" s="99">
        <f t="shared" si="405"/>
        <v>0</v>
      </c>
      <c r="CJ221" s="99">
        <f t="shared" si="405"/>
        <v>0</v>
      </c>
      <c r="CK221" s="99">
        <f t="shared" si="405"/>
        <v>0</v>
      </c>
      <c r="CL221" s="99">
        <f t="shared" si="405"/>
        <v>0</v>
      </c>
      <c r="CM221" s="99">
        <f t="shared" si="405"/>
        <v>0</v>
      </c>
      <c r="CN221" s="99">
        <f t="shared" si="405"/>
        <v>0</v>
      </c>
      <c r="CO221" s="99">
        <f t="shared" si="405"/>
        <v>0</v>
      </c>
      <c r="CP221" s="99">
        <f t="shared" si="405"/>
        <v>0</v>
      </c>
      <c r="CQ221" s="99">
        <f t="shared" si="405"/>
        <v>0</v>
      </c>
      <c r="CR221" s="99">
        <f t="shared" si="405"/>
        <v>0</v>
      </c>
      <c r="CS221" s="99">
        <f t="shared" si="405"/>
        <v>0</v>
      </c>
      <c r="CT221" s="99">
        <f t="shared" si="405"/>
        <v>0</v>
      </c>
      <c r="CU221" s="99">
        <f t="shared" si="405"/>
        <v>0</v>
      </c>
      <c r="CV221" s="99">
        <f t="shared" si="405"/>
        <v>0</v>
      </c>
      <c r="CW221" s="99">
        <f t="shared" si="405"/>
        <v>0</v>
      </c>
      <c r="CX221" s="99">
        <f t="shared" si="405"/>
        <v>0</v>
      </c>
      <c r="CY221" s="99">
        <f t="shared" si="405"/>
        <v>0</v>
      </c>
      <c r="CZ221" s="99">
        <f t="shared" si="405"/>
        <v>0</v>
      </c>
      <c r="DA221" s="99">
        <f t="shared" ref="DA221:EF221" si="406">MAX(0,(DA72/DA$89)-$FJ221)</f>
        <v>0</v>
      </c>
      <c r="DB221" s="99">
        <f t="shared" si="406"/>
        <v>0</v>
      </c>
      <c r="DC221" s="99">
        <f t="shared" si="406"/>
        <v>0</v>
      </c>
      <c r="DD221" s="99">
        <f t="shared" si="406"/>
        <v>0</v>
      </c>
      <c r="DE221" s="99">
        <f t="shared" si="406"/>
        <v>0</v>
      </c>
      <c r="DF221" s="99">
        <f t="shared" si="406"/>
        <v>0</v>
      </c>
      <c r="DG221" s="99">
        <f t="shared" si="406"/>
        <v>0</v>
      </c>
      <c r="DH221" s="99">
        <f t="shared" si="406"/>
        <v>0</v>
      </c>
      <c r="DI221" s="99">
        <f t="shared" si="406"/>
        <v>0</v>
      </c>
      <c r="DJ221" s="99">
        <f t="shared" si="406"/>
        <v>0</v>
      </c>
      <c r="DK221" s="99">
        <f t="shared" si="406"/>
        <v>0</v>
      </c>
      <c r="DL221" s="99">
        <f t="shared" si="406"/>
        <v>0</v>
      </c>
      <c r="DM221" s="99">
        <f t="shared" si="406"/>
        <v>0</v>
      </c>
      <c r="DN221" s="99">
        <f t="shared" si="406"/>
        <v>0</v>
      </c>
      <c r="DO221" s="99">
        <f t="shared" si="406"/>
        <v>0</v>
      </c>
      <c r="DP221" s="99">
        <f t="shared" si="406"/>
        <v>0</v>
      </c>
      <c r="DQ221" s="99">
        <f t="shared" si="406"/>
        <v>0</v>
      </c>
      <c r="DR221" s="99">
        <f t="shared" si="406"/>
        <v>0</v>
      </c>
      <c r="DS221" s="99">
        <f t="shared" si="406"/>
        <v>0</v>
      </c>
      <c r="DT221" s="99">
        <f t="shared" si="406"/>
        <v>0</v>
      </c>
      <c r="DU221" s="99">
        <f t="shared" si="406"/>
        <v>0</v>
      </c>
      <c r="DV221" s="99">
        <f t="shared" si="406"/>
        <v>0</v>
      </c>
      <c r="DW221" s="99">
        <f t="shared" si="406"/>
        <v>0</v>
      </c>
      <c r="DX221" s="99">
        <f t="shared" si="406"/>
        <v>0</v>
      </c>
      <c r="DY221" s="99">
        <f t="shared" si="406"/>
        <v>0</v>
      </c>
      <c r="DZ221" s="99">
        <f t="shared" si="406"/>
        <v>0</v>
      </c>
      <c r="EA221" s="99">
        <f t="shared" si="406"/>
        <v>0</v>
      </c>
      <c r="EB221" s="99">
        <f t="shared" si="406"/>
        <v>0</v>
      </c>
      <c r="EC221" s="99">
        <f t="shared" si="406"/>
        <v>0</v>
      </c>
      <c r="ED221" s="99">
        <f t="shared" si="406"/>
        <v>0</v>
      </c>
      <c r="EE221" s="99">
        <f t="shared" si="406"/>
        <v>0</v>
      </c>
      <c r="EF221" s="99">
        <f t="shared" si="406"/>
        <v>0</v>
      </c>
      <c r="EG221" s="99">
        <f t="shared" ref="EG221:FA221" si="407">MAX(0,(EG72/EG$89)-$FJ221)</f>
        <v>0</v>
      </c>
      <c r="EH221" s="99">
        <f t="shared" si="407"/>
        <v>0</v>
      </c>
      <c r="EI221" s="99">
        <f t="shared" si="407"/>
        <v>0</v>
      </c>
      <c r="EJ221" s="99">
        <f t="shared" si="407"/>
        <v>0</v>
      </c>
      <c r="EK221" s="99">
        <f t="shared" si="407"/>
        <v>0</v>
      </c>
      <c r="EL221" s="99">
        <f t="shared" si="407"/>
        <v>0</v>
      </c>
      <c r="EM221" s="99">
        <f t="shared" si="407"/>
        <v>0</v>
      </c>
      <c r="EN221" s="99">
        <f t="shared" si="407"/>
        <v>0</v>
      </c>
      <c r="EO221" s="99">
        <f t="shared" si="407"/>
        <v>0</v>
      </c>
      <c r="EP221" s="99">
        <f t="shared" si="407"/>
        <v>0</v>
      </c>
      <c r="EQ221" s="99">
        <f t="shared" si="407"/>
        <v>0</v>
      </c>
      <c r="ER221" s="99">
        <f t="shared" si="407"/>
        <v>0</v>
      </c>
      <c r="ES221" s="99">
        <f t="shared" si="407"/>
        <v>0</v>
      </c>
      <c r="ET221" s="99">
        <f t="shared" si="407"/>
        <v>0</v>
      </c>
      <c r="EU221" s="99">
        <f t="shared" si="407"/>
        <v>0</v>
      </c>
      <c r="EV221" s="99">
        <f t="shared" si="407"/>
        <v>0</v>
      </c>
      <c r="EW221" s="99">
        <f t="shared" si="407"/>
        <v>0</v>
      </c>
      <c r="EX221" s="99">
        <f t="shared" si="407"/>
        <v>0</v>
      </c>
      <c r="EY221" s="99">
        <f t="shared" si="407"/>
        <v>0</v>
      </c>
      <c r="EZ221" s="99">
        <f t="shared" si="407"/>
        <v>0</v>
      </c>
      <c r="FA221" s="99">
        <f t="shared" si="407"/>
        <v>0</v>
      </c>
      <c r="FB221" s="99">
        <f t="shared" si="375"/>
        <v>6.9553332734092352E-2</v>
      </c>
      <c r="FC221" s="99">
        <f t="shared" si="375"/>
        <v>1.9547686867694723E-2</v>
      </c>
      <c r="FD221" s="99">
        <f t="shared" si="375"/>
        <v>4.374128463694648E-2</v>
      </c>
      <c r="FE221" s="99">
        <f t="shared" si="375"/>
        <v>0.26687336449073928</v>
      </c>
      <c r="FF221" s="99">
        <f t="shared" si="375"/>
        <v>9.1547608561207458E-2</v>
      </c>
      <c r="FG221" s="99">
        <f t="shared" si="375"/>
        <v>4.9066133920904281E-2</v>
      </c>
      <c r="FH221" s="99">
        <f t="shared" si="375"/>
        <v>0.14379636295133472</v>
      </c>
      <c r="FI221" s="99">
        <f t="shared" si="375"/>
        <v>9.2727066558478413E-2</v>
      </c>
      <c r="FJ221" s="106">
        <f t="shared" si="400"/>
        <v>9.7106605090174714E-2</v>
      </c>
      <c r="FT221" s="99">
        <f t="shared" ref="FT221:GJ221" si="408">MAX(0,(FT72/FT$89)-$FJ221)</f>
        <v>0</v>
      </c>
      <c r="FU221" s="99">
        <f t="shared" si="408"/>
        <v>0</v>
      </c>
      <c r="FV221" s="99">
        <f t="shared" si="408"/>
        <v>0</v>
      </c>
      <c r="FW221" s="99">
        <f t="shared" si="408"/>
        <v>0</v>
      </c>
      <c r="FX221" s="99">
        <f t="shared" si="408"/>
        <v>0</v>
      </c>
      <c r="FY221" s="99">
        <f t="shared" si="408"/>
        <v>4.9832304011724865E-2</v>
      </c>
      <c r="FZ221" s="99">
        <f t="shared" si="408"/>
        <v>0</v>
      </c>
      <c r="GA221" s="99">
        <f t="shared" si="408"/>
        <v>1.3999005925891359E-2</v>
      </c>
      <c r="GB221" s="99">
        <f t="shared" si="408"/>
        <v>0</v>
      </c>
      <c r="GC221" s="99">
        <f t="shared" si="408"/>
        <v>0</v>
      </c>
      <c r="GD221" s="99">
        <f t="shared" si="408"/>
        <v>0</v>
      </c>
      <c r="GE221" s="99">
        <f t="shared" si="408"/>
        <v>0</v>
      </c>
      <c r="GF221" s="99">
        <f t="shared" si="408"/>
        <v>0</v>
      </c>
      <c r="GG221" s="99">
        <f t="shared" si="408"/>
        <v>0</v>
      </c>
      <c r="GH221" s="99">
        <f t="shared" si="408"/>
        <v>0</v>
      </c>
      <c r="GI221" s="99">
        <f t="shared" si="408"/>
        <v>0</v>
      </c>
      <c r="GJ221" s="99">
        <f t="shared" si="408"/>
        <v>0</v>
      </c>
      <c r="GK221" s="99">
        <f t="shared" si="402"/>
        <v>0</v>
      </c>
    </row>
    <row r="222" spans="1:193" x14ac:dyDescent="0.35">
      <c r="A222" s="99">
        <v>70473</v>
      </c>
      <c r="B222" s="99">
        <v>73</v>
      </c>
      <c r="C222" s="99">
        <v>6</v>
      </c>
      <c r="D222" s="99">
        <v>86</v>
      </c>
      <c r="E222" s="99">
        <v>13.000999999999999</v>
      </c>
      <c r="F222" s="99">
        <v>0.1</v>
      </c>
      <c r="G222" s="99" t="s">
        <v>537</v>
      </c>
      <c r="H222" s="99" t="s">
        <v>584</v>
      </c>
      <c r="I222" s="99">
        <f t="shared" ref="I222:AN222" si="409">MAX(0,(I73/I$89)-$FJ222)</f>
        <v>0</v>
      </c>
      <c r="J222" s="99">
        <f t="shared" si="409"/>
        <v>0</v>
      </c>
      <c r="K222" s="99">
        <f t="shared" si="409"/>
        <v>0</v>
      </c>
      <c r="L222" s="99">
        <f t="shared" si="409"/>
        <v>0</v>
      </c>
      <c r="M222" s="99">
        <f t="shared" si="409"/>
        <v>0</v>
      </c>
      <c r="N222" s="99">
        <f t="shared" si="409"/>
        <v>0</v>
      </c>
      <c r="O222" s="99">
        <f t="shared" si="409"/>
        <v>0</v>
      </c>
      <c r="P222" s="99">
        <f t="shared" si="409"/>
        <v>0</v>
      </c>
      <c r="Q222" s="99">
        <f t="shared" si="409"/>
        <v>0</v>
      </c>
      <c r="R222" s="99">
        <f t="shared" si="409"/>
        <v>0</v>
      </c>
      <c r="S222" s="99">
        <f t="shared" si="409"/>
        <v>0</v>
      </c>
      <c r="T222" s="99">
        <f t="shared" si="409"/>
        <v>0</v>
      </c>
      <c r="U222" s="99">
        <f t="shared" si="409"/>
        <v>0</v>
      </c>
      <c r="V222" s="99">
        <f t="shared" si="409"/>
        <v>0</v>
      </c>
      <c r="W222" s="99">
        <f t="shared" si="409"/>
        <v>0</v>
      </c>
      <c r="X222" s="99">
        <f t="shared" si="409"/>
        <v>0</v>
      </c>
      <c r="Y222" s="99">
        <f t="shared" si="409"/>
        <v>0</v>
      </c>
      <c r="Z222" s="99">
        <f t="shared" si="409"/>
        <v>0</v>
      </c>
      <c r="AA222" s="99">
        <f t="shared" si="409"/>
        <v>0</v>
      </c>
      <c r="AB222" s="99">
        <f t="shared" si="409"/>
        <v>0</v>
      </c>
      <c r="AC222" s="99">
        <f t="shared" si="409"/>
        <v>0</v>
      </c>
      <c r="AD222" s="99">
        <f t="shared" si="409"/>
        <v>0</v>
      </c>
      <c r="AE222" s="99">
        <f t="shared" si="409"/>
        <v>0</v>
      </c>
      <c r="AF222" s="99">
        <f t="shared" si="409"/>
        <v>0</v>
      </c>
      <c r="AG222" s="99">
        <f t="shared" si="409"/>
        <v>0</v>
      </c>
      <c r="AH222" s="99">
        <f t="shared" si="409"/>
        <v>0</v>
      </c>
      <c r="AI222" s="99">
        <f t="shared" si="409"/>
        <v>0</v>
      </c>
      <c r="AJ222" s="99">
        <f t="shared" si="409"/>
        <v>0</v>
      </c>
      <c r="AK222" s="99">
        <f t="shared" si="409"/>
        <v>0</v>
      </c>
      <c r="AL222" s="99">
        <f t="shared" si="409"/>
        <v>0</v>
      </c>
      <c r="AM222" s="99">
        <f t="shared" si="409"/>
        <v>0</v>
      </c>
      <c r="AN222" s="99">
        <f t="shared" si="409"/>
        <v>0</v>
      </c>
      <c r="AO222" s="99">
        <f t="shared" ref="AO222:BT222" si="410">MAX(0,(AO73/AO$89)-$FJ222)</f>
        <v>0</v>
      </c>
      <c r="AP222" s="99">
        <f t="shared" si="410"/>
        <v>0</v>
      </c>
      <c r="AQ222" s="99">
        <f t="shared" si="410"/>
        <v>0</v>
      </c>
      <c r="AR222" s="99">
        <f t="shared" si="410"/>
        <v>0</v>
      </c>
      <c r="AS222" s="99">
        <f t="shared" si="410"/>
        <v>0</v>
      </c>
      <c r="AT222" s="99">
        <f t="shared" si="410"/>
        <v>0</v>
      </c>
      <c r="AU222" s="99">
        <f t="shared" si="410"/>
        <v>0</v>
      </c>
      <c r="AV222" s="99">
        <f t="shared" si="410"/>
        <v>0</v>
      </c>
      <c r="AW222" s="99">
        <f t="shared" si="410"/>
        <v>0</v>
      </c>
      <c r="AX222" s="99">
        <f t="shared" si="410"/>
        <v>0</v>
      </c>
      <c r="AY222" s="99">
        <f t="shared" si="410"/>
        <v>0</v>
      </c>
      <c r="AZ222" s="99">
        <f t="shared" si="410"/>
        <v>0</v>
      </c>
      <c r="BA222" s="99">
        <f t="shared" si="410"/>
        <v>0</v>
      </c>
      <c r="BB222" s="99">
        <f t="shared" si="410"/>
        <v>0</v>
      </c>
      <c r="BC222" s="99">
        <f t="shared" si="410"/>
        <v>0</v>
      </c>
      <c r="BD222" s="99">
        <f t="shared" si="410"/>
        <v>0</v>
      </c>
      <c r="BE222" s="99">
        <f t="shared" si="410"/>
        <v>0</v>
      </c>
      <c r="BF222" s="99">
        <f t="shared" si="410"/>
        <v>0</v>
      </c>
      <c r="BG222" s="99">
        <f t="shared" si="410"/>
        <v>0</v>
      </c>
      <c r="BH222" s="99">
        <f t="shared" si="410"/>
        <v>0</v>
      </c>
      <c r="BI222" s="99">
        <f t="shared" si="410"/>
        <v>0</v>
      </c>
      <c r="BJ222" s="99">
        <f t="shared" si="410"/>
        <v>0</v>
      </c>
      <c r="BK222" s="99">
        <f t="shared" si="410"/>
        <v>0</v>
      </c>
      <c r="BL222" s="99">
        <f t="shared" si="410"/>
        <v>0</v>
      </c>
      <c r="BM222" s="99">
        <f t="shared" si="410"/>
        <v>0</v>
      </c>
      <c r="BN222" s="99">
        <f t="shared" si="410"/>
        <v>0</v>
      </c>
      <c r="BO222" s="99">
        <f t="shared" si="410"/>
        <v>0</v>
      </c>
      <c r="BP222" s="99">
        <f t="shared" si="410"/>
        <v>0</v>
      </c>
      <c r="BQ222" s="99">
        <f t="shared" si="410"/>
        <v>0</v>
      </c>
      <c r="BR222" s="99">
        <f t="shared" si="410"/>
        <v>0</v>
      </c>
      <c r="BS222" s="99">
        <f t="shared" si="410"/>
        <v>0</v>
      </c>
      <c r="BT222" s="99">
        <f t="shared" si="410"/>
        <v>0</v>
      </c>
      <c r="BU222" s="99">
        <f t="shared" ref="BU222:CZ222" si="411">MAX(0,(BU73/BU$89)-$FJ222)</f>
        <v>0</v>
      </c>
      <c r="BV222" s="99">
        <f t="shared" si="411"/>
        <v>0</v>
      </c>
      <c r="BW222" s="99">
        <f t="shared" si="411"/>
        <v>0</v>
      </c>
      <c r="BX222" s="99">
        <f t="shared" si="411"/>
        <v>0</v>
      </c>
      <c r="BY222" s="99">
        <f t="shared" si="411"/>
        <v>0</v>
      </c>
      <c r="BZ222" s="99">
        <f t="shared" si="411"/>
        <v>0</v>
      </c>
      <c r="CA222" s="99">
        <f t="shared" si="411"/>
        <v>0</v>
      </c>
      <c r="CB222" s="99">
        <f t="shared" si="411"/>
        <v>0</v>
      </c>
      <c r="CC222" s="99">
        <f t="shared" si="411"/>
        <v>0</v>
      </c>
      <c r="CD222" s="99">
        <f t="shared" si="411"/>
        <v>0</v>
      </c>
      <c r="CE222" s="99">
        <f t="shared" si="411"/>
        <v>0</v>
      </c>
      <c r="CF222" s="99">
        <f t="shared" si="411"/>
        <v>0</v>
      </c>
      <c r="CG222" s="99">
        <f t="shared" si="411"/>
        <v>0</v>
      </c>
      <c r="CH222" s="99">
        <f t="shared" si="411"/>
        <v>0</v>
      </c>
      <c r="CI222" s="99">
        <f t="shared" si="411"/>
        <v>0</v>
      </c>
      <c r="CJ222" s="99">
        <f t="shared" si="411"/>
        <v>0</v>
      </c>
      <c r="CK222" s="99">
        <f t="shared" si="411"/>
        <v>0</v>
      </c>
      <c r="CL222" s="99">
        <f t="shared" si="411"/>
        <v>0</v>
      </c>
      <c r="CM222" s="99">
        <f t="shared" si="411"/>
        <v>0</v>
      </c>
      <c r="CN222" s="99">
        <f t="shared" si="411"/>
        <v>0</v>
      </c>
      <c r="CO222" s="99">
        <f t="shared" si="411"/>
        <v>0</v>
      </c>
      <c r="CP222" s="99">
        <f t="shared" si="411"/>
        <v>0</v>
      </c>
      <c r="CQ222" s="99">
        <f t="shared" si="411"/>
        <v>0</v>
      </c>
      <c r="CR222" s="99">
        <f t="shared" si="411"/>
        <v>0</v>
      </c>
      <c r="CS222" s="99">
        <f t="shared" si="411"/>
        <v>0</v>
      </c>
      <c r="CT222" s="99">
        <f t="shared" si="411"/>
        <v>0</v>
      </c>
      <c r="CU222" s="99">
        <f t="shared" si="411"/>
        <v>0</v>
      </c>
      <c r="CV222" s="99">
        <f t="shared" si="411"/>
        <v>0</v>
      </c>
      <c r="CW222" s="99">
        <f t="shared" si="411"/>
        <v>0</v>
      </c>
      <c r="CX222" s="99">
        <f t="shared" si="411"/>
        <v>0</v>
      </c>
      <c r="CY222" s="99">
        <f t="shared" si="411"/>
        <v>0</v>
      </c>
      <c r="CZ222" s="99">
        <f t="shared" si="411"/>
        <v>0</v>
      </c>
      <c r="DA222" s="99">
        <f t="shared" ref="DA222:EF222" si="412">MAX(0,(DA73/DA$89)-$FJ222)</f>
        <v>0</v>
      </c>
      <c r="DB222" s="99">
        <f t="shared" si="412"/>
        <v>0</v>
      </c>
      <c r="DC222" s="99">
        <f t="shared" si="412"/>
        <v>0</v>
      </c>
      <c r="DD222" s="99">
        <f t="shared" si="412"/>
        <v>0</v>
      </c>
      <c r="DE222" s="99">
        <f t="shared" si="412"/>
        <v>0</v>
      </c>
      <c r="DF222" s="99">
        <f t="shared" si="412"/>
        <v>0</v>
      </c>
      <c r="DG222" s="99">
        <f t="shared" si="412"/>
        <v>0</v>
      </c>
      <c r="DH222" s="99">
        <f t="shared" si="412"/>
        <v>0</v>
      </c>
      <c r="DI222" s="99">
        <f t="shared" si="412"/>
        <v>0</v>
      </c>
      <c r="DJ222" s="99">
        <f t="shared" si="412"/>
        <v>0</v>
      </c>
      <c r="DK222" s="99">
        <f t="shared" si="412"/>
        <v>0</v>
      </c>
      <c r="DL222" s="99">
        <f t="shared" si="412"/>
        <v>0</v>
      </c>
      <c r="DM222" s="99">
        <f t="shared" si="412"/>
        <v>0</v>
      </c>
      <c r="DN222" s="99">
        <f t="shared" si="412"/>
        <v>0</v>
      </c>
      <c r="DO222" s="99">
        <f t="shared" si="412"/>
        <v>0</v>
      </c>
      <c r="DP222" s="99">
        <f t="shared" si="412"/>
        <v>0</v>
      </c>
      <c r="DQ222" s="99">
        <f t="shared" si="412"/>
        <v>0</v>
      </c>
      <c r="DR222" s="99">
        <f t="shared" si="412"/>
        <v>0</v>
      </c>
      <c r="DS222" s="99">
        <f t="shared" si="412"/>
        <v>0</v>
      </c>
      <c r="DT222" s="99">
        <f t="shared" si="412"/>
        <v>0</v>
      </c>
      <c r="DU222" s="99">
        <f t="shared" si="412"/>
        <v>0</v>
      </c>
      <c r="DV222" s="99">
        <f t="shared" si="412"/>
        <v>0</v>
      </c>
      <c r="DW222" s="99">
        <f t="shared" si="412"/>
        <v>0</v>
      </c>
      <c r="DX222" s="99">
        <f t="shared" si="412"/>
        <v>0</v>
      </c>
      <c r="DY222" s="99">
        <f t="shared" si="412"/>
        <v>0</v>
      </c>
      <c r="DZ222" s="99">
        <f t="shared" si="412"/>
        <v>0</v>
      </c>
      <c r="EA222" s="99">
        <f t="shared" si="412"/>
        <v>0</v>
      </c>
      <c r="EB222" s="99">
        <f t="shared" si="412"/>
        <v>0</v>
      </c>
      <c r="EC222" s="99">
        <f t="shared" si="412"/>
        <v>0</v>
      </c>
      <c r="ED222" s="99">
        <f t="shared" si="412"/>
        <v>0</v>
      </c>
      <c r="EE222" s="99">
        <f t="shared" si="412"/>
        <v>0</v>
      </c>
      <c r="EF222" s="99">
        <f t="shared" si="412"/>
        <v>0</v>
      </c>
      <c r="EG222" s="99">
        <f t="shared" ref="EG222:FA222" si="413">MAX(0,(EG73/EG$89)-$FJ222)</f>
        <v>0</v>
      </c>
      <c r="EH222" s="99">
        <f t="shared" si="413"/>
        <v>0</v>
      </c>
      <c r="EI222" s="99">
        <f t="shared" si="413"/>
        <v>0</v>
      </c>
      <c r="EJ222" s="99">
        <f t="shared" si="413"/>
        <v>0</v>
      </c>
      <c r="EK222" s="99">
        <f t="shared" si="413"/>
        <v>0</v>
      </c>
      <c r="EL222" s="99">
        <f t="shared" si="413"/>
        <v>0</v>
      </c>
      <c r="EM222" s="99">
        <f t="shared" si="413"/>
        <v>0</v>
      </c>
      <c r="EN222" s="99">
        <f t="shared" si="413"/>
        <v>0</v>
      </c>
      <c r="EO222" s="99">
        <f t="shared" si="413"/>
        <v>0</v>
      </c>
      <c r="EP222" s="99">
        <f t="shared" si="413"/>
        <v>0</v>
      </c>
      <c r="EQ222" s="99">
        <f t="shared" si="413"/>
        <v>0</v>
      </c>
      <c r="ER222" s="99">
        <f t="shared" si="413"/>
        <v>0</v>
      </c>
      <c r="ES222" s="99">
        <f t="shared" si="413"/>
        <v>0</v>
      </c>
      <c r="ET222" s="99">
        <f t="shared" si="413"/>
        <v>0</v>
      </c>
      <c r="EU222" s="99">
        <f t="shared" si="413"/>
        <v>0</v>
      </c>
      <c r="EV222" s="99">
        <f t="shared" si="413"/>
        <v>0</v>
      </c>
      <c r="EW222" s="99">
        <f t="shared" si="413"/>
        <v>0</v>
      </c>
      <c r="EX222" s="99">
        <f t="shared" si="413"/>
        <v>0</v>
      </c>
      <c r="EY222" s="99">
        <f t="shared" si="413"/>
        <v>0</v>
      </c>
      <c r="EZ222" s="99">
        <f t="shared" si="413"/>
        <v>0</v>
      </c>
      <c r="FA222" s="99">
        <f t="shared" si="413"/>
        <v>0</v>
      </c>
      <c r="FB222" s="99">
        <f t="shared" si="375"/>
        <v>8.2005553484334637E-2</v>
      </c>
      <c r="FC222" s="99">
        <f t="shared" si="375"/>
        <v>0.26618963428608844</v>
      </c>
      <c r="FD222" s="99">
        <f t="shared" si="375"/>
        <v>0.38844991150942521</v>
      </c>
      <c r="FE222" s="99">
        <f t="shared" si="375"/>
        <v>0.99360407693639197</v>
      </c>
      <c r="FF222" s="99">
        <f t="shared" si="375"/>
        <v>0.19568596054399245</v>
      </c>
      <c r="FG222" s="99">
        <f t="shared" si="375"/>
        <v>7.2465607059158249E-2</v>
      </c>
      <c r="FH222" s="99">
        <f t="shared" si="375"/>
        <v>0.21187658401035514</v>
      </c>
      <c r="FI222" s="99">
        <f t="shared" si="375"/>
        <v>0.15997540087855702</v>
      </c>
      <c r="FJ222" s="106">
        <f t="shared" si="400"/>
        <v>0.29628159108853791</v>
      </c>
      <c r="FT222" s="99">
        <f t="shared" ref="FT222:GJ222" si="414">MAX(0,(FT73/FT$89)-$FJ222)</f>
        <v>0</v>
      </c>
      <c r="FU222" s="99">
        <f t="shared" si="414"/>
        <v>0</v>
      </c>
      <c r="FV222" s="99">
        <f t="shared" si="414"/>
        <v>0</v>
      </c>
      <c r="FW222" s="99">
        <f t="shared" si="414"/>
        <v>0</v>
      </c>
      <c r="FX222" s="99">
        <f t="shared" si="414"/>
        <v>0</v>
      </c>
      <c r="FY222" s="99">
        <f t="shared" si="414"/>
        <v>0</v>
      </c>
      <c r="FZ222" s="99">
        <f t="shared" si="414"/>
        <v>0</v>
      </c>
      <c r="GA222" s="99">
        <f t="shared" si="414"/>
        <v>0</v>
      </c>
      <c r="GB222" s="99">
        <f t="shared" si="414"/>
        <v>0</v>
      </c>
      <c r="GC222" s="99">
        <f t="shared" si="414"/>
        <v>0</v>
      </c>
      <c r="GD222" s="99">
        <f t="shared" si="414"/>
        <v>0</v>
      </c>
      <c r="GE222" s="99">
        <f t="shared" si="414"/>
        <v>0</v>
      </c>
      <c r="GF222" s="99">
        <f t="shared" si="414"/>
        <v>0</v>
      </c>
      <c r="GG222" s="99">
        <f t="shared" si="414"/>
        <v>0</v>
      </c>
      <c r="GH222" s="99">
        <f t="shared" si="414"/>
        <v>0</v>
      </c>
      <c r="GI222" s="99">
        <f t="shared" si="414"/>
        <v>0</v>
      </c>
      <c r="GJ222" s="99">
        <f t="shared" si="414"/>
        <v>0</v>
      </c>
      <c r="GK222" s="99">
        <f t="shared" si="402"/>
        <v>0</v>
      </c>
    </row>
    <row r="223" spans="1:193" x14ac:dyDescent="0.35">
      <c r="A223" s="99">
        <v>24259594</v>
      </c>
      <c r="B223" s="99">
        <v>73</v>
      </c>
      <c r="C223" s="99">
        <v>15</v>
      </c>
      <c r="D223" s="99">
        <v>80</v>
      </c>
      <c r="E223" s="99">
        <v>13.064</v>
      </c>
      <c r="F223" s="99">
        <v>2.4</v>
      </c>
      <c r="H223" s="99" t="s">
        <v>583</v>
      </c>
      <c r="I223" s="99">
        <f t="shared" ref="I223:AN223" si="415">MAX(0,(I74/I$89)-$FJ223)</f>
        <v>0</v>
      </c>
      <c r="J223" s="99">
        <f t="shared" si="415"/>
        <v>0</v>
      </c>
      <c r="K223" s="99">
        <f t="shared" si="415"/>
        <v>0</v>
      </c>
      <c r="L223" s="99">
        <f t="shared" si="415"/>
        <v>0</v>
      </c>
      <c r="M223" s="99">
        <f t="shared" si="415"/>
        <v>0</v>
      </c>
      <c r="N223" s="99">
        <f t="shared" si="415"/>
        <v>0</v>
      </c>
      <c r="O223" s="99">
        <f t="shared" si="415"/>
        <v>0</v>
      </c>
      <c r="P223" s="99">
        <f t="shared" si="415"/>
        <v>0</v>
      </c>
      <c r="Q223" s="99">
        <f t="shared" si="415"/>
        <v>0</v>
      </c>
      <c r="R223" s="99">
        <f t="shared" si="415"/>
        <v>0</v>
      </c>
      <c r="S223" s="99">
        <f t="shared" si="415"/>
        <v>0</v>
      </c>
      <c r="T223" s="99">
        <f t="shared" si="415"/>
        <v>0</v>
      </c>
      <c r="U223" s="99">
        <f t="shared" si="415"/>
        <v>0</v>
      </c>
      <c r="V223" s="99">
        <f t="shared" si="415"/>
        <v>0</v>
      </c>
      <c r="W223" s="99">
        <f t="shared" si="415"/>
        <v>0</v>
      </c>
      <c r="X223" s="99">
        <f t="shared" si="415"/>
        <v>0</v>
      </c>
      <c r="Y223" s="99">
        <f t="shared" si="415"/>
        <v>0</v>
      </c>
      <c r="Z223" s="99">
        <f t="shared" si="415"/>
        <v>0</v>
      </c>
      <c r="AA223" s="99">
        <f t="shared" si="415"/>
        <v>0</v>
      </c>
      <c r="AB223" s="99">
        <f t="shared" si="415"/>
        <v>0</v>
      </c>
      <c r="AC223" s="99">
        <f t="shared" si="415"/>
        <v>0</v>
      </c>
      <c r="AD223" s="99">
        <f t="shared" si="415"/>
        <v>0</v>
      </c>
      <c r="AE223" s="99">
        <f t="shared" si="415"/>
        <v>0</v>
      </c>
      <c r="AF223" s="99">
        <f t="shared" si="415"/>
        <v>0</v>
      </c>
      <c r="AG223" s="99">
        <f t="shared" si="415"/>
        <v>0</v>
      </c>
      <c r="AH223" s="99">
        <f t="shared" si="415"/>
        <v>0</v>
      </c>
      <c r="AI223" s="99">
        <f t="shared" si="415"/>
        <v>0</v>
      </c>
      <c r="AJ223" s="99">
        <f t="shared" si="415"/>
        <v>0</v>
      </c>
      <c r="AK223" s="99">
        <f t="shared" si="415"/>
        <v>0</v>
      </c>
      <c r="AL223" s="99">
        <f t="shared" si="415"/>
        <v>0</v>
      </c>
      <c r="AM223" s="99">
        <f t="shared" si="415"/>
        <v>0</v>
      </c>
      <c r="AN223" s="99">
        <f t="shared" si="415"/>
        <v>0</v>
      </c>
      <c r="AO223" s="99">
        <f t="shared" ref="AO223:BT223" si="416">MAX(0,(AO74/AO$89)-$FJ223)</f>
        <v>0</v>
      </c>
      <c r="AP223" s="99">
        <f t="shared" si="416"/>
        <v>0</v>
      </c>
      <c r="AQ223" s="99">
        <f t="shared" si="416"/>
        <v>0</v>
      </c>
      <c r="AR223" s="99">
        <f t="shared" si="416"/>
        <v>0</v>
      </c>
      <c r="AS223" s="99">
        <f t="shared" si="416"/>
        <v>0</v>
      </c>
      <c r="AT223" s="99">
        <f t="shared" si="416"/>
        <v>0</v>
      </c>
      <c r="AU223" s="99">
        <f t="shared" si="416"/>
        <v>0</v>
      </c>
      <c r="AV223" s="99">
        <f t="shared" si="416"/>
        <v>0</v>
      </c>
      <c r="AW223" s="99">
        <f t="shared" si="416"/>
        <v>0</v>
      </c>
      <c r="AX223" s="99">
        <f t="shared" si="416"/>
        <v>0</v>
      </c>
      <c r="AY223" s="99">
        <f t="shared" si="416"/>
        <v>0</v>
      </c>
      <c r="AZ223" s="99">
        <f t="shared" si="416"/>
        <v>0</v>
      </c>
      <c r="BA223" s="99">
        <f t="shared" si="416"/>
        <v>0</v>
      </c>
      <c r="BB223" s="99">
        <f t="shared" si="416"/>
        <v>0</v>
      </c>
      <c r="BC223" s="99">
        <f t="shared" si="416"/>
        <v>0</v>
      </c>
      <c r="BD223" s="99">
        <f t="shared" si="416"/>
        <v>0</v>
      </c>
      <c r="BE223" s="99">
        <f t="shared" si="416"/>
        <v>0</v>
      </c>
      <c r="BF223" s="99">
        <f t="shared" si="416"/>
        <v>0</v>
      </c>
      <c r="BG223" s="99">
        <f t="shared" si="416"/>
        <v>0</v>
      </c>
      <c r="BH223" s="99">
        <f t="shared" si="416"/>
        <v>0</v>
      </c>
      <c r="BI223" s="99">
        <f t="shared" si="416"/>
        <v>0</v>
      </c>
      <c r="BJ223" s="99">
        <f t="shared" si="416"/>
        <v>0</v>
      </c>
      <c r="BK223" s="99">
        <f t="shared" si="416"/>
        <v>0</v>
      </c>
      <c r="BL223" s="99">
        <f t="shared" si="416"/>
        <v>0</v>
      </c>
      <c r="BM223" s="99">
        <f t="shared" si="416"/>
        <v>0</v>
      </c>
      <c r="BN223" s="99">
        <f t="shared" si="416"/>
        <v>0</v>
      </c>
      <c r="BO223" s="99">
        <f t="shared" si="416"/>
        <v>0</v>
      </c>
      <c r="BP223" s="99">
        <f t="shared" si="416"/>
        <v>0</v>
      </c>
      <c r="BQ223" s="99">
        <f t="shared" si="416"/>
        <v>0</v>
      </c>
      <c r="BR223" s="99">
        <f t="shared" si="416"/>
        <v>0</v>
      </c>
      <c r="BS223" s="99">
        <f t="shared" si="416"/>
        <v>0</v>
      </c>
      <c r="BT223" s="99">
        <f t="shared" si="416"/>
        <v>0</v>
      </c>
      <c r="BU223" s="99">
        <f t="shared" ref="BU223:CZ223" si="417">MAX(0,(BU74/BU$89)-$FJ223)</f>
        <v>0</v>
      </c>
      <c r="BV223" s="99">
        <f t="shared" si="417"/>
        <v>0</v>
      </c>
      <c r="BW223" s="99">
        <f t="shared" si="417"/>
        <v>0</v>
      </c>
      <c r="BX223" s="99">
        <f t="shared" si="417"/>
        <v>0</v>
      </c>
      <c r="BY223" s="99">
        <f t="shared" si="417"/>
        <v>0</v>
      </c>
      <c r="BZ223" s="99">
        <f t="shared" si="417"/>
        <v>0</v>
      </c>
      <c r="CA223" s="99">
        <f t="shared" si="417"/>
        <v>0</v>
      </c>
      <c r="CB223" s="99">
        <f t="shared" si="417"/>
        <v>0</v>
      </c>
      <c r="CC223" s="99">
        <f t="shared" si="417"/>
        <v>0</v>
      </c>
      <c r="CD223" s="99">
        <f t="shared" si="417"/>
        <v>0</v>
      </c>
      <c r="CE223" s="99">
        <f t="shared" si="417"/>
        <v>0</v>
      </c>
      <c r="CF223" s="99">
        <f t="shared" si="417"/>
        <v>0</v>
      </c>
      <c r="CG223" s="99">
        <f t="shared" si="417"/>
        <v>0</v>
      </c>
      <c r="CH223" s="99">
        <f t="shared" si="417"/>
        <v>0</v>
      </c>
      <c r="CI223" s="99">
        <f t="shared" si="417"/>
        <v>0</v>
      </c>
      <c r="CJ223" s="99">
        <f t="shared" si="417"/>
        <v>0</v>
      </c>
      <c r="CK223" s="99">
        <f t="shared" si="417"/>
        <v>0</v>
      </c>
      <c r="CL223" s="99">
        <f t="shared" si="417"/>
        <v>0</v>
      </c>
      <c r="CM223" s="99">
        <f t="shared" si="417"/>
        <v>0</v>
      </c>
      <c r="CN223" s="99">
        <f t="shared" si="417"/>
        <v>0</v>
      </c>
      <c r="CO223" s="99">
        <f t="shared" si="417"/>
        <v>0</v>
      </c>
      <c r="CP223" s="99">
        <f t="shared" si="417"/>
        <v>0</v>
      </c>
      <c r="CQ223" s="99">
        <f t="shared" si="417"/>
        <v>0</v>
      </c>
      <c r="CR223" s="99">
        <f t="shared" si="417"/>
        <v>0</v>
      </c>
      <c r="CS223" s="99">
        <f t="shared" si="417"/>
        <v>0</v>
      </c>
      <c r="CT223" s="99">
        <f t="shared" si="417"/>
        <v>0</v>
      </c>
      <c r="CU223" s="99">
        <f t="shared" si="417"/>
        <v>0</v>
      </c>
      <c r="CV223" s="99">
        <f t="shared" si="417"/>
        <v>0</v>
      </c>
      <c r="CW223" s="99">
        <f t="shared" si="417"/>
        <v>0</v>
      </c>
      <c r="CX223" s="99">
        <f t="shared" si="417"/>
        <v>0</v>
      </c>
      <c r="CY223" s="99">
        <f t="shared" si="417"/>
        <v>0</v>
      </c>
      <c r="CZ223" s="99">
        <f t="shared" si="417"/>
        <v>0</v>
      </c>
      <c r="DA223" s="99">
        <f t="shared" ref="DA223:EF223" si="418">MAX(0,(DA74/DA$89)-$FJ223)</f>
        <v>0</v>
      </c>
      <c r="DB223" s="99">
        <f t="shared" si="418"/>
        <v>0</v>
      </c>
      <c r="DC223" s="99">
        <f t="shared" si="418"/>
        <v>0</v>
      </c>
      <c r="DD223" s="99">
        <f t="shared" si="418"/>
        <v>0</v>
      </c>
      <c r="DE223" s="99">
        <f t="shared" si="418"/>
        <v>0</v>
      </c>
      <c r="DF223" s="99">
        <f t="shared" si="418"/>
        <v>0</v>
      </c>
      <c r="DG223" s="99">
        <f t="shared" si="418"/>
        <v>0</v>
      </c>
      <c r="DH223" s="99">
        <f t="shared" si="418"/>
        <v>0</v>
      </c>
      <c r="DI223" s="99">
        <f t="shared" si="418"/>
        <v>0</v>
      </c>
      <c r="DJ223" s="99">
        <f t="shared" si="418"/>
        <v>0</v>
      </c>
      <c r="DK223" s="99">
        <f t="shared" si="418"/>
        <v>0</v>
      </c>
      <c r="DL223" s="99">
        <f t="shared" si="418"/>
        <v>0</v>
      </c>
      <c r="DM223" s="99">
        <f t="shared" si="418"/>
        <v>0</v>
      </c>
      <c r="DN223" s="99">
        <f t="shared" si="418"/>
        <v>0</v>
      </c>
      <c r="DO223" s="99">
        <f t="shared" si="418"/>
        <v>0</v>
      </c>
      <c r="DP223" s="99">
        <f t="shared" si="418"/>
        <v>0</v>
      </c>
      <c r="DQ223" s="99">
        <f t="shared" si="418"/>
        <v>0</v>
      </c>
      <c r="DR223" s="99">
        <f t="shared" si="418"/>
        <v>0</v>
      </c>
      <c r="DS223" s="99">
        <f t="shared" si="418"/>
        <v>0</v>
      </c>
      <c r="DT223" s="99">
        <f t="shared" si="418"/>
        <v>0</v>
      </c>
      <c r="DU223" s="99">
        <f t="shared" si="418"/>
        <v>0</v>
      </c>
      <c r="DV223" s="99">
        <f t="shared" si="418"/>
        <v>0</v>
      </c>
      <c r="DW223" s="99">
        <f t="shared" si="418"/>
        <v>0</v>
      </c>
      <c r="DX223" s="99">
        <f t="shared" si="418"/>
        <v>0</v>
      </c>
      <c r="DY223" s="99">
        <f t="shared" si="418"/>
        <v>0</v>
      </c>
      <c r="DZ223" s="99">
        <f t="shared" si="418"/>
        <v>0</v>
      </c>
      <c r="EA223" s="99">
        <f t="shared" si="418"/>
        <v>0</v>
      </c>
      <c r="EB223" s="99">
        <f t="shared" si="418"/>
        <v>0</v>
      </c>
      <c r="EC223" s="99">
        <f t="shared" si="418"/>
        <v>0</v>
      </c>
      <c r="ED223" s="99">
        <f t="shared" si="418"/>
        <v>0</v>
      </c>
      <c r="EE223" s="99">
        <f t="shared" si="418"/>
        <v>0</v>
      </c>
      <c r="EF223" s="99">
        <f t="shared" si="418"/>
        <v>0</v>
      </c>
      <c r="EG223" s="99">
        <f t="shared" ref="EG223:FA223" si="419">MAX(0,(EG74/EG$89)-$FJ223)</f>
        <v>0</v>
      </c>
      <c r="EH223" s="99">
        <f t="shared" si="419"/>
        <v>0</v>
      </c>
      <c r="EI223" s="99">
        <f t="shared" si="419"/>
        <v>0</v>
      </c>
      <c r="EJ223" s="99">
        <f t="shared" si="419"/>
        <v>0</v>
      </c>
      <c r="EK223" s="99">
        <f t="shared" si="419"/>
        <v>0</v>
      </c>
      <c r="EL223" s="99">
        <f t="shared" si="419"/>
        <v>0</v>
      </c>
      <c r="EM223" s="99">
        <f t="shared" si="419"/>
        <v>0</v>
      </c>
      <c r="EN223" s="99">
        <f t="shared" si="419"/>
        <v>0</v>
      </c>
      <c r="EO223" s="99">
        <f t="shared" si="419"/>
        <v>0</v>
      </c>
      <c r="EP223" s="99">
        <f t="shared" si="419"/>
        <v>0</v>
      </c>
      <c r="EQ223" s="99">
        <f t="shared" si="419"/>
        <v>0</v>
      </c>
      <c r="ER223" s="99">
        <f t="shared" si="419"/>
        <v>0</v>
      </c>
      <c r="ES223" s="99">
        <f t="shared" si="419"/>
        <v>0</v>
      </c>
      <c r="ET223" s="99">
        <f t="shared" si="419"/>
        <v>0</v>
      </c>
      <c r="EU223" s="99">
        <f t="shared" si="419"/>
        <v>0</v>
      </c>
      <c r="EV223" s="99">
        <f t="shared" si="419"/>
        <v>0</v>
      </c>
      <c r="EW223" s="99">
        <f t="shared" si="419"/>
        <v>0</v>
      </c>
      <c r="EX223" s="99">
        <f t="shared" si="419"/>
        <v>0</v>
      </c>
      <c r="EY223" s="99">
        <f t="shared" si="419"/>
        <v>0</v>
      </c>
      <c r="EZ223" s="99">
        <f t="shared" si="419"/>
        <v>0</v>
      </c>
      <c r="FA223" s="99">
        <f t="shared" si="419"/>
        <v>0</v>
      </c>
      <c r="FB223" s="99">
        <f t="shared" si="375"/>
        <v>0.24777151772505154</v>
      </c>
      <c r="FC223" s="99">
        <f t="shared" si="375"/>
        <v>0.33489473856530139</v>
      </c>
      <c r="FD223" s="99">
        <f t="shared" si="375"/>
        <v>0.69552582774507454</v>
      </c>
      <c r="FE223" s="99">
        <f t="shared" si="375"/>
        <v>1.9184745089653907</v>
      </c>
      <c r="FF223" s="99">
        <f t="shared" si="375"/>
        <v>0.42856767322821754</v>
      </c>
      <c r="FG223" s="99">
        <f t="shared" si="375"/>
        <v>0.18902055010014943</v>
      </c>
      <c r="FH223" s="99">
        <f t="shared" si="375"/>
        <v>0.53982481124409565</v>
      </c>
      <c r="FI223" s="99">
        <f t="shared" si="375"/>
        <v>0.39343500000519471</v>
      </c>
      <c r="FJ223" s="106">
        <f t="shared" si="400"/>
        <v>0.5934393284473094</v>
      </c>
      <c r="FT223" s="99">
        <f t="shared" ref="FT223:GJ223" si="420">MAX(0,(FT74/FT$89)-$FJ223)</f>
        <v>0</v>
      </c>
      <c r="FU223" s="99">
        <f t="shared" si="420"/>
        <v>0</v>
      </c>
      <c r="FV223" s="99">
        <f t="shared" si="420"/>
        <v>0</v>
      </c>
      <c r="FW223" s="99">
        <f t="shared" si="420"/>
        <v>0</v>
      </c>
      <c r="FX223" s="99">
        <f t="shared" si="420"/>
        <v>0</v>
      </c>
      <c r="FY223" s="99">
        <f t="shared" si="420"/>
        <v>0</v>
      </c>
      <c r="FZ223" s="99">
        <f t="shared" si="420"/>
        <v>0</v>
      </c>
      <c r="GA223" s="99">
        <f t="shared" si="420"/>
        <v>0</v>
      </c>
      <c r="GB223" s="99">
        <f t="shared" si="420"/>
        <v>0</v>
      </c>
      <c r="GC223" s="99">
        <f t="shared" si="420"/>
        <v>0</v>
      </c>
      <c r="GD223" s="99">
        <f t="shared" si="420"/>
        <v>0</v>
      </c>
      <c r="GE223" s="99">
        <f t="shared" si="420"/>
        <v>0</v>
      </c>
      <c r="GF223" s="99">
        <f t="shared" si="420"/>
        <v>0</v>
      </c>
      <c r="GG223" s="99">
        <f t="shared" si="420"/>
        <v>0</v>
      </c>
      <c r="GH223" s="99">
        <f t="shared" si="420"/>
        <v>0</v>
      </c>
      <c r="GI223" s="99">
        <f t="shared" si="420"/>
        <v>0</v>
      </c>
      <c r="GJ223" s="99">
        <f t="shared" si="420"/>
        <v>0</v>
      </c>
      <c r="GK223" s="99">
        <f t="shared" si="402"/>
        <v>0</v>
      </c>
    </row>
    <row r="224" spans="1:193" x14ac:dyDescent="0.35">
      <c r="A224" s="99">
        <v>505486</v>
      </c>
      <c r="B224" s="99">
        <v>73</v>
      </c>
      <c r="C224" s="99">
        <v>7</v>
      </c>
      <c r="D224" s="99">
        <v>83</v>
      </c>
      <c r="E224" s="99">
        <v>13.356999999999999</v>
      </c>
      <c r="F224" s="99">
        <v>7.0000000000000007E-2</v>
      </c>
      <c r="G224" s="99" t="s">
        <v>537</v>
      </c>
      <c r="H224" s="99" t="s">
        <v>582</v>
      </c>
      <c r="I224" s="99">
        <f t="shared" ref="I224:AN224" si="421">MAX(0,(I75/I$89)-$FJ224)</f>
        <v>0</v>
      </c>
      <c r="J224" s="99">
        <f t="shared" si="421"/>
        <v>0</v>
      </c>
      <c r="K224" s="99">
        <f t="shared" si="421"/>
        <v>0</v>
      </c>
      <c r="L224" s="99">
        <f t="shared" si="421"/>
        <v>0</v>
      </c>
      <c r="M224" s="99">
        <f t="shared" si="421"/>
        <v>0</v>
      </c>
      <c r="N224" s="99">
        <f t="shared" si="421"/>
        <v>0</v>
      </c>
      <c r="O224" s="99">
        <f t="shared" si="421"/>
        <v>0</v>
      </c>
      <c r="P224" s="99">
        <f t="shared" si="421"/>
        <v>0</v>
      </c>
      <c r="Q224" s="99">
        <f t="shared" si="421"/>
        <v>0</v>
      </c>
      <c r="R224" s="99">
        <f t="shared" si="421"/>
        <v>0</v>
      </c>
      <c r="S224" s="99">
        <f t="shared" si="421"/>
        <v>0</v>
      </c>
      <c r="T224" s="99">
        <f t="shared" si="421"/>
        <v>0</v>
      </c>
      <c r="U224" s="99">
        <f t="shared" si="421"/>
        <v>0</v>
      </c>
      <c r="V224" s="99">
        <f t="shared" si="421"/>
        <v>0</v>
      </c>
      <c r="W224" s="99">
        <f t="shared" si="421"/>
        <v>0</v>
      </c>
      <c r="X224" s="99">
        <f t="shared" si="421"/>
        <v>0</v>
      </c>
      <c r="Y224" s="99">
        <f t="shared" si="421"/>
        <v>0</v>
      </c>
      <c r="Z224" s="99">
        <f t="shared" si="421"/>
        <v>0</v>
      </c>
      <c r="AA224" s="99">
        <f t="shared" si="421"/>
        <v>0</v>
      </c>
      <c r="AB224" s="99">
        <f t="shared" si="421"/>
        <v>0</v>
      </c>
      <c r="AC224" s="99">
        <f t="shared" si="421"/>
        <v>0</v>
      </c>
      <c r="AD224" s="99">
        <f t="shared" si="421"/>
        <v>0</v>
      </c>
      <c r="AE224" s="99">
        <f t="shared" si="421"/>
        <v>0</v>
      </c>
      <c r="AF224" s="99">
        <f t="shared" si="421"/>
        <v>0</v>
      </c>
      <c r="AG224" s="99">
        <f t="shared" si="421"/>
        <v>0</v>
      </c>
      <c r="AH224" s="99">
        <f t="shared" si="421"/>
        <v>0</v>
      </c>
      <c r="AI224" s="99">
        <f t="shared" si="421"/>
        <v>0</v>
      </c>
      <c r="AJ224" s="99">
        <f t="shared" si="421"/>
        <v>0</v>
      </c>
      <c r="AK224" s="99">
        <f t="shared" si="421"/>
        <v>0</v>
      </c>
      <c r="AL224" s="99">
        <f t="shared" si="421"/>
        <v>0</v>
      </c>
      <c r="AM224" s="99">
        <f t="shared" si="421"/>
        <v>0</v>
      </c>
      <c r="AN224" s="99">
        <f t="shared" si="421"/>
        <v>0</v>
      </c>
      <c r="AO224" s="99">
        <f t="shared" ref="AO224:BT224" si="422">MAX(0,(AO75/AO$89)-$FJ224)</f>
        <v>0</v>
      </c>
      <c r="AP224" s="99">
        <f t="shared" si="422"/>
        <v>0</v>
      </c>
      <c r="AQ224" s="99">
        <f t="shared" si="422"/>
        <v>0</v>
      </c>
      <c r="AR224" s="99">
        <f t="shared" si="422"/>
        <v>0</v>
      </c>
      <c r="AS224" s="99">
        <f t="shared" si="422"/>
        <v>0</v>
      </c>
      <c r="AT224" s="99">
        <f t="shared" si="422"/>
        <v>0</v>
      </c>
      <c r="AU224" s="99">
        <f t="shared" si="422"/>
        <v>0</v>
      </c>
      <c r="AV224" s="99">
        <f t="shared" si="422"/>
        <v>0</v>
      </c>
      <c r="AW224" s="99">
        <f t="shared" si="422"/>
        <v>0</v>
      </c>
      <c r="AX224" s="99">
        <f t="shared" si="422"/>
        <v>0</v>
      </c>
      <c r="AY224" s="99">
        <f t="shared" si="422"/>
        <v>0</v>
      </c>
      <c r="AZ224" s="99">
        <f t="shared" si="422"/>
        <v>0</v>
      </c>
      <c r="BA224" s="99">
        <f t="shared" si="422"/>
        <v>0</v>
      </c>
      <c r="BB224" s="99">
        <f t="shared" si="422"/>
        <v>0</v>
      </c>
      <c r="BC224" s="99">
        <f t="shared" si="422"/>
        <v>0</v>
      </c>
      <c r="BD224" s="99">
        <f t="shared" si="422"/>
        <v>0</v>
      </c>
      <c r="BE224" s="99">
        <f t="shared" si="422"/>
        <v>0</v>
      </c>
      <c r="BF224" s="99">
        <f t="shared" si="422"/>
        <v>0</v>
      </c>
      <c r="BG224" s="99">
        <f t="shared" si="422"/>
        <v>0</v>
      </c>
      <c r="BH224" s="99">
        <f t="shared" si="422"/>
        <v>0</v>
      </c>
      <c r="BI224" s="99">
        <f t="shared" si="422"/>
        <v>0</v>
      </c>
      <c r="BJ224" s="99">
        <f t="shared" si="422"/>
        <v>0</v>
      </c>
      <c r="BK224" s="99">
        <f t="shared" si="422"/>
        <v>0</v>
      </c>
      <c r="BL224" s="99">
        <f t="shared" si="422"/>
        <v>0</v>
      </c>
      <c r="BM224" s="99">
        <f t="shared" si="422"/>
        <v>0</v>
      </c>
      <c r="BN224" s="99">
        <f t="shared" si="422"/>
        <v>0</v>
      </c>
      <c r="BO224" s="99">
        <f t="shared" si="422"/>
        <v>0</v>
      </c>
      <c r="BP224" s="99">
        <f t="shared" si="422"/>
        <v>0</v>
      </c>
      <c r="BQ224" s="99">
        <f t="shared" si="422"/>
        <v>0</v>
      </c>
      <c r="BR224" s="99">
        <f t="shared" si="422"/>
        <v>0</v>
      </c>
      <c r="BS224" s="99">
        <f t="shared" si="422"/>
        <v>0</v>
      </c>
      <c r="BT224" s="99">
        <f t="shared" si="422"/>
        <v>0</v>
      </c>
      <c r="BU224" s="99">
        <f t="shared" ref="BU224:CZ224" si="423">MAX(0,(BU75/BU$89)-$FJ224)</f>
        <v>0</v>
      </c>
      <c r="BV224" s="99">
        <f t="shared" si="423"/>
        <v>0</v>
      </c>
      <c r="BW224" s="99">
        <f t="shared" si="423"/>
        <v>0</v>
      </c>
      <c r="BX224" s="99">
        <f t="shared" si="423"/>
        <v>0</v>
      </c>
      <c r="BY224" s="99">
        <f t="shared" si="423"/>
        <v>0</v>
      </c>
      <c r="BZ224" s="99">
        <f t="shared" si="423"/>
        <v>0</v>
      </c>
      <c r="CA224" s="99">
        <f t="shared" si="423"/>
        <v>0</v>
      </c>
      <c r="CB224" s="99">
        <f t="shared" si="423"/>
        <v>0</v>
      </c>
      <c r="CC224" s="99">
        <f t="shared" si="423"/>
        <v>0</v>
      </c>
      <c r="CD224" s="99">
        <f t="shared" si="423"/>
        <v>0</v>
      </c>
      <c r="CE224" s="99">
        <f t="shared" si="423"/>
        <v>0</v>
      </c>
      <c r="CF224" s="99">
        <f t="shared" si="423"/>
        <v>0</v>
      </c>
      <c r="CG224" s="99">
        <f t="shared" si="423"/>
        <v>0</v>
      </c>
      <c r="CH224" s="99">
        <f t="shared" si="423"/>
        <v>0</v>
      </c>
      <c r="CI224" s="99">
        <f t="shared" si="423"/>
        <v>0</v>
      </c>
      <c r="CJ224" s="99">
        <f t="shared" si="423"/>
        <v>0</v>
      </c>
      <c r="CK224" s="99">
        <f t="shared" si="423"/>
        <v>0</v>
      </c>
      <c r="CL224" s="99">
        <f t="shared" si="423"/>
        <v>0</v>
      </c>
      <c r="CM224" s="99">
        <f t="shared" si="423"/>
        <v>0</v>
      </c>
      <c r="CN224" s="99">
        <f t="shared" si="423"/>
        <v>0</v>
      </c>
      <c r="CO224" s="99">
        <f t="shared" si="423"/>
        <v>0</v>
      </c>
      <c r="CP224" s="99">
        <f t="shared" si="423"/>
        <v>0</v>
      </c>
      <c r="CQ224" s="99">
        <f t="shared" si="423"/>
        <v>0</v>
      </c>
      <c r="CR224" s="99">
        <f t="shared" si="423"/>
        <v>0</v>
      </c>
      <c r="CS224" s="99">
        <f t="shared" si="423"/>
        <v>0</v>
      </c>
      <c r="CT224" s="99">
        <f t="shared" si="423"/>
        <v>0</v>
      </c>
      <c r="CU224" s="99">
        <f t="shared" si="423"/>
        <v>0</v>
      </c>
      <c r="CV224" s="99">
        <f t="shared" si="423"/>
        <v>0</v>
      </c>
      <c r="CW224" s="99">
        <f t="shared" si="423"/>
        <v>0</v>
      </c>
      <c r="CX224" s="99">
        <f t="shared" si="423"/>
        <v>0</v>
      </c>
      <c r="CY224" s="99">
        <f t="shared" si="423"/>
        <v>0</v>
      </c>
      <c r="CZ224" s="99">
        <f t="shared" si="423"/>
        <v>0</v>
      </c>
      <c r="DA224" s="99">
        <f t="shared" ref="DA224:EF224" si="424">MAX(0,(DA75/DA$89)-$FJ224)</f>
        <v>0</v>
      </c>
      <c r="DB224" s="99">
        <f t="shared" si="424"/>
        <v>0</v>
      </c>
      <c r="DC224" s="99">
        <f t="shared" si="424"/>
        <v>0</v>
      </c>
      <c r="DD224" s="99">
        <f t="shared" si="424"/>
        <v>0</v>
      </c>
      <c r="DE224" s="99">
        <f t="shared" si="424"/>
        <v>0</v>
      </c>
      <c r="DF224" s="99">
        <f t="shared" si="424"/>
        <v>0</v>
      </c>
      <c r="DG224" s="99">
        <f t="shared" si="424"/>
        <v>0</v>
      </c>
      <c r="DH224" s="99">
        <f t="shared" si="424"/>
        <v>0</v>
      </c>
      <c r="DI224" s="99">
        <f t="shared" si="424"/>
        <v>0</v>
      </c>
      <c r="DJ224" s="99">
        <f t="shared" si="424"/>
        <v>0</v>
      </c>
      <c r="DK224" s="99">
        <f t="shared" si="424"/>
        <v>0</v>
      </c>
      <c r="DL224" s="99">
        <f t="shared" si="424"/>
        <v>0</v>
      </c>
      <c r="DM224" s="99">
        <f t="shared" si="424"/>
        <v>0</v>
      </c>
      <c r="DN224" s="99">
        <f t="shared" si="424"/>
        <v>0</v>
      </c>
      <c r="DO224" s="99">
        <f t="shared" si="424"/>
        <v>0</v>
      </c>
      <c r="DP224" s="99">
        <f t="shared" si="424"/>
        <v>0</v>
      </c>
      <c r="DQ224" s="99">
        <f t="shared" si="424"/>
        <v>0</v>
      </c>
      <c r="DR224" s="99">
        <f t="shared" si="424"/>
        <v>0</v>
      </c>
      <c r="DS224" s="99">
        <f t="shared" si="424"/>
        <v>0</v>
      </c>
      <c r="DT224" s="99">
        <f t="shared" si="424"/>
        <v>0</v>
      </c>
      <c r="DU224" s="99">
        <f t="shared" si="424"/>
        <v>0</v>
      </c>
      <c r="DV224" s="99">
        <f t="shared" si="424"/>
        <v>0</v>
      </c>
      <c r="DW224" s="99">
        <f t="shared" si="424"/>
        <v>0</v>
      </c>
      <c r="DX224" s="99">
        <f t="shared" si="424"/>
        <v>0</v>
      </c>
      <c r="DY224" s="99">
        <f t="shared" si="424"/>
        <v>0</v>
      </c>
      <c r="DZ224" s="99">
        <f t="shared" si="424"/>
        <v>0</v>
      </c>
      <c r="EA224" s="99">
        <f t="shared" si="424"/>
        <v>0</v>
      </c>
      <c r="EB224" s="99">
        <f t="shared" si="424"/>
        <v>0</v>
      </c>
      <c r="EC224" s="99">
        <f t="shared" si="424"/>
        <v>0</v>
      </c>
      <c r="ED224" s="99">
        <f t="shared" si="424"/>
        <v>0</v>
      </c>
      <c r="EE224" s="99">
        <f t="shared" si="424"/>
        <v>0</v>
      </c>
      <c r="EF224" s="99">
        <f t="shared" si="424"/>
        <v>0</v>
      </c>
      <c r="EG224" s="99">
        <f t="shared" ref="EG224:FA224" si="425">MAX(0,(EG75/EG$89)-$FJ224)</f>
        <v>0</v>
      </c>
      <c r="EH224" s="99">
        <f t="shared" si="425"/>
        <v>0</v>
      </c>
      <c r="EI224" s="99">
        <f t="shared" si="425"/>
        <v>0</v>
      </c>
      <c r="EJ224" s="99">
        <f t="shared" si="425"/>
        <v>0</v>
      </c>
      <c r="EK224" s="99">
        <f t="shared" si="425"/>
        <v>0</v>
      </c>
      <c r="EL224" s="99">
        <f t="shared" si="425"/>
        <v>0</v>
      </c>
      <c r="EM224" s="99">
        <f t="shared" si="425"/>
        <v>0</v>
      </c>
      <c r="EN224" s="99">
        <f t="shared" si="425"/>
        <v>0</v>
      </c>
      <c r="EO224" s="99">
        <f t="shared" si="425"/>
        <v>0</v>
      </c>
      <c r="EP224" s="99">
        <f t="shared" si="425"/>
        <v>0</v>
      </c>
      <c r="EQ224" s="99">
        <f t="shared" si="425"/>
        <v>0</v>
      </c>
      <c r="ER224" s="99">
        <f t="shared" si="425"/>
        <v>0</v>
      </c>
      <c r="ES224" s="99">
        <f t="shared" si="425"/>
        <v>0</v>
      </c>
      <c r="ET224" s="99">
        <f t="shared" si="425"/>
        <v>0</v>
      </c>
      <c r="EU224" s="99">
        <f t="shared" si="425"/>
        <v>0</v>
      </c>
      <c r="EV224" s="99">
        <f t="shared" si="425"/>
        <v>0</v>
      </c>
      <c r="EW224" s="99">
        <f t="shared" si="425"/>
        <v>0</v>
      </c>
      <c r="EX224" s="99">
        <f t="shared" si="425"/>
        <v>0</v>
      </c>
      <c r="EY224" s="99">
        <f t="shared" si="425"/>
        <v>0</v>
      </c>
      <c r="EZ224" s="99">
        <f t="shared" si="425"/>
        <v>0</v>
      </c>
      <c r="FA224" s="99">
        <f t="shared" si="425"/>
        <v>0</v>
      </c>
      <c r="FB224" s="99">
        <f t="shared" si="375"/>
        <v>6.1363204989360098E-2</v>
      </c>
      <c r="FC224" s="99">
        <f t="shared" si="375"/>
        <v>9.2452607798840986E-2</v>
      </c>
      <c r="FD224" s="99">
        <f t="shared" si="375"/>
        <v>9.7416317379468167E-2</v>
      </c>
      <c r="FE224" s="99">
        <f t="shared" si="375"/>
        <v>0.53648725702823519</v>
      </c>
      <c r="FF224" s="99">
        <f t="shared" si="375"/>
        <v>0.12458118864255083</v>
      </c>
      <c r="FG224" s="99">
        <f t="shared" si="375"/>
        <v>7.2173039921666432E-2</v>
      </c>
      <c r="FH224" s="99">
        <f t="shared" si="375"/>
        <v>0.15939528576573175</v>
      </c>
      <c r="FI224" s="99">
        <f t="shared" si="375"/>
        <v>0.1040172974539004</v>
      </c>
      <c r="FJ224" s="106">
        <f t="shared" si="400"/>
        <v>0.15598577487246926</v>
      </c>
      <c r="FT224" s="99">
        <f t="shared" ref="FT224:GJ224" si="426">MAX(0,(FT75/FT$89)-$FJ224)</f>
        <v>0</v>
      </c>
      <c r="FU224" s="99">
        <f t="shared" si="426"/>
        <v>0</v>
      </c>
      <c r="FV224" s="99">
        <f t="shared" si="426"/>
        <v>0</v>
      </c>
      <c r="FW224" s="99">
        <f t="shared" si="426"/>
        <v>0</v>
      </c>
      <c r="FX224" s="99">
        <f t="shared" si="426"/>
        <v>0</v>
      </c>
      <c r="FY224" s="99">
        <f t="shared" si="426"/>
        <v>9.163654619735101E-2</v>
      </c>
      <c r="FZ224" s="99">
        <f t="shared" si="426"/>
        <v>0</v>
      </c>
      <c r="GA224" s="99">
        <f t="shared" si="426"/>
        <v>3.1085686800151113E-2</v>
      </c>
      <c r="GB224" s="99">
        <f t="shared" si="426"/>
        <v>0</v>
      </c>
      <c r="GC224" s="99">
        <f t="shared" si="426"/>
        <v>0</v>
      </c>
      <c r="GD224" s="99">
        <f t="shared" si="426"/>
        <v>0</v>
      </c>
      <c r="GE224" s="99">
        <f t="shared" si="426"/>
        <v>0</v>
      </c>
      <c r="GF224" s="99">
        <f t="shared" si="426"/>
        <v>0</v>
      </c>
      <c r="GG224" s="99">
        <f t="shared" si="426"/>
        <v>0</v>
      </c>
      <c r="GH224" s="99">
        <f t="shared" si="426"/>
        <v>0</v>
      </c>
      <c r="GI224" s="99">
        <f t="shared" si="426"/>
        <v>0</v>
      </c>
      <c r="GJ224" s="99">
        <f t="shared" si="426"/>
        <v>0</v>
      </c>
      <c r="GK224" s="99">
        <f t="shared" si="402"/>
        <v>0</v>
      </c>
    </row>
    <row r="225" spans="1:193" x14ac:dyDescent="0.35">
      <c r="A225" s="99">
        <v>488824</v>
      </c>
      <c r="B225" s="99">
        <v>73</v>
      </c>
      <c r="C225" s="99">
        <v>1</v>
      </c>
      <c r="D225" s="99">
        <v>89</v>
      </c>
      <c r="E225" s="99">
        <v>13.561999999999999</v>
      </c>
      <c r="F225" s="99">
        <v>0</v>
      </c>
      <c r="G225" s="99" t="s">
        <v>202</v>
      </c>
      <c r="H225" s="99" t="s">
        <v>581</v>
      </c>
      <c r="I225" s="99">
        <f t="shared" ref="I225:AN225" si="427">MAX(0,(I76/I$89)-$FJ225)</f>
        <v>0</v>
      </c>
      <c r="J225" s="99">
        <f t="shared" si="427"/>
        <v>0</v>
      </c>
      <c r="K225" s="99">
        <f t="shared" si="427"/>
        <v>0</v>
      </c>
      <c r="L225" s="99">
        <f t="shared" si="427"/>
        <v>0</v>
      </c>
      <c r="M225" s="99">
        <f t="shared" si="427"/>
        <v>0</v>
      </c>
      <c r="N225" s="99">
        <f t="shared" si="427"/>
        <v>0</v>
      </c>
      <c r="O225" s="99">
        <f t="shared" si="427"/>
        <v>0</v>
      </c>
      <c r="P225" s="99">
        <f t="shared" si="427"/>
        <v>0</v>
      </c>
      <c r="Q225" s="99">
        <f t="shared" si="427"/>
        <v>0</v>
      </c>
      <c r="R225" s="99">
        <f t="shared" si="427"/>
        <v>0</v>
      </c>
      <c r="S225" s="99">
        <f t="shared" si="427"/>
        <v>0</v>
      </c>
      <c r="T225" s="99">
        <f t="shared" si="427"/>
        <v>0</v>
      </c>
      <c r="U225" s="99">
        <f t="shared" si="427"/>
        <v>0</v>
      </c>
      <c r="V225" s="99">
        <f t="shared" si="427"/>
        <v>0</v>
      </c>
      <c r="W225" s="99">
        <f t="shared" si="427"/>
        <v>0</v>
      </c>
      <c r="X225" s="99">
        <f t="shared" si="427"/>
        <v>0</v>
      </c>
      <c r="Y225" s="99">
        <f t="shared" si="427"/>
        <v>0</v>
      </c>
      <c r="Z225" s="99">
        <f t="shared" si="427"/>
        <v>0</v>
      </c>
      <c r="AA225" s="99">
        <f t="shared" si="427"/>
        <v>0</v>
      </c>
      <c r="AB225" s="99">
        <f t="shared" si="427"/>
        <v>0</v>
      </c>
      <c r="AC225" s="99">
        <f t="shared" si="427"/>
        <v>0</v>
      </c>
      <c r="AD225" s="99">
        <f t="shared" si="427"/>
        <v>0</v>
      </c>
      <c r="AE225" s="99">
        <f t="shared" si="427"/>
        <v>0</v>
      </c>
      <c r="AF225" s="99">
        <f t="shared" si="427"/>
        <v>0</v>
      </c>
      <c r="AG225" s="99">
        <f t="shared" si="427"/>
        <v>0</v>
      </c>
      <c r="AH225" s="99">
        <f t="shared" si="427"/>
        <v>0</v>
      </c>
      <c r="AI225" s="99">
        <f t="shared" si="427"/>
        <v>0</v>
      </c>
      <c r="AJ225" s="99">
        <f t="shared" si="427"/>
        <v>0</v>
      </c>
      <c r="AK225" s="99">
        <f t="shared" si="427"/>
        <v>0</v>
      </c>
      <c r="AL225" s="99">
        <f t="shared" si="427"/>
        <v>0</v>
      </c>
      <c r="AM225" s="99">
        <f t="shared" si="427"/>
        <v>0</v>
      </c>
      <c r="AN225" s="99">
        <f t="shared" si="427"/>
        <v>0</v>
      </c>
      <c r="AO225" s="99">
        <f t="shared" ref="AO225:BT225" si="428">MAX(0,(AO76/AO$89)-$FJ225)</f>
        <v>0</v>
      </c>
      <c r="AP225" s="99">
        <f t="shared" si="428"/>
        <v>0</v>
      </c>
      <c r="AQ225" s="99">
        <f t="shared" si="428"/>
        <v>0</v>
      </c>
      <c r="AR225" s="99">
        <f t="shared" si="428"/>
        <v>0</v>
      </c>
      <c r="AS225" s="99">
        <f t="shared" si="428"/>
        <v>0</v>
      </c>
      <c r="AT225" s="99">
        <f t="shared" si="428"/>
        <v>0</v>
      </c>
      <c r="AU225" s="99">
        <f t="shared" si="428"/>
        <v>0</v>
      </c>
      <c r="AV225" s="99">
        <f t="shared" si="428"/>
        <v>0</v>
      </c>
      <c r="AW225" s="99">
        <f t="shared" si="428"/>
        <v>0</v>
      </c>
      <c r="AX225" s="99">
        <f t="shared" si="428"/>
        <v>0</v>
      </c>
      <c r="AY225" s="99">
        <f t="shared" si="428"/>
        <v>0</v>
      </c>
      <c r="AZ225" s="99">
        <f t="shared" si="428"/>
        <v>0</v>
      </c>
      <c r="BA225" s="99">
        <f t="shared" si="428"/>
        <v>0</v>
      </c>
      <c r="BB225" s="99">
        <f t="shared" si="428"/>
        <v>0</v>
      </c>
      <c r="BC225" s="99">
        <f t="shared" si="428"/>
        <v>0</v>
      </c>
      <c r="BD225" s="99">
        <f t="shared" si="428"/>
        <v>0</v>
      </c>
      <c r="BE225" s="99">
        <f t="shared" si="428"/>
        <v>0</v>
      </c>
      <c r="BF225" s="99">
        <f t="shared" si="428"/>
        <v>0</v>
      </c>
      <c r="BG225" s="99">
        <f t="shared" si="428"/>
        <v>0</v>
      </c>
      <c r="BH225" s="99">
        <f t="shared" si="428"/>
        <v>0</v>
      </c>
      <c r="BI225" s="99">
        <f t="shared" si="428"/>
        <v>0</v>
      </c>
      <c r="BJ225" s="99">
        <f t="shared" si="428"/>
        <v>0</v>
      </c>
      <c r="BK225" s="99">
        <f t="shared" si="428"/>
        <v>0</v>
      </c>
      <c r="BL225" s="99">
        <f t="shared" si="428"/>
        <v>0</v>
      </c>
      <c r="BM225" s="99">
        <f t="shared" si="428"/>
        <v>0</v>
      </c>
      <c r="BN225" s="99">
        <f t="shared" si="428"/>
        <v>0</v>
      </c>
      <c r="BO225" s="99">
        <f t="shared" si="428"/>
        <v>0</v>
      </c>
      <c r="BP225" s="99">
        <f t="shared" si="428"/>
        <v>0</v>
      </c>
      <c r="BQ225" s="99">
        <f t="shared" si="428"/>
        <v>0</v>
      </c>
      <c r="BR225" s="99">
        <f t="shared" si="428"/>
        <v>0</v>
      </c>
      <c r="BS225" s="99">
        <f t="shared" si="428"/>
        <v>0</v>
      </c>
      <c r="BT225" s="99">
        <f t="shared" si="428"/>
        <v>0</v>
      </c>
      <c r="BU225" s="99">
        <f t="shared" ref="BU225:CZ225" si="429">MAX(0,(BU76/BU$89)-$FJ225)</f>
        <v>0</v>
      </c>
      <c r="BV225" s="99">
        <f t="shared" si="429"/>
        <v>0</v>
      </c>
      <c r="BW225" s="99">
        <f t="shared" si="429"/>
        <v>0</v>
      </c>
      <c r="BX225" s="99">
        <f t="shared" si="429"/>
        <v>0</v>
      </c>
      <c r="BY225" s="99">
        <f t="shared" si="429"/>
        <v>0</v>
      </c>
      <c r="BZ225" s="99">
        <f t="shared" si="429"/>
        <v>0</v>
      </c>
      <c r="CA225" s="99">
        <f t="shared" si="429"/>
        <v>0</v>
      </c>
      <c r="CB225" s="99">
        <f t="shared" si="429"/>
        <v>0</v>
      </c>
      <c r="CC225" s="99">
        <f t="shared" si="429"/>
        <v>0</v>
      </c>
      <c r="CD225" s="99">
        <f t="shared" si="429"/>
        <v>0</v>
      </c>
      <c r="CE225" s="99">
        <f t="shared" si="429"/>
        <v>0</v>
      </c>
      <c r="CF225" s="99">
        <f t="shared" si="429"/>
        <v>0</v>
      </c>
      <c r="CG225" s="99">
        <f t="shared" si="429"/>
        <v>0</v>
      </c>
      <c r="CH225" s="99">
        <f t="shared" si="429"/>
        <v>0</v>
      </c>
      <c r="CI225" s="99">
        <f t="shared" si="429"/>
        <v>0</v>
      </c>
      <c r="CJ225" s="99">
        <f t="shared" si="429"/>
        <v>0</v>
      </c>
      <c r="CK225" s="99">
        <f t="shared" si="429"/>
        <v>0</v>
      </c>
      <c r="CL225" s="99">
        <f t="shared" si="429"/>
        <v>0</v>
      </c>
      <c r="CM225" s="99">
        <f t="shared" si="429"/>
        <v>0</v>
      </c>
      <c r="CN225" s="99">
        <f t="shared" si="429"/>
        <v>0</v>
      </c>
      <c r="CO225" s="99">
        <f t="shared" si="429"/>
        <v>0</v>
      </c>
      <c r="CP225" s="99">
        <f t="shared" si="429"/>
        <v>0</v>
      </c>
      <c r="CQ225" s="99">
        <f t="shared" si="429"/>
        <v>0</v>
      </c>
      <c r="CR225" s="99">
        <f t="shared" si="429"/>
        <v>0</v>
      </c>
      <c r="CS225" s="99">
        <f t="shared" si="429"/>
        <v>0</v>
      </c>
      <c r="CT225" s="99">
        <f t="shared" si="429"/>
        <v>0</v>
      </c>
      <c r="CU225" s="99">
        <f t="shared" si="429"/>
        <v>0</v>
      </c>
      <c r="CV225" s="99">
        <f t="shared" si="429"/>
        <v>0</v>
      </c>
      <c r="CW225" s="99">
        <f t="shared" si="429"/>
        <v>0</v>
      </c>
      <c r="CX225" s="99">
        <f t="shared" si="429"/>
        <v>0</v>
      </c>
      <c r="CY225" s="99">
        <f t="shared" si="429"/>
        <v>0</v>
      </c>
      <c r="CZ225" s="99">
        <f t="shared" si="429"/>
        <v>0</v>
      </c>
      <c r="DA225" s="99">
        <f t="shared" ref="DA225:EF225" si="430">MAX(0,(DA76/DA$89)-$FJ225)</f>
        <v>0</v>
      </c>
      <c r="DB225" s="99">
        <f t="shared" si="430"/>
        <v>0</v>
      </c>
      <c r="DC225" s="99">
        <f t="shared" si="430"/>
        <v>0</v>
      </c>
      <c r="DD225" s="99">
        <f t="shared" si="430"/>
        <v>0</v>
      </c>
      <c r="DE225" s="99">
        <f t="shared" si="430"/>
        <v>0</v>
      </c>
      <c r="DF225" s="99">
        <f t="shared" si="430"/>
        <v>0</v>
      </c>
      <c r="DG225" s="99">
        <f t="shared" si="430"/>
        <v>0</v>
      </c>
      <c r="DH225" s="99">
        <f t="shared" si="430"/>
        <v>0</v>
      </c>
      <c r="DI225" s="99">
        <f t="shared" si="430"/>
        <v>0</v>
      </c>
      <c r="DJ225" s="99">
        <f t="shared" si="430"/>
        <v>0</v>
      </c>
      <c r="DK225" s="99">
        <f t="shared" si="430"/>
        <v>0</v>
      </c>
      <c r="DL225" s="99">
        <f t="shared" si="430"/>
        <v>0</v>
      </c>
      <c r="DM225" s="99">
        <f t="shared" si="430"/>
        <v>0</v>
      </c>
      <c r="DN225" s="99">
        <f t="shared" si="430"/>
        <v>0</v>
      </c>
      <c r="DO225" s="99">
        <f t="shared" si="430"/>
        <v>0</v>
      </c>
      <c r="DP225" s="99">
        <f t="shared" si="430"/>
        <v>0</v>
      </c>
      <c r="DQ225" s="99">
        <f t="shared" si="430"/>
        <v>0</v>
      </c>
      <c r="DR225" s="99">
        <f t="shared" si="430"/>
        <v>0</v>
      </c>
      <c r="DS225" s="99">
        <f t="shared" si="430"/>
        <v>0</v>
      </c>
      <c r="DT225" s="99">
        <f t="shared" si="430"/>
        <v>0</v>
      </c>
      <c r="DU225" s="99">
        <f t="shared" si="430"/>
        <v>0</v>
      </c>
      <c r="DV225" s="99">
        <f t="shared" si="430"/>
        <v>0</v>
      </c>
      <c r="DW225" s="99">
        <f t="shared" si="430"/>
        <v>0</v>
      </c>
      <c r="DX225" s="99">
        <f t="shared" si="430"/>
        <v>0</v>
      </c>
      <c r="DY225" s="99">
        <f t="shared" si="430"/>
        <v>0</v>
      </c>
      <c r="DZ225" s="99">
        <f t="shared" si="430"/>
        <v>0</v>
      </c>
      <c r="EA225" s="99">
        <f t="shared" si="430"/>
        <v>0</v>
      </c>
      <c r="EB225" s="99">
        <f t="shared" si="430"/>
        <v>0</v>
      </c>
      <c r="EC225" s="99">
        <f t="shared" si="430"/>
        <v>0</v>
      </c>
      <c r="ED225" s="99">
        <f t="shared" si="430"/>
        <v>0</v>
      </c>
      <c r="EE225" s="99">
        <f t="shared" si="430"/>
        <v>0</v>
      </c>
      <c r="EF225" s="99">
        <f t="shared" si="430"/>
        <v>0</v>
      </c>
      <c r="EG225" s="99">
        <f t="shared" ref="EG225:FA225" si="431">MAX(0,(EG76/EG$89)-$FJ225)</f>
        <v>0</v>
      </c>
      <c r="EH225" s="99">
        <f t="shared" si="431"/>
        <v>0</v>
      </c>
      <c r="EI225" s="99">
        <f t="shared" si="431"/>
        <v>0</v>
      </c>
      <c r="EJ225" s="99">
        <f t="shared" si="431"/>
        <v>0</v>
      </c>
      <c r="EK225" s="99">
        <f t="shared" si="431"/>
        <v>0</v>
      </c>
      <c r="EL225" s="99">
        <f t="shared" si="431"/>
        <v>0</v>
      </c>
      <c r="EM225" s="99">
        <f t="shared" si="431"/>
        <v>0</v>
      </c>
      <c r="EN225" s="99">
        <f t="shared" si="431"/>
        <v>0</v>
      </c>
      <c r="EO225" s="99">
        <f t="shared" si="431"/>
        <v>0</v>
      </c>
      <c r="EP225" s="99">
        <f t="shared" si="431"/>
        <v>0</v>
      </c>
      <c r="EQ225" s="99">
        <f t="shared" si="431"/>
        <v>0</v>
      </c>
      <c r="ER225" s="99">
        <f t="shared" si="431"/>
        <v>0</v>
      </c>
      <c r="ES225" s="99">
        <f t="shared" si="431"/>
        <v>0</v>
      </c>
      <c r="ET225" s="99">
        <f t="shared" si="431"/>
        <v>0</v>
      </c>
      <c r="EU225" s="99">
        <f t="shared" si="431"/>
        <v>0</v>
      </c>
      <c r="EV225" s="99">
        <f t="shared" si="431"/>
        <v>0</v>
      </c>
      <c r="EW225" s="99">
        <f t="shared" si="431"/>
        <v>0</v>
      </c>
      <c r="EX225" s="99">
        <f t="shared" si="431"/>
        <v>0</v>
      </c>
      <c r="EY225" s="99">
        <f t="shared" si="431"/>
        <v>0</v>
      </c>
      <c r="EZ225" s="99">
        <f t="shared" si="431"/>
        <v>0</v>
      </c>
      <c r="FA225" s="99">
        <f t="shared" si="431"/>
        <v>0</v>
      </c>
      <c r="FB225" s="99">
        <f t="shared" si="375"/>
        <v>4.9785119414303081E-2</v>
      </c>
      <c r="FC225" s="99">
        <f t="shared" si="375"/>
        <v>1.9767213436794027E-2</v>
      </c>
      <c r="FD225" s="99">
        <f t="shared" si="375"/>
        <v>4.6583174077205761E-2</v>
      </c>
      <c r="FE225" s="99">
        <f t="shared" si="375"/>
        <v>7.3026952174400014E-2</v>
      </c>
      <c r="FF225" s="99">
        <f t="shared" si="375"/>
        <v>7.9501060489157824E-2</v>
      </c>
      <c r="FG225" s="99">
        <f t="shared" si="375"/>
        <v>3.8240651422910908E-2</v>
      </c>
      <c r="FH225" s="99">
        <f t="shared" si="375"/>
        <v>9.9600462919070404E-2</v>
      </c>
      <c r="FI225" s="99">
        <f t="shared" si="375"/>
        <v>5.9500219587306474E-2</v>
      </c>
      <c r="FJ225" s="106">
        <f t="shared" si="400"/>
        <v>5.825060669014355E-2</v>
      </c>
      <c r="FT225" s="99">
        <f t="shared" ref="FT225:GJ225" si="432">MAX(0,(FT76/FT$89)-$FJ225)</f>
        <v>0</v>
      </c>
      <c r="FU225" s="99">
        <f t="shared" si="432"/>
        <v>0</v>
      </c>
      <c r="FV225" s="99">
        <f t="shared" si="432"/>
        <v>0</v>
      </c>
      <c r="FW225" s="99">
        <f t="shared" si="432"/>
        <v>0</v>
      </c>
      <c r="FX225" s="99">
        <f t="shared" si="432"/>
        <v>0</v>
      </c>
      <c r="FY225" s="99">
        <f t="shared" si="432"/>
        <v>6.8354891037214621E-3</v>
      </c>
      <c r="FZ225" s="99">
        <f t="shared" si="432"/>
        <v>0</v>
      </c>
      <c r="GA225" s="99">
        <f t="shared" si="432"/>
        <v>0</v>
      </c>
      <c r="GB225" s="99">
        <f t="shared" si="432"/>
        <v>0</v>
      </c>
      <c r="GC225" s="99">
        <f t="shared" si="432"/>
        <v>0</v>
      </c>
      <c r="GD225" s="99">
        <f t="shared" si="432"/>
        <v>0</v>
      </c>
      <c r="GE225" s="99">
        <f t="shared" si="432"/>
        <v>0</v>
      </c>
      <c r="GF225" s="99">
        <f t="shared" si="432"/>
        <v>0</v>
      </c>
      <c r="GG225" s="99">
        <f t="shared" si="432"/>
        <v>0</v>
      </c>
      <c r="GH225" s="99">
        <f t="shared" si="432"/>
        <v>0</v>
      </c>
      <c r="GI225" s="99">
        <f t="shared" si="432"/>
        <v>0</v>
      </c>
      <c r="GJ225" s="99">
        <f t="shared" si="432"/>
        <v>0</v>
      </c>
      <c r="GK225" s="99">
        <f t="shared" si="402"/>
        <v>0</v>
      </c>
    </row>
    <row r="226" spans="1:193" x14ac:dyDescent="0.35">
      <c r="A226" s="99">
        <v>488813</v>
      </c>
      <c r="B226" s="99">
        <v>73</v>
      </c>
      <c r="C226" s="99">
        <v>14</v>
      </c>
      <c r="D226" s="99">
        <v>93</v>
      </c>
      <c r="E226" s="99">
        <v>13.564</v>
      </c>
      <c r="F226" s="99">
        <v>0.17</v>
      </c>
      <c r="H226" s="99" t="s">
        <v>580</v>
      </c>
      <c r="I226" s="99">
        <f t="shared" ref="I226:AN226" si="433">MAX(0,(I77/I$89)-$FJ226)</f>
        <v>0</v>
      </c>
      <c r="J226" s="99">
        <f t="shared" si="433"/>
        <v>0</v>
      </c>
      <c r="K226" s="99">
        <f t="shared" si="433"/>
        <v>0</v>
      </c>
      <c r="L226" s="99">
        <f t="shared" si="433"/>
        <v>0</v>
      </c>
      <c r="M226" s="99">
        <f t="shared" si="433"/>
        <v>0</v>
      </c>
      <c r="N226" s="99">
        <f t="shared" si="433"/>
        <v>0</v>
      </c>
      <c r="O226" s="99">
        <f t="shared" si="433"/>
        <v>0</v>
      </c>
      <c r="P226" s="99">
        <f t="shared" si="433"/>
        <v>0</v>
      </c>
      <c r="Q226" s="99">
        <f t="shared" si="433"/>
        <v>0</v>
      </c>
      <c r="R226" s="99">
        <f t="shared" si="433"/>
        <v>0</v>
      </c>
      <c r="S226" s="99">
        <f t="shared" si="433"/>
        <v>0</v>
      </c>
      <c r="T226" s="99">
        <f t="shared" si="433"/>
        <v>0</v>
      </c>
      <c r="U226" s="99">
        <f t="shared" si="433"/>
        <v>0</v>
      </c>
      <c r="V226" s="99">
        <f t="shared" si="433"/>
        <v>0</v>
      </c>
      <c r="W226" s="99">
        <f t="shared" si="433"/>
        <v>0</v>
      </c>
      <c r="X226" s="99">
        <f t="shared" si="433"/>
        <v>0</v>
      </c>
      <c r="Y226" s="99">
        <f t="shared" si="433"/>
        <v>0</v>
      </c>
      <c r="Z226" s="99">
        <f t="shared" si="433"/>
        <v>0</v>
      </c>
      <c r="AA226" s="99">
        <f t="shared" si="433"/>
        <v>0</v>
      </c>
      <c r="AB226" s="99">
        <f t="shared" si="433"/>
        <v>0</v>
      </c>
      <c r="AC226" s="99">
        <f t="shared" si="433"/>
        <v>0</v>
      </c>
      <c r="AD226" s="99">
        <f t="shared" si="433"/>
        <v>0</v>
      </c>
      <c r="AE226" s="99">
        <f t="shared" si="433"/>
        <v>0</v>
      </c>
      <c r="AF226" s="99">
        <f t="shared" si="433"/>
        <v>0</v>
      </c>
      <c r="AG226" s="99">
        <f t="shared" si="433"/>
        <v>0</v>
      </c>
      <c r="AH226" s="99">
        <f t="shared" si="433"/>
        <v>0</v>
      </c>
      <c r="AI226" s="99">
        <f t="shared" si="433"/>
        <v>0</v>
      </c>
      <c r="AJ226" s="99">
        <f t="shared" si="433"/>
        <v>0</v>
      </c>
      <c r="AK226" s="99">
        <f t="shared" si="433"/>
        <v>0</v>
      </c>
      <c r="AL226" s="99">
        <f t="shared" si="433"/>
        <v>0</v>
      </c>
      <c r="AM226" s="99">
        <f t="shared" si="433"/>
        <v>0</v>
      </c>
      <c r="AN226" s="99">
        <f t="shared" si="433"/>
        <v>0</v>
      </c>
      <c r="AO226" s="99">
        <f t="shared" ref="AO226:BT226" si="434">MAX(0,(AO77/AO$89)-$FJ226)</f>
        <v>0</v>
      </c>
      <c r="AP226" s="99">
        <f t="shared" si="434"/>
        <v>0</v>
      </c>
      <c r="AQ226" s="99">
        <f t="shared" si="434"/>
        <v>0</v>
      </c>
      <c r="AR226" s="99">
        <f t="shared" si="434"/>
        <v>0</v>
      </c>
      <c r="AS226" s="99">
        <f t="shared" si="434"/>
        <v>0</v>
      </c>
      <c r="AT226" s="99">
        <f t="shared" si="434"/>
        <v>0</v>
      </c>
      <c r="AU226" s="99">
        <f t="shared" si="434"/>
        <v>0</v>
      </c>
      <c r="AV226" s="99">
        <f t="shared" si="434"/>
        <v>0</v>
      </c>
      <c r="AW226" s="99">
        <f t="shared" si="434"/>
        <v>0</v>
      </c>
      <c r="AX226" s="99">
        <f t="shared" si="434"/>
        <v>0</v>
      </c>
      <c r="AY226" s="99">
        <f t="shared" si="434"/>
        <v>0</v>
      </c>
      <c r="AZ226" s="99">
        <f t="shared" si="434"/>
        <v>0</v>
      </c>
      <c r="BA226" s="99">
        <f t="shared" si="434"/>
        <v>0</v>
      </c>
      <c r="BB226" s="99">
        <f t="shared" si="434"/>
        <v>0</v>
      </c>
      <c r="BC226" s="99">
        <f t="shared" si="434"/>
        <v>0</v>
      </c>
      <c r="BD226" s="99">
        <f t="shared" si="434"/>
        <v>0</v>
      </c>
      <c r="BE226" s="99">
        <f t="shared" si="434"/>
        <v>0</v>
      </c>
      <c r="BF226" s="99">
        <f t="shared" si="434"/>
        <v>0</v>
      </c>
      <c r="BG226" s="99">
        <f t="shared" si="434"/>
        <v>0</v>
      </c>
      <c r="BH226" s="99">
        <f t="shared" si="434"/>
        <v>0</v>
      </c>
      <c r="BI226" s="99">
        <f t="shared" si="434"/>
        <v>0</v>
      </c>
      <c r="BJ226" s="99">
        <f t="shared" si="434"/>
        <v>0</v>
      </c>
      <c r="BK226" s="99">
        <f t="shared" si="434"/>
        <v>0</v>
      </c>
      <c r="BL226" s="99">
        <f t="shared" si="434"/>
        <v>0</v>
      </c>
      <c r="BM226" s="99">
        <f t="shared" si="434"/>
        <v>0</v>
      </c>
      <c r="BN226" s="99">
        <f t="shared" si="434"/>
        <v>0</v>
      </c>
      <c r="BO226" s="99">
        <f t="shared" si="434"/>
        <v>0</v>
      </c>
      <c r="BP226" s="99">
        <f t="shared" si="434"/>
        <v>0</v>
      </c>
      <c r="BQ226" s="99">
        <f t="shared" si="434"/>
        <v>0</v>
      </c>
      <c r="BR226" s="99">
        <f t="shared" si="434"/>
        <v>0</v>
      </c>
      <c r="BS226" s="99">
        <f t="shared" si="434"/>
        <v>0</v>
      </c>
      <c r="BT226" s="99">
        <f t="shared" si="434"/>
        <v>0</v>
      </c>
      <c r="BU226" s="99">
        <f t="shared" ref="BU226:CZ226" si="435">MAX(0,(BU77/BU$89)-$FJ226)</f>
        <v>0</v>
      </c>
      <c r="BV226" s="99">
        <f t="shared" si="435"/>
        <v>0</v>
      </c>
      <c r="BW226" s="99">
        <f t="shared" si="435"/>
        <v>0</v>
      </c>
      <c r="BX226" s="99">
        <f t="shared" si="435"/>
        <v>0</v>
      </c>
      <c r="BY226" s="99">
        <f t="shared" si="435"/>
        <v>0</v>
      </c>
      <c r="BZ226" s="99">
        <f t="shared" si="435"/>
        <v>0</v>
      </c>
      <c r="CA226" s="99">
        <f t="shared" si="435"/>
        <v>0</v>
      </c>
      <c r="CB226" s="99">
        <f t="shared" si="435"/>
        <v>0</v>
      </c>
      <c r="CC226" s="99">
        <f t="shared" si="435"/>
        <v>0</v>
      </c>
      <c r="CD226" s="99">
        <f t="shared" si="435"/>
        <v>0</v>
      </c>
      <c r="CE226" s="99">
        <f t="shared" si="435"/>
        <v>0</v>
      </c>
      <c r="CF226" s="99">
        <f t="shared" si="435"/>
        <v>0</v>
      </c>
      <c r="CG226" s="99">
        <f t="shared" si="435"/>
        <v>0</v>
      </c>
      <c r="CH226" s="99">
        <f t="shared" si="435"/>
        <v>0</v>
      </c>
      <c r="CI226" s="99">
        <f t="shared" si="435"/>
        <v>0</v>
      </c>
      <c r="CJ226" s="99">
        <f t="shared" si="435"/>
        <v>0</v>
      </c>
      <c r="CK226" s="99">
        <f t="shared" si="435"/>
        <v>0</v>
      </c>
      <c r="CL226" s="99">
        <f t="shared" si="435"/>
        <v>0</v>
      </c>
      <c r="CM226" s="99">
        <f t="shared" si="435"/>
        <v>0</v>
      </c>
      <c r="CN226" s="99">
        <f t="shared" si="435"/>
        <v>0</v>
      </c>
      <c r="CO226" s="99">
        <f t="shared" si="435"/>
        <v>0</v>
      </c>
      <c r="CP226" s="99">
        <f t="shared" si="435"/>
        <v>0</v>
      </c>
      <c r="CQ226" s="99">
        <f t="shared" si="435"/>
        <v>0</v>
      </c>
      <c r="CR226" s="99">
        <f t="shared" si="435"/>
        <v>0</v>
      </c>
      <c r="CS226" s="99">
        <f t="shared" si="435"/>
        <v>0</v>
      </c>
      <c r="CT226" s="99">
        <f t="shared" si="435"/>
        <v>0</v>
      </c>
      <c r="CU226" s="99">
        <f t="shared" si="435"/>
        <v>0</v>
      </c>
      <c r="CV226" s="99">
        <f t="shared" si="435"/>
        <v>0</v>
      </c>
      <c r="CW226" s="99">
        <f t="shared" si="435"/>
        <v>0</v>
      </c>
      <c r="CX226" s="99">
        <f t="shared" si="435"/>
        <v>0</v>
      </c>
      <c r="CY226" s="99">
        <f t="shared" si="435"/>
        <v>0</v>
      </c>
      <c r="CZ226" s="99">
        <f t="shared" si="435"/>
        <v>0</v>
      </c>
      <c r="DA226" s="99">
        <f t="shared" ref="DA226:EF226" si="436">MAX(0,(DA77/DA$89)-$FJ226)</f>
        <v>0</v>
      </c>
      <c r="DB226" s="99">
        <f t="shared" si="436"/>
        <v>0</v>
      </c>
      <c r="DC226" s="99">
        <f t="shared" si="436"/>
        <v>0</v>
      </c>
      <c r="DD226" s="99">
        <f t="shared" si="436"/>
        <v>0</v>
      </c>
      <c r="DE226" s="99">
        <f t="shared" si="436"/>
        <v>0</v>
      </c>
      <c r="DF226" s="99">
        <f t="shared" si="436"/>
        <v>0</v>
      </c>
      <c r="DG226" s="99">
        <f t="shared" si="436"/>
        <v>0</v>
      </c>
      <c r="DH226" s="99">
        <f t="shared" si="436"/>
        <v>0</v>
      </c>
      <c r="DI226" s="99">
        <f t="shared" si="436"/>
        <v>0</v>
      </c>
      <c r="DJ226" s="99">
        <f t="shared" si="436"/>
        <v>0</v>
      </c>
      <c r="DK226" s="99">
        <f t="shared" si="436"/>
        <v>0</v>
      </c>
      <c r="DL226" s="99">
        <f t="shared" si="436"/>
        <v>0</v>
      </c>
      <c r="DM226" s="99">
        <f t="shared" si="436"/>
        <v>0</v>
      </c>
      <c r="DN226" s="99">
        <f t="shared" si="436"/>
        <v>0</v>
      </c>
      <c r="DO226" s="99">
        <f t="shared" si="436"/>
        <v>0</v>
      </c>
      <c r="DP226" s="99">
        <f t="shared" si="436"/>
        <v>0</v>
      </c>
      <c r="DQ226" s="99">
        <f t="shared" si="436"/>
        <v>0</v>
      </c>
      <c r="DR226" s="99">
        <f t="shared" si="436"/>
        <v>0</v>
      </c>
      <c r="DS226" s="99">
        <f t="shared" si="436"/>
        <v>0</v>
      </c>
      <c r="DT226" s="99">
        <f t="shared" si="436"/>
        <v>0</v>
      </c>
      <c r="DU226" s="99">
        <f t="shared" si="436"/>
        <v>0</v>
      </c>
      <c r="DV226" s="99">
        <f t="shared" si="436"/>
        <v>0</v>
      </c>
      <c r="DW226" s="99">
        <f t="shared" si="436"/>
        <v>0</v>
      </c>
      <c r="DX226" s="99">
        <f t="shared" si="436"/>
        <v>0</v>
      </c>
      <c r="DY226" s="99">
        <f t="shared" si="436"/>
        <v>0</v>
      </c>
      <c r="DZ226" s="99">
        <f t="shared" si="436"/>
        <v>0</v>
      </c>
      <c r="EA226" s="99">
        <f t="shared" si="436"/>
        <v>0</v>
      </c>
      <c r="EB226" s="99">
        <f t="shared" si="436"/>
        <v>0</v>
      </c>
      <c r="EC226" s="99">
        <f t="shared" si="436"/>
        <v>0</v>
      </c>
      <c r="ED226" s="99">
        <f t="shared" si="436"/>
        <v>0</v>
      </c>
      <c r="EE226" s="99">
        <f t="shared" si="436"/>
        <v>0</v>
      </c>
      <c r="EF226" s="99">
        <f t="shared" si="436"/>
        <v>0</v>
      </c>
      <c r="EG226" s="99">
        <f t="shared" ref="EG226:FA226" si="437">MAX(0,(EG77/EG$89)-$FJ226)</f>
        <v>0</v>
      </c>
      <c r="EH226" s="99">
        <f t="shared" si="437"/>
        <v>0</v>
      </c>
      <c r="EI226" s="99">
        <f t="shared" si="437"/>
        <v>0</v>
      </c>
      <c r="EJ226" s="99">
        <f t="shared" si="437"/>
        <v>0</v>
      </c>
      <c r="EK226" s="99">
        <f t="shared" si="437"/>
        <v>0</v>
      </c>
      <c r="EL226" s="99">
        <f t="shared" si="437"/>
        <v>0</v>
      </c>
      <c r="EM226" s="99">
        <f t="shared" si="437"/>
        <v>0</v>
      </c>
      <c r="EN226" s="99">
        <f t="shared" si="437"/>
        <v>0</v>
      </c>
      <c r="EO226" s="99">
        <f t="shared" si="437"/>
        <v>0</v>
      </c>
      <c r="EP226" s="99">
        <f t="shared" si="437"/>
        <v>0</v>
      </c>
      <c r="EQ226" s="99">
        <f t="shared" si="437"/>
        <v>0</v>
      </c>
      <c r="ER226" s="99">
        <f t="shared" si="437"/>
        <v>0</v>
      </c>
      <c r="ES226" s="99">
        <f t="shared" si="437"/>
        <v>0</v>
      </c>
      <c r="ET226" s="99">
        <f t="shared" si="437"/>
        <v>0</v>
      </c>
      <c r="EU226" s="99">
        <f t="shared" si="437"/>
        <v>0</v>
      </c>
      <c r="EV226" s="99">
        <f t="shared" si="437"/>
        <v>0</v>
      </c>
      <c r="EW226" s="99">
        <f t="shared" si="437"/>
        <v>0</v>
      </c>
      <c r="EX226" s="99">
        <f t="shared" si="437"/>
        <v>0</v>
      </c>
      <c r="EY226" s="99">
        <f t="shared" si="437"/>
        <v>0</v>
      </c>
      <c r="EZ226" s="99">
        <f t="shared" si="437"/>
        <v>0</v>
      </c>
      <c r="FA226" s="99">
        <f t="shared" si="437"/>
        <v>0</v>
      </c>
      <c r="FB226" s="99">
        <f t="shared" ref="FB226:FI235" si="438">(FB77/FB$89)</f>
        <v>6.1043840625275195E-2</v>
      </c>
      <c r="FC226" s="99">
        <f t="shared" si="438"/>
        <v>1.9767213436794027E-2</v>
      </c>
      <c r="FD226" s="99">
        <f t="shared" si="438"/>
        <v>6.1340011664208029E-2</v>
      </c>
      <c r="FE226" s="99">
        <f t="shared" si="438"/>
        <v>0.10720082271843275</v>
      </c>
      <c r="FF226" s="99">
        <f t="shared" si="438"/>
        <v>0.10354123594142799</v>
      </c>
      <c r="FG226" s="99">
        <f t="shared" si="438"/>
        <v>5.0685345995736514E-2</v>
      </c>
      <c r="FH226" s="99">
        <f t="shared" si="438"/>
        <v>0.11866758014320312</v>
      </c>
      <c r="FI226" s="99">
        <f t="shared" si="438"/>
        <v>7.9982171796381493E-2</v>
      </c>
      <c r="FJ226" s="106">
        <f t="shared" si="400"/>
        <v>7.527852779018239E-2</v>
      </c>
      <c r="FT226" s="99">
        <f t="shared" ref="FT226:GJ226" si="439">MAX(0,(FT77/FT$89)-$FJ226)</f>
        <v>0</v>
      </c>
      <c r="FU226" s="99">
        <f t="shared" si="439"/>
        <v>0</v>
      </c>
      <c r="FV226" s="99">
        <f t="shared" si="439"/>
        <v>0</v>
      </c>
      <c r="FW226" s="99">
        <f t="shared" si="439"/>
        <v>0</v>
      </c>
      <c r="FX226" s="99">
        <f t="shared" si="439"/>
        <v>0</v>
      </c>
      <c r="FY226" s="99">
        <f t="shared" si="439"/>
        <v>6.911812021377417E-3</v>
      </c>
      <c r="FZ226" s="99">
        <f t="shared" si="439"/>
        <v>0</v>
      </c>
      <c r="GA226" s="99">
        <f t="shared" si="439"/>
        <v>0</v>
      </c>
      <c r="GB226" s="99">
        <f t="shared" si="439"/>
        <v>0</v>
      </c>
      <c r="GC226" s="99">
        <f t="shared" si="439"/>
        <v>0</v>
      </c>
      <c r="GD226" s="99">
        <f t="shared" si="439"/>
        <v>0</v>
      </c>
      <c r="GE226" s="99">
        <f t="shared" si="439"/>
        <v>0</v>
      </c>
      <c r="GF226" s="99">
        <f t="shared" si="439"/>
        <v>0</v>
      </c>
      <c r="GG226" s="99">
        <f t="shared" si="439"/>
        <v>0</v>
      </c>
      <c r="GH226" s="99">
        <f t="shared" si="439"/>
        <v>0</v>
      </c>
      <c r="GI226" s="99">
        <f t="shared" si="439"/>
        <v>0</v>
      </c>
      <c r="GJ226" s="99">
        <f t="shared" si="439"/>
        <v>0</v>
      </c>
      <c r="GK226" s="99">
        <f t="shared" si="402"/>
        <v>0</v>
      </c>
    </row>
    <row r="227" spans="1:193" x14ac:dyDescent="0.35">
      <c r="A227" s="99">
        <v>819830</v>
      </c>
      <c r="B227" s="99">
        <v>243</v>
      </c>
      <c r="C227" s="99">
        <v>4</v>
      </c>
      <c r="D227" s="99">
        <v>76</v>
      </c>
      <c r="E227" s="99">
        <v>13.597</v>
      </c>
      <c r="F227" s="99">
        <v>0.35</v>
      </c>
      <c r="G227" s="99" t="s">
        <v>537</v>
      </c>
      <c r="H227" s="99" t="s">
        <v>579</v>
      </c>
      <c r="I227" s="99">
        <f t="shared" ref="I227:AN227" si="440">MAX(0,(I78/I$89)-$FJ227)</f>
        <v>0</v>
      </c>
      <c r="J227" s="99">
        <f t="shared" si="440"/>
        <v>0</v>
      </c>
      <c r="K227" s="99">
        <f t="shared" si="440"/>
        <v>0</v>
      </c>
      <c r="L227" s="99">
        <f t="shared" si="440"/>
        <v>0</v>
      </c>
      <c r="M227" s="99">
        <f t="shared" si="440"/>
        <v>0</v>
      </c>
      <c r="N227" s="99">
        <f t="shared" si="440"/>
        <v>0</v>
      </c>
      <c r="O227" s="99">
        <f t="shared" si="440"/>
        <v>0</v>
      </c>
      <c r="P227" s="99">
        <f t="shared" si="440"/>
        <v>0</v>
      </c>
      <c r="Q227" s="99">
        <f t="shared" si="440"/>
        <v>0</v>
      </c>
      <c r="R227" s="99">
        <f t="shared" si="440"/>
        <v>0</v>
      </c>
      <c r="S227" s="99">
        <f t="shared" si="440"/>
        <v>0</v>
      </c>
      <c r="T227" s="99">
        <f t="shared" si="440"/>
        <v>0</v>
      </c>
      <c r="U227" s="99">
        <f t="shared" si="440"/>
        <v>0</v>
      </c>
      <c r="V227" s="99">
        <f t="shared" si="440"/>
        <v>0</v>
      </c>
      <c r="W227" s="99">
        <f t="shared" si="440"/>
        <v>0</v>
      </c>
      <c r="X227" s="99">
        <f t="shared" si="440"/>
        <v>0</v>
      </c>
      <c r="Y227" s="99">
        <f t="shared" si="440"/>
        <v>0</v>
      </c>
      <c r="Z227" s="99">
        <f t="shared" si="440"/>
        <v>0</v>
      </c>
      <c r="AA227" s="99">
        <f t="shared" si="440"/>
        <v>0</v>
      </c>
      <c r="AB227" s="99">
        <f t="shared" si="440"/>
        <v>0</v>
      </c>
      <c r="AC227" s="99">
        <f t="shared" si="440"/>
        <v>0</v>
      </c>
      <c r="AD227" s="99">
        <f t="shared" si="440"/>
        <v>0</v>
      </c>
      <c r="AE227" s="99">
        <f t="shared" si="440"/>
        <v>0</v>
      </c>
      <c r="AF227" s="99">
        <f t="shared" si="440"/>
        <v>0</v>
      </c>
      <c r="AG227" s="99">
        <f t="shared" si="440"/>
        <v>0</v>
      </c>
      <c r="AH227" s="99">
        <f t="shared" si="440"/>
        <v>0</v>
      </c>
      <c r="AI227" s="99">
        <f t="shared" si="440"/>
        <v>0</v>
      </c>
      <c r="AJ227" s="99">
        <f t="shared" si="440"/>
        <v>0</v>
      </c>
      <c r="AK227" s="99">
        <f t="shared" si="440"/>
        <v>0</v>
      </c>
      <c r="AL227" s="99">
        <f t="shared" si="440"/>
        <v>0</v>
      </c>
      <c r="AM227" s="99">
        <f t="shared" si="440"/>
        <v>0</v>
      </c>
      <c r="AN227" s="99">
        <f t="shared" si="440"/>
        <v>0</v>
      </c>
      <c r="AO227" s="99">
        <f t="shared" ref="AO227:BT227" si="441">MAX(0,(AO78/AO$89)-$FJ227)</f>
        <v>0</v>
      </c>
      <c r="AP227" s="99">
        <f t="shared" si="441"/>
        <v>0</v>
      </c>
      <c r="AQ227" s="99">
        <f t="shared" si="441"/>
        <v>0</v>
      </c>
      <c r="AR227" s="99">
        <f t="shared" si="441"/>
        <v>0</v>
      </c>
      <c r="AS227" s="99">
        <f t="shared" si="441"/>
        <v>0</v>
      </c>
      <c r="AT227" s="99">
        <f t="shared" si="441"/>
        <v>0</v>
      </c>
      <c r="AU227" s="99">
        <f t="shared" si="441"/>
        <v>0</v>
      </c>
      <c r="AV227" s="99">
        <f t="shared" si="441"/>
        <v>0</v>
      </c>
      <c r="AW227" s="99">
        <f t="shared" si="441"/>
        <v>0</v>
      </c>
      <c r="AX227" s="99">
        <f t="shared" si="441"/>
        <v>0</v>
      </c>
      <c r="AY227" s="99">
        <f t="shared" si="441"/>
        <v>0</v>
      </c>
      <c r="AZ227" s="99">
        <f t="shared" si="441"/>
        <v>0</v>
      </c>
      <c r="BA227" s="99">
        <f t="shared" si="441"/>
        <v>0</v>
      </c>
      <c r="BB227" s="99">
        <f t="shared" si="441"/>
        <v>0</v>
      </c>
      <c r="BC227" s="99">
        <f t="shared" si="441"/>
        <v>0</v>
      </c>
      <c r="BD227" s="99">
        <f t="shared" si="441"/>
        <v>0</v>
      </c>
      <c r="BE227" s="99">
        <f t="shared" si="441"/>
        <v>0</v>
      </c>
      <c r="BF227" s="99">
        <f t="shared" si="441"/>
        <v>0</v>
      </c>
      <c r="BG227" s="99">
        <f t="shared" si="441"/>
        <v>0</v>
      </c>
      <c r="BH227" s="99">
        <f t="shared" si="441"/>
        <v>0</v>
      </c>
      <c r="BI227" s="99">
        <f t="shared" si="441"/>
        <v>0</v>
      </c>
      <c r="BJ227" s="99">
        <f t="shared" si="441"/>
        <v>0</v>
      </c>
      <c r="BK227" s="99">
        <f t="shared" si="441"/>
        <v>0</v>
      </c>
      <c r="BL227" s="99">
        <f t="shared" si="441"/>
        <v>0</v>
      </c>
      <c r="BM227" s="99">
        <f t="shared" si="441"/>
        <v>0</v>
      </c>
      <c r="BN227" s="99">
        <f t="shared" si="441"/>
        <v>0</v>
      </c>
      <c r="BO227" s="99">
        <f t="shared" si="441"/>
        <v>0</v>
      </c>
      <c r="BP227" s="99">
        <f t="shared" si="441"/>
        <v>0</v>
      </c>
      <c r="BQ227" s="99">
        <f t="shared" si="441"/>
        <v>0</v>
      </c>
      <c r="BR227" s="99">
        <f t="shared" si="441"/>
        <v>0</v>
      </c>
      <c r="BS227" s="99">
        <f t="shared" si="441"/>
        <v>0</v>
      </c>
      <c r="BT227" s="99">
        <f t="shared" si="441"/>
        <v>0</v>
      </c>
      <c r="BU227" s="99">
        <f t="shared" ref="BU227:CZ227" si="442">MAX(0,(BU78/BU$89)-$FJ227)</f>
        <v>0</v>
      </c>
      <c r="BV227" s="99">
        <f t="shared" si="442"/>
        <v>0</v>
      </c>
      <c r="BW227" s="99">
        <f t="shared" si="442"/>
        <v>0</v>
      </c>
      <c r="BX227" s="99">
        <f t="shared" si="442"/>
        <v>0</v>
      </c>
      <c r="BY227" s="99">
        <f t="shared" si="442"/>
        <v>0</v>
      </c>
      <c r="BZ227" s="99">
        <f t="shared" si="442"/>
        <v>0</v>
      </c>
      <c r="CA227" s="99">
        <f t="shared" si="442"/>
        <v>0</v>
      </c>
      <c r="CB227" s="99">
        <f t="shared" si="442"/>
        <v>0</v>
      </c>
      <c r="CC227" s="99">
        <f t="shared" si="442"/>
        <v>0</v>
      </c>
      <c r="CD227" s="99">
        <f t="shared" si="442"/>
        <v>0</v>
      </c>
      <c r="CE227" s="99">
        <f t="shared" si="442"/>
        <v>0</v>
      </c>
      <c r="CF227" s="99">
        <f t="shared" si="442"/>
        <v>0</v>
      </c>
      <c r="CG227" s="99">
        <f t="shared" si="442"/>
        <v>0</v>
      </c>
      <c r="CH227" s="99">
        <f t="shared" si="442"/>
        <v>0</v>
      </c>
      <c r="CI227" s="99">
        <f t="shared" si="442"/>
        <v>0</v>
      </c>
      <c r="CJ227" s="99">
        <f t="shared" si="442"/>
        <v>0</v>
      </c>
      <c r="CK227" s="99">
        <f t="shared" si="442"/>
        <v>0</v>
      </c>
      <c r="CL227" s="99">
        <f t="shared" si="442"/>
        <v>0</v>
      </c>
      <c r="CM227" s="99">
        <f t="shared" si="442"/>
        <v>0</v>
      </c>
      <c r="CN227" s="99">
        <f t="shared" si="442"/>
        <v>0</v>
      </c>
      <c r="CO227" s="99">
        <f t="shared" si="442"/>
        <v>0</v>
      </c>
      <c r="CP227" s="99">
        <f t="shared" si="442"/>
        <v>0</v>
      </c>
      <c r="CQ227" s="99">
        <f t="shared" si="442"/>
        <v>0</v>
      </c>
      <c r="CR227" s="99">
        <f t="shared" si="442"/>
        <v>0</v>
      </c>
      <c r="CS227" s="99">
        <f t="shared" si="442"/>
        <v>0</v>
      </c>
      <c r="CT227" s="99">
        <f t="shared" si="442"/>
        <v>0</v>
      </c>
      <c r="CU227" s="99">
        <f t="shared" si="442"/>
        <v>0</v>
      </c>
      <c r="CV227" s="99">
        <f t="shared" si="442"/>
        <v>0</v>
      </c>
      <c r="CW227" s="99">
        <f t="shared" si="442"/>
        <v>2.4262272331661329E-4</v>
      </c>
      <c r="CX227" s="99">
        <f t="shared" si="442"/>
        <v>0</v>
      </c>
      <c r="CY227" s="99">
        <f t="shared" si="442"/>
        <v>0</v>
      </c>
      <c r="CZ227" s="99">
        <f t="shared" si="442"/>
        <v>0</v>
      </c>
      <c r="DA227" s="99">
        <f t="shared" ref="DA227:EF227" si="443">MAX(0,(DA78/DA$89)-$FJ227)</f>
        <v>0</v>
      </c>
      <c r="DB227" s="99">
        <f t="shared" si="443"/>
        <v>0</v>
      </c>
      <c r="DC227" s="99">
        <f t="shared" si="443"/>
        <v>0</v>
      </c>
      <c r="DD227" s="99">
        <f t="shared" si="443"/>
        <v>0</v>
      </c>
      <c r="DE227" s="99">
        <f t="shared" si="443"/>
        <v>0</v>
      </c>
      <c r="DF227" s="99">
        <f t="shared" si="443"/>
        <v>0</v>
      </c>
      <c r="DG227" s="99">
        <f t="shared" si="443"/>
        <v>0</v>
      </c>
      <c r="DH227" s="99">
        <f t="shared" si="443"/>
        <v>0</v>
      </c>
      <c r="DI227" s="99">
        <f t="shared" si="443"/>
        <v>0</v>
      </c>
      <c r="DJ227" s="99">
        <f t="shared" si="443"/>
        <v>0</v>
      </c>
      <c r="DK227" s="99">
        <f t="shared" si="443"/>
        <v>0</v>
      </c>
      <c r="DL227" s="99">
        <f t="shared" si="443"/>
        <v>0</v>
      </c>
      <c r="DM227" s="99">
        <f t="shared" si="443"/>
        <v>0</v>
      </c>
      <c r="DN227" s="99">
        <f t="shared" si="443"/>
        <v>0</v>
      </c>
      <c r="DO227" s="99">
        <f t="shared" si="443"/>
        <v>0</v>
      </c>
      <c r="DP227" s="99">
        <f t="shared" si="443"/>
        <v>0</v>
      </c>
      <c r="DQ227" s="99">
        <f t="shared" si="443"/>
        <v>0</v>
      </c>
      <c r="DR227" s="99">
        <f t="shared" si="443"/>
        <v>0</v>
      </c>
      <c r="DS227" s="99">
        <f t="shared" si="443"/>
        <v>0</v>
      </c>
      <c r="DT227" s="99">
        <f t="shared" si="443"/>
        <v>0</v>
      </c>
      <c r="DU227" s="99">
        <f t="shared" si="443"/>
        <v>0</v>
      </c>
      <c r="DV227" s="99">
        <f t="shared" si="443"/>
        <v>0</v>
      </c>
      <c r="DW227" s="99">
        <f t="shared" si="443"/>
        <v>0</v>
      </c>
      <c r="DX227" s="99">
        <f t="shared" si="443"/>
        <v>0</v>
      </c>
      <c r="DY227" s="99">
        <f t="shared" si="443"/>
        <v>0</v>
      </c>
      <c r="DZ227" s="99">
        <f t="shared" si="443"/>
        <v>0</v>
      </c>
      <c r="EA227" s="99">
        <f t="shared" si="443"/>
        <v>0</v>
      </c>
      <c r="EB227" s="99">
        <f t="shared" si="443"/>
        <v>0</v>
      </c>
      <c r="EC227" s="99">
        <f t="shared" si="443"/>
        <v>0</v>
      </c>
      <c r="ED227" s="99">
        <f t="shared" si="443"/>
        <v>0</v>
      </c>
      <c r="EE227" s="99">
        <f t="shared" si="443"/>
        <v>0</v>
      </c>
      <c r="EF227" s="99">
        <f t="shared" si="443"/>
        <v>0</v>
      </c>
      <c r="EG227" s="99">
        <f t="shared" ref="EG227:FA227" si="444">MAX(0,(EG78/EG$89)-$FJ227)</f>
        <v>0</v>
      </c>
      <c r="EH227" s="99">
        <f t="shared" si="444"/>
        <v>0</v>
      </c>
      <c r="EI227" s="99">
        <f t="shared" si="444"/>
        <v>0</v>
      </c>
      <c r="EJ227" s="99">
        <f t="shared" si="444"/>
        <v>0</v>
      </c>
      <c r="EK227" s="99">
        <f t="shared" si="444"/>
        <v>0</v>
      </c>
      <c r="EL227" s="99">
        <f t="shared" si="444"/>
        <v>0</v>
      </c>
      <c r="EM227" s="99">
        <f t="shared" si="444"/>
        <v>0</v>
      </c>
      <c r="EN227" s="99">
        <f t="shared" si="444"/>
        <v>0</v>
      </c>
      <c r="EO227" s="99">
        <f t="shared" si="444"/>
        <v>0</v>
      </c>
      <c r="EP227" s="99">
        <f t="shared" si="444"/>
        <v>0</v>
      </c>
      <c r="EQ227" s="99">
        <f t="shared" si="444"/>
        <v>0</v>
      </c>
      <c r="ER227" s="99">
        <f t="shared" si="444"/>
        <v>0</v>
      </c>
      <c r="ES227" s="99">
        <f t="shared" si="444"/>
        <v>0</v>
      </c>
      <c r="ET227" s="99">
        <f t="shared" si="444"/>
        <v>0</v>
      </c>
      <c r="EU227" s="99">
        <f t="shared" si="444"/>
        <v>0</v>
      </c>
      <c r="EV227" s="99">
        <f t="shared" si="444"/>
        <v>0</v>
      </c>
      <c r="EW227" s="99">
        <f t="shared" si="444"/>
        <v>0</v>
      </c>
      <c r="EX227" s="99">
        <f t="shared" si="444"/>
        <v>0</v>
      </c>
      <c r="EY227" s="99">
        <f t="shared" si="444"/>
        <v>0</v>
      </c>
      <c r="EZ227" s="99">
        <f t="shared" si="444"/>
        <v>0</v>
      </c>
      <c r="FA227" s="99">
        <f t="shared" si="444"/>
        <v>0</v>
      </c>
      <c r="FB227" s="99">
        <f t="shared" si="438"/>
        <v>0</v>
      </c>
      <c r="FC227" s="99">
        <f t="shared" si="438"/>
        <v>0</v>
      </c>
      <c r="FD227" s="99">
        <f t="shared" si="438"/>
        <v>0</v>
      </c>
      <c r="FE227" s="99">
        <f t="shared" si="438"/>
        <v>0</v>
      </c>
      <c r="FF227" s="99">
        <f t="shared" si="438"/>
        <v>0</v>
      </c>
      <c r="FG227" s="99">
        <f t="shared" si="438"/>
        <v>0</v>
      </c>
      <c r="FH227" s="99">
        <f t="shared" si="438"/>
        <v>0</v>
      </c>
      <c r="FI227" s="99">
        <f t="shared" si="438"/>
        <v>0</v>
      </c>
      <c r="FJ227" s="106">
        <f t="shared" si="400"/>
        <v>0</v>
      </c>
      <c r="FT227" s="99">
        <f t="shared" ref="FT227:GJ227" si="445">MAX(0,(FT78/FT$89)-$FJ227)</f>
        <v>0</v>
      </c>
      <c r="FU227" s="99">
        <f t="shared" si="445"/>
        <v>5.459767438255359E-3</v>
      </c>
      <c r="FV227" s="99">
        <f t="shared" si="445"/>
        <v>4.7210023811077705E-3</v>
      </c>
      <c r="FW227" s="99">
        <f t="shared" si="445"/>
        <v>5.3606446039499334E-4</v>
      </c>
      <c r="FX227" s="99">
        <f t="shared" si="445"/>
        <v>4.4395394623277526E-3</v>
      </c>
      <c r="FY227" s="99">
        <f t="shared" si="445"/>
        <v>2.1621779931309103E-2</v>
      </c>
      <c r="FZ227" s="99">
        <f t="shared" si="445"/>
        <v>3.5850296925502511E-3</v>
      </c>
      <c r="GA227" s="99">
        <f t="shared" si="445"/>
        <v>5.6098501344571169E-3</v>
      </c>
      <c r="GB227" s="99">
        <f t="shared" si="445"/>
        <v>3.8882711977651393E-3</v>
      </c>
      <c r="GC227" s="99">
        <f t="shared" si="445"/>
        <v>0</v>
      </c>
      <c r="GD227" s="99">
        <f t="shared" si="445"/>
        <v>0</v>
      </c>
      <c r="GE227" s="99">
        <f t="shared" si="445"/>
        <v>0</v>
      </c>
      <c r="GF227" s="99">
        <f t="shared" si="445"/>
        <v>0</v>
      </c>
      <c r="GG227" s="99">
        <f t="shared" si="445"/>
        <v>0</v>
      </c>
      <c r="GH227" s="99">
        <f t="shared" si="445"/>
        <v>0</v>
      </c>
      <c r="GI227" s="99">
        <f t="shared" si="445"/>
        <v>0</v>
      </c>
      <c r="GJ227" s="99">
        <f t="shared" si="445"/>
        <v>0</v>
      </c>
      <c r="GK227" s="99">
        <f t="shared" si="402"/>
        <v>0</v>
      </c>
    </row>
    <row r="228" spans="1:193" x14ac:dyDescent="0.35">
      <c r="A228" s="99">
        <v>124107</v>
      </c>
      <c r="B228" s="99">
        <v>74</v>
      </c>
      <c r="C228" s="99">
        <v>9</v>
      </c>
      <c r="D228" s="99">
        <v>96</v>
      </c>
      <c r="E228" s="99">
        <v>13.678000000000001</v>
      </c>
      <c r="F228" s="99">
        <v>0.86</v>
      </c>
      <c r="G228" s="99" t="s">
        <v>537</v>
      </c>
      <c r="H228" s="99" t="s">
        <v>231</v>
      </c>
      <c r="I228" s="99">
        <f t="shared" ref="I228:AN228" si="446">MAX(0,(I79/I$89)-$FJ228)</f>
        <v>2.0131391781943206E-3</v>
      </c>
      <c r="J228" s="99">
        <f t="shared" si="446"/>
        <v>2.6463520200706307E-3</v>
      </c>
      <c r="K228" s="99">
        <f t="shared" si="446"/>
        <v>4.7762385721647318E-3</v>
      </c>
      <c r="L228" s="99">
        <f t="shared" si="446"/>
        <v>1.5880519805781684E-3</v>
      </c>
      <c r="M228" s="99">
        <f t="shared" si="446"/>
        <v>1.3171265231986329E-3</v>
      </c>
      <c r="N228" s="99">
        <f t="shared" si="446"/>
        <v>1.2235492571489139E-3</v>
      </c>
      <c r="O228" s="99">
        <f t="shared" si="446"/>
        <v>2.4181986272042238E-3</v>
      </c>
      <c r="P228" s="99">
        <f t="shared" si="446"/>
        <v>2.6832217689595965E-3</v>
      </c>
      <c r="Q228" s="99">
        <f t="shared" si="446"/>
        <v>2.5420302056034568E-3</v>
      </c>
      <c r="R228" s="99">
        <f t="shared" si="446"/>
        <v>5.3236561346378377E-3</v>
      </c>
      <c r="S228" s="99">
        <f t="shared" si="446"/>
        <v>5.0076778204256687E-3</v>
      </c>
      <c r="T228" s="99">
        <f t="shared" si="446"/>
        <v>2.6525917447876501E-3</v>
      </c>
      <c r="U228" s="99">
        <f t="shared" si="446"/>
        <v>2.3480516436632901E-3</v>
      </c>
      <c r="V228" s="99">
        <f t="shared" si="446"/>
        <v>1.2982035066418697E-3</v>
      </c>
      <c r="W228" s="99">
        <f t="shared" si="446"/>
        <v>3.3785607806890317E-3</v>
      </c>
      <c r="X228" s="99">
        <f t="shared" si="446"/>
        <v>3.1177694672901725E-3</v>
      </c>
      <c r="Y228" s="99">
        <f t="shared" si="446"/>
        <v>2.6119521279647042E-3</v>
      </c>
      <c r="Z228" s="99">
        <f t="shared" si="446"/>
        <v>4.600429502452306E-3</v>
      </c>
      <c r="AA228" s="99">
        <f t="shared" si="446"/>
        <v>1.6848379001781542E-3</v>
      </c>
      <c r="AB228" s="99">
        <f t="shared" si="446"/>
        <v>1.9655993393973833E-4</v>
      </c>
      <c r="AC228" s="99">
        <f t="shared" si="446"/>
        <v>7.5138774969360077E-4</v>
      </c>
      <c r="AD228" s="99">
        <f t="shared" si="446"/>
        <v>6.3695077723411534E-4</v>
      </c>
      <c r="AE228" s="99">
        <f t="shared" si="446"/>
        <v>1.159295285998277E-3</v>
      </c>
      <c r="AF228" s="99">
        <f t="shared" si="446"/>
        <v>1.2478778570367058E-3</v>
      </c>
      <c r="AG228" s="99">
        <f t="shared" si="446"/>
        <v>1.1336959202153884E-3</v>
      </c>
      <c r="AH228" s="99">
        <f t="shared" si="446"/>
        <v>0</v>
      </c>
      <c r="AI228" s="99">
        <f t="shared" si="446"/>
        <v>2.3791811149528105E-3</v>
      </c>
      <c r="AJ228" s="99">
        <f t="shared" si="446"/>
        <v>2.9765606019777676E-3</v>
      </c>
      <c r="AK228" s="99">
        <f t="shared" si="446"/>
        <v>4.1337614977634196E-3</v>
      </c>
      <c r="AL228" s="99">
        <f t="shared" si="446"/>
        <v>2.6891517715872336E-3</v>
      </c>
      <c r="AM228" s="99">
        <f t="shared" si="446"/>
        <v>1.5419092969391286E-3</v>
      </c>
      <c r="AN228" s="99">
        <f t="shared" si="446"/>
        <v>1.9552919296916536E-3</v>
      </c>
      <c r="AO228" s="99">
        <f t="shared" ref="AO228:BT228" si="447">MAX(0,(AO79/AO$89)-$FJ228)</f>
        <v>2.5666430306221788E-3</v>
      </c>
      <c r="AP228" s="99">
        <f t="shared" si="447"/>
        <v>2.352087833282516E-3</v>
      </c>
      <c r="AQ228" s="99">
        <f t="shared" si="447"/>
        <v>2.5876069862725637E-3</v>
      </c>
      <c r="AR228" s="99">
        <f t="shared" si="447"/>
        <v>2.3686521218458942E-3</v>
      </c>
      <c r="AS228" s="99">
        <f t="shared" si="447"/>
        <v>2.7732434136425997E-3</v>
      </c>
      <c r="AT228" s="99">
        <f t="shared" si="447"/>
        <v>2.7965171780284311E-3</v>
      </c>
      <c r="AU228" s="99">
        <f t="shared" si="447"/>
        <v>1.7377989086574258E-3</v>
      </c>
      <c r="AV228" s="99">
        <f t="shared" si="447"/>
        <v>1.3803258561583657E-3</v>
      </c>
      <c r="AW228" s="99">
        <f t="shared" si="447"/>
        <v>1.7736874250270235E-3</v>
      </c>
      <c r="AX228" s="99">
        <f t="shared" si="447"/>
        <v>1.0591674738032737E-3</v>
      </c>
      <c r="AY228" s="99">
        <f t="shared" si="447"/>
        <v>6.8620716310610814E-4</v>
      </c>
      <c r="AZ228" s="99">
        <f t="shared" si="447"/>
        <v>1.5951264676445202E-3</v>
      </c>
      <c r="BA228" s="99">
        <f t="shared" si="447"/>
        <v>6.7993180400341934E-4</v>
      </c>
      <c r="BB228" s="99">
        <f t="shared" si="447"/>
        <v>1.2427872624038243E-3</v>
      </c>
      <c r="BC228" s="99">
        <f t="shared" si="447"/>
        <v>2.8187042822860569E-3</v>
      </c>
      <c r="BD228" s="99">
        <f t="shared" si="447"/>
        <v>2.0484685633873957E-3</v>
      </c>
      <c r="BE228" s="99">
        <f t="shared" si="447"/>
        <v>2.028850437126957E-3</v>
      </c>
      <c r="BF228" s="99">
        <f t="shared" si="447"/>
        <v>5.4002525998001222E-3</v>
      </c>
      <c r="BG228" s="99">
        <f t="shared" si="447"/>
        <v>3.5497636938018069E-3</v>
      </c>
      <c r="BH228" s="99">
        <f t="shared" si="447"/>
        <v>1.8604768795171848E-3</v>
      </c>
      <c r="BI228" s="99">
        <f t="shared" si="447"/>
        <v>4.5346604548737856E-3</v>
      </c>
      <c r="BJ228" s="99">
        <f t="shared" si="447"/>
        <v>3.1054968673535489E-3</v>
      </c>
      <c r="BK228" s="99">
        <f t="shared" si="447"/>
        <v>3.531074644728236E-3</v>
      </c>
      <c r="BL228" s="99">
        <f t="shared" si="447"/>
        <v>2.2463842907494303E-3</v>
      </c>
      <c r="BM228" s="99">
        <f t="shared" si="447"/>
        <v>6.5323393715157616E-3</v>
      </c>
      <c r="BN228" s="99">
        <f t="shared" si="447"/>
        <v>1.2374271180710806E-3</v>
      </c>
      <c r="BO228" s="99">
        <f t="shared" si="447"/>
        <v>1.9607051697237655E-3</v>
      </c>
      <c r="BP228" s="99">
        <f t="shared" si="447"/>
        <v>2.6240760098757377E-3</v>
      </c>
      <c r="BQ228" s="99">
        <f t="shared" si="447"/>
        <v>1.5286166655197693E-3</v>
      </c>
      <c r="BR228" s="99">
        <f t="shared" si="447"/>
        <v>4.3022469772746692E-3</v>
      </c>
      <c r="BS228" s="99">
        <f t="shared" si="447"/>
        <v>1.8116427411041611E-3</v>
      </c>
      <c r="BT228" s="99">
        <f t="shared" si="447"/>
        <v>1.2179444210731224E-3</v>
      </c>
      <c r="BU228" s="99">
        <f t="shared" ref="BU228:CZ228" si="448">MAX(0,(BU79/BU$89)-$FJ228)</f>
        <v>1.4370485324791487E-3</v>
      </c>
      <c r="BV228" s="99">
        <f t="shared" si="448"/>
        <v>0</v>
      </c>
      <c r="BW228" s="99">
        <f t="shared" si="448"/>
        <v>1.2887899800853504E-3</v>
      </c>
      <c r="BX228" s="99">
        <f t="shared" si="448"/>
        <v>9.4218095777020834E-4</v>
      </c>
      <c r="BY228" s="99">
        <f t="shared" si="448"/>
        <v>9.7356537533356351E-4</v>
      </c>
      <c r="BZ228" s="99">
        <f t="shared" si="448"/>
        <v>2.8356489604441123E-3</v>
      </c>
      <c r="CA228" s="99">
        <f t="shared" si="448"/>
        <v>1.4286969060838164E-3</v>
      </c>
      <c r="CB228" s="99">
        <f t="shared" si="448"/>
        <v>2.409334561357127E-3</v>
      </c>
      <c r="CC228" s="99">
        <f t="shared" si="448"/>
        <v>8.6162126303201102E-4</v>
      </c>
      <c r="CD228" s="99">
        <f t="shared" si="448"/>
        <v>1.2011633737219044E-3</v>
      </c>
      <c r="CE228" s="99">
        <f t="shared" si="448"/>
        <v>1.0353482869689401E-3</v>
      </c>
      <c r="CF228" s="99">
        <f t="shared" si="448"/>
        <v>4.9043803359210556E-3</v>
      </c>
      <c r="CG228" s="99">
        <f t="shared" si="448"/>
        <v>1.4430546758282387E-3</v>
      </c>
      <c r="CH228" s="99">
        <f t="shared" si="448"/>
        <v>1.7559866420537044E-3</v>
      </c>
      <c r="CI228" s="99">
        <f t="shared" si="448"/>
        <v>2.1859534466690503E-3</v>
      </c>
      <c r="CJ228" s="99">
        <f t="shared" si="448"/>
        <v>2.5861907512928352E-3</v>
      </c>
      <c r="CK228" s="99">
        <f t="shared" si="448"/>
        <v>8.9816173164925959E-4</v>
      </c>
      <c r="CL228" s="99">
        <f t="shared" si="448"/>
        <v>1.9671052126491802E-3</v>
      </c>
      <c r="CM228" s="99">
        <f t="shared" si="448"/>
        <v>1.1069480539832211E-3</v>
      </c>
      <c r="CN228" s="99">
        <f t="shared" si="448"/>
        <v>2.5893993582062039E-3</v>
      </c>
      <c r="CO228" s="99">
        <f t="shared" si="448"/>
        <v>1.2798729526577899E-3</v>
      </c>
      <c r="CP228" s="99">
        <f t="shared" si="448"/>
        <v>1.3864115675326512E-3</v>
      </c>
      <c r="CQ228" s="99">
        <f t="shared" si="448"/>
        <v>1.8510076204650296E-3</v>
      </c>
      <c r="CR228" s="99">
        <f t="shared" si="448"/>
        <v>1.6798930422513032E-3</v>
      </c>
      <c r="CS228" s="99">
        <f t="shared" si="448"/>
        <v>1.7344068501211737E-3</v>
      </c>
      <c r="CT228" s="99">
        <f t="shared" si="448"/>
        <v>8.4839985460666918E-4</v>
      </c>
      <c r="CU228" s="99">
        <f t="shared" si="448"/>
        <v>2.1529170974563952E-3</v>
      </c>
      <c r="CV228" s="99">
        <f t="shared" si="448"/>
        <v>1.861860186096187E-3</v>
      </c>
      <c r="CW228" s="99">
        <f t="shared" si="448"/>
        <v>1.8250022133657804E-3</v>
      </c>
      <c r="CX228" s="99">
        <f t="shared" si="448"/>
        <v>2.37679727625011E-3</v>
      </c>
      <c r="CY228" s="99">
        <f t="shared" si="448"/>
        <v>8.87716108212452E-4</v>
      </c>
      <c r="CZ228" s="99">
        <f t="shared" si="448"/>
        <v>2.4543667140104974E-3</v>
      </c>
      <c r="DA228" s="99">
        <f t="shared" ref="DA228:EF228" si="449">MAX(0,(DA79/DA$89)-$FJ228)</f>
        <v>1.4753479670469838E-3</v>
      </c>
      <c r="DB228" s="99">
        <f t="shared" si="449"/>
        <v>1.20058264131627E-3</v>
      </c>
      <c r="DC228" s="99">
        <f t="shared" si="449"/>
        <v>2.3482402164798763E-3</v>
      </c>
      <c r="DD228" s="99">
        <f t="shared" si="449"/>
        <v>1.9521142862513388E-3</v>
      </c>
      <c r="DE228" s="99">
        <f t="shared" si="449"/>
        <v>5.609538636358242E-4</v>
      </c>
      <c r="DF228" s="99">
        <f t="shared" si="449"/>
        <v>1.6356445334006805E-3</v>
      </c>
      <c r="DG228" s="99">
        <f t="shared" si="449"/>
        <v>3.0796018895309658E-3</v>
      </c>
      <c r="DH228" s="99">
        <f t="shared" si="449"/>
        <v>5.6104642942278503E-4</v>
      </c>
      <c r="DI228" s="99">
        <f t="shared" si="449"/>
        <v>3.2765410742542642E-3</v>
      </c>
      <c r="DJ228" s="99">
        <f t="shared" si="449"/>
        <v>1.0805763298373803E-3</v>
      </c>
      <c r="DK228" s="99">
        <f t="shared" si="449"/>
        <v>1.8450137280770541E-3</v>
      </c>
      <c r="DL228" s="99">
        <f t="shared" si="449"/>
        <v>2.1107268846570688E-3</v>
      </c>
      <c r="DM228" s="99">
        <f t="shared" si="449"/>
        <v>2.3638389515709289E-3</v>
      </c>
      <c r="DN228" s="99">
        <f t="shared" si="449"/>
        <v>9.2471908825106732E-4</v>
      </c>
      <c r="DO228" s="99">
        <f t="shared" si="449"/>
        <v>1.7462274945417877E-3</v>
      </c>
      <c r="DP228" s="99">
        <f t="shared" si="449"/>
        <v>3.2398914350405001E-3</v>
      </c>
      <c r="DQ228" s="99">
        <f t="shared" si="449"/>
        <v>3.8160604446223229E-3</v>
      </c>
      <c r="DR228" s="99">
        <f t="shared" si="449"/>
        <v>3.0888066700549594E-3</v>
      </c>
      <c r="DS228" s="99">
        <f t="shared" si="449"/>
        <v>2.7731343008454709E-3</v>
      </c>
      <c r="DT228" s="99">
        <f t="shared" si="449"/>
        <v>6.1107643476642579E-3</v>
      </c>
      <c r="DU228" s="99">
        <f t="shared" si="449"/>
        <v>1.4948911847191841E-3</v>
      </c>
      <c r="DV228" s="99">
        <f t="shared" si="449"/>
        <v>3.0779054432033496E-3</v>
      </c>
      <c r="DW228" s="99">
        <f t="shared" si="449"/>
        <v>2.687576861529701E-3</v>
      </c>
      <c r="DX228" s="99">
        <f t="shared" si="449"/>
        <v>1.5138029545258165E-3</v>
      </c>
      <c r="DY228" s="99">
        <f t="shared" si="449"/>
        <v>3.9109479612194509E-3</v>
      </c>
      <c r="DZ228" s="99">
        <f t="shared" si="449"/>
        <v>2.930009547829127E-3</v>
      </c>
      <c r="EA228" s="99">
        <f t="shared" si="449"/>
        <v>0</v>
      </c>
      <c r="EB228" s="99">
        <f t="shared" si="449"/>
        <v>1.2312198181987383E-3</v>
      </c>
      <c r="EC228" s="99">
        <f t="shared" si="449"/>
        <v>2.1325184702647485E-3</v>
      </c>
      <c r="ED228" s="99">
        <f t="shared" si="449"/>
        <v>2.1306607023749025E-3</v>
      </c>
      <c r="EE228" s="99">
        <f t="shared" si="449"/>
        <v>1.9833760721202748E-3</v>
      </c>
      <c r="EF228" s="99">
        <f t="shared" si="449"/>
        <v>1.1312567513450638E-3</v>
      </c>
      <c r="EG228" s="99">
        <f t="shared" ref="EG228:FA228" si="450">MAX(0,(EG79/EG$89)-$FJ228)</f>
        <v>9.6468630354304419E-4</v>
      </c>
      <c r="EH228" s="99">
        <f t="shared" si="450"/>
        <v>1.2678319144890135E-3</v>
      </c>
      <c r="EI228" s="99">
        <f t="shared" si="450"/>
        <v>2.0990240221907194E-3</v>
      </c>
      <c r="EJ228" s="99">
        <f t="shared" si="450"/>
        <v>8.9190674536474663E-4</v>
      </c>
      <c r="EK228" s="99">
        <f t="shared" si="450"/>
        <v>2.1584354801835594E-4</v>
      </c>
      <c r="EL228" s="99">
        <f t="shared" si="450"/>
        <v>1.045326266486662E-3</v>
      </c>
      <c r="EM228" s="99">
        <f t="shared" si="450"/>
        <v>1.6927139160714906E-3</v>
      </c>
      <c r="EN228" s="99">
        <f t="shared" si="450"/>
        <v>5.3686458591552374E-4</v>
      </c>
      <c r="EO228" s="99">
        <f t="shared" si="450"/>
        <v>1.5461006440486656E-3</v>
      </c>
      <c r="EP228" s="99">
        <f t="shared" si="450"/>
        <v>1.1881552666314864E-3</v>
      </c>
      <c r="EQ228" s="99">
        <f t="shared" si="450"/>
        <v>2.3842272436735779E-3</v>
      </c>
      <c r="ER228" s="99">
        <f t="shared" si="450"/>
        <v>9.7655865721759164E-4</v>
      </c>
      <c r="ES228" s="99">
        <f t="shared" si="450"/>
        <v>3.3571295867268242E-3</v>
      </c>
      <c r="ET228" s="99">
        <f t="shared" si="450"/>
        <v>1.7227776691624522E-3</v>
      </c>
      <c r="EU228" s="99">
        <f t="shared" si="450"/>
        <v>3.7093079310104617E-3</v>
      </c>
      <c r="EV228" s="99">
        <f t="shared" si="450"/>
        <v>2.1643444066790944E-3</v>
      </c>
      <c r="EW228" s="99">
        <f t="shared" si="450"/>
        <v>2.521584630197173E-3</v>
      </c>
      <c r="EX228" s="99">
        <f t="shared" si="450"/>
        <v>4.0449944771715277E-3</v>
      </c>
      <c r="EY228" s="99">
        <f t="shared" si="450"/>
        <v>1.3998058660786004E-3</v>
      </c>
      <c r="EZ228" s="99">
        <f t="shared" si="450"/>
        <v>2.4184674774618488E-3</v>
      </c>
      <c r="FA228" s="99">
        <f t="shared" si="450"/>
        <v>1.7112712392007925E-3</v>
      </c>
      <c r="FB228" s="99">
        <f t="shared" si="438"/>
        <v>0</v>
      </c>
      <c r="FC228" s="99">
        <f t="shared" si="438"/>
        <v>0</v>
      </c>
      <c r="FD228" s="99">
        <f t="shared" si="438"/>
        <v>0</v>
      </c>
      <c r="FE228" s="99">
        <f t="shared" si="438"/>
        <v>0</v>
      </c>
      <c r="FF228" s="99">
        <f t="shared" si="438"/>
        <v>0</v>
      </c>
      <c r="FG228" s="99">
        <f t="shared" si="438"/>
        <v>0</v>
      </c>
      <c r="FH228" s="99">
        <f t="shared" si="438"/>
        <v>0</v>
      </c>
      <c r="FI228" s="99">
        <f t="shared" si="438"/>
        <v>0</v>
      </c>
      <c r="FJ228" s="106">
        <f t="shared" si="400"/>
        <v>0</v>
      </c>
      <c r="FT228" s="99">
        <f t="shared" ref="FT228:GJ228" si="451">MAX(0,(FT79/FT$89)-$FJ228)</f>
        <v>1.3897818102458822E-3</v>
      </c>
      <c r="FU228" s="99">
        <f t="shared" si="451"/>
        <v>4.570240887824132E-2</v>
      </c>
      <c r="FV228" s="99">
        <f t="shared" si="451"/>
        <v>1.0908787062620289E-2</v>
      </c>
      <c r="FW228" s="99">
        <f t="shared" si="451"/>
        <v>5.279302724740337E-4</v>
      </c>
      <c r="FX228" s="99">
        <f t="shared" si="451"/>
        <v>9.7866656827652523E-3</v>
      </c>
      <c r="FY228" s="99">
        <f t="shared" si="451"/>
        <v>1.6726287060579475E-2</v>
      </c>
      <c r="FZ228" s="99">
        <f t="shared" si="451"/>
        <v>3.0704418713174927E-3</v>
      </c>
      <c r="GA228" s="99">
        <f t="shared" si="451"/>
        <v>2.3071285538715951E-2</v>
      </c>
      <c r="GB228" s="99">
        <f t="shared" si="451"/>
        <v>1.0593692101058061E-2</v>
      </c>
      <c r="GC228" s="99">
        <f t="shared" si="451"/>
        <v>1.6645094364436798E-3</v>
      </c>
      <c r="GD228" s="99">
        <f t="shared" si="451"/>
        <v>2.9278923847845389E-3</v>
      </c>
      <c r="GE228" s="99">
        <f t="shared" si="451"/>
        <v>2.8436886563310447E-3</v>
      </c>
      <c r="GF228" s="99">
        <f t="shared" si="451"/>
        <v>2.6554213371380634E-3</v>
      </c>
      <c r="GG228" s="99">
        <f t="shared" si="451"/>
        <v>1.1797896637800881E-3</v>
      </c>
      <c r="GH228" s="99">
        <f t="shared" si="451"/>
        <v>1.1508451527357294E-3</v>
      </c>
      <c r="GI228" s="99">
        <f t="shared" si="451"/>
        <v>1.0477896532620475E-3</v>
      </c>
      <c r="GJ228" s="99">
        <f t="shared" si="451"/>
        <v>1.6754414801793435E-3</v>
      </c>
      <c r="GK228" s="99">
        <f t="shared" si="402"/>
        <v>1.893172220581817E-3</v>
      </c>
    </row>
    <row r="229" spans="1:193" x14ac:dyDescent="0.35">
      <c r="A229" s="99">
        <v>110601</v>
      </c>
      <c r="B229" s="99">
        <v>174</v>
      </c>
      <c r="C229" s="99">
        <v>139</v>
      </c>
      <c r="D229" s="99">
        <v>93</v>
      </c>
      <c r="E229" s="99">
        <v>13.705</v>
      </c>
      <c r="F229" s="99">
        <v>0.53</v>
      </c>
      <c r="G229" s="99" t="s">
        <v>178</v>
      </c>
      <c r="H229" s="99" t="s">
        <v>141</v>
      </c>
      <c r="I229" s="99">
        <f t="shared" ref="I229:AN229" si="452">MAX(0,(I80/I$89)-$FJ229)</f>
        <v>7.7360835711364179E-2</v>
      </c>
      <c r="J229" s="99">
        <f t="shared" si="452"/>
        <v>0.13465094444778583</v>
      </c>
      <c r="K229" s="99">
        <f t="shared" si="452"/>
        <v>0.25374148378123679</v>
      </c>
      <c r="L229" s="99">
        <f t="shared" si="452"/>
        <v>8.2687492797102677E-2</v>
      </c>
      <c r="M229" s="99">
        <f t="shared" si="452"/>
        <v>8.1573758293979517E-2</v>
      </c>
      <c r="N229" s="99">
        <f t="shared" si="452"/>
        <v>6.7670445486685368E-2</v>
      </c>
      <c r="O229" s="99">
        <f t="shared" si="452"/>
        <v>9.5881170422022516E-2</v>
      </c>
      <c r="P229" s="99">
        <f t="shared" si="452"/>
        <v>7.8596955045678735E-2</v>
      </c>
      <c r="Q229" s="99">
        <f t="shared" si="452"/>
        <v>8.6976184651648164E-2</v>
      </c>
      <c r="R229" s="99">
        <f t="shared" si="452"/>
        <v>0.17790675766867725</v>
      </c>
      <c r="S229" s="99">
        <f t="shared" si="452"/>
        <v>0.19904559885586645</v>
      </c>
      <c r="T229" s="99">
        <f t="shared" si="452"/>
        <v>7.9034368992294754E-2</v>
      </c>
      <c r="U229" s="99">
        <f t="shared" si="452"/>
        <v>6.4806120086945598E-2</v>
      </c>
      <c r="V229" s="99">
        <f t="shared" si="452"/>
        <v>3.3531563767753944E-2</v>
      </c>
      <c r="W229" s="99">
        <f t="shared" si="452"/>
        <v>0.12835350034508258</v>
      </c>
      <c r="X229" s="99">
        <f t="shared" si="452"/>
        <v>7.5761512775147991E-2</v>
      </c>
      <c r="Y229" s="99">
        <f t="shared" si="452"/>
        <v>0.12895702622635988</v>
      </c>
      <c r="Z229" s="99">
        <f t="shared" si="452"/>
        <v>0.13153508619428922</v>
      </c>
      <c r="AA229" s="99">
        <f t="shared" si="452"/>
        <v>6.8236402537160193E-2</v>
      </c>
      <c r="AB229" s="99">
        <f t="shared" si="452"/>
        <v>2.3004845438948169E-2</v>
      </c>
      <c r="AC229" s="99">
        <f t="shared" si="452"/>
        <v>2.914544141377445E-2</v>
      </c>
      <c r="AD229" s="99">
        <f t="shared" si="452"/>
        <v>3.4677941131525704E-2</v>
      </c>
      <c r="AE229" s="99">
        <f t="shared" si="452"/>
        <v>4.3348554837412533E-2</v>
      </c>
      <c r="AF229" s="99">
        <f t="shared" si="452"/>
        <v>5.154802079136804E-2</v>
      </c>
      <c r="AG229" s="99">
        <f t="shared" si="452"/>
        <v>3.9041132006878629E-2</v>
      </c>
      <c r="AH229" s="99">
        <f t="shared" si="452"/>
        <v>5.3462243847823457E-2</v>
      </c>
      <c r="AI229" s="99">
        <f t="shared" si="452"/>
        <v>0.18910285411168765</v>
      </c>
      <c r="AJ229" s="99">
        <f t="shared" si="452"/>
        <v>0.12166793428406217</v>
      </c>
      <c r="AK229" s="99">
        <f t="shared" si="452"/>
        <v>0.11986993958499796</v>
      </c>
      <c r="AL229" s="99">
        <f t="shared" si="452"/>
        <v>9.5867115777212672E-2</v>
      </c>
      <c r="AM229" s="99">
        <f t="shared" si="452"/>
        <v>5.7280555736649023E-2</v>
      </c>
      <c r="AN229" s="99">
        <f t="shared" si="452"/>
        <v>6.2564191454740042E-2</v>
      </c>
      <c r="AO229" s="99">
        <f t="shared" ref="AO229:BT229" si="453">MAX(0,(AO80/AO$89)-$FJ229)</f>
        <v>0.11667463844167562</v>
      </c>
      <c r="AP229" s="99">
        <f t="shared" si="453"/>
        <v>7.5636734191222924E-2</v>
      </c>
      <c r="AQ229" s="99">
        <f t="shared" si="453"/>
        <v>9.8910984342327521E-2</v>
      </c>
      <c r="AR229" s="99">
        <f t="shared" si="453"/>
        <v>8.1785022465660745E-2</v>
      </c>
      <c r="AS229" s="99">
        <f t="shared" si="453"/>
        <v>0.11318852787009732</v>
      </c>
      <c r="AT229" s="99">
        <f t="shared" si="453"/>
        <v>0.11229138692686963</v>
      </c>
      <c r="AU229" s="99">
        <f t="shared" si="453"/>
        <v>4.6272488867205919E-2</v>
      </c>
      <c r="AV229" s="99">
        <f t="shared" si="453"/>
        <v>2.7210319886166585E-2</v>
      </c>
      <c r="AW229" s="99">
        <f t="shared" si="453"/>
        <v>6.4405977377729767E-2</v>
      </c>
      <c r="AX229" s="99">
        <f t="shared" si="453"/>
        <v>3.0941231925786586E-2</v>
      </c>
      <c r="AY229" s="99">
        <f t="shared" si="453"/>
        <v>1.8480055194881096E-2</v>
      </c>
      <c r="AZ229" s="99">
        <f t="shared" si="453"/>
        <v>5.9645746472013872E-2</v>
      </c>
      <c r="BA229" s="99">
        <f t="shared" si="453"/>
        <v>2.6761332430044769E-2</v>
      </c>
      <c r="BB229" s="99">
        <f t="shared" si="453"/>
        <v>5.1743535995612211E-2</v>
      </c>
      <c r="BC229" s="99">
        <f t="shared" si="453"/>
        <v>8.7269278543641832E-2</v>
      </c>
      <c r="BD229" s="99">
        <f t="shared" si="453"/>
        <v>6.5918166206350354E-2</v>
      </c>
      <c r="BE229" s="99">
        <f t="shared" si="453"/>
        <v>6.728273317539317E-2</v>
      </c>
      <c r="BF229" s="99">
        <f t="shared" si="453"/>
        <v>0.22124586457623094</v>
      </c>
      <c r="BG229" s="99">
        <f t="shared" si="453"/>
        <v>0.12567229076037997</v>
      </c>
      <c r="BH229" s="99">
        <f t="shared" si="453"/>
        <v>5.8332033537473162E-2</v>
      </c>
      <c r="BI229" s="99">
        <f t="shared" si="453"/>
        <v>0.14615467499452914</v>
      </c>
      <c r="BJ229" s="99">
        <f t="shared" si="453"/>
        <v>0.10015798640380298</v>
      </c>
      <c r="BK229" s="99">
        <f t="shared" si="453"/>
        <v>0.12115987386341401</v>
      </c>
      <c r="BL229" s="99">
        <f t="shared" si="453"/>
        <v>6.4837710159028061E-2</v>
      </c>
      <c r="BM229" s="99">
        <f t="shared" si="453"/>
        <v>0.30161157389010007</v>
      </c>
      <c r="BN229" s="99">
        <f t="shared" si="453"/>
        <v>3.3111424370042865E-2</v>
      </c>
      <c r="BO229" s="99">
        <f t="shared" si="453"/>
        <v>6.5763426995052471E-2</v>
      </c>
      <c r="BP229" s="99">
        <f t="shared" si="453"/>
        <v>9.3702300171610381E-2</v>
      </c>
      <c r="BQ229" s="99">
        <f t="shared" si="453"/>
        <v>5.68436633622093E-2</v>
      </c>
      <c r="BR229" s="99">
        <f t="shared" si="453"/>
        <v>0.1466311790397099</v>
      </c>
      <c r="BS229" s="99">
        <f t="shared" si="453"/>
        <v>5.9765116591705476E-2</v>
      </c>
      <c r="BT229" s="99">
        <f t="shared" si="453"/>
        <v>3.8480191602655825E-2</v>
      </c>
      <c r="BU229" s="99">
        <f t="shared" ref="BU229:CZ229" si="454">MAX(0,(BU80/BU$89)-$FJ229)</f>
        <v>3.6377652708511718E-2</v>
      </c>
      <c r="BV229" s="99">
        <f t="shared" si="454"/>
        <v>0</v>
      </c>
      <c r="BW229" s="99">
        <f t="shared" si="454"/>
        <v>4.1858759225920195E-2</v>
      </c>
      <c r="BX229" s="99">
        <f t="shared" si="454"/>
        <v>3.5836631271422968E-2</v>
      </c>
      <c r="BY229" s="99">
        <f t="shared" si="454"/>
        <v>2.9671960494217508E-2</v>
      </c>
      <c r="BZ229" s="99">
        <f t="shared" si="454"/>
        <v>0.13174990657276753</v>
      </c>
      <c r="CA229" s="99">
        <f t="shared" si="454"/>
        <v>2.5323760797453417E-2</v>
      </c>
      <c r="CB229" s="99">
        <f t="shared" si="454"/>
        <v>6.4974156108698874E-2</v>
      </c>
      <c r="CC229" s="99">
        <f t="shared" si="454"/>
        <v>2.79439252626883E-2</v>
      </c>
      <c r="CD229" s="99">
        <f t="shared" si="454"/>
        <v>2.9158421677916338E-2</v>
      </c>
      <c r="CE229" s="99">
        <f t="shared" si="454"/>
        <v>3.3696816176963906E-2</v>
      </c>
      <c r="CF229" s="99">
        <f t="shared" si="454"/>
        <v>0.16357441592938882</v>
      </c>
      <c r="CG229" s="99">
        <f t="shared" si="454"/>
        <v>7.414797164388312E-2</v>
      </c>
      <c r="CH229" s="99">
        <f t="shared" si="454"/>
        <v>6.7528279440668998E-2</v>
      </c>
      <c r="CI229" s="99">
        <f t="shared" si="454"/>
        <v>8.197123014958041E-2</v>
      </c>
      <c r="CJ229" s="99">
        <f t="shared" si="454"/>
        <v>7.5204333241862667E-2</v>
      </c>
      <c r="CK229" s="99">
        <f t="shared" si="454"/>
        <v>2.796660167618651E-2</v>
      </c>
      <c r="CL229" s="99">
        <f t="shared" si="454"/>
        <v>9.7912007061518688E-2</v>
      </c>
      <c r="CM229" s="99">
        <f t="shared" si="454"/>
        <v>2.7470301937537526E-2</v>
      </c>
      <c r="CN229" s="99">
        <f t="shared" si="454"/>
        <v>9.3556175019993318E-2</v>
      </c>
      <c r="CO229" s="99">
        <f t="shared" si="454"/>
        <v>3.4367020041482142E-2</v>
      </c>
      <c r="CP229" s="99">
        <f t="shared" si="454"/>
        <v>4.3976578548666989E-2</v>
      </c>
      <c r="CQ229" s="99">
        <f t="shared" si="454"/>
        <v>7.3759039484021641E-2</v>
      </c>
      <c r="CR229" s="99">
        <f t="shared" si="454"/>
        <v>7.8180972145022884E-2</v>
      </c>
      <c r="CS229" s="99">
        <f t="shared" si="454"/>
        <v>5.4312926560663777E-2</v>
      </c>
      <c r="CT229" s="99">
        <f t="shared" si="454"/>
        <v>1.9242243464006492E-2</v>
      </c>
      <c r="CU229" s="99">
        <f t="shared" si="454"/>
        <v>7.2787464360326501E-2</v>
      </c>
      <c r="CV229" s="99">
        <f t="shared" si="454"/>
        <v>5.8861951447597337E-2</v>
      </c>
      <c r="CW229" s="99">
        <f t="shared" si="454"/>
        <v>4.0568315959224048E-2</v>
      </c>
      <c r="CX229" s="99">
        <f t="shared" si="454"/>
        <v>0.11739554379197541</v>
      </c>
      <c r="CY229" s="99">
        <f t="shared" si="454"/>
        <v>2.4231858290442502E-2</v>
      </c>
      <c r="CZ229" s="99">
        <f t="shared" si="454"/>
        <v>9.2298262702598832E-2</v>
      </c>
      <c r="DA229" s="99">
        <f t="shared" ref="DA229:EF229" si="455">MAX(0,(DA80/DA$89)-$FJ229)</f>
        <v>4.3413091274529921E-2</v>
      </c>
      <c r="DB229" s="99">
        <f t="shared" si="455"/>
        <v>2.7613380926362421E-2</v>
      </c>
      <c r="DC229" s="99">
        <f t="shared" si="455"/>
        <v>6.7847776953715466E-2</v>
      </c>
      <c r="DD229" s="99">
        <f t="shared" si="455"/>
        <v>6.2603988259917032E-2</v>
      </c>
      <c r="DE229" s="99">
        <f t="shared" si="455"/>
        <v>1.7105998473157299E-2</v>
      </c>
      <c r="DF229" s="99">
        <f t="shared" si="455"/>
        <v>5.3600596440240421E-2</v>
      </c>
      <c r="DG229" s="99">
        <f t="shared" si="455"/>
        <v>9.7571444748620187E-2</v>
      </c>
      <c r="DH229" s="99">
        <f t="shared" si="455"/>
        <v>1.7681679820668889E-2</v>
      </c>
      <c r="DI229" s="99">
        <f t="shared" si="455"/>
        <v>0.15240063353680736</v>
      </c>
      <c r="DJ229" s="99">
        <f t="shared" si="455"/>
        <v>2.958039578256905E-2</v>
      </c>
      <c r="DK229" s="99">
        <f t="shared" si="455"/>
        <v>5.9079820039284352E-2</v>
      </c>
      <c r="DL229" s="99">
        <f t="shared" si="455"/>
        <v>7.5994621078674759E-2</v>
      </c>
      <c r="DM229" s="99">
        <f t="shared" si="455"/>
        <v>0.10370611006162078</v>
      </c>
      <c r="DN229" s="99">
        <f t="shared" si="455"/>
        <v>2.8692032493931038E-2</v>
      </c>
      <c r="DO229" s="99">
        <f t="shared" si="455"/>
        <v>5.110874585843319E-2</v>
      </c>
      <c r="DP229" s="99">
        <f t="shared" si="455"/>
        <v>9.0678473358408479E-2</v>
      </c>
      <c r="DQ229" s="99">
        <f t="shared" si="455"/>
        <v>0.14632903890670568</v>
      </c>
      <c r="DR229" s="99">
        <f t="shared" si="455"/>
        <v>9.0933761584460912E-2</v>
      </c>
      <c r="DS229" s="99">
        <f t="shared" si="455"/>
        <v>0.14830732027159987</v>
      </c>
      <c r="DT229" s="99">
        <f t="shared" si="455"/>
        <v>0.22877423639220645</v>
      </c>
      <c r="DU229" s="99">
        <f t="shared" si="455"/>
        <v>4.6890757332435078E-2</v>
      </c>
      <c r="DV229" s="99">
        <f t="shared" si="455"/>
        <v>0.10361323946277717</v>
      </c>
      <c r="DW229" s="99">
        <f t="shared" si="455"/>
        <v>0.1162778880672318</v>
      </c>
      <c r="DX229" s="99">
        <f t="shared" si="455"/>
        <v>4.377162553401491E-2</v>
      </c>
      <c r="DY229" s="99">
        <f t="shared" si="455"/>
        <v>0.10202329314886482</v>
      </c>
      <c r="DZ229" s="99">
        <f t="shared" si="455"/>
        <v>0.10460717352313932</v>
      </c>
      <c r="EA229" s="99">
        <f t="shared" si="455"/>
        <v>3.2016138041375017E-3</v>
      </c>
      <c r="EB229" s="99">
        <f t="shared" si="455"/>
        <v>3.5390746479773992E-2</v>
      </c>
      <c r="EC229" s="99">
        <f t="shared" si="455"/>
        <v>7.4813564265971091E-2</v>
      </c>
      <c r="ED229" s="99">
        <f t="shared" si="455"/>
        <v>8.5491045294688262E-2</v>
      </c>
      <c r="EE229" s="99">
        <f t="shared" si="455"/>
        <v>5.2611380977299838E-2</v>
      </c>
      <c r="EF229" s="99">
        <f t="shared" si="455"/>
        <v>4.8197275866183359E-2</v>
      </c>
      <c r="EG229" s="99">
        <f t="shared" ref="EG229:FA229" si="456">MAX(0,(EG80/EG$89)-$FJ229)</f>
        <v>3.9370223399983778E-2</v>
      </c>
      <c r="EH229" s="99">
        <f t="shared" si="456"/>
        <v>2.8031563755631584E-2</v>
      </c>
      <c r="EI229" s="99">
        <f t="shared" si="456"/>
        <v>8.5438632975455106E-2</v>
      </c>
      <c r="EJ229" s="99">
        <f t="shared" si="456"/>
        <v>2.5456850808092353E-2</v>
      </c>
      <c r="EK229" s="99">
        <f t="shared" si="456"/>
        <v>1.4066732905209177E-2</v>
      </c>
      <c r="EL229" s="99">
        <f t="shared" si="456"/>
        <v>3.4466738574563296E-2</v>
      </c>
      <c r="EM229" s="99">
        <f t="shared" si="456"/>
        <v>5.6243941247707513E-2</v>
      </c>
      <c r="EN229" s="99">
        <f t="shared" si="456"/>
        <v>1.7580108165665829E-2</v>
      </c>
      <c r="EO229" s="99">
        <f t="shared" si="456"/>
        <v>3.5821945456386804E-2</v>
      </c>
      <c r="EP229" s="99">
        <f t="shared" si="456"/>
        <v>3.3372155351970467E-2</v>
      </c>
      <c r="EQ229" s="99">
        <f t="shared" si="456"/>
        <v>9.298830180852595E-2</v>
      </c>
      <c r="ER229" s="99">
        <f t="shared" si="456"/>
        <v>3.1954608203551435E-2</v>
      </c>
      <c r="ES229" s="99">
        <f t="shared" si="456"/>
        <v>0.15194654054355156</v>
      </c>
      <c r="ET229" s="99">
        <f t="shared" si="456"/>
        <v>7.8479803173400253E-2</v>
      </c>
      <c r="EU229" s="99">
        <f t="shared" si="456"/>
        <v>0.14097596996004808</v>
      </c>
      <c r="EV229" s="99">
        <f t="shared" si="456"/>
        <v>8.0970384639443685E-2</v>
      </c>
      <c r="EW229" s="99">
        <f t="shared" si="456"/>
        <v>0.12728194857563585</v>
      </c>
      <c r="EX229" s="99">
        <f t="shared" si="456"/>
        <v>0.12057227214645096</v>
      </c>
      <c r="EY229" s="99">
        <f t="shared" si="456"/>
        <v>3.6894391164104645E-2</v>
      </c>
      <c r="EZ229" s="99">
        <f t="shared" si="456"/>
        <v>0.1246868311414543</v>
      </c>
      <c r="FA229" s="99">
        <f t="shared" si="456"/>
        <v>7.1946292594995701E-2</v>
      </c>
      <c r="FB229" s="99">
        <f t="shared" si="438"/>
        <v>0</v>
      </c>
      <c r="FC229" s="99">
        <f t="shared" si="438"/>
        <v>0</v>
      </c>
      <c r="FD229" s="99">
        <f t="shared" si="438"/>
        <v>0</v>
      </c>
      <c r="FE229" s="99">
        <f t="shared" si="438"/>
        <v>0</v>
      </c>
      <c r="FF229" s="99">
        <f t="shared" si="438"/>
        <v>0</v>
      </c>
      <c r="FG229" s="99">
        <f t="shared" si="438"/>
        <v>0</v>
      </c>
      <c r="FH229" s="99">
        <f t="shared" si="438"/>
        <v>0</v>
      </c>
      <c r="FI229" s="99">
        <f t="shared" si="438"/>
        <v>0</v>
      </c>
      <c r="FJ229" s="106">
        <f t="shared" si="400"/>
        <v>0</v>
      </c>
      <c r="FT229" s="99">
        <f t="shared" ref="FT229:GJ229" si="457">MAX(0,(FT80/FT$89)-$FJ229)</f>
        <v>2.7814966360006198E-2</v>
      </c>
      <c r="FU229" s="99">
        <f t="shared" si="457"/>
        <v>0.22858973205445324</v>
      </c>
      <c r="FV229" s="99">
        <f t="shared" si="457"/>
        <v>0.23038329175957123</v>
      </c>
      <c r="FW229" s="99">
        <f t="shared" si="457"/>
        <v>1.535255487218474E-2</v>
      </c>
      <c r="FX229" s="99">
        <f t="shared" si="457"/>
        <v>0.18335124374872092</v>
      </c>
      <c r="FY229" s="99">
        <f t="shared" si="457"/>
        <v>0.32935496745023296</v>
      </c>
      <c r="FZ229" s="99">
        <f t="shared" si="457"/>
        <v>7.4176273390908723E-2</v>
      </c>
      <c r="GA229" s="99">
        <f t="shared" si="457"/>
        <v>0.30028241929605465</v>
      </c>
      <c r="GB229" s="99">
        <f t="shared" si="457"/>
        <v>0.21110651603723371</v>
      </c>
      <c r="GC229" s="99">
        <f t="shared" si="457"/>
        <v>8.2609623636225496E-2</v>
      </c>
      <c r="GD229" s="99">
        <f t="shared" si="457"/>
        <v>0.11815208800252973</v>
      </c>
      <c r="GE229" s="99">
        <f t="shared" si="457"/>
        <v>9.3582686919925509E-2</v>
      </c>
      <c r="GF229" s="99">
        <f t="shared" si="457"/>
        <v>8.810215404514099E-2</v>
      </c>
      <c r="GG229" s="99">
        <f t="shared" si="457"/>
        <v>4.1946574219290371E-2</v>
      </c>
      <c r="GH229" s="99">
        <f t="shared" si="457"/>
        <v>7.9878542929269145E-2</v>
      </c>
      <c r="GI229" s="99">
        <f t="shared" si="457"/>
        <v>2.455929506818778E-2</v>
      </c>
      <c r="GJ229" s="99">
        <f t="shared" si="457"/>
        <v>3.9164976982824638E-2</v>
      </c>
      <c r="GK229" s="99">
        <f t="shared" si="402"/>
        <v>7.0999492725424204E-2</v>
      </c>
    </row>
    <row r="230" spans="1:193" x14ac:dyDescent="0.35">
      <c r="A230" s="99">
        <v>34363285</v>
      </c>
      <c r="B230" s="99">
        <v>73</v>
      </c>
      <c r="C230" s="99">
        <v>45</v>
      </c>
      <c r="D230" s="99">
        <v>82</v>
      </c>
      <c r="E230" s="99">
        <v>13.996</v>
      </c>
      <c r="F230" s="99">
        <v>0.59</v>
      </c>
      <c r="H230" s="99" t="s">
        <v>142</v>
      </c>
      <c r="I230" s="99">
        <f t="shared" ref="I230:AN230" si="458">MAX(0,(I81/I$89)-$FJ230)</f>
        <v>0</v>
      </c>
      <c r="J230" s="99">
        <f t="shared" si="458"/>
        <v>0</v>
      </c>
      <c r="K230" s="99">
        <f t="shared" si="458"/>
        <v>0</v>
      </c>
      <c r="L230" s="99">
        <f t="shared" si="458"/>
        <v>0</v>
      </c>
      <c r="M230" s="99">
        <f t="shared" si="458"/>
        <v>0</v>
      </c>
      <c r="N230" s="99">
        <f t="shared" si="458"/>
        <v>0</v>
      </c>
      <c r="O230" s="99">
        <f t="shared" si="458"/>
        <v>0</v>
      </c>
      <c r="P230" s="99">
        <f t="shared" si="458"/>
        <v>0</v>
      </c>
      <c r="Q230" s="99">
        <f t="shared" si="458"/>
        <v>0</v>
      </c>
      <c r="R230" s="99">
        <f t="shared" si="458"/>
        <v>0</v>
      </c>
      <c r="S230" s="99">
        <f t="shared" si="458"/>
        <v>0</v>
      </c>
      <c r="T230" s="99">
        <f t="shared" si="458"/>
        <v>0</v>
      </c>
      <c r="U230" s="99">
        <f t="shared" si="458"/>
        <v>0</v>
      </c>
      <c r="V230" s="99">
        <f t="shared" si="458"/>
        <v>0</v>
      </c>
      <c r="W230" s="99">
        <f t="shared" si="458"/>
        <v>0</v>
      </c>
      <c r="X230" s="99">
        <f t="shared" si="458"/>
        <v>0</v>
      </c>
      <c r="Y230" s="99">
        <f t="shared" si="458"/>
        <v>0</v>
      </c>
      <c r="Z230" s="99">
        <f t="shared" si="458"/>
        <v>0</v>
      </c>
      <c r="AA230" s="99">
        <f t="shared" si="458"/>
        <v>0</v>
      </c>
      <c r="AB230" s="99">
        <f t="shared" si="458"/>
        <v>0</v>
      </c>
      <c r="AC230" s="99">
        <f t="shared" si="458"/>
        <v>0</v>
      </c>
      <c r="AD230" s="99">
        <f t="shared" si="458"/>
        <v>0</v>
      </c>
      <c r="AE230" s="99">
        <f t="shared" si="458"/>
        <v>0</v>
      </c>
      <c r="AF230" s="99">
        <f t="shared" si="458"/>
        <v>0</v>
      </c>
      <c r="AG230" s="99">
        <f t="shared" si="458"/>
        <v>0</v>
      </c>
      <c r="AH230" s="99">
        <f t="shared" si="458"/>
        <v>0</v>
      </c>
      <c r="AI230" s="99">
        <f t="shared" si="458"/>
        <v>0</v>
      </c>
      <c r="AJ230" s="99">
        <f t="shared" si="458"/>
        <v>0</v>
      </c>
      <c r="AK230" s="99">
        <f t="shared" si="458"/>
        <v>0</v>
      </c>
      <c r="AL230" s="99">
        <f t="shared" si="458"/>
        <v>0</v>
      </c>
      <c r="AM230" s="99">
        <f t="shared" si="458"/>
        <v>0</v>
      </c>
      <c r="AN230" s="99">
        <f t="shared" si="458"/>
        <v>0</v>
      </c>
      <c r="AO230" s="99">
        <f t="shared" ref="AO230:BT230" si="459">MAX(0,(AO81/AO$89)-$FJ230)</f>
        <v>0</v>
      </c>
      <c r="AP230" s="99">
        <f t="shared" si="459"/>
        <v>0</v>
      </c>
      <c r="AQ230" s="99">
        <f t="shared" si="459"/>
        <v>0</v>
      </c>
      <c r="AR230" s="99">
        <f t="shared" si="459"/>
        <v>0</v>
      </c>
      <c r="AS230" s="99">
        <f t="shared" si="459"/>
        <v>0</v>
      </c>
      <c r="AT230" s="99">
        <f t="shared" si="459"/>
        <v>0</v>
      </c>
      <c r="AU230" s="99">
        <f t="shared" si="459"/>
        <v>0</v>
      </c>
      <c r="AV230" s="99">
        <f t="shared" si="459"/>
        <v>0</v>
      </c>
      <c r="AW230" s="99">
        <f t="shared" si="459"/>
        <v>0</v>
      </c>
      <c r="AX230" s="99">
        <f t="shared" si="459"/>
        <v>0</v>
      </c>
      <c r="AY230" s="99">
        <f t="shared" si="459"/>
        <v>0</v>
      </c>
      <c r="AZ230" s="99">
        <f t="shared" si="459"/>
        <v>0</v>
      </c>
      <c r="BA230" s="99">
        <f t="shared" si="459"/>
        <v>0</v>
      </c>
      <c r="BB230" s="99">
        <f t="shared" si="459"/>
        <v>0</v>
      </c>
      <c r="BC230" s="99">
        <f t="shared" si="459"/>
        <v>0</v>
      </c>
      <c r="BD230" s="99">
        <f t="shared" si="459"/>
        <v>0</v>
      </c>
      <c r="BE230" s="99">
        <f t="shared" si="459"/>
        <v>0</v>
      </c>
      <c r="BF230" s="99">
        <f t="shared" si="459"/>
        <v>0</v>
      </c>
      <c r="BG230" s="99">
        <f t="shared" si="459"/>
        <v>0</v>
      </c>
      <c r="BH230" s="99">
        <f t="shared" si="459"/>
        <v>0</v>
      </c>
      <c r="BI230" s="99">
        <f t="shared" si="459"/>
        <v>0</v>
      </c>
      <c r="BJ230" s="99">
        <f t="shared" si="459"/>
        <v>0</v>
      </c>
      <c r="BK230" s="99">
        <f t="shared" si="459"/>
        <v>0</v>
      </c>
      <c r="BL230" s="99">
        <f t="shared" si="459"/>
        <v>0</v>
      </c>
      <c r="BM230" s="99">
        <f t="shared" si="459"/>
        <v>0</v>
      </c>
      <c r="BN230" s="99">
        <f t="shared" si="459"/>
        <v>0</v>
      </c>
      <c r="BO230" s="99">
        <f t="shared" si="459"/>
        <v>0</v>
      </c>
      <c r="BP230" s="99">
        <f t="shared" si="459"/>
        <v>0</v>
      </c>
      <c r="BQ230" s="99">
        <f t="shared" si="459"/>
        <v>0</v>
      </c>
      <c r="BR230" s="99">
        <f t="shared" si="459"/>
        <v>0</v>
      </c>
      <c r="BS230" s="99">
        <f t="shared" si="459"/>
        <v>0</v>
      </c>
      <c r="BT230" s="99">
        <f t="shared" si="459"/>
        <v>0</v>
      </c>
      <c r="BU230" s="99">
        <f t="shared" ref="BU230:CZ230" si="460">MAX(0,(BU81/BU$89)-$FJ230)</f>
        <v>0</v>
      </c>
      <c r="BV230" s="99">
        <f t="shared" si="460"/>
        <v>0</v>
      </c>
      <c r="BW230" s="99">
        <f t="shared" si="460"/>
        <v>0</v>
      </c>
      <c r="BX230" s="99">
        <f t="shared" si="460"/>
        <v>0</v>
      </c>
      <c r="BY230" s="99">
        <f t="shared" si="460"/>
        <v>0</v>
      </c>
      <c r="BZ230" s="99">
        <f t="shared" si="460"/>
        <v>0</v>
      </c>
      <c r="CA230" s="99">
        <f t="shared" si="460"/>
        <v>0</v>
      </c>
      <c r="CB230" s="99">
        <f t="shared" si="460"/>
        <v>0</v>
      </c>
      <c r="CC230" s="99">
        <f t="shared" si="460"/>
        <v>0</v>
      </c>
      <c r="CD230" s="99">
        <f t="shared" si="460"/>
        <v>0</v>
      </c>
      <c r="CE230" s="99">
        <f t="shared" si="460"/>
        <v>0</v>
      </c>
      <c r="CF230" s="99">
        <f t="shared" si="460"/>
        <v>0</v>
      </c>
      <c r="CG230" s="99">
        <f t="shared" si="460"/>
        <v>0</v>
      </c>
      <c r="CH230" s="99">
        <f t="shared" si="460"/>
        <v>0</v>
      </c>
      <c r="CI230" s="99">
        <f t="shared" si="460"/>
        <v>0</v>
      </c>
      <c r="CJ230" s="99">
        <f t="shared" si="460"/>
        <v>0</v>
      </c>
      <c r="CK230" s="99">
        <f t="shared" si="460"/>
        <v>0</v>
      </c>
      <c r="CL230" s="99">
        <f t="shared" si="460"/>
        <v>0</v>
      </c>
      <c r="CM230" s="99">
        <f t="shared" si="460"/>
        <v>0</v>
      </c>
      <c r="CN230" s="99">
        <f t="shared" si="460"/>
        <v>0</v>
      </c>
      <c r="CO230" s="99">
        <f t="shared" si="460"/>
        <v>0</v>
      </c>
      <c r="CP230" s="99">
        <f t="shared" si="460"/>
        <v>0</v>
      </c>
      <c r="CQ230" s="99">
        <f t="shared" si="460"/>
        <v>0</v>
      </c>
      <c r="CR230" s="99">
        <f t="shared" si="460"/>
        <v>0</v>
      </c>
      <c r="CS230" s="99">
        <f t="shared" si="460"/>
        <v>0</v>
      </c>
      <c r="CT230" s="99">
        <f t="shared" si="460"/>
        <v>0</v>
      </c>
      <c r="CU230" s="99">
        <f t="shared" si="460"/>
        <v>0</v>
      </c>
      <c r="CV230" s="99">
        <f t="shared" si="460"/>
        <v>0</v>
      </c>
      <c r="CW230" s="99">
        <f t="shared" si="460"/>
        <v>0</v>
      </c>
      <c r="CX230" s="99">
        <f t="shared" si="460"/>
        <v>0</v>
      </c>
      <c r="CY230" s="99">
        <f t="shared" si="460"/>
        <v>0</v>
      </c>
      <c r="CZ230" s="99">
        <f t="shared" si="460"/>
        <v>0</v>
      </c>
      <c r="DA230" s="99">
        <f t="shared" ref="DA230:EF230" si="461">MAX(0,(DA81/DA$89)-$FJ230)</f>
        <v>0</v>
      </c>
      <c r="DB230" s="99">
        <f t="shared" si="461"/>
        <v>0</v>
      </c>
      <c r="DC230" s="99">
        <f t="shared" si="461"/>
        <v>0</v>
      </c>
      <c r="DD230" s="99">
        <f t="shared" si="461"/>
        <v>0</v>
      </c>
      <c r="DE230" s="99">
        <f t="shared" si="461"/>
        <v>0</v>
      </c>
      <c r="DF230" s="99">
        <f t="shared" si="461"/>
        <v>0</v>
      </c>
      <c r="DG230" s="99">
        <f t="shared" si="461"/>
        <v>0</v>
      </c>
      <c r="DH230" s="99">
        <f t="shared" si="461"/>
        <v>0</v>
      </c>
      <c r="DI230" s="99">
        <f t="shared" si="461"/>
        <v>0</v>
      </c>
      <c r="DJ230" s="99">
        <f t="shared" si="461"/>
        <v>0</v>
      </c>
      <c r="DK230" s="99">
        <f t="shared" si="461"/>
        <v>0</v>
      </c>
      <c r="DL230" s="99">
        <f t="shared" si="461"/>
        <v>0</v>
      </c>
      <c r="DM230" s="99">
        <f t="shared" si="461"/>
        <v>0</v>
      </c>
      <c r="DN230" s="99">
        <f t="shared" si="461"/>
        <v>0</v>
      </c>
      <c r="DO230" s="99">
        <f t="shared" si="461"/>
        <v>0</v>
      </c>
      <c r="DP230" s="99">
        <f t="shared" si="461"/>
        <v>0</v>
      </c>
      <c r="DQ230" s="99">
        <f t="shared" si="461"/>
        <v>0</v>
      </c>
      <c r="DR230" s="99">
        <f t="shared" si="461"/>
        <v>0</v>
      </c>
      <c r="DS230" s="99">
        <f t="shared" si="461"/>
        <v>0</v>
      </c>
      <c r="DT230" s="99">
        <f t="shared" si="461"/>
        <v>0</v>
      </c>
      <c r="DU230" s="99">
        <f t="shared" si="461"/>
        <v>0</v>
      </c>
      <c r="DV230" s="99">
        <f t="shared" si="461"/>
        <v>0</v>
      </c>
      <c r="DW230" s="99">
        <f t="shared" si="461"/>
        <v>0</v>
      </c>
      <c r="DX230" s="99">
        <f t="shared" si="461"/>
        <v>0</v>
      </c>
      <c r="DY230" s="99">
        <f t="shared" si="461"/>
        <v>0</v>
      </c>
      <c r="DZ230" s="99">
        <f t="shared" si="461"/>
        <v>0</v>
      </c>
      <c r="EA230" s="99">
        <f t="shared" si="461"/>
        <v>0</v>
      </c>
      <c r="EB230" s="99">
        <f t="shared" si="461"/>
        <v>0</v>
      </c>
      <c r="EC230" s="99">
        <f t="shared" si="461"/>
        <v>0</v>
      </c>
      <c r="ED230" s="99">
        <f t="shared" si="461"/>
        <v>0</v>
      </c>
      <c r="EE230" s="99">
        <f t="shared" si="461"/>
        <v>0</v>
      </c>
      <c r="EF230" s="99">
        <f t="shared" si="461"/>
        <v>0</v>
      </c>
      <c r="EG230" s="99">
        <f t="shared" ref="EG230:FA230" si="462">MAX(0,(EG81/EG$89)-$FJ230)</f>
        <v>0</v>
      </c>
      <c r="EH230" s="99">
        <f t="shared" si="462"/>
        <v>0</v>
      </c>
      <c r="EI230" s="99">
        <f t="shared" si="462"/>
        <v>0</v>
      </c>
      <c r="EJ230" s="99">
        <f t="shared" si="462"/>
        <v>0</v>
      </c>
      <c r="EK230" s="99">
        <f t="shared" si="462"/>
        <v>0</v>
      </c>
      <c r="EL230" s="99">
        <f t="shared" si="462"/>
        <v>0</v>
      </c>
      <c r="EM230" s="99">
        <f t="shared" si="462"/>
        <v>0</v>
      </c>
      <c r="EN230" s="99">
        <f t="shared" si="462"/>
        <v>0</v>
      </c>
      <c r="EO230" s="99">
        <f t="shared" si="462"/>
        <v>0</v>
      </c>
      <c r="EP230" s="99">
        <f t="shared" si="462"/>
        <v>0</v>
      </c>
      <c r="EQ230" s="99">
        <f t="shared" si="462"/>
        <v>0</v>
      </c>
      <c r="ER230" s="99">
        <f t="shared" si="462"/>
        <v>0</v>
      </c>
      <c r="ES230" s="99">
        <f t="shared" si="462"/>
        <v>0</v>
      </c>
      <c r="ET230" s="99">
        <f t="shared" si="462"/>
        <v>0</v>
      </c>
      <c r="EU230" s="99">
        <f t="shared" si="462"/>
        <v>0</v>
      </c>
      <c r="EV230" s="99">
        <f t="shared" si="462"/>
        <v>0</v>
      </c>
      <c r="EW230" s="99">
        <f t="shared" si="462"/>
        <v>0</v>
      </c>
      <c r="EX230" s="99">
        <f t="shared" si="462"/>
        <v>0</v>
      </c>
      <c r="EY230" s="99">
        <f t="shared" si="462"/>
        <v>0</v>
      </c>
      <c r="EZ230" s="99">
        <f t="shared" si="462"/>
        <v>0</v>
      </c>
      <c r="FA230" s="99">
        <f t="shared" si="462"/>
        <v>0</v>
      </c>
      <c r="FB230" s="99">
        <f t="shared" si="438"/>
        <v>7.5739972247778911E-2</v>
      </c>
      <c r="FC230" s="99">
        <f t="shared" si="438"/>
        <v>0.10734718266051141</v>
      </c>
      <c r="FD230" s="99">
        <f t="shared" si="438"/>
        <v>7.0418872204272981E-2</v>
      </c>
      <c r="FE230" s="99">
        <f t="shared" si="438"/>
        <v>0.3796061540967916</v>
      </c>
      <c r="FF230" s="99">
        <f t="shared" si="438"/>
        <v>0.13634330240797221</v>
      </c>
      <c r="FG230" s="99">
        <f t="shared" si="438"/>
        <v>9.2826435708641519E-2</v>
      </c>
      <c r="FH230" s="99">
        <f t="shared" si="438"/>
        <v>0.1644785435136899</v>
      </c>
      <c r="FI230" s="99">
        <f t="shared" si="438"/>
        <v>0.12953298625824269</v>
      </c>
      <c r="FJ230" s="106">
        <f t="shared" si="400"/>
        <v>0.14453668113723767</v>
      </c>
      <c r="FT230" s="99">
        <f t="shared" ref="FT230:GJ230" si="463">MAX(0,(FT81/FT$89)-$FJ230)</f>
        <v>0</v>
      </c>
      <c r="FU230" s="99">
        <f t="shared" si="463"/>
        <v>0.46567208130135934</v>
      </c>
      <c r="FV230" s="99">
        <f t="shared" si="463"/>
        <v>0.34993744424042211</v>
      </c>
      <c r="FW230" s="99">
        <f t="shared" si="463"/>
        <v>0</v>
      </c>
      <c r="FX230" s="99">
        <f t="shared" si="463"/>
        <v>0.28745680059626882</v>
      </c>
      <c r="FY230" s="99">
        <f t="shared" si="463"/>
        <v>0.64203424672406872</v>
      </c>
      <c r="FZ230" s="99">
        <f t="shared" si="463"/>
        <v>0</v>
      </c>
      <c r="GA230" s="99">
        <f t="shared" si="463"/>
        <v>0.54072879748118718</v>
      </c>
      <c r="GB230" s="99">
        <f t="shared" si="463"/>
        <v>0.25540899551188412</v>
      </c>
      <c r="GC230" s="99">
        <f t="shared" si="463"/>
        <v>0</v>
      </c>
      <c r="GD230" s="99">
        <f t="shared" si="463"/>
        <v>0</v>
      </c>
      <c r="GE230" s="99">
        <f t="shared" si="463"/>
        <v>0</v>
      </c>
      <c r="GF230" s="99">
        <f t="shared" si="463"/>
        <v>0</v>
      </c>
      <c r="GG230" s="99">
        <f t="shared" si="463"/>
        <v>0</v>
      </c>
      <c r="GH230" s="99">
        <f t="shared" si="463"/>
        <v>0</v>
      </c>
      <c r="GI230" s="99">
        <f t="shared" si="463"/>
        <v>0</v>
      </c>
      <c r="GJ230" s="99">
        <f t="shared" si="463"/>
        <v>0</v>
      </c>
      <c r="GK230" s="99">
        <f t="shared" si="402"/>
        <v>0</v>
      </c>
    </row>
    <row r="231" spans="1:193" x14ac:dyDescent="0.35">
      <c r="A231" s="99">
        <v>5704041</v>
      </c>
      <c r="B231" s="99">
        <v>73</v>
      </c>
      <c r="C231" s="99">
        <v>4</v>
      </c>
      <c r="D231" s="99">
        <v>91</v>
      </c>
      <c r="E231" s="99">
        <v>14.327</v>
      </c>
      <c r="F231" s="99">
        <v>0.05</v>
      </c>
      <c r="G231" s="99" t="s">
        <v>537</v>
      </c>
      <c r="H231" s="99" t="s">
        <v>234</v>
      </c>
      <c r="I231" s="99">
        <f t="shared" ref="I231:AN231" si="464">MAX(0,(I82/I$89)-$FJ231)</f>
        <v>0</v>
      </c>
      <c r="J231" s="99">
        <f t="shared" si="464"/>
        <v>0</v>
      </c>
      <c r="K231" s="99">
        <f t="shared" si="464"/>
        <v>0</v>
      </c>
      <c r="L231" s="99">
        <f t="shared" si="464"/>
        <v>0</v>
      </c>
      <c r="M231" s="99">
        <f t="shared" si="464"/>
        <v>0</v>
      </c>
      <c r="N231" s="99">
        <f t="shared" si="464"/>
        <v>0</v>
      </c>
      <c r="O231" s="99">
        <f t="shared" si="464"/>
        <v>0</v>
      </c>
      <c r="P231" s="99">
        <f t="shared" si="464"/>
        <v>0</v>
      </c>
      <c r="Q231" s="99">
        <f t="shared" si="464"/>
        <v>0</v>
      </c>
      <c r="R231" s="99">
        <f t="shared" si="464"/>
        <v>0</v>
      </c>
      <c r="S231" s="99">
        <f t="shared" si="464"/>
        <v>0</v>
      </c>
      <c r="T231" s="99">
        <f t="shared" si="464"/>
        <v>0</v>
      </c>
      <c r="U231" s="99">
        <f t="shared" si="464"/>
        <v>0</v>
      </c>
      <c r="V231" s="99">
        <f t="shared" si="464"/>
        <v>0</v>
      </c>
      <c r="W231" s="99">
        <f t="shared" si="464"/>
        <v>0</v>
      </c>
      <c r="X231" s="99">
        <f t="shared" si="464"/>
        <v>0</v>
      </c>
      <c r="Y231" s="99">
        <f t="shared" si="464"/>
        <v>0</v>
      </c>
      <c r="Z231" s="99">
        <f t="shared" si="464"/>
        <v>0</v>
      </c>
      <c r="AA231" s="99">
        <f t="shared" si="464"/>
        <v>0</v>
      </c>
      <c r="AB231" s="99">
        <f t="shared" si="464"/>
        <v>0</v>
      </c>
      <c r="AC231" s="99">
        <f t="shared" si="464"/>
        <v>0</v>
      </c>
      <c r="AD231" s="99">
        <f t="shared" si="464"/>
        <v>0</v>
      </c>
      <c r="AE231" s="99">
        <f t="shared" si="464"/>
        <v>0</v>
      </c>
      <c r="AF231" s="99">
        <f t="shared" si="464"/>
        <v>0</v>
      </c>
      <c r="AG231" s="99">
        <f t="shared" si="464"/>
        <v>0</v>
      </c>
      <c r="AH231" s="99">
        <f t="shared" si="464"/>
        <v>0</v>
      </c>
      <c r="AI231" s="99">
        <f t="shared" si="464"/>
        <v>0</v>
      </c>
      <c r="AJ231" s="99">
        <f t="shared" si="464"/>
        <v>0</v>
      </c>
      <c r="AK231" s="99">
        <f t="shared" si="464"/>
        <v>0</v>
      </c>
      <c r="AL231" s="99">
        <f t="shared" si="464"/>
        <v>0</v>
      </c>
      <c r="AM231" s="99">
        <f t="shared" si="464"/>
        <v>0</v>
      </c>
      <c r="AN231" s="99">
        <f t="shared" si="464"/>
        <v>0</v>
      </c>
      <c r="AO231" s="99">
        <f t="shared" ref="AO231:BT231" si="465">MAX(0,(AO82/AO$89)-$FJ231)</f>
        <v>0</v>
      </c>
      <c r="AP231" s="99">
        <f t="shared" si="465"/>
        <v>0</v>
      </c>
      <c r="AQ231" s="99">
        <f t="shared" si="465"/>
        <v>0</v>
      </c>
      <c r="AR231" s="99">
        <f t="shared" si="465"/>
        <v>0</v>
      </c>
      <c r="AS231" s="99">
        <f t="shared" si="465"/>
        <v>0</v>
      </c>
      <c r="AT231" s="99">
        <f t="shared" si="465"/>
        <v>0</v>
      </c>
      <c r="AU231" s="99">
        <f t="shared" si="465"/>
        <v>0</v>
      </c>
      <c r="AV231" s="99">
        <f t="shared" si="465"/>
        <v>0</v>
      </c>
      <c r="AW231" s="99">
        <f t="shared" si="465"/>
        <v>0</v>
      </c>
      <c r="AX231" s="99">
        <f t="shared" si="465"/>
        <v>0</v>
      </c>
      <c r="AY231" s="99">
        <f t="shared" si="465"/>
        <v>0</v>
      </c>
      <c r="AZ231" s="99">
        <f t="shared" si="465"/>
        <v>0</v>
      </c>
      <c r="BA231" s="99">
        <f t="shared" si="465"/>
        <v>0</v>
      </c>
      <c r="BB231" s="99">
        <f t="shared" si="465"/>
        <v>0</v>
      </c>
      <c r="BC231" s="99">
        <f t="shared" si="465"/>
        <v>0</v>
      </c>
      <c r="BD231" s="99">
        <f t="shared" si="465"/>
        <v>0</v>
      </c>
      <c r="BE231" s="99">
        <f t="shared" si="465"/>
        <v>0</v>
      </c>
      <c r="BF231" s="99">
        <f t="shared" si="465"/>
        <v>0</v>
      </c>
      <c r="BG231" s="99">
        <f t="shared" si="465"/>
        <v>0</v>
      </c>
      <c r="BH231" s="99">
        <f t="shared" si="465"/>
        <v>0</v>
      </c>
      <c r="BI231" s="99">
        <f t="shared" si="465"/>
        <v>0</v>
      </c>
      <c r="BJ231" s="99">
        <f t="shared" si="465"/>
        <v>0</v>
      </c>
      <c r="BK231" s="99">
        <f t="shared" si="465"/>
        <v>0</v>
      </c>
      <c r="BL231" s="99">
        <f t="shared" si="465"/>
        <v>0</v>
      </c>
      <c r="BM231" s="99">
        <f t="shared" si="465"/>
        <v>0</v>
      </c>
      <c r="BN231" s="99">
        <f t="shared" si="465"/>
        <v>0</v>
      </c>
      <c r="BO231" s="99">
        <f t="shared" si="465"/>
        <v>0</v>
      </c>
      <c r="BP231" s="99">
        <f t="shared" si="465"/>
        <v>0</v>
      </c>
      <c r="BQ231" s="99">
        <f t="shared" si="465"/>
        <v>0</v>
      </c>
      <c r="BR231" s="99">
        <f t="shared" si="465"/>
        <v>0</v>
      </c>
      <c r="BS231" s="99">
        <f t="shared" si="465"/>
        <v>0</v>
      </c>
      <c r="BT231" s="99">
        <f t="shared" si="465"/>
        <v>0</v>
      </c>
      <c r="BU231" s="99">
        <f t="shared" ref="BU231:CZ231" si="466">MAX(0,(BU82/BU$89)-$FJ231)</f>
        <v>0</v>
      </c>
      <c r="BV231" s="99">
        <f t="shared" si="466"/>
        <v>0</v>
      </c>
      <c r="BW231" s="99">
        <f t="shared" si="466"/>
        <v>0</v>
      </c>
      <c r="BX231" s="99">
        <f t="shared" si="466"/>
        <v>0</v>
      </c>
      <c r="BY231" s="99">
        <f t="shared" si="466"/>
        <v>0</v>
      </c>
      <c r="BZ231" s="99">
        <f t="shared" si="466"/>
        <v>0</v>
      </c>
      <c r="CA231" s="99">
        <f t="shared" si="466"/>
        <v>0</v>
      </c>
      <c r="CB231" s="99">
        <f t="shared" si="466"/>
        <v>0</v>
      </c>
      <c r="CC231" s="99">
        <f t="shared" si="466"/>
        <v>0</v>
      </c>
      <c r="CD231" s="99">
        <f t="shared" si="466"/>
        <v>0</v>
      </c>
      <c r="CE231" s="99">
        <f t="shared" si="466"/>
        <v>0</v>
      </c>
      <c r="CF231" s="99">
        <f t="shared" si="466"/>
        <v>0</v>
      </c>
      <c r="CG231" s="99">
        <f t="shared" si="466"/>
        <v>0</v>
      </c>
      <c r="CH231" s="99">
        <f t="shared" si="466"/>
        <v>0</v>
      </c>
      <c r="CI231" s="99">
        <f t="shared" si="466"/>
        <v>0</v>
      </c>
      <c r="CJ231" s="99">
        <f t="shared" si="466"/>
        <v>0</v>
      </c>
      <c r="CK231" s="99">
        <f t="shared" si="466"/>
        <v>0</v>
      </c>
      <c r="CL231" s="99">
        <f t="shared" si="466"/>
        <v>0</v>
      </c>
      <c r="CM231" s="99">
        <f t="shared" si="466"/>
        <v>0</v>
      </c>
      <c r="CN231" s="99">
        <f t="shared" si="466"/>
        <v>0</v>
      </c>
      <c r="CO231" s="99">
        <f t="shared" si="466"/>
        <v>0</v>
      </c>
      <c r="CP231" s="99">
        <f t="shared" si="466"/>
        <v>0</v>
      </c>
      <c r="CQ231" s="99">
        <f t="shared" si="466"/>
        <v>0</v>
      </c>
      <c r="CR231" s="99">
        <f t="shared" si="466"/>
        <v>0</v>
      </c>
      <c r="CS231" s="99">
        <f t="shared" si="466"/>
        <v>0</v>
      </c>
      <c r="CT231" s="99">
        <f t="shared" si="466"/>
        <v>0</v>
      </c>
      <c r="CU231" s="99">
        <f t="shared" si="466"/>
        <v>0</v>
      </c>
      <c r="CV231" s="99">
        <f t="shared" si="466"/>
        <v>0</v>
      </c>
      <c r="CW231" s="99">
        <f t="shared" si="466"/>
        <v>0</v>
      </c>
      <c r="CX231" s="99">
        <f t="shared" si="466"/>
        <v>0</v>
      </c>
      <c r="CY231" s="99">
        <f t="shared" si="466"/>
        <v>0</v>
      </c>
      <c r="CZ231" s="99">
        <f t="shared" si="466"/>
        <v>0</v>
      </c>
      <c r="DA231" s="99">
        <f t="shared" ref="DA231:EF231" si="467">MAX(0,(DA82/DA$89)-$FJ231)</f>
        <v>0</v>
      </c>
      <c r="DB231" s="99">
        <f t="shared" si="467"/>
        <v>0</v>
      </c>
      <c r="DC231" s="99">
        <f t="shared" si="467"/>
        <v>0</v>
      </c>
      <c r="DD231" s="99">
        <f t="shared" si="467"/>
        <v>0</v>
      </c>
      <c r="DE231" s="99">
        <f t="shared" si="467"/>
        <v>0</v>
      </c>
      <c r="DF231" s="99">
        <f t="shared" si="467"/>
        <v>0</v>
      </c>
      <c r="DG231" s="99">
        <f t="shared" si="467"/>
        <v>0</v>
      </c>
      <c r="DH231" s="99">
        <f t="shared" si="467"/>
        <v>0</v>
      </c>
      <c r="DI231" s="99">
        <f t="shared" si="467"/>
        <v>0</v>
      </c>
      <c r="DJ231" s="99">
        <f t="shared" si="467"/>
        <v>0</v>
      </c>
      <c r="DK231" s="99">
        <f t="shared" si="467"/>
        <v>0</v>
      </c>
      <c r="DL231" s="99">
        <f t="shared" si="467"/>
        <v>0</v>
      </c>
      <c r="DM231" s="99">
        <f t="shared" si="467"/>
        <v>0</v>
      </c>
      <c r="DN231" s="99">
        <f t="shared" si="467"/>
        <v>0</v>
      </c>
      <c r="DO231" s="99">
        <f t="shared" si="467"/>
        <v>0</v>
      </c>
      <c r="DP231" s="99">
        <f t="shared" si="467"/>
        <v>0</v>
      </c>
      <c r="DQ231" s="99">
        <f t="shared" si="467"/>
        <v>0</v>
      </c>
      <c r="DR231" s="99">
        <f t="shared" si="467"/>
        <v>0</v>
      </c>
      <c r="DS231" s="99">
        <f t="shared" si="467"/>
        <v>0</v>
      </c>
      <c r="DT231" s="99">
        <f t="shared" si="467"/>
        <v>0</v>
      </c>
      <c r="DU231" s="99">
        <f t="shared" si="467"/>
        <v>0</v>
      </c>
      <c r="DV231" s="99">
        <f t="shared" si="467"/>
        <v>0</v>
      </c>
      <c r="DW231" s="99">
        <f t="shared" si="467"/>
        <v>0</v>
      </c>
      <c r="DX231" s="99">
        <f t="shared" si="467"/>
        <v>0</v>
      </c>
      <c r="DY231" s="99">
        <f t="shared" si="467"/>
        <v>0</v>
      </c>
      <c r="DZ231" s="99">
        <f t="shared" si="467"/>
        <v>0</v>
      </c>
      <c r="EA231" s="99">
        <f t="shared" si="467"/>
        <v>0</v>
      </c>
      <c r="EB231" s="99">
        <f t="shared" si="467"/>
        <v>0</v>
      </c>
      <c r="EC231" s="99">
        <f t="shared" si="467"/>
        <v>0</v>
      </c>
      <c r="ED231" s="99">
        <f t="shared" si="467"/>
        <v>0</v>
      </c>
      <c r="EE231" s="99">
        <f t="shared" si="467"/>
        <v>0</v>
      </c>
      <c r="EF231" s="99">
        <f t="shared" si="467"/>
        <v>0</v>
      </c>
      <c r="EG231" s="99">
        <f t="shared" ref="EG231:FA231" si="468">MAX(0,(EG82/EG$89)-$FJ231)</f>
        <v>0</v>
      </c>
      <c r="EH231" s="99">
        <f t="shared" si="468"/>
        <v>0</v>
      </c>
      <c r="EI231" s="99">
        <f t="shared" si="468"/>
        <v>0</v>
      </c>
      <c r="EJ231" s="99">
        <f t="shared" si="468"/>
        <v>0</v>
      </c>
      <c r="EK231" s="99">
        <f t="shared" si="468"/>
        <v>0</v>
      </c>
      <c r="EL231" s="99">
        <f t="shared" si="468"/>
        <v>0</v>
      </c>
      <c r="EM231" s="99">
        <f t="shared" si="468"/>
        <v>0</v>
      </c>
      <c r="EN231" s="99">
        <f t="shared" si="468"/>
        <v>0</v>
      </c>
      <c r="EO231" s="99">
        <f t="shared" si="468"/>
        <v>0</v>
      </c>
      <c r="EP231" s="99">
        <f t="shared" si="468"/>
        <v>0</v>
      </c>
      <c r="EQ231" s="99">
        <f t="shared" si="468"/>
        <v>0</v>
      </c>
      <c r="ER231" s="99">
        <f t="shared" si="468"/>
        <v>0</v>
      </c>
      <c r="ES231" s="99">
        <f t="shared" si="468"/>
        <v>0</v>
      </c>
      <c r="ET231" s="99">
        <f t="shared" si="468"/>
        <v>0</v>
      </c>
      <c r="EU231" s="99">
        <f t="shared" si="468"/>
        <v>0</v>
      </c>
      <c r="EV231" s="99">
        <f t="shared" si="468"/>
        <v>0</v>
      </c>
      <c r="EW231" s="99">
        <f t="shared" si="468"/>
        <v>0</v>
      </c>
      <c r="EX231" s="99">
        <f t="shared" si="468"/>
        <v>0</v>
      </c>
      <c r="EY231" s="99">
        <f t="shared" si="468"/>
        <v>0</v>
      </c>
      <c r="EZ231" s="99">
        <f t="shared" si="468"/>
        <v>0</v>
      </c>
      <c r="FA231" s="99">
        <f t="shared" si="468"/>
        <v>0</v>
      </c>
      <c r="FB231" s="99">
        <f t="shared" si="438"/>
        <v>2.7237934507555149E-2</v>
      </c>
      <c r="FC231" s="99">
        <f t="shared" si="438"/>
        <v>1.8907769374324722E-2</v>
      </c>
      <c r="FD231" s="99">
        <f t="shared" si="438"/>
        <v>3.087912409466171E-2</v>
      </c>
      <c r="FE231" s="99">
        <f t="shared" si="438"/>
        <v>9.8321471118306497E-2</v>
      </c>
      <c r="FF231" s="99">
        <f t="shared" si="438"/>
        <v>7.4103265218215419E-2</v>
      </c>
      <c r="FG231" s="99">
        <f t="shared" si="438"/>
        <v>3.3891477279217E-2</v>
      </c>
      <c r="FH231" s="99">
        <f t="shared" si="438"/>
        <v>4.0335158930246154E-2</v>
      </c>
      <c r="FI231" s="99">
        <f t="shared" si="438"/>
        <v>7.1161351921644966E-2</v>
      </c>
      <c r="FJ231" s="106">
        <f t="shared" si="400"/>
        <v>4.9354694055521453E-2</v>
      </c>
      <c r="FT231" s="99">
        <f t="shared" ref="FT231:GJ231" si="469">MAX(0,(FT82/FT$89)-$FJ231)</f>
        <v>0</v>
      </c>
      <c r="FU231" s="99">
        <f t="shared" si="469"/>
        <v>0</v>
      </c>
      <c r="FV231" s="99">
        <f t="shared" si="469"/>
        <v>0</v>
      </c>
      <c r="FW231" s="99">
        <f t="shared" si="469"/>
        <v>0</v>
      </c>
      <c r="FX231" s="99">
        <f t="shared" si="469"/>
        <v>0</v>
      </c>
      <c r="FY231" s="99">
        <f t="shared" si="469"/>
        <v>0</v>
      </c>
      <c r="FZ231" s="99">
        <f t="shared" si="469"/>
        <v>0</v>
      </c>
      <c r="GA231" s="99">
        <f t="shared" si="469"/>
        <v>0</v>
      </c>
      <c r="GB231" s="99">
        <f t="shared" si="469"/>
        <v>0</v>
      </c>
      <c r="GC231" s="99">
        <f t="shared" si="469"/>
        <v>0</v>
      </c>
      <c r="GD231" s="99">
        <f t="shared" si="469"/>
        <v>0</v>
      </c>
      <c r="GE231" s="99">
        <f t="shared" si="469"/>
        <v>0</v>
      </c>
      <c r="GF231" s="99">
        <f t="shared" si="469"/>
        <v>0</v>
      </c>
      <c r="GG231" s="99">
        <f t="shared" si="469"/>
        <v>0</v>
      </c>
      <c r="GH231" s="99">
        <f t="shared" si="469"/>
        <v>0</v>
      </c>
      <c r="GI231" s="99">
        <f t="shared" si="469"/>
        <v>0</v>
      </c>
      <c r="GJ231" s="99">
        <f t="shared" si="469"/>
        <v>0</v>
      </c>
      <c r="GK231" s="99">
        <f t="shared" si="402"/>
        <v>0</v>
      </c>
    </row>
    <row r="232" spans="1:193" x14ac:dyDescent="0.35">
      <c r="A232" s="99">
        <v>1679534</v>
      </c>
      <c r="B232" s="99">
        <v>73</v>
      </c>
      <c r="C232" s="99">
        <v>6</v>
      </c>
      <c r="D232" s="99">
        <v>62</v>
      </c>
      <c r="E232" s="99">
        <v>14.420999999999999</v>
      </c>
      <c r="F232" s="99">
        <v>0.06</v>
      </c>
      <c r="G232" s="99" t="s">
        <v>537</v>
      </c>
      <c r="H232" s="99" t="s">
        <v>578</v>
      </c>
      <c r="I232" s="99">
        <f t="shared" ref="I232:AN232" si="470">MAX(0,(I83/I$89)-$FJ232)</f>
        <v>0</v>
      </c>
      <c r="J232" s="99">
        <f t="shared" si="470"/>
        <v>0</v>
      </c>
      <c r="K232" s="99">
        <f t="shared" si="470"/>
        <v>0</v>
      </c>
      <c r="L232" s="99">
        <f t="shared" si="470"/>
        <v>0</v>
      </c>
      <c r="M232" s="99">
        <f t="shared" si="470"/>
        <v>0</v>
      </c>
      <c r="N232" s="99">
        <f t="shared" si="470"/>
        <v>0</v>
      </c>
      <c r="O232" s="99">
        <f t="shared" si="470"/>
        <v>0</v>
      </c>
      <c r="P232" s="99">
        <f t="shared" si="470"/>
        <v>0</v>
      </c>
      <c r="Q232" s="99">
        <f t="shared" si="470"/>
        <v>0</v>
      </c>
      <c r="R232" s="99">
        <f t="shared" si="470"/>
        <v>0</v>
      </c>
      <c r="S232" s="99">
        <f t="shared" si="470"/>
        <v>0</v>
      </c>
      <c r="T232" s="99">
        <f t="shared" si="470"/>
        <v>0</v>
      </c>
      <c r="U232" s="99">
        <f t="shared" si="470"/>
        <v>0</v>
      </c>
      <c r="V232" s="99">
        <f t="shared" si="470"/>
        <v>0</v>
      </c>
      <c r="W232" s="99">
        <f t="shared" si="470"/>
        <v>0</v>
      </c>
      <c r="X232" s="99">
        <f t="shared" si="470"/>
        <v>0</v>
      </c>
      <c r="Y232" s="99">
        <f t="shared" si="470"/>
        <v>0</v>
      </c>
      <c r="Z232" s="99">
        <f t="shared" si="470"/>
        <v>0</v>
      </c>
      <c r="AA232" s="99">
        <f t="shared" si="470"/>
        <v>0</v>
      </c>
      <c r="AB232" s="99">
        <f t="shared" si="470"/>
        <v>0</v>
      </c>
      <c r="AC232" s="99">
        <f t="shared" si="470"/>
        <v>0</v>
      </c>
      <c r="AD232" s="99">
        <f t="shared" si="470"/>
        <v>0</v>
      </c>
      <c r="AE232" s="99">
        <f t="shared" si="470"/>
        <v>0</v>
      </c>
      <c r="AF232" s="99">
        <f t="shared" si="470"/>
        <v>0</v>
      </c>
      <c r="AG232" s="99">
        <f t="shared" si="470"/>
        <v>0</v>
      </c>
      <c r="AH232" s="99">
        <f t="shared" si="470"/>
        <v>0</v>
      </c>
      <c r="AI232" s="99">
        <f t="shared" si="470"/>
        <v>0</v>
      </c>
      <c r="AJ232" s="99">
        <f t="shared" si="470"/>
        <v>0</v>
      </c>
      <c r="AK232" s="99">
        <f t="shared" si="470"/>
        <v>0</v>
      </c>
      <c r="AL232" s="99">
        <f t="shared" si="470"/>
        <v>0</v>
      </c>
      <c r="AM232" s="99">
        <f t="shared" si="470"/>
        <v>0</v>
      </c>
      <c r="AN232" s="99">
        <f t="shared" si="470"/>
        <v>0</v>
      </c>
      <c r="AO232" s="99">
        <f t="shared" ref="AO232:BT232" si="471">MAX(0,(AO83/AO$89)-$FJ232)</f>
        <v>0</v>
      </c>
      <c r="AP232" s="99">
        <f t="shared" si="471"/>
        <v>0</v>
      </c>
      <c r="AQ232" s="99">
        <f t="shared" si="471"/>
        <v>0</v>
      </c>
      <c r="AR232" s="99">
        <f t="shared" si="471"/>
        <v>0</v>
      </c>
      <c r="AS232" s="99">
        <f t="shared" si="471"/>
        <v>0</v>
      </c>
      <c r="AT232" s="99">
        <f t="shared" si="471"/>
        <v>0</v>
      </c>
      <c r="AU232" s="99">
        <f t="shared" si="471"/>
        <v>0</v>
      </c>
      <c r="AV232" s="99">
        <f t="shared" si="471"/>
        <v>0</v>
      </c>
      <c r="AW232" s="99">
        <f t="shared" si="471"/>
        <v>0</v>
      </c>
      <c r="AX232" s="99">
        <f t="shared" si="471"/>
        <v>0</v>
      </c>
      <c r="AY232" s="99">
        <f t="shared" si="471"/>
        <v>0</v>
      </c>
      <c r="AZ232" s="99">
        <f t="shared" si="471"/>
        <v>0</v>
      </c>
      <c r="BA232" s="99">
        <f t="shared" si="471"/>
        <v>0</v>
      </c>
      <c r="BB232" s="99">
        <f t="shared" si="471"/>
        <v>0</v>
      </c>
      <c r="BC232" s="99">
        <f t="shared" si="471"/>
        <v>0</v>
      </c>
      <c r="BD232" s="99">
        <f t="shared" si="471"/>
        <v>0</v>
      </c>
      <c r="BE232" s="99">
        <f t="shared" si="471"/>
        <v>0</v>
      </c>
      <c r="BF232" s="99">
        <f t="shared" si="471"/>
        <v>0</v>
      </c>
      <c r="BG232" s="99">
        <f t="shared" si="471"/>
        <v>0</v>
      </c>
      <c r="BH232" s="99">
        <f t="shared" si="471"/>
        <v>0</v>
      </c>
      <c r="BI232" s="99">
        <f t="shared" si="471"/>
        <v>0</v>
      </c>
      <c r="BJ232" s="99">
        <f t="shared" si="471"/>
        <v>0</v>
      </c>
      <c r="BK232" s="99">
        <f t="shared" si="471"/>
        <v>0</v>
      </c>
      <c r="BL232" s="99">
        <f t="shared" si="471"/>
        <v>0</v>
      </c>
      <c r="BM232" s="99">
        <f t="shared" si="471"/>
        <v>0</v>
      </c>
      <c r="BN232" s="99">
        <f t="shared" si="471"/>
        <v>0</v>
      </c>
      <c r="BO232" s="99">
        <f t="shared" si="471"/>
        <v>0</v>
      </c>
      <c r="BP232" s="99">
        <f t="shared" si="471"/>
        <v>0</v>
      </c>
      <c r="BQ232" s="99">
        <f t="shared" si="471"/>
        <v>0</v>
      </c>
      <c r="BR232" s="99">
        <f t="shared" si="471"/>
        <v>0</v>
      </c>
      <c r="BS232" s="99">
        <f t="shared" si="471"/>
        <v>0</v>
      </c>
      <c r="BT232" s="99">
        <f t="shared" si="471"/>
        <v>0</v>
      </c>
      <c r="BU232" s="99">
        <f t="shared" ref="BU232:CZ232" si="472">MAX(0,(BU83/BU$89)-$FJ232)</f>
        <v>0</v>
      </c>
      <c r="BV232" s="99">
        <f t="shared" si="472"/>
        <v>0</v>
      </c>
      <c r="BW232" s="99">
        <f t="shared" si="472"/>
        <v>0</v>
      </c>
      <c r="BX232" s="99">
        <f t="shared" si="472"/>
        <v>0</v>
      </c>
      <c r="BY232" s="99">
        <f t="shared" si="472"/>
        <v>0</v>
      </c>
      <c r="BZ232" s="99">
        <f t="shared" si="472"/>
        <v>0</v>
      </c>
      <c r="CA232" s="99">
        <f t="shared" si="472"/>
        <v>0</v>
      </c>
      <c r="CB232" s="99">
        <f t="shared" si="472"/>
        <v>0</v>
      </c>
      <c r="CC232" s="99">
        <f t="shared" si="472"/>
        <v>0</v>
      </c>
      <c r="CD232" s="99">
        <f t="shared" si="472"/>
        <v>0</v>
      </c>
      <c r="CE232" s="99">
        <f t="shared" si="472"/>
        <v>0</v>
      </c>
      <c r="CF232" s="99">
        <f t="shared" si="472"/>
        <v>0</v>
      </c>
      <c r="CG232" s="99">
        <f t="shared" si="472"/>
        <v>0</v>
      </c>
      <c r="CH232" s="99">
        <f t="shared" si="472"/>
        <v>0</v>
      </c>
      <c r="CI232" s="99">
        <f t="shared" si="472"/>
        <v>0</v>
      </c>
      <c r="CJ232" s="99">
        <f t="shared" si="472"/>
        <v>0</v>
      </c>
      <c r="CK232" s="99">
        <f t="shared" si="472"/>
        <v>0</v>
      </c>
      <c r="CL232" s="99">
        <f t="shared" si="472"/>
        <v>0</v>
      </c>
      <c r="CM232" s="99">
        <f t="shared" si="472"/>
        <v>0</v>
      </c>
      <c r="CN232" s="99">
        <f t="shared" si="472"/>
        <v>0</v>
      </c>
      <c r="CO232" s="99">
        <f t="shared" si="472"/>
        <v>0</v>
      </c>
      <c r="CP232" s="99">
        <f t="shared" si="472"/>
        <v>0</v>
      </c>
      <c r="CQ232" s="99">
        <f t="shared" si="472"/>
        <v>0</v>
      </c>
      <c r="CR232" s="99">
        <f t="shared" si="472"/>
        <v>0</v>
      </c>
      <c r="CS232" s="99">
        <f t="shared" si="472"/>
        <v>0</v>
      </c>
      <c r="CT232" s="99">
        <f t="shared" si="472"/>
        <v>0</v>
      </c>
      <c r="CU232" s="99">
        <f t="shared" si="472"/>
        <v>0</v>
      </c>
      <c r="CV232" s="99">
        <f t="shared" si="472"/>
        <v>0</v>
      </c>
      <c r="CW232" s="99">
        <f t="shared" si="472"/>
        <v>0</v>
      </c>
      <c r="CX232" s="99">
        <f t="shared" si="472"/>
        <v>0</v>
      </c>
      <c r="CY232" s="99">
        <f t="shared" si="472"/>
        <v>0</v>
      </c>
      <c r="CZ232" s="99">
        <f t="shared" si="472"/>
        <v>0</v>
      </c>
      <c r="DA232" s="99">
        <f t="shared" ref="DA232:EF232" si="473">MAX(0,(DA83/DA$89)-$FJ232)</f>
        <v>0</v>
      </c>
      <c r="DB232" s="99">
        <f t="shared" si="473"/>
        <v>0</v>
      </c>
      <c r="DC232" s="99">
        <f t="shared" si="473"/>
        <v>0</v>
      </c>
      <c r="DD232" s="99">
        <f t="shared" si="473"/>
        <v>0</v>
      </c>
      <c r="DE232" s="99">
        <f t="shared" si="473"/>
        <v>0</v>
      </c>
      <c r="DF232" s="99">
        <f t="shared" si="473"/>
        <v>0</v>
      </c>
      <c r="DG232" s="99">
        <f t="shared" si="473"/>
        <v>0</v>
      </c>
      <c r="DH232" s="99">
        <f t="shared" si="473"/>
        <v>0</v>
      </c>
      <c r="DI232" s="99">
        <f t="shared" si="473"/>
        <v>0</v>
      </c>
      <c r="DJ232" s="99">
        <f t="shared" si="473"/>
        <v>0</v>
      </c>
      <c r="DK232" s="99">
        <f t="shared" si="473"/>
        <v>0</v>
      </c>
      <c r="DL232" s="99">
        <f t="shared" si="473"/>
        <v>0</v>
      </c>
      <c r="DM232" s="99">
        <f t="shared" si="473"/>
        <v>0</v>
      </c>
      <c r="DN232" s="99">
        <f t="shared" si="473"/>
        <v>0</v>
      </c>
      <c r="DO232" s="99">
        <f t="shared" si="473"/>
        <v>0</v>
      </c>
      <c r="DP232" s="99">
        <f t="shared" si="473"/>
        <v>0</v>
      </c>
      <c r="DQ232" s="99">
        <f t="shared" si="473"/>
        <v>0</v>
      </c>
      <c r="DR232" s="99">
        <f t="shared" si="473"/>
        <v>0</v>
      </c>
      <c r="DS232" s="99">
        <f t="shared" si="473"/>
        <v>0</v>
      </c>
      <c r="DT232" s="99">
        <f t="shared" si="473"/>
        <v>0</v>
      </c>
      <c r="DU232" s="99">
        <f t="shared" si="473"/>
        <v>0</v>
      </c>
      <c r="DV232" s="99">
        <f t="shared" si="473"/>
        <v>0</v>
      </c>
      <c r="DW232" s="99">
        <f t="shared" si="473"/>
        <v>0</v>
      </c>
      <c r="DX232" s="99">
        <f t="shared" si="473"/>
        <v>0</v>
      </c>
      <c r="DY232" s="99">
        <f t="shared" si="473"/>
        <v>0</v>
      </c>
      <c r="DZ232" s="99">
        <f t="shared" si="473"/>
        <v>0</v>
      </c>
      <c r="EA232" s="99">
        <f t="shared" si="473"/>
        <v>0</v>
      </c>
      <c r="EB232" s="99">
        <f t="shared" si="473"/>
        <v>0</v>
      </c>
      <c r="EC232" s="99">
        <f t="shared" si="473"/>
        <v>0</v>
      </c>
      <c r="ED232" s="99">
        <f t="shared" si="473"/>
        <v>0</v>
      </c>
      <c r="EE232" s="99">
        <f t="shared" si="473"/>
        <v>0</v>
      </c>
      <c r="EF232" s="99">
        <f t="shared" si="473"/>
        <v>0</v>
      </c>
      <c r="EG232" s="99">
        <f t="shared" ref="EG232:FA232" si="474">MAX(0,(EG83/EG$89)-$FJ232)</f>
        <v>0</v>
      </c>
      <c r="EH232" s="99">
        <f t="shared" si="474"/>
        <v>0</v>
      </c>
      <c r="EI232" s="99">
        <f t="shared" si="474"/>
        <v>0</v>
      </c>
      <c r="EJ232" s="99">
        <f t="shared" si="474"/>
        <v>0</v>
      </c>
      <c r="EK232" s="99">
        <f t="shared" si="474"/>
        <v>0</v>
      </c>
      <c r="EL232" s="99">
        <f t="shared" si="474"/>
        <v>0</v>
      </c>
      <c r="EM232" s="99">
        <f t="shared" si="474"/>
        <v>0</v>
      </c>
      <c r="EN232" s="99">
        <f t="shared" si="474"/>
        <v>0</v>
      </c>
      <c r="EO232" s="99">
        <f t="shared" si="474"/>
        <v>0</v>
      </c>
      <c r="EP232" s="99">
        <f t="shared" si="474"/>
        <v>0</v>
      </c>
      <c r="EQ232" s="99">
        <f t="shared" si="474"/>
        <v>0</v>
      </c>
      <c r="ER232" s="99">
        <f t="shared" si="474"/>
        <v>0</v>
      </c>
      <c r="ES232" s="99">
        <f t="shared" si="474"/>
        <v>0</v>
      </c>
      <c r="ET232" s="99">
        <f t="shared" si="474"/>
        <v>0</v>
      </c>
      <c r="EU232" s="99">
        <f t="shared" si="474"/>
        <v>0</v>
      </c>
      <c r="EV232" s="99">
        <f t="shared" si="474"/>
        <v>0</v>
      </c>
      <c r="EW232" s="99">
        <f t="shared" si="474"/>
        <v>0</v>
      </c>
      <c r="EX232" s="99">
        <f t="shared" si="474"/>
        <v>0</v>
      </c>
      <c r="EY232" s="99">
        <f t="shared" si="474"/>
        <v>0</v>
      </c>
      <c r="EZ232" s="99">
        <f t="shared" si="474"/>
        <v>0</v>
      </c>
      <c r="FA232" s="99">
        <f t="shared" si="474"/>
        <v>0</v>
      </c>
      <c r="FB232" s="99">
        <f t="shared" si="438"/>
        <v>3.9835168871951154E-2</v>
      </c>
      <c r="FC232" s="99">
        <f t="shared" si="438"/>
        <v>0</v>
      </c>
      <c r="FD232" s="99">
        <f t="shared" si="438"/>
        <v>2.9135294723055781E-2</v>
      </c>
      <c r="FE232" s="99">
        <f t="shared" si="438"/>
        <v>6.5380150899593731E-2</v>
      </c>
      <c r="FF232" s="99">
        <f t="shared" si="438"/>
        <v>2.7794431590263333E-2</v>
      </c>
      <c r="FG232" s="99">
        <f t="shared" si="438"/>
        <v>3.661130499521837E-2</v>
      </c>
      <c r="FH232" s="99">
        <f t="shared" si="438"/>
        <v>0.10494213080114416</v>
      </c>
      <c r="FI232" s="99">
        <f t="shared" si="438"/>
        <v>6.9719377960143006E-2</v>
      </c>
      <c r="FJ232" s="106">
        <f t="shared" si="400"/>
        <v>4.6677232480171194E-2</v>
      </c>
      <c r="FT232" s="99">
        <f t="shared" ref="FT232:GJ232" si="475">MAX(0,(FT83/FT$89)-$FJ232)</f>
        <v>3.5362027887912012E-4</v>
      </c>
      <c r="FU232" s="99">
        <f t="shared" si="475"/>
        <v>0.51900788798923492</v>
      </c>
      <c r="FV232" s="99">
        <f t="shared" si="475"/>
        <v>0.55378822955345752</v>
      </c>
      <c r="FW232" s="99">
        <f t="shared" si="475"/>
        <v>0</v>
      </c>
      <c r="FX232" s="99">
        <f t="shared" si="475"/>
        <v>0.42386669974627711</v>
      </c>
      <c r="FY232" s="99">
        <f t="shared" si="475"/>
        <v>0.90068746794777133</v>
      </c>
      <c r="FZ232" s="99">
        <f t="shared" si="475"/>
        <v>0.12164682551051972</v>
      </c>
      <c r="GA232" s="99">
        <f t="shared" si="475"/>
        <v>0.74929883178360124</v>
      </c>
      <c r="GB232" s="99">
        <f t="shared" si="475"/>
        <v>0.49179932790107961</v>
      </c>
      <c r="GC232" s="99">
        <f t="shared" si="475"/>
        <v>0</v>
      </c>
      <c r="GD232" s="99">
        <f t="shared" si="475"/>
        <v>0</v>
      </c>
      <c r="GE232" s="99">
        <f t="shared" si="475"/>
        <v>0</v>
      </c>
      <c r="GF232" s="99">
        <f t="shared" si="475"/>
        <v>0</v>
      </c>
      <c r="GG232" s="99">
        <f t="shared" si="475"/>
        <v>0</v>
      </c>
      <c r="GH232" s="99">
        <f t="shared" si="475"/>
        <v>0</v>
      </c>
      <c r="GI232" s="99">
        <f t="shared" si="475"/>
        <v>0</v>
      </c>
      <c r="GJ232" s="99">
        <f t="shared" si="475"/>
        <v>0</v>
      </c>
      <c r="GK232" s="99">
        <f t="shared" si="402"/>
        <v>0</v>
      </c>
    </row>
    <row r="233" spans="1:193" x14ac:dyDescent="0.35">
      <c r="A233" s="99">
        <v>68940</v>
      </c>
      <c r="B233" s="99">
        <v>265</v>
      </c>
      <c r="C233" s="99">
        <v>2</v>
      </c>
      <c r="D233" s="99">
        <v>96</v>
      </c>
      <c r="E233" s="99">
        <v>14.491</v>
      </c>
      <c r="F233" s="99">
        <v>0.04</v>
      </c>
      <c r="G233" s="99" t="s">
        <v>535</v>
      </c>
      <c r="H233" s="99" t="s">
        <v>577</v>
      </c>
      <c r="I233" s="99">
        <f t="shared" ref="I233:AN233" si="476">MAX(0,(I84/I$89)-$FJ233)</f>
        <v>0</v>
      </c>
      <c r="J233" s="99">
        <f t="shared" si="476"/>
        <v>0</v>
      </c>
      <c r="K233" s="99">
        <f t="shared" si="476"/>
        <v>0</v>
      </c>
      <c r="L233" s="99">
        <f t="shared" si="476"/>
        <v>0</v>
      </c>
      <c r="M233" s="99">
        <f t="shared" si="476"/>
        <v>0</v>
      </c>
      <c r="N233" s="99">
        <f t="shared" si="476"/>
        <v>0</v>
      </c>
      <c r="O233" s="99">
        <f t="shared" si="476"/>
        <v>0</v>
      </c>
      <c r="P233" s="99">
        <f t="shared" si="476"/>
        <v>0</v>
      </c>
      <c r="Q233" s="99">
        <f t="shared" si="476"/>
        <v>0</v>
      </c>
      <c r="R233" s="99">
        <f t="shared" si="476"/>
        <v>1.4208764833236265E-4</v>
      </c>
      <c r="S233" s="99">
        <f t="shared" si="476"/>
        <v>8.7202229593840816E-5</v>
      </c>
      <c r="T233" s="99">
        <f t="shared" si="476"/>
        <v>0</v>
      </c>
      <c r="U233" s="99">
        <f t="shared" si="476"/>
        <v>0</v>
      </c>
      <c r="V233" s="99">
        <f t="shared" si="476"/>
        <v>0</v>
      </c>
      <c r="W233" s="99">
        <f t="shared" si="476"/>
        <v>0</v>
      </c>
      <c r="X233" s="99">
        <f t="shared" si="476"/>
        <v>9.8132473193066993E-4</v>
      </c>
      <c r="Y233" s="99">
        <f t="shared" si="476"/>
        <v>0</v>
      </c>
      <c r="Z233" s="99">
        <f t="shared" si="476"/>
        <v>3.4246564431584804E-4</v>
      </c>
      <c r="AA233" s="99">
        <f t="shared" si="476"/>
        <v>0</v>
      </c>
      <c r="AB233" s="99">
        <f t="shared" si="476"/>
        <v>0</v>
      </c>
      <c r="AC233" s="99">
        <f t="shared" si="476"/>
        <v>0</v>
      </c>
      <c r="AD233" s="99">
        <f t="shared" si="476"/>
        <v>0</v>
      </c>
      <c r="AE233" s="99">
        <f t="shared" si="476"/>
        <v>0</v>
      </c>
      <c r="AF233" s="99">
        <f t="shared" si="476"/>
        <v>0</v>
      </c>
      <c r="AG233" s="99">
        <f t="shared" si="476"/>
        <v>0</v>
      </c>
      <c r="AH233" s="99">
        <f t="shared" si="476"/>
        <v>0</v>
      </c>
      <c r="AI233" s="99">
        <f t="shared" si="476"/>
        <v>0</v>
      </c>
      <c r="AJ233" s="99">
        <f t="shared" si="476"/>
        <v>0</v>
      </c>
      <c r="AK233" s="99">
        <f t="shared" si="476"/>
        <v>0</v>
      </c>
      <c r="AL233" s="99">
        <f t="shared" si="476"/>
        <v>0</v>
      </c>
      <c r="AM233" s="99">
        <f t="shared" si="476"/>
        <v>0</v>
      </c>
      <c r="AN233" s="99">
        <f t="shared" si="476"/>
        <v>0</v>
      </c>
      <c r="AO233" s="99">
        <f t="shared" ref="AO233:BT233" si="477">MAX(0,(AO84/AO$89)-$FJ233)</f>
        <v>0</v>
      </c>
      <c r="AP233" s="99">
        <f t="shared" si="477"/>
        <v>0</v>
      </c>
      <c r="AQ233" s="99">
        <f t="shared" si="477"/>
        <v>0</v>
      </c>
      <c r="AR233" s="99">
        <f t="shared" si="477"/>
        <v>0</v>
      </c>
      <c r="AS233" s="99">
        <f t="shared" si="477"/>
        <v>0</v>
      </c>
      <c r="AT233" s="99">
        <f t="shared" si="477"/>
        <v>0</v>
      </c>
      <c r="AU233" s="99">
        <f t="shared" si="477"/>
        <v>0</v>
      </c>
      <c r="AV233" s="99">
        <f t="shared" si="477"/>
        <v>0</v>
      </c>
      <c r="AW233" s="99">
        <f t="shared" si="477"/>
        <v>0</v>
      </c>
      <c r="AX233" s="99">
        <f t="shared" si="477"/>
        <v>0</v>
      </c>
      <c r="AY233" s="99">
        <f t="shared" si="477"/>
        <v>0</v>
      </c>
      <c r="AZ233" s="99">
        <f t="shared" si="477"/>
        <v>0</v>
      </c>
      <c r="BA233" s="99">
        <f t="shared" si="477"/>
        <v>0</v>
      </c>
      <c r="BB233" s="99">
        <f t="shared" si="477"/>
        <v>0</v>
      </c>
      <c r="BC233" s="99">
        <f t="shared" si="477"/>
        <v>0</v>
      </c>
      <c r="BD233" s="99">
        <f t="shared" si="477"/>
        <v>0</v>
      </c>
      <c r="BE233" s="99">
        <f t="shared" si="477"/>
        <v>0</v>
      </c>
      <c r="BF233" s="99">
        <f t="shared" si="477"/>
        <v>0</v>
      </c>
      <c r="BG233" s="99">
        <f t="shared" si="477"/>
        <v>0</v>
      </c>
      <c r="BH233" s="99">
        <f t="shared" si="477"/>
        <v>0</v>
      </c>
      <c r="BI233" s="99">
        <f t="shared" si="477"/>
        <v>0</v>
      </c>
      <c r="BJ233" s="99">
        <f t="shared" si="477"/>
        <v>0</v>
      </c>
      <c r="BK233" s="99">
        <f t="shared" si="477"/>
        <v>0</v>
      </c>
      <c r="BL233" s="99">
        <f t="shared" si="477"/>
        <v>0</v>
      </c>
      <c r="BM233" s="99">
        <f t="shared" si="477"/>
        <v>0</v>
      </c>
      <c r="BN233" s="99">
        <f t="shared" si="477"/>
        <v>0</v>
      </c>
      <c r="BO233" s="99">
        <f t="shared" si="477"/>
        <v>0</v>
      </c>
      <c r="BP233" s="99">
        <f t="shared" si="477"/>
        <v>0</v>
      </c>
      <c r="BQ233" s="99">
        <f t="shared" si="477"/>
        <v>0</v>
      </c>
      <c r="BR233" s="99">
        <f t="shared" si="477"/>
        <v>0</v>
      </c>
      <c r="BS233" s="99">
        <f t="shared" si="477"/>
        <v>0</v>
      </c>
      <c r="BT233" s="99">
        <f t="shared" si="477"/>
        <v>0</v>
      </c>
      <c r="BU233" s="99">
        <f t="shared" ref="BU233:CZ233" si="478">MAX(0,(BU84/BU$89)-$FJ233)</f>
        <v>0</v>
      </c>
      <c r="BV233" s="99">
        <f t="shared" si="478"/>
        <v>0</v>
      </c>
      <c r="BW233" s="99">
        <f t="shared" si="478"/>
        <v>0</v>
      </c>
      <c r="BX233" s="99">
        <f t="shared" si="478"/>
        <v>0</v>
      </c>
      <c r="BY233" s="99">
        <f t="shared" si="478"/>
        <v>0</v>
      </c>
      <c r="BZ233" s="99">
        <f t="shared" si="478"/>
        <v>0</v>
      </c>
      <c r="CA233" s="99">
        <f t="shared" si="478"/>
        <v>0</v>
      </c>
      <c r="CB233" s="99">
        <f t="shared" si="478"/>
        <v>0</v>
      </c>
      <c r="CC233" s="99">
        <f t="shared" si="478"/>
        <v>0</v>
      </c>
      <c r="CD233" s="99">
        <f t="shared" si="478"/>
        <v>0</v>
      </c>
      <c r="CE233" s="99">
        <f t="shared" si="478"/>
        <v>0</v>
      </c>
      <c r="CF233" s="99">
        <f t="shared" si="478"/>
        <v>0</v>
      </c>
      <c r="CG233" s="99">
        <f t="shared" si="478"/>
        <v>0</v>
      </c>
      <c r="CH233" s="99">
        <f t="shared" si="478"/>
        <v>0</v>
      </c>
      <c r="CI233" s="99">
        <f t="shared" si="478"/>
        <v>0</v>
      </c>
      <c r="CJ233" s="99">
        <f t="shared" si="478"/>
        <v>0</v>
      </c>
      <c r="CK233" s="99">
        <f t="shared" si="478"/>
        <v>0</v>
      </c>
      <c r="CL233" s="99">
        <f t="shared" si="478"/>
        <v>0</v>
      </c>
      <c r="CM233" s="99">
        <f t="shared" si="478"/>
        <v>0</v>
      </c>
      <c r="CN233" s="99">
        <f t="shared" si="478"/>
        <v>0</v>
      </c>
      <c r="CO233" s="99">
        <f t="shared" si="478"/>
        <v>0</v>
      </c>
      <c r="CP233" s="99">
        <f t="shared" si="478"/>
        <v>0</v>
      </c>
      <c r="CQ233" s="99">
        <f t="shared" si="478"/>
        <v>0</v>
      </c>
      <c r="CR233" s="99">
        <f t="shared" si="478"/>
        <v>0</v>
      </c>
      <c r="CS233" s="99">
        <f t="shared" si="478"/>
        <v>0</v>
      </c>
      <c r="CT233" s="99">
        <f t="shared" si="478"/>
        <v>0</v>
      </c>
      <c r="CU233" s="99">
        <f t="shared" si="478"/>
        <v>0</v>
      </c>
      <c r="CV233" s="99">
        <f t="shared" si="478"/>
        <v>0</v>
      </c>
      <c r="CW233" s="99">
        <f t="shared" si="478"/>
        <v>0</v>
      </c>
      <c r="CX233" s="99">
        <f t="shared" si="478"/>
        <v>0</v>
      </c>
      <c r="CY233" s="99">
        <f t="shared" si="478"/>
        <v>0</v>
      </c>
      <c r="CZ233" s="99">
        <f t="shared" si="478"/>
        <v>0</v>
      </c>
      <c r="DA233" s="99">
        <f t="shared" ref="DA233:EF233" si="479">MAX(0,(DA84/DA$89)-$FJ233)</f>
        <v>0</v>
      </c>
      <c r="DB233" s="99">
        <f t="shared" si="479"/>
        <v>0</v>
      </c>
      <c r="DC233" s="99">
        <f t="shared" si="479"/>
        <v>0</v>
      </c>
      <c r="DD233" s="99">
        <f t="shared" si="479"/>
        <v>0</v>
      </c>
      <c r="DE233" s="99">
        <f t="shared" si="479"/>
        <v>0</v>
      </c>
      <c r="DF233" s="99">
        <f t="shared" si="479"/>
        <v>0</v>
      </c>
      <c r="DG233" s="99">
        <f t="shared" si="479"/>
        <v>0</v>
      </c>
      <c r="DH233" s="99">
        <f t="shared" si="479"/>
        <v>0</v>
      </c>
      <c r="DI233" s="99">
        <f t="shared" si="479"/>
        <v>0</v>
      </c>
      <c r="DJ233" s="99">
        <f t="shared" si="479"/>
        <v>0</v>
      </c>
      <c r="DK233" s="99">
        <f t="shared" si="479"/>
        <v>0</v>
      </c>
      <c r="DL233" s="99">
        <f t="shared" si="479"/>
        <v>0</v>
      </c>
      <c r="DM233" s="99">
        <f t="shared" si="479"/>
        <v>0</v>
      </c>
      <c r="DN233" s="99">
        <f t="shared" si="479"/>
        <v>0</v>
      </c>
      <c r="DO233" s="99">
        <f t="shared" si="479"/>
        <v>0</v>
      </c>
      <c r="DP233" s="99">
        <f t="shared" si="479"/>
        <v>1.0257917144721636E-4</v>
      </c>
      <c r="DQ233" s="99">
        <f t="shared" si="479"/>
        <v>0</v>
      </c>
      <c r="DR233" s="99">
        <f t="shared" si="479"/>
        <v>0</v>
      </c>
      <c r="DS233" s="99">
        <f t="shared" si="479"/>
        <v>0</v>
      </c>
      <c r="DT233" s="99">
        <f t="shared" si="479"/>
        <v>0</v>
      </c>
      <c r="DU233" s="99">
        <f t="shared" si="479"/>
        <v>0</v>
      </c>
      <c r="DV233" s="99">
        <f t="shared" si="479"/>
        <v>0</v>
      </c>
      <c r="DW233" s="99">
        <f t="shared" si="479"/>
        <v>0</v>
      </c>
      <c r="DX233" s="99">
        <f t="shared" si="479"/>
        <v>0</v>
      </c>
      <c r="DY233" s="99">
        <f t="shared" si="479"/>
        <v>0</v>
      </c>
      <c r="DZ233" s="99">
        <f t="shared" si="479"/>
        <v>0</v>
      </c>
      <c r="EA233" s="99">
        <f t="shared" si="479"/>
        <v>0</v>
      </c>
      <c r="EB233" s="99">
        <f t="shared" si="479"/>
        <v>0</v>
      </c>
      <c r="EC233" s="99">
        <f t="shared" si="479"/>
        <v>0</v>
      </c>
      <c r="ED233" s="99">
        <f t="shared" si="479"/>
        <v>0</v>
      </c>
      <c r="EE233" s="99">
        <f t="shared" si="479"/>
        <v>0</v>
      </c>
      <c r="EF233" s="99">
        <f t="shared" si="479"/>
        <v>0</v>
      </c>
      <c r="EG233" s="99">
        <f t="shared" ref="EG233:FA233" si="480">MAX(0,(EG84/EG$89)-$FJ233)</f>
        <v>0</v>
      </c>
      <c r="EH233" s="99">
        <f t="shared" si="480"/>
        <v>0</v>
      </c>
      <c r="EI233" s="99">
        <f t="shared" si="480"/>
        <v>0</v>
      </c>
      <c r="EJ233" s="99">
        <f t="shared" si="480"/>
        <v>0</v>
      </c>
      <c r="EK233" s="99">
        <f t="shared" si="480"/>
        <v>0</v>
      </c>
      <c r="EL233" s="99">
        <f t="shared" si="480"/>
        <v>0</v>
      </c>
      <c r="EM233" s="99">
        <f t="shared" si="480"/>
        <v>0</v>
      </c>
      <c r="EN233" s="99">
        <f t="shared" si="480"/>
        <v>0</v>
      </c>
      <c r="EO233" s="99">
        <f t="shared" si="480"/>
        <v>0</v>
      </c>
      <c r="EP233" s="99">
        <f t="shared" si="480"/>
        <v>0</v>
      </c>
      <c r="EQ233" s="99">
        <f t="shared" si="480"/>
        <v>0</v>
      </c>
      <c r="ER233" s="99">
        <f t="shared" si="480"/>
        <v>0</v>
      </c>
      <c r="ES233" s="99">
        <f t="shared" si="480"/>
        <v>0</v>
      </c>
      <c r="ET233" s="99">
        <f t="shared" si="480"/>
        <v>0</v>
      </c>
      <c r="EU233" s="99">
        <f t="shared" si="480"/>
        <v>0</v>
      </c>
      <c r="EV233" s="99">
        <f t="shared" si="480"/>
        <v>0</v>
      </c>
      <c r="EW233" s="99">
        <f t="shared" si="480"/>
        <v>0</v>
      </c>
      <c r="EX233" s="99">
        <f t="shared" si="480"/>
        <v>0</v>
      </c>
      <c r="EY233" s="99">
        <f t="shared" si="480"/>
        <v>0</v>
      </c>
      <c r="EZ233" s="99">
        <f t="shared" si="480"/>
        <v>0</v>
      </c>
      <c r="FA233" s="99">
        <f t="shared" si="480"/>
        <v>0</v>
      </c>
      <c r="FB233" s="99">
        <f t="shared" si="438"/>
        <v>0</v>
      </c>
      <c r="FC233" s="99">
        <f t="shared" si="438"/>
        <v>0</v>
      </c>
      <c r="FD233" s="99">
        <f t="shared" si="438"/>
        <v>0</v>
      </c>
      <c r="FE233" s="99">
        <f t="shared" si="438"/>
        <v>0</v>
      </c>
      <c r="FF233" s="99">
        <f t="shared" si="438"/>
        <v>0</v>
      </c>
      <c r="FG233" s="99">
        <f t="shared" si="438"/>
        <v>0</v>
      </c>
      <c r="FH233" s="99">
        <f t="shared" si="438"/>
        <v>0</v>
      </c>
      <c r="FI233" s="99">
        <f t="shared" si="438"/>
        <v>0</v>
      </c>
      <c r="FJ233" s="106">
        <f t="shared" si="400"/>
        <v>0</v>
      </c>
      <c r="FT233" s="99">
        <f t="shared" ref="FT233:GJ233" si="481">MAX(0,(FT84/FT$89)-$FJ233)</f>
        <v>3.4252546653878949E-3</v>
      </c>
      <c r="FU233" s="99">
        <f t="shared" si="481"/>
        <v>4.3141266355694555E-2</v>
      </c>
      <c r="FV233" s="99">
        <f t="shared" si="481"/>
        <v>4.3073854819069862E-2</v>
      </c>
      <c r="FW233" s="99">
        <f t="shared" si="481"/>
        <v>2.1672483317961779E-3</v>
      </c>
      <c r="FX233" s="99">
        <f t="shared" si="481"/>
        <v>3.3254249276152878E-2</v>
      </c>
      <c r="FY233" s="99">
        <f t="shared" si="481"/>
        <v>7.3949684339529878E-2</v>
      </c>
      <c r="FZ233" s="99">
        <f t="shared" si="481"/>
        <v>1.0008399936618081E-2</v>
      </c>
      <c r="GA233" s="99">
        <f t="shared" si="481"/>
        <v>5.5411831413411425E-2</v>
      </c>
      <c r="GB233" s="99">
        <f t="shared" si="481"/>
        <v>3.7644195184840336E-2</v>
      </c>
      <c r="GC233" s="99">
        <f t="shared" si="481"/>
        <v>0</v>
      </c>
      <c r="GD233" s="99">
        <f t="shared" si="481"/>
        <v>0</v>
      </c>
      <c r="GE233" s="99">
        <f t="shared" si="481"/>
        <v>0</v>
      </c>
      <c r="GF233" s="99">
        <f t="shared" si="481"/>
        <v>0</v>
      </c>
      <c r="GG233" s="99">
        <f t="shared" si="481"/>
        <v>0</v>
      </c>
      <c r="GH233" s="99">
        <f t="shared" si="481"/>
        <v>0</v>
      </c>
      <c r="GI233" s="99">
        <f t="shared" si="481"/>
        <v>0</v>
      </c>
      <c r="GJ233" s="99">
        <f t="shared" si="481"/>
        <v>0</v>
      </c>
      <c r="GK233" s="99">
        <f t="shared" si="402"/>
        <v>0</v>
      </c>
    </row>
    <row r="234" spans="1:193" x14ac:dyDescent="0.35">
      <c r="A234" s="99">
        <v>68940</v>
      </c>
      <c r="B234" s="99">
        <v>265</v>
      </c>
      <c r="C234" s="99">
        <v>5</v>
      </c>
      <c r="D234" s="99">
        <v>94</v>
      </c>
      <c r="E234" s="99">
        <v>14.492000000000001</v>
      </c>
      <c r="F234" s="99">
        <v>0.32</v>
      </c>
      <c r="G234" s="99" t="s">
        <v>544</v>
      </c>
      <c r="H234" s="99" t="s">
        <v>235</v>
      </c>
      <c r="I234" s="99">
        <f t="shared" ref="I234:AN234" si="482">MAX(0,(I85/I$89)-$FJ234)</f>
        <v>0</v>
      </c>
      <c r="J234" s="99">
        <f t="shared" si="482"/>
        <v>0</v>
      </c>
      <c r="K234" s="99">
        <f t="shared" si="482"/>
        <v>0</v>
      </c>
      <c r="L234" s="99">
        <f t="shared" si="482"/>
        <v>0</v>
      </c>
      <c r="M234" s="99">
        <f t="shared" si="482"/>
        <v>0</v>
      </c>
      <c r="N234" s="99">
        <f t="shared" si="482"/>
        <v>0</v>
      </c>
      <c r="O234" s="99">
        <f t="shared" si="482"/>
        <v>0</v>
      </c>
      <c r="P234" s="99">
        <f t="shared" si="482"/>
        <v>0</v>
      </c>
      <c r="Q234" s="99">
        <f t="shared" si="482"/>
        <v>0</v>
      </c>
      <c r="R234" s="99">
        <f t="shared" si="482"/>
        <v>1.4208764833236265E-4</v>
      </c>
      <c r="S234" s="99">
        <f t="shared" si="482"/>
        <v>1.7440445918768163E-4</v>
      </c>
      <c r="T234" s="99">
        <f t="shared" si="482"/>
        <v>0</v>
      </c>
      <c r="U234" s="99">
        <f t="shared" si="482"/>
        <v>0</v>
      </c>
      <c r="V234" s="99">
        <f t="shared" si="482"/>
        <v>0</v>
      </c>
      <c r="W234" s="99">
        <f t="shared" si="482"/>
        <v>0</v>
      </c>
      <c r="X234" s="99">
        <f t="shared" si="482"/>
        <v>1.0188018024168035E-3</v>
      </c>
      <c r="Y234" s="99">
        <f t="shared" si="482"/>
        <v>0</v>
      </c>
      <c r="Z234" s="99">
        <f t="shared" si="482"/>
        <v>3.4246564431584804E-4</v>
      </c>
      <c r="AA234" s="99">
        <f t="shared" si="482"/>
        <v>0</v>
      </c>
      <c r="AB234" s="99">
        <f t="shared" si="482"/>
        <v>0</v>
      </c>
      <c r="AC234" s="99">
        <f t="shared" si="482"/>
        <v>0</v>
      </c>
      <c r="AD234" s="99">
        <f t="shared" si="482"/>
        <v>0</v>
      </c>
      <c r="AE234" s="99">
        <f t="shared" si="482"/>
        <v>0</v>
      </c>
      <c r="AF234" s="99">
        <f t="shared" si="482"/>
        <v>0</v>
      </c>
      <c r="AG234" s="99">
        <f t="shared" si="482"/>
        <v>0</v>
      </c>
      <c r="AH234" s="99">
        <f t="shared" si="482"/>
        <v>0</v>
      </c>
      <c r="AI234" s="99">
        <f t="shared" si="482"/>
        <v>0</v>
      </c>
      <c r="AJ234" s="99">
        <f t="shared" si="482"/>
        <v>0</v>
      </c>
      <c r="AK234" s="99">
        <f t="shared" si="482"/>
        <v>0</v>
      </c>
      <c r="AL234" s="99">
        <f t="shared" si="482"/>
        <v>0</v>
      </c>
      <c r="AM234" s="99">
        <f t="shared" si="482"/>
        <v>0</v>
      </c>
      <c r="AN234" s="99">
        <f t="shared" si="482"/>
        <v>0</v>
      </c>
      <c r="AO234" s="99">
        <f t="shared" ref="AO234:BT234" si="483">MAX(0,(AO85/AO$89)-$FJ234)</f>
        <v>0</v>
      </c>
      <c r="AP234" s="99">
        <f t="shared" si="483"/>
        <v>0</v>
      </c>
      <c r="AQ234" s="99">
        <f t="shared" si="483"/>
        <v>0</v>
      </c>
      <c r="AR234" s="99">
        <f t="shared" si="483"/>
        <v>0</v>
      </c>
      <c r="AS234" s="99">
        <f t="shared" si="483"/>
        <v>0</v>
      </c>
      <c r="AT234" s="99">
        <f t="shared" si="483"/>
        <v>0</v>
      </c>
      <c r="AU234" s="99">
        <f t="shared" si="483"/>
        <v>0</v>
      </c>
      <c r="AV234" s="99">
        <f t="shared" si="483"/>
        <v>0</v>
      </c>
      <c r="AW234" s="99">
        <f t="shared" si="483"/>
        <v>0</v>
      </c>
      <c r="AX234" s="99">
        <f t="shared" si="483"/>
        <v>0</v>
      </c>
      <c r="AY234" s="99">
        <f t="shared" si="483"/>
        <v>0</v>
      </c>
      <c r="AZ234" s="99">
        <f t="shared" si="483"/>
        <v>0</v>
      </c>
      <c r="BA234" s="99">
        <f t="shared" si="483"/>
        <v>0</v>
      </c>
      <c r="BB234" s="99">
        <f t="shared" si="483"/>
        <v>0</v>
      </c>
      <c r="BC234" s="99">
        <f t="shared" si="483"/>
        <v>0</v>
      </c>
      <c r="BD234" s="99">
        <f t="shared" si="483"/>
        <v>0</v>
      </c>
      <c r="BE234" s="99">
        <f t="shared" si="483"/>
        <v>0</v>
      </c>
      <c r="BF234" s="99">
        <f t="shared" si="483"/>
        <v>0</v>
      </c>
      <c r="BG234" s="99">
        <f t="shared" si="483"/>
        <v>0</v>
      </c>
      <c r="BH234" s="99">
        <f t="shared" si="483"/>
        <v>0</v>
      </c>
      <c r="BI234" s="99">
        <f t="shared" si="483"/>
        <v>0</v>
      </c>
      <c r="BJ234" s="99">
        <f t="shared" si="483"/>
        <v>0</v>
      </c>
      <c r="BK234" s="99">
        <f t="shared" si="483"/>
        <v>0</v>
      </c>
      <c r="BL234" s="99">
        <f t="shared" si="483"/>
        <v>0</v>
      </c>
      <c r="BM234" s="99">
        <f t="shared" si="483"/>
        <v>0</v>
      </c>
      <c r="BN234" s="99">
        <f t="shared" si="483"/>
        <v>0</v>
      </c>
      <c r="BO234" s="99">
        <f t="shared" si="483"/>
        <v>0</v>
      </c>
      <c r="BP234" s="99">
        <f t="shared" si="483"/>
        <v>0</v>
      </c>
      <c r="BQ234" s="99">
        <f t="shared" si="483"/>
        <v>0</v>
      </c>
      <c r="BR234" s="99">
        <f t="shared" si="483"/>
        <v>0</v>
      </c>
      <c r="BS234" s="99">
        <f t="shared" si="483"/>
        <v>0</v>
      </c>
      <c r="BT234" s="99">
        <f t="shared" si="483"/>
        <v>0</v>
      </c>
      <c r="BU234" s="99">
        <f t="shared" ref="BU234:CZ234" si="484">MAX(0,(BU85/BU$89)-$FJ234)</f>
        <v>0</v>
      </c>
      <c r="BV234" s="99">
        <f t="shared" si="484"/>
        <v>0</v>
      </c>
      <c r="BW234" s="99">
        <f t="shared" si="484"/>
        <v>0</v>
      </c>
      <c r="BX234" s="99">
        <f t="shared" si="484"/>
        <v>0</v>
      </c>
      <c r="BY234" s="99">
        <f t="shared" si="484"/>
        <v>0</v>
      </c>
      <c r="BZ234" s="99">
        <f t="shared" si="484"/>
        <v>0</v>
      </c>
      <c r="CA234" s="99">
        <f t="shared" si="484"/>
        <v>0</v>
      </c>
      <c r="CB234" s="99">
        <f t="shared" si="484"/>
        <v>0</v>
      </c>
      <c r="CC234" s="99">
        <f t="shared" si="484"/>
        <v>0</v>
      </c>
      <c r="CD234" s="99">
        <f t="shared" si="484"/>
        <v>0</v>
      </c>
      <c r="CE234" s="99">
        <f t="shared" si="484"/>
        <v>0</v>
      </c>
      <c r="CF234" s="99">
        <f t="shared" si="484"/>
        <v>0</v>
      </c>
      <c r="CG234" s="99">
        <f t="shared" si="484"/>
        <v>0</v>
      </c>
      <c r="CH234" s="99">
        <f t="shared" si="484"/>
        <v>0</v>
      </c>
      <c r="CI234" s="99">
        <f t="shared" si="484"/>
        <v>0</v>
      </c>
      <c r="CJ234" s="99">
        <f t="shared" si="484"/>
        <v>0</v>
      </c>
      <c r="CK234" s="99">
        <f t="shared" si="484"/>
        <v>0</v>
      </c>
      <c r="CL234" s="99">
        <f t="shared" si="484"/>
        <v>0</v>
      </c>
      <c r="CM234" s="99">
        <f t="shared" si="484"/>
        <v>0</v>
      </c>
      <c r="CN234" s="99">
        <f t="shared" si="484"/>
        <v>0</v>
      </c>
      <c r="CO234" s="99">
        <f t="shared" si="484"/>
        <v>0</v>
      </c>
      <c r="CP234" s="99">
        <f t="shared" si="484"/>
        <v>0</v>
      </c>
      <c r="CQ234" s="99">
        <f t="shared" si="484"/>
        <v>0</v>
      </c>
      <c r="CR234" s="99">
        <f t="shared" si="484"/>
        <v>0</v>
      </c>
      <c r="CS234" s="99">
        <f t="shared" si="484"/>
        <v>0</v>
      </c>
      <c r="CT234" s="99">
        <f t="shared" si="484"/>
        <v>0</v>
      </c>
      <c r="CU234" s="99">
        <f t="shared" si="484"/>
        <v>0</v>
      </c>
      <c r="CV234" s="99">
        <f t="shared" si="484"/>
        <v>0</v>
      </c>
      <c r="CW234" s="99">
        <f t="shared" si="484"/>
        <v>0</v>
      </c>
      <c r="CX234" s="99">
        <f t="shared" si="484"/>
        <v>0</v>
      </c>
      <c r="CY234" s="99">
        <f t="shared" si="484"/>
        <v>0</v>
      </c>
      <c r="CZ234" s="99">
        <f t="shared" si="484"/>
        <v>0</v>
      </c>
      <c r="DA234" s="99">
        <f t="shared" ref="DA234:EF234" si="485">MAX(0,(DA85/DA$89)-$FJ234)</f>
        <v>0</v>
      </c>
      <c r="DB234" s="99">
        <f t="shared" si="485"/>
        <v>0</v>
      </c>
      <c r="DC234" s="99">
        <f t="shared" si="485"/>
        <v>0</v>
      </c>
      <c r="DD234" s="99">
        <f t="shared" si="485"/>
        <v>0</v>
      </c>
      <c r="DE234" s="99">
        <f t="shared" si="485"/>
        <v>0</v>
      </c>
      <c r="DF234" s="99">
        <f t="shared" si="485"/>
        <v>0</v>
      </c>
      <c r="DG234" s="99">
        <f t="shared" si="485"/>
        <v>0</v>
      </c>
      <c r="DH234" s="99">
        <f t="shared" si="485"/>
        <v>0</v>
      </c>
      <c r="DI234" s="99">
        <f t="shared" si="485"/>
        <v>0</v>
      </c>
      <c r="DJ234" s="99">
        <f t="shared" si="485"/>
        <v>0</v>
      </c>
      <c r="DK234" s="99">
        <f t="shared" si="485"/>
        <v>0</v>
      </c>
      <c r="DL234" s="99">
        <f t="shared" si="485"/>
        <v>0</v>
      </c>
      <c r="DM234" s="99">
        <f t="shared" si="485"/>
        <v>0</v>
      </c>
      <c r="DN234" s="99">
        <f t="shared" si="485"/>
        <v>0</v>
      </c>
      <c r="DO234" s="99">
        <f t="shared" si="485"/>
        <v>0</v>
      </c>
      <c r="DP234" s="99">
        <f t="shared" si="485"/>
        <v>1.0257917144721636E-4</v>
      </c>
      <c r="DQ234" s="99">
        <f t="shared" si="485"/>
        <v>0</v>
      </c>
      <c r="DR234" s="99">
        <f t="shared" si="485"/>
        <v>0</v>
      </c>
      <c r="DS234" s="99">
        <f t="shared" si="485"/>
        <v>0</v>
      </c>
      <c r="DT234" s="99">
        <f t="shared" si="485"/>
        <v>0</v>
      </c>
      <c r="DU234" s="99">
        <f t="shared" si="485"/>
        <v>0</v>
      </c>
      <c r="DV234" s="99">
        <f t="shared" si="485"/>
        <v>0</v>
      </c>
      <c r="DW234" s="99">
        <f t="shared" si="485"/>
        <v>0</v>
      </c>
      <c r="DX234" s="99">
        <f t="shared" si="485"/>
        <v>0</v>
      </c>
      <c r="DY234" s="99">
        <f t="shared" si="485"/>
        <v>0</v>
      </c>
      <c r="DZ234" s="99">
        <f t="shared" si="485"/>
        <v>0</v>
      </c>
      <c r="EA234" s="99">
        <f t="shared" si="485"/>
        <v>0</v>
      </c>
      <c r="EB234" s="99">
        <f t="shared" si="485"/>
        <v>0</v>
      </c>
      <c r="EC234" s="99">
        <f t="shared" si="485"/>
        <v>0</v>
      </c>
      <c r="ED234" s="99">
        <f t="shared" si="485"/>
        <v>0</v>
      </c>
      <c r="EE234" s="99">
        <f t="shared" si="485"/>
        <v>0</v>
      </c>
      <c r="EF234" s="99">
        <f t="shared" si="485"/>
        <v>0</v>
      </c>
      <c r="EG234" s="99">
        <f t="shared" ref="EG234:FA234" si="486">MAX(0,(EG85/EG$89)-$FJ234)</f>
        <v>0</v>
      </c>
      <c r="EH234" s="99">
        <f t="shared" si="486"/>
        <v>0</v>
      </c>
      <c r="EI234" s="99">
        <f t="shared" si="486"/>
        <v>0</v>
      </c>
      <c r="EJ234" s="99">
        <f t="shared" si="486"/>
        <v>0</v>
      </c>
      <c r="EK234" s="99">
        <f t="shared" si="486"/>
        <v>0</v>
      </c>
      <c r="EL234" s="99">
        <f t="shared" si="486"/>
        <v>0</v>
      </c>
      <c r="EM234" s="99">
        <f t="shared" si="486"/>
        <v>0</v>
      </c>
      <c r="EN234" s="99">
        <f t="shared" si="486"/>
        <v>0</v>
      </c>
      <c r="EO234" s="99">
        <f t="shared" si="486"/>
        <v>0</v>
      </c>
      <c r="EP234" s="99">
        <f t="shared" si="486"/>
        <v>0</v>
      </c>
      <c r="EQ234" s="99">
        <f t="shared" si="486"/>
        <v>0</v>
      </c>
      <c r="ER234" s="99">
        <f t="shared" si="486"/>
        <v>0</v>
      </c>
      <c r="ES234" s="99">
        <f t="shared" si="486"/>
        <v>0</v>
      </c>
      <c r="ET234" s="99">
        <f t="shared" si="486"/>
        <v>0</v>
      </c>
      <c r="EU234" s="99">
        <f t="shared" si="486"/>
        <v>0</v>
      </c>
      <c r="EV234" s="99">
        <f t="shared" si="486"/>
        <v>0</v>
      </c>
      <c r="EW234" s="99">
        <f t="shared" si="486"/>
        <v>0</v>
      </c>
      <c r="EX234" s="99">
        <f t="shared" si="486"/>
        <v>0</v>
      </c>
      <c r="EY234" s="99">
        <f t="shared" si="486"/>
        <v>0</v>
      </c>
      <c r="EZ234" s="99">
        <f t="shared" si="486"/>
        <v>0</v>
      </c>
      <c r="FA234" s="99">
        <f t="shared" si="486"/>
        <v>0</v>
      </c>
      <c r="FB234" s="99">
        <f t="shared" si="438"/>
        <v>0</v>
      </c>
      <c r="FC234" s="99">
        <f t="shared" si="438"/>
        <v>0</v>
      </c>
      <c r="FD234" s="99">
        <f t="shared" si="438"/>
        <v>0</v>
      </c>
      <c r="FE234" s="99">
        <f t="shared" si="438"/>
        <v>0</v>
      </c>
      <c r="FF234" s="99">
        <f t="shared" si="438"/>
        <v>0</v>
      </c>
      <c r="FG234" s="99">
        <f t="shared" si="438"/>
        <v>0</v>
      </c>
      <c r="FH234" s="99">
        <f t="shared" si="438"/>
        <v>0</v>
      </c>
      <c r="FI234" s="99">
        <f t="shared" si="438"/>
        <v>0</v>
      </c>
      <c r="FJ234" s="106">
        <f t="shared" si="400"/>
        <v>0</v>
      </c>
      <c r="FT234" s="99">
        <f t="shared" ref="FT234:GJ234" si="487">MAX(0,(FT85/FT$89)-$FJ234)</f>
        <v>3.5780350139231623E-3</v>
      </c>
      <c r="FU234" s="99">
        <f t="shared" si="487"/>
        <v>4.5532873843819183E-2</v>
      </c>
      <c r="FV234" s="99">
        <f t="shared" si="487"/>
        <v>4.5200950979879306E-2</v>
      </c>
      <c r="FW234" s="99">
        <f t="shared" si="487"/>
        <v>2.2900665157512619E-3</v>
      </c>
      <c r="FX234" s="99">
        <f t="shared" si="487"/>
        <v>3.5095263769346283E-2</v>
      </c>
      <c r="FY234" s="99">
        <f t="shared" si="487"/>
        <v>7.7998299833955051E-2</v>
      </c>
      <c r="FZ234" s="99">
        <f t="shared" si="487"/>
        <v>1.0880700335020733E-2</v>
      </c>
      <c r="GA234" s="99">
        <f t="shared" si="487"/>
        <v>5.7952909964421734E-2</v>
      </c>
      <c r="GB234" s="99">
        <f t="shared" si="487"/>
        <v>3.9532648995312968E-2</v>
      </c>
      <c r="GC234" s="99">
        <f t="shared" si="487"/>
        <v>0</v>
      </c>
      <c r="GD234" s="99">
        <f t="shared" si="487"/>
        <v>0</v>
      </c>
      <c r="GE234" s="99">
        <f t="shared" si="487"/>
        <v>0</v>
      </c>
      <c r="GF234" s="99">
        <f t="shared" si="487"/>
        <v>0</v>
      </c>
      <c r="GG234" s="99">
        <f t="shared" si="487"/>
        <v>0</v>
      </c>
      <c r="GH234" s="99">
        <f t="shared" si="487"/>
        <v>0</v>
      </c>
      <c r="GI234" s="99">
        <f t="shared" si="487"/>
        <v>0</v>
      </c>
      <c r="GJ234" s="99">
        <f t="shared" si="487"/>
        <v>0</v>
      </c>
      <c r="GK234" s="99">
        <f t="shared" si="402"/>
        <v>0</v>
      </c>
    </row>
    <row r="235" spans="1:193" x14ac:dyDescent="0.35">
      <c r="A235" s="99">
        <v>70268</v>
      </c>
      <c r="B235" s="99">
        <v>142</v>
      </c>
      <c r="C235" s="99">
        <v>7</v>
      </c>
      <c r="D235" s="99">
        <v>92</v>
      </c>
      <c r="E235" s="99">
        <v>14.576000000000001</v>
      </c>
      <c r="F235" s="99">
        <v>0.09</v>
      </c>
      <c r="G235" s="99" t="s">
        <v>535</v>
      </c>
      <c r="H235" s="99" t="s">
        <v>236</v>
      </c>
      <c r="I235" s="99">
        <f t="shared" ref="I235:AN235" si="488">MAX(0,(I86/I$89)-$FJ235)</f>
        <v>0</v>
      </c>
      <c r="J235" s="99">
        <f t="shared" si="488"/>
        <v>0</v>
      </c>
      <c r="K235" s="99">
        <f t="shared" si="488"/>
        <v>0</v>
      </c>
      <c r="L235" s="99">
        <f t="shared" si="488"/>
        <v>0</v>
      </c>
      <c r="M235" s="99">
        <f t="shared" si="488"/>
        <v>0</v>
      </c>
      <c r="N235" s="99">
        <f t="shared" si="488"/>
        <v>0</v>
      </c>
      <c r="O235" s="99">
        <f t="shared" si="488"/>
        <v>0</v>
      </c>
      <c r="P235" s="99">
        <f t="shared" si="488"/>
        <v>0</v>
      </c>
      <c r="Q235" s="99">
        <f t="shared" si="488"/>
        <v>0</v>
      </c>
      <c r="R235" s="99">
        <f t="shared" si="488"/>
        <v>1.0406073224713422E-3</v>
      </c>
      <c r="S235" s="99">
        <f t="shared" si="488"/>
        <v>9.7351535610657586E-4</v>
      </c>
      <c r="T235" s="99">
        <f t="shared" si="488"/>
        <v>0</v>
      </c>
      <c r="U235" s="99">
        <f t="shared" si="488"/>
        <v>0</v>
      </c>
      <c r="V235" s="99">
        <f t="shared" si="488"/>
        <v>0</v>
      </c>
      <c r="W235" s="99">
        <f t="shared" si="488"/>
        <v>0</v>
      </c>
      <c r="X235" s="99">
        <f t="shared" si="488"/>
        <v>7.2773175882115567E-4</v>
      </c>
      <c r="Y235" s="99">
        <f t="shared" si="488"/>
        <v>0</v>
      </c>
      <c r="Z235" s="99">
        <f t="shared" si="488"/>
        <v>1.8463986643281248E-3</v>
      </c>
      <c r="AA235" s="99">
        <f t="shared" si="488"/>
        <v>0</v>
      </c>
      <c r="AB235" s="99">
        <f t="shared" si="488"/>
        <v>0</v>
      </c>
      <c r="AC235" s="99">
        <f t="shared" si="488"/>
        <v>0</v>
      </c>
      <c r="AD235" s="99">
        <f t="shared" si="488"/>
        <v>0</v>
      </c>
      <c r="AE235" s="99">
        <f t="shared" si="488"/>
        <v>0</v>
      </c>
      <c r="AF235" s="99">
        <f t="shared" si="488"/>
        <v>0</v>
      </c>
      <c r="AG235" s="99">
        <f t="shared" si="488"/>
        <v>0</v>
      </c>
      <c r="AH235" s="99">
        <f t="shared" si="488"/>
        <v>0</v>
      </c>
      <c r="AI235" s="99">
        <f t="shared" si="488"/>
        <v>0</v>
      </c>
      <c r="AJ235" s="99">
        <f t="shared" si="488"/>
        <v>0</v>
      </c>
      <c r="AK235" s="99">
        <f t="shared" si="488"/>
        <v>0</v>
      </c>
      <c r="AL235" s="99">
        <f t="shared" si="488"/>
        <v>0</v>
      </c>
      <c r="AM235" s="99">
        <f t="shared" si="488"/>
        <v>0</v>
      </c>
      <c r="AN235" s="99">
        <f t="shared" si="488"/>
        <v>0</v>
      </c>
      <c r="AO235" s="99">
        <f t="shared" ref="AO235:BT235" si="489">MAX(0,(AO86/AO$89)-$FJ235)</f>
        <v>0</v>
      </c>
      <c r="AP235" s="99">
        <f t="shared" si="489"/>
        <v>0</v>
      </c>
      <c r="AQ235" s="99">
        <f t="shared" si="489"/>
        <v>0</v>
      </c>
      <c r="AR235" s="99">
        <f t="shared" si="489"/>
        <v>0</v>
      </c>
      <c r="AS235" s="99">
        <f t="shared" si="489"/>
        <v>0</v>
      </c>
      <c r="AT235" s="99">
        <f t="shared" si="489"/>
        <v>0</v>
      </c>
      <c r="AU235" s="99">
        <f t="shared" si="489"/>
        <v>0</v>
      </c>
      <c r="AV235" s="99">
        <f t="shared" si="489"/>
        <v>0</v>
      </c>
      <c r="AW235" s="99">
        <f t="shared" si="489"/>
        <v>0</v>
      </c>
      <c r="AX235" s="99">
        <f t="shared" si="489"/>
        <v>0</v>
      </c>
      <c r="AY235" s="99">
        <f t="shared" si="489"/>
        <v>0</v>
      </c>
      <c r="AZ235" s="99">
        <f t="shared" si="489"/>
        <v>0</v>
      </c>
      <c r="BA235" s="99">
        <f t="shared" si="489"/>
        <v>0</v>
      </c>
      <c r="BB235" s="99">
        <f t="shared" si="489"/>
        <v>0</v>
      </c>
      <c r="BC235" s="99">
        <f t="shared" si="489"/>
        <v>0</v>
      </c>
      <c r="BD235" s="99">
        <f t="shared" si="489"/>
        <v>0</v>
      </c>
      <c r="BE235" s="99">
        <f t="shared" si="489"/>
        <v>0</v>
      </c>
      <c r="BF235" s="99">
        <f t="shared" si="489"/>
        <v>0</v>
      </c>
      <c r="BG235" s="99">
        <f t="shared" si="489"/>
        <v>0</v>
      </c>
      <c r="BH235" s="99">
        <f t="shared" si="489"/>
        <v>0</v>
      </c>
      <c r="BI235" s="99">
        <f t="shared" si="489"/>
        <v>0</v>
      </c>
      <c r="BJ235" s="99">
        <f t="shared" si="489"/>
        <v>0</v>
      </c>
      <c r="BK235" s="99">
        <f t="shared" si="489"/>
        <v>0</v>
      </c>
      <c r="BL235" s="99">
        <f t="shared" si="489"/>
        <v>0</v>
      </c>
      <c r="BM235" s="99">
        <f t="shared" si="489"/>
        <v>0</v>
      </c>
      <c r="BN235" s="99">
        <f t="shared" si="489"/>
        <v>0</v>
      </c>
      <c r="BO235" s="99">
        <f t="shared" si="489"/>
        <v>0</v>
      </c>
      <c r="BP235" s="99">
        <f t="shared" si="489"/>
        <v>0</v>
      </c>
      <c r="BQ235" s="99">
        <f t="shared" si="489"/>
        <v>0</v>
      </c>
      <c r="BR235" s="99">
        <f t="shared" si="489"/>
        <v>0</v>
      </c>
      <c r="BS235" s="99">
        <f t="shared" si="489"/>
        <v>0</v>
      </c>
      <c r="BT235" s="99">
        <f t="shared" si="489"/>
        <v>0</v>
      </c>
      <c r="BU235" s="99">
        <f t="shared" ref="BU235:CZ235" si="490">MAX(0,(BU86/BU$89)-$FJ235)</f>
        <v>0</v>
      </c>
      <c r="BV235" s="99">
        <f t="shared" si="490"/>
        <v>0</v>
      </c>
      <c r="BW235" s="99">
        <f t="shared" si="490"/>
        <v>0</v>
      </c>
      <c r="BX235" s="99">
        <f t="shared" si="490"/>
        <v>0</v>
      </c>
      <c r="BY235" s="99">
        <f t="shared" si="490"/>
        <v>0</v>
      </c>
      <c r="BZ235" s="99">
        <f t="shared" si="490"/>
        <v>0</v>
      </c>
      <c r="CA235" s="99">
        <f t="shared" si="490"/>
        <v>0</v>
      </c>
      <c r="CB235" s="99">
        <f t="shared" si="490"/>
        <v>0</v>
      </c>
      <c r="CC235" s="99">
        <f t="shared" si="490"/>
        <v>0</v>
      </c>
      <c r="CD235" s="99">
        <f t="shared" si="490"/>
        <v>0</v>
      </c>
      <c r="CE235" s="99">
        <f t="shared" si="490"/>
        <v>0</v>
      </c>
      <c r="CF235" s="99">
        <f t="shared" si="490"/>
        <v>0</v>
      </c>
      <c r="CG235" s="99">
        <f t="shared" si="490"/>
        <v>0</v>
      </c>
      <c r="CH235" s="99">
        <f t="shared" si="490"/>
        <v>0</v>
      </c>
      <c r="CI235" s="99">
        <f t="shared" si="490"/>
        <v>0</v>
      </c>
      <c r="CJ235" s="99">
        <f t="shared" si="490"/>
        <v>0</v>
      </c>
      <c r="CK235" s="99">
        <f t="shared" si="490"/>
        <v>0</v>
      </c>
      <c r="CL235" s="99">
        <f t="shared" si="490"/>
        <v>0</v>
      </c>
      <c r="CM235" s="99">
        <f t="shared" si="490"/>
        <v>0</v>
      </c>
      <c r="CN235" s="99">
        <f t="shared" si="490"/>
        <v>0</v>
      </c>
      <c r="CO235" s="99">
        <f t="shared" si="490"/>
        <v>0</v>
      </c>
      <c r="CP235" s="99">
        <f t="shared" si="490"/>
        <v>0</v>
      </c>
      <c r="CQ235" s="99">
        <f t="shared" si="490"/>
        <v>0</v>
      </c>
      <c r="CR235" s="99">
        <f t="shared" si="490"/>
        <v>0</v>
      </c>
      <c r="CS235" s="99">
        <f t="shared" si="490"/>
        <v>0</v>
      </c>
      <c r="CT235" s="99">
        <f t="shared" si="490"/>
        <v>0</v>
      </c>
      <c r="CU235" s="99">
        <f t="shared" si="490"/>
        <v>0</v>
      </c>
      <c r="CV235" s="99">
        <f t="shared" si="490"/>
        <v>0</v>
      </c>
      <c r="CW235" s="99">
        <f t="shared" si="490"/>
        <v>1.1425513655856144E-3</v>
      </c>
      <c r="CX235" s="99">
        <f t="shared" si="490"/>
        <v>0</v>
      </c>
      <c r="CY235" s="99">
        <f t="shared" si="490"/>
        <v>0</v>
      </c>
      <c r="CZ235" s="99">
        <f t="shared" si="490"/>
        <v>0</v>
      </c>
      <c r="DA235" s="99">
        <f t="shared" ref="DA235:EF235" si="491">MAX(0,(DA86/DA$89)-$FJ235)</f>
        <v>0</v>
      </c>
      <c r="DB235" s="99">
        <f t="shared" si="491"/>
        <v>0</v>
      </c>
      <c r="DC235" s="99">
        <f t="shared" si="491"/>
        <v>0</v>
      </c>
      <c r="DD235" s="99">
        <f t="shared" si="491"/>
        <v>0</v>
      </c>
      <c r="DE235" s="99">
        <f t="shared" si="491"/>
        <v>0</v>
      </c>
      <c r="DF235" s="99">
        <f t="shared" si="491"/>
        <v>0</v>
      </c>
      <c r="DG235" s="99">
        <f t="shared" si="491"/>
        <v>0</v>
      </c>
      <c r="DH235" s="99">
        <f t="shared" si="491"/>
        <v>0</v>
      </c>
      <c r="DI235" s="99">
        <f t="shared" si="491"/>
        <v>0</v>
      </c>
      <c r="DJ235" s="99">
        <f t="shared" si="491"/>
        <v>0</v>
      </c>
      <c r="DK235" s="99">
        <f t="shared" si="491"/>
        <v>0</v>
      </c>
      <c r="DL235" s="99">
        <f t="shared" si="491"/>
        <v>0</v>
      </c>
      <c r="DM235" s="99">
        <f t="shared" si="491"/>
        <v>0</v>
      </c>
      <c r="DN235" s="99">
        <f t="shared" si="491"/>
        <v>0</v>
      </c>
      <c r="DO235" s="99">
        <f t="shared" si="491"/>
        <v>0</v>
      </c>
      <c r="DP235" s="99">
        <f t="shared" si="491"/>
        <v>1.1358801224700538E-3</v>
      </c>
      <c r="DQ235" s="99">
        <f t="shared" si="491"/>
        <v>0</v>
      </c>
      <c r="DR235" s="99">
        <f t="shared" si="491"/>
        <v>0</v>
      </c>
      <c r="DS235" s="99">
        <f t="shared" si="491"/>
        <v>0</v>
      </c>
      <c r="DT235" s="99">
        <f t="shared" si="491"/>
        <v>0</v>
      </c>
      <c r="DU235" s="99">
        <f t="shared" si="491"/>
        <v>0</v>
      </c>
      <c r="DV235" s="99">
        <f t="shared" si="491"/>
        <v>0</v>
      </c>
      <c r="DW235" s="99">
        <f t="shared" si="491"/>
        <v>0</v>
      </c>
      <c r="DX235" s="99">
        <f t="shared" si="491"/>
        <v>0</v>
      </c>
      <c r="DY235" s="99">
        <f t="shared" si="491"/>
        <v>3.8967435350699349E-4</v>
      </c>
      <c r="DZ235" s="99">
        <f t="shared" si="491"/>
        <v>0</v>
      </c>
      <c r="EA235" s="99">
        <f t="shared" si="491"/>
        <v>0</v>
      </c>
      <c r="EB235" s="99">
        <f t="shared" si="491"/>
        <v>0</v>
      </c>
      <c r="EC235" s="99">
        <f t="shared" si="491"/>
        <v>0</v>
      </c>
      <c r="ED235" s="99">
        <f t="shared" si="491"/>
        <v>0</v>
      </c>
      <c r="EE235" s="99">
        <f t="shared" si="491"/>
        <v>0</v>
      </c>
      <c r="EF235" s="99">
        <f t="shared" si="491"/>
        <v>0</v>
      </c>
      <c r="EG235" s="99">
        <f t="shared" ref="EG235:FA235" si="492">MAX(0,(EG86/EG$89)-$FJ235)</f>
        <v>0</v>
      </c>
      <c r="EH235" s="99">
        <f t="shared" si="492"/>
        <v>0</v>
      </c>
      <c r="EI235" s="99">
        <f t="shared" si="492"/>
        <v>0</v>
      </c>
      <c r="EJ235" s="99">
        <f t="shared" si="492"/>
        <v>0</v>
      </c>
      <c r="EK235" s="99">
        <f t="shared" si="492"/>
        <v>0</v>
      </c>
      <c r="EL235" s="99">
        <f t="shared" si="492"/>
        <v>0</v>
      </c>
      <c r="EM235" s="99">
        <f t="shared" si="492"/>
        <v>0</v>
      </c>
      <c r="EN235" s="99">
        <f t="shared" si="492"/>
        <v>0</v>
      </c>
      <c r="EO235" s="99">
        <f t="shared" si="492"/>
        <v>0</v>
      </c>
      <c r="EP235" s="99">
        <f t="shared" si="492"/>
        <v>0</v>
      </c>
      <c r="EQ235" s="99">
        <f t="shared" si="492"/>
        <v>0</v>
      </c>
      <c r="ER235" s="99">
        <f t="shared" si="492"/>
        <v>0</v>
      </c>
      <c r="ES235" s="99">
        <f t="shared" si="492"/>
        <v>0</v>
      </c>
      <c r="ET235" s="99">
        <f t="shared" si="492"/>
        <v>0</v>
      </c>
      <c r="EU235" s="99">
        <f t="shared" si="492"/>
        <v>0</v>
      </c>
      <c r="EV235" s="99">
        <f t="shared" si="492"/>
        <v>0</v>
      </c>
      <c r="EW235" s="99">
        <f t="shared" si="492"/>
        <v>0</v>
      </c>
      <c r="EX235" s="99">
        <f t="shared" si="492"/>
        <v>0</v>
      </c>
      <c r="EY235" s="99">
        <f t="shared" si="492"/>
        <v>0</v>
      </c>
      <c r="EZ235" s="99">
        <f t="shared" si="492"/>
        <v>0</v>
      </c>
      <c r="FA235" s="99">
        <f t="shared" si="492"/>
        <v>0</v>
      </c>
      <c r="FB235" s="99">
        <f t="shared" si="438"/>
        <v>0</v>
      </c>
      <c r="FC235" s="99">
        <f t="shared" si="438"/>
        <v>0</v>
      </c>
      <c r="FD235" s="99">
        <f t="shared" si="438"/>
        <v>0</v>
      </c>
      <c r="FE235" s="99">
        <f t="shared" si="438"/>
        <v>0</v>
      </c>
      <c r="FF235" s="99">
        <f t="shared" si="438"/>
        <v>0</v>
      </c>
      <c r="FG235" s="99">
        <f t="shared" si="438"/>
        <v>0</v>
      </c>
      <c r="FH235" s="99">
        <f t="shared" si="438"/>
        <v>0</v>
      </c>
      <c r="FI235" s="99">
        <f t="shared" si="438"/>
        <v>0</v>
      </c>
      <c r="FJ235" s="106">
        <f t="shared" si="400"/>
        <v>0</v>
      </c>
      <c r="FT235" s="99">
        <f t="shared" ref="FT235:GJ235" si="493">MAX(0,(FT86/FT$89)-$FJ235)</f>
        <v>1.2075793617015789E-2</v>
      </c>
      <c r="FU235" s="99">
        <f t="shared" si="493"/>
        <v>0.13147612244979806</v>
      </c>
      <c r="FV235" s="99">
        <f t="shared" si="493"/>
        <v>0.13977143589419913</v>
      </c>
      <c r="FW235" s="99">
        <f t="shared" si="493"/>
        <v>6.2493985935811909E-3</v>
      </c>
      <c r="FX235" s="99">
        <f t="shared" si="493"/>
        <v>8.9272043007316906E-2</v>
      </c>
      <c r="FY235" s="99">
        <f t="shared" si="493"/>
        <v>0.17204361926506287</v>
      </c>
      <c r="FZ235" s="99">
        <f t="shared" si="493"/>
        <v>2.7363225904405219E-2</v>
      </c>
      <c r="GA235" s="99">
        <f t="shared" si="493"/>
        <v>0.15860498703047568</v>
      </c>
      <c r="GB235" s="99">
        <f t="shared" si="493"/>
        <v>0.11911230413609675</v>
      </c>
      <c r="GC235" s="99">
        <f t="shared" si="493"/>
        <v>0</v>
      </c>
      <c r="GD235" s="99">
        <f t="shared" si="493"/>
        <v>0</v>
      </c>
      <c r="GE235" s="99">
        <f t="shared" si="493"/>
        <v>0</v>
      </c>
      <c r="GF235" s="99">
        <f t="shared" si="493"/>
        <v>0</v>
      </c>
      <c r="GG235" s="99">
        <f t="shared" si="493"/>
        <v>0</v>
      </c>
      <c r="GH235" s="99">
        <f t="shared" si="493"/>
        <v>0</v>
      </c>
      <c r="GI235" s="99">
        <f t="shared" si="493"/>
        <v>0</v>
      </c>
      <c r="GJ235" s="99">
        <f t="shared" si="493"/>
        <v>0</v>
      </c>
      <c r="GK235" s="99">
        <f t="shared" si="402"/>
        <v>0</v>
      </c>
    </row>
    <row r="236" spans="1:193" x14ac:dyDescent="0.35">
      <c r="A236" s="99">
        <v>372758</v>
      </c>
      <c r="B236" s="99">
        <v>157</v>
      </c>
      <c r="C236" s="99">
        <v>6</v>
      </c>
      <c r="D236" s="99">
        <v>81</v>
      </c>
      <c r="E236" s="99">
        <v>14.69</v>
      </c>
      <c r="F236" s="99">
        <v>0.27</v>
      </c>
      <c r="G236" s="99" t="s">
        <v>535</v>
      </c>
      <c r="H236" s="99" t="s">
        <v>576</v>
      </c>
      <c r="I236" s="99">
        <f t="shared" ref="I236:AN236" si="494">MAX(0,(I87/I$89)-$FJ236)</f>
        <v>0</v>
      </c>
      <c r="J236" s="99">
        <f t="shared" si="494"/>
        <v>0</v>
      </c>
      <c r="K236" s="99">
        <f t="shared" si="494"/>
        <v>0</v>
      </c>
      <c r="L236" s="99">
        <f t="shared" si="494"/>
        <v>0</v>
      </c>
      <c r="M236" s="99">
        <f t="shared" si="494"/>
        <v>0</v>
      </c>
      <c r="N236" s="99">
        <f t="shared" si="494"/>
        <v>0</v>
      </c>
      <c r="O236" s="99">
        <f t="shared" si="494"/>
        <v>0</v>
      </c>
      <c r="P236" s="99">
        <f t="shared" si="494"/>
        <v>0</v>
      </c>
      <c r="Q236" s="99">
        <f t="shared" si="494"/>
        <v>0</v>
      </c>
      <c r="R236" s="99">
        <f t="shared" si="494"/>
        <v>9.5818943239214869E-4</v>
      </c>
      <c r="S236" s="99">
        <f t="shared" si="494"/>
        <v>0</v>
      </c>
      <c r="T236" s="99">
        <f t="shared" si="494"/>
        <v>0</v>
      </c>
      <c r="U236" s="99">
        <f t="shared" si="494"/>
        <v>0</v>
      </c>
      <c r="V236" s="99">
        <f t="shared" si="494"/>
        <v>0</v>
      </c>
      <c r="W236" s="99">
        <f t="shared" si="494"/>
        <v>0</v>
      </c>
      <c r="X236" s="99">
        <f t="shared" si="494"/>
        <v>2.5918367021262229E-4</v>
      </c>
      <c r="Y236" s="99">
        <f t="shared" si="494"/>
        <v>0</v>
      </c>
      <c r="Z236" s="99">
        <f t="shared" si="494"/>
        <v>6.4800193762524756E-4</v>
      </c>
      <c r="AA236" s="99">
        <f t="shared" si="494"/>
        <v>0</v>
      </c>
      <c r="AB236" s="99">
        <f t="shared" si="494"/>
        <v>0</v>
      </c>
      <c r="AC236" s="99">
        <f t="shared" si="494"/>
        <v>0</v>
      </c>
      <c r="AD236" s="99">
        <f t="shared" si="494"/>
        <v>0</v>
      </c>
      <c r="AE236" s="99">
        <f t="shared" si="494"/>
        <v>0</v>
      </c>
      <c r="AF236" s="99">
        <f t="shared" si="494"/>
        <v>0</v>
      </c>
      <c r="AG236" s="99">
        <f t="shared" si="494"/>
        <v>0</v>
      </c>
      <c r="AH236" s="99">
        <f t="shared" si="494"/>
        <v>0</v>
      </c>
      <c r="AI236" s="99">
        <f t="shared" si="494"/>
        <v>0</v>
      </c>
      <c r="AJ236" s="99">
        <f t="shared" si="494"/>
        <v>0</v>
      </c>
      <c r="AK236" s="99">
        <f t="shared" si="494"/>
        <v>0</v>
      </c>
      <c r="AL236" s="99">
        <f t="shared" si="494"/>
        <v>0</v>
      </c>
      <c r="AM236" s="99">
        <f t="shared" si="494"/>
        <v>0</v>
      </c>
      <c r="AN236" s="99">
        <f t="shared" si="494"/>
        <v>0</v>
      </c>
      <c r="AO236" s="99">
        <f t="shared" ref="AO236:BT236" si="495">MAX(0,(AO87/AO$89)-$FJ236)</f>
        <v>0</v>
      </c>
      <c r="AP236" s="99">
        <f t="shared" si="495"/>
        <v>0</v>
      </c>
      <c r="AQ236" s="99">
        <f t="shared" si="495"/>
        <v>0</v>
      </c>
      <c r="AR236" s="99">
        <f t="shared" si="495"/>
        <v>0</v>
      </c>
      <c r="AS236" s="99">
        <f t="shared" si="495"/>
        <v>0</v>
      </c>
      <c r="AT236" s="99">
        <f t="shared" si="495"/>
        <v>0</v>
      </c>
      <c r="AU236" s="99">
        <f t="shared" si="495"/>
        <v>0</v>
      </c>
      <c r="AV236" s="99">
        <f t="shared" si="495"/>
        <v>0</v>
      </c>
      <c r="AW236" s="99">
        <f t="shared" si="495"/>
        <v>0</v>
      </c>
      <c r="AX236" s="99">
        <f t="shared" si="495"/>
        <v>0</v>
      </c>
      <c r="AY236" s="99">
        <f t="shared" si="495"/>
        <v>0</v>
      </c>
      <c r="AZ236" s="99">
        <f t="shared" si="495"/>
        <v>0</v>
      </c>
      <c r="BA236" s="99">
        <f t="shared" si="495"/>
        <v>0</v>
      </c>
      <c r="BB236" s="99">
        <f t="shared" si="495"/>
        <v>0</v>
      </c>
      <c r="BC236" s="99">
        <f t="shared" si="495"/>
        <v>0</v>
      </c>
      <c r="BD236" s="99">
        <f t="shared" si="495"/>
        <v>0</v>
      </c>
      <c r="BE236" s="99">
        <f t="shared" si="495"/>
        <v>0</v>
      </c>
      <c r="BF236" s="99">
        <f t="shared" si="495"/>
        <v>0</v>
      </c>
      <c r="BG236" s="99">
        <f t="shared" si="495"/>
        <v>0</v>
      </c>
      <c r="BH236" s="99">
        <f t="shared" si="495"/>
        <v>0</v>
      </c>
      <c r="BI236" s="99">
        <f t="shared" si="495"/>
        <v>0</v>
      </c>
      <c r="BJ236" s="99">
        <f t="shared" si="495"/>
        <v>0</v>
      </c>
      <c r="BK236" s="99">
        <f t="shared" si="495"/>
        <v>0</v>
      </c>
      <c r="BL236" s="99">
        <f t="shared" si="495"/>
        <v>0</v>
      </c>
      <c r="BM236" s="99">
        <f t="shared" si="495"/>
        <v>0</v>
      </c>
      <c r="BN236" s="99">
        <f t="shared" si="495"/>
        <v>0</v>
      </c>
      <c r="BO236" s="99">
        <f t="shared" si="495"/>
        <v>0</v>
      </c>
      <c r="BP236" s="99">
        <f t="shared" si="495"/>
        <v>0</v>
      </c>
      <c r="BQ236" s="99">
        <f t="shared" si="495"/>
        <v>0</v>
      </c>
      <c r="BR236" s="99">
        <f t="shared" si="495"/>
        <v>0</v>
      </c>
      <c r="BS236" s="99">
        <f t="shared" si="495"/>
        <v>0</v>
      </c>
      <c r="BT236" s="99">
        <f t="shared" si="495"/>
        <v>0</v>
      </c>
      <c r="BU236" s="99">
        <f t="shared" ref="BU236:CZ236" si="496">MAX(0,(BU87/BU$89)-$FJ236)</f>
        <v>0</v>
      </c>
      <c r="BV236" s="99">
        <f t="shared" si="496"/>
        <v>0</v>
      </c>
      <c r="BW236" s="99">
        <f t="shared" si="496"/>
        <v>0</v>
      </c>
      <c r="BX236" s="99">
        <f t="shared" si="496"/>
        <v>0</v>
      </c>
      <c r="BY236" s="99">
        <f t="shared" si="496"/>
        <v>0</v>
      </c>
      <c r="BZ236" s="99">
        <f t="shared" si="496"/>
        <v>0</v>
      </c>
      <c r="CA236" s="99">
        <f t="shared" si="496"/>
        <v>0</v>
      </c>
      <c r="CB236" s="99">
        <f t="shared" si="496"/>
        <v>0</v>
      </c>
      <c r="CC236" s="99">
        <f t="shared" si="496"/>
        <v>0</v>
      </c>
      <c r="CD236" s="99">
        <f t="shared" si="496"/>
        <v>0</v>
      </c>
      <c r="CE236" s="99">
        <f t="shared" si="496"/>
        <v>0</v>
      </c>
      <c r="CF236" s="99">
        <f t="shared" si="496"/>
        <v>0</v>
      </c>
      <c r="CG236" s="99">
        <f t="shared" si="496"/>
        <v>0</v>
      </c>
      <c r="CH236" s="99">
        <f t="shared" si="496"/>
        <v>0</v>
      </c>
      <c r="CI236" s="99">
        <f t="shared" si="496"/>
        <v>0</v>
      </c>
      <c r="CJ236" s="99">
        <f t="shared" si="496"/>
        <v>0</v>
      </c>
      <c r="CK236" s="99">
        <f t="shared" si="496"/>
        <v>0</v>
      </c>
      <c r="CL236" s="99">
        <f t="shared" si="496"/>
        <v>0</v>
      </c>
      <c r="CM236" s="99">
        <f t="shared" si="496"/>
        <v>0</v>
      </c>
      <c r="CN236" s="99">
        <f t="shared" si="496"/>
        <v>0</v>
      </c>
      <c r="CO236" s="99">
        <f t="shared" si="496"/>
        <v>0</v>
      </c>
      <c r="CP236" s="99">
        <f t="shared" si="496"/>
        <v>0</v>
      </c>
      <c r="CQ236" s="99">
        <f t="shared" si="496"/>
        <v>0</v>
      </c>
      <c r="CR236" s="99">
        <f t="shared" si="496"/>
        <v>0</v>
      </c>
      <c r="CS236" s="99">
        <f t="shared" si="496"/>
        <v>0</v>
      </c>
      <c r="CT236" s="99">
        <f t="shared" si="496"/>
        <v>0</v>
      </c>
      <c r="CU236" s="99">
        <f t="shared" si="496"/>
        <v>0</v>
      </c>
      <c r="CV236" s="99">
        <f t="shared" si="496"/>
        <v>0</v>
      </c>
      <c r="CW236" s="99">
        <f t="shared" si="496"/>
        <v>2.7614709031979593E-5</v>
      </c>
      <c r="CX236" s="99">
        <f t="shared" si="496"/>
        <v>0</v>
      </c>
      <c r="CY236" s="99">
        <f t="shared" si="496"/>
        <v>0</v>
      </c>
      <c r="CZ236" s="99">
        <f t="shared" si="496"/>
        <v>0</v>
      </c>
      <c r="DA236" s="99">
        <f t="shared" ref="DA236:EF236" si="497">MAX(0,(DA87/DA$89)-$FJ236)</f>
        <v>0</v>
      </c>
      <c r="DB236" s="99">
        <f t="shared" si="497"/>
        <v>0</v>
      </c>
      <c r="DC236" s="99">
        <f t="shared" si="497"/>
        <v>0</v>
      </c>
      <c r="DD236" s="99">
        <f t="shared" si="497"/>
        <v>0</v>
      </c>
      <c r="DE236" s="99">
        <f t="shared" si="497"/>
        <v>0</v>
      </c>
      <c r="DF236" s="99">
        <f t="shared" si="497"/>
        <v>0</v>
      </c>
      <c r="DG236" s="99">
        <f t="shared" si="497"/>
        <v>0</v>
      </c>
      <c r="DH236" s="99">
        <f t="shared" si="497"/>
        <v>0</v>
      </c>
      <c r="DI236" s="99">
        <f t="shared" si="497"/>
        <v>0</v>
      </c>
      <c r="DJ236" s="99">
        <f t="shared" si="497"/>
        <v>0</v>
      </c>
      <c r="DK236" s="99">
        <f t="shared" si="497"/>
        <v>0</v>
      </c>
      <c r="DL236" s="99">
        <f t="shared" si="497"/>
        <v>0</v>
      </c>
      <c r="DM236" s="99">
        <f t="shared" si="497"/>
        <v>0</v>
      </c>
      <c r="DN236" s="99">
        <f t="shared" si="497"/>
        <v>0</v>
      </c>
      <c r="DO236" s="99">
        <f t="shared" si="497"/>
        <v>0</v>
      </c>
      <c r="DP236" s="99">
        <f t="shared" si="497"/>
        <v>2.6820592826994766E-4</v>
      </c>
      <c r="DQ236" s="99">
        <f t="shared" si="497"/>
        <v>0</v>
      </c>
      <c r="DR236" s="99">
        <f t="shared" si="497"/>
        <v>0</v>
      </c>
      <c r="DS236" s="99">
        <f t="shared" si="497"/>
        <v>0</v>
      </c>
      <c r="DT236" s="99">
        <f t="shared" si="497"/>
        <v>0</v>
      </c>
      <c r="DU236" s="99">
        <f t="shared" si="497"/>
        <v>0</v>
      </c>
      <c r="DV236" s="99">
        <f t="shared" si="497"/>
        <v>0</v>
      </c>
      <c r="DW236" s="99">
        <f t="shared" si="497"/>
        <v>0</v>
      </c>
      <c r="DX236" s="99">
        <f t="shared" si="497"/>
        <v>0</v>
      </c>
      <c r="DY236" s="99">
        <f t="shared" si="497"/>
        <v>1.2442037208584237E-4</v>
      </c>
      <c r="DZ236" s="99">
        <f t="shared" si="497"/>
        <v>0</v>
      </c>
      <c r="EA236" s="99">
        <f t="shared" si="497"/>
        <v>0</v>
      </c>
      <c r="EB236" s="99">
        <f t="shared" si="497"/>
        <v>0</v>
      </c>
      <c r="EC236" s="99">
        <f t="shared" si="497"/>
        <v>0</v>
      </c>
      <c r="ED236" s="99">
        <f t="shared" si="497"/>
        <v>0</v>
      </c>
      <c r="EE236" s="99">
        <f t="shared" si="497"/>
        <v>0</v>
      </c>
      <c r="EF236" s="99">
        <f t="shared" si="497"/>
        <v>0</v>
      </c>
      <c r="EG236" s="99">
        <f t="shared" ref="EG236:FA236" si="498">MAX(0,(EG87/EG$89)-$FJ236)</f>
        <v>0</v>
      </c>
      <c r="EH236" s="99">
        <f t="shared" si="498"/>
        <v>0</v>
      </c>
      <c r="EI236" s="99">
        <f t="shared" si="498"/>
        <v>0</v>
      </c>
      <c r="EJ236" s="99">
        <f t="shared" si="498"/>
        <v>0</v>
      </c>
      <c r="EK236" s="99">
        <f t="shared" si="498"/>
        <v>0</v>
      </c>
      <c r="EL236" s="99">
        <f t="shared" si="498"/>
        <v>0</v>
      </c>
      <c r="EM236" s="99">
        <f t="shared" si="498"/>
        <v>0</v>
      </c>
      <c r="EN236" s="99">
        <f t="shared" si="498"/>
        <v>0</v>
      </c>
      <c r="EO236" s="99">
        <f t="shared" si="498"/>
        <v>0</v>
      </c>
      <c r="EP236" s="99">
        <f t="shared" si="498"/>
        <v>0</v>
      </c>
      <c r="EQ236" s="99">
        <f t="shared" si="498"/>
        <v>0</v>
      </c>
      <c r="ER236" s="99">
        <f t="shared" si="498"/>
        <v>0</v>
      </c>
      <c r="ES236" s="99">
        <f t="shared" si="498"/>
        <v>0</v>
      </c>
      <c r="ET236" s="99">
        <f t="shared" si="498"/>
        <v>0</v>
      </c>
      <c r="EU236" s="99">
        <f t="shared" si="498"/>
        <v>0</v>
      </c>
      <c r="EV236" s="99">
        <f t="shared" si="498"/>
        <v>0</v>
      </c>
      <c r="EW236" s="99">
        <f t="shared" si="498"/>
        <v>0</v>
      </c>
      <c r="EX236" s="99">
        <f t="shared" si="498"/>
        <v>0</v>
      </c>
      <c r="EY236" s="99">
        <f t="shared" si="498"/>
        <v>0</v>
      </c>
      <c r="EZ236" s="99">
        <f t="shared" si="498"/>
        <v>0</v>
      </c>
      <c r="FA236" s="99">
        <f t="shared" si="498"/>
        <v>0</v>
      </c>
      <c r="FB236" s="99">
        <f t="shared" ref="FB236:FI245" si="499">(FB87/FB$89)</f>
        <v>0</v>
      </c>
      <c r="FC236" s="99">
        <f t="shared" si="499"/>
        <v>0</v>
      </c>
      <c r="FD236" s="99">
        <f t="shared" si="499"/>
        <v>0</v>
      </c>
      <c r="FE236" s="99">
        <f t="shared" si="499"/>
        <v>0</v>
      </c>
      <c r="FF236" s="99">
        <f t="shared" si="499"/>
        <v>0</v>
      </c>
      <c r="FG236" s="99">
        <f t="shared" si="499"/>
        <v>0</v>
      </c>
      <c r="FH236" s="99">
        <f t="shared" si="499"/>
        <v>0</v>
      </c>
      <c r="FI236" s="99">
        <f t="shared" si="499"/>
        <v>0</v>
      </c>
      <c r="FJ236" s="106">
        <f t="shared" si="400"/>
        <v>0</v>
      </c>
      <c r="FT236" s="99">
        <f t="shared" ref="FT236:GJ236" si="500">MAX(0,(FT87/FT$89)-$FJ236)</f>
        <v>2.3033257105146E-3</v>
      </c>
      <c r="FU236" s="99">
        <f t="shared" si="500"/>
        <v>2.145575499653999E-2</v>
      </c>
      <c r="FV236" s="99">
        <f t="shared" si="500"/>
        <v>2.0036657663164294E-2</v>
      </c>
      <c r="FW236" s="99">
        <f t="shared" si="500"/>
        <v>6.0757148896154194E-4</v>
      </c>
      <c r="FX236" s="99">
        <f t="shared" si="500"/>
        <v>1.4940604622022931E-2</v>
      </c>
      <c r="FY236" s="99">
        <f t="shared" si="500"/>
        <v>2.2506075783464263E-2</v>
      </c>
      <c r="FZ236" s="99">
        <f t="shared" si="500"/>
        <v>2.5532008994476824E-3</v>
      </c>
      <c r="GA236" s="99">
        <f t="shared" si="500"/>
        <v>2.3019017796798793E-2</v>
      </c>
      <c r="GB236" s="99">
        <f t="shared" si="500"/>
        <v>1.657118629815961E-2</v>
      </c>
      <c r="GC236" s="99">
        <f t="shared" si="500"/>
        <v>0</v>
      </c>
      <c r="GD236" s="99">
        <f t="shared" si="500"/>
        <v>0</v>
      </c>
      <c r="GE236" s="99">
        <f t="shared" si="500"/>
        <v>0</v>
      </c>
      <c r="GF236" s="99">
        <f t="shared" si="500"/>
        <v>0</v>
      </c>
      <c r="GG236" s="99">
        <f t="shared" si="500"/>
        <v>0</v>
      </c>
      <c r="GH236" s="99">
        <f t="shared" si="500"/>
        <v>0</v>
      </c>
      <c r="GI236" s="99">
        <f t="shared" si="500"/>
        <v>0</v>
      </c>
      <c r="GJ236" s="99">
        <f t="shared" si="500"/>
        <v>0</v>
      </c>
      <c r="GK236" s="99">
        <f t="shared" si="402"/>
        <v>0</v>
      </c>
    </row>
    <row r="237" spans="1:193" x14ac:dyDescent="0.35">
      <c r="A237" s="99">
        <v>93629</v>
      </c>
      <c r="B237" s="99">
        <v>312</v>
      </c>
      <c r="C237" s="99">
        <v>1</v>
      </c>
      <c r="D237" s="99">
        <v>94</v>
      </c>
      <c r="E237" s="99">
        <v>14.722</v>
      </c>
      <c r="F237" s="99">
        <v>0</v>
      </c>
      <c r="G237" s="99" t="s">
        <v>174</v>
      </c>
      <c r="H237" s="99" t="s">
        <v>237</v>
      </c>
      <c r="I237" s="99">
        <f t="shared" ref="I237:AN237" si="501">MAX(0,(I88/I$89)-$FJ237)</f>
        <v>1.2229858370082383E-4</v>
      </c>
      <c r="J237" s="99">
        <f t="shared" si="501"/>
        <v>1.0640454699260028E-4</v>
      </c>
      <c r="K237" s="99">
        <f t="shared" si="501"/>
        <v>1.0395563359171843E-4</v>
      </c>
      <c r="L237" s="99">
        <f t="shared" si="501"/>
        <v>0</v>
      </c>
      <c r="M237" s="99">
        <f t="shared" si="501"/>
        <v>0</v>
      </c>
      <c r="N237" s="99">
        <f t="shared" si="501"/>
        <v>0</v>
      </c>
      <c r="O237" s="99">
        <f t="shared" si="501"/>
        <v>2.3478959152282462E-4</v>
      </c>
      <c r="P237" s="99">
        <f t="shared" si="501"/>
        <v>3.4372928114133214E-4</v>
      </c>
      <c r="Q237" s="99">
        <f t="shared" si="501"/>
        <v>3.0494229655153625E-4</v>
      </c>
      <c r="R237" s="99">
        <f t="shared" si="501"/>
        <v>2.9693564620426432E-4</v>
      </c>
      <c r="S237" s="99">
        <f t="shared" si="501"/>
        <v>1.8118685482275813E-4</v>
      </c>
      <c r="T237" s="99">
        <f t="shared" si="501"/>
        <v>1.5660998253980267E-3</v>
      </c>
      <c r="U237" s="99">
        <f t="shared" si="501"/>
        <v>3.9479310457521893E-4</v>
      </c>
      <c r="V237" s="99">
        <f t="shared" si="501"/>
        <v>1.4100703139306278E-3</v>
      </c>
      <c r="W237" s="99">
        <f t="shared" si="501"/>
        <v>1.6514002277821584E-4</v>
      </c>
      <c r="X237" s="99">
        <f t="shared" si="501"/>
        <v>3.7525177951044389E-2</v>
      </c>
      <c r="Y237" s="99">
        <f t="shared" si="501"/>
        <v>8.1744180138246668E-5</v>
      </c>
      <c r="Z237" s="99">
        <f t="shared" si="501"/>
        <v>1.9442802805092795E-3</v>
      </c>
      <c r="AA237" s="99">
        <f t="shared" si="501"/>
        <v>1.397426426380677E-4</v>
      </c>
      <c r="AB237" s="99">
        <f t="shared" si="501"/>
        <v>1.1962514362289279E-4</v>
      </c>
      <c r="AC237" s="99">
        <f t="shared" si="501"/>
        <v>2.4455090124203446E-4</v>
      </c>
      <c r="AD237" s="99">
        <f t="shared" si="501"/>
        <v>9.1736678767303449E-5</v>
      </c>
      <c r="AE237" s="99">
        <f t="shared" si="501"/>
        <v>2.3754438976658298E-4</v>
      </c>
      <c r="AF237" s="99">
        <f t="shared" si="501"/>
        <v>1.4991448774229877E-4</v>
      </c>
      <c r="AG237" s="99">
        <f t="shared" si="501"/>
        <v>3.190281907878334E-4</v>
      </c>
      <c r="AH237" s="99">
        <f t="shared" si="501"/>
        <v>9.858942544203695E-4</v>
      </c>
      <c r="AI237" s="99">
        <f t="shared" si="501"/>
        <v>0</v>
      </c>
      <c r="AJ237" s="99">
        <f t="shared" si="501"/>
        <v>0</v>
      </c>
      <c r="AK237" s="99">
        <f t="shared" si="501"/>
        <v>3.9732644549869716E-4</v>
      </c>
      <c r="AL237" s="99">
        <f t="shared" si="501"/>
        <v>2.8470676281728663E-4</v>
      </c>
      <c r="AM237" s="99">
        <f t="shared" si="501"/>
        <v>2.8232298000131751E-4</v>
      </c>
      <c r="AN237" s="99">
        <f t="shared" si="501"/>
        <v>1.3016746080516054E-3</v>
      </c>
      <c r="AO237" s="99">
        <f t="shared" ref="AO237:BT237" si="502">MAX(0,(AO88/AO$89)-$FJ237)</f>
        <v>1.5220517696662423E-4</v>
      </c>
      <c r="AP237" s="99">
        <f t="shared" si="502"/>
        <v>2.5862658284646816E-4</v>
      </c>
      <c r="AQ237" s="99">
        <f t="shared" si="502"/>
        <v>2.7591070625258688E-4</v>
      </c>
      <c r="AR237" s="99">
        <f t="shared" si="502"/>
        <v>1.5407327451335572E-4</v>
      </c>
      <c r="AS237" s="99">
        <f t="shared" si="502"/>
        <v>1.0019656999346585E-3</v>
      </c>
      <c r="AT237" s="99">
        <f t="shared" si="502"/>
        <v>2.4219847807257093E-4</v>
      </c>
      <c r="AU237" s="99">
        <f t="shared" si="502"/>
        <v>4.5498522495018897E-3</v>
      </c>
      <c r="AV237" s="99">
        <f t="shared" si="502"/>
        <v>2.1055521555073944E-3</v>
      </c>
      <c r="AW237" s="99">
        <f t="shared" si="502"/>
        <v>3.0725632611625515E-4</v>
      </c>
      <c r="AX237" s="99">
        <f t="shared" si="502"/>
        <v>1.1931496279780276E-3</v>
      </c>
      <c r="AY237" s="99">
        <f t="shared" si="502"/>
        <v>2.1601757374422525E-3</v>
      </c>
      <c r="AZ237" s="99">
        <f t="shared" si="502"/>
        <v>2.9211884343896088E-4</v>
      </c>
      <c r="BA237" s="99">
        <f t="shared" si="502"/>
        <v>1.5027190098265474E-3</v>
      </c>
      <c r="BB237" s="99">
        <f t="shared" si="502"/>
        <v>6.3722894431585369E-4</v>
      </c>
      <c r="BC237" s="99">
        <f t="shared" si="502"/>
        <v>3.1796169480565926E-4</v>
      </c>
      <c r="BD237" s="99">
        <f t="shared" si="502"/>
        <v>1.6501813405324212E-3</v>
      </c>
      <c r="BE237" s="99">
        <f t="shared" si="502"/>
        <v>4.0170147287347445E-4</v>
      </c>
      <c r="BF237" s="99">
        <f t="shared" si="502"/>
        <v>8.9603096436363455E-5</v>
      </c>
      <c r="BG237" s="99">
        <f t="shared" si="502"/>
        <v>1.8557993375148968E-4</v>
      </c>
      <c r="BH237" s="99">
        <f t="shared" si="502"/>
        <v>3.4949052953579308E-4</v>
      </c>
      <c r="BI237" s="99">
        <f t="shared" si="502"/>
        <v>1.8701230374091307E-3</v>
      </c>
      <c r="BJ237" s="99">
        <f t="shared" si="502"/>
        <v>3.2110584102291453E-4</v>
      </c>
      <c r="BK237" s="99">
        <f t="shared" si="502"/>
        <v>2.5772203081736108E-4</v>
      </c>
      <c r="BL237" s="99">
        <f t="shared" si="502"/>
        <v>1.5213275850158394E-3</v>
      </c>
      <c r="BM237" s="99">
        <f t="shared" si="502"/>
        <v>0</v>
      </c>
      <c r="BN237" s="99">
        <f t="shared" si="502"/>
        <v>8.6616638926682453E-4</v>
      </c>
      <c r="BO237" s="99">
        <f t="shared" si="502"/>
        <v>4.117482274713049E-4</v>
      </c>
      <c r="BP237" s="99">
        <f t="shared" si="502"/>
        <v>3.1164434905218399E-4</v>
      </c>
      <c r="BQ237" s="99">
        <f t="shared" si="502"/>
        <v>9.3675573692206384E-5</v>
      </c>
      <c r="BR237" s="99">
        <f t="shared" si="502"/>
        <v>3.522419417556987E-4</v>
      </c>
      <c r="BS237" s="99">
        <f t="shared" si="502"/>
        <v>4.3268260722740371E-4</v>
      </c>
      <c r="BT237" s="99">
        <f t="shared" si="502"/>
        <v>4.1833174618411117E-4</v>
      </c>
      <c r="BU237" s="99">
        <f t="shared" ref="BU237:CZ237" si="503">MAX(0,(BU88/BU$89)-$FJ237)</f>
        <v>2.0329496304707802E-3</v>
      </c>
      <c r="BV237" s="99">
        <f t="shared" si="503"/>
        <v>7.9028641671781034E-5</v>
      </c>
      <c r="BW237" s="99">
        <f t="shared" si="503"/>
        <v>7.8449839316918841E-4</v>
      </c>
      <c r="BX237" s="99">
        <f t="shared" si="503"/>
        <v>1.1567837794115407E-3</v>
      </c>
      <c r="BY237" s="99">
        <f t="shared" si="503"/>
        <v>1.8978520133958977E-3</v>
      </c>
      <c r="BZ237" s="99">
        <f t="shared" si="503"/>
        <v>0</v>
      </c>
      <c r="CA237" s="99">
        <f t="shared" si="503"/>
        <v>2.8140541516347411E-3</v>
      </c>
      <c r="CB237" s="99">
        <f t="shared" si="503"/>
        <v>1.924195930867622E-4</v>
      </c>
      <c r="CC237" s="99">
        <f t="shared" si="503"/>
        <v>1.1640766492306408E-3</v>
      </c>
      <c r="CD237" s="99">
        <f t="shared" si="503"/>
        <v>1.8752939710027943E-3</v>
      </c>
      <c r="CE237" s="99">
        <f t="shared" si="503"/>
        <v>3.4166498870768375E-4</v>
      </c>
      <c r="CF237" s="99">
        <f t="shared" si="503"/>
        <v>3.7718122254572223E-4</v>
      </c>
      <c r="CG237" s="99">
        <f t="shared" si="503"/>
        <v>0</v>
      </c>
      <c r="CH237" s="99">
        <f t="shared" si="503"/>
        <v>1.1167979996823289E-4</v>
      </c>
      <c r="CI237" s="99">
        <f t="shared" si="503"/>
        <v>2.0763781139856747E-4</v>
      </c>
      <c r="CJ237" s="99">
        <f t="shared" si="503"/>
        <v>1.4400295960036169E-3</v>
      </c>
      <c r="CK237" s="99">
        <f t="shared" si="503"/>
        <v>1.1910116746248454E-3</v>
      </c>
      <c r="CL237" s="99">
        <f t="shared" si="503"/>
        <v>1.3110617685027759E-4</v>
      </c>
      <c r="CM237" s="99">
        <f t="shared" si="503"/>
        <v>2.5069682619123755E-3</v>
      </c>
      <c r="CN237" s="99">
        <f t="shared" si="503"/>
        <v>3.9777712036919105E-4</v>
      </c>
      <c r="CO237" s="99">
        <f t="shared" si="503"/>
        <v>1.3061758190957178E-3</v>
      </c>
      <c r="CP237" s="99">
        <f t="shared" si="503"/>
        <v>8.8584563730661917E-4</v>
      </c>
      <c r="CQ237" s="99">
        <f t="shared" si="503"/>
        <v>1.912255448273238E-4</v>
      </c>
      <c r="CR237" s="99">
        <f t="shared" si="503"/>
        <v>0</v>
      </c>
      <c r="CS237" s="99">
        <f t="shared" si="503"/>
        <v>5.5737317867464605E-4</v>
      </c>
      <c r="CT237" s="99">
        <f t="shared" si="503"/>
        <v>1.0874596461758408E-2</v>
      </c>
      <c r="CU237" s="99">
        <f t="shared" si="503"/>
        <v>1.1809986957826409E-3</v>
      </c>
      <c r="CV237" s="99">
        <f t="shared" si="503"/>
        <v>5.1680101345621227E-4</v>
      </c>
      <c r="CW237" s="99">
        <f t="shared" si="503"/>
        <v>8.22535316997061E-3</v>
      </c>
      <c r="CX237" s="99">
        <f t="shared" si="503"/>
        <v>9.2427756455904807E-5</v>
      </c>
      <c r="CY237" s="99">
        <f t="shared" si="503"/>
        <v>1.611823572998136E-3</v>
      </c>
      <c r="CZ237" s="99">
        <f t="shared" si="503"/>
        <v>1.1287705042375086E-4</v>
      </c>
      <c r="DA237" s="99">
        <f t="shared" ref="DA237:EF237" si="504">MAX(0,(DA88/DA$89)-$FJ237)</f>
        <v>3.8320328001571437E-4</v>
      </c>
      <c r="DB237" s="99">
        <f t="shared" si="504"/>
        <v>2.817743241244348E-3</v>
      </c>
      <c r="DC237" s="99">
        <f t="shared" si="504"/>
        <v>4.0590086900741187E-4</v>
      </c>
      <c r="DD237" s="99">
        <f t="shared" si="504"/>
        <v>4.4055154488523434E-4</v>
      </c>
      <c r="DE237" s="99">
        <f t="shared" si="504"/>
        <v>6.6931826257663439E-3</v>
      </c>
      <c r="DF237" s="99">
        <f t="shared" si="504"/>
        <v>3.196689255111348E-4</v>
      </c>
      <c r="DG237" s="99">
        <f t="shared" si="504"/>
        <v>5.8766305036183437E-4</v>
      </c>
      <c r="DH237" s="99">
        <f t="shared" si="504"/>
        <v>1.5328864745714015E-3</v>
      </c>
      <c r="DI237" s="99">
        <f t="shared" si="504"/>
        <v>1.0385638175309459E-4</v>
      </c>
      <c r="DJ237" s="99">
        <f t="shared" si="504"/>
        <v>4.1232904684732031E-4</v>
      </c>
      <c r="DK237" s="99">
        <f t="shared" si="504"/>
        <v>2.6681407353104354E-4</v>
      </c>
      <c r="DL237" s="99">
        <f t="shared" si="504"/>
        <v>2.1365758362905903E-4</v>
      </c>
      <c r="DM237" s="99">
        <f t="shared" si="504"/>
        <v>1.2832082583882679E-4</v>
      </c>
      <c r="DN237" s="99">
        <f t="shared" si="504"/>
        <v>1.2195290521842307E-3</v>
      </c>
      <c r="DO237" s="99">
        <f t="shared" si="504"/>
        <v>1.2011511341870726E-3</v>
      </c>
      <c r="DP237" s="99">
        <f t="shared" si="504"/>
        <v>3.7771159833386997E-3</v>
      </c>
      <c r="DQ237" s="99">
        <f t="shared" si="504"/>
        <v>2.6752141338027256E-4</v>
      </c>
      <c r="DR237" s="99">
        <f t="shared" si="504"/>
        <v>1.220760358916162E-3</v>
      </c>
      <c r="DS237" s="99">
        <f t="shared" si="504"/>
        <v>0</v>
      </c>
      <c r="DT237" s="99">
        <f t="shared" si="504"/>
        <v>2.7248486718683523E-4</v>
      </c>
      <c r="DU237" s="99">
        <f t="shared" si="504"/>
        <v>2.0198545894271587E-3</v>
      </c>
      <c r="DV237" s="99">
        <f t="shared" si="504"/>
        <v>2.3167097544301711E-4</v>
      </c>
      <c r="DW237" s="99">
        <f t="shared" si="504"/>
        <v>8.237854361169093E-5</v>
      </c>
      <c r="DX237" s="99">
        <f t="shared" si="504"/>
        <v>2.331213004698992E-3</v>
      </c>
      <c r="DY237" s="99">
        <f t="shared" si="504"/>
        <v>2.2814269298465531E-3</v>
      </c>
      <c r="DZ237" s="99">
        <f t="shared" si="504"/>
        <v>1.98556440605268E-4</v>
      </c>
      <c r="EA237" s="99">
        <f t="shared" si="504"/>
        <v>7.3827374113041204E-4</v>
      </c>
      <c r="EB237" s="99">
        <f t="shared" si="504"/>
        <v>1.37035438409671E-3</v>
      </c>
      <c r="EC237" s="99">
        <f t="shared" si="504"/>
        <v>2.1638709708661898E-4</v>
      </c>
      <c r="ED237" s="99">
        <f t="shared" si="504"/>
        <v>1.3659145968069816E-4</v>
      </c>
      <c r="EE237" s="99">
        <f t="shared" si="504"/>
        <v>1.196303024936824E-3</v>
      </c>
      <c r="EF237" s="99">
        <f t="shared" si="504"/>
        <v>1.3884558747261026E-4</v>
      </c>
      <c r="EG237" s="99">
        <f t="shared" ref="EG237:FA237" si="505">MAX(0,(EG88/EG$89)-$FJ237)</f>
        <v>9.2269074474965115E-5</v>
      </c>
      <c r="EH237" s="99">
        <f t="shared" si="505"/>
        <v>9.9392701431918725E-4</v>
      </c>
      <c r="EI237" s="99">
        <f t="shared" si="505"/>
        <v>2.8172028921524442E-4</v>
      </c>
      <c r="EJ237" s="99">
        <f t="shared" si="505"/>
        <v>1.7278729797951251E-3</v>
      </c>
      <c r="EK237" s="99">
        <f t="shared" si="505"/>
        <v>4.7309068506992185E-3</v>
      </c>
      <c r="EL237" s="99">
        <f t="shared" si="505"/>
        <v>1.8229153856308183E-4</v>
      </c>
      <c r="EM237" s="99">
        <f t="shared" si="505"/>
        <v>1.797020525431141E-4</v>
      </c>
      <c r="EN237" s="99">
        <f t="shared" si="505"/>
        <v>1.5545491682754178E-3</v>
      </c>
      <c r="EO237" s="99">
        <f t="shared" si="505"/>
        <v>3.5905519921443753E-4</v>
      </c>
      <c r="EP237" s="99">
        <f t="shared" si="505"/>
        <v>1.2331963467275371E-3</v>
      </c>
      <c r="EQ237" s="99">
        <f t="shared" si="505"/>
        <v>1.6937313937398735E-4</v>
      </c>
      <c r="ER237" s="99">
        <f t="shared" si="505"/>
        <v>1.3163970074405798E-3</v>
      </c>
      <c r="ES237" s="99">
        <f t="shared" si="505"/>
        <v>0</v>
      </c>
      <c r="ET237" s="99">
        <f t="shared" si="505"/>
        <v>1.3142930032249668E-4</v>
      </c>
      <c r="EU237" s="99">
        <f t="shared" si="505"/>
        <v>2.4297188119783695E-4</v>
      </c>
      <c r="EV237" s="99">
        <f t="shared" si="505"/>
        <v>1.3753641913439264E-4</v>
      </c>
      <c r="EW237" s="99">
        <f t="shared" si="505"/>
        <v>1.1099630166275733E-4</v>
      </c>
      <c r="EX237" s="99">
        <f t="shared" si="505"/>
        <v>3.6404774993848842E-4</v>
      </c>
      <c r="EY237" s="99">
        <f t="shared" si="505"/>
        <v>2.3465467101621449E-3</v>
      </c>
      <c r="EZ237" s="99">
        <f t="shared" si="505"/>
        <v>1.2891381928138493E-4</v>
      </c>
      <c r="FA237" s="99">
        <f t="shared" si="505"/>
        <v>3.2497669148676138E-3</v>
      </c>
      <c r="FB237" s="99">
        <f t="shared" si="499"/>
        <v>0</v>
      </c>
      <c r="FC237" s="99">
        <f t="shared" si="499"/>
        <v>0</v>
      </c>
      <c r="FD237" s="99">
        <f t="shared" si="499"/>
        <v>0</v>
      </c>
      <c r="FE237" s="99">
        <f t="shared" si="499"/>
        <v>0</v>
      </c>
      <c r="FF237" s="99">
        <f t="shared" si="499"/>
        <v>0</v>
      </c>
      <c r="FG237" s="99">
        <f t="shared" si="499"/>
        <v>0</v>
      </c>
      <c r="FH237" s="99">
        <f t="shared" si="499"/>
        <v>0</v>
      </c>
      <c r="FI237" s="99">
        <f t="shared" si="499"/>
        <v>0</v>
      </c>
      <c r="FJ237" s="106">
        <f t="shared" si="400"/>
        <v>0</v>
      </c>
      <c r="FT237" s="99">
        <f t="shared" ref="FT237:GJ237" si="506">MAX(0,(FT88/FT$89)-$FJ237)</f>
        <v>8.4235651624850114E-4</v>
      </c>
      <c r="FU237" s="99">
        <f t="shared" si="506"/>
        <v>6.0998585334354526E-3</v>
      </c>
      <c r="FV237" s="99">
        <f t="shared" si="506"/>
        <v>1.0638987391849422E-3</v>
      </c>
      <c r="FW237" s="99">
        <f t="shared" si="506"/>
        <v>1.2317053120413546E-3</v>
      </c>
      <c r="FX237" s="99">
        <f t="shared" si="506"/>
        <v>2.9619308627185627E-2</v>
      </c>
      <c r="FY237" s="99">
        <f t="shared" si="506"/>
        <v>1.573917350382723E-3</v>
      </c>
      <c r="FZ237" s="99">
        <f t="shared" si="506"/>
        <v>9.0932110496616048E-4</v>
      </c>
      <c r="GA237" s="99">
        <f t="shared" si="506"/>
        <v>1.0987440569529337E-3</v>
      </c>
      <c r="GB237" s="99">
        <f t="shared" si="506"/>
        <v>1.0003274687299354E-3</v>
      </c>
      <c r="GC237" s="99">
        <f t="shared" si="506"/>
        <v>0</v>
      </c>
      <c r="GD237" s="99">
        <f t="shared" si="506"/>
        <v>1.4528983942195994E-4</v>
      </c>
      <c r="GE237" s="99">
        <f t="shared" si="506"/>
        <v>2.9905176724568197E-4</v>
      </c>
      <c r="GF237" s="99">
        <f t="shared" si="506"/>
        <v>3.0898401463189606E-4</v>
      </c>
      <c r="GG237" s="99">
        <f t="shared" si="506"/>
        <v>6.0471571094760268E-4</v>
      </c>
      <c r="GH237" s="99">
        <f t="shared" si="506"/>
        <v>9.5924387916263548E-3</v>
      </c>
      <c r="GI237" s="99">
        <f t="shared" si="506"/>
        <v>1.9016283147937341E-3</v>
      </c>
      <c r="GJ237" s="99">
        <f t="shared" si="506"/>
        <v>2.9739916330110165E-3</v>
      </c>
      <c r="GK237" s="99">
        <f t="shared" si="402"/>
        <v>1.9782625089597807E-3</v>
      </c>
    </row>
    <row r="238" spans="1:193" x14ac:dyDescent="0.35">
      <c r="A238" s="99">
        <v>60658415</v>
      </c>
      <c r="B238" s="99">
        <v>73</v>
      </c>
      <c r="C238" s="99">
        <v>189</v>
      </c>
      <c r="D238" s="99">
        <v>95</v>
      </c>
      <c r="E238" s="99">
        <v>14.763999999999999</v>
      </c>
      <c r="F238" s="99">
        <v>0.67</v>
      </c>
      <c r="H238" s="104" t="s">
        <v>575</v>
      </c>
      <c r="I238" s="99">
        <f t="shared" ref="I238:AN238" si="507">MAX(0,(I89/I$89)-$FJ238)</f>
        <v>0</v>
      </c>
      <c r="J238" s="99">
        <f t="shared" si="507"/>
        <v>0</v>
      </c>
      <c r="K238" s="99">
        <f t="shared" si="507"/>
        <v>0</v>
      </c>
      <c r="L238" s="99">
        <f t="shared" si="507"/>
        <v>0</v>
      </c>
      <c r="M238" s="99">
        <f t="shared" si="507"/>
        <v>0</v>
      </c>
      <c r="N238" s="99">
        <f t="shared" si="507"/>
        <v>0</v>
      </c>
      <c r="O238" s="99">
        <f t="shared" si="507"/>
        <v>0</v>
      </c>
      <c r="P238" s="99">
        <f t="shared" si="507"/>
        <v>0</v>
      </c>
      <c r="Q238" s="99">
        <f t="shared" si="507"/>
        <v>0</v>
      </c>
      <c r="R238" s="99">
        <f t="shared" si="507"/>
        <v>0</v>
      </c>
      <c r="S238" s="99">
        <f t="shared" si="507"/>
        <v>0</v>
      </c>
      <c r="T238" s="99">
        <f t="shared" si="507"/>
        <v>0</v>
      </c>
      <c r="U238" s="99">
        <f t="shared" si="507"/>
        <v>0</v>
      </c>
      <c r="V238" s="99">
        <f t="shared" si="507"/>
        <v>0</v>
      </c>
      <c r="W238" s="99">
        <f t="shared" si="507"/>
        <v>0</v>
      </c>
      <c r="X238" s="99">
        <f t="shared" si="507"/>
        <v>0</v>
      </c>
      <c r="Y238" s="99">
        <f t="shared" si="507"/>
        <v>0</v>
      </c>
      <c r="Z238" s="99">
        <f t="shared" si="507"/>
        <v>0</v>
      </c>
      <c r="AA238" s="99">
        <f t="shared" si="507"/>
        <v>0</v>
      </c>
      <c r="AB238" s="99">
        <f t="shared" si="507"/>
        <v>0</v>
      </c>
      <c r="AC238" s="99">
        <f t="shared" si="507"/>
        <v>0</v>
      </c>
      <c r="AD238" s="99">
        <f t="shared" si="507"/>
        <v>0</v>
      </c>
      <c r="AE238" s="99">
        <f t="shared" si="507"/>
        <v>0</v>
      </c>
      <c r="AF238" s="99">
        <f t="shared" si="507"/>
        <v>0</v>
      </c>
      <c r="AG238" s="99">
        <f t="shared" si="507"/>
        <v>0</v>
      </c>
      <c r="AH238" s="99">
        <f t="shared" si="507"/>
        <v>0</v>
      </c>
      <c r="AI238" s="99">
        <f t="shared" si="507"/>
        <v>0</v>
      </c>
      <c r="AJ238" s="99">
        <f t="shared" si="507"/>
        <v>0</v>
      </c>
      <c r="AK238" s="99">
        <f t="shared" si="507"/>
        <v>0</v>
      </c>
      <c r="AL238" s="99">
        <f t="shared" si="507"/>
        <v>0</v>
      </c>
      <c r="AM238" s="99">
        <f t="shared" si="507"/>
        <v>0</v>
      </c>
      <c r="AN238" s="99">
        <f t="shared" si="507"/>
        <v>0</v>
      </c>
      <c r="AO238" s="99">
        <f t="shared" ref="AO238:BT238" si="508">MAX(0,(AO89/AO$89)-$FJ238)</f>
        <v>0</v>
      </c>
      <c r="AP238" s="99">
        <f t="shared" si="508"/>
        <v>0</v>
      </c>
      <c r="AQ238" s="99">
        <f t="shared" si="508"/>
        <v>0</v>
      </c>
      <c r="AR238" s="99">
        <f t="shared" si="508"/>
        <v>0</v>
      </c>
      <c r="AS238" s="99">
        <f t="shared" si="508"/>
        <v>0</v>
      </c>
      <c r="AT238" s="99">
        <f t="shared" si="508"/>
        <v>0</v>
      </c>
      <c r="AU238" s="99">
        <f t="shared" si="508"/>
        <v>0</v>
      </c>
      <c r="AV238" s="99">
        <f t="shared" si="508"/>
        <v>0</v>
      </c>
      <c r="AW238" s="99">
        <f t="shared" si="508"/>
        <v>0</v>
      </c>
      <c r="AX238" s="99">
        <f t="shared" si="508"/>
        <v>0</v>
      </c>
      <c r="AY238" s="99">
        <f t="shared" si="508"/>
        <v>0</v>
      </c>
      <c r="AZ238" s="99">
        <f t="shared" si="508"/>
        <v>0</v>
      </c>
      <c r="BA238" s="99">
        <f t="shared" si="508"/>
        <v>0</v>
      </c>
      <c r="BB238" s="99">
        <f t="shared" si="508"/>
        <v>0</v>
      </c>
      <c r="BC238" s="99">
        <f t="shared" si="508"/>
        <v>0</v>
      </c>
      <c r="BD238" s="99">
        <f t="shared" si="508"/>
        <v>0</v>
      </c>
      <c r="BE238" s="99">
        <f t="shared" si="508"/>
        <v>0</v>
      </c>
      <c r="BF238" s="99">
        <f t="shared" si="508"/>
        <v>0</v>
      </c>
      <c r="BG238" s="99">
        <f t="shared" si="508"/>
        <v>0</v>
      </c>
      <c r="BH238" s="99">
        <f t="shared" si="508"/>
        <v>0</v>
      </c>
      <c r="BI238" s="99">
        <f t="shared" si="508"/>
        <v>0</v>
      </c>
      <c r="BJ238" s="99">
        <f t="shared" si="508"/>
        <v>0</v>
      </c>
      <c r="BK238" s="99">
        <f t="shared" si="508"/>
        <v>0</v>
      </c>
      <c r="BL238" s="99">
        <f t="shared" si="508"/>
        <v>0</v>
      </c>
      <c r="BM238" s="99">
        <f t="shared" si="508"/>
        <v>0</v>
      </c>
      <c r="BN238" s="99">
        <f t="shared" si="508"/>
        <v>0</v>
      </c>
      <c r="BO238" s="99">
        <f t="shared" si="508"/>
        <v>0</v>
      </c>
      <c r="BP238" s="99">
        <f t="shared" si="508"/>
        <v>0</v>
      </c>
      <c r="BQ238" s="99">
        <f t="shared" si="508"/>
        <v>0</v>
      </c>
      <c r="BR238" s="99">
        <f t="shared" si="508"/>
        <v>0</v>
      </c>
      <c r="BS238" s="99">
        <f t="shared" si="508"/>
        <v>0</v>
      </c>
      <c r="BT238" s="99">
        <f t="shared" si="508"/>
        <v>0</v>
      </c>
      <c r="BU238" s="99">
        <f t="shared" ref="BU238:CZ238" si="509">MAX(0,(BU89/BU$89)-$FJ238)</f>
        <v>0</v>
      </c>
      <c r="BV238" s="99">
        <f t="shared" si="509"/>
        <v>0</v>
      </c>
      <c r="BW238" s="99">
        <f t="shared" si="509"/>
        <v>0</v>
      </c>
      <c r="BX238" s="99">
        <f t="shared" si="509"/>
        <v>0</v>
      </c>
      <c r="BY238" s="99">
        <f t="shared" si="509"/>
        <v>0</v>
      </c>
      <c r="BZ238" s="99">
        <f t="shared" si="509"/>
        <v>0</v>
      </c>
      <c r="CA238" s="99">
        <f t="shared" si="509"/>
        <v>0</v>
      </c>
      <c r="CB238" s="99">
        <f t="shared" si="509"/>
        <v>0</v>
      </c>
      <c r="CC238" s="99">
        <f t="shared" si="509"/>
        <v>0</v>
      </c>
      <c r="CD238" s="99">
        <f t="shared" si="509"/>
        <v>0</v>
      </c>
      <c r="CE238" s="99">
        <f t="shared" si="509"/>
        <v>0</v>
      </c>
      <c r="CF238" s="99">
        <f t="shared" si="509"/>
        <v>0</v>
      </c>
      <c r="CG238" s="99">
        <f t="shared" si="509"/>
        <v>0</v>
      </c>
      <c r="CH238" s="99">
        <f t="shared" si="509"/>
        <v>0</v>
      </c>
      <c r="CI238" s="99">
        <f t="shared" si="509"/>
        <v>0</v>
      </c>
      <c r="CJ238" s="99">
        <f t="shared" si="509"/>
        <v>0</v>
      </c>
      <c r="CK238" s="99">
        <f t="shared" si="509"/>
        <v>0</v>
      </c>
      <c r="CL238" s="99">
        <f t="shared" si="509"/>
        <v>0</v>
      </c>
      <c r="CM238" s="99">
        <f t="shared" si="509"/>
        <v>0</v>
      </c>
      <c r="CN238" s="99">
        <f t="shared" si="509"/>
        <v>0</v>
      </c>
      <c r="CO238" s="99">
        <f t="shared" si="509"/>
        <v>0</v>
      </c>
      <c r="CP238" s="99">
        <f t="shared" si="509"/>
        <v>0</v>
      </c>
      <c r="CQ238" s="99">
        <f t="shared" si="509"/>
        <v>0</v>
      </c>
      <c r="CR238" s="99">
        <f t="shared" si="509"/>
        <v>0</v>
      </c>
      <c r="CS238" s="99">
        <f t="shared" si="509"/>
        <v>0</v>
      </c>
      <c r="CT238" s="99">
        <f t="shared" si="509"/>
        <v>0</v>
      </c>
      <c r="CU238" s="99">
        <f t="shared" si="509"/>
        <v>0</v>
      </c>
      <c r="CV238" s="99">
        <f t="shared" si="509"/>
        <v>0</v>
      </c>
      <c r="CW238" s="99">
        <f t="shared" si="509"/>
        <v>0</v>
      </c>
      <c r="CX238" s="99">
        <f t="shared" si="509"/>
        <v>0</v>
      </c>
      <c r="CY238" s="99">
        <f t="shared" si="509"/>
        <v>0</v>
      </c>
      <c r="CZ238" s="99">
        <f t="shared" si="509"/>
        <v>0</v>
      </c>
      <c r="DA238" s="99">
        <f t="shared" ref="DA238:EF238" si="510">MAX(0,(DA89/DA$89)-$FJ238)</f>
        <v>0</v>
      </c>
      <c r="DB238" s="99">
        <f t="shared" si="510"/>
        <v>0</v>
      </c>
      <c r="DC238" s="99">
        <f t="shared" si="510"/>
        <v>0</v>
      </c>
      <c r="DD238" s="99">
        <f t="shared" si="510"/>
        <v>0</v>
      </c>
      <c r="DE238" s="99">
        <f t="shared" si="510"/>
        <v>0</v>
      </c>
      <c r="DF238" s="99">
        <f t="shared" si="510"/>
        <v>0</v>
      </c>
      <c r="DG238" s="99">
        <f t="shared" si="510"/>
        <v>0</v>
      </c>
      <c r="DH238" s="99">
        <f t="shared" si="510"/>
        <v>0</v>
      </c>
      <c r="DI238" s="99">
        <f t="shared" si="510"/>
        <v>0</v>
      </c>
      <c r="DJ238" s="99">
        <f t="shared" si="510"/>
        <v>0</v>
      </c>
      <c r="DK238" s="99">
        <f t="shared" si="510"/>
        <v>0</v>
      </c>
      <c r="DL238" s="99">
        <f t="shared" si="510"/>
        <v>0</v>
      </c>
      <c r="DM238" s="99">
        <f t="shared" si="510"/>
        <v>0</v>
      </c>
      <c r="DN238" s="99">
        <f t="shared" si="510"/>
        <v>0</v>
      </c>
      <c r="DO238" s="99">
        <f t="shared" si="510"/>
        <v>0</v>
      </c>
      <c r="DP238" s="99">
        <f t="shared" si="510"/>
        <v>0</v>
      </c>
      <c r="DQ238" s="99">
        <f t="shared" si="510"/>
        <v>0</v>
      </c>
      <c r="DR238" s="99">
        <f t="shared" si="510"/>
        <v>0</v>
      </c>
      <c r="DS238" s="99">
        <f t="shared" si="510"/>
        <v>0</v>
      </c>
      <c r="DT238" s="99">
        <f t="shared" si="510"/>
        <v>0</v>
      </c>
      <c r="DU238" s="99">
        <f t="shared" si="510"/>
        <v>0</v>
      </c>
      <c r="DV238" s="99">
        <f t="shared" si="510"/>
        <v>0</v>
      </c>
      <c r="DW238" s="99">
        <f t="shared" si="510"/>
        <v>0</v>
      </c>
      <c r="DX238" s="99">
        <f t="shared" si="510"/>
        <v>0</v>
      </c>
      <c r="DY238" s="99">
        <f t="shared" si="510"/>
        <v>0</v>
      </c>
      <c r="DZ238" s="99">
        <f t="shared" si="510"/>
        <v>0</v>
      </c>
      <c r="EA238" s="99">
        <f t="shared" si="510"/>
        <v>0</v>
      </c>
      <c r="EB238" s="99">
        <f t="shared" si="510"/>
        <v>0</v>
      </c>
      <c r="EC238" s="99">
        <f t="shared" si="510"/>
        <v>0</v>
      </c>
      <c r="ED238" s="99">
        <f t="shared" si="510"/>
        <v>0</v>
      </c>
      <c r="EE238" s="99">
        <f t="shared" si="510"/>
        <v>0</v>
      </c>
      <c r="EF238" s="99">
        <f t="shared" si="510"/>
        <v>0</v>
      </c>
      <c r="EG238" s="99">
        <f t="shared" ref="EG238:FA238" si="511">MAX(0,(EG89/EG$89)-$FJ238)</f>
        <v>0</v>
      </c>
      <c r="EH238" s="99">
        <f t="shared" si="511"/>
        <v>0</v>
      </c>
      <c r="EI238" s="99">
        <f t="shared" si="511"/>
        <v>0</v>
      </c>
      <c r="EJ238" s="99">
        <f t="shared" si="511"/>
        <v>0</v>
      </c>
      <c r="EK238" s="99">
        <f t="shared" si="511"/>
        <v>0</v>
      </c>
      <c r="EL238" s="99">
        <f t="shared" si="511"/>
        <v>0</v>
      </c>
      <c r="EM238" s="99">
        <f t="shared" si="511"/>
        <v>0</v>
      </c>
      <c r="EN238" s="99">
        <f t="shared" si="511"/>
        <v>0</v>
      </c>
      <c r="EO238" s="99">
        <f t="shared" si="511"/>
        <v>0</v>
      </c>
      <c r="EP238" s="99">
        <f t="shared" si="511"/>
        <v>0</v>
      </c>
      <c r="EQ238" s="99">
        <f t="shared" si="511"/>
        <v>0</v>
      </c>
      <c r="ER238" s="99">
        <f t="shared" si="511"/>
        <v>0</v>
      </c>
      <c r="ES238" s="99">
        <f t="shared" si="511"/>
        <v>0</v>
      </c>
      <c r="ET238" s="99">
        <f t="shared" si="511"/>
        <v>0</v>
      </c>
      <c r="EU238" s="99">
        <f t="shared" si="511"/>
        <v>0</v>
      </c>
      <c r="EV238" s="99">
        <f t="shared" si="511"/>
        <v>0</v>
      </c>
      <c r="EW238" s="99">
        <f t="shared" si="511"/>
        <v>0</v>
      </c>
      <c r="EX238" s="99">
        <f t="shared" si="511"/>
        <v>0</v>
      </c>
      <c r="EY238" s="99">
        <f t="shared" si="511"/>
        <v>0</v>
      </c>
      <c r="EZ238" s="99">
        <f t="shared" si="511"/>
        <v>0</v>
      </c>
      <c r="FA238" s="99">
        <f t="shared" si="511"/>
        <v>0</v>
      </c>
      <c r="FB238" s="99">
        <f t="shared" si="499"/>
        <v>1</v>
      </c>
      <c r="FC238" s="99">
        <f t="shared" si="499"/>
        <v>1</v>
      </c>
      <c r="FD238" s="99">
        <f t="shared" si="499"/>
        <v>1</v>
      </c>
      <c r="FE238" s="99">
        <f t="shared" si="499"/>
        <v>1</v>
      </c>
      <c r="FF238" s="99">
        <f t="shared" si="499"/>
        <v>1</v>
      </c>
      <c r="FG238" s="99">
        <f t="shared" si="499"/>
        <v>1</v>
      </c>
      <c r="FH238" s="99">
        <f t="shared" si="499"/>
        <v>1</v>
      </c>
      <c r="FI238" s="99">
        <f t="shared" si="499"/>
        <v>1</v>
      </c>
      <c r="FJ238" s="106">
        <f t="shared" si="400"/>
        <v>1</v>
      </c>
      <c r="FT238" s="99">
        <f t="shared" ref="FT238:GJ238" si="512">MAX(0,(FT89/FT$89)-$FJ238)</f>
        <v>0</v>
      </c>
      <c r="FU238" s="99">
        <f t="shared" si="512"/>
        <v>0</v>
      </c>
      <c r="FV238" s="99">
        <f t="shared" si="512"/>
        <v>0</v>
      </c>
      <c r="FW238" s="99">
        <f t="shared" si="512"/>
        <v>0</v>
      </c>
      <c r="FX238" s="99">
        <f t="shared" si="512"/>
        <v>0</v>
      </c>
      <c r="FY238" s="99">
        <f t="shared" si="512"/>
        <v>0</v>
      </c>
      <c r="FZ238" s="99">
        <f t="shared" si="512"/>
        <v>0</v>
      </c>
      <c r="GA238" s="99">
        <f t="shared" si="512"/>
        <v>0</v>
      </c>
      <c r="GB238" s="99">
        <f t="shared" si="512"/>
        <v>0</v>
      </c>
      <c r="GC238" s="99">
        <f t="shared" si="512"/>
        <v>0</v>
      </c>
      <c r="GD238" s="99">
        <f t="shared" si="512"/>
        <v>0</v>
      </c>
      <c r="GE238" s="99">
        <f t="shared" si="512"/>
        <v>0</v>
      </c>
      <c r="GF238" s="99">
        <f t="shared" si="512"/>
        <v>0</v>
      </c>
      <c r="GG238" s="99">
        <f t="shared" si="512"/>
        <v>0</v>
      </c>
      <c r="GH238" s="99">
        <f t="shared" si="512"/>
        <v>0</v>
      </c>
      <c r="GI238" s="99">
        <f t="shared" si="512"/>
        <v>0</v>
      </c>
      <c r="GJ238" s="99">
        <f t="shared" si="512"/>
        <v>0</v>
      </c>
      <c r="GK238" s="99">
        <f t="shared" si="402"/>
        <v>0</v>
      </c>
    </row>
    <row r="239" spans="1:193" x14ac:dyDescent="0.35">
      <c r="A239" s="99">
        <v>1824948</v>
      </c>
      <c r="B239" s="99">
        <v>204</v>
      </c>
      <c r="C239" s="99">
        <v>45</v>
      </c>
      <c r="D239" s="99">
        <v>81</v>
      </c>
      <c r="E239" s="99">
        <v>14.933</v>
      </c>
      <c r="F239" s="99">
        <v>0.43</v>
      </c>
      <c r="H239" s="99" t="s">
        <v>574</v>
      </c>
      <c r="I239" s="99">
        <f t="shared" ref="I239:AN239" si="513">MAX(0,(I90/I$89)-$FJ239)</f>
        <v>3.9777097414139882E-4</v>
      </c>
      <c r="J239" s="99">
        <f t="shared" si="513"/>
        <v>2.4673907725077077E-4</v>
      </c>
      <c r="K239" s="99">
        <f t="shared" si="513"/>
        <v>3.5277871570534535E-4</v>
      </c>
      <c r="L239" s="99">
        <f t="shared" si="513"/>
        <v>0</v>
      </c>
      <c r="M239" s="99">
        <f t="shared" si="513"/>
        <v>0</v>
      </c>
      <c r="N239" s="99">
        <f t="shared" si="513"/>
        <v>0</v>
      </c>
      <c r="O239" s="99">
        <f t="shared" si="513"/>
        <v>3.831302351743317E-4</v>
      </c>
      <c r="P239" s="99">
        <f t="shared" si="513"/>
        <v>1.7790606544938509E-4</v>
      </c>
      <c r="Q239" s="99">
        <f t="shared" si="513"/>
        <v>1.1068678044625383E-3</v>
      </c>
      <c r="R239" s="99">
        <f t="shared" si="513"/>
        <v>0</v>
      </c>
      <c r="S239" s="99">
        <f t="shared" si="513"/>
        <v>1.7269658737252523E-4</v>
      </c>
      <c r="T239" s="99">
        <f t="shared" si="513"/>
        <v>9.8133878927423343E-4</v>
      </c>
      <c r="U239" s="99">
        <f t="shared" si="513"/>
        <v>6.6302955412430458E-4</v>
      </c>
      <c r="V239" s="99">
        <f t="shared" si="513"/>
        <v>6.7131933440051214E-4</v>
      </c>
      <c r="W239" s="99">
        <f t="shared" si="513"/>
        <v>0</v>
      </c>
      <c r="X239" s="99">
        <f t="shared" si="513"/>
        <v>2.1356703428442171E-3</v>
      </c>
      <c r="Y239" s="99">
        <f t="shared" si="513"/>
        <v>4.306931844529501E-4</v>
      </c>
      <c r="Z239" s="99">
        <f t="shared" si="513"/>
        <v>0</v>
      </c>
      <c r="AA239" s="99">
        <f t="shared" si="513"/>
        <v>0</v>
      </c>
      <c r="AB239" s="99">
        <f t="shared" si="513"/>
        <v>0</v>
      </c>
      <c r="AC239" s="99">
        <f t="shared" si="513"/>
        <v>0</v>
      </c>
      <c r="AD239" s="99">
        <f t="shared" si="513"/>
        <v>0</v>
      </c>
      <c r="AE239" s="99">
        <f t="shared" si="513"/>
        <v>0</v>
      </c>
      <c r="AF239" s="99">
        <f t="shared" si="513"/>
        <v>0</v>
      </c>
      <c r="AG239" s="99">
        <f t="shared" si="513"/>
        <v>0</v>
      </c>
      <c r="AH239" s="99">
        <f t="shared" si="513"/>
        <v>0</v>
      </c>
      <c r="AI239" s="99">
        <f t="shared" si="513"/>
        <v>0</v>
      </c>
      <c r="AJ239" s="99">
        <f t="shared" si="513"/>
        <v>0</v>
      </c>
      <c r="AK239" s="99">
        <f t="shared" si="513"/>
        <v>6.9562300457298746E-3</v>
      </c>
      <c r="AL239" s="99">
        <f t="shared" si="513"/>
        <v>8.3402402621092064E-3</v>
      </c>
      <c r="AM239" s="99">
        <f t="shared" si="513"/>
        <v>2.7869327674103191E-3</v>
      </c>
      <c r="AN239" s="99">
        <f t="shared" si="513"/>
        <v>5.5564416086208608E-3</v>
      </c>
      <c r="AO239" s="99">
        <f t="shared" ref="AO239:BT239" si="514">MAX(0,(AO90/AO$89)-$FJ239)</f>
        <v>4.924060383121434E-3</v>
      </c>
      <c r="AP239" s="99">
        <f t="shared" si="514"/>
        <v>6.1992480310005833E-3</v>
      </c>
      <c r="AQ239" s="99">
        <f t="shared" si="514"/>
        <v>0</v>
      </c>
      <c r="AR239" s="99">
        <f t="shared" si="514"/>
        <v>0</v>
      </c>
      <c r="AS239" s="99">
        <f t="shared" si="514"/>
        <v>0</v>
      </c>
      <c r="AT239" s="99">
        <f t="shared" si="514"/>
        <v>0</v>
      </c>
      <c r="AU239" s="99">
        <f t="shared" si="514"/>
        <v>0</v>
      </c>
      <c r="AV239" s="99">
        <f t="shared" si="514"/>
        <v>3.3580227943261968E-4</v>
      </c>
      <c r="AW239" s="99">
        <f t="shared" si="514"/>
        <v>0</v>
      </c>
      <c r="AX239" s="99">
        <f t="shared" si="514"/>
        <v>0</v>
      </c>
      <c r="AY239" s="99">
        <f t="shared" si="514"/>
        <v>0</v>
      </c>
      <c r="AZ239" s="99">
        <f t="shared" si="514"/>
        <v>0</v>
      </c>
      <c r="BA239" s="99">
        <f t="shared" si="514"/>
        <v>0</v>
      </c>
      <c r="BB239" s="99">
        <f t="shared" si="514"/>
        <v>0</v>
      </c>
      <c r="BC239" s="99">
        <f t="shared" si="514"/>
        <v>4.7427968900916042E-3</v>
      </c>
      <c r="BD239" s="99">
        <f t="shared" si="514"/>
        <v>4.5026472836448613E-3</v>
      </c>
      <c r="BE239" s="99">
        <f t="shared" si="514"/>
        <v>4.355980058378066E-3</v>
      </c>
      <c r="BF239" s="99">
        <f t="shared" si="514"/>
        <v>2.8062857362198914E-3</v>
      </c>
      <c r="BG239" s="99">
        <f t="shared" si="514"/>
        <v>4.2765565743505575E-3</v>
      </c>
      <c r="BH239" s="99">
        <f t="shared" si="514"/>
        <v>4.0207820996026799E-3</v>
      </c>
      <c r="BI239" s="99">
        <f t="shared" si="514"/>
        <v>4.7156620769382342E-3</v>
      </c>
      <c r="BJ239" s="99">
        <f t="shared" si="514"/>
        <v>6.2629279323176187E-3</v>
      </c>
      <c r="BK239" s="99">
        <f t="shared" si="514"/>
        <v>2.8039209497452079E-3</v>
      </c>
      <c r="BL239" s="99">
        <f t="shared" si="514"/>
        <v>6.0037683318046901E-3</v>
      </c>
      <c r="BM239" s="99">
        <f t="shared" si="514"/>
        <v>7.6563913249571769E-3</v>
      </c>
      <c r="BN239" s="99">
        <f t="shared" si="514"/>
        <v>9.6413436433735017E-4</v>
      </c>
      <c r="BO239" s="99">
        <f t="shared" si="514"/>
        <v>1.2788776435564374E-2</v>
      </c>
      <c r="BP239" s="99">
        <f t="shared" si="514"/>
        <v>1.364303885090506E-2</v>
      </c>
      <c r="BQ239" s="99">
        <f t="shared" si="514"/>
        <v>6.3596549740620924E-3</v>
      </c>
      <c r="BR239" s="99">
        <f t="shared" si="514"/>
        <v>8.42139924957617E-3</v>
      </c>
      <c r="BS239" s="99">
        <f t="shared" si="514"/>
        <v>3.7538851774306819E-3</v>
      </c>
      <c r="BT239" s="99">
        <f t="shared" si="514"/>
        <v>1.0562463950991006E-3</v>
      </c>
      <c r="BU239" s="99">
        <f t="shared" ref="BU239:CZ239" si="515">MAX(0,(BU90/BU$89)-$FJ239)</f>
        <v>1.274453714760305E-2</v>
      </c>
      <c r="BV239" s="99">
        <f t="shared" si="515"/>
        <v>0</v>
      </c>
      <c r="BW239" s="99">
        <f t="shared" si="515"/>
        <v>5.1555707807611276E-3</v>
      </c>
      <c r="BX239" s="99">
        <f t="shared" si="515"/>
        <v>1.5791214737145549E-3</v>
      </c>
      <c r="BY239" s="99">
        <f t="shared" si="515"/>
        <v>1.8369233397666942E-3</v>
      </c>
      <c r="BZ239" s="99">
        <f t="shared" si="515"/>
        <v>1.4104084851011194E-3</v>
      </c>
      <c r="CA239" s="99">
        <f t="shared" si="515"/>
        <v>0</v>
      </c>
      <c r="CB239" s="99">
        <f t="shared" si="515"/>
        <v>0</v>
      </c>
      <c r="CC239" s="99">
        <f t="shared" si="515"/>
        <v>0</v>
      </c>
      <c r="CD239" s="99">
        <f t="shared" si="515"/>
        <v>2.4603426277510897E-3</v>
      </c>
      <c r="CE239" s="99">
        <f t="shared" si="515"/>
        <v>4.5446919902575635E-3</v>
      </c>
      <c r="CF239" s="99">
        <f t="shared" si="515"/>
        <v>1.1964507686005375E-3</v>
      </c>
      <c r="CG239" s="99">
        <f t="shared" si="515"/>
        <v>1.8128857557230633E-3</v>
      </c>
      <c r="CH239" s="99">
        <f t="shared" si="515"/>
        <v>1.9757996378517227E-3</v>
      </c>
      <c r="CI239" s="99">
        <f t="shared" si="515"/>
        <v>1.2799560451075267E-3</v>
      </c>
      <c r="CJ239" s="99">
        <f t="shared" si="515"/>
        <v>7.3394915779990608E-4</v>
      </c>
      <c r="CK239" s="99">
        <f t="shared" si="515"/>
        <v>2.0506156743787651E-3</v>
      </c>
      <c r="CL239" s="99">
        <f t="shared" si="515"/>
        <v>2.0427157070390329E-3</v>
      </c>
      <c r="CM239" s="99">
        <f t="shared" si="515"/>
        <v>1.7786444547957941E-3</v>
      </c>
      <c r="CN239" s="99">
        <f t="shared" si="515"/>
        <v>2.7698604754565872E-3</v>
      </c>
      <c r="CO239" s="99">
        <f t="shared" si="515"/>
        <v>2.3111971666494595E-3</v>
      </c>
      <c r="CP239" s="99">
        <f t="shared" si="515"/>
        <v>2.2524332555688914E-3</v>
      </c>
      <c r="CQ239" s="99">
        <f t="shared" si="515"/>
        <v>2.5968388667807559E-3</v>
      </c>
      <c r="CR239" s="99">
        <f t="shared" si="515"/>
        <v>1.3610241179546922E-3</v>
      </c>
      <c r="CS239" s="99">
        <f t="shared" si="515"/>
        <v>2.1044335600607844E-3</v>
      </c>
      <c r="CT239" s="99">
        <f t="shared" si="515"/>
        <v>3.0265456206757988E-3</v>
      </c>
      <c r="CU239" s="99">
        <f t="shared" si="515"/>
        <v>2.4884171615322491E-3</v>
      </c>
      <c r="CV239" s="99">
        <f t="shared" si="515"/>
        <v>2.9228301998084319E-3</v>
      </c>
      <c r="CW239" s="99">
        <f t="shared" si="515"/>
        <v>3.8546129951429775E-3</v>
      </c>
      <c r="CX239" s="99">
        <f t="shared" si="515"/>
        <v>3.8924771630586734E-3</v>
      </c>
      <c r="CY239" s="99">
        <f t="shared" si="515"/>
        <v>0</v>
      </c>
      <c r="CZ239" s="99">
        <f t="shared" si="515"/>
        <v>0</v>
      </c>
      <c r="DA239" s="99">
        <f t="shared" ref="DA239:EF239" si="516">MAX(0,(DA90/DA$89)-$FJ239)</f>
        <v>0</v>
      </c>
      <c r="DB239" s="99">
        <f t="shared" si="516"/>
        <v>7.5891278182904458E-4</v>
      </c>
      <c r="DC239" s="99">
        <f t="shared" si="516"/>
        <v>8.0628860417605592E-4</v>
      </c>
      <c r="DD239" s="99">
        <f t="shared" si="516"/>
        <v>2.6342894462123341E-4</v>
      </c>
      <c r="DE239" s="99">
        <f t="shared" si="516"/>
        <v>0</v>
      </c>
      <c r="DF239" s="99">
        <f t="shared" si="516"/>
        <v>0</v>
      </c>
      <c r="DG239" s="99">
        <f t="shared" si="516"/>
        <v>8.8007662878671078E-4</v>
      </c>
      <c r="DH239" s="99">
        <f t="shared" si="516"/>
        <v>0</v>
      </c>
      <c r="DI239" s="99">
        <f t="shared" si="516"/>
        <v>6.4364589285468481E-4</v>
      </c>
      <c r="DJ239" s="99">
        <f t="shared" si="516"/>
        <v>1.3837628476269903E-3</v>
      </c>
      <c r="DK239" s="99">
        <f t="shared" si="516"/>
        <v>8.9258811259324596E-4</v>
      </c>
      <c r="DL239" s="99">
        <f t="shared" si="516"/>
        <v>1.2140731377245615E-3</v>
      </c>
      <c r="DM239" s="99">
        <f t="shared" si="516"/>
        <v>7.1920028095847006E-4</v>
      </c>
      <c r="DN239" s="99">
        <f t="shared" si="516"/>
        <v>0</v>
      </c>
      <c r="DO239" s="99">
        <f t="shared" si="516"/>
        <v>1.1891554763698816E-3</v>
      </c>
      <c r="DP239" s="99">
        <f t="shared" si="516"/>
        <v>1.0072789315305499E-4</v>
      </c>
      <c r="DQ239" s="99">
        <f t="shared" si="516"/>
        <v>1.4038642694375744E-3</v>
      </c>
      <c r="DR239" s="99">
        <f t="shared" si="516"/>
        <v>7.9013633106422821E-4</v>
      </c>
      <c r="DS239" s="99">
        <f t="shared" si="516"/>
        <v>8.7005137515188411E-4</v>
      </c>
      <c r="DT239" s="99">
        <f t="shared" si="516"/>
        <v>3.122414552109049E-3</v>
      </c>
      <c r="DU239" s="99">
        <f t="shared" si="516"/>
        <v>6.1593420566172924E-4</v>
      </c>
      <c r="DV239" s="99">
        <f t="shared" si="516"/>
        <v>0</v>
      </c>
      <c r="DW239" s="99">
        <f t="shared" si="516"/>
        <v>0</v>
      </c>
      <c r="DX239" s="99">
        <f t="shared" si="516"/>
        <v>1.2085280274309015E-3</v>
      </c>
      <c r="DY239" s="99">
        <f t="shared" si="516"/>
        <v>1.3685020025416949E-3</v>
      </c>
      <c r="DZ239" s="99">
        <f t="shared" si="516"/>
        <v>0</v>
      </c>
      <c r="EA239" s="99">
        <f t="shared" si="516"/>
        <v>0</v>
      </c>
      <c r="EB239" s="99">
        <f t="shared" si="516"/>
        <v>0</v>
      </c>
      <c r="EC239" s="99">
        <f t="shared" si="516"/>
        <v>0</v>
      </c>
      <c r="ED239" s="99">
        <f t="shared" si="516"/>
        <v>0</v>
      </c>
      <c r="EE239" s="99">
        <f t="shared" si="516"/>
        <v>0</v>
      </c>
      <c r="EF239" s="99">
        <f t="shared" si="516"/>
        <v>0</v>
      </c>
      <c r="EG239" s="99">
        <f t="shared" ref="EG239:FA239" si="517">MAX(0,(EG90/EG$89)-$FJ239)</f>
        <v>0</v>
      </c>
      <c r="EH239" s="99">
        <f t="shared" si="517"/>
        <v>0</v>
      </c>
      <c r="EI239" s="99">
        <f t="shared" si="517"/>
        <v>0</v>
      </c>
      <c r="EJ239" s="99">
        <f t="shared" si="517"/>
        <v>0</v>
      </c>
      <c r="EK239" s="99">
        <f t="shared" si="517"/>
        <v>0</v>
      </c>
      <c r="EL239" s="99">
        <f t="shared" si="517"/>
        <v>0</v>
      </c>
      <c r="EM239" s="99">
        <f t="shared" si="517"/>
        <v>1.1548407702783241E-3</v>
      </c>
      <c r="EN239" s="99">
        <f t="shared" si="517"/>
        <v>0</v>
      </c>
      <c r="EO239" s="99">
        <f t="shared" si="517"/>
        <v>0</v>
      </c>
      <c r="EP239" s="99">
        <f t="shared" si="517"/>
        <v>5.6782112347576229E-3</v>
      </c>
      <c r="EQ239" s="99">
        <f t="shared" si="517"/>
        <v>1.0069746818783703E-2</v>
      </c>
      <c r="ER239" s="99">
        <f t="shared" si="517"/>
        <v>1.2519546209936481E-2</v>
      </c>
      <c r="ES239" s="99">
        <f t="shared" si="517"/>
        <v>4.6664432428629912E-3</v>
      </c>
      <c r="ET239" s="99">
        <f t="shared" si="517"/>
        <v>5.0552101883385471E-3</v>
      </c>
      <c r="EU239" s="99">
        <f t="shared" si="517"/>
        <v>4.3244038560820508E-3</v>
      </c>
      <c r="EV239" s="99">
        <f t="shared" si="517"/>
        <v>6.6841918628292576E-3</v>
      </c>
      <c r="EW239" s="99">
        <f t="shared" si="517"/>
        <v>9.9360648239170627E-3</v>
      </c>
      <c r="EX239" s="99">
        <f t="shared" si="517"/>
        <v>5.7483342240711357E-3</v>
      </c>
      <c r="EY239" s="99">
        <f t="shared" si="517"/>
        <v>0</v>
      </c>
      <c r="EZ239" s="99">
        <f t="shared" si="517"/>
        <v>0</v>
      </c>
      <c r="FA239" s="99">
        <f t="shared" si="517"/>
        <v>0</v>
      </c>
      <c r="FB239" s="99">
        <f t="shared" si="499"/>
        <v>0</v>
      </c>
      <c r="FC239" s="99">
        <f t="shared" si="499"/>
        <v>0</v>
      </c>
      <c r="FD239" s="99">
        <f t="shared" si="499"/>
        <v>0</v>
      </c>
      <c r="FE239" s="99">
        <f t="shared" si="499"/>
        <v>0</v>
      </c>
      <c r="FF239" s="99">
        <f t="shared" si="499"/>
        <v>0</v>
      </c>
      <c r="FG239" s="99">
        <f t="shared" si="499"/>
        <v>0</v>
      </c>
      <c r="FH239" s="99">
        <f t="shared" si="499"/>
        <v>0</v>
      </c>
      <c r="FI239" s="99">
        <f t="shared" si="499"/>
        <v>0</v>
      </c>
      <c r="FJ239" s="106">
        <f t="shared" si="400"/>
        <v>0</v>
      </c>
      <c r="FT239" s="99">
        <f t="shared" ref="FT239:GJ239" si="518">MAX(0,(FT90/FT$89)-$FJ239)</f>
        <v>0</v>
      </c>
      <c r="FU239" s="99">
        <f t="shared" si="518"/>
        <v>2.7112430367816948E-3</v>
      </c>
      <c r="FV239" s="99">
        <f t="shared" si="518"/>
        <v>2.7024383855914378E-3</v>
      </c>
      <c r="FW239" s="99">
        <f t="shared" si="518"/>
        <v>0</v>
      </c>
      <c r="FX239" s="99">
        <f t="shared" si="518"/>
        <v>2.6920878778569457E-3</v>
      </c>
      <c r="FY239" s="99">
        <f t="shared" si="518"/>
        <v>4.7068771591645703E-3</v>
      </c>
      <c r="FZ239" s="99">
        <f t="shared" si="518"/>
        <v>0</v>
      </c>
      <c r="GA239" s="99">
        <f t="shared" si="518"/>
        <v>3.4714610999023099E-3</v>
      </c>
      <c r="GB239" s="99">
        <f t="shared" si="518"/>
        <v>1.6978461320869124E-3</v>
      </c>
      <c r="GC239" s="99">
        <f t="shared" si="518"/>
        <v>0</v>
      </c>
      <c r="GD239" s="99">
        <f t="shared" si="518"/>
        <v>1.4240613493250803E-3</v>
      </c>
      <c r="GE239" s="99">
        <f t="shared" si="518"/>
        <v>2.1100915917485518E-3</v>
      </c>
      <c r="GF239" s="99">
        <f t="shared" si="518"/>
        <v>1.4063935114720018E-3</v>
      </c>
      <c r="GG239" s="99">
        <f t="shared" si="518"/>
        <v>1.5659634953095821E-3</v>
      </c>
      <c r="GH239" s="99">
        <f t="shared" si="518"/>
        <v>2.264264556205335E-3</v>
      </c>
      <c r="GI239" s="99">
        <f t="shared" si="518"/>
        <v>1.7677909724894583E-3</v>
      </c>
      <c r="GJ239" s="99">
        <f t="shared" si="518"/>
        <v>2.4480963698062948E-3</v>
      </c>
      <c r="GK239" s="99">
        <f t="shared" si="402"/>
        <v>1.6233327307945381E-3</v>
      </c>
    </row>
    <row r="240" spans="1:193" x14ac:dyDescent="0.35">
      <c r="A240" s="99">
        <v>3226651</v>
      </c>
      <c r="B240" s="99">
        <v>128</v>
      </c>
      <c r="C240" s="99">
        <v>8</v>
      </c>
      <c r="D240" s="99">
        <v>79</v>
      </c>
      <c r="E240" s="99">
        <v>15.026999999999999</v>
      </c>
      <c r="F240" s="99">
        <v>0.11</v>
      </c>
      <c r="G240" s="99" t="s">
        <v>535</v>
      </c>
      <c r="H240" s="99" t="s">
        <v>573</v>
      </c>
      <c r="I240" s="99">
        <f t="shared" ref="I240:AN240" si="519">MAX(0,(I91/I$89)-$FJ240)</f>
        <v>0</v>
      </c>
      <c r="J240" s="99">
        <f t="shared" si="519"/>
        <v>0</v>
      </c>
      <c r="K240" s="99">
        <f t="shared" si="519"/>
        <v>0</v>
      </c>
      <c r="L240" s="99">
        <f t="shared" si="519"/>
        <v>0</v>
      </c>
      <c r="M240" s="99">
        <f t="shared" si="519"/>
        <v>0</v>
      </c>
      <c r="N240" s="99">
        <f t="shared" si="519"/>
        <v>0</v>
      </c>
      <c r="O240" s="99">
        <f t="shared" si="519"/>
        <v>0</v>
      </c>
      <c r="P240" s="99">
        <f t="shared" si="519"/>
        <v>0</v>
      </c>
      <c r="Q240" s="99">
        <f t="shared" si="519"/>
        <v>0</v>
      </c>
      <c r="R240" s="99">
        <f t="shared" si="519"/>
        <v>6.8215431843752659E-4</v>
      </c>
      <c r="S240" s="99">
        <f t="shared" si="519"/>
        <v>3.2773052462642838E-4</v>
      </c>
      <c r="T240" s="99">
        <f t="shared" si="519"/>
        <v>0</v>
      </c>
      <c r="U240" s="99">
        <f t="shared" si="519"/>
        <v>0</v>
      </c>
      <c r="V240" s="99">
        <f t="shared" si="519"/>
        <v>0</v>
      </c>
      <c r="W240" s="99">
        <f t="shared" si="519"/>
        <v>0</v>
      </c>
      <c r="X240" s="99">
        <f t="shared" si="519"/>
        <v>0</v>
      </c>
      <c r="Y240" s="99">
        <f t="shared" si="519"/>
        <v>0</v>
      </c>
      <c r="Z240" s="99">
        <f t="shared" si="519"/>
        <v>2.1553781810088339E-4</v>
      </c>
      <c r="AA240" s="99">
        <f t="shared" si="519"/>
        <v>0</v>
      </c>
      <c r="AB240" s="99">
        <f t="shared" si="519"/>
        <v>0</v>
      </c>
      <c r="AC240" s="99">
        <f t="shared" si="519"/>
        <v>0</v>
      </c>
      <c r="AD240" s="99">
        <f t="shared" si="519"/>
        <v>0</v>
      </c>
      <c r="AE240" s="99">
        <f t="shared" si="519"/>
        <v>0</v>
      </c>
      <c r="AF240" s="99">
        <f t="shared" si="519"/>
        <v>0</v>
      </c>
      <c r="AG240" s="99">
        <f t="shared" si="519"/>
        <v>0</v>
      </c>
      <c r="AH240" s="99">
        <f t="shared" si="519"/>
        <v>0</v>
      </c>
      <c r="AI240" s="99">
        <f t="shared" si="519"/>
        <v>0</v>
      </c>
      <c r="AJ240" s="99">
        <f t="shared" si="519"/>
        <v>0</v>
      </c>
      <c r="AK240" s="99">
        <f t="shared" si="519"/>
        <v>0</v>
      </c>
      <c r="AL240" s="99">
        <f t="shared" si="519"/>
        <v>0</v>
      </c>
      <c r="AM240" s="99">
        <f t="shared" si="519"/>
        <v>0</v>
      </c>
      <c r="AN240" s="99">
        <f t="shared" si="519"/>
        <v>0</v>
      </c>
      <c r="AO240" s="99">
        <f t="shared" ref="AO240:BT240" si="520">MAX(0,(AO91/AO$89)-$FJ240)</f>
        <v>0</v>
      </c>
      <c r="AP240" s="99">
        <f t="shared" si="520"/>
        <v>0</v>
      </c>
      <c r="AQ240" s="99">
        <f t="shared" si="520"/>
        <v>0</v>
      </c>
      <c r="AR240" s="99">
        <f t="shared" si="520"/>
        <v>0</v>
      </c>
      <c r="AS240" s="99">
        <f t="shared" si="520"/>
        <v>0</v>
      </c>
      <c r="AT240" s="99">
        <f t="shared" si="520"/>
        <v>0</v>
      </c>
      <c r="AU240" s="99">
        <f t="shared" si="520"/>
        <v>0</v>
      </c>
      <c r="AV240" s="99">
        <f t="shared" si="520"/>
        <v>0</v>
      </c>
      <c r="AW240" s="99">
        <f t="shared" si="520"/>
        <v>0</v>
      </c>
      <c r="AX240" s="99">
        <f t="shared" si="520"/>
        <v>0</v>
      </c>
      <c r="AY240" s="99">
        <f t="shared" si="520"/>
        <v>0</v>
      </c>
      <c r="AZ240" s="99">
        <f t="shared" si="520"/>
        <v>0</v>
      </c>
      <c r="BA240" s="99">
        <f t="shared" si="520"/>
        <v>0</v>
      </c>
      <c r="BB240" s="99">
        <f t="shared" si="520"/>
        <v>0</v>
      </c>
      <c r="BC240" s="99">
        <f t="shared" si="520"/>
        <v>0</v>
      </c>
      <c r="BD240" s="99">
        <f t="shared" si="520"/>
        <v>0</v>
      </c>
      <c r="BE240" s="99">
        <f t="shared" si="520"/>
        <v>0</v>
      </c>
      <c r="BF240" s="99">
        <f t="shared" si="520"/>
        <v>0</v>
      </c>
      <c r="BG240" s="99">
        <f t="shared" si="520"/>
        <v>0</v>
      </c>
      <c r="BH240" s="99">
        <f t="shared" si="520"/>
        <v>0</v>
      </c>
      <c r="BI240" s="99">
        <f t="shared" si="520"/>
        <v>0</v>
      </c>
      <c r="BJ240" s="99">
        <f t="shared" si="520"/>
        <v>0</v>
      </c>
      <c r="BK240" s="99">
        <f t="shared" si="520"/>
        <v>0</v>
      </c>
      <c r="BL240" s="99">
        <f t="shared" si="520"/>
        <v>0</v>
      </c>
      <c r="BM240" s="99">
        <f t="shared" si="520"/>
        <v>0</v>
      </c>
      <c r="BN240" s="99">
        <f t="shared" si="520"/>
        <v>0</v>
      </c>
      <c r="BO240" s="99">
        <f t="shared" si="520"/>
        <v>0</v>
      </c>
      <c r="BP240" s="99">
        <f t="shared" si="520"/>
        <v>0</v>
      </c>
      <c r="BQ240" s="99">
        <f t="shared" si="520"/>
        <v>0</v>
      </c>
      <c r="BR240" s="99">
        <f t="shared" si="520"/>
        <v>0</v>
      </c>
      <c r="BS240" s="99">
        <f t="shared" si="520"/>
        <v>0</v>
      </c>
      <c r="BT240" s="99">
        <f t="shared" si="520"/>
        <v>0</v>
      </c>
      <c r="BU240" s="99">
        <f t="shared" ref="BU240:CZ240" si="521">MAX(0,(BU91/BU$89)-$FJ240)</f>
        <v>0</v>
      </c>
      <c r="BV240" s="99">
        <f t="shared" si="521"/>
        <v>0</v>
      </c>
      <c r="BW240" s="99">
        <f t="shared" si="521"/>
        <v>0</v>
      </c>
      <c r="BX240" s="99">
        <f t="shared" si="521"/>
        <v>0</v>
      </c>
      <c r="BY240" s="99">
        <f t="shared" si="521"/>
        <v>0</v>
      </c>
      <c r="BZ240" s="99">
        <f t="shared" si="521"/>
        <v>0</v>
      </c>
      <c r="CA240" s="99">
        <f t="shared" si="521"/>
        <v>0</v>
      </c>
      <c r="CB240" s="99">
        <f t="shared" si="521"/>
        <v>0</v>
      </c>
      <c r="CC240" s="99">
        <f t="shared" si="521"/>
        <v>0</v>
      </c>
      <c r="CD240" s="99">
        <f t="shared" si="521"/>
        <v>0</v>
      </c>
      <c r="CE240" s="99">
        <f t="shared" si="521"/>
        <v>0</v>
      </c>
      <c r="CF240" s="99">
        <f t="shared" si="521"/>
        <v>0</v>
      </c>
      <c r="CG240" s="99">
        <f t="shared" si="521"/>
        <v>0</v>
      </c>
      <c r="CH240" s="99">
        <f t="shared" si="521"/>
        <v>0</v>
      </c>
      <c r="CI240" s="99">
        <f t="shared" si="521"/>
        <v>0</v>
      </c>
      <c r="CJ240" s="99">
        <f t="shared" si="521"/>
        <v>0</v>
      </c>
      <c r="CK240" s="99">
        <f t="shared" si="521"/>
        <v>0</v>
      </c>
      <c r="CL240" s="99">
        <f t="shared" si="521"/>
        <v>0</v>
      </c>
      <c r="CM240" s="99">
        <f t="shared" si="521"/>
        <v>0</v>
      </c>
      <c r="CN240" s="99">
        <f t="shared" si="521"/>
        <v>0</v>
      </c>
      <c r="CO240" s="99">
        <f t="shared" si="521"/>
        <v>0</v>
      </c>
      <c r="CP240" s="99">
        <f t="shared" si="521"/>
        <v>0</v>
      </c>
      <c r="CQ240" s="99">
        <f t="shared" si="521"/>
        <v>0</v>
      </c>
      <c r="CR240" s="99">
        <f t="shared" si="521"/>
        <v>0</v>
      </c>
      <c r="CS240" s="99">
        <f t="shared" si="521"/>
        <v>0</v>
      </c>
      <c r="CT240" s="99">
        <f t="shared" si="521"/>
        <v>0</v>
      </c>
      <c r="CU240" s="99">
        <f t="shared" si="521"/>
        <v>0</v>
      </c>
      <c r="CV240" s="99">
        <f t="shared" si="521"/>
        <v>0</v>
      </c>
      <c r="CW240" s="99">
        <f t="shared" si="521"/>
        <v>0</v>
      </c>
      <c r="CX240" s="99">
        <f t="shared" si="521"/>
        <v>0</v>
      </c>
      <c r="CY240" s="99">
        <f t="shared" si="521"/>
        <v>0</v>
      </c>
      <c r="CZ240" s="99">
        <f t="shared" si="521"/>
        <v>0</v>
      </c>
      <c r="DA240" s="99">
        <f t="shared" ref="DA240:EF240" si="522">MAX(0,(DA91/DA$89)-$FJ240)</f>
        <v>0</v>
      </c>
      <c r="DB240" s="99">
        <f t="shared" si="522"/>
        <v>0</v>
      </c>
      <c r="DC240" s="99">
        <f t="shared" si="522"/>
        <v>0</v>
      </c>
      <c r="DD240" s="99">
        <f t="shared" si="522"/>
        <v>0</v>
      </c>
      <c r="DE240" s="99">
        <f t="shared" si="522"/>
        <v>0</v>
      </c>
      <c r="DF240" s="99">
        <f t="shared" si="522"/>
        <v>0</v>
      </c>
      <c r="DG240" s="99">
        <f t="shared" si="522"/>
        <v>0</v>
      </c>
      <c r="DH240" s="99">
        <f t="shared" si="522"/>
        <v>0</v>
      </c>
      <c r="DI240" s="99">
        <f t="shared" si="522"/>
        <v>0</v>
      </c>
      <c r="DJ240" s="99">
        <f t="shared" si="522"/>
        <v>0</v>
      </c>
      <c r="DK240" s="99">
        <f t="shared" si="522"/>
        <v>0</v>
      </c>
      <c r="DL240" s="99">
        <f t="shared" si="522"/>
        <v>0</v>
      </c>
      <c r="DM240" s="99">
        <f t="shared" si="522"/>
        <v>0</v>
      </c>
      <c r="DN240" s="99">
        <f t="shared" si="522"/>
        <v>0</v>
      </c>
      <c r="DO240" s="99">
        <f t="shared" si="522"/>
        <v>0</v>
      </c>
      <c r="DP240" s="99">
        <f t="shared" si="522"/>
        <v>0</v>
      </c>
      <c r="DQ240" s="99">
        <f t="shared" si="522"/>
        <v>0</v>
      </c>
      <c r="DR240" s="99">
        <f t="shared" si="522"/>
        <v>0</v>
      </c>
      <c r="DS240" s="99">
        <f t="shared" si="522"/>
        <v>0</v>
      </c>
      <c r="DT240" s="99">
        <f t="shared" si="522"/>
        <v>0</v>
      </c>
      <c r="DU240" s="99">
        <f t="shared" si="522"/>
        <v>0</v>
      </c>
      <c r="DV240" s="99">
        <f t="shared" si="522"/>
        <v>0</v>
      </c>
      <c r="DW240" s="99">
        <f t="shared" si="522"/>
        <v>0</v>
      </c>
      <c r="DX240" s="99">
        <f t="shared" si="522"/>
        <v>0</v>
      </c>
      <c r="DY240" s="99">
        <f t="shared" si="522"/>
        <v>0</v>
      </c>
      <c r="DZ240" s="99">
        <f t="shared" si="522"/>
        <v>0</v>
      </c>
      <c r="EA240" s="99">
        <f t="shared" si="522"/>
        <v>0</v>
      </c>
      <c r="EB240" s="99">
        <f t="shared" si="522"/>
        <v>0</v>
      </c>
      <c r="EC240" s="99">
        <f t="shared" si="522"/>
        <v>0</v>
      </c>
      <c r="ED240" s="99">
        <f t="shared" si="522"/>
        <v>0</v>
      </c>
      <c r="EE240" s="99">
        <f t="shared" si="522"/>
        <v>0</v>
      </c>
      <c r="EF240" s="99">
        <f t="shared" si="522"/>
        <v>0</v>
      </c>
      <c r="EG240" s="99">
        <f t="shared" ref="EG240:FA240" si="523">MAX(0,(EG91/EG$89)-$FJ240)</f>
        <v>0</v>
      </c>
      <c r="EH240" s="99">
        <f t="shared" si="523"/>
        <v>0</v>
      </c>
      <c r="EI240" s="99">
        <f t="shared" si="523"/>
        <v>0</v>
      </c>
      <c r="EJ240" s="99">
        <f t="shared" si="523"/>
        <v>0</v>
      </c>
      <c r="EK240" s="99">
        <f t="shared" si="523"/>
        <v>0</v>
      </c>
      <c r="EL240" s="99">
        <f t="shared" si="523"/>
        <v>0</v>
      </c>
      <c r="EM240" s="99">
        <f t="shared" si="523"/>
        <v>0</v>
      </c>
      <c r="EN240" s="99">
        <f t="shared" si="523"/>
        <v>0</v>
      </c>
      <c r="EO240" s="99">
        <f t="shared" si="523"/>
        <v>0</v>
      </c>
      <c r="EP240" s="99">
        <f t="shared" si="523"/>
        <v>0</v>
      </c>
      <c r="EQ240" s="99">
        <f t="shared" si="523"/>
        <v>0</v>
      </c>
      <c r="ER240" s="99">
        <f t="shared" si="523"/>
        <v>0</v>
      </c>
      <c r="ES240" s="99">
        <f t="shared" si="523"/>
        <v>0</v>
      </c>
      <c r="ET240" s="99">
        <f t="shared" si="523"/>
        <v>0</v>
      </c>
      <c r="EU240" s="99">
        <f t="shared" si="523"/>
        <v>0</v>
      </c>
      <c r="EV240" s="99">
        <f t="shared" si="523"/>
        <v>0</v>
      </c>
      <c r="EW240" s="99">
        <f t="shared" si="523"/>
        <v>0</v>
      </c>
      <c r="EX240" s="99">
        <f t="shared" si="523"/>
        <v>0</v>
      </c>
      <c r="EY240" s="99">
        <f t="shared" si="523"/>
        <v>0</v>
      </c>
      <c r="EZ240" s="99">
        <f t="shared" si="523"/>
        <v>0</v>
      </c>
      <c r="FA240" s="99">
        <f t="shared" si="523"/>
        <v>0</v>
      </c>
      <c r="FB240" s="99">
        <f t="shared" si="499"/>
        <v>0</v>
      </c>
      <c r="FC240" s="99">
        <f t="shared" si="499"/>
        <v>0</v>
      </c>
      <c r="FD240" s="99">
        <f t="shared" si="499"/>
        <v>0</v>
      </c>
      <c r="FE240" s="99">
        <f t="shared" si="499"/>
        <v>0</v>
      </c>
      <c r="FF240" s="99">
        <f t="shared" si="499"/>
        <v>0</v>
      </c>
      <c r="FG240" s="99">
        <f t="shared" si="499"/>
        <v>0</v>
      </c>
      <c r="FH240" s="99">
        <f t="shared" si="499"/>
        <v>0</v>
      </c>
      <c r="FI240" s="99">
        <f t="shared" si="499"/>
        <v>0</v>
      </c>
      <c r="FJ240" s="106">
        <f t="shared" si="400"/>
        <v>0</v>
      </c>
      <c r="FT240" s="99">
        <f t="shared" ref="FT240:GJ240" si="524">MAX(0,(FT91/FT$89)-$FJ240)</f>
        <v>7.5757012128917136E-3</v>
      </c>
      <c r="FU240" s="99">
        <f t="shared" si="524"/>
        <v>7.7666385158164944E-2</v>
      </c>
      <c r="FV240" s="99">
        <f t="shared" si="524"/>
        <v>7.959711187554061E-2</v>
      </c>
      <c r="FW240" s="99">
        <f t="shared" si="524"/>
        <v>4.4399082223066802E-3</v>
      </c>
      <c r="FX240" s="99">
        <f t="shared" si="524"/>
        <v>4.7316976601976292E-2</v>
      </c>
      <c r="FY240" s="99">
        <f t="shared" si="524"/>
        <v>0.10330557272652653</v>
      </c>
      <c r="FZ240" s="99">
        <f t="shared" si="524"/>
        <v>1.7666737760820211E-2</v>
      </c>
      <c r="GA240" s="99">
        <f t="shared" si="524"/>
        <v>9.0056248363538899E-2</v>
      </c>
      <c r="GB240" s="99">
        <f t="shared" si="524"/>
        <v>6.7209402489626285E-2</v>
      </c>
      <c r="GC240" s="99">
        <f t="shared" si="524"/>
        <v>0</v>
      </c>
      <c r="GD240" s="99">
        <f t="shared" si="524"/>
        <v>0</v>
      </c>
      <c r="GE240" s="99">
        <f t="shared" si="524"/>
        <v>0</v>
      </c>
      <c r="GF240" s="99">
        <f t="shared" si="524"/>
        <v>0</v>
      </c>
      <c r="GG240" s="99">
        <f t="shared" si="524"/>
        <v>0</v>
      </c>
      <c r="GH240" s="99">
        <f t="shared" si="524"/>
        <v>0</v>
      </c>
      <c r="GI240" s="99">
        <f t="shared" si="524"/>
        <v>0</v>
      </c>
      <c r="GJ240" s="99">
        <f t="shared" si="524"/>
        <v>0</v>
      </c>
      <c r="GK240" s="99">
        <f t="shared" si="402"/>
        <v>0</v>
      </c>
    </row>
    <row r="241" spans="1:193" x14ac:dyDescent="0.35">
      <c r="A241" s="99">
        <v>3615563</v>
      </c>
      <c r="B241" s="99">
        <v>73</v>
      </c>
      <c r="C241" s="99">
        <v>13</v>
      </c>
      <c r="D241" s="99">
        <v>86</v>
      </c>
      <c r="E241" s="99">
        <v>15.111000000000001</v>
      </c>
      <c r="F241" s="99">
        <v>0.14000000000000001</v>
      </c>
      <c r="G241" s="99" t="s">
        <v>170</v>
      </c>
      <c r="H241" s="99" t="s">
        <v>572</v>
      </c>
      <c r="I241" s="99">
        <f t="shared" ref="I241:AN241" si="525">MAX(0,(I92/I$89)-$FJ241)</f>
        <v>0</v>
      </c>
      <c r="J241" s="99">
        <f t="shared" si="525"/>
        <v>0</v>
      </c>
      <c r="K241" s="99">
        <f t="shared" si="525"/>
        <v>0</v>
      </c>
      <c r="L241" s="99">
        <f t="shared" si="525"/>
        <v>0</v>
      </c>
      <c r="M241" s="99">
        <f t="shared" si="525"/>
        <v>0</v>
      </c>
      <c r="N241" s="99">
        <f t="shared" si="525"/>
        <v>0</v>
      </c>
      <c r="O241" s="99">
        <f t="shared" si="525"/>
        <v>0</v>
      </c>
      <c r="P241" s="99">
        <f t="shared" si="525"/>
        <v>0</v>
      </c>
      <c r="Q241" s="99">
        <f t="shared" si="525"/>
        <v>0</v>
      </c>
      <c r="R241" s="99">
        <f t="shared" si="525"/>
        <v>0</v>
      </c>
      <c r="S241" s="99">
        <f t="shared" si="525"/>
        <v>0</v>
      </c>
      <c r="T241" s="99">
        <f t="shared" si="525"/>
        <v>0</v>
      </c>
      <c r="U241" s="99">
        <f t="shared" si="525"/>
        <v>0</v>
      </c>
      <c r="V241" s="99">
        <f t="shared" si="525"/>
        <v>0</v>
      </c>
      <c r="W241" s="99">
        <f t="shared" si="525"/>
        <v>0</v>
      </c>
      <c r="X241" s="99">
        <f t="shared" si="525"/>
        <v>0</v>
      </c>
      <c r="Y241" s="99">
        <f t="shared" si="525"/>
        <v>0</v>
      </c>
      <c r="Z241" s="99">
        <f t="shared" si="525"/>
        <v>0</v>
      </c>
      <c r="AA241" s="99">
        <f t="shared" si="525"/>
        <v>0</v>
      </c>
      <c r="AB241" s="99">
        <f t="shared" si="525"/>
        <v>0</v>
      </c>
      <c r="AC241" s="99">
        <f t="shared" si="525"/>
        <v>0</v>
      </c>
      <c r="AD241" s="99">
        <f t="shared" si="525"/>
        <v>0</v>
      </c>
      <c r="AE241" s="99">
        <f t="shared" si="525"/>
        <v>0</v>
      </c>
      <c r="AF241" s="99">
        <f t="shared" si="525"/>
        <v>0</v>
      </c>
      <c r="AG241" s="99">
        <f t="shared" si="525"/>
        <v>0</v>
      </c>
      <c r="AH241" s="99">
        <f t="shared" si="525"/>
        <v>0</v>
      </c>
      <c r="AI241" s="99">
        <f t="shared" si="525"/>
        <v>0</v>
      </c>
      <c r="AJ241" s="99">
        <f t="shared" si="525"/>
        <v>0</v>
      </c>
      <c r="AK241" s="99">
        <f t="shared" si="525"/>
        <v>0</v>
      </c>
      <c r="AL241" s="99">
        <f t="shared" si="525"/>
        <v>0</v>
      </c>
      <c r="AM241" s="99">
        <f t="shared" si="525"/>
        <v>0</v>
      </c>
      <c r="AN241" s="99">
        <f t="shared" si="525"/>
        <v>0</v>
      </c>
      <c r="AO241" s="99">
        <f t="shared" ref="AO241:BT241" si="526">MAX(0,(AO92/AO$89)-$FJ241)</f>
        <v>0</v>
      </c>
      <c r="AP241" s="99">
        <f t="shared" si="526"/>
        <v>0</v>
      </c>
      <c r="AQ241" s="99">
        <f t="shared" si="526"/>
        <v>0</v>
      </c>
      <c r="AR241" s="99">
        <f t="shared" si="526"/>
        <v>0</v>
      </c>
      <c r="AS241" s="99">
        <f t="shared" si="526"/>
        <v>0</v>
      </c>
      <c r="AT241" s="99">
        <f t="shared" si="526"/>
        <v>0</v>
      </c>
      <c r="AU241" s="99">
        <f t="shared" si="526"/>
        <v>0</v>
      </c>
      <c r="AV241" s="99">
        <f t="shared" si="526"/>
        <v>0.59690894977935738</v>
      </c>
      <c r="AW241" s="99">
        <f t="shared" si="526"/>
        <v>0.7326986051504345</v>
      </c>
      <c r="AX241" s="99">
        <f t="shared" si="526"/>
        <v>0.63383758089090492</v>
      </c>
      <c r="AY241" s="99">
        <f t="shared" si="526"/>
        <v>0</v>
      </c>
      <c r="AZ241" s="99">
        <f t="shared" si="526"/>
        <v>0</v>
      </c>
      <c r="BA241" s="99">
        <f t="shared" si="526"/>
        <v>0</v>
      </c>
      <c r="BB241" s="99">
        <f t="shared" si="526"/>
        <v>0</v>
      </c>
      <c r="BC241" s="99">
        <f t="shared" si="526"/>
        <v>0</v>
      </c>
      <c r="BD241" s="99">
        <f t="shared" si="526"/>
        <v>0</v>
      </c>
      <c r="BE241" s="99">
        <f t="shared" si="526"/>
        <v>0</v>
      </c>
      <c r="BF241" s="99">
        <f t="shared" si="526"/>
        <v>0</v>
      </c>
      <c r="BG241" s="99">
        <f t="shared" si="526"/>
        <v>0</v>
      </c>
      <c r="BH241" s="99">
        <f t="shared" si="526"/>
        <v>0</v>
      </c>
      <c r="BI241" s="99">
        <f t="shared" si="526"/>
        <v>0</v>
      </c>
      <c r="BJ241" s="99">
        <f t="shared" si="526"/>
        <v>0</v>
      </c>
      <c r="BK241" s="99">
        <f t="shared" si="526"/>
        <v>0</v>
      </c>
      <c r="BL241" s="99">
        <f t="shared" si="526"/>
        <v>0</v>
      </c>
      <c r="BM241" s="99">
        <f t="shared" si="526"/>
        <v>0</v>
      </c>
      <c r="BN241" s="99">
        <f t="shared" si="526"/>
        <v>0</v>
      </c>
      <c r="BO241" s="99">
        <f t="shared" si="526"/>
        <v>0</v>
      </c>
      <c r="BP241" s="99">
        <f t="shared" si="526"/>
        <v>0</v>
      </c>
      <c r="BQ241" s="99">
        <f t="shared" si="526"/>
        <v>0</v>
      </c>
      <c r="BR241" s="99">
        <f t="shared" si="526"/>
        <v>0</v>
      </c>
      <c r="BS241" s="99">
        <f t="shared" si="526"/>
        <v>0</v>
      </c>
      <c r="BT241" s="99">
        <f t="shared" si="526"/>
        <v>0</v>
      </c>
      <c r="BU241" s="99">
        <f t="shared" ref="BU241:CZ241" si="527">MAX(0,(BU92/BU$89)-$FJ241)</f>
        <v>0</v>
      </c>
      <c r="BV241" s="99">
        <f t="shared" si="527"/>
        <v>0</v>
      </c>
      <c r="BW241" s="99">
        <f t="shared" si="527"/>
        <v>0</v>
      </c>
      <c r="BX241" s="99">
        <f t="shared" si="527"/>
        <v>0</v>
      </c>
      <c r="BY241" s="99">
        <f t="shared" si="527"/>
        <v>0</v>
      </c>
      <c r="BZ241" s="99">
        <f t="shared" si="527"/>
        <v>0</v>
      </c>
      <c r="CA241" s="99">
        <f t="shared" si="527"/>
        <v>0</v>
      </c>
      <c r="CB241" s="99">
        <f t="shared" si="527"/>
        <v>0</v>
      </c>
      <c r="CC241" s="99">
        <f t="shared" si="527"/>
        <v>0</v>
      </c>
      <c r="CD241" s="99">
        <f t="shared" si="527"/>
        <v>0</v>
      </c>
      <c r="CE241" s="99">
        <f t="shared" si="527"/>
        <v>0</v>
      </c>
      <c r="CF241" s="99">
        <f t="shared" si="527"/>
        <v>0</v>
      </c>
      <c r="CG241" s="99">
        <f t="shared" si="527"/>
        <v>0</v>
      </c>
      <c r="CH241" s="99">
        <f t="shared" si="527"/>
        <v>0</v>
      </c>
      <c r="CI241" s="99">
        <f t="shared" si="527"/>
        <v>0</v>
      </c>
      <c r="CJ241" s="99">
        <f t="shared" si="527"/>
        <v>0</v>
      </c>
      <c r="CK241" s="99">
        <f t="shared" si="527"/>
        <v>0</v>
      </c>
      <c r="CL241" s="99">
        <f t="shared" si="527"/>
        <v>0</v>
      </c>
      <c r="CM241" s="99">
        <f t="shared" si="527"/>
        <v>0</v>
      </c>
      <c r="CN241" s="99">
        <f t="shared" si="527"/>
        <v>0</v>
      </c>
      <c r="CO241" s="99">
        <f t="shared" si="527"/>
        <v>0</v>
      </c>
      <c r="CP241" s="99">
        <f t="shared" si="527"/>
        <v>0</v>
      </c>
      <c r="CQ241" s="99">
        <f t="shared" si="527"/>
        <v>0</v>
      </c>
      <c r="CR241" s="99">
        <f t="shared" si="527"/>
        <v>0</v>
      </c>
      <c r="CS241" s="99">
        <f t="shared" si="527"/>
        <v>0</v>
      </c>
      <c r="CT241" s="99">
        <f t="shared" si="527"/>
        <v>0</v>
      </c>
      <c r="CU241" s="99">
        <f t="shared" si="527"/>
        <v>0</v>
      </c>
      <c r="CV241" s="99">
        <f t="shared" si="527"/>
        <v>0</v>
      </c>
      <c r="CW241" s="99">
        <f t="shared" si="527"/>
        <v>0</v>
      </c>
      <c r="CX241" s="99">
        <f t="shared" si="527"/>
        <v>0</v>
      </c>
      <c r="CY241" s="99">
        <f t="shared" si="527"/>
        <v>0</v>
      </c>
      <c r="CZ241" s="99">
        <f t="shared" si="527"/>
        <v>0</v>
      </c>
      <c r="DA241" s="99">
        <f t="shared" ref="DA241:EF241" si="528">MAX(0,(DA92/DA$89)-$FJ241)</f>
        <v>0</v>
      </c>
      <c r="DB241" s="99">
        <f t="shared" si="528"/>
        <v>0</v>
      </c>
      <c r="DC241" s="99">
        <f t="shared" si="528"/>
        <v>0</v>
      </c>
      <c r="DD241" s="99">
        <f t="shared" si="528"/>
        <v>0</v>
      </c>
      <c r="DE241" s="99">
        <f t="shared" si="528"/>
        <v>0</v>
      </c>
      <c r="DF241" s="99">
        <f t="shared" si="528"/>
        <v>0</v>
      </c>
      <c r="DG241" s="99">
        <f t="shared" si="528"/>
        <v>0</v>
      </c>
      <c r="DH241" s="99">
        <f t="shared" si="528"/>
        <v>0</v>
      </c>
      <c r="DI241" s="99">
        <f t="shared" si="528"/>
        <v>0</v>
      </c>
      <c r="DJ241" s="99">
        <f t="shared" si="528"/>
        <v>0</v>
      </c>
      <c r="DK241" s="99">
        <f t="shared" si="528"/>
        <v>0</v>
      </c>
      <c r="DL241" s="99">
        <f t="shared" si="528"/>
        <v>0</v>
      </c>
      <c r="DM241" s="99">
        <f t="shared" si="528"/>
        <v>0</v>
      </c>
      <c r="DN241" s="99">
        <f t="shared" si="528"/>
        <v>0</v>
      </c>
      <c r="DO241" s="99">
        <f t="shared" si="528"/>
        <v>0</v>
      </c>
      <c r="DP241" s="99">
        <f t="shared" si="528"/>
        <v>0</v>
      </c>
      <c r="DQ241" s="99">
        <f t="shared" si="528"/>
        <v>0</v>
      </c>
      <c r="DR241" s="99">
        <f t="shared" si="528"/>
        <v>0</v>
      </c>
      <c r="DS241" s="99">
        <f t="shared" si="528"/>
        <v>0</v>
      </c>
      <c r="DT241" s="99">
        <f t="shared" si="528"/>
        <v>0</v>
      </c>
      <c r="DU241" s="99">
        <f t="shared" si="528"/>
        <v>0</v>
      </c>
      <c r="DV241" s="99">
        <f t="shared" si="528"/>
        <v>0</v>
      </c>
      <c r="DW241" s="99">
        <f t="shared" si="528"/>
        <v>0</v>
      </c>
      <c r="DX241" s="99">
        <f t="shared" si="528"/>
        <v>0</v>
      </c>
      <c r="DY241" s="99">
        <f t="shared" si="528"/>
        <v>0</v>
      </c>
      <c r="DZ241" s="99">
        <f t="shared" si="528"/>
        <v>0</v>
      </c>
      <c r="EA241" s="99">
        <f t="shared" si="528"/>
        <v>0</v>
      </c>
      <c r="EB241" s="99">
        <f t="shared" si="528"/>
        <v>0</v>
      </c>
      <c r="EC241" s="99">
        <f t="shared" si="528"/>
        <v>0</v>
      </c>
      <c r="ED241" s="99">
        <f t="shared" si="528"/>
        <v>0</v>
      </c>
      <c r="EE241" s="99">
        <f t="shared" si="528"/>
        <v>0</v>
      </c>
      <c r="EF241" s="99">
        <f t="shared" si="528"/>
        <v>0</v>
      </c>
      <c r="EG241" s="99">
        <f t="shared" ref="EG241:FA241" si="529">MAX(0,(EG92/EG$89)-$FJ241)</f>
        <v>0</v>
      </c>
      <c r="EH241" s="99">
        <f t="shared" si="529"/>
        <v>0</v>
      </c>
      <c r="EI241" s="99">
        <f t="shared" si="529"/>
        <v>0</v>
      </c>
      <c r="EJ241" s="99">
        <f t="shared" si="529"/>
        <v>0</v>
      </c>
      <c r="EK241" s="99">
        <f t="shared" si="529"/>
        <v>0</v>
      </c>
      <c r="EL241" s="99">
        <f t="shared" si="529"/>
        <v>0</v>
      </c>
      <c r="EM241" s="99">
        <f t="shared" si="529"/>
        <v>0</v>
      </c>
      <c r="EN241" s="99">
        <f t="shared" si="529"/>
        <v>0</v>
      </c>
      <c r="EO241" s="99">
        <f t="shared" si="529"/>
        <v>0</v>
      </c>
      <c r="EP241" s="99">
        <f t="shared" si="529"/>
        <v>0</v>
      </c>
      <c r="EQ241" s="99">
        <f t="shared" si="529"/>
        <v>0</v>
      </c>
      <c r="ER241" s="99">
        <f t="shared" si="529"/>
        <v>0</v>
      </c>
      <c r="ES241" s="99">
        <f t="shared" si="529"/>
        <v>0</v>
      </c>
      <c r="ET241" s="99">
        <f t="shared" si="529"/>
        <v>0</v>
      </c>
      <c r="EU241" s="99">
        <f t="shared" si="529"/>
        <v>0</v>
      </c>
      <c r="EV241" s="99">
        <f t="shared" si="529"/>
        <v>0</v>
      </c>
      <c r="EW241" s="99">
        <f t="shared" si="529"/>
        <v>0</v>
      </c>
      <c r="EX241" s="99">
        <f t="shared" si="529"/>
        <v>0</v>
      </c>
      <c r="EY241" s="99">
        <f t="shared" si="529"/>
        <v>0</v>
      </c>
      <c r="EZ241" s="99">
        <f t="shared" si="529"/>
        <v>0</v>
      </c>
      <c r="FA241" s="99">
        <f t="shared" si="529"/>
        <v>0</v>
      </c>
      <c r="FB241" s="99">
        <f t="shared" si="499"/>
        <v>3.7696446072010864E-2</v>
      </c>
      <c r="FC241" s="99">
        <f t="shared" si="499"/>
        <v>9.5729627083128696E-2</v>
      </c>
      <c r="FD241" s="99">
        <f t="shared" si="499"/>
        <v>9.6047336907935502E-2</v>
      </c>
      <c r="FE241" s="99">
        <f t="shared" si="499"/>
        <v>0.24790094795898623</v>
      </c>
      <c r="FF241" s="99">
        <f t="shared" si="499"/>
        <v>0.12703859959166902</v>
      </c>
      <c r="FG241" s="99">
        <f t="shared" si="499"/>
        <v>5.4128160106161498E-2</v>
      </c>
      <c r="FH241" s="99">
        <f t="shared" si="499"/>
        <v>0.14411678658614693</v>
      </c>
      <c r="FI241" s="99">
        <f t="shared" si="499"/>
        <v>0.1024622274954179</v>
      </c>
      <c r="FJ241" s="106">
        <f t="shared" si="400"/>
        <v>0.11314001647518207</v>
      </c>
      <c r="FT241" s="99">
        <f t="shared" ref="FT241:GJ241" si="530">MAX(0,(FT92/FT$89)-$FJ241)</f>
        <v>0</v>
      </c>
      <c r="FU241" s="99">
        <f t="shared" si="530"/>
        <v>4.628206405884655E-3</v>
      </c>
      <c r="FV241" s="99">
        <f t="shared" si="530"/>
        <v>2.7334100340792894E-2</v>
      </c>
      <c r="FW241" s="99">
        <f t="shared" si="530"/>
        <v>0</v>
      </c>
      <c r="FX241" s="99">
        <f t="shared" si="530"/>
        <v>7.8014772687007294E-3</v>
      </c>
      <c r="FY241" s="99">
        <f t="shared" si="530"/>
        <v>0.1004516966802915</v>
      </c>
      <c r="FZ241" s="99">
        <f t="shared" si="530"/>
        <v>0</v>
      </c>
      <c r="GA241" s="99">
        <f t="shared" si="530"/>
        <v>4.6466395838145907E-2</v>
      </c>
      <c r="GB241" s="99">
        <f t="shared" si="530"/>
        <v>2.0855862001635195E-2</v>
      </c>
      <c r="GC241" s="99">
        <f t="shared" si="530"/>
        <v>0</v>
      </c>
      <c r="GD241" s="99">
        <f t="shared" si="530"/>
        <v>0</v>
      </c>
      <c r="GE241" s="99">
        <f t="shared" si="530"/>
        <v>0</v>
      </c>
      <c r="GF241" s="99">
        <f t="shared" si="530"/>
        <v>0</v>
      </c>
      <c r="GG241" s="99">
        <f t="shared" si="530"/>
        <v>0</v>
      </c>
      <c r="GH241" s="99">
        <f t="shared" si="530"/>
        <v>0</v>
      </c>
      <c r="GI241" s="99">
        <f t="shared" si="530"/>
        <v>0</v>
      </c>
      <c r="GJ241" s="99">
        <f t="shared" si="530"/>
        <v>0</v>
      </c>
      <c r="GK241" s="99">
        <f t="shared" si="402"/>
        <v>0</v>
      </c>
    </row>
    <row r="242" spans="1:193" x14ac:dyDescent="0.35">
      <c r="A242" s="99">
        <v>87810</v>
      </c>
      <c r="B242" s="99">
        <v>73</v>
      </c>
      <c r="C242" s="99">
        <v>4</v>
      </c>
      <c r="D242" s="99">
        <v>92</v>
      </c>
      <c r="E242" s="99">
        <v>15.112</v>
      </c>
      <c r="F242" s="99">
        <v>0.27</v>
      </c>
      <c r="G242" s="99" t="s">
        <v>537</v>
      </c>
      <c r="H242" s="99" t="s">
        <v>571</v>
      </c>
      <c r="I242" s="99">
        <f t="shared" ref="I242:AN242" si="531">MAX(0,(I93/I$89)-$FJ242)</f>
        <v>0</v>
      </c>
      <c r="J242" s="99">
        <f t="shared" si="531"/>
        <v>0</v>
      </c>
      <c r="K242" s="99">
        <f t="shared" si="531"/>
        <v>0</v>
      </c>
      <c r="L242" s="99">
        <f t="shared" si="531"/>
        <v>0</v>
      </c>
      <c r="M242" s="99">
        <f t="shared" si="531"/>
        <v>0</v>
      </c>
      <c r="N242" s="99">
        <f t="shared" si="531"/>
        <v>0</v>
      </c>
      <c r="O242" s="99">
        <f t="shared" si="531"/>
        <v>0</v>
      </c>
      <c r="P242" s="99">
        <f t="shared" si="531"/>
        <v>0</v>
      </c>
      <c r="Q242" s="99">
        <f t="shared" si="531"/>
        <v>0</v>
      </c>
      <c r="R242" s="99">
        <f t="shared" si="531"/>
        <v>0</v>
      </c>
      <c r="S242" s="99">
        <f t="shared" si="531"/>
        <v>0</v>
      </c>
      <c r="T242" s="99">
        <f t="shared" si="531"/>
        <v>0</v>
      </c>
      <c r="U242" s="99">
        <f t="shared" si="531"/>
        <v>0</v>
      </c>
      <c r="V242" s="99">
        <f t="shared" si="531"/>
        <v>0</v>
      </c>
      <c r="W242" s="99">
        <f t="shared" si="531"/>
        <v>0</v>
      </c>
      <c r="X242" s="99">
        <f t="shared" si="531"/>
        <v>0</v>
      </c>
      <c r="Y242" s="99">
        <f t="shared" si="531"/>
        <v>0</v>
      </c>
      <c r="Z242" s="99">
        <f t="shared" si="531"/>
        <v>0</v>
      </c>
      <c r="AA242" s="99">
        <f t="shared" si="531"/>
        <v>0</v>
      </c>
      <c r="AB242" s="99">
        <f t="shared" si="531"/>
        <v>0</v>
      </c>
      <c r="AC242" s="99">
        <f t="shared" si="531"/>
        <v>0</v>
      </c>
      <c r="AD242" s="99">
        <f t="shared" si="531"/>
        <v>0</v>
      </c>
      <c r="AE242" s="99">
        <f t="shared" si="531"/>
        <v>0</v>
      </c>
      <c r="AF242" s="99">
        <f t="shared" si="531"/>
        <v>0</v>
      </c>
      <c r="AG242" s="99">
        <f t="shared" si="531"/>
        <v>0</v>
      </c>
      <c r="AH242" s="99">
        <f t="shared" si="531"/>
        <v>0</v>
      </c>
      <c r="AI242" s="99">
        <f t="shared" si="531"/>
        <v>0</v>
      </c>
      <c r="AJ242" s="99">
        <f t="shared" si="531"/>
        <v>0</v>
      </c>
      <c r="AK242" s="99">
        <f t="shared" si="531"/>
        <v>0</v>
      </c>
      <c r="AL242" s="99">
        <f t="shared" si="531"/>
        <v>0</v>
      </c>
      <c r="AM242" s="99">
        <f t="shared" si="531"/>
        <v>0</v>
      </c>
      <c r="AN242" s="99">
        <f t="shared" si="531"/>
        <v>0</v>
      </c>
      <c r="AO242" s="99">
        <f t="shared" ref="AO242:BT242" si="532">MAX(0,(AO93/AO$89)-$FJ242)</f>
        <v>0</v>
      </c>
      <c r="AP242" s="99">
        <f t="shared" si="532"/>
        <v>0</v>
      </c>
      <c r="AQ242" s="99">
        <f t="shared" si="532"/>
        <v>0</v>
      </c>
      <c r="AR242" s="99">
        <f t="shared" si="532"/>
        <v>0</v>
      </c>
      <c r="AS242" s="99">
        <f t="shared" si="532"/>
        <v>0</v>
      </c>
      <c r="AT242" s="99">
        <f t="shared" si="532"/>
        <v>0</v>
      </c>
      <c r="AU242" s="99">
        <f t="shared" si="532"/>
        <v>0</v>
      </c>
      <c r="AV242" s="99">
        <f t="shared" si="532"/>
        <v>0.58368385302981651</v>
      </c>
      <c r="AW242" s="99">
        <f t="shared" si="532"/>
        <v>0.73219368104505222</v>
      </c>
      <c r="AX242" s="99">
        <f t="shared" si="532"/>
        <v>0.62852265573596555</v>
      </c>
      <c r="AY242" s="99">
        <f t="shared" si="532"/>
        <v>0</v>
      </c>
      <c r="AZ242" s="99">
        <f t="shared" si="532"/>
        <v>0</v>
      </c>
      <c r="BA242" s="99">
        <f t="shared" si="532"/>
        <v>0</v>
      </c>
      <c r="BB242" s="99">
        <f t="shared" si="532"/>
        <v>0</v>
      </c>
      <c r="BC242" s="99">
        <f t="shared" si="532"/>
        <v>0</v>
      </c>
      <c r="BD242" s="99">
        <f t="shared" si="532"/>
        <v>0</v>
      </c>
      <c r="BE242" s="99">
        <f t="shared" si="532"/>
        <v>0</v>
      </c>
      <c r="BF242" s="99">
        <f t="shared" si="532"/>
        <v>0</v>
      </c>
      <c r="BG242" s="99">
        <f t="shared" si="532"/>
        <v>0</v>
      </c>
      <c r="BH242" s="99">
        <f t="shared" si="532"/>
        <v>0</v>
      </c>
      <c r="BI242" s="99">
        <f t="shared" si="532"/>
        <v>0</v>
      </c>
      <c r="BJ242" s="99">
        <f t="shared" si="532"/>
        <v>0</v>
      </c>
      <c r="BK242" s="99">
        <f t="shared" si="532"/>
        <v>0</v>
      </c>
      <c r="BL242" s="99">
        <f t="shared" si="532"/>
        <v>0</v>
      </c>
      <c r="BM242" s="99">
        <f t="shared" si="532"/>
        <v>0</v>
      </c>
      <c r="BN242" s="99">
        <f t="shared" si="532"/>
        <v>0</v>
      </c>
      <c r="BO242" s="99">
        <f t="shared" si="532"/>
        <v>0</v>
      </c>
      <c r="BP242" s="99">
        <f t="shared" si="532"/>
        <v>0</v>
      </c>
      <c r="BQ242" s="99">
        <f t="shared" si="532"/>
        <v>0</v>
      </c>
      <c r="BR242" s="99">
        <f t="shared" si="532"/>
        <v>0</v>
      </c>
      <c r="BS242" s="99">
        <f t="shared" si="532"/>
        <v>0</v>
      </c>
      <c r="BT242" s="99">
        <f t="shared" si="532"/>
        <v>0</v>
      </c>
      <c r="BU242" s="99">
        <f t="shared" ref="BU242:CZ242" si="533">MAX(0,(BU93/BU$89)-$FJ242)</f>
        <v>0</v>
      </c>
      <c r="BV242" s="99">
        <f t="shared" si="533"/>
        <v>0</v>
      </c>
      <c r="BW242" s="99">
        <f t="shared" si="533"/>
        <v>0</v>
      </c>
      <c r="BX242" s="99">
        <f t="shared" si="533"/>
        <v>0</v>
      </c>
      <c r="BY242" s="99">
        <f t="shared" si="533"/>
        <v>0</v>
      </c>
      <c r="BZ242" s="99">
        <f t="shared" si="533"/>
        <v>0</v>
      </c>
      <c r="CA242" s="99">
        <f t="shared" si="533"/>
        <v>0</v>
      </c>
      <c r="CB242" s="99">
        <f t="shared" si="533"/>
        <v>0</v>
      </c>
      <c r="CC242" s="99">
        <f t="shared" si="533"/>
        <v>0</v>
      </c>
      <c r="CD242" s="99">
        <f t="shared" si="533"/>
        <v>0</v>
      </c>
      <c r="CE242" s="99">
        <f t="shared" si="533"/>
        <v>0</v>
      </c>
      <c r="CF242" s="99">
        <f t="shared" si="533"/>
        <v>0</v>
      </c>
      <c r="CG242" s="99">
        <f t="shared" si="533"/>
        <v>0</v>
      </c>
      <c r="CH242" s="99">
        <f t="shared" si="533"/>
        <v>0</v>
      </c>
      <c r="CI242" s="99">
        <f t="shared" si="533"/>
        <v>0</v>
      </c>
      <c r="CJ242" s="99">
        <f t="shared" si="533"/>
        <v>0</v>
      </c>
      <c r="CK242" s="99">
        <f t="shared" si="533"/>
        <v>0</v>
      </c>
      <c r="CL242" s="99">
        <f t="shared" si="533"/>
        <v>0</v>
      </c>
      <c r="CM242" s="99">
        <f t="shared" si="533"/>
        <v>0</v>
      </c>
      <c r="CN242" s="99">
        <f t="shared" si="533"/>
        <v>0</v>
      </c>
      <c r="CO242" s="99">
        <f t="shared" si="533"/>
        <v>0</v>
      </c>
      <c r="CP242" s="99">
        <f t="shared" si="533"/>
        <v>0</v>
      </c>
      <c r="CQ242" s="99">
        <f t="shared" si="533"/>
        <v>0</v>
      </c>
      <c r="CR242" s="99">
        <f t="shared" si="533"/>
        <v>0</v>
      </c>
      <c r="CS242" s="99">
        <f t="shared" si="533"/>
        <v>0</v>
      </c>
      <c r="CT242" s="99">
        <f t="shared" si="533"/>
        <v>0</v>
      </c>
      <c r="CU242" s="99">
        <f t="shared" si="533"/>
        <v>0</v>
      </c>
      <c r="CV242" s="99">
        <f t="shared" si="533"/>
        <v>0</v>
      </c>
      <c r="CW242" s="99">
        <f t="shared" si="533"/>
        <v>0</v>
      </c>
      <c r="CX242" s="99">
        <f t="shared" si="533"/>
        <v>0</v>
      </c>
      <c r="CY242" s="99">
        <f t="shared" si="533"/>
        <v>0</v>
      </c>
      <c r="CZ242" s="99">
        <f t="shared" si="533"/>
        <v>0</v>
      </c>
      <c r="DA242" s="99">
        <f t="shared" ref="DA242:EF242" si="534">MAX(0,(DA93/DA$89)-$FJ242)</f>
        <v>0</v>
      </c>
      <c r="DB242" s="99">
        <f t="shared" si="534"/>
        <v>0</v>
      </c>
      <c r="DC242" s="99">
        <f t="shared" si="534"/>
        <v>0</v>
      </c>
      <c r="DD242" s="99">
        <f t="shared" si="534"/>
        <v>0</v>
      </c>
      <c r="DE242" s="99">
        <f t="shared" si="534"/>
        <v>0</v>
      </c>
      <c r="DF242" s="99">
        <f t="shared" si="534"/>
        <v>0</v>
      </c>
      <c r="DG242" s="99">
        <f t="shared" si="534"/>
        <v>0</v>
      </c>
      <c r="DH242" s="99">
        <f t="shared" si="534"/>
        <v>0</v>
      </c>
      <c r="DI242" s="99">
        <f t="shared" si="534"/>
        <v>0</v>
      </c>
      <c r="DJ242" s="99">
        <f t="shared" si="534"/>
        <v>0</v>
      </c>
      <c r="DK242" s="99">
        <f t="shared" si="534"/>
        <v>0</v>
      </c>
      <c r="DL242" s="99">
        <f t="shared" si="534"/>
        <v>0</v>
      </c>
      <c r="DM242" s="99">
        <f t="shared" si="534"/>
        <v>0</v>
      </c>
      <c r="DN242" s="99">
        <f t="shared" si="534"/>
        <v>0</v>
      </c>
      <c r="DO242" s="99">
        <f t="shared" si="534"/>
        <v>0</v>
      </c>
      <c r="DP242" s="99">
        <f t="shared" si="534"/>
        <v>0</v>
      </c>
      <c r="DQ242" s="99">
        <f t="shared" si="534"/>
        <v>0</v>
      </c>
      <c r="DR242" s="99">
        <f t="shared" si="534"/>
        <v>0</v>
      </c>
      <c r="DS242" s="99">
        <f t="shared" si="534"/>
        <v>0</v>
      </c>
      <c r="DT242" s="99">
        <f t="shared" si="534"/>
        <v>0</v>
      </c>
      <c r="DU242" s="99">
        <f t="shared" si="534"/>
        <v>0</v>
      </c>
      <c r="DV242" s="99">
        <f t="shared" si="534"/>
        <v>0</v>
      </c>
      <c r="DW242" s="99">
        <f t="shared" si="534"/>
        <v>0</v>
      </c>
      <c r="DX242" s="99">
        <f t="shared" si="534"/>
        <v>0</v>
      </c>
      <c r="DY242" s="99">
        <f t="shared" si="534"/>
        <v>0</v>
      </c>
      <c r="DZ242" s="99">
        <f t="shared" si="534"/>
        <v>0</v>
      </c>
      <c r="EA242" s="99">
        <f t="shared" si="534"/>
        <v>0</v>
      </c>
      <c r="EB242" s="99">
        <f t="shared" si="534"/>
        <v>0</v>
      </c>
      <c r="EC242" s="99">
        <f t="shared" si="534"/>
        <v>0</v>
      </c>
      <c r="ED242" s="99">
        <f t="shared" si="534"/>
        <v>0</v>
      </c>
      <c r="EE242" s="99">
        <f t="shared" si="534"/>
        <v>0</v>
      </c>
      <c r="EF242" s="99">
        <f t="shared" si="534"/>
        <v>0</v>
      </c>
      <c r="EG242" s="99">
        <f t="shared" ref="EG242:FA242" si="535">MAX(0,(EG93/EG$89)-$FJ242)</f>
        <v>0</v>
      </c>
      <c r="EH242" s="99">
        <f t="shared" si="535"/>
        <v>0</v>
      </c>
      <c r="EI242" s="99">
        <f t="shared" si="535"/>
        <v>0</v>
      </c>
      <c r="EJ242" s="99">
        <f t="shared" si="535"/>
        <v>0</v>
      </c>
      <c r="EK242" s="99">
        <f t="shared" si="535"/>
        <v>0</v>
      </c>
      <c r="EL242" s="99">
        <f t="shared" si="535"/>
        <v>0</v>
      </c>
      <c r="EM242" s="99">
        <f t="shared" si="535"/>
        <v>0</v>
      </c>
      <c r="EN242" s="99">
        <f t="shared" si="535"/>
        <v>0</v>
      </c>
      <c r="EO242" s="99">
        <f t="shared" si="535"/>
        <v>0</v>
      </c>
      <c r="EP242" s="99">
        <f t="shared" si="535"/>
        <v>0</v>
      </c>
      <c r="EQ242" s="99">
        <f t="shared" si="535"/>
        <v>0</v>
      </c>
      <c r="ER242" s="99">
        <f t="shared" si="535"/>
        <v>0</v>
      </c>
      <c r="ES242" s="99">
        <f t="shared" si="535"/>
        <v>0</v>
      </c>
      <c r="ET242" s="99">
        <f t="shared" si="535"/>
        <v>0</v>
      </c>
      <c r="EU242" s="99">
        <f t="shared" si="535"/>
        <v>0</v>
      </c>
      <c r="EV242" s="99">
        <f t="shared" si="535"/>
        <v>0</v>
      </c>
      <c r="EW242" s="99">
        <f t="shared" si="535"/>
        <v>0</v>
      </c>
      <c r="EX242" s="99">
        <f t="shared" si="535"/>
        <v>0</v>
      </c>
      <c r="EY242" s="99">
        <f t="shared" si="535"/>
        <v>0</v>
      </c>
      <c r="EZ242" s="99">
        <f t="shared" si="535"/>
        <v>0</v>
      </c>
      <c r="FA242" s="99">
        <f t="shared" si="535"/>
        <v>0</v>
      </c>
      <c r="FB242" s="99">
        <f t="shared" si="499"/>
        <v>2.9944145944295519E-2</v>
      </c>
      <c r="FC242" s="99">
        <f t="shared" si="499"/>
        <v>8.5293520610287138E-2</v>
      </c>
      <c r="FD242" s="99">
        <f t="shared" si="499"/>
        <v>7.9638742525724837E-2</v>
      </c>
      <c r="FE242" s="99">
        <f t="shared" si="499"/>
        <v>0.24790094795898623</v>
      </c>
      <c r="FF242" s="99">
        <f t="shared" si="499"/>
        <v>0.12003439037899517</v>
      </c>
      <c r="FG242" s="99">
        <f t="shared" si="499"/>
        <v>4.8178381224034617E-2</v>
      </c>
      <c r="FH242" s="99">
        <f t="shared" si="499"/>
        <v>0.12502266944819204</v>
      </c>
      <c r="FI242" s="99">
        <f t="shared" si="499"/>
        <v>9.0857643159569693E-2</v>
      </c>
      <c r="FJ242" s="106">
        <f t="shared" si="400"/>
        <v>0.10335880515626067</v>
      </c>
      <c r="FT242" s="99">
        <f t="shared" ref="FT242:GJ242" si="536">MAX(0,(FT93/FT$89)-$FJ242)</f>
        <v>0</v>
      </c>
      <c r="FU242" s="99">
        <f t="shared" si="536"/>
        <v>6.7722363245128619E-3</v>
      </c>
      <c r="FV242" s="99">
        <f t="shared" si="536"/>
        <v>2.9093641403420717E-2</v>
      </c>
      <c r="FW242" s="99">
        <f t="shared" si="536"/>
        <v>0</v>
      </c>
      <c r="FX242" s="99">
        <f t="shared" si="536"/>
        <v>9.5719572563392891E-3</v>
      </c>
      <c r="FY242" s="99">
        <f t="shared" si="536"/>
        <v>9.694891548616863E-2</v>
      </c>
      <c r="FZ242" s="99">
        <f t="shared" si="536"/>
        <v>0</v>
      </c>
      <c r="GA242" s="99">
        <f t="shared" si="536"/>
        <v>4.5838144210056775E-2</v>
      </c>
      <c r="GB242" s="99">
        <f t="shared" si="536"/>
        <v>2.2716200761710076E-2</v>
      </c>
      <c r="GC242" s="99">
        <f t="shared" si="536"/>
        <v>0</v>
      </c>
      <c r="GD242" s="99">
        <f t="shared" si="536"/>
        <v>0</v>
      </c>
      <c r="GE242" s="99">
        <f t="shared" si="536"/>
        <v>0</v>
      </c>
      <c r="GF242" s="99">
        <f t="shared" si="536"/>
        <v>0</v>
      </c>
      <c r="GG242" s="99">
        <f t="shared" si="536"/>
        <v>0</v>
      </c>
      <c r="GH242" s="99">
        <f t="shared" si="536"/>
        <v>0</v>
      </c>
      <c r="GI242" s="99">
        <f t="shared" si="536"/>
        <v>0</v>
      </c>
      <c r="GJ242" s="99">
        <f t="shared" si="536"/>
        <v>0</v>
      </c>
      <c r="GK242" s="99">
        <f t="shared" si="402"/>
        <v>0</v>
      </c>
    </row>
    <row r="243" spans="1:193" x14ac:dyDescent="0.35">
      <c r="A243" s="99">
        <v>57487</v>
      </c>
      <c r="B243" s="99">
        <v>103</v>
      </c>
      <c r="C243" s="99">
        <v>8</v>
      </c>
      <c r="D243" s="99">
        <v>90</v>
      </c>
      <c r="E243" s="99">
        <v>15.125999999999999</v>
      </c>
      <c r="F243" s="99">
        <v>0.27</v>
      </c>
      <c r="G243" s="99" t="s">
        <v>537</v>
      </c>
      <c r="H243" s="99" t="s">
        <v>570</v>
      </c>
      <c r="I243" s="99">
        <f t="shared" ref="I243:AN243" si="537">MAX(0,(I94/I$89)-$FJ243)</f>
        <v>0</v>
      </c>
      <c r="J243" s="99">
        <f t="shared" si="537"/>
        <v>0</v>
      </c>
      <c r="K243" s="99">
        <f t="shared" si="537"/>
        <v>0</v>
      </c>
      <c r="L243" s="99">
        <f t="shared" si="537"/>
        <v>0</v>
      </c>
      <c r="M243" s="99">
        <f t="shared" si="537"/>
        <v>0</v>
      </c>
      <c r="N243" s="99">
        <f t="shared" si="537"/>
        <v>0</v>
      </c>
      <c r="O243" s="99">
        <f t="shared" si="537"/>
        <v>0</v>
      </c>
      <c r="P243" s="99">
        <f t="shared" si="537"/>
        <v>0</v>
      </c>
      <c r="Q243" s="99">
        <f t="shared" si="537"/>
        <v>0</v>
      </c>
      <c r="R243" s="99">
        <f t="shared" si="537"/>
        <v>1.0635726815547667E-3</v>
      </c>
      <c r="S243" s="99">
        <f t="shared" si="537"/>
        <v>9.657640468093456E-4</v>
      </c>
      <c r="T243" s="99">
        <f t="shared" si="537"/>
        <v>0</v>
      </c>
      <c r="U243" s="99">
        <f t="shared" si="537"/>
        <v>0</v>
      </c>
      <c r="V243" s="99">
        <f t="shared" si="537"/>
        <v>0</v>
      </c>
      <c r="W243" s="99">
        <f t="shared" si="537"/>
        <v>2.3704604084912422E-4</v>
      </c>
      <c r="X243" s="99">
        <f t="shared" si="537"/>
        <v>6.4591710941636841E-4</v>
      </c>
      <c r="Y243" s="99">
        <f t="shared" si="537"/>
        <v>5.6654718307258133E-4</v>
      </c>
      <c r="Z243" s="99">
        <f t="shared" si="537"/>
        <v>3.3525177383157468E-3</v>
      </c>
      <c r="AA243" s="99">
        <f t="shared" si="537"/>
        <v>2.1654619086819656E-3</v>
      </c>
      <c r="AB243" s="99">
        <f t="shared" si="537"/>
        <v>0</v>
      </c>
      <c r="AC243" s="99">
        <f t="shared" si="537"/>
        <v>0</v>
      </c>
      <c r="AD243" s="99">
        <f t="shared" si="537"/>
        <v>0</v>
      </c>
      <c r="AE243" s="99">
        <f t="shared" si="537"/>
        <v>0</v>
      </c>
      <c r="AF243" s="99">
        <f t="shared" si="537"/>
        <v>0</v>
      </c>
      <c r="AG243" s="99">
        <f t="shared" si="537"/>
        <v>0</v>
      </c>
      <c r="AH243" s="99">
        <f t="shared" si="537"/>
        <v>0</v>
      </c>
      <c r="AI243" s="99">
        <f t="shared" si="537"/>
        <v>0</v>
      </c>
      <c r="AJ243" s="99">
        <f t="shared" si="537"/>
        <v>1.509538149995288E-3</v>
      </c>
      <c r="AK243" s="99">
        <f t="shared" si="537"/>
        <v>0</v>
      </c>
      <c r="AL243" s="99">
        <f t="shared" si="537"/>
        <v>0</v>
      </c>
      <c r="AM243" s="99">
        <f t="shared" si="537"/>
        <v>0</v>
      </c>
      <c r="AN243" s="99">
        <f t="shared" si="537"/>
        <v>4.0960381543286568E-4</v>
      </c>
      <c r="AO243" s="99">
        <f t="shared" ref="AO243:BT243" si="538">MAX(0,(AO94/AO$89)-$FJ243)</f>
        <v>0</v>
      </c>
      <c r="AP243" s="99">
        <f t="shared" si="538"/>
        <v>0</v>
      </c>
      <c r="AQ243" s="99">
        <f t="shared" si="538"/>
        <v>0</v>
      </c>
      <c r="AR243" s="99">
        <f t="shared" si="538"/>
        <v>0</v>
      </c>
      <c r="AS243" s="99">
        <f t="shared" si="538"/>
        <v>0</v>
      </c>
      <c r="AT243" s="99">
        <f t="shared" si="538"/>
        <v>0</v>
      </c>
      <c r="AU243" s="99">
        <f t="shared" si="538"/>
        <v>0</v>
      </c>
      <c r="AV243" s="99">
        <f t="shared" si="538"/>
        <v>0.45882846753353113</v>
      </c>
      <c r="AW243" s="99">
        <f t="shared" si="538"/>
        <v>0.56666202386755649</v>
      </c>
      <c r="AX243" s="99">
        <f t="shared" si="538"/>
        <v>0.48847780979727168</v>
      </c>
      <c r="AY243" s="99">
        <f t="shared" si="538"/>
        <v>0</v>
      </c>
      <c r="AZ243" s="99">
        <f t="shared" si="538"/>
        <v>0</v>
      </c>
      <c r="BA243" s="99">
        <f t="shared" si="538"/>
        <v>0</v>
      </c>
      <c r="BB243" s="99">
        <f t="shared" si="538"/>
        <v>0</v>
      </c>
      <c r="BC243" s="99">
        <f t="shared" si="538"/>
        <v>0</v>
      </c>
      <c r="BD243" s="99">
        <f t="shared" si="538"/>
        <v>0</v>
      </c>
      <c r="BE243" s="99">
        <f t="shared" si="538"/>
        <v>1.5879162954361614E-4</v>
      </c>
      <c r="BF243" s="99">
        <f t="shared" si="538"/>
        <v>0</v>
      </c>
      <c r="BG243" s="99">
        <f t="shared" si="538"/>
        <v>0</v>
      </c>
      <c r="BH243" s="99">
        <f t="shared" si="538"/>
        <v>0</v>
      </c>
      <c r="BI243" s="99">
        <f t="shared" si="538"/>
        <v>0</v>
      </c>
      <c r="BJ243" s="99">
        <f t="shared" si="538"/>
        <v>0</v>
      </c>
      <c r="BK243" s="99">
        <f t="shared" si="538"/>
        <v>0</v>
      </c>
      <c r="BL243" s="99">
        <f t="shared" si="538"/>
        <v>0</v>
      </c>
      <c r="BM243" s="99">
        <f t="shared" si="538"/>
        <v>0</v>
      </c>
      <c r="BN243" s="99">
        <f t="shared" si="538"/>
        <v>0</v>
      </c>
      <c r="BO243" s="99">
        <f t="shared" si="538"/>
        <v>0</v>
      </c>
      <c r="BP243" s="99">
        <f t="shared" si="538"/>
        <v>0</v>
      </c>
      <c r="BQ243" s="99">
        <f t="shared" si="538"/>
        <v>0</v>
      </c>
      <c r="BR243" s="99">
        <f t="shared" si="538"/>
        <v>2.8139865152828528E-2</v>
      </c>
      <c r="BS243" s="99">
        <f t="shared" si="538"/>
        <v>0</v>
      </c>
      <c r="BT243" s="99">
        <f t="shared" si="538"/>
        <v>0</v>
      </c>
      <c r="BU243" s="99">
        <f t="shared" ref="BU243:CZ243" si="539">MAX(0,(BU94/BU$89)-$FJ243)</f>
        <v>2.4326197580603233E-3</v>
      </c>
      <c r="BV243" s="99">
        <f t="shared" si="539"/>
        <v>0</v>
      </c>
      <c r="BW243" s="99">
        <f t="shared" si="539"/>
        <v>0</v>
      </c>
      <c r="BX243" s="99">
        <f t="shared" si="539"/>
        <v>0</v>
      </c>
      <c r="BY243" s="99">
        <f t="shared" si="539"/>
        <v>0</v>
      </c>
      <c r="BZ243" s="99">
        <f t="shared" si="539"/>
        <v>0</v>
      </c>
      <c r="CA243" s="99">
        <f t="shared" si="539"/>
        <v>3.9865776367009452E-4</v>
      </c>
      <c r="CB243" s="99">
        <f t="shared" si="539"/>
        <v>0</v>
      </c>
      <c r="CC243" s="99">
        <f t="shared" si="539"/>
        <v>0</v>
      </c>
      <c r="CD243" s="99">
        <f t="shared" si="539"/>
        <v>4.5357201004077796E-4</v>
      </c>
      <c r="CE243" s="99">
        <f t="shared" si="539"/>
        <v>0</v>
      </c>
      <c r="CF243" s="99">
        <f t="shared" si="539"/>
        <v>0</v>
      </c>
      <c r="CG243" s="99">
        <f t="shared" si="539"/>
        <v>0</v>
      </c>
      <c r="CH243" s="99">
        <f t="shared" si="539"/>
        <v>0</v>
      </c>
      <c r="CI243" s="99">
        <f t="shared" si="539"/>
        <v>0</v>
      </c>
      <c r="CJ243" s="99">
        <f t="shared" si="539"/>
        <v>0</v>
      </c>
      <c r="CK243" s="99">
        <f t="shared" si="539"/>
        <v>0</v>
      </c>
      <c r="CL243" s="99">
        <f t="shared" si="539"/>
        <v>0</v>
      </c>
      <c r="CM243" s="99">
        <f t="shared" si="539"/>
        <v>0</v>
      </c>
      <c r="CN243" s="99">
        <f t="shared" si="539"/>
        <v>0</v>
      </c>
      <c r="CO243" s="99">
        <f t="shared" si="539"/>
        <v>0</v>
      </c>
      <c r="CP243" s="99">
        <f t="shared" si="539"/>
        <v>0</v>
      </c>
      <c r="CQ243" s="99">
        <f t="shared" si="539"/>
        <v>0</v>
      </c>
      <c r="CR243" s="99">
        <f t="shared" si="539"/>
        <v>0</v>
      </c>
      <c r="CS243" s="99">
        <f t="shared" si="539"/>
        <v>0</v>
      </c>
      <c r="CT243" s="99">
        <f t="shared" si="539"/>
        <v>0</v>
      </c>
      <c r="CU243" s="99">
        <f t="shared" si="539"/>
        <v>0</v>
      </c>
      <c r="CV243" s="99">
        <f t="shared" si="539"/>
        <v>0</v>
      </c>
      <c r="CW243" s="99">
        <f t="shared" si="539"/>
        <v>3.0574653077457698E-4</v>
      </c>
      <c r="CX243" s="99">
        <f t="shared" si="539"/>
        <v>0</v>
      </c>
      <c r="CY243" s="99">
        <f t="shared" si="539"/>
        <v>0</v>
      </c>
      <c r="CZ243" s="99">
        <f t="shared" si="539"/>
        <v>0</v>
      </c>
      <c r="DA243" s="99">
        <f t="shared" ref="DA243:EF243" si="540">MAX(0,(DA94/DA$89)-$FJ243)</f>
        <v>0</v>
      </c>
      <c r="DB243" s="99">
        <f t="shared" si="540"/>
        <v>0</v>
      </c>
      <c r="DC243" s="99">
        <f t="shared" si="540"/>
        <v>0</v>
      </c>
      <c r="DD243" s="99">
        <f t="shared" si="540"/>
        <v>2.1464580672841239E-4</v>
      </c>
      <c r="DE243" s="99">
        <f t="shared" si="540"/>
        <v>0</v>
      </c>
      <c r="DF243" s="99">
        <f t="shared" si="540"/>
        <v>0</v>
      </c>
      <c r="DG243" s="99">
        <f t="shared" si="540"/>
        <v>0</v>
      </c>
      <c r="DH243" s="99">
        <f t="shared" si="540"/>
        <v>0</v>
      </c>
      <c r="DI243" s="99">
        <f t="shared" si="540"/>
        <v>0</v>
      </c>
      <c r="DJ243" s="99">
        <f t="shared" si="540"/>
        <v>0</v>
      </c>
      <c r="DK243" s="99">
        <f t="shared" si="540"/>
        <v>0</v>
      </c>
      <c r="DL243" s="99">
        <f t="shared" si="540"/>
        <v>0</v>
      </c>
      <c r="DM243" s="99">
        <f t="shared" si="540"/>
        <v>0</v>
      </c>
      <c r="DN243" s="99">
        <f t="shared" si="540"/>
        <v>0</v>
      </c>
      <c r="DO243" s="99">
        <f t="shared" si="540"/>
        <v>0</v>
      </c>
      <c r="DP243" s="99">
        <f t="shared" si="540"/>
        <v>1.4454953871501086E-3</v>
      </c>
      <c r="DQ243" s="99">
        <f t="shared" si="540"/>
        <v>1.6520246643004881E-4</v>
      </c>
      <c r="DR243" s="99">
        <f t="shared" si="540"/>
        <v>0</v>
      </c>
      <c r="DS243" s="99">
        <f t="shared" si="540"/>
        <v>0</v>
      </c>
      <c r="DT243" s="99">
        <f t="shared" si="540"/>
        <v>0</v>
      </c>
      <c r="DU243" s="99">
        <f t="shared" si="540"/>
        <v>1.6613370865800305E-4</v>
      </c>
      <c r="DV243" s="99">
        <f t="shared" si="540"/>
        <v>0</v>
      </c>
      <c r="DW243" s="99">
        <f t="shared" si="540"/>
        <v>0</v>
      </c>
      <c r="DX243" s="99">
        <f t="shared" si="540"/>
        <v>0</v>
      </c>
      <c r="DY243" s="99">
        <f t="shared" si="540"/>
        <v>1.0848804054421333E-4</v>
      </c>
      <c r="DZ243" s="99">
        <f t="shared" si="540"/>
        <v>0</v>
      </c>
      <c r="EA243" s="99">
        <f t="shared" si="540"/>
        <v>0</v>
      </c>
      <c r="EB243" s="99">
        <f t="shared" si="540"/>
        <v>0</v>
      </c>
      <c r="EC243" s="99">
        <f t="shared" si="540"/>
        <v>0</v>
      </c>
      <c r="ED243" s="99">
        <f t="shared" si="540"/>
        <v>0</v>
      </c>
      <c r="EE243" s="99">
        <f t="shared" si="540"/>
        <v>0</v>
      </c>
      <c r="EF243" s="99">
        <f t="shared" si="540"/>
        <v>0</v>
      </c>
      <c r="EG243" s="99">
        <f t="shared" ref="EG243:FA243" si="541">MAX(0,(EG94/EG$89)-$FJ243)</f>
        <v>0</v>
      </c>
      <c r="EH243" s="99">
        <f t="shared" si="541"/>
        <v>0</v>
      </c>
      <c r="EI243" s="99">
        <f t="shared" si="541"/>
        <v>0</v>
      </c>
      <c r="EJ243" s="99">
        <f t="shared" si="541"/>
        <v>0</v>
      </c>
      <c r="EK243" s="99">
        <f t="shared" si="541"/>
        <v>0</v>
      </c>
      <c r="EL243" s="99">
        <f t="shared" si="541"/>
        <v>0</v>
      </c>
      <c r="EM243" s="99">
        <f t="shared" si="541"/>
        <v>0</v>
      </c>
      <c r="EN243" s="99">
        <f t="shared" si="541"/>
        <v>0</v>
      </c>
      <c r="EO243" s="99">
        <f t="shared" si="541"/>
        <v>0</v>
      </c>
      <c r="EP243" s="99">
        <f t="shared" si="541"/>
        <v>0</v>
      </c>
      <c r="EQ243" s="99">
        <f t="shared" si="541"/>
        <v>0</v>
      </c>
      <c r="ER243" s="99">
        <f t="shared" si="541"/>
        <v>0</v>
      </c>
      <c r="ES243" s="99">
        <f t="shared" si="541"/>
        <v>0</v>
      </c>
      <c r="ET243" s="99">
        <f t="shared" si="541"/>
        <v>0</v>
      </c>
      <c r="EU243" s="99">
        <f t="shared" si="541"/>
        <v>1.5550868360596128E-4</v>
      </c>
      <c r="EV243" s="99">
        <f t="shared" si="541"/>
        <v>0</v>
      </c>
      <c r="EW243" s="99">
        <f t="shared" si="541"/>
        <v>0</v>
      </c>
      <c r="EX243" s="99">
        <f t="shared" si="541"/>
        <v>0</v>
      </c>
      <c r="EY243" s="99">
        <f t="shared" si="541"/>
        <v>0</v>
      </c>
      <c r="EZ243" s="99">
        <f t="shared" si="541"/>
        <v>0</v>
      </c>
      <c r="FA243" s="99">
        <f t="shared" si="541"/>
        <v>0</v>
      </c>
      <c r="FB243" s="99">
        <f t="shared" si="499"/>
        <v>0</v>
      </c>
      <c r="FC243" s="99">
        <f t="shared" si="499"/>
        <v>0</v>
      </c>
      <c r="FD243" s="99">
        <f t="shared" si="499"/>
        <v>0</v>
      </c>
      <c r="FE243" s="99">
        <f t="shared" si="499"/>
        <v>0</v>
      </c>
      <c r="FF243" s="99">
        <f t="shared" si="499"/>
        <v>0</v>
      </c>
      <c r="FG243" s="99">
        <f t="shared" si="499"/>
        <v>0</v>
      </c>
      <c r="FH243" s="99">
        <f t="shared" si="499"/>
        <v>0</v>
      </c>
      <c r="FI243" s="99">
        <f t="shared" si="499"/>
        <v>0</v>
      </c>
      <c r="FJ243" s="106">
        <f t="shared" si="400"/>
        <v>0</v>
      </c>
      <c r="FT243" s="99">
        <f t="shared" ref="FT243:GJ243" si="542">MAX(0,(FT94/FT$89)-$FJ243)</f>
        <v>7.8616711565614797E-3</v>
      </c>
      <c r="FU243" s="99">
        <f t="shared" si="542"/>
        <v>4.5580772373455321E-2</v>
      </c>
      <c r="FV243" s="99">
        <f t="shared" si="542"/>
        <v>6.2094239751033543E-2</v>
      </c>
      <c r="FW243" s="99">
        <f t="shared" si="542"/>
        <v>6.379309359875276E-3</v>
      </c>
      <c r="FX243" s="99">
        <f t="shared" si="542"/>
        <v>4.9195191350638406E-2</v>
      </c>
      <c r="FY243" s="99">
        <f t="shared" si="542"/>
        <v>8.9700622478097347E-2</v>
      </c>
      <c r="FZ243" s="99">
        <f t="shared" si="542"/>
        <v>2.7954644031992774E-2</v>
      </c>
      <c r="GA243" s="99">
        <f t="shared" si="542"/>
        <v>6.1266844724257259E-2</v>
      </c>
      <c r="GB243" s="99">
        <f t="shared" si="542"/>
        <v>5.78368547081589E-2</v>
      </c>
      <c r="GC243" s="99">
        <f t="shared" si="542"/>
        <v>0</v>
      </c>
      <c r="GD243" s="99">
        <f t="shared" si="542"/>
        <v>0</v>
      </c>
      <c r="GE243" s="99">
        <f t="shared" si="542"/>
        <v>0</v>
      </c>
      <c r="GF243" s="99">
        <f t="shared" si="542"/>
        <v>0</v>
      </c>
      <c r="GG243" s="99">
        <f t="shared" si="542"/>
        <v>0</v>
      </c>
      <c r="GH243" s="99">
        <f t="shared" si="542"/>
        <v>0</v>
      </c>
      <c r="GI243" s="99">
        <f t="shared" si="542"/>
        <v>0</v>
      </c>
      <c r="GJ243" s="99">
        <f t="shared" si="542"/>
        <v>1.8306734961375404E-4</v>
      </c>
      <c r="GK243" s="99">
        <f t="shared" si="402"/>
        <v>2.2883418701719256E-5</v>
      </c>
    </row>
    <row r="244" spans="1:193" x14ac:dyDescent="0.35">
      <c r="A244" s="99">
        <v>551688</v>
      </c>
      <c r="B244" s="99">
        <v>73</v>
      </c>
      <c r="C244" s="99">
        <v>4</v>
      </c>
      <c r="D244" s="99">
        <v>86</v>
      </c>
      <c r="E244" s="99">
        <v>15.125999999999999</v>
      </c>
      <c r="F244" s="99">
        <v>0.22</v>
      </c>
      <c r="G244" s="99" t="s">
        <v>551</v>
      </c>
      <c r="H244" s="99" t="s">
        <v>569</v>
      </c>
      <c r="I244" s="99">
        <f t="shared" ref="I244:AN244" si="543">MAX(0,(I95/I$89)-$FJ244)</f>
        <v>0</v>
      </c>
      <c r="J244" s="99">
        <f t="shared" si="543"/>
        <v>0</v>
      </c>
      <c r="K244" s="99">
        <f t="shared" si="543"/>
        <v>0</v>
      </c>
      <c r="L244" s="99">
        <f t="shared" si="543"/>
        <v>0</v>
      </c>
      <c r="M244" s="99">
        <f t="shared" si="543"/>
        <v>0</v>
      </c>
      <c r="N244" s="99">
        <f t="shared" si="543"/>
        <v>0</v>
      </c>
      <c r="O244" s="99">
        <f t="shared" si="543"/>
        <v>0</v>
      </c>
      <c r="P244" s="99">
        <f t="shared" si="543"/>
        <v>0</v>
      </c>
      <c r="Q244" s="99">
        <f t="shared" si="543"/>
        <v>0</v>
      </c>
      <c r="R244" s="99">
        <f t="shared" si="543"/>
        <v>0</v>
      </c>
      <c r="S244" s="99">
        <f t="shared" si="543"/>
        <v>0</v>
      </c>
      <c r="T244" s="99">
        <f t="shared" si="543"/>
        <v>0</v>
      </c>
      <c r="U244" s="99">
        <f t="shared" si="543"/>
        <v>0</v>
      </c>
      <c r="V244" s="99">
        <f t="shared" si="543"/>
        <v>0</v>
      </c>
      <c r="W244" s="99">
        <f t="shared" si="543"/>
        <v>0</v>
      </c>
      <c r="X244" s="99">
        <f t="shared" si="543"/>
        <v>0</v>
      </c>
      <c r="Y244" s="99">
        <f t="shared" si="543"/>
        <v>0</v>
      </c>
      <c r="Z244" s="99">
        <f t="shared" si="543"/>
        <v>0</v>
      </c>
      <c r="AA244" s="99">
        <f t="shared" si="543"/>
        <v>0</v>
      </c>
      <c r="AB244" s="99">
        <f t="shared" si="543"/>
        <v>0</v>
      </c>
      <c r="AC244" s="99">
        <f t="shared" si="543"/>
        <v>0</v>
      </c>
      <c r="AD244" s="99">
        <f t="shared" si="543"/>
        <v>0</v>
      </c>
      <c r="AE244" s="99">
        <f t="shared" si="543"/>
        <v>0</v>
      </c>
      <c r="AF244" s="99">
        <f t="shared" si="543"/>
        <v>0</v>
      </c>
      <c r="AG244" s="99">
        <f t="shared" si="543"/>
        <v>0</v>
      </c>
      <c r="AH244" s="99">
        <f t="shared" si="543"/>
        <v>0</v>
      </c>
      <c r="AI244" s="99">
        <f t="shared" si="543"/>
        <v>0</v>
      </c>
      <c r="AJ244" s="99">
        <f t="shared" si="543"/>
        <v>0</v>
      </c>
      <c r="AK244" s="99">
        <f t="shared" si="543"/>
        <v>0</v>
      </c>
      <c r="AL244" s="99">
        <f t="shared" si="543"/>
        <v>0</v>
      </c>
      <c r="AM244" s="99">
        <f t="shared" si="543"/>
        <v>0</v>
      </c>
      <c r="AN244" s="99">
        <f t="shared" si="543"/>
        <v>0</v>
      </c>
      <c r="AO244" s="99">
        <f t="shared" ref="AO244:BT244" si="544">MAX(0,(AO95/AO$89)-$FJ244)</f>
        <v>0</v>
      </c>
      <c r="AP244" s="99">
        <f t="shared" si="544"/>
        <v>0</v>
      </c>
      <c r="AQ244" s="99">
        <f t="shared" si="544"/>
        <v>0</v>
      </c>
      <c r="AR244" s="99">
        <f t="shared" si="544"/>
        <v>0</v>
      </c>
      <c r="AS244" s="99">
        <f t="shared" si="544"/>
        <v>0</v>
      </c>
      <c r="AT244" s="99">
        <f t="shared" si="544"/>
        <v>0</v>
      </c>
      <c r="AU244" s="99">
        <f t="shared" si="544"/>
        <v>0</v>
      </c>
      <c r="AV244" s="99">
        <f t="shared" si="544"/>
        <v>0.54421000146976861</v>
      </c>
      <c r="AW244" s="99">
        <f t="shared" si="544"/>
        <v>0.70523834522400275</v>
      </c>
      <c r="AX244" s="99">
        <f t="shared" si="544"/>
        <v>0.59132499435950747</v>
      </c>
      <c r="AY244" s="99">
        <f t="shared" si="544"/>
        <v>0</v>
      </c>
      <c r="AZ244" s="99">
        <f t="shared" si="544"/>
        <v>0</v>
      </c>
      <c r="BA244" s="99">
        <f t="shared" si="544"/>
        <v>0</v>
      </c>
      <c r="BB244" s="99">
        <f t="shared" si="544"/>
        <v>0</v>
      </c>
      <c r="BC244" s="99">
        <f t="shared" si="544"/>
        <v>0</v>
      </c>
      <c r="BD244" s="99">
        <f t="shared" si="544"/>
        <v>0</v>
      </c>
      <c r="BE244" s="99">
        <f t="shared" si="544"/>
        <v>0</v>
      </c>
      <c r="BF244" s="99">
        <f t="shared" si="544"/>
        <v>0</v>
      </c>
      <c r="BG244" s="99">
        <f t="shared" si="544"/>
        <v>0</v>
      </c>
      <c r="BH244" s="99">
        <f t="shared" si="544"/>
        <v>0</v>
      </c>
      <c r="BI244" s="99">
        <f t="shared" si="544"/>
        <v>0</v>
      </c>
      <c r="BJ244" s="99">
        <f t="shared" si="544"/>
        <v>0</v>
      </c>
      <c r="BK244" s="99">
        <f t="shared" si="544"/>
        <v>0</v>
      </c>
      <c r="BL244" s="99">
        <f t="shared" si="544"/>
        <v>0</v>
      </c>
      <c r="BM244" s="99">
        <f t="shared" si="544"/>
        <v>0</v>
      </c>
      <c r="BN244" s="99">
        <f t="shared" si="544"/>
        <v>0</v>
      </c>
      <c r="BO244" s="99">
        <f t="shared" si="544"/>
        <v>0</v>
      </c>
      <c r="BP244" s="99">
        <f t="shared" si="544"/>
        <v>0</v>
      </c>
      <c r="BQ244" s="99">
        <f t="shared" si="544"/>
        <v>0</v>
      </c>
      <c r="BR244" s="99">
        <f t="shared" si="544"/>
        <v>0</v>
      </c>
      <c r="BS244" s="99">
        <f t="shared" si="544"/>
        <v>0</v>
      </c>
      <c r="BT244" s="99">
        <f t="shared" si="544"/>
        <v>0</v>
      </c>
      <c r="BU244" s="99">
        <f t="shared" ref="BU244:CZ244" si="545">MAX(0,(BU95/BU$89)-$FJ244)</f>
        <v>0</v>
      </c>
      <c r="BV244" s="99">
        <f t="shared" si="545"/>
        <v>0</v>
      </c>
      <c r="BW244" s="99">
        <f t="shared" si="545"/>
        <v>0</v>
      </c>
      <c r="BX244" s="99">
        <f t="shared" si="545"/>
        <v>0</v>
      </c>
      <c r="BY244" s="99">
        <f t="shared" si="545"/>
        <v>0</v>
      </c>
      <c r="BZ244" s="99">
        <f t="shared" si="545"/>
        <v>0</v>
      </c>
      <c r="CA244" s="99">
        <f t="shared" si="545"/>
        <v>0</v>
      </c>
      <c r="CB244" s="99">
        <f t="shared" si="545"/>
        <v>0</v>
      </c>
      <c r="CC244" s="99">
        <f t="shared" si="545"/>
        <v>0</v>
      </c>
      <c r="CD244" s="99">
        <f t="shared" si="545"/>
        <v>0</v>
      </c>
      <c r="CE244" s="99">
        <f t="shared" si="545"/>
        <v>0</v>
      </c>
      <c r="CF244" s="99">
        <f t="shared" si="545"/>
        <v>0</v>
      </c>
      <c r="CG244" s="99">
        <f t="shared" si="545"/>
        <v>0</v>
      </c>
      <c r="CH244" s="99">
        <f t="shared" si="545"/>
        <v>0</v>
      </c>
      <c r="CI244" s="99">
        <f t="shared" si="545"/>
        <v>0</v>
      </c>
      <c r="CJ244" s="99">
        <f t="shared" si="545"/>
        <v>0</v>
      </c>
      <c r="CK244" s="99">
        <f t="shared" si="545"/>
        <v>0</v>
      </c>
      <c r="CL244" s="99">
        <f t="shared" si="545"/>
        <v>0</v>
      </c>
      <c r="CM244" s="99">
        <f t="shared" si="545"/>
        <v>0</v>
      </c>
      <c r="CN244" s="99">
        <f t="shared" si="545"/>
        <v>0</v>
      </c>
      <c r="CO244" s="99">
        <f t="shared" si="545"/>
        <v>0</v>
      </c>
      <c r="CP244" s="99">
        <f t="shared" si="545"/>
        <v>0</v>
      </c>
      <c r="CQ244" s="99">
        <f t="shared" si="545"/>
        <v>0</v>
      </c>
      <c r="CR244" s="99">
        <f t="shared" si="545"/>
        <v>0</v>
      </c>
      <c r="CS244" s="99">
        <f t="shared" si="545"/>
        <v>0</v>
      </c>
      <c r="CT244" s="99">
        <f t="shared" si="545"/>
        <v>0</v>
      </c>
      <c r="CU244" s="99">
        <f t="shared" si="545"/>
        <v>0</v>
      </c>
      <c r="CV244" s="99">
        <f t="shared" si="545"/>
        <v>0</v>
      </c>
      <c r="CW244" s="99">
        <f t="shared" si="545"/>
        <v>0</v>
      </c>
      <c r="CX244" s="99">
        <f t="shared" si="545"/>
        <v>0</v>
      </c>
      <c r="CY244" s="99">
        <f t="shared" si="545"/>
        <v>0</v>
      </c>
      <c r="CZ244" s="99">
        <f t="shared" si="545"/>
        <v>0</v>
      </c>
      <c r="DA244" s="99">
        <f t="shared" ref="DA244:EF244" si="546">MAX(0,(DA95/DA$89)-$FJ244)</f>
        <v>0</v>
      </c>
      <c r="DB244" s="99">
        <f t="shared" si="546"/>
        <v>0</v>
      </c>
      <c r="DC244" s="99">
        <f t="shared" si="546"/>
        <v>0</v>
      </c>
      <c r="DD244" s="99">
        <f t="shared" si="546"/>
        <v>0</v>
      </c>
      <c r="DE244" s="99">
        <f t="shared" si="546"/>
        <v>0</v>
      </c>
      <c r="DF244" s="99">
        <f t="shared" si="546"/>
        <v>0</v>
      </c>
      <c r="DG244" s="99">
        <f t="shared" si="546"/>
        <v>0</v>
      </c>
      <c r="DH244" s="99">
        <f t="shared" si="546"/>
        <v>0</v>
      </c>
      <c r="DI244" s="99">
        <f t="shared" si="546"/>
        <v>0</v>
      </c>
      <c r="DJ244" s="99">
        <f t="shared" si="546"/>
        <v>0</v>
      </c>
      <c r="DK244" s="99">
        <f t="shared" si="546"/>
        <v>0</v>
      </c>
      <c r="DL244" s="99">
        <f t="shared" si="546"/>
        <v>0</v>
      </c>
      <c r="DM244" s="99">
        <f t="shared" si="546"/>
        <v>0</v>
      </c>
      <c r="DN244" s="99">
        <f t="shared" si="546"/>
        <v>0</v>
      </c>
      <c r="DO244" s="99">
        <f t="shared" si="546"/>
        <v>0</v>
      </c>
      <c r="DP244" s="99">
        <f t="shared" si="546"/>
        <v>0</v>
      </c>
      <c r="DQ244" s="99">
        <f t="shared" si="546"/>
        <v>0</v>
      </c>
      <c r="DR244" s="99">
        <f t="shared" si="546"/>
        <v>0</v>
      </c>
      <c r="DS244" s="99">
        <f t="shared" si="546"/>
        <v>0</v>
      </c>
      <c r="DT244" s="99">
        <f t="shared" si="546"/>
        <v>0</v>
      </c>
      <c r="DU244" s="99">
        <f t="shared" si="546"/>
        <v>0</v>
      </c>
      <c r="DV244" s="99">
        <f t="shared" si="546"/>
        <v>0</v>
      </c>
      <c r="DW244" s="99">
        <f t="shared" si="546"/>
        <v>0</v>
      </c>
      <c r="DX244" s="99">
        <f t="shared" si="546"/>
        <v>0</v>
      </c>
      <c r="DY244" s="99">
        <f t="shared" si="546"/>
        <v>0</v>
      </c>
      <c r="DZ244" s="99">
        <f t="shared" si="546"/>
        <v>0</v>
      </c>
      <c r="EA244" s="99">
        <f t="shared" si="546"/>
        <v>0</v>
      </c>
      <c r="EB244" s="99">
        <f t="shared" si="546"/>
        <v>0</v>
      </c>
      <c r="EC244" s="99">
        <f t="shared" si="546"/>
        <v>0</v>
      </c>
      <c r="ED244" s="99">
        <f t="shared" si="546"/>
        <v>0</v>
      </c>
      <c r="EE244" s="99">
        <f t="shared" si="546"/>
        <v>0</v>
      </c>
      <c r="EF244" s="99">
        <f t="shared" si="546"/>
        <v>0</v>
      </c>
      <c r="EG244" s="99">
        <f t="shared" ref="EG244:FA244" si="547">MAX(0,(EG95/EG$89)-$FJ244)</f>
        <v>0</v>
      </c>
      <c r="EH244" s="99">
        <f t="shared" si="547"/>
        <v>0</v>
      </c>
      <c r="EI244" s="99">
        <f t="shared" si="547"/>
        <v>0</v>
      </c>
      <c r="EJ244" s="99">
        <f t="shared" si="547"/>
        <v>0</v>
      </c>
      <c r="EK244" s="99">
        <f t="shared" si="547"/>
        <v>0</v>
      </c>
      <c r="EL244" s="99">
        <f t="shared" si="547"/>
        <v>0</v>
      </c>
      <c r="EM244" s="99">
        <f t="shared" si="547"/>
        <v>0</v>
      </c>
      <c r="EN244" s="99">
        <f t="shared" si="547"/>
        <v>0</v>
      </c>
      <c r="EO244" s="99">
        <f t="shared" si="547"/>
        <v>0</v>
      </c>
      <c r="EP244" s="99">
        <f t="shared" si="547"/>
        <v>0</v>
      </c>
      <c r="EQ244" s="99">
        <f t="shared" si="547"/>
        <v>0</v>
      </c>
      <c r="ER244" s="99">
        <f t="shared" si="547"/>
        <v>0</v>
      </c>
      <c r="ES244" s="99">
        <f t="shared" si="547"/>
        <v>0</v>
      </c>
      <c r="ET244" s="99">
        <f t="shared" si="547"/>
        <v>0</v>
      </c>
      <c r="EU244" s="99">
        <f t="shared" si="547"/>
        <v>0</v>
      </c>
      <c r="EV244" s="99">
        <f t="shared" si="547"/>
        <v>0</v>
      </c>
      <c r="EW244" s="99">
        <f t="shared" si="547"/>
        <v>0</v>
      </c>
      <c r="EX244" s="99">
        <f t="shared" si="547"/>
        <v>0</v>
      </c>
      <c r="EY244" s="99">
        <f t="shared" si="547"/>
        <v>0</v>
      </c>
      <c r="EZ244" s="99">
        <f t="shared" si="547"/>
        <v>0</v>
      </c>
      <c r="FA244" s="99">
        <f t="shared" si="547"/>
        <v>0</v>
      </c>
      <c r="FB244" s="99">
        <f t="shared" si="499"/>
        <v>4.5115245288349586E-2</v>
      </c>
      <c r="FC244" s="99">
        <f t="shared" si="499"/>
        <v>0.10690239989522968</v>
      </c>
      <c r="FD244" s="99">
        <f t="shared" si="499"/>
        <v>0.10994953918306147</v>
      </c>
      <c r="FE244" s="99">
        <f t="shared" si="499"/>
        <v>0.43249177790675181</v>
      </c>
      <c r="FF244" s="99">
        <f t="shared" si="499"/>
        <v>0.15838794118447347</v>
      </c>
      <c r="FG244" s="99">
        <f t="shared" si="499"/>
        <v>7.1354732462429696E-2</v>
      </c>
      <c r="FH244" s="99">
        <f t="shared" si="499"/>
        <v>0.14721437943903551</v>
      </c>
      <c r="FI244" s="99">
        <f t="shared" si="499"/>
        <v>0.13749994619777048</v>
      </c>
      <c r="FJ244" s="106">
        <f t="shared" si="400"/>
        <v>0.15111449519463771</v>
      </c>
      <c r="FT244" s="99">
        <f t="shared" ref="FT244:GJ244" si="548">MAX(0,(FT95/FT$89)-$FJ244)</f>
        <v>0</v>
      </c>
      <c r="FU244" s="99">
        <f t="shared" si="548"/>
        <v>0</v>
      </c>
      <c r="FV244" s="99">
        <f t="shared" si="548"/>
        <v>1.246551236474272E-2</v>
      </c>
      <c r="FW244" s="99">
        <f t="shared" si="548"/>
        <v>0</v>
      </c>
      <c r="FX244" s="99">
        <f t="shared" si="548"/>
        <v>0</v>
      </c>
      <c r="FY244" s="99">
        <f t="shared" si="548"/>
        <v>9.8837654249222279E-2</v>
      </c>
      <c r="FZ244" s="99">
        <f t="shared" si="548"/>
        <v>0</v>
      </c>
      <c r="GA244" s="99">
        <f t="shared" si="548"/>
        <v>3.4517837646389021E-2</v>
      </c>
      <c r="GB244" s="99">
        <f t="shared" si="548"/>
        <v>3.1496250153504879E-3</v>
      </c>
      <c r="GC244" s="99">
        <f t="shared" si="548"/>
        <v>0</v>
      </c>
      <c r="GD244" s="99">
        <f t="shared" si="548"/>
        <v>0</v>
      </c>
      <c r="GE244" s="99">
        <f t="shared" si="548"/>
        <v>0</v>
      </c>
      <c r="GF244" s="99">
        <f t="shared" si="548"/>
        <v>0</v>
      </c>
      <c r="GG244" s="99">
        <f t="shared" si="548"/>
        <v>0</v>
      </c>
      <c r="GH244" s="99">
        <f t="shared" si="548"/>
        <v>0</v>
      </c>
      <c r="GI244" s="99">
        <f t="shared" si="548"/>
        <v>0</v>
      </c>
      <c r="GJ244" s="99">
        <f t="shared" si="548"/>
        <v>0</v>
      </c>
      <c r="GK244" s="99">
        <f t="shared" si="402"/>
        <v>0</v>
      </c>
    </row>
    <row r="245" spans="1:193" x14ac:dyDescent="0.35">
      <c r="A245" s="99">
        <v>3615563</v>
      </c>
      <c r="B245" s="99">
        <v>73</v>
      </c>
      <c r="C245" s="99">
        <v>2</v>
      </c>
      <c r="D245" s="99">
        <v>85</v>
      </c>
      <c r="E245" s="99">
        <v>15.218999999999999</v>
      </c>
      <c r="F245" s="99">
        <v>0.8</v>
      </c>
      <c r="G245" s="99" t="s">
        <v>537</v>
      </c>
      <c r="H245" s="99" t="s">
        <v>568</v>
      </c>
      <c r="I245" s="99">
        <f t="shared" ref="I245:AN245" si="549">MAX(0,(I96/I$89)-$FJ245)</f>
        <v>0</v>
      </c>
      <c r="J245" s="99">
        <f t="shared" si="549"/>
        <v>0</v>
      </c>
      <c r="K245" s="99">
        <f t="shared" si="549"/>
        <v>0</v>
      </c>
      <c r="L245" s="99">
        <f t="shared" si="549"/>
        <v>0</v>
      </c>
      <c r="M245" s="99">
        <f t="shared" si="549"/>
        <v>0</v>
      </c>
      <c r="N245" s="99">
        <f t="shared" si="549"/>
        <v>0</v>
      </c>
      <c r="O245" s="99">
        <f t="shared" si="549"/>
        <v>0</v>
      </c>
      <c r="P245" s="99">
        <f t="shared" si="549"/>
        <v>0</v>
      </c>
      <c r="Q245" s="99">
        <f t="shared" si="549"/>
        <v>0</v>
      </c>
      <c r="R245" s="99">
        <f t="shared" si="549"/>
        <v>0</v>
      </c>
      <c r="S245" s="99">
        <f t="shared" si="549"/>
        <v>0</v>
      </c>
      <c r="T245" s="99">
        <f t="shared" si="549"/>
        <v>0</v>
      </c>
      <c r="U245" s="99">
        <f t="shared" si="549"/>
        <v>0</v>
      </c>
      <c r="V245" s="99">
        <f t="shared" si="549"/>
        <v>0</v>
      </c>
      <c r="W245" s="99">
        <f t="shared" si="549"/>
        <v>0</v>
      </c>
      <c r="X245" s="99">
        <f t="shared" si="549"/>
        <v>0</v>
      </c>
      <c r="Y245" s="99">
        <f t="shared" si="549"/>
        <v>0</v>
      </c>
      <c r="Z245" s="99">
        <f t="shared" si="549"/>
        <v>0</v>
      </c>
      <c r="AA245" s="99">
        <f t="shared" si="549"/>
        <v>0</v>
      </c>
      <c r="AB245" s="99">
        <f t="shared" si="549"/>
        <v>0</v>
      </c>
      <c r="AC245" s="99">
        <f t="shared" si="549"/>
        <v>0</v>
      </c>
      <c r="AD245" s="99">
        <f t="shared" si="549"/>
        <v>0</v>
      </c>
      <c r="AE245" s="99">
        <f t="shared" si="549"/>
        <v>0</v>
      </c>
      <c r="AF245" s="99">
        <f t="shared" si="549"/>
        <v>0</v>
      </c>
      <c r="AG245" s="99">
        <f t="shared" si="549"/>
        <v>0</v>
      </c>
      <c r="AH245" s="99">
        <f t="shared" si="549"/>
        <v>0</v>
      </c>
      <c r="AI245" s="99">
        <f t="shared" si="549"/>
        <v>0</v>
      </c>
      <c r="AJ245" s="99">
        <f t="shared" si="549"/>
        <v>0</v>
      </c>
      <c r="AK245" s="99">
        <f t="shared" si="549"/>
        <v>0</v>
      </c>
      <c r="AL245" s="99">
        <f t="shared" si="549"/>
        <v>0</v>
      </c>
      <c r="AM245" s="99">
        <f t="shared" si="549"/>
        <v>0</v>
      </c>
      <c r="AN245" s="99">
        <f t="shared" si="549"/>
        <v>0</v>
      </c>
      <c r="AO245" s="99">
        <f t="shared" ref="AO245:BT245" si="550">MAX(0,(AO96/AO$89)-$FJ245)</f>
        <v>0</v>
      </c>
      <c r="AP245" s="99">
        <f t="shared" si="550"/>
        <v>0</v>
      </c>
      <c r="AQ245" s="99">
        <f t="shared" si="550"/>
        <v>0</v>
      </c>
      <c r="AR245" s="99">
        <f t="shared" si="550"/>
        <v>0</v>
      </c>
      <c r="AS245" s="99">
        <f t="shared" si="550"/>
        <v>0</v>
      </c>
      <c r="AT245" s="99">
        <f t="shared" si="550"/>
        <v>0</v>
      </c>
      <c r="AU245" s="99">
        <f t="shared" si="550"/>
        <v>0</v>
      </c>
      <c r="AV245" s="99">
        <f t="shared" si="550"/>
        <v>0.38775280870297524</v>
      </c>
      <c r="AW245" s="99">
        <f t="shared" si="550"/>
        <v>0.49382153239738635</v>
      </c>
      <c r="AX245" s="99">
        <f t="shared" si="550"/>
        <v>0.40801785465483953</v>
      </c>
      <c r="AY245" s="99">
        <f t="shared" si="550"/>
        <v>0</v>
      </c>
      <c r="AZ245" s="99">
        <f t="shared" si="550"/>
        <v>0</v>
      </c>
      <c r="BA245" s="99">
        <f t="shared" si="550"/>
        <v>0</v>
      </c>
      <c r="BB245" s="99">
        <f t="shared" si="550"/>
        <v>0</v>
      </c>
      <c r="BC245" s="99">
        <f t="shared" si="550"/>
        <v>0</v>
      </c>
      <c r="BD245" s="99">
        <f t="shared" si="550"/>
        <v>0</v>
      </c>
      <c r="BE245" s="99">
        <f t="shared" si="550"/>
        <v>0</v>
      </c>
      <c r="BF245" s="99">
        <f t="shared" si="550"/>
        <v>0</v>
      </c>
      <c r="BG245" s="99">
        <f t="shared" si="550"/>
        <v>0</v>
      </c>
      <c r="BH245" s="99">
        <f t="shared" si="550"/>
        <v>0</v>
      </c>
      <c r="BI245" s="99">
        <f t="shared" si="550"/>
        <v>0</v>
      </c>
      <c r="BJ245" s="99">
        <f t="shared" si="550"/>
        <v>0</v>
      </c>
      <c r="BK245" s="99">
        <f t="shared" si="550"/>
        <v>0</v>
      </c>
      <c r="BL245" s="99">
        <f t="shared" si="550"/>
        <v>0</v>
      </c>
      <c r="BM245" s="99">
        <f t="shared" si="550"/>
        <v>0</v>
      </c>
      <c r="BN245" s="99">
        <f t="shared" si="550"/>
        <v>0</v>
      </c>
      <c r="BO245" s="99">
        <f t="shared" si="550"/>
        <v>0</v>
      </c>
      <c r="BP245" s="99">
        <f t="shared" si="550"/>
        <v>0</v>
      </c>
      <c r="BQ245" s="99">
        <f t="shared" si="550"/>
        <v>0</v>
      </c>
      <c r="BR245" s="99">
        <f t="shared" si="550"/>
        <v>0</v>
      </c>
      <c r="BS245" s="99">
        <f t="shared" si="550"/>
        <v>0</v>
      </c>
      <c r="BT245" s="99">
        <f t="shared" si="550"/>
        <v>0</v>
      </c>
      <c r="BU245" s="99">
        <f t="shared" ref="BU245:CZ245" si="551">MAX(0,(BU96/BU$89)-$FJ245)</f>
        <v>0</v>
      </c>
      <c r="BV245" s="99">
        <f t="shared" si="551"/>
        <v>0</v>
      </c>
      <c r="BW245" s="99">
        <f t="shared" si="551"/>
        <v>0</v>
      </c>
      <c r="BX245" s="99">
        <f t="shared" si="551"/>
        <v>0</v>
      </c>
      <c r="BY245" s="99">
        <f t="shared" si="551"/>
        <v>0</v>
      </c>
      <c r="BZ245" s="99">
        <f t="shared" si="551"/>
        <v>0</v>
      </c>
      <c r="CA245" s="99">
        <f t="shared" si="551"/>
        <v>0</v>
      </c>
      <c r="CB245" s="99">
        <f t="shared" si="551"/>
        <v>0</v>
      </c>
      <c r="CC245" s="99">
        <f t="shared" si="551"/>
        <v>0</v>
      </c>
      <c r="CD245" s="99">
        <f t="shared" si="551"/>
        <v>0</v>
      </c>
      <c r="CE245" s="99">
        <f t="shared" si="551"/>
        <v>0</v>
      </c>
      <c r="CF245" s="99">
        <f t="shared" si="551"/>
        <v>0</v>
      </c>
      <c r="CG245" s="99">
        <f t="shared" si="551"/>
        <v>0</v>
      </c>
      <c r="CH245" s="99">
        <f t="shared" si="551"/>
        <v>0</v>
      </c>
      <c r="CI245" s="99">
        <f t="shared" si="551"/>
        <v>0</v>
      </c>
      <c r="CJ245" s="99">
        <f t="shared" si="551"/>
        <v>0</v>
      </c>
      <c r="CK245" s="99">
        <f t="shared" si="551"/>
        <v>0</v>
      </c>
      <c r="CL245" s="99">
        <f t="shared" si="551"/>
        <v>0</v>
      </c>
      <c r="CM245" s="99">
        <f t="shared" si="551"/>
        <v>0</v>
      </c>
      <c r="CN245" s="99">
        <f t="shared" si="551"/>
        <v>0</v>
      </c>
      <c r="CO245" s="99">
        <f t="shared" si="551"/>
        <v>0</v>
      </c>
      <c r="CP245" s="99">
        <f t="shared" si="551"/>
        <v>0</v>
      </c>
      <c r="CQ245" s="99">
        <f t="shared" si="551"/>
        <v>0</v>
      </c>
      <c r="CR245" s="99">
        <f t="shared" si="551"/>
        <v>0</v>
      </c>
      <c r="CS245" s="99">
        <f t="shared" si="551"/>
        <v>0</v>
      </c>
      <c r="CT245" s="99">
        <f t="shared" si="551"/>
        <v>0</v>
      </c>
      <c r="CU245" s="99">
        <f t="shared" si="551"/>
        <v>0</v>
      </c>
      <c r="CV245" s="99">
        <f t="shared" si="551"/>
        <v>0</v>
      </c>
      <c r="CW245" s="99">
        <f t="shared" si="551"/>
        <v>0</v>
      </c>
      <c r="CX245" s="99">
        <f t="shared" si="551"/>
        <v>0</v>
      </c>
      <c r="CY245" s="99">
        <f t="shared" si="551"/>
        <v>0</v>
      </c>
      <c r="CZ245" s="99">
        <f t="shared" si="551"/>
        <v>0</v>
      </c>
      <c r="DA245" s="99">
        <f t="shared" ref="DA245:EF245" si="552">MAX(0,(DA96/DA$89)-$FJ245)</f>
        <v>0</v>
      </c>
      <c r="DB245" s="99">
        <f t="shared" si="552"/>
        <v>0</v>
      </c>
      <c r="DC245" s="99">
        <f t="shared" si="552"/>
        <v>0</v>
      </c>
      <c r="DD245" s="99">
        <f t="shared" si="552"/>
        <v>0</v>
      </c>
      <c r="DE245" s="99">
        <f t="shared" si="552"/>
        <v>0</v>
      </c>
      <c r="DF245" s="99">
        <f t="shared" si="552"/>
        <v>0</v>
      </c>
      <c r="DG245" s="99">
        <f t="shared" si="552"/>
        <v>0</v>
      </c>
      <c r="DH245" s="99">
        <f t="shared" si="552"/>
        <v>0</v>
      </c>
      <c r="DI245" s="99">
        <f t="shared" si="552"/>
        <v>0</v>
      </c>
      <c r="DJ245" s="99">
        <f t="shared" si="552"/>
        <v>0</v>
      </c>
      <c r="DK245" s="99">
        <f t="shared" si="552"/>
        <v>0</v>
      </c>
      <c r="DL245" s="99">
        <f t="shared" si="552"/>
        <v>0</v>
      </c>
      <c r="DM245" s="99">
        <f t="shared" si="552"/>
        <v>0</v>
      </c>
      <c r="DN245" s="99">
        <f t="shared" si="552"/>
        <v>0</v>
      </c>
      <c r="DO245" s="99">
        <f t="shared" si="552"/>
        <v>0</v>
      </c>
      <c r="DP245" s="99">
        <f t="shared" si="552"/>
        <v>0</v>
      </c>
      <c r="DQ245" s="99">
        <f t="shared" si="552"/>
        <v>0</v>
      </c>
      <c r="DR245" s="99">
        <f t="shared" si="552"/>
        <v>0</v>
      </c>
      <c r="DS245" s="99">
        <f t="shared" si="552"/>
        <v>0</v>
      </c>
      <c r="DT245" s="99">
        <f t="shared" si="552"/>
        <v>0</v>
      </c>
      <c r="DU245" s="99">
        <f t="shared" si="552"/>
        <v>0</v>
      </c>
      <c r="DV245" s="99">
        <f t="shared" si="552"/>
        <v>0</v>
      </c>
      <c r="DW245" s="99">
        <f t="shared" si="552"/>
        <v>0</v>
      </c>
      <c r="DX245" s="99">
        <f t="shared" si="552"/>
        <v>0</v>
      </c>
      <c r="DY245" s="99">
        <f t="shared" si="552"/>
        <v>0</v>
      </c>
      <c r="DZ245" s="99">
        <f t="shared" si="552"/>
        <v>0</v>
      </c>
      <c r="EA245" s="99">
        <f t="shared" si="552"/>
        <v>0</v>
      </c>
      <c r="EB245" s="99">
        <f t="shared" si="552"/>
        <v>0</v>
      </c>
      <c r="EC245" s="99">
        <f t="shared" si="552"/>
        <v>0</v>
      </c>
      <c r="ED245" s="99">
        <f t="shared" si="552"/>
        <v>0</v>
      </c>
      <c r="EE245" s="99">
        <f t="shared" si="552"/>
        <v>0</v>
      </c>
      <c r="EF245" s="99">
        <f t="shared" si="552"/>
        <v>0</v>
      </c>
      <c r="EG245" s="99">
        <f t="shared" ref="EG245:FA245" si="553">MAX(0,(EG96/EG$89)-$FJ245)</f>
        <v>0</v>
      </c>
      <c r="EH245" s="99">
        <f t="shared" si="553"/>
        <v>0</v>
      </c>
      <c r="EI245" s="99">
        <f t="shared" si="553"/>
        <v>0</v>
      </c>
      <c r="EJ245" s="99">
        <f t="shared" si="553"/>
        <v>0</v>
      </c>
      <c r="EK245" s="99">
        <f t="shared" si="553"/>
        <v>0</v>
      </c>
      <c r="EL245" s="99">
        <f t="shared" si="553"/>
        <v>0</v>
      </c>
      <c r="EM245" s="99">
        <f t="shared" si="553"/>
        <v>0</v>
      </c>
      <c r="EN245" s="99">
        <f t="shared" si="553"/>
        <v>0</v>
      </c>
      <c r="EO245" s="99">
        <f t="shared" si="553"/>
        <v>0</v>
      </c>
      <c r="EP245" s="99">
        <f t="shared" si="553"/>
        <v>0</v>
      </c>
      <c r="EQ245" s="99">
        <f t="shared" si="553"/>
        <v>0</v>
      </c>
      <c r="ER245" s="99">
        <f t="shared" si="553"/>
        <v>0</v>
      </c>
      <c r="ES245" s="99">
        <f t="shared" si="553"/>
        <v>0</v>
      </c>
      <c r="ET245" s="99">
        <f t="shared" si="553"/>
        <v>0</v>
      </c>
      <c r="EU245" s="99">
        <f t="shared" si="553"/>
        <v>0</v>
      </c>
      <c r="EV245" s="99">
        <f t="shared" si="553"/>
        <v>0</v>
      </c>
      <c r="EW245" s="99">
        <f t="shared" si="553"/>
        <v>0</v>
      </c>
      <c r="EX245" s="99">
        <f t="shared" si="553"/>
        <v>0</v>
      </c>
      <c r="EY245" s="99">
        <f t="shared" si="553"/>
        <v>0</v>
      </c>
      <c r="EZ245" s="99">
        <f t="shared" si="553"/>
        <v>0</v>
      </c>
      <c r="FA245" s="99">
        <f t="shared" si="553"/>
        <v>0</v>
      </c>
      <c r="FB245" s="99">
        <f t="shared" si="499"/>
        <v>4.9227967177673297E-2</v>
      </c>
      <c r="FC245" s="99">
        <f t="shared" si="499"/>
        <v>4.0174344366958062E-2</v>
      </c>
      <c r="FD245" s="99">
        <f t="shared" si="499"/>
        <v>6.3985395523607921E-2</v>
      </c>
      <c r="FE245" s="99">
        <f t="shared" si="499"/>
        <v>0.23730132062599912</v>
      </c>
      <c r="FF245" s="99">
        <f t="shared" si="499"/>
        <v>9.1613211771775532E-2</v>
      </c>
      <c r="FG245" s="99">
        <f t="shared" si="499"/>
        <v>7.5345756914671033E-2</v>
      </c>
      <c r="FH245" s="99">
        <f t="shared" si="499"/>
        <v>0.16545966366984063</v>
      </c>
      <c r="FI245" s="99">
        <f t="shared" si="499"/>
        <v>0.13159157087519829</v>
      </c>
      <c r="FJ245" s="106">
        <f t="shared" si="400"/>
        <v>0.1068374038657155</v>
      </c>
      <c r="FT245" s="99">
        <f t="shared" ref="FT245:GJ245" si="554">MAX(0,(FT96/FT$89)-$FJ245)</f>
        <v>0</v>
      </c>
      <c r="FU245" s="99">
        <f t="shared" si="554"/>
        <v>7.6231792363852885E-2</v>
      </c>
      <c r="FV245" s="99">
        <f t="shared" si="554"/>
        <v>9.8821949068069681E-2</v>
      </c>
      <c r="FW245" s="99">
        <f t="shared" si="554"/>
        <v>0</v>
      </c>
      <c r="FX245" s="99">
        <f t="shared" si="554"/>
        <v>7.2550619769809754E-2</v>
      </c>
      <c r="FY245" s="99">
        <f t="shared" si="554"/>
        <v>0.20059283997278687</v>
      </c>
      <c r="FZ245" s="99">
        <f t="shared" si="554"/>
        <v>0</v>
      </c>
      <c r="GA245" s="99">
        <f t="shared" si="554"/>
        <v>0.14177521255482325</v>
      </c>
      <c r="GB245" s="99">
        <f t="shared" si="554"/>
        <v>8.8296384151167029E-2</v>
      </c>
      <c r="GC245" s="99">
        <f t="shared" si="554"/>
        <v>0</v>
      </c>
      <c r="GD245" s="99">
        <f t="shared" si="554"/>
        <v>0</v>
      </c>
      <c r="GE245" s="99">
        <f t="shared" si="554"/>
        <v>0</v>
      </c>
      <c r="GF245" s="99">
        <f t="shared" si="554"/>
        <v>0</v>
      </c>
      <c r="GG245" s="99">
        <f t="shared" si="554"/>
        <v>0</v>
      </c>
      <c r="GH245" s="99">
        <f t="shared" si="554"/>
        <v>0</v>
      </c>
      <c r="GI245" s="99">
        <f t="shared" si="554"/>
        <v>0</v>
      </c>
      <c r="GJ245" s="99">
        <f t="shared" si="554"/>
        <v>0</v>
      </c>
      <c r="GK245" s="99">
        <f t="shared" si="402"/>
        <v>0</v>
      </c>
    </row>
    <row r="246" spans="1:193" x14ac:dyDescent="0.35">
      <c r="A246" s="99">
        <v>551688</v>
      </c>
      <c r="B246" s="99">
        <v>73</v>
      </c>
      <c r="C246" s="99">
        <v>1</v>
      </c>
      <c r="D246" s="99">
        <v>85</v>
      </c>
      <c r="E246" s="99">
        <v>15.221</v>
      </c>
      <c r="F246" s="99">
        <v>0</v>
      </c>
      <c r="G246" s="99" t="s">
        <v>202</v>
      </c>
      <c r="H246" s="99" t="s">
        <v>567</v>
      </c>
      <c r="I246" s="99">
        <f t="shared" ref="I246:AN246" si="555">MAX(0,(I97/I$89)-$FJ246)</f>
        <v>0</v>
      </c>
      <c r="J246" s="99">
        <f t="shared" si="555"/>
        <v>0</v>
      </c>
      <c r="K246" s="99">
        <f t="shared" si="555"/>
        <v>0</v>
      </c>
      <c r="L246" s="99">
        <f t="shared" si="555"/>
        <v>0</v>
      </c>
      <c r="M246" s="99">
        <f t="shared" si="555"/>
        <v>0</v>
      </c>
      <c r="N246" s="99">
        <f t="shared" si="555"/>
        <v>0</v>
      </c>
      <c r="O246" s="99">
        <f t="shared" si="555"/>
        <v>0</v>
      </c>
      <c r="P246" s="99">
        <f t="shared" si="555"/>
        <v>0</v>
      </c>
      <c r="Q246" s="99">
        <f t="shared" si="555"/>
        <v>0</v>
      </c>
      <c r="R246" s="99">
        <f t="shared" si="555"/>
        <v>0</v>
      </c>
      <c r="S246" s="99">
        <f t="shared" si="555"/>
        <v>0</v>
      </c>
      <c r="T246" s="99">
        <f t="shared" si="555"/>
        <v>0</v>
      </c>
      <c r="U246" s="99">
        <f t="shared" si="555"/>
        <v>0</v>
      </c>
      <c r="V246" s="99">
        <f t="shared" si="555"/>
        <v>0</v>
      </c>
      <c r="W246" s="99">
        <f t="shared" si="555"/>
        <v>0</v>
      </c>
      <c r="X246" s="99">
        <f t="shared" si="555"/>
        <v>0</v>
      </c>
      <c r="Y246" s="99">
        <f t="shared" si="555"/>
        <v>0</v>
      </c>
      <c r="Z246" s="99">
        <f t="shared" si="555"/>
        <v>0</v>
      </c>
      <c r="AA246" s="99">
        <f t="shared" si="555"/>
        <v>0</v>
      </c>
      <c r="AB246" s="99">
        <f t="shared" si="555"/>
        <v>0</v>
      </c>
      <c r="AC246" s="99">
        <f t="shared" si="555"/>
        <v>0</v>
      </c>
      <c r="AD246" s="99">
        <f t="shared" si="555"/>
        <v>0</v>
      </c>
      <c r="AE246" s="99">
        <f t="shared" si="555"/>
        <v>0</v>
      </c>
      <c r="AF246" s="99">
        <f t="shared" si="555"/>
        <v>0</v>
      </c>
      <c r="AG246" s="99">
        <f t="shared" si="555"/>
        <v>0</v>
      </c>
      <c r="AH246" s="99">
        <f t="shared" si="555"/>
        <v>0</v>
      </c>
      <c r="AI246" s="99">
        <f t="shared" si="555"/>
        <v>0</v>
      </c>
      <c r="AJ246" s="99">
        <f t="shared" si="555"/>
        <v>0</v>
      </c>
      <c r="AK246" s="99">
        <f t="shared" si="555"/>
        <v>0</v>
      </c>
      <c r="AL246" s="99">
        <f t="shared" si="555"/>
        <v>0</v>
      </c>
      <c r="AM246" s="99">
        <f t="shared" si="555"/>
        <v>0</v>
      </c>
      <c r="AN246" s="99">
        <f t="shared" si="555"/>
        <v>0</v>
      </c>
      <c r="AO246" s="99">
        <f t="shared" ref="AO246:BT246" si="556">MAX(0,(AO97/AO$89)-$FJ246)</f>
        <v>0</v>
      </c>
      <c r="AP246" s="99">
        <f t="shared" si="556"/>
        <v>0</v>
      </c>
      <c r="AQ246" s="99">
        <f t="shared" si="556"/>
        <v>0</v>
      </c>
      <c r="AR246" s="99">
        <f t="shared" si="556"/>
        <v>0</v>
      </c>
      <c r="AS246" s="99">
        <f t="shared" si="556"/>
        <v>0</v>
      </c>
      <c r="AT246" s="99">
        <f t="shared" si="556"/>
        <v>0</v>
      </c>
      <c r="AU246" s="99">
        <f t="shared" si="556"/>
        <v>0</v>
      </c>
      <c r="AV246" s="99">
        <f t="shared" si="556"/>
        <v>0.3587956444386991</v>
      </c>
      <c r="AW246" s="99">
        <f t="shared" si="556"/>
        <v>0.49314936450702168</v>
      </c>
      <c r="AX246" s="99">
        <f t="shared" si="556"/>
        <v>0.3969763979024471</v>
      </c>
      <c r="AY246" s="99">
        <f t="shared" si="556"/>
        <v>0</v>
      </c>
      <c r="AZ246" s="99">
        <f t="shared" si="556"/>
        <v>0</v>
      </c>
      <c r="BA246" s="99">
        <f t="shared" si="556"/>
        <v>0</v>
      </c>
      <c r="BB246" s="99">
        <f t="shared" si="556"/>
        <v>0</v>
      </c>
      <c r="BC246" s="99">
        <f t="shared" si="556"/>
        <v>0</v>
      </c>
      <c r="BD246" s="99">
        <f t="shared" si="556"/>
        <v>0</v>
      </c>
      <c r="BE246" s="99">
        <f t="shared" si="556"/>
        <v>0</v>
      </c>
      <c r="BF246" s="99">
        <f t="shared" si="556"/>
        <v>0</v>
      </c>
      <c r="BG246" s="99">
        <f t="shared" si="556"/>
        <v>0</v>
      </c>
      <c r="BH246" s="99">
        <f t="shared" si="556"/>
        <v>0</v>
      </c>
      <c r="BI246" s="99">
        <f t="shared" si="556"/>
        <v>0</v>
      </c>
      <c r="BJ246" s="99">
        <f t="shared" si="556"/>
        <v>0</v>
      </c>
      <c r="BK246" s="99">
        <f t="shared" si="556"/>
        <v>0</v>
      </c>
      <c r="BL246" s="99">
        <f t="shared" si="556"/>
        <v>0</v>
      </c>
      <c r="BM246" s="99">
        <f t="shared" si="556"/>
        <v>0</v>
      </c>
      <c r="BN246" s="99">
        <f t="shared" si="556"/>
        <v>0</v>
      </c>
      <c r="BO246" s="99">
        <f t="shared" si="556"/>
        <v>0</v>
      </c>
      <c r="BP246" s="99">
        <f t="shared" si="556"/>
        <v>0</v>
      </c>
      <c r="BQ246" s="99">
        <f t="shared" si="556"/>
        <v>0</v>
      </c>
      <c r="BR246" s="99">
        <f t="shared" si="556"/>
        <v>0</v>
      </c>
      <c r="BS246" s="99">
        <f t="shared" si="556"/>
        <v>0</v>
      </c>
      <c r="BT246" s="99">
        <f t="shared" si="556"/>
        <v>0</v>
      </c>
      <c r="BU246" s="99">
        <f t="shared" ref="BU246:CZ246" si="557">MAX(0,(BU97/BU$89)-$FJ246)</f>
        <v>0</v>
      </c>
      <c r="BV246" s="99">
        <f t="shared" si="557"/>
        <v>0</v>
      </c>
      <c r="BW246" s="99">
        <f t="shared" si="557"/>
        <v>0</v>
      </c>
      <c r="BX246" s="99">
        <f t="shared" si="557"/>
        <v>0</v>
      </c>
      <c r="BY246" s="99">
        <f t="shared" si="557"/>
        <v>0</v>
      </c>
      <c r="BZ246" s="99">
        <f t="shared" si="557"/>
        <v>0</v>
      </c>
      <c r="CA246" s="99">
        <f t="shared" si="557"/>
        <v>0</v>
      </c>
      <c r="CB246" s="99">
        <f t="shared" si="557"/>
        <v>0</v>
      </c>
      <c r="CC246" s="99">
        <f t="shared" si="557"/>
        <v>0</v>
      </c>
      <c r="CD246" s="99">
        <f t="shared" si="557"/>
        <v>0</v>
      </c>
      <c r="CE246" s="99">
        <f t="shared" si="557"/>
        <v>0</v>
      </c>
      <c r="CF246" s="99">
        <f t="shared" si="557"/>
        <v>0</v>
      </c>
      <c r="CG246" s="99">
        <f t="shared" si="557"/>
        <v>0</v>
      </c>
      <c r="CH246" s="99">
        <f t="shared" si="557"/>
        <v>0</v>
      </c>
      <c r="CI246" s="99">
        <f t="shared" si="557"/>
        <v>0</v>
      </c>
      <c r="CJ246" s="99">
        <f t="shared" si="557"/>
        <v>0</v>
      </c>
      <c r="CK246" s="99">
        <f t="shared" si="557"/>
        <v>0</v>
      </c>
      <c r="CL246" s="99">
        <f t="shared" si="557"/>
        <v>0</v>
      </c>
      <c r="CM246" s="99">
        <f t="shared" si="557"/>
        <v>0</v>
      </c>
      <c r="CN246" s="99">
        <f t="shared" si="557"/>
        <v>0</v>
      </c>
      <c r="CO246" s="99">
        <f t="shared" si="557"/>
        <v>0</v>
      </c>
      <c r="CP246" s="99">
        <f t="shared" si="557"/>
        <v>0</v>
      </c>
      <c r="CQ246" s="99">
        <f t="shared" si="557"/>
        <v>0</v>
      </c>
      <c r="CR246" s="99">
        <f t="shared" si="557"/>
        <v>0</v>
      </c>
      <c r="CS246" s="99">
        <f t="shared" si="557"/>
        <v>0</v>
      </c>
      <c r="CT246" s="99">
        <f t="shared" si="557"/>
        <v>0</v>
      </c>
      <c r="CU246" s="99">
        <f t="shared" si="557"/>
        <v>0</v>
      </c>
      <c r="CV246" s="99">
        <f t="shared" si="557"/>
        <v>0</v>
      </c>
      <c r="CW246" s="99">
        <f t="shared" si="557"/>
        <v>0</v>
      </c>
      <c r="CX246" s="99">
        <f t="shared" si="557"/>
        <v>0</v>
      </c>
      <c r="CY246" s="99">
        <f t="shared" si="557"/>
        <v>0</v>
      </c>
      <c r="CZ246" s="99">
        <f t="shared" si="557"/>
        <v>0</v>
      </c>
      <c r="DA246" s="99">
        <f t="shared" ref="DA246:EF246" si="558">MAX(0,(DA97/DA$89)-$FJ246)</f>
        <v>0</v>
      </c>
      <c r="DB246" s="99">
        <f t="shared" si="558"/>
        <v>0</v>
      </c>
      <c r="DC246" s="99">
        <f t="shared" si="558"/>
        <v>0</v>
      </c>
      <c r="DD246" s="99">
        <f t="shared" si="558"/>
        <v>0</v>
      </c>
      <c r="DE246" s="99">
        <f t="shared" si="558"/>
        <v>0</v>
      </c>
      <c r="DF246" s="99">
        <f t="shared" si="558"/>
        <v>0</v>
      </c>
      <c r="DG246" s="99">
        <f t="shared" si="558"/>
        <v>0</v>
      </c>
      <c r="DH246" s="99">
        <f t="shared" si="558"/>
        <v>0</v>
      </c>
      <c r="DI246" s="99">
        <f t="shared" si="558"/>
        <v>0</v>
      </c>
      <c r="DJ246" s="99">
        <f t="shared" si="558"/>
        <v>0</v>
      </c>
      <c r="DK246" s="99">
        <f t="shared" si="558"/>
        <v>0</v>
      </c>
      <c r="DL246" s="99">
        <f t="shared" si="558"/>
        <v>0</v>
      </c>
      <c r="DM246" s="99">
        <f t="shared" si="558"/>
        <v>0</v>
      </c>
      <c r="DN246" s="99">
        <f t="shared" si="558"/>
        <v>0</v>
      </c>
      <c r="DO246" s="99">
        <f t="shared" si="558"/>
        <v>0</v>
      </c>
      <c r="DP246" s="99">
        <f t="shared" si="558"/>
        <v>0</v>
      </c>
      <c r="DQ246" s="99">
        <f t="shared" si="558"/>
        <v>0</v>
      </c>
      <c r="DR246" s="99">
        <f t="shared" si="558"/>
        <v>0</v>
      </c>
      <c r="DS246" s="99">
        <f t="shared" si="558"/>
        <v>0</v>
      </c>
      <c r="DT246" s="99">
        <f t="shared" si="558"/>
        <v>0</v>
      </c>
      <c r="DU246" s="99">
        <f t="shared" si="558"/>
        <v>0</v>
      </c>
      <c r="DV246" s="99">
        <f t="shared" si="558"/>
        <v>0</v>
      </c>
      <c r="DW246" s="99">
        <f t="shared" si="558"/>
        <v>0</v>
      </c>
      <c r="DX246" s="99">
        <f t="shared" si="558"/>
        <v>0</v>
      </c>
      <c r="DY246" s="99">
        <f t="shared" si="558"/>
        <v>0</v>
      </c>
      <c r="DZ246" s="99">
        <f t="shared" si="558"/>
        <v>0</v>
      </c>
      <c r="EA246" s="99">
        <f t="shared" si="558"/>
        <v>0</v>
      </c>
      <c r="EB246" s="99">
        <f t="shared" si="558"/>
        <v>0</v>
      </c>
      <c r="EC246" s="99">
        <f t="shared" si="558"/>
        <v>0</v>
      </c>
      <c r="ED246" s="99">
        <f t="shared" si="558"/>
        <v>0</v>
      </c>
      <c r="EE246" s="99">
        <f t="shared" si="558"/>
        <v>0</v>
      </c>
      <c r="EF246" s="99">
        <f t="shared" si="558"/>
        <v>0</v>
      </c>
      <c r="EG246" s="99">
        <f t="shared" ref="EG246:FA246" si="559">MAX(0,(EG97/EG$89)-$FJ246)</f>
        <v>0</v>
      </c>
      <c r="EH246" s="99">
        <f t="shared" si="559"/>
        <v>0</v>
      </c>
      <c r="EI246" s="99">
        <f t="shared" si="559"/>
        <v>0</v>
      </c>
      <c r="EJ246" s="99">
        <f t="shared" si="559"/>
        <v>0</v>
      </c>
      <c r="EK246" s="99">
        <f t="shared" si="559"/>
        <v>0</v>
      </c>
      <c r="EL246" s="99">
        <f t="shared" si="559"/>
        <v>0</v>
      </c>
      <c r="EM246" s="99">
        <f t="shared" si="559"/>
        <v>0</v>
      </c>
      <c r="EN246" s="99">
        <f t="shared" si="559"/>
        <v>0</v>
      </c>
      <c r="EO246" s="99">
        <f t="shared" si="559"/>
        <v>0</v>
      </c>
      <c r="EP246" s="99">
        <f t="shared" si="559"/>
        <v>0</v>
      </c>
      <c r="EQ246" s="99">
        <f t="shared" si="559"/>
        <v>0</v>
      </c>
      <c r="ER246" s="99">
        <f t="shared" si="559"/>
        <v>0</v>
      </c>
      <c r="ES246" s="99">
        <f t="shared" si="559"/>
        <v>0</v>
      </c>
      <c r="ET246" s="99">
        <f t="shared" si="559"/>
        <v>0</v>
      </c>
      <c r="EU246" s="99">
        <f t="shared" si="559"/>
        <v>0</v>
      </c>
      <c r="EV246" s="99">
        <f t="shared" si="559"/>
        <v>0</v>
      </c>
      <c r="EW246" s="99">
        <f t="shared" si="559"/>
        <v>0</v>
      </c>
      <c r="EX246" s="99">
        <f t="shared" si="559"/>
        <v>0</v>
      </c>
      <c r="EY246" s="99">
        <f t="shared" si="559"/>
        <v>0</v>
      </c>
      <c r="EZ246" s="99">
        <f t="shared" si="559"/>
        <v>0</v>
      </c>
      <c r="FA246" s="99">
        <f t="shared" si="559"/>
        <v>0</v>
      </c>
      <c r="FB246" s="99">
        <f t="shared" ref="FB246:FI255" si="560">(FB97/FB$89)</f>
        <v>2.9430264716221736E-2</v>
      </c>
      <c r="FC246" s="99">
        <f t="shared" si="560"/>
        <v>3.0387486494450448E-2</v>
      </c>
      <c r="FD246" s="99">
        <f t="shared" si="560"/>
        <v>6.3985395523607921E-2</v>
      </c>
      <c r="FE246" s="99">
        <f t="shared" si="560"/>
        <v>0.10443076641109447</v>
      </c>
      <c r="FF246" s="99">
        <f t="shared" si="560"/>
        <v>4.6022208704450736E-2</v>
      </c>
      <c r="FG246" s="99">
        <f t="shared" si="560"/>
        <v>4.4933934610580227E-2</v>
      </c>
      <c r="FH246" s="99">
        <f t="shared" si="560"/>
        <v>0.1059384152924553</v>
      </c>
      <c r="FI246" s="99">
        <f t="shared" si="560"/>
        <v>8.6124753789866143E-2</v>
      </c>
      <c r="FJ246" s="106">
        <f t="shared" si="400"/>
        <v>6.3906653192840876E-2</v>
      </c>
      <c r="FT246" s="99">
        <f t="shared" ref="FT246:GJ246" si="561">MAX(0,(FT97/FT$89)-$FJ246)</f>
        <v>0</v>
      </c>
      <c r="FU246" s="99">
        <f t="shared" si="561"/>
        <v>5.9126192854762921E-2</v>
      </c>
      <c r="FV246" s="99">
        <f t="shared" si="561"/>
        <v>7.3757446864131729E-2</v>
      </c>
      <c r="FW246" s="99">
        <f t="shared" si="561"/>
        <v>0</v>
      </c>
      <c r="FX246" s="99">
        <f t="shared" si="561"/>
        <v>5.4254969883838017E-2</v>
      </c>
      <c r="FY246" s="99">
        <f t="shared" si="561"/>
        <v>0.13965943190543917</v>
      </c>
      <c r="FZ246" s="99">
        <f t="shared" si="561"/>
        <v>3.2071059655343209E-3</v>
      </c>
      <c r="GA246" s="99">
        <f t="shared" si="561"/>
        <v>0.10349636323479218</v>
      </c>
      <c r="GB246" s="99">
        <f t="shared" si="561"/>
        <v>6.4315649693833701E-2</v>
      </c>
      <c r="GC246" s="99">
        <f t="shared" si="561"/>
        <v>0</v>
      </c>
      <c r="GD246" s="99">
        <f t="shared" si="561"/>
        <v>0</v>
      </c>
      <c r="GE246" s="99">
        <f t="shared" si="561"/>
        <v>0</v>
      </c>
      <c r="GF246" s="99">
        <f t="shared" si="561"/>
        <v>0</v>
      </c>
      <c r="GG246" s="99">
        <f t="shared" si="561"/>
        <v>0</v>
      </c>
      <c r="GH246" s="99">
        <f t="shared" si="561"/>
        <v>0</v>
      </c>
      <c r="GI246" s="99">
        <f t="shared" si="561"/>
        <v>0</v>
      </c>
      <c r="GJ246" s="99">
        <f t="shared" si="561"/>
        <v>0</v>
      </c>
      <c r="GK246" s="99">
        <f t="shared" si="402"/>
        <v>0</v>
      </c>
    </row>
    <row r="247" spans="1:193" x14ac:dyDescent="0.35">
      <c r="A247" s="99">
        <v>87810</v>
      </c>
      <c r="B247" s="99">
        <v>73</v>
      </c>
      <c r="C247" s="99">
        <v>8</v>
      </c>
      <c r="D247" s="99">
        <v>85</v>
      </c>
      <c r="E247" s="99">
        <v>15.225</v>
      </c>
      <c r="F247" s="99">
        <v>0.17</v>
      </c>
      <c r="G247" s="99" t="s">
        <v>540</v>
      </c>
      <c r="H247" s="99" t="s">
        <v>566</v>
      </c>
      <c r="I247" s="99">
        <f t="shared" ref="I247:AN247" si="562">MAX(0,(I98/I$89)-$FJ247)</f>
        <v>0</v>
      </c>
      <c r="J247" s="99">
        <f t="shared" si="562"/>
        <v>0</v>
      </c>
      <c r="K247" s="99">
        <f t="shared" si="562"/>
        <v>0</v>
      </c>
      <c r="L247" s="99">
        <f t="shared" si="562"/>
        <v>0</v>
      </c>
      <c r="M247" s="99">
        <f t="shared" si="562"/>
        <v>0</v>
      </c>
      <c r="N247" s="99">
        <f t="shared" si="562"/>
        <v>0</v>
      </c>
      <c r="O247" s="99">
        <f t="shared" si="562"/>
        <v>0</v>
      </c>
      <c r="P247" s="99">
        <f t="shared" si="562"/>
        <v>0</v>
      </c>
      <c r="Q247" s="99">
        <f t="shared" si="562"/>
        <v>0</v>
      </c>
      <c r="R247" s="99">
        <f t="shared" si="562"/>
        <v>0</v>
      </c>
      <c r="S247" s="99">
        <f t="shared" si="562"/>
        <v>0</v>
      </c>
      <c r="T247" s="99">
        <f t="shared" si="562"/>
        <v>0</v>
      </c>
      <c r="U247" s="99">
        <f t="shared" si="562"/>
        <v>0</v>
      </c>
      <c r="V247" s="99">
        <f t="shared" si="562"/>
        <v>0</v>
      </c>
      <c r="W247" s="99">
        <f t="shared" si="562"/>
        <v>0</v>
      </c>
      <c r="X247" s="99">
        <f t="shared" si="562"/>
        <v>0</v>
      </c>
      <c r="Y247" s="99">
        <f t="shared" si="562"/>
        <v>0</v>
      </c>
      <c r="Z247" s="99">
        <f t="shared" si="562"/>
        <v>0</v>
      </c>
      <c r="AA247" s="99">
        <f t="shared" si="562"/>
        <v>0</v>
      </c>
      <c r="AB247" s="99">
        <f t="shared" si="562"/>
        <v>0</v>
      </c>
      <c r="AC247" s="99">
        <f t="shared" si="562"/>
        <v>0</v>
      </c>
      <c r="AD247" s="99">
        <f t="shared" si="562"/>
        <v>0</v>
      </c>
      <c r="AE247" s="99">
        <f t="shared" si="562"/>
        <v>0</v>
      </c>
      <c r="AF247" s="99">
        <f t="shared" si="562"/>
        <v>0</v>
      </c>
      <c r="AG247" s="99">
        <f t="shared" si="562"/>
        <v>0</v>
      </c>
      <c r="AH247" s="99">
        <f t="shared" si="562"/>
        <v>0</v>
      </c>
      <c r="AI247" s="99">
        <f t="shared" si="562"/>
        <v>0</v>
      </c>
      <c r="AJ247" s="99">
        <f t="shared" si="562"/>
        <v>0</v>
      </c>
      <c r="AK247" s="99">
        <f t="shared" si="562"/>
        <v>0</v>
      </c>
      <c r="AL247" s="99">
        <f t="shared" si="562"/>
        <v>0</v>
      </c>
      <c r="AM247" s="99">
        <f t="shared" si="562"/>
        <v>0</v>
      </c>
      <c r="AN247" s="99">
        <f t="shared" si="562"/>
        <v>0</v>
      </c>
      <c r="AO247" s="99">
        <f t="shared" ref="AO247:BT247" si="563">MAX(0,(AO98/AO$89)-$FJ247)</f>
        <v>0</v>
      </c>
      <c r="AP247" s="99">
        <f t="shared" si="563"/>
        <v>0</v>
      </c>
      <c r="AQ247" s="99">
        <f t="shared" si="563"/>
        <v>0</v>
      </c>
      <c r="AR247" s="99">
        <f t="shared" si="563"/>
        <v>0</v>
      </c>
      <c r="AS247" s="99">
        <f t="shared" si="563"/>
        <v>0</v>
      </c>
      <c r="AT247" s="99">
        <f t="shared" si="563"/>
        <v>0</v>
      </c>
      <c r="AU247" s="99">
        <f t="shared" si="563"/>
        <v>0</v>
      </c>
      <c r="AV247" s="99">
        <f t="shared" si="563"/>
        <v>0.35110022496436111</v>
      </c>
      <c r="AW247" s="99">
        <f t="shared" si="563"/>
        <v>0.48595743445853329</v>
      </c>
      <c r="AX247" s="99">
        <f t="shared" si="563"/>
        <v>0.38862972389606343</v>
      </c>
      <c r="AY247" s="99">
        <f t="shared" si="563"/>
        <v>0</v>
      </c>
      <c r="AZ247" s="99">
        <f t="shared" si="563"/>
        <v>0</v>
      </c>
      <c r="BA247" s="99">
        <f t="shared" si="563"/>
        <v>0</v>
      </c>
      <c r="BB247" s="99">
        <f t="shared" si="563"/>
        <v>0</v>
      </c>
      <c r="BC247" s="99">
        <f t="shared" si="563"/>
        <v>0</v>
      </c>
      <c r="BD247" s="99">
        <f t="shared" si="563"/>
        <v>0</v>
      </c>
      <c r="BE247" s="99">
        <f t="shared" si="563"/>
        <v>0</v>
      </c>
      <c r="BF247" s="99">
        <f t="shared" si="563"/>
        <v>0</v>
      </c>
      <c r="BG247" s="99">
        <f t="shared" si="563"/>
        <v>0</v>
      </c>
      <c r="BH247" s="99">
        <f t="shared" si="563"/>
        <v>0</v>
      </c>
      <c r="BI247" s="99">
        <f t="shared" si="563"/>
        <v>0</v>
      </c>
      <c r="BJ247" s="99">
        <f t="shared" si="563"/>
        <v>0</v>
      </c>
      <c r="BK247" s="99">
        <f t="shared" si="563"/>
        <v>0</v>
      </c>
      <c r="BL247" s="99">
        <f t="shared" si="563"/>
        <v>0</v>
      </c>
      <c r="BM247" s="99">
        <f t="shared" si="563"/>
        <v>0</v>
      </c>
      <c r="BN247" s="99">
        <f t="shared" si="563"/>
        <v>0</v>
      </c>
      <c r="BO247" s="99">
        <f t="shared" si="563"/>
        <v>0</v>
      </c>
      <c r="BP247" s="99">
        <f t="shared" si="563"/>
        <v>0</v>
      </c>
      <c r="BQ247" s="99">
        <f t="shared" si="563"/>
        <v>0</v>
      </c>
      <c r="BR247" s="99">
        <f t="shared" si="563"/>
        <v>0</v>
      </c>
      <c r="BS247" s="99">
        <f t="shared" si="563"/>
        <v>0</v>
      </c>
      <c r="BT247" s="99">
        <f t="shared" si="563"/>
        <v>0</v>
      </c>
      <c r="BU247" s="99">
        <f t="shared" ref="BU247:CZ247" si="564">MAX(0,(BU98/BU$89)-$FJ247)</f>
        <v>0</v>
      </c>
      <c r="BV247" s="99">
        <f t="shared" si="564"/>
        <v>0</v>
      </c>
      <c r="BW247" s="99">
        <f t="shared" si="564"/>
        <v>0</v>
      </c>
      <c r="BX247" s="99">
        <f t="shared" si="564"/>
        <v>0</v>
      </c>
      <c r="BY247" s="99">
        <f t="shared" si="564"/>
        <v>0</v>
      </c>
      <c r="BZ247" s="99">
        <f t="shared" si="564"/>
        <v>0</v>
      </c>
      <c r="CA247" s="99">
        <f t="shared" si="564"/>
        <v>0</v>
      </c>
      <c r="CB247" s="99">
        <f t="shared" si="564"/>
        <v>0</v>
      </c>
      <c r="CC247" s="99">
        <f t="shared" si="564"/>
        <v>0</v>
      </c>
      <c r="CD247" s="99">
        <f t="shared" si="564"/>
        <v>0</v>
      </c>
      <c r="CE247" s="99">
        <f t="shared" si="564"/>
        <v>0</v>
      </c>
      <c r="CF247" s="99">
        <f t="shared" si="564"/>
        <v>0</v>
      </c>
      <c r="CG247" s="99">
        <f t="shared" si="564"/>
        <v>0</v>
      </c>
      <c r="CH247" s="99">
        <f t="shared" si="564"/>
        <v>0</v>
      </c>
      <c r="CI247" s="99">
        <f t="shared" si="564"/>
        <v>0</v>
      </c>
      <c r="CJ247" s="99">
        <f t="shared" si="564"/>
        <v>0</v>
      </c>
      <c r="CK247" s="99">
        <f t="shared" si="564"/>
        <v>0</v>
      </c>
      <c r="CL247" s="99">
        <f t="shared" si="564"/>
        <v>0</v>
      </c>
      <c r="CM247" s="99">
        <f t="shared" si="564"/>
        <v>0</v>
      </c>
      <c r="CN247" s="99">
        <f t="shared" si="564"/>
        <v>0</v>
      </c>
      <c r="CO247" s="99">
        <f t="shared" si="564"/>
        <v>0</v>
      </c>
      <c r="CP247" s="99">
        <f t="shared" si="564"/>
        <v>0</v>
      </c>
      <c r="CQ247" s="99">
        <f t="shared" si="564"/>
        <v>0</v>
      </c>
      <c r="CR247" s="99">
        <f t="shared" si="564"/>
        <v>0</v>
      </c>
      <c r="CS247" s="99">
        <f t="shared" si="564"/>
        <v>0</v>
      </c>
      <c r="CT247" s="99">
        <f t="shared" si="564"/>
        <v>0</v>
      </c>
      <c r="CU247" s="99">
        <f t="shared" si="564"/>
        <v>0</v>
      </c>
      <c r="CV247" s="99">
        <f t="shared" si="564"/>
        <v>0</v>
      </c>
      <c r="CW247" s="99">
        <f t="shared" si="564"/>
        <v>0</v>
      </c>
      <c r="CX247" s="99">
        <f t="shared" si="564"/>
        <v>0</v>
      </c>
      <c r="CY247" s="99">
        <f t="shared" si="564"/>
        <v>0</v>
      </c>
      <c r="CZ247" s="99">
        <f t="shared" si="564"/>
        <v>0</v>
      </c>
      <c r="DA247" s="99">
        <f t="shared" ref="DA247:EF247" si="565">MAX(0,(DA98/DA$89)-$FJ247)</f>
        <v>0</v>
      </c>
      <c r="DB247" s="99">
        <f t="shared" si="565"/>
        <v>0</v>
      </c>
      <c r="DC247" s="99">
        <f t="shared" si="565"/>
        <v>0</v>
      </c>
      <c r="DD247" s="99">
        <f t="shared" si="565"/>
        <v>0</v>
      </c>
      <c r="DE247" s="99">
        <f t="shared" si="565"/>
        <v>0</v>
      </c>
      <c r="DF247" s="99">
        <f t="shared" si="565"/>
        <v>0</v>
      </c>
      <c r="DG247" s="99">
        <f t="shared" si="565"/>
        <v>0</v>
      </c>
      <c r="DH247" s="99">
        <f t="shared" si="565"/>
        <v>0</v>
      </c>
      <c r="DI247" s="99">
        <f t="shared" si="565"/>
        <v>0</v>
      </c>
      <c r="DJ247" s="99">
        <f t="shared" si="565"/>
        <v>0</v>
      </c>
      <c r="DK247" s="99">
        <f t="shared" si="565"/>
        <v>0</v>
      </c>
      <c r="DL247" s="99">
        <f t="shared" si="565"/>
        <v>0</v>
      </c>
      <c r="DM247" s="99">
        <f t="shared" si="565"/>
        <v>0</v>
      </c>
      <c r="DN247" s="99">
        <f t="shared" si="565"/>
        <v>0</v>
      </c>
      <c r="DO247" s="99">
        <f t="shared" si="565"/>
        <v>0</v>
      </c>
      <c r="DP247" s="99">
        <f t="shared" si="565"/>
        <v>0</v>
      </c>
      <c r="DQ247" s="99">
        <f t="shared" si="565"/>
        <v>0</v>
      </c>
      <c r="DR247" s="99">
        <f t="shared" si="565"/>
        <v>0</v>
      </c>
      <c r="DS247" s="99">
        <f t="shared" si="565"/>
        <v>0</v>
      </c>
      <c r="DT247" s="99">
        <f t="shared" si="565"/>
        <v>0</v>
      </c>
      <c r="DU247" s="99">
        <f t="shared" si="565"/>
        <v>0</v>
      </c>
      <c r="DV247" s="99">
        <f t="shared" si="565"/>
        <v>0</v>
      </c>
      <c r="DW247" s="99">
        <f t="shared" si="565"/>
        <v>0</v>
      </c>
      <c r="DX247" s="99">
        <f t="shared" si="565"/>
        <v>0</v>
      </c>
      <c r="DY247" s="99">
        <f t="shared" si="565"/>
        <v>0</v>
      </c>
      <c r="DZ247" s="99">
        <f t="shared" si="565"/>
        <v>0</v>
      </c>
      <c r="EA247" s="99">
        <f t="shared" si="565"/>
        <v>0</v>
      </c>
      <c r="EB247" s="99">
        <f t="shared" si="565"/>
        <v>0</v>
      </c>
      <c r="EC247" s="99">
        <f t="shared" si="565"/>
        <v>0</v>
      </c>
      <c r="ED247" s="99">
        <f t="shared" si="565"/>
        <v>0</v>
      </c>
      <c r="EE247" s="99">
        <f t="shared" si="565"/>
        <v>0</v>
      </c>
      <c r="EF247" s="99">
        <f t="shared" si="565"/>
        <v>0</v>
      </c>
      <c r="EG247" s="99">
        <f t="shared" ref="EG247:FA247" si="566">MAX(0,(EG98/EG$89)-$FJ247)</f>
        <v>0</v>
      </c>
      <c r="EH247" s="99">
        <f t="shared" si="566"/>
        <v>0</v>
      </c>
      <c r="EI247" s="99">
        <f t="shared" si="566"/>
        <v>0</v>
      </c>
      <c r="EJ247" s="99">
        <f t="shared" si="566"/>
        <v>0</v>
      </c>
      <c r="EK247" s="99">
        <f t="shared" si="566"/>
        <v>0</v>
      </c>
      <c r="EL247" s="99">
        <f t="shared" si="566"/>
        <v>0</v>
      </c>
      <c r="EM247" s="99">
        <f t="shared" si="566"/>
        <v>0</v>
      </c>
      <c r="EN247" s="99">
        <f t="shared" si="566"/>
        <v>0</v>
      </c>
      <c r="EO247" s="99">
        <f t="shared" si="566"/>
        <v>0</v>
      </c>
      <c r="EP247" s="99">
        <f t="shared" si="566"/>
        <v>0</v>
      </c>
      <c r="EQ247" s="99">
        <f t="shared" si="566"/>
        <v>0</v>
      </c>
      <c r="ER247" s="99">
        <f t="shared" si="566"/>
        <v>0</v>
      </c>
      <c r="ES247" s="99">
        <f t="shared" si="566"/>
        <v>0</v>
      </c>
      <c r="ET247" s="99">
        <f t="shared" si="566"/>
        <v>0</v>
      </c>
      <c r="EU247" s="99">
        <f t="shared" si="566"/>
        <v>0</v>
      </c>
      <c r="EV247" s="99">
        <f t="shared" si="566"/>
        <v>0</v>
      </c>
      <c r="EW247" s="99">
        <f t="shared" si="566"/>
        <v>0</v>
      </c>
      <c r="EX247" s="99">
        <f t="shared" si="566"/>
        <v>0</v>
      </c>
      <c r="EY247" s="99">
        <f t="shared" si="566"/>
        <v>0</v>
      </c>
      <c r="EZ247" s="99">
        <f t="shared" si="566"/>
        <v>0</v>
      </c>
      <c r="FA247" s="99">
        <f t="shared" si="566"/>
        <v>0</v>
      </c>
      <c r="FB247" s="99">
        <f t="shared" si="560"/>
        <v>3.6174461815564371E-2</v>
      </c>
      <c r="FC247" s="99">
        <f t="shared" si="560"/>
        <v>3.0387486494450448E-2</v>
      </c>
      <c r="FD247" s="99">
        <f t="shared" si="560"/>
        <v>6.3985395523607921E-2</v>
      </c>
      <c r="FE247" s="99">
        <f t="shared" si="560"/>
        <v>0.14061001313498486</v>
      </c>
      <c r="FF247" s="99">
        <f t="shared" si="560"/>
        <v>5.367495580718698E-2</v>
      </c>
      <c r="FG247" s="99">
        <f t="shared" si="560"/>
        <v>5.1444425638666712E-2</v>
      </c>
      <c r="FH247" s="99">
        <f t="shared" si="560"/>
        <v>0.1208186965649822</v>
      </c>
      <c r="FI247" s="99">
        <f t="shared" si="560"/>
        <v>9.8848498710008059E-2</v>
      </c>
      <c r="FJ247" s="106">
        <f t="shared" si="400"/>
        <v>7.4492991711181455E-2</v>
      </c>
      <c r="FT247" s="99">
        <f t="shared" ref="FT247:GJ247" si="567">MAX(0,(FT98/FT$89)-$FJ247)</f>
        <v>0</v>
      </c>
      <c r="FU247" s="99">
        <f t="shared" si="567"/>
        <v>6.3836334248822374E-2</v>
      </c>
      <c r="FV247" s="99">
        <f t="shared" si="567"/>
        <v>8.150110317999823E-2</v>
      </c>
      <c r="FW247" s="99">
        <f t="shared" si="567"/>
        <v>0</v>
      </c>
      <c r="FX247" s="99">
        <f t="shared" si="567"/>
        <v>5.9459083514619676E-2</v>
      </c>
      <c r="FY247" s="99">
        <f t="shared" si="567"/>
        <v>0.15598252742515029</v>
      </c>
      <c r="FZ247" s="99">
        <f t="shared" si="567"/>
        <v>1.9818233088423343E-3</v>
      </c>
      <c r="GA247" s="99">
        <f t="shared" si="567"/>
        <v>0.11429602234124192</v>
      </c>
      <c r="GB247" s="99">
        <f t="shared" si="567"/>
        <v>7.2588531553699071E-2</v>
      </c>
      <c r="GC247" s="99">
        <f t="shared" si="567"/>
        <v>0</v>
      </c>
      <c r="GD247" s="99">
        <f t="shared" si="567"/>
        <v>0</v>
      </c>
      <c r="GE247" s="99">
        <f t="shared" si="567"/>
        <v>0</v>
      </c>
      <c r="GF247" s="99">
        <f t="shared" si="567"/>
        <v>0</v>
      </c>
      <c r="GG247" s="99">
        <f t="shared" si="567"/>
        <v>0</v>
      </c>
      <c r="GH247" s="99">
        <f t="shared" si="567"/>
        <v>0</v>
      </c>
      <c r="GI247" s="99">
        <f t="shared" si="567"/>
        <v>0</v>
      </c>
      <c r="GJ247" s="99">
        <f t="shared" si="567"/>
        <v>0</v>
      </c>
      <c r="GK247" s="99">
        <f t="shared" si="402"/>
        <v>0</v>
      </c>
    </row>
    <row r="248" spans="1:193" x14ac:dyDescent="0.35">
      <c r="A248" s="99">
        <v>87785</v>
      </c>
      <c r="B248" s="99">
        <v>73</v>
      </c>
      <c r="C248" s="99">
        <v>27</v>
      </c>
      <c r="D248" s="99">
        <v>81</v>
      </c>
      <c r="E248" s="99">
        <v>15.295999999999999</v>
      </c>
      <c r="F248" s="99">
        <v>6.07</v>
      </c>
      <c r="H248" s="99" t="s">
        <v>241</v>
      </c>
      <c r="I248" s="99">
        <f t="shared" ref="I248:AN248" si="568">MAX(0,(I99/I$89)-$FJ248)</f>
        <v>0</v>
      </c>
      <c r="J248" s="99">
        <f t="shared" si="568"/>
        <v>0</v>
      </c>
      <c r="K248" s="99">
        <f t="shared" si="568"/>
        <v>0</v>
      </c>
      <c r="L248" s="99">
        <f t="shared" si="568"/>
        <v>0</v>
      </c>
      <c r="M248" s="99">
        <f t="shared" si="568"/>
        <v>0</v>
      </c>
      <c r="N248" s="99">
        <f t="shared" si="568"/>
        <v>0</v>
      </c>
      <c r="O248" s="99">
        <f t="shared" si="568"/>
        <v>0</v>
      </c>
      <c r="P248" s="99">
        <f t="shared" si="568"/>
        <v>0</v>
      </c>
      <c r="Q248" s="99">
        <f t="shared" si="568"/>
        <v>0</v>
      </c>
      <c r="R248" s="99">
        <f t="shared" si="568"/>
        <v>0</v>
      </c>
      <c r="S248" s="99">
        <f t="shared" si="568"/>
        <v>0</v>
      </c>
      <c r="T248" s="99">
        <f t="shared" si="568"/>
        <v>0</v>
      </c>
      <c r="U248" s="99">
        <f t="shared" si="568"/>
        <v>0</v>
      </c>
      <c r="V248" s="99">
        <f t="shared" si="568"/>
        <v>0</v>
      </c>
      <c r="W248" s="99">
        <f t="shared" si="568"/>
        <v>0</v>
      </c>
      <c r="X248" s="99">
        <f t="shared" si="568"/>
        <v>0</v>
      </c>
      <c r="Y248" s="99">
        <f t="shared" si="568"/>
        <v>0</v>
      </c>
      <c r="Z248" s="99">
        <f t="shared" si="568"/>
        <v>0</v>
      </c>
      <c r="AA248" s="99">
        <f t="shared" si="568"/>
        <v>0</v>
      </c>
      <c r="AB248" s="99">
        <f t="shared" si="568"/>
        <v>0</v>
      </c>
      <c r="AC248" s="99">
        <f t="shared" si="568"/>
        <v>0</v>
      </c>
      <c r="AD248" s="99">
        <f t="shared" si="568"/>
        <v>0</v>
      </c>
      <c r="AE248" s="99">
        <f t="shared" si="568"/>
        <v>0</v>
      </c>
      <c r="AF248" s="99">
        <f t="shared" si="568"/>
        <v>0</v>
      </c>
      <c r="AG248" s="99">
        <f t="shared" si="568"/>
        <v>0</v>
      </c>
      <c r="AH248" s="99">
        <f t="shared" si="568"/>
        <v>0</v>
      </c>
      <c r="AI248" s="99">
        <f t="shared" si="568"/>
        <v>0</v>
      </c>
      <c r="AJ248" s="99">
        <f t="shared" si="568"/>
        <v>0</v>
      </c>
      <c r="AK248" s="99">
        <f t="shared" si="568"/>
        <v>0</v>
      </c>
      <c r="AL248" s="99">
        <f t="shared" si="568"/>
        <v>0</v>
      </c>
      <c r="AM248" s="99">
        <f t="shared" si="568"/>
        <v>0</v>
      </c>
      <c r="AN248" s="99">
        <f t="shared" si="568"/>
        <v>0</v>
      </c>
      <c r="AO248" s="99">
        <f t="shared" ref="AO248:BT248" si="569">MAX(0,(AO99/AO$89)-$FJ248)</f>
        <v>0</v>
      </c>
      <c r="AP248" s="99">
        <f t="shared" si="569"/>
        <v>0</v>
      </c>
      <c r="AQ248" s="99">
        <f t="shared" si="569"/>
        <v>0</v>
      </c>
      <c r="AR248" s="99">
        <f t="shared" si="569"/>
        <v>0</v>
      </c>
      <c r="AS248" s="99">
        <f t="shared" si="569"/>
        <v>0</v>
      </c>
      <c r="AT248" s="99">
        <f t="shared" si="569"/>
        <v>0</v>
      </c>
      <c r="AU248" s="99">
        <f t="shared" si="569"/>
        <v>0</v>
      </c>
      <c r="AV248" s="99">
        <f t="shared" si="569"/>
        <v>0.32619972630573357</v>
      </c>
      <c r="AW248" s="99">
        <f t="shared" si="569"/>
        <v>0.40577618458238052</v>
      </c>
      <c r="AX248" s="99">
        <f t="shared" si="569"/>
        <v>0.25062519470786981</v>
      </c>
      <c r="AY248" s="99">
        <f t="shared" si="569"/>
        <v>0</v>
      </c>
      <c r="AZ248" s="99">
        <f t="shared" si="569"/>
        <v>0</v>
      </c>
      <c r="BA248" s="99">
        <f t="shared" si="569"/>
        <v>0</v>
      </c>
      <c r="BB248" s="99">
        <f t="shared" si="569"/>
        <v>0</v>
      </c>
      <c r="BC248" s="99">
        <f t="shared" si="569"/>
        <v>0</v>
      </c>
      <c r="BD248" s="99">
        <f t="shared" si="569"/>
        <v>0</v>
      </c>
      <c r="BE248" s="99">
        <f t="shared" si="569"/>
        <v>0</v>
      </c>
      <c r="BF248" s="99">
        <f t="shared" si="569"/>
        <v>0</v>
      </c>
      <c r="BG248" s="99">
        <f t="shared" si="569"/>
        <v>0</v>
      </c>
      <c r="BH248" s="99">
        <f t="shared" si="569"/>
        <v>0</v>
      </c>
      <c r="BI248" s="99">
        <f t="shared" si="569"/>
        <v>0</v>
      </c>
      <c r="BJ248" s="99">
        <f t="shared" si="569"/>
        <v>0</v>
      </c>
      <c r="BK248" s="99">
        <f t="shared" si="569"/>
        <v>0</v>
      </c>
      <c r="BL248" s="99">
        <f t="shared" si="569"/>
        <v>0</v>
      </c>
      <c r="BM248" s="99">
        <f t="shared" si="569"/>
        <v>0</v>
      </c>
      <c r="BN248" s="99">
        <f t="shared" si="569"/>
        <v>0</v>
      </c>
      <c r="BO248" s="99">
        <f t="shared" si="569"/>
        <v>0</v>
      </c>
      <c r="BP248" s="99">
        <f t="shared" si="569"/>
        <v>0</v>
      </c>
      <c r="BQ248" s="99">
        <f t="shared" si="569"/>
        <v>0</v>
      </c>
      <c r="BR248" s="99">
        <f t="shared" si="569"/>
        <v>0</v>
      </c>
      <c r="BS248" s="99">
        <f t="shared" si="569"/>
        <v>0</v>
      </c>
      <c r="BT248" s="99">
        <f t="shared" si="569"/>
        <v>0</v>
      </c>
      <c r="BU248" s="99">
        <f t="shared" ref="BU248:CZ248" si="570">MAX(0,(BU99/BU$89)-$FJ248)</f>
        <v>0</v>
      </c>
      <c r="BV248" s="99">
        <f t="shared" si="570"/>
        <v>0</v>
      </c>
      <c r="BW248" s="99">
        <f t="shared" si="570"/>
        <v>0</v>
      </c>
      <c r="BX248" s="99">
        <f t="shared" si="570"/>
        <v>0</v>
      </c>
      <c r="BY248" s="99">
        <f t="shared" si="570"/>
        <v>0</v>
      </c>
      <c r="BZ248" s="99">
        <f t="shared" si="570"/>
        <v>0</v>
      </c>
      <c r="CA248" s="99">
        <f t="shared" si="570"/>
        <v>0</v>
      </c>
      <c r="CB248" s="99">
        <f t="shared" si="570"/>
        <v>0</v>
      </c>
      <c r="CC248" s="99">
        <f t="shared" si="570"/>
        <v>0</v>
      </c>
      <c r="CD248" s="99">
        <f t="shared" si="570"/>
        <v>0</v>
      </c>
      <c r="CE248" s="99">
        <f t="shared" si="570"/>
        <v>0</v>
      </c>
      <c r="CF248" s="99">
        <f t="shared" si="570"/>
        <v>0</v>
      </c>
      <c r="CG248" s="99">
        <f t="shared" si="570"/>
        <v>0</v>
      </c>
      <c r="CH248" s="99">
        <f t="shared" si="570"/>
        <v>0</v>
      </c>
      <c r="CI248" s="99">
        <f t="shared" si="570"/>
        <v>0</v>
      </c>
      <c r="CJ248" s="99">
        <f t="shared" si="570"/>
        <v>0</v>
      </c>
      <c r="CK248" s="99">
        <f t="shared" si="570"/>
        <v>0</v>
      </c>
      <c r="CL248" s="99">
        <f t="shared" si="570"/>
        <v>0</v>
      </c>
      <c r="CM248" s="99">
        <f t="shared" si="570"/>
        <v>0</v>
      </c>
      <c r="CN248" s="99">
        <f t="shared" si="570"/>
        <v>0</v>
      </c>
      <c r="CO248" s="99">
        <f t="shared" si="570"/>
        <v>0</v>
      </c>
      <c r="CP248" s="99">
        <f t="shared" si="570"/>
        <v>0</v>
      </c>
      <c r="CQ248" s="99">
        <f t="shared" si="570"/>
        <v>0</v>
      </c>
      <c r="CR248" s="99">
        <f t="shared" si="570"/>
        <v>0</v>
      </c>
      <c r="CS248" s="99">
        <f t="shared" si="570"/>
        <v>0</v>
      </c>
      <c r="CT248" s="99">
        <f t="shared" si="570"/>
        <v>0</v>
      </c>
      <c r="CU248" s="99">
        <f t="shared" si="570"/>
        <v>0</v>
      </c>
      <c r="CV248" s="99">
        <f t="shared" si="570"/>
        <v>0</v>
      </c>
      <c r="CW248" s="99">
        <f t="shared" si="570"/>
        <v>0</v>
      </c>
      <c r="CX248" s="99">
        <f t="shared" si="570"/>
        <v>0</v>
      </c>
      <c r="CY248" s="99">
        <f t="shared" si="570"/>
        <v>0</v>
      </c>
      <c r="CZ248" s="99">
        <f t="shared" si="570"/>
        <v>0</v>
      </c>
      <c r="DA248" s="99">
        <f t="shared" ref="DA248:EF248" si="571">MAX(0,(DA99/DA$89)-$FJ248)</f>
        <v>0</v>
      </c>
      <c r="DB248" s="99">
        <f t="shared" si="571"/>
        <v>0</v>
      </c>
      <c r="DC248" s="99">
        <f t="shared" si="571"/>
        <v>0</v>
      </c>
      <c r="DD248" s="99">
        <f t="shared" si="571"/>
        <v>0</v>
      </c>
      <c r="DE248" s="99">
        <f t="shared" si="571"/>
        <v>0</v>
      </c>
      <c r="DF248" s="99">
        <f t="shared" si="571"/>
        <v>0</v>
      </c>
      <c r="DG248" s="99">
        <f t="shared" si="571"/>
        <v>0</v>
      </c>
      <c r="DH248" s="99">
        <f t="shared" si="571"/>
        <v>0</v>
      </c>
      <c r="DI248" s="99">
        <f t="shared" si="571"/>
        <v>0</v>
      </c>
      <c r="DJ248" s="99">
        <f t="shared" si="571"/>
        <v>0</v>
      </c>
      <c r="DK248" s="99">
        <f t="shared" si="571"/>
        <v>0</v>
      </c>
      <c r="DL248" s="99">
        <f t="shared" si="571"/>
        <v>0</v>
      </c>
      <c r="DM248" s="99">
        <f t="shared" si="571"/>
        <v>0</v>
      </c>
      <c r="DN248" s="99">
        <f t="shared" si="571"/>
        <v>0</v>
      </c>
      <c r="DO248" s="99">
        <f t="shared" si="571"/>
        <v>0</v>
      </c>
      <c r="DP248" s="99">
        <f t="shared" si="571"/>
        <v>0</v>
      </c>
      <c r="DQ248" s="99">
        <f t="shared" si="571"/>
        <v>0</v>
      </c>
      <c r="DR248" s="99">
        <f t="shared" si="571"/>
        <v>0</v>
      </c>
      <c r="DS248" s="99">
        <f t="shared" si="571"/>
        <v>0</v>
      </c>
      <c r="DT248" s="99">
        <f t="shared" si="571"/>
        <v>0</v>
      </c>
      <c r="DU248" s="99">
        <f t="shared" si="571"/>
        <v>0</v>
      </c>
      <c r="DV248" s="99">
        <f t="shared" si="571"/>
        <v>0</v>
      </c>
      <c r="DW248" s="99">
        <f t="shared" si="571"/>
        <v>0</v>
      </c>
      <c r="DX248" s="99">
        <f t="shared" si="571"/>
        <v>0</v>
      </c>
      <c r="DY248" s="99">
        <f t="shared" si="571"/>
        <v>0</v>
      </c>
      <c r="DZ248" s="99">
        <f t="shared" si="571"/>
        <v>0</v>
      </c>
      <c r="EA248" s="99">
        <f t="shared" si="571"/>
        <v>0</v>
      </c>
      <c r="EB248" s="99">
        <f t="shared" si="571"/>
        <v>0</v>
      </c>
      <c r="EC248" s="99">
        <f t="shared" si="571"/>
        <v>0</v>
      </c>
      <c r="ED248" s="99">
        <f t="shared" si="571"/>
        <v>0</v>
      </c>
      <c r="EE248" s="99">
        <f t="shared" si="571"/>
        <v>0</v>
      </c>
      <c r="EF248" s="99">
        <f t="shared" si="571"/>
        <v>0</v>
      </c>
      <c r="EG248" s="99">
        <f t="shared" ref="EG248:FA248" si="572">MAX(0,(EG99/EG$89)-$FJ248)</f>
        <v>0</v>
      </c>
      <c r="EH248" s="99">
        <f t="shared" si="572"/>
        <v>0</v>
      </c>
      <c r="EI248" s="99">
        <f t="shared" si="572"/>
        <v>0</v>
      </c>
      <c r="EJ248" s="99">
        <f t="shared" si="572"/>
        <v>0</v>
      </c>
      <c r="EK248" s="99">
        <f t="shared" si="572"/>
        <v>0</v>
      </c>
      <c r="EL248" s="99">
        <f t="shared" si="572"/>
        <v>0</v>
      </c>
      <c r="EM248" s="99">
        <f t="shared" si="572"/>
        <v>0</v>
      </c>
      <c r="EN248" s="99">
        <f t="shared" si="572"/>
        <v>0</v>
      </c>
      <c r="EO248" s="99">
        <f t="shared" si="572"/>
        <v>0</v>
      </c>
      <c r="EP248" s="99">
        <f t="shared" si="572"/>
        <v>0</v>
      </c>
      <c r="EQ248" s="99">
        <f t="shared" si="572"/>
        <v>0</v>
      </c>
      <c r="ER248" s="99">
        <f t="shared" si="572"/>
        <v>0</v>
      </c>
      <c r="ES248" s="99">
        <f t="shared" si="572"/>
        <v>0</v>
      </c>
      <c r="ET248" s="99">
        <f t="shared" si="572"/>
        <v>0</v>
      </c>
      <c r="EU248" s="99">
        <f t="shared" si="572"/>
        <v>0</v>
      </c>
      <c r="EV248" s="99">
        <f t="shared" si="572"/>
        <v>0</v>
      </c>
      <c r="EW248" s="99">
        <f t="shared" si="572"/>
        <v>0</v>
      </c>
      <c r="EX248" s="99">
        <f t="shared" si="572"/>
        <v>0</v>
      </c>
      <c r="EY248" s="99">
        <f t="shared" si="572"/>
        <v>0</v>
      </c>
      <c r="EZ248" s="99">
        <f t="shared" si="572"/>
        <v>0</v>
      </c>
      <c r="FA248" s="99">
        <f t="shared" si="572"/>
        <v>0</v>
      </c>
      <c r="FB248" s="99">
        <f t="shared" si="560"/>
        <v>0.20416574154196188</v>
      </c>
      <c r="FC248" s="99">
        <f t="shared" si="560"/>
        <v>0.14031905837671479</v>
      </c>
      <c r="FD248" s="99">
        <f t="shared" si="560"/>
        <v>0.4493679028440084</v>
      </c>
      <c r="FE248" s="99">
        <f t="shared" si="560"/>
        <v>1.2300796244819827</v>
      </c>
      <c r="FF248" s="99">
        <f t="shared" si="560"/>
        <v>0.39265585316687107</v>
      </c>
      <c r="FG248" s="99">
        <f t="shared" si="560"/>
        <v>0.25146739406953456</v>
      </c>
      <c r="FH248" s="99">
        <f t="shared" si="560"/>
        <v>0.50209779467416216</v>
      </c>
      <c r="FI248" s="99">
        <f t="shared" si="560"/>
        <v>0.52463592958898508</v>
      </c>
      <c r="FJ248" s="106">
        <f t="shared" si="400"/>
        <v>0.46184866234302757</v>
      </c>
      <c r="FT248" s="99">
        <f t="shared" ref="FT248:GJ248" si="573">MAX(0,(FT99/FT$89)-$FJ248)</f>
        <v>0</v>
      </c>
      <c r="FU248" s="99">
        <f t="shared" si="573"/>
        <v>0.21718426752319808</v>
      </c>
      <c r="FV248" s="99">
        <f t="shared" si="573"/>
        <v>0.33056883731949371</v>
      </c>
      <c r="FW248" s="99">
        <f t="shared" si="573"/>
        <v>0</v>
      </c>
      <c r="FX248" s="99">
        <f t="shared" si="573"/>
        <v>0.24412623826353685</v>
      </c>
      <c r="FY248" s="99">
        <f t="shared" si="573"/>
        <v>0.76761286668278905</v>
      </c>
      <c r="FZ248" s="99">
        <f t="shared" si="573"/>
        <v>0</v>
      </c>
      <c r="GA248" s="99">
        <f t="shared" si="573"/>
        <v>0.47586387553199705</v>
      </c>
      <c r="GB248" s="99">
        <f t="shared" si="573"/>
        <v>0.3243874279158836</v>
      </c>
      <c r="GC248" s="99">
        <f t="shared" si="573"/>
        <v>0</v>
      </c>
      <c r="GD248" s="99">
        <f t="shared" si="573"/>
        <v>0</v>
      </c>
      <c r="GE248" s="99">
        <f t="shared" si="573"/>
        <v>0</v>
      </c>
      <c r="GF248" s="99">
        <f t="shared" si="573"/>
        <v>0</v>
      </c>
      <c r="GG248" s="99">
        <f t="shared" si="573"/>
        <v>0</v>
      </c>
      <c r="GH248" s="99">
        <f t="shared" si="573"/>
        <v>0</v>
      </c>
      <c r="GI248" s="99">
        <f t="shared" si="573"/>
        <v>0</v>
      </c>
      <c r="GJ248" s="99">
        <f t="shared" si="573"/>
        <v>0</v>
      </c>
      <c r="GK248" s="99">
        <f t="shared" si="402"/>
        <v>0</v>
      </c>
    </row>
    <row r="249" spans="1:193" x14ac:dyDescent="0.35">
      <c r="A249" s="99">
        <v>579362</v>
      </c>
      <c r="B249" s="99">
        <v>73</v>
      </c>
      <c r="C249" s="99">
        <v>92</v>
      </c>
      <c r="D249" s="99">
        <v>78</v>
      </c>
      <c r="E249" s="99">
        <v>15.295999999999999</v>
      </c>
      <c r="F249" s="99">
        <v>0.78</v>
      </c>
      <c r="G249" s="99" t="s">
        <v>223</v>
      </c>
      <c r="H249" s="99" t="s">
        <v>245</v>
      </c>
      <c r="I249" s="99">
        <f t="shared" ref="I249:AN249" si="574">MAX(0,(I100/I$89)-$FJ249)</f>
        <v>0</v>
      </c>
      <c r="J249" s="99">
        <f t="shared" si="574"/>
        <v>0</v>
      </c>
      <c r="K249" s="99">
        <f t="shared" si="574"/>
        <v>0</v>
      </c>
      <c r="L249" s="99">
        <f t="shared" si="574"/>
        <v>0</v>
      </c>
      <c r="M249" s="99">
        <f t="shared" si="574"/>
        <v>0</v>
      </c>
      <c r="N249" s="99">
        <f t="shared" si="574"/>
        <v>0</v>
      </c>
      <c r="O249" s="99">
        <f t="shared" si="574"/>
        <v>0</v>
      </c>
      <c r="P249" s="99">
        <f t="shared" si="574"/>
        <v>0</v>
      </c>
      <c r="Q249" s="99">
        <f t="shared" si="574"/>
        <v>0</v>
      </c>
      <c r="R249" s="99">
        <f t="shared" si="574"/>
        <v>0</v>
      </c>
      <c r="S249" s="99">
        <f t="shared" si="574"/>
        <v>0</v>
      </c>
      <c r="T249" s="99">
        <f t="shared" si="574"/>
        <v>0</v>
      </c>
      <c r="U249" s="99">
        <f t="shared" si="574"/>
        <v>0</v>
      </c>
      <c r="V249" s="99">
        <f t="shared" si="574"/>
        <v>0</v>
      </c>
      <c r="W249" s="99">
        <f t="shared" si="574"/>
        <v>0</v>
      </c>
      <c r="X249" s="99">
        <f t="shared" si="574"/>
        <v>0</v>
      </c>
      <c r="Y249" s="99">
        <f t="shared" si="574"/>
        <v>0</v>
      </c>
      <c r="Z249" s="99">
        <f t="shared" si="574"/>
        <v>0</v>
      </c>
      <c r="AA249" s="99">
        <f t="shared" si="574"/>
        <v>0</v>
      </c>
      <c r="AB249" s="99">
        <f t="shared" si="574"/>
        <v>0</v>
      </c>
      <c r="AC249" s="99">
        <f t="shared" si="574"/>
        <v>0</v>
      </c>
      <c r="AD249" s="99">
        <f t="shared" si="574"/>
        <v>0</v>
      </c>
      <c r="AE249" s="99">
        <f t="shared" si="574"/>
        <v>0</v>
      </c>
      <c r="AF249" s="99">
        <f t="shared" si="574"/>
        <v>0</v>
      </c>
      <c r="AG249" s="99">
        <f t="shared" si="574"/>
        <v>0</v>
      </c>
      <c r="AH249" s="99">
        <f t="shared" si="574"/>
        <v>0</v>
      </c>
      <c r="AI249" s="99">
        <f t="shared" si="574"/>
        <v>0</v>
      </c>
      <c r="AJ249" s="99">
        <f t="shared" si="574"/>
        <v>0</v>
      </c>
      <c r="AK249" s="99">
        <f t="shared" si="574"/>
        <v>0</v>
      </c>
      <c r="AL249" s="99">
        <f t="shared" si="574"/>
        <v>0</v>
      </c>
      <c r="AM249" s="99">
        <f t="shared" si="574"/>
        <v>0</v>
      </c>
      <c r="AN249" s="99">
        <f t="shared" si="574"/>
        <v>0</v>
      </c>
      <c r="AO249" s="99">
        <f t="shared" ref="AO249:BT249" si="575">MAX(0,(AO100/AO$89)-$FJ249)</f>
        <v>0</v>
      </c>
      <c r="AP249" s="99">
        <f t="shared" si="575"/>
        <v>0</v>
      </c>
      <c r="AQ249" s="99">
        <f t="shared" si="575"/>
        <v>0</v>
      </c>
      <c r="AR249" s="99">
        <f t="shared" si="575"/>
        <v>0</v>
      </c>
      <c r="AS249" s="99">
        <f t="shared" si="575"/>
        <v>0</v>
      </c>
      <c r="AT249" s="99">
        <f t="shared" si="575"/>
        <v>0</v>
      </c>
      <c r="AU249" s="99">
        <f t="shared" si="575"/>
        <v>0</v>
      </c>
      <c r="AV249" s="99">
        <f t="shared" si="575"/>
        <v>0</v>
      </c>
      <c r="AW249" s="99">
        <f t="shared" si="575"/>
        <v>0</v>
      </c>
      <c r="AX249" s="99">
        <f t="shared" si="575"/>
        <v>0</v>
      </c>
      <c r="AY249" s="99">
        <f t="shared" si="575"/>
        <v>0</v>
      </c>
      <c r="AZ249" s="99">
        <f t="shared" si="575"/>
        <v>0</v>
      </c>
      <c r="BA249" s="99">
        <f t="shared" si="575"/>
        <v>0</v>
      </c>
      <c r="BB249" s="99">
        <f t="shared" si="575"/>
        <v>0</v>
      </c>
      <c r="BC249" s="99">
        <f t="shared" si="575"/>
        <v>0</v>
      </c>
      <c r="BD249" s="99">
        <f t="shared" si="575"/>
        <v>0</v>
      </c>
      <c r="BE249" s="99">
        <f t="shared" si="575"/>
        <v>0</v>
      </c>
      <c r="BF249" s="99">
        <f t="shared" si="575"/>
        <v>0</v>
      </c>
      <c r="BG249" s="99">
        <f t="shared" si="575"/>
        <v>0</v>
      </c>
      <c r="BH249" s="99">
        <f t="shared" si="575"/>
        <v>0</v>
      </c>
      <c r="BI249" s="99">
        <f t="shared" si="575"/>
        <v>0</v>
      </c>
      <c r="BJ249" s="99">
        <f t="shared" si="575"/>
        <v>0</v>
      </c>
      <c r="BK249" s="99">
        <f t="shared" si="575"/>
        <v>0</v>
      </c>
      <c r="BL249" s="99">
        <f t="shared" si="575"/>
        <v>0</v>
      </c>
      <c r="BM249" s="99">
        <f t="shared" si="575"/>
        <v>0</v>
      </c>
      <c r="BN249" s="99">
        <f t="shared" si="575"/>
        <v>0</v>
      </c>
      <c r="BO249" s="99">
        <f t="shared" si="575"/>
        <v>0</v>
      </c>
      <c r="BP249" s="99">
        <f t="shared" si="575"/>
        <v>0</v>
      </c>
      <c r="BQ249" s="99">
        <f t="shared" si="575"/>
        <v>0</v>
      </c>
      <c r="BR249" s="99">
        <f t="shared" si="575"/>
        <v>0</v>
      </c>
      <c r="BS249" s="99">
        <f t="shared" si="575"/>
        <v>0</v>
      </c>
      <c r="BT249" s="99">
        <f t="shared" si="575"/>
        <v>0</v>
      </c>
      <c r="BU249" s="99">
        <f t="shared" ref="BU249:CZ249" si="576">MAX(0,(BU100/BU$89)-$FJ249)</f>
        <v>0</v>
      </c>
      <c r="BV249" s="99">
        <f t="shared" si="576"/>
        <v>0</v>
      </c>
      <c r="BW249" s="99">
        <f t="shared" si="576"/>
        <v>0</v>
      </c>
      <c r="BX249" s="99">
        <f t="shared" si="576"/>
        <v>0</v>
      </c>
      <c r="BY249" s="99">
        <f t="shared" si="576"/>
        <v>0</v>
      </c>
      <c r="BZ249" s="99">
        <f t="shared" si="576"/>
        <v>0</v>
      </c>
      <c r="CA249" s="99">
        <f t="shared" si="576"/>
        <v>0</v>
      </c>
      <c r="CB249" s="99">
        <f t="shared" si="576"/>
        <v>0</v>
      </c>
      <c r="CC249" s="99">
        <f t="shared" si="576"/>
        <v>0</v>
      </c>
      <c r="CD249" s="99">
        <f t="shared" si="576"/>
        <v>0</v>
      </c>
      <c r="CE249" s="99">
        <f t="shared" si="576"/>
        <v>0</v>
      </c>
      <c r="CF249" s="99">
        <f t="shared" si="576"/>
        <v>0</v>
      </c>
      <c r="CG249" s="99">
        <f t="shared" si="576"/>
        <v>0</v>
      </c>
      <c r="CH249" s="99">
        <f t="shared" si="576"/>
        <v>0</v>
      </c>
      <c r="CI249" s="99">
        <f t="shared" si="576"/>
        <v>0</v>
      </c>
      <c r="CJ249" s="99">
        <f t="shared" si="576"/>
        <v>0</v>
      </c>
      <c r="CK249" s="99">
        <f t="shared" si="576"/>
        <v>0</v>
      </c>
      <c r="CL249" s="99">
        <f t="shared" si="576"/>
        <v>0</v>
      </c>
      <c r="CM249" s="99">
        <f t="shared" si="576"/>
        <v>0</v>
      </c>
      <c r="CN249" s="99">
        <f t="shared" si="576"/>
        <v>0</v>
      </c>
      <c r="CO249" s="99">
        <f t="shared" si="576"/>
        <v>0</v>
      </c>
      <c r="CP249" s="99">
        <f t="shared" si="576"/>
        <v>0</v>
      </c>
      <c r="CQ249" s="99">
        <f t="shared" si="576"/>
        <v>0</v>
      </c>
      <c r="CR249" s="99">
        <f t="shared" si="576"/>
        <v>0</v>
      </c>
      <c r="CS249" s="99">
        <f t="shared" si="576"/>
        <v>0</v>
      </c>
      <c r="CT249" s="99">
        <f t="shared" si="576"/>
        <v>0</v>
      </c>
      <c r="CU249" s="99">
        <f t="shared" si="576"/>
        <v>0</v>
      </c>
      <c r="CV249" s="99">
        <f t="shared" si="576"/>
        <v>0</v>
      </c>
      <c r="CW249" s="99">
        <f t="shared" si="576"/>
        <v>0</v>
      </c>
      <c r="CX249" s="99">
        <f t="shared" si="576"/>
        <v>0</v>
      </c>
      <c r="CY249" s="99">
        <f t="shared" si="576"/>
        <v>0</v>
      </c>
      <c r="CZ249" s="99">
        <f t="shared" si="576"/>
        <v>0</v>
      </c>
      <c r="DA249" s="99">
        <f t="shared" ref="DA249:EF249" si="577">MAX(0,(DA100/DA$89)-$FJ249)</f>
        <v>0</v>
      </c>
      <c r="DB249" s="99">
        <f t="shared" si="577"/>
        <v>0</v>
      </c>
      <c r="DC249" s="99">
        <f t="shared" si="577"/>
        <v>0</v>
      </c>
      <c r="DD249" s="99">
        <f t="shared" si="577"/>
        <v>0</v>
      </c>
      <c r="DE249" s="99">
        <f t="shared" si="577"/>
        <v>0</v>
      </c>
      <c r="DF249" s="99">
        <f t="shared" si="577"/>
        <v>0</v>
      </c>
      <c r="DG249" s="99">
        <f t="shared" si="577"/>
        <v>0</v>
      </c>
      <c r="DH249" s="99">
        <f t="shared" si="577"/>
        <v>0</v>
      </c>
      <c r="DI249" s="99">
        <f t="shared" si="577"/>
        <v>0</v>
      </c>
      <c r="DJ249" s="99">
        <f t="shared" si="577"/>
        <v>0</v>
      </c>
      <c r="DK249" s="99">
        <f t="shared" si="577"/>
        <v>0</v>
      </c>
      <c r="DL249" s="99">
        <f t="shared" si="577"/>
        <v>0</v>
      </c>
      <c r="DM249" s="99">
        <f t="shared" si="577"/>
        <v>0</v>
      </c>
      <c r="DN249" s="99">
        <f t="shared" si="577"/>
        <v>0</v>
      </c>
      <c r="DO249" s="99">
        <f t="shared" si="577"/>
        <v>0</v>
      </c>
      <c r="DP249" s="99">
        <f t="shared" si="577"/>
        <v>0</v>
      </c>
      <c r="DQ249" s="99">
        <f t="shared" si="577"/>
        <v>0</v>
      </c>
      <c r="DR249" s="99">
        <f t="shared" si="577"/>
        <v>0</v>
      </c>
      <c r="DS249" s="99">
        <f t="shared" si="577"/>
        <v>0</v>
      </c>
      <c r="DT249" s="99">
        <f t="shared" si="577"/>
        <v>0</v>
      </c>
      <c r="DU249" s="99">
        <f t="shared" si="577"/>
        <v>0</v>
      </c>
      <c r="DV249" s="99">
        <f t="shared" si="577"/>
        <v>0</v>
      </c>
      <c r="DW249" s="99">
        <f t="shared" si="577"/>
        <v>0</v>
      </c>
      <c r="DX249" s="99">
        <f t="shared" si="577"/>
        <v>0</v>
      </c>
      <c r="DY249" s="99">
        <f t="shared" si="577"/>
        <v>0</v>
      </c>
      <c r="DZ249" s="99">
        <f t="shared" si="577"/>
        <v>0</v>
      </c>
      <c r="EA249" s="99">
        <f t="shared" si="577"/>
        <v>0</v>
      </c>
      <c r="EB249" s="99">
        <f t="shared" si="577"/>
        <v>0</v>
      </c>
      <c r="EC249" s="99">
        <f t="shared" si="577"/>
        <v>0</v>
      </c>
      <c r="ED249" s="99">
        <f t="shared" si="577"/>
        <v>0</v>
      </c>
      <c r="EE249" s="99">
        <f t="shared" si="577"/>
        <v>0</v>
      </c>
      <c r="EF249" s="99">
        <f t="shared" si="577"/>
        <v>0</v>
      </c>
      <c r="EG249" s="99">
        <f t="shared" ref="EG249:FA249" si="578">MAX(0,(EG100/EG$89)-$FJ249)</f>
        <v>0</v>
      </c>
      <c r="EH249" s="99">
        <f t="shared" si="578"/>
        <v>0</v>
      </c>
      <c r="EI249" s="99">
        <f t="shared" si="578"/>
        <v>0</v>
      </c>
      <c r="EJ249" s="99">
        <f t="shared" si="578"/>
        <v>0</v>
      </c>
      <c r="EK249" s="99">
        <f t="shared" si="578"/>
        <v>0</v>
      </c>
      <c r="EL249" s="99">
        <f t="shared" si="578"/>
        <v>0</v>
      </c>
      <c r="EM249" s="99">
        <f t="shared" si="578"/>
        <v>0</v>
      </c>
      <c r="EN249" s="99">
        <f t="shared" si="578"/>
        <v>0</v>
      </c>
      <c r="EO249" s="99">
        <f t="shared" si="578"/>
        <v>0</v>
      </c>
      <c r="EP249" s="99">
        <f t="shared" si="578"/>
        <v>0</v>
      </c>
      <c r="EQ249" s="99">
        <f t="shared" si="578"/>
        <v>0</v>
      </c>
      <c r="ER249" s="99">
        <f t="shared" si="578"/>
        <v>0</v>
      </c>
      <c r="ES249" s="99">
        <f t="shared" si="578"/>
        <v>0</v>
      </c>
      <c r="ET249" s="99">
        <f t="shared" si="578"/>
        <v>0</v>
      </c>
      <c r="EU249" s="99">
        <f t="shared" si="578"/>
        <v>0</v>
      </c>
      <c r="EV249" s="99">
        <f t="shared" si="578"/>
        <v>0</v>
      </c>
      <c r="EW249" s="99">
        <f t="shared" si="578"/>
        <v>0</v>
      </c>
      <c r="EX249" s="99">
        <f t="shared" si="578"/>
        <v>0</v>
      </c>
      <c r="EY249" s="99">
        <f t="shared" si="578"/>
        <v>0</v>
      </c>
      <c r="EZ249" s="99">
        <f t="shared" si="578"/>
        <v>0</v>
      </c>
      <c r="FA249" s="99">
        <f t="shared" si="578"/>
        <v>0</v>
      </c>
      <c r="FB249" s="99">
        <f t="shared" si="560"/>
        <v>4.0714928264876132E-2</v>
      </c>
      <c r="FC249" s="99">
        <f t="shared" si="560"/>
        <v>2.0872212945683134E-2</v>
      </c>
      <c r="FD249" s="99">
        <f t="shared" si="560"/>
        <v>0.1016834398516345</v>
      </c>
      <c r="FE249" s="99">
        <f t="shared" si="560"/>
        <v>0.40194530144281188</v>
      </c>
      <c r="FF249" s="99">
        <f t="shared" si="560"/>
        <v>0.10531459794801458</v>
      </c>
      <c r="FG249" s="99">
        <f t="shared" si="560"/>
        <v>6.6274182009239291E-2</v>
      </c>
      <c r="FH249" s="99">
        <f t="shared" si="560"/>
        <v>0.14057881157721785</v>
      </c>
      <c r="FI249" s="99">
        <f t="shared" si="560"/>
        <v>0.13894496276811508</v>
      </c>
      <c r="FJ249" s="106">
        <f t="shared" si="400"/>
        <v>0.12704105460094905</v>
      </c>
      <c r="FT249" s="99">
        <f t="shared" ref="FT249:GJ249" si="579">MAX(0,(FT100/FT$89)-$FJ249)</f>
        <v>0</v>
      </c>
      <c r="FU249" s="99">
        <f t="shared" si="579"/>
        <v>0</v>
      </c>
      <c r="FV249" s="99">
        <f t="shared" si="579"/>
        <v>0</v>
      </c>
      <c r="FW249" s="99">
        <f t="shared" si="579"/>
        <v>0</v>
      </c>
      <c r="FX249" s="99">
        <f t="shared" si="579"/>
        <v>0</v>
      </c>
      <c r="FY249" s="99">
        <f t="shared" si="579"/>
        <v>7.7808190825784773E-2</v>
      </c>
      <c r="FZ249" s="99">
        <f t="shared" si="579"/>
        <v>0</v>
      </c>
      <c r="GA249" s="99">
        <f t="shared" si="579"/>
        <v>3.1359283861582765E-2</v>
      </c>
      <c r="GB249" s="99">
        <f t="shared" si="579"/>
        <v>0</v>
      </c>
      <c r="GC249" s="99">
        <f t="shared" si="579"/>
        <v>0</v>
      </c>
      <c r="GD249" s="99">
        <f t="shared" si="579"/>
        <v>0</v>
      </c>
      <c r="GE249" s="99">
        <f t="shared" si="579"/>
        <v>0</v>
      </c>
      <c r="GF249" s="99">
        <f t="shared" si="579"/>
        <v>0</v>
      </c>
      <c r="GG249" s="99">
        <f t="shared" si="579"/>
        <v>0</v>
      </c>
      <c r="GH249" s="99">
        <f t="shared" si="579"/>
        <v>0</v>
      </c>
      <c r="GI249" s="99">
        <f t="shared" si="579"/>
        <v>0</v>
      </c>
      <c r="GJ249" s="99">
        <f t="shared" si="579"/>
        <v>0</v>
      </c>
      <c r="GK249" s="99">
        <f t="shared" si="402"/>
        <v>0</v>
      </c>
    </row>
    <row r="250" spans="1:193" x14ac:dyDescent="0.35">
      <c r="A250" s="99">
        <v>1990290</v>
      </c>
      <c r="B250" s="99">
        <v>73</v>
      </c>
      <c r="C250" s="99">
        <v>2</v>
      </c>
      <c r="D250" s="99">
        <v>94</v>
      </c>
      <c r="E250" s="99">
        <v>15.359</v>
      </c>
      <c r="F250" s="99">
        <v>0.03</v>
      </c>
      <c r="G250" s="99" t="s">
        <v>537</v>
      </c>
      <c r="H250" s="99" t="s">
        <v>148</v>
      </c>
      <c r="I250" s="99">
        <f t="shared" ref="I250:AN250" si="580">MAX(0,(I101/I$89)-$FJ250)</f>
        <v>0</v>
      </c>
      <c r="J250" s="99">
        <f t="shared" si="580"/>
        <v>0</v>
      </c>
      <c r="K250" s="99">
        <f t="shared" si="580"/>
        <v>0</v>
      </c>
      <c r="L250" s="99">
        <f t="shared" si="580"/>
        <v>0</v>
      </c>
      <c r="M250" s="99">
        <f t="shared" si="580"/>
        <v>0</v>
      </c>
      <c r="N250" s="99">
        <f t="shared" si="580"/>
        <v>0</v>
      </c>
      <c r="O250" s="99">
        <f t="shared" si="580"/>
        <v>0</v>
      </c>
      <c r="P250" s="99">
        <f t="shared" si="580"/>
        <v>0</v>
      </c>
      <c r="Q250" s="99">
        <f t="shared" si="580"/>
        <v>0</v>
      </c>
      <c r="R250" s="99">
        <f t="shared" si="580"/>
        <v>0</v>
      </c>
      <c r="S250" s="99">
        <f t="shared" si="580"/>
        <v>0</v>
      </c>
      <c r="T250" s="99">
        <f t="shared" si="580"/>
        <v>0</v>
      </c>
      <c r="U250" s="99">
        <f t="shared" si="580"/>
        <v>0</v>
      </c>
      <c r="V250" s="99">
        <f t="shared" si="580"/>
        <v>0</v>
      </c>
      <c r="W250" s="99">
        <f t="shared" si="580"/>
        <v>0</v>
      </c>
      <c r="X250" s="99">
        <f t="shared" si="580"/>
        <v>0</v>
      </c>
      <c r="Y250" s="99">
        <f t="shared" si="580"/>
        <v>0</v>
      </c>
      <c r="Z250" s="99">
        <f t="shared" si="580"/>
        <v>0</v>
      </c>
      <c r="AA250" s="99">
        <f t="shared" si="580"/>
        <v>0</v>
      </c>
      <c r="AB250" s="99">
        <f t="shared" si="580"/>
        <v>0</v>
      </c>
      <c r="AC250" s="99">
        <f t="shared" si="580"/>
        <v>0</v>
      </c>
      <c r="AD250" s="99">
        <f t="shared" si="580"/>
        <v>0</v>
      </c>
      <c r="AE250" s="99">
        <f t="shared" si="580"/>
        <v>0</v>
      </c>
      <c r="AF250" s="99">
        <f t="shared" si="580"/>
        <v>0</v>
      </c>
      <c r="AG250" s="99">
        <f t="shared" si="580"/>
        <v>0</v>
      </c>
      <c r="AH250" s="99">
        <f t="shared" si="580"/>
        <v>0</v>
      </c>
      <c r="AI250" s="99">
        <f t="shared" si="580"/>
        <v>0</v>
      </c>
      <c r="AJ250" s="99">
        <f t="shared" si="580"/>
        <v>0</v>
      </c>
      <c r="AK250" s="99">
        <f t="shared" si="580"/>
        <v>0</v>
      </c>
      <c r="AL250" s="99">
        <f t="shared" si="580"/>
        <v>0</v>
      </c>
      <c r="AM250" s="99">
        <f t="shared" si="580"/>
        <v>0</v>
      </c>
      <c r="AN250" s="99">
        <f t="shared" si="580"/>
        <v>0</v>
      </c>
      <c r="AO250" s="99">
        <f t="shared" ref="AO250:BT250" si="581">MAX(0,(AO101/AO$89)-$FJ250)</f>
        <v>0</v>
      </c>
      <c r="AP250" s="99">
        <f t="shared" si="581"/>
        <v>0</v>
      </c>
      <c r="AQ250" s="99">
        <f t="shared" si="581"/>
        <v>0</v>
      </c>
      <c r="AR250" s="99">
        <f t="shared" si="581"/>
        <v>0</v>
      </c>
      <c r="AS250" s="99">
        <f t="shared" si="581"/>
        <v>0</v>
      </c>
      <c r="AT250" s="99">
        <f t="shared" si="581"/>
        <v>0</v>
      </c>
      <c r="AU250" s="99">
        <f t="shared" si="581"/>
        <v>0</v>
      </c>
      <c r="AV250" s="99">
        <f t="shared" si="581"/>
        <v>0.15485096968932757</v>
      </c>
      <c r="AW250" s="99">
        <f t="shared" si="581"/>
        <v>0.12430113055165951</v>
      </c>
      <c r="AX250" s="99">
        <f t="shared" si="581"/>
        <v>7.2714851292021709E-2</v>
      </c>
      <c r="AY250" s="99">
        <f t="shared" si="581"/>
        <v>0</v>
      </c>
      <c r="AZ250" s="99">
        <f t="shared" si="581"/>
        <v>0</v>
      </c>
      <c r="BA250" s="99">
        <f t="shared" si="581"/>
        <v>0</v>
      </c>
      <c r="BB250" s="99">
        <f t="shared" si="581"/>
        <v>0</v>
      </c>
      <c r="BC250" s="99">
        <f t="shared" si="581"/>
        <v>0</v>
      </c>
      <c r="BD250" s="99">
        <f t="shared" si="581"/>
        <v>0</v>
      </c>
      <c r="BE250" s="99">
        <f t="shared" si="581"/>
        <v>0</v>
      </c>
      <c r="BF250" s="99">
        <f t="shared" si="581"/>
        <v>0</v>
      </c>
      <c r="BG250" s="99">
        <f t="shared" si="581"/>
        <v>0</v>
      </c>
      <c r="BH250" s="99">
        <f t="shared" si="581"/>
        <v>0</v>
      </c>
      <c r="BI250" s="99">
        <f t="shared" si="581"/>
        <v>0</v>
      </c>
      <c r="BJ250" s="99">
        <f t="shared" si="581"/>
        <v>0</v>
      </c>
      <c r="BK250" s="99">
        <f t="shared" si="581"/>
        <v>0</v>
      </c>
      <c r="BL250" s="99">
        <f t="shared" si="581"/>
        <v>0</v>
      </c>
      <c r="BM250" s="99">
        <f t="shared" si="581"/>
        <v>0</v>
      </c>
      <c r="BN250" s="99">
        <f t="shared" si="581"/>
        <v>0</v>
      </c>
      <c r="BO250" s="99">
        <f t="shared" si="581"/>
        <v>0</v>
      </c>
      <c r="BP250" s="99">
        <f t="shared" si="581"/>
        <v>0</v>
      </c>
      <c r="BQ250" s="99">
        <f t="shared" si="581"/>
        <v>0</v>
      </c>
      <c r="BR250" s="99">
        <f t="shared" si="581"/>
        <v>0</v>
      </c>
      <c r="BS250" s="99">
        <f t="shared" si="581"/>
        <v>0</v>
      </c>
      <c r="BT250" s="99">
        <f t="shared" si="581"/>
        <v>0</v>
      </c>
      <c r="BU250" s="99">
        <f t="shared" ref="BU250:CZ250" si="582">MAX(0,(BU101/BU$89)-$FJ250)</f>
        <v>0</v>
      </c>
      <c r="BV250" s="99">
        <f t="shared" si="582"/>
        <v>0</v>
      </c>
      <c r="BW250" s="99">
        <f t="shared" si="582"/>
        <v>0</v>
      </c>
      <c r="BX250" s="99">
        <f t="shared" si="582"/>
        <v>0</v>
      </c>
      <c r="BY250" s="99">
        <f t="shared" si="582"/>
        <v>0</v>
      </c>
      <c r="BZ250" s="99">
        <f t="shared" si="582"/>
        <v>0</v>
      </c>
      <c r="CA250" s="99">
        <f t="shared" si="582"/>
        <v>0</v>
      </c>
      <c r="CB250" s="99">
        <f t="shared" si="582"/>
        <v>0</v>
      </c>
      <c r="CC250" s="99">
        <f t="shared" si="582"/>
        <v>0</v>
      </c>
      <c r="CD250" s="99">
        <f t="shared" si="582"/>
        <v>0</v>
      </c>
      <c r="CE250" s="99">
        <f t="shared" si="582"/>
        <v>0</v>
      </c>
      <c r="CF250" s="99">
        <f t="shared" si="582"/>
        <v>0</v>
      </c>
      <c r="CG250" s="99">
        <f t="shared" si="582"/>
        <v>0</v>
      </c>
      <c r="CH250" s="99">
        <f t="shared" si="582"/>
        <v>0</v>
      </c>
      <c r="CI250" s="99">
        <f t="shared" si="582"/>
        <v>0</v>
      </c>
      <c r="CJ250" s="99">
        <f t="shared" si="582"/>
        <v>0</v>
      </c>
      <c r="CK250" s="99">
        <f t="shared" si="582"/>
        <v>0</v>
      </c>
      <c r="CL250" s="99">
        <f t="shared" si="582"/>
        <v>0</v>
      </c>
      <c r="CM250" s="99">
        <f t="shared" si="582"/>
        <v>0</v>
      </c>
      <c r="CN250" s="99">
        <f t="shared" si="582"/>
        <v>0</v>
      </c>
      <c r="CO250" s="99">
        <f t="shared" si="582"/>
        <v>0</v>
      </c>
      <c r="CP250" s="99">
        <f t="shared" si="582"/>
        <v>0</v>
      </c>
      <c r="CQ250" s="99">
        <f t="shared" si="582"/>
        <v>0</v>
      </c>
      <c r="CR250" s="99">
        <f t="shared" si="582"/>
        <v>0</v>
      </c>
      <c r="CS250" s="99">
        <f t="shared" si="582"/>
        <v>0</v>
      </c>
      <c r="CT250" s="99">
        <f t="shared" si="582"/>
        <v>0</v>
      </c>
      <c r="CU250" s="99">
        <f t="shared" si="582"/>
        <v>0</v>
      </c>
      <c r="CV250" s="99">
        <f t="shared" si="582"/>
        <v>0</v>
      </c>
      <c r="CW250" s="99">
        <f t="shared" si="582"/>
        <v>0</v>
      </c>
      <c r="CX250" s="99">
        <f t="shared" si="582"/>
        <v>0</v>
      </c>
      <c r="CY250" s="99">
        <f t="shared" si="582"/>
        <v>0</v>
      </c>
      <c r="CZ250" s="99">
        <f t="shared" si="582"/>
        <v>0</v>
      </c>
      <c r="DA250" s="99">
        <f t="shared" ref="DA250:EF250" si="583">MAX(0,(DA101/DA$89)-$FJ250)</f>
        <v>0</v>
      </c>
      <c r="DB250" s="99">
        <f t="shared" si="583"/>
        <v>0</v>
      </c>
      <c r="DC250" s="99">
        <f t="shared" si="583"/>
        <v>0</v>
      </c>
      <c r="DD250" s="99">
        <f t="shared" si="583"/>
        <v>0</v>
      </c>
      <c r="DE250" s="99">
        <f t="shared" si="583"/>
        <v>0</v>
      </c>
      <c r="DF250" s="99">
        <f t="shared" si="583"/>
        <v>0</v>
      </c>
      <c r="DG250" s="99">
        <f t="shared" si="583"/>
        <v>0</v>
      </c>
      <c r="DH250" s="99">
        <f t="shared" si="583"/>
        <v>0</v>
      </c>
      <c r="DI250" s="99">
        <f t="shared" si="583"/>
        <v>0</v>
      </c>
      <c r="DJ250" s="99">
        <f t="shared" si="583"/>
        <v>0</v>
      </c>
      <c r="DK250" s="99">
        <f t="shared" si="583"/>
        <v>0</v>
      </c>
      <c r="DL250" s="99">
        <f t="shared" si="583"/>
        <v>0</v>
      </c>
      <c r="DM250" s="99">
        <f t="shared" si="583"/>
        <v>0</v>
      </c>
      <c r="DN250" s="99">
        <f t="shared" si="583"/>
        <v>0</v>
      </c>
      <c r="DO250" s="99">
        <f t="shared" si="583"/>
        <v>0</v>
      </c>
      <c r="DP250" s="99">
        <f t="shared" si="583"/>
        <v>0</v>
      </c>
      <c r="DQ250" s="99">
        <f t="shared" si="583"/>
        <v>0</v>
      </c>
      <c r="DR250" s="99">
        <f t="shared" si="583"/>
        <v>0</v>
      </c>
      <c r="DS250" s="99">
        <f t="shared" si="583"/>
        <v>0</v>
      </c>
      <c r="DT250" s="99">
        <f t="shared" si="583"/>
        <v>0</v>
      </c>
      <c r="DU250" s="99">
        <f t="shared" si="583"/>
        <v>0</v>
      </c>
      <c r="DV250" s="99">
        <f t="shared" si="583"/>
        <v>0</v>
      </c>
      <c r="DW250" s="99">
        <f t="shared" si="583"/>
        <v>0</v>
      </c>
      <c r="DX250" s="99">
        <f t="shared" si="583"/>
        <v>0</v>
      </c>
      <c r="DY250" s="99">
        <f t="shared" si="583"/>
        <v>0</v>
      </c>
      <c r="DZ250" s="99">
        <f t="shared" si="583"/>
        <v>0</v>
      </c>
      <c r="EA250" s="99">
        <f t="shared" si="583"/>
        <v>0</v>
      </c>
      <c r="EB250" s="99">
        <f t="shared" si="583"/>
        <v>0</v>
      </c>
      <c r="EC250" s="99">
        <f t="shared" si="583"/>
        <v>0</v>
      </c>
      <c r="ED250" s="99">
        <f t="shared" si="583"/>
        <v>0</v>
      </c>
      <c r="EE250" s="99">
        <f t="shared" si="583"/>
        <v>0</v>
      </c>
      <c r="EF250" s="99">
        <f t="shared" si="583"/>
        <v>0</v>
      </c>
      <c r="EG250" s="99">
        <f t="shared" ref="EG250:FA250" si="584">MAX(0,(EG101/EG$89)-$FJ250)</f>
        <v>0</v>
      </c>
      <c r="EH250" s="99">
        <f t="shared" si="584"/>
        <v>0</v>
      </c>
      <c r="EI250" s="99">
        <f t="shared" si="584"/>
        <v>0</v>
      </c>
      <c r="EJ250" s="99">
        <f t="shared" si="584"/>
        <v>0</v>
      </c>
      <c r="EK250" s="99">
        <f t="shared" si="584"/>
        <v>0</v>
      </c>
      <c r="EL250" s="99">
        <f t="shared" si="584"/>
        <v>0</v>
      </c>
      <c r="EM250" s="99">
        <f t="shared" si="584"/>
        <v>0</v>
      </c>
      <c r="EN250" s="99">
        <f t="shared" si="584"/>
        <v>0</v>
      </c>
      <c r="EO250" s="99">
        <f t="shared" si="584"/>
        <v>0</v>
      </c>
      <c r="EP250" s="99">
        <f t="shared" si="584"/>
        <v>0</v>
      </c>
      <c r="EQ250" s="99">
        <f t="shared" si="584"/>
        <v>0</v>
      </c>
      <c r="ER250" s="99">
        <f t="shared" si="584"/>
        <v>0</v>
      </c>
      <c r="ES250" s="99">
        <f t="shared" si="584"/>
        <v>0</v>
      </c>
      <c r="ET250" s="99">
        <f t="shared" si="584"/>
        <v>0</v>
      </c>
      <c r="EU250" s="99">
        <f t="shared" si="584"/>
        <v>0</v>
      </c>
      <c r="EV250" s="99">
        <f t="shared" si="584"/>
        <v>0</v>
      </c>
      <c r="EW250" s="99">
        <f t="shared" si="584"/>
        <v>0</v>
      </c>
      <c r="EX250" s="99">
        <f t="shared" si="584"/>
        <v>0</v>
      </c>
      <c r="EY250" s="99">
        <f t="shared" si="584"/>
        <v>0</v>
      </c>
      <c r="EZ250" s="99">
        <f t="shared" si="584"/>
        <v>0</v>
      </c>
      <c r="FA250" s="99">
        <f t="shared" si="584"/>
        <v>0</v>
      </c>
      <c r="FB250" s="99">
        <f t="shared" si="560"/>
        <v>4.0473340245209814E-2</v>
      </c>
      <c r="FC250" s="99">
        <f t="shared" si="560"/>
        <v>4.0570670857479625E-2</v>
      </c>
      <c r="FD250" s="99">
        <f t="shared" si="560"/>
        <v>9.5788272425852569E-2</v>
      </c>
      <c r="FE250" s="99">
        <f t="shared" si="560"/>
        <v>0.13144250644021546</v>
      </c>
      <c r="FF250" s="99">
        <f t="shared" si="560"/>
        <v>7.4190082823765116E-2</v>
      </c>
      <c r="FG250" s="99">
        <f t="shared" si="560"/>
        <v>3.252757613484504E-2</v>
      </c>
      <c r="FH250" s="99">
        <f t="shared" si="560"/>
        <v>7.4947445715686969E-2</v>
      </c>
      <c r="FI250" s="99">
        <f t="shared" si="560"/>
        <v>7.5679032373209665E-2</v>
      </c>
      <c r="FJ250" s="106">
        <f t="shared" si="400"/>
        <v>7.0702365877033019E-2</v>
      </c>
      <c r="FT250" s="99">
        <f t="shared" ref="FT250:GJ250" si="585">MAX(0,(FT101/FT$89)-$FJ250)</f>
        <v>0</v>
      </c>
      <c r="FU250" s="99">
        <f t="shared" si="585"/>
        <v>0.1120948764431276</v>
      </c>
      <c r="FV250" s="99">
        <f t="shared" si="585"/>
        <v>0.18161318506580218</v>
      </c>
      <c r="FW250" s="99">
        <f t="shared" si="585"/>
        <v>0</v>
      </c>
      <c r="FX250" s="99">
        <f t="shared" si="585"/>
        <v>0.14352494505187099</v>
      </c>
      <c r="FY250" s="99">
        <f t="shared" si="585"/>
        <v>0.31007108237255876</v>
      </c>
      <c r="FZ250" s="99">
        <f t="shared" si="585"/>
        <v>8.8579094539986358E-2</v>
      </c>
      <c r="GA250" s="99">
        <f t="shared" si="585"/>
        <v>0.19344730411033625</v>
      </c>
      <c r="GB250" s="99">
        <f t="shared" si="585"/>
        <v>0.20679644214853102</v>
      </c>
      <c r="GC250" s="99">
        <f t="shared" si="585"/>
        <v>0</v>
      </c>
      <c r="GD250" s="99">
        <f t="shared" si="585"/>
        <v>0</v>
      </c>
      <c r="GE250" s="99">
        <f t="shared" si="585"/>
        <v>0</v>
      </c>
      <c r="GF250" s="99">
        <f t="shared" si="585"/>
        <v>0</v>
      </c>
      <c r="GG250" s="99">
        <f t="shared" si="585"/>
        <v>0</v>
      </c>
      <c r="GH250" s="99">
        <f t="shared" si="585"/>
        <v>0</v>
      </c>
      <c r="GI250" s="99">
        <f t="shared" si="585"/>
        <v>0</v>
      </c>
      <c r="GJ250" s="99">
        <f t="shared" si="585"/>
        <v>0</v>
      </c>
      <c r="GK250" s="99">
        <f t="shared" si="402"/>
        <v>0</v>
      </c>
    </row>
    <row r="251" spans="1:193" x14ac:dyDescent="0.35">
      <c r="A251" s="99">
        <v>1772038</v>
      </c>
      <c r="B251" s="99">
        <v>73</v>
      </c>
      <c r="C251" s="99">
        <v>25</v>
      </c>
      <c r="D251" s="99">
        <v>75</v>
      </c>
      <c r="E251" s="99">
        <v>15.36</v>
      </c>
      <c r="F251" s="99">
        <v>13.94</v>
      </c>
      <c r="G251" s="99" t="s">
        <v>170</v>
      </c>
      <c r="H251" s="99" t="s">
        <v>247</v>
      </c>
      <c r="I251" s="99">
        <f t="shared" ref="I251:AN251" si="586">MAX(0,(I102/I$89)-$FJ251)</f>
        <v>0</v>
      </c>
      <c r="J251" s="99">
        <f t="shared" si="586"/>
        <v>0</v>
      </c>
      <c r="K251" s="99">
        <f t="shared" si="586"/>
        <v>0</v>
      </c>
      <c r="L251" s="99">
        <f t="shared" si="586"/>
        <v>0</v>
      </c>
      <c r="M251" s="99">
        <f t="shared" si="586"/>
        <v>0</v>
      </c>
      <c r="N251" s="99">
        <f t="shared" si="586"/>
        <v>0</v>
      </c>
      <c r="O251" s="99">
        <f t="shared" si="586"/>
        <v>0</v>
      </c>
      <c r="P251" s="99">
        <f t="shared" si="586"/>
        <v>0</v>
      </c>
      <c r="Q251" s="99">
        <f t="shared" si="586"/>
        <v>0</v>
      </c>
      <c r="R251" s="99">
        <f t="shared" si="586"/>
        <v>0</v>
      </c>
      <c r="S251" s="99">
        <f t="shared" si="586"/>
        <v>0</v>
      </c>
      <c r="T251" s="99">
        <f t="shared" si="586"/>
        <v>0</v>
      </c>
      <c r="U251" s="99">
        <f t="shared" si="586"/>
        <v>0</v>
      </c>
      <c r="V251" s="99">
        <f t="shared" si="586"/>
        <v>0</v>
      </c>
      <c r="W251" s="99">
        <f t="shared" si="586"/>
        <v>0</v>
      </c>
      <c r="X251" s="99">
        <f t="shared" si="586"/>
        <v>0</v>
      </c>
      <c r="Y251" s="99">
        <f t="shared" si="586"/>
        <v>0</v>
      </c>
      <c r="Z251" s="99">
        <f t="shared" si="586"/>
        <v>0</v>
      </c>
      <c r="AA251" s="99">
        <f t="shared" si="586"/>
        <v>0</v>
      </c>
      <c r="AB251" s="99">
        <f t="shared" si="586"/>
        <v>0</v>
      </c>
      <c r="AC251" s="99">
        <f t="shared" si="586"/>
        <v>0</v>
      </c>
      <c r="AD251" s="99">
        <f t="shared" si="586"/>
        <v>0</v>
      </c>
      <c r="AE251" s="99">
        <f t="shared" si="586"/>
        <v>0</v>
      </c>
      <c r="AF251" s="99">
        <f t="shared" si="586"/>
        <v>0</v>
      </c>
      <c r="AG251" s="99">
        <f t="shared" si="586"/>
        <v>0</v>
      </c>
      <c r="AH251" s="99">
        <f t="shared" si="586"/>
        <v>0</v>
      </c>
      <c r="AI251" s="99">
        <f t="shared" si="586"/>
        <v>0</v>
      </c>
      <c r="AJ251" s="99">
        <f t="shared" si="586"/>
        <v>0</v>
      </c>
      <c r="AK251" s="99">
        <f t="shared" si="586"/>
        <v>0</v>
      </c>
      <c r="AL251" s="99">
        <f t="shared" si="586"/>
        <v>0</v>
      </c>
      <c r="AM251" s="99">
        <f t="shared" si="586"/>
        <v>0</v>
      </c>
      <c r="AN251" s="99">
        <f t="shared" si="586"/>
        <v>0</v>
      </c>
      <c r="AO251" s="99">
        <f t="shared" ref="AO251:BT251" si="587">MAX(0,(AO102/AO$89)-$FJ251)</f>
        <v>0</v>
      </c>
      <c r="AP251" s="99">
        <f t="shared" si="587"/>
        <v>0</v>
      </c>
      <c r="AQ251" s="99">
        <f t="shared" si="587"/>
        <v>0</v>
      </c>
      <c r="AR251" s="99">
        <f t="shared" si="587"/>
        <v>0</v>
      </c>
      <c r="AS251" s="99">
        <f t="shared" si="587"/>
        <v>0</v>
      </c>
      <c r="AT251" s="99">
        <f t="shared" si="587"/>
        <v>0</v>
      </c>
      <c r="AU251" s="99">
        <f t="shared" si="587"/>
        <v>0</v>
      </c>
      <c r="AV251" s="99">
        <f t="shared" si="587"/>
        <v>0.18021852107223046</v>
      </c>
      <c r="AW251" s="99">
        <f t="shared" si="587"/>
        <v>0.45996897473450415</v>
      </c>
      <c r="AX251" s="99">
        <f t="shared" si="587"/>
        <v>0.12491677248557553</v>
      </c>
      <c r="AY251" s="99">
        <f t="shared" si="587"/>
        <v>0</v>
      </c>
      <c r="AZ251" s="99">
        <f t="shared" si="587"/>
        <v>0</v>
      </c>
      <c r="BA251" s="99">
        <f t="shared" si="587"/>
        <v>0</v>
      </c>
      <c r="BB251" s="99">
        <f t="shared" si="587"/>
        <v>0</v>
      </c>
      <c r="BC251" s="99">
        <f t="shared" si="587"/>
        <v>0</v>
      </c>
      <c r="BD251" s="99">
        <f t="shared" si="587"/>
        <v>0</v>
      </c>
      <c r="BE251" s="99">
        <f t="shared" si="587"/>
        <v>0</v>
      </c>
      <c r="BF251" s="99">
        <f t="shared" si="587"/>
        <v>0</v>
      </c>
      <c r="BG251" s="99">
        <f t="shared" si="587"/>
        <v>0</v>
      </c>
      <c r="BH251" s="99">
        <f t="shared" si="587"/>
        <v>0</v>
      </c>
      <c r="BI251" s="99">
        <f t="shared" si="587"/>
        <v>0</v>
      </c>
      <c r="BJ251" s="99">
        <f t="shared" si="587"/>
        <v>0</v>
      </c>
      <c r="BK251" s="99">
        <f t="shared" si="587"/>
        <v>0</v>
      </c>
      <c r="BL251" s="99">
        <f t="shared" si="587"/>
        <v>0</v>
      </c>
      <c r="BM251" s="99">
        <f t="shared" si="587"/>
        <v>0</v>
      </c>
      <c r="BN251" s="99">
        <f t="shared" si="587"/>
        <v>0</v>
      </c>
      <c r="BO251" s="99">
        <f t="shared" si="587"/>
        <v>0</v>
      </c>
      <c r="BP251" s="99">
        <f t="shared" si="587"/>
        <v>0</v>
      </c>
      <c r="BQ251" s="99">
        <f t="shared" si="587"/>
        <v>0</v>
      </c>
      <c r="BR251" s="99">
        <f t="shared" si="587"/>
        <v>0</v>
      </c>
      <c r="BS251" s="99">
        <f t="shared" si="587"/>
        <v>0</v>
      </c>
      <c r="BT251" s="99">
        <f t="shared" si="587"/>
        <v>0</v>
      </c>
      <c r="BU251" s="99">
        <f t="shared" ref="BU251:CZ251" si="588">MAX(0,(BU102/BU$89)-$FJ251)</f>
        <v>0</v>
      </c>
      <c r="BV251" s="99">
        <f t="shared" si="588"/>
        <v>0</v>
      </c>
      <c r="BW251" s="99">
        <f t="shared" si="588"/>
        <v>0</v>
      </c>
      <c r="BX251" s="99">
        <f t="shared" si="588"/>
        <v>0</v>
      </c>
      <c r="BY251" s="99">
        <f t="shared" si="588"/>
        <v>0</v>
      </c>
      <c r="BZ251" s="99">
        <f t="shared" si="588"/>
        <v>0</v>
      </c>
      <c r="CA251" s="99">
        <f t="shared" si="588"/>
        <v>0</v>
      </c>
      <c r="CB251" s="99">
        <f t="shared" si="588"/>
        <v>0</v>
      </c>
      <c r="CC251" s="99">
        <f t="shared" si="588"/>
        <v>0</v>
      </c>
      <c r="CD251" s="99">
        <f t="shared" si="588"/>
        <v>0</v>
      </c>
      <c r="CE251" s="99">
        <f t="shared" si="588"/>
        <v>0</v>
      </c>
      <c r="CF251" s="99">
        <f t="shared" si="588"/>
        <v>0</v>
      </c>
      <c r="CG251" s="99">
        <f t="shared" si="588"/>
        <v>0</v>
      </c>
      <c r="CH251" s="99">
        <f t="shared" si="588"/>
        <v>0</v>
      </c>
      <c r="CI251" s="99">
        <f t="shared" si="588"/>
        <v>0</v>
      </c>
      <c r="CJ251" s="99">
        <f t="shared" si="588"/>
        <v>0</v>
      </c>
      <c r="CK251" s="99">
        <f t="shared" si="588"/>
        <v>0</v>
      </c>
      <c r="CL251" s="99">
        <f t="shared" si="588"/>
        <v>0</v>
      </c>
      <c r="CM251" s="99">
        <f t="shared" si="588"/>
        <v>0</v>
      </c>
      <c r="CN251" s="99">
        <f t="shared" si="588"/>
        <v>0</v>
      </c>
      <c r="CO251" s="99">
        <f t="shared" si="588"/>
        <v>0</v>
      </c>
      <c r="CP251" s="99">
        <f t="shared" si="588"/>
        <v>0</v>
      </c>
      <c r="CQ251" s="99">
        <f t="shared" si="588"/>
        <v>0</v>
      </c>
      <c r="CR251" s="99">
        <f t="shared" si="588"/>
        <v>0</v>
      </c>
      <c r="CS251" s="99">
        <f t="shared" si="588"/>
        <v>0</v>
      </c>
      <c r="CT251" s="99">
        <f t="shared" si="588"/>
        <v>0</v>
      </c>
      <c r="CU251" s="99">
        <f t="shared" si="588"/>
        <v>0</v>
      </c>
      <c r="CV251" s="99">
        <f t="shared" si="588"/>
        <v>0</v>
      </c>
      <c r="CW251" s="99">
        <f t="shared" si="588"/>
        <v>0</v>
      </c>
      <c r="CX251" s="99">
        <f t="shared" si="588"/>
        <v>0</v>
      </c>
      <c r="CY251" s="99">
        <f t="shared" si="588"/>
        <v>0</v>
      </c>
      <c r="CZ251" s="99">
        <f t="shared" si="588"/>
        <v>0</v>
      </c>
      <c r="DA251" s="99">
        <f t="shared" ref="DA251:EF251" si="589">MAX(0,(DA102/DA$89)-$FJ251)</f>
        <v>0</v>
      </c>
      <c r="DB251" s="99">
        <f t="shared" si="589"/>
        <v>0</v>
      </c>
      <c r="DC251" s="99">
        <f t="shared" si="589"/>
        <v>0</v>
      </c>
      <c r="DD251" s="99">
        <f t="shared" si="589"/>
        <v>0</v>
      </c>
      <c r="DE251" s="99">
        <f t="shared" si="589"/>
        <v>0</v>
      </c>
      <c r="DF251" s="99">
        <f t="shared" si="589"/>
        <v>0</v>
      </c>
      <c r="DG251" s="99">
        <f t="shared" si="589"/>
        <v>0</v>
      </c>
      <c r="DH251" s="99">
        <f t="shared" si="589"/>
        <v>0</v>
      </c>
      <c r="DI251" s="99">
        <f t="shared" si="589"/>
        <v>0</v>
      </c>
      <c r="DJ251" s="99">
        <f t="shared" si="589"/>
        <v>0</v>
      </c>
      <c r="DK251" s="99">
        <f t="shared" si="589"/>
        <v>0</v>
      </c>
      <c r="DL251" s="99">
        <f t="shared" si="589"/>
        <v>0</v>
      </c>
      <c r="DM251" s="99">
        <f t="shared" si="589"/>
        <v>0</v>
      </c>
      <c r="DN251" s="99">
        <f t="shared" si="589"/>
        <v>0</v>
      </c>
      <c r="DO251" s="99">
        <f t="shared" si="589"/>
        <v>0</v>
      </c>
      <c r="DP251" s="99">
        <f t="shared" si="589"/>
        <v>0</v>
      </c>
      <c r="DQ251" s="99">
        <f t="shared" si="589"/>
        <v>0</v>
      </c>
      <c r="DR251" s="99">
        <f t="shared" si="589"/>
        <v>0</v>
      </c>
      <c r="DS251" s="99">
        <f t="shared" si="589"/>
        <v>0</v>
      </c>
      <c r="DT251" s="99">
        <f t="shared" si="589"/>
        <v>0</v>
      </c>
      <c r="DU251" s="99">
        <f t="shared" si="589"/>
        <v>0</v>
      </c>
      <c r="DV251" s="99">
        <f t="shared" si="589"/>
        <v>0</v>
      </c>
      <c r="DW251" s="99">
        <f t="shared" si="589"/>
        <v>0</v>
      </c>
      <c r="DX251" s="99">
        <f t="shared" si="589"/>
        <v>0</v>
      </c>
      <c r="DY251" s="99">
        <f t="shared" si="589"/>
        <v>0</v>
      </c>
      <c r="DZ251" s="99">
        <f t="shared" si="589"/>
        <v>0</v>
      </c>
      <c r="EA251" s="99">
        <f t="shared" si="589"/>
        <v>0</v>
      </c>
      <c r="EB251" s="99">
        <f t="shared" si="589"/>
        <v>0</v>
      </c>
      <c r="EC251" s="99">
        <f t="shared" si="589"/>
        <v>0</v>
      </c>
      <c r="ED251" s="99">
        <f t="shared" si="589"/>
        <v>0</v>
      </c>
      <c r="EE251" s="99">
        <f t="shared" si="589"/>
        <v>0</v>
      </c>
      <c r="EF251" s="99">
        <f t="shared" si="589"/>
        <v>0</v>
      </c>
      <c r="EG251" s="99">
        <f t="shared" ref="EG251:FA251" si="590">MAX(0,(EG102/EG$89)-$FJ251)</f>
        <v>0</v>
      </c>
      <c r="EH251" s="99">
        <f t="shared" si="590"/>
        <v>0</v>
      </c>
      <c r="EI251" s="99">
        <f t="shared" si="590"/>
        <v>0</v>
      </c>
      <c r="EJ251" s="99">
        <f t="shared" si="590"/>
        <v>0</v>
      </c>
      <c r="EK251" s="99">
        <f t="shared" si="590"/>
        <v>0</v>
      </c>
      <c r="EL251" s="99">
        <f t="shared" si="590"/>
        <v>0</v>
      </c>
      <c r="EM251" s="99">
        <f t="shared" si="590"/>
        <v>0</v>
      </c>
      <c r="EN251" s="99">
        <f t="shared" si="590"/>
        <v>0</v>
      </c>
      <c r="EO251" s="99">
        <f t="shared" si="590"/>
        <v>0</v>
      </c>
      <c r="EP251" s="99">
        <f t="shared" si="590"/>
        <v>0</v>
      </c>
      <c r="EQ251" s="99">
        <f t="shared" si="590"/>
        <v>0</v>
      </c>
      <c r="ER251" s="99">
        <f t="shared" si="590"/>
        <v>0</v>
      </c>
      <c r="ES251" s="99">
        <f t="shared" si="590"/>
        <v>0</v>
      </c>
      <c r="ET251" s="99">
        <f t="shared" si="590"/>
        <v>0</v>
      </c>
      <c r="EU251" s="99">
        <f t="shared" si="590"/>
        <v>0</v>
      </c>
      <c r="EV251" s="99">
        <f t="shared" si="590"/>
        <v>0</v>
      </c>
      <c r="EW251" s="99">
        <f t="shared" si="590"/>
        <v>0</v>
      </c>
      <c r="EX251" s="99">
        <f t="shared" si="590"/>
        <v>0</v>
      </c>
      <c r="EY251" s="99">
        <f t="shared" si="590"/>
        <v>0</v>
      </c>
      <c r="EZ251" s="99">
        <f t="shared" si="590"/>
        <v>0</v>
      </c>
      <c r="FA251" s="99">
        <f t="shared" si="590"/>
        <v>0</v>
      </c>
      <c r="FB251" s="99">
        <f t="shared" si="560"/>
        <v>0.44966117381579052</v>
      </c>
      <c r="FC251" s="99">
        <f t="shared" si="560"/>
        <v>0.70673165700815255</v>
      </c>
      <c r="FD251" s="99">
        <f t="shared" si="560"/>
        <v>1.0152063535627294</v>
      </c>
      <c r="FE251" s="99">
        <f t="shared" si="560"/>
        <v>2.7464286077934243</v>
      </c>
      <c r="FF251" s="99">
        <f t="shared" si="560"/>
        <v>0.98501641117924821</v>
      </c>
      <c r="FG251" s="99">
        <f t="shared" si="560"/>
        <v>0.59705426759052649</v>
      </c>
      <c r="FH251" s="99">
        <f t="shared" si="560"/>
        <v>1.1228704434409134</v>
      </c>
      <c r="FI251" s="99">
        <f t="shared" si="560"/>
        <v>1.195968647177446</v>
      </c>
      <c r="FJ251" s="106">
        <f t="shared" si="400"/>
        <v>1.1023671951960288</v>
      </c>
      <c r="FT251" s="99">
        <f t="shared" ref="FT251:GJ251" si="591">MAX(0,(FT102/FT$89)-$FJ251)</f>
        <v>0</v>
      </c>
      <c r="FU251" s="99">
        <f t="shared" si="591"/>
        <v>1.4558668462889832</v>
      </c>
      <c r="FV251" s="99">
        <f t="shared" si="591"/>
        <v>1.7344931274231778</v>
      </c>
      <c r="FW251" s="99">
        <f t="shared" si="591"/>
        <v>0</v>
      </c>
      <c r="FX251" s="99">
        <f t="shared" si="591"/>
        <v>1.2370129200505251</v>
      </c>
      <c r="FY251" s="99">
        <f t="shared" si="591"/>
        <v>3.0489648886695027</v>
      </c>
      <c r="FZ251" s="99">
        <f t="shared" si="591"/>
        <v>1.7787814698032589E-2</v>
      </c>
      <c r="GA251" s="99">
        <f t="shared" si="591"/>
        <v>2.3635035786583374</v>
      </c>
      <c r="GB251" s="99">
        <f t="shared" si="591"/>
        <v>1.5815776463582094</v>
      </c>
      <c r="GC251" s="99">
        <f t="shared" si="591"/>
        <v>0</v>
      </c>
      <c r="GD251" s="99">
        <f t="shared" si="591"/>
        <v>0</v>
      </c>
      <c r="GE251" s="99">
        <f t="shared" si="591"/>
        <v>0</v>
      </c>
      <c r="GF251" s="99">
        <f t="shared" si="591"/>
        <v>0</v>
      </c>
      <c r="GG251" s="99">
        <f t="shared" si="591"/>
        <v>0</v>
      </c>
      <c r="GH251" s="99">
        <f t="shared" si="591"/>
        <v>0</v>
      </c>
      <c r="GI251" s="99">
        <f t="shared" si="591"/>
        <v>0</v>
      </c>
      <c r="GJ251" s="99">
        <f t="shared" si="591"/>
        <v>0</v>
      </c>
      <c r="GK251" s="99">
        <f t="shared" si="402"/>
        <v>0</v>
      </c>
    </row>
    <row r="252" spans="1:193" x14ac:dyDescent="0.35">
      <c r="A252" s="99">
        <v>59234</v>
      </c>
      <c r="B252" s="99">
        <v>73</v>
      </c>
      <c r="C252" s="99">
        <v>11</v>
      </c>
      <c r="D252" s="99">
        <v>92</v>
      </c>
      <c r="E252" s="99">
        <v>15.375999999999999</v>
      </c>
      <c r="F252" s="99">
        <v>1.78</v>
      </c>
      <c r="H252" s="99" t="s">
        <v>565</v>
      </c>
      <c r="I252" s="99">
        <f t="shared" ref="I252:AN252" si="592">MAX(0,(I103/I$89)-$FJ252)</f>
        <v>0</v>
      </c>
      <c r="J252" s="99">
        <f t="shared" si="592"/>
        <v>0</v>
      </c>
      <c r="K252" s="99">
        <f t="shared" si="592"/>
        <v>0</v>
      </c>
      <c r="L252" s="99">
        <f t="shared" si="592"/>
        <v>0</v>
      </c>
      <c r="M252" s="99">
        <f t="shared" si="592"/>
        <v>0</v>
      </c>
      <c r="N252" s="99">
        <f t="shared" si="592"/>
        <v>0</v>
      </c>
      <c r="O252" s="99">
        <f t="shared" si="592"/>
        <v>0</v>
      </c>
      <c r="P252" s="99">
        <f t="shared" si="592"/>
        <v>0</v>
      </c>
      <c r="Q252" s="99">
        <f t="shared" si="592"/>
        <v>0</v>
      </c>
      <c r="R252" s="99">
        <f t="shared" si="592"/>
        <v>0</v>
      </c>
      <c r="S252" s="99">
        <f t="shared" si="592"/>
        <v>0</v>
      </c>
      <c r="T252" s="99">
        <f t="shared" si="592"/>
        <v>0</v>
      </c>
      <c r="U252" s="99">
        <f t="shared" si="592"/>
        <v>0</v>
      </c>
      <c r="V252" s="99">
        <f t="shared" si="592"/>
        <v>0</v>
      </c>
      <c r="W252" s="99">
        <f t="shared" si="592"/>
        <v>0</v>
      </c>
      <c r="X252" s="99">
        <f t="shared" si="592"/>
        <v>0</v>
      </c>
      <c r="Y252" s="99">
        <f t="shared" si="592"/>
        <v>0</v>
      </c>
      <c r="Z252" s="99">
        <f t="shared" si="592"/>
        <v>0</v>
      </c>
      <c r="AA252" s="99">
        <f t="shared" si="592"/>
        <v>0</v>
      </c>
      <c r="AB252" s="99">
        <f t="shared" si="592"/>
        <v>0</v>
      </c>
      <c r="AC252" s="99">
        <f t="shared" si="592"/>
        <v>0</v>
      </c>
      <c r="AD252" s="99">
        <f t="shared" si="592"/>
        <v>0</v>
      </c>
      <c r="AE252" s="99">
        <f t="shared" si="592"/>
        <v>0</v>
      </c>
      <c r="AF252" s="99">
        <f t="shared" si="592"/>
        <v>0</v>
      </c>
      <c r="AG252" s="99">
        <f t="shared" si="592"/>
        <v>0</v>
      </c>
      <c r="AH252" s="99">
        <f t="shared" si="592"/>
        <v>0</v>
      </c>
      <c r="AI252" s="99">
        <f t="shared" si="592"/>
        <v>0</v>
      </c>
      <c r="AJ252" s="99">
        <f t="shared" si="592"/>
        <v>0</v>
      </c>
      <c r="AK252" s="99">
        <f t="shared" si="592"/>
        <v>0</v>
      </c>
      <c r="AL252" s="99">
        <f t="shared" si="592"/>
        <v>0</v>
      </c>
      <c r="AM252" s="99">
        <f t="shared" si="592"/>
        <v>0</v>
      </c>
      <c r="AN252" s="99">
        <f t="shared" si="592"/>
        <v>0</v>
      </c>
      <c r="AO252" s="99">
        <f t="shared" ref="AO252:BT252" si="593">MAX(0,(AO103/AO$89)-$FJ252)</f>
        <v>0</v>
      </c>
      <c r="AP252" s="99">
        <f t="shared" si="593"/>
        <v>0</v>
      </c>
      <c r="AQ252" s="99">
        <f t="shared" si="593"/>
        <v>0</v>
      </c>
      <c r="AR252" s="99">
        <f t="shared" si="593"/>
        <v>0</v>
      </c>
      <c r="AS252" s="99">
        <f t="shared" si="593"/>
        <v>0</v>
      </c>
      <c r="AT252" s="99">
        <f t="shared" si="593"/>
        <v>0</v>
      </c>
      <c r="AU252" s="99">
        <f t="shared" si="593"/>
        <v>0</v>
      </c>
      <c r="AV252" s="99">
        <f t="shared" si="593"/>
        <v>4.6136592188279868E-2</v>
      </c>
      <c r="AW252" s="99">
        <f t="shared" si="593"/>
        <v>1.6077062527178665E-2</v>
      </c>
      <c r="AX252" s="99">
        <f t="shared" si="593"/>
        <v>0</v>
      </c>
      <c r="AY252" s="99">
        <f t="shared" si="593"/>
        <v>0</v>
      </c>
      <c r="AZ252" s="99">
        <f t="shared" si="593"/>
        <v>0</v>
      </c>
      <c r="BA252" s="99">
        <f t="shared" si="593"/>
        <v>0</v>
      </c>
      <c r="BB252" s="99">
        <f t="shared" si="593"/>
        <v>0</v>
      </c>
      <c r="BC252" s="99">
        <f t="shared" si="593"/>
        <v>0</v>
      </c>
      <c r="BD252" s="99">
        <f t="shared" si="593"/>
        <v>0</v>
      </c>
      <c r="BE252" s="99">
        <f t="shared" si="593"/>
        <v>0</v>
      </c>
      <c r="BF252" s="99">
        <f t="shared" si="593"/>
        <v>0</v>
      </c>
      <c r="BG252" s="99">
        <f t="shared" si="593"/>
        <v>0</v>
      </c>
      <c r="BH252" s="99">
        <f t="shared" si="593"/>
        <v>0</v>
      </c>
      <c r="BI252" s="99">
        <f t="shared" si="593"/>
        <v>0</v>
      </c>
      <c r="BJ252" s="99">
        <f t="shared" si="593"/>
        <v>0</v>
      </c>
      <c r="BK252" s="99">
        <f t="shared" si="593"/>
        <v>0</v>
      </c>
      <c r="BL252" s="99">
        <f t="shared" si="593"/>
        <v>0</v>
      </c>
      <c r="BM252" s="99">
        <f t="shared" si="593"/>
        <v>0</v>
      </c>
      <c r="BN252" s="99">
        <f t="shared" si="593"/>
        <v>0</v>
      </c>
      <c r="BO252" s="99">
        <f t="shared" si="593"/>
        <v>0</v>
      </c>
      <c r="BP252" s="99">
        <f t="shared" si="593"/>
        <v>0</v>
      </c>
      <c r="BQ252" s="99">
        <f t="shared" si="593"/>
        <v>0</v>
      </c>
      <c r="BR252" s="99">
        <f t="shared" si="593"/>
        <v>0</v>
      </c>
      <c r="BS252" s="99">
        <f t="shared" si="593"/>
        <v>0</v>
      </c>
      <c r="BT252" s="99">
        <f t="shared" si="593"/>
        <v>0</v>
      </c>
      <c r="BU252" s="99">
        <f t="shared" ref="BU252:CZ252" si="594">MAX(0,(BU103/BU$89)-$FJ252)</f>
        <v>0</v>
      </c>
      <c r="BV252" s="99">
        <f t="shared" si="594"/>
        <v>0</v>
      </c>
      <c r="BW252" s="99">
        <f t="shared" si="594"/>
        <v>0</v>
      </c>
      <c r="BX252" s="99">
        <f t="shared" si="594"/>
        <v>0</v>
      </c>
      <c r="BY252" s="99">
        <f t="shared" si="594"/>
        <v>0</v>
      </c>
      <c r="BZ252" s="99">
        <f t="shared" si="594"/>
        <v>0</v>
      </c>
      <c r="CA252" s="99">
        <f t="shared" si="594"/>
        <v>0</v>
      </c>
      <c r="CB252" s="99">
        <f t="shared" si="594"/>
        <v>0</v>
      </c>
      <c r="CC252" s="99">
        <f t="shared" si="594"/>
        <v>0</v>
      </c>
      <c r="CD252" s="99">
        <f t="shared" si="594"/>
        <v>0</v>
      </c>
      <c r="CE252" s="99">
        <f t="shared" si="594"/>
        <v>0</v>
      </c>
      <c r="CF252" s="99">
        <f t="shared" si="594"/>
        <v>0</v>
      </c>
      <c r="CG252" s="99">
        <f t="shared" si="594"/>
        <v>0</v>
      </c>
      <c r="CH252" s="99">
        <f t="shared" si="594"/>
        <v>0</v>
      </c>
      <c r="CI252" s="99">
        <f t="shared" si="594"/>
        <v>0</v>
      </c>
      <c r="CJ252" s="99">
        <f t="shared" si="594"/>
        <v>0</v>
      </c>
      <c r="CK252" s="99">
        <f t="shared" si="594"/>
        <v>0</v>
      </c>
      <c r="CL252" s="99">
        <f t="shared" si="594"/>
        <v>0</v>
      </c>
      <c r="CM252" s="99">
        <f t="shared" si="594"/>
        <v>0</v>
      </c>
      <c r="CN252" s="99">
        <f t="shared" si="594"/>
        <v>0</v>
      </c>
      <c r="CO252" s="99">
        <f t="shared" si="594"/>
        <v>0</v>
      </c>
      <c r="CP252" s="99">
        <f t="shared" si="594"/>
        <v>0</v>
      </c>
      <c r="CQ252" s="99">
        <f t="shared" si="594"/>
        <v>0</v>
      </c>
      <c r="CR252" s="99">
        <f t="shared" si="594"/>
        <v>0</v>
      </c>
      <c r="CS252" s="99">
        <f t="shared" si="594"/>
        <v>0</v>
      </c>
      <c r="CT252" s="99">
        <f t="shared" si="594"/>
        <v>0</v>
      </c>
      <c r="CU252" s="99">
        <f t="shared" si="594"/>
        <v>0</v>
      </c>
      <c r="CV252" s="99">
        <f t="shared" si="594"/>
        <v>0</v>
      </c>
      <c r="CW252" s="99">
        <f t="shared" si="594"/>
        <v>0</v>
      </c>
      <c r="CX252" s="99">
        <f t="shared" si="594"/>
        <v>0</v>
      </c>
      <c r="CY252" s="99">
        <f t="shared" si="594"/>
        <v>0</v>
      </c>
      <c r="CZ252" s="99">
        <f t="shared" si="594"/>
        <v>0</v>
      </c>
      <c r="DA252" s="99">
        <f t="shared" ref="DA252:EF252" si="595">MAX(0,(DA103/DA$89)-$FJ252)</f>
        <v>0</v>
      </c>
      <c r="DB252" s="99">
        <f t="shared" si="595"/>
        <v>0</v>
      </c>
      <c r="DC252" s="99">
        <f t="shared" si="595"/>
        <v>0</v>
      </c>
      <c r="DD252" s="99">
        <f t="shared" si="595"/>
        <v>0</v>
      </c>
      <c r="DE252" s="99">
        <f t="shared" si="595"/>
        <v>0</v>
      </c>
      <c r="DF252" s="99">
        <f t="shared" si="595"/>
        <v>0</v>
      </c>
      <c r="DG252" s="99">
        <f t="shared" si="595"/>
        <v>0</v>
      </c>
      <c r="DH252" s="99">
        <f t="shared" si="595"/>
        <v>0</v>
      </c>
      <c r="DI252" s="99">
        <f t="shared" si="595"/>
        <v>0</v>
      </c>
      <c r="DJ252" s="99">
        <f t="shared" si="595"/>
        <v>0</v>
      </c>
      <c r="DK252" s="99">
        <f t="shared" si="595"/>
        <v>0</v>
      </c>
      <c r="DL252" s="99">
        <f t="shared" si="595"/>
        <v>0</v>
      </c>
      <c r="DM252" s="99">
        <f t="shared" si="595"/>
        <v>0</v>
      </c>
      <c r="DN252" s="99">
        <f t="shared" si="595"/>
        <v>0</v>
      </c>
      <c r="DO252" s="99">
        <f t="shared" si="595"/>
        <v>0</v>
      </c>
      <c r="DP252" s="99">
        <f t="shared" si="595"/>
        <v>0</v>
      </c>
      <c r="DQ252" s="99">
        <f t="shared" si="595"/>
        <v>0</v>
      </c>
      <c r="DR252" s="99">
        <f t="shared" si="595"/>
        <v>0</v>
      </c>
      <c r="DS252" s="99">
        <f t="shared" si="595"/>
        <v>0</v>
      </c>
      <c r="DT252" s="99">
        <f t="shared" si="595"/>
        <v>0</v>
      </c>
      <c r="DU252" s="99">
        <f t="shared" si="595"/>
        <v>0</v>
      </c>
      <c r="DV252" s="99">
        <f t="shared" si="595"/>
        <v>0</v>
      </c>
      <c r="DW252" s="99">
        <f t="shared" si="595"/>
        <v>0</v>
      </c>
      <c r="DX252" s="99">
        <f t="shared" si="595"/>
        <v>0</v>
      </c>
      <c r="DY252" s="99">
        <f t="shared" si="595"/>
        <v>0</v>
      </c>
      <c r="DZ252" s="99">
        <f t="shared" si="595"/>
        <v>0</v>
      </c>
      <c r="EA252" s="99">
        <f t="shared" si="595"/>
        <v>0</v>
      </c>
      <c r="EB252" s="99">
        <f t="shared" si="595"/>
        <v>0</v>
      </c>
      <c r="EC252" s="99">
        <f t="shared" si="595"/>
        <v>0</v>
      </c>
      <c r="ED252" s="99">
        <f t="shared" si="595"/>
        <v>0</v>
      </c>
      <c r="EE252" s="99">
        <f t="shared" si="595"/>
        <v>0</v>
      </c>
      <c r="EF252" s="99">
        <f t="shared" si="595"/>
        <v>0</v>
      </c>
      <c r="EG252" s="99">
        <f t="shared" ref="EG252:FA252" si="596">MAX(0,(EG103/EG$89)-$FJ252)</f>
        <v>0</v>
      </c>
      <c r="EH252" s="99">
        <f t="shared" si="596"/>
        <v>0</v>
      </c>
      <c r="EI252" s="99">
        <f t="shared" si="596"/>
        <v>0</v>
      </c>
      <c r="EJ252" s="99">
        <f t="shared" si="596"/>
        <v>0</v>
      </c>
      <c r="EK252" s="99">
        <f t="shared" si="596"/>
        <v>0</v>
      </c>
      <c r="EL252" s="99">
        <f t="shared" si="596"/>
        <v>0</v>
      </c>
      <c r="EM252" s="99">
        <f t="shared" si="596"/>
        <v>0</v>
      </c>
      <c r="EN252" s="99">
        <f t="shared" si="596"/>
        <v>0</v>
      </c>
      <c r="EO252" s="99">
        <f t="shared" si="596"/>
        <v>0</v>
      </c>
      <c r="EP252" s="99">
        <f t="shared" si="596"/>
        <v>0</v>
      </c>
      <c r="EQ252" s="99">
        <f t="shared" si="596"/>
        <v>0</v>
      </c>
      <c r="ER252" s="99">
        <f t="shared" si="596"/>
        <v>0</v>
      </c>
      <c r="ES252" s="99">
        <f t="shared" si="596"/>
        <v>0</v>
      </c>
      <c r="ET252" s="99">
        <f t="shared" si="596"/>
        <v>0</v>
      </c>
      <c r="EU252" s="99">
        <f t="shared" si="596"/>
        <v>0</v>
      </c>
      <c r="EV252" s="99">
        <f t="shared" si="596"/>
        <v>0</v>
      </c>
      <c r="EW252" s="99">
        <f t="shared" si="596"/>
        <v>0</v>
      </c>
      <c r="EX252" s="99">
        <f t="shared" si="596"/>
        <v>0</v>
      </c>
      <c r="EY252" s="99">
        <f t="shared" si="596"/>
        <v>0</v>
      </c>
      <c r="EZ252" s="99">
        <f t="shared" si="596"/>
        <v>0</v>
      </c>
      <c r="FA252" s="99">
        <f t="shared" si="596"/>
        <v>0</v>
      </c>
      <c r="FB252" s="99">
        <f t="shared" si="560"/>
        <v>0.11200026671965929</v>
      </c>
      <c r="FC252" s="99">
        <f t="shared" si="560"/>
        <v>0.10014471400975673</v>
      </c>
      <c r="FD252" s="99">
        <f t="shared" si="560"/>
        <v>0.27050065283240471</v>
      </c>
      <c r="FE252" s="99">
        <f t="shared" si="560"/>
        <v>0.54123112482308489</v>
      </c>
      <c r="FF252" s="99">
        <f t="shared" si="560"/>
        <v>0.18948328651562327</v>
      </c>
      <c r="FG252" s="99">
        <f t="shared" si="560"/>
        <v>9.4097923184512711E-2</v>
      </c>
      <c r="FH252" s="99">
        <f t="shared" si="560"/>
        <v>0.19881096817869062</v>
      </c>
      <c r="FI252" s="99">
        <f t="shared" si="560"/>
        <v>0.20301807502598462</v>
      </c>
      <c r="FJ252" s="106">
        <f t="shared" ref="FJ252:FJ283" si="597">AVERAGEA(FB252:FI252)</f>
        <v>0.21366087641121462</v>
      </c>
      <c r="FT252" s="99">
        <f t="shared" ref="FT252:GJ252" si="598">MAX(0,(FT103/FT$89)-$FJ252)</f>
        <v>0</v>
      </c>
      <c r="FU252" s="99">
        <f t="shared" si="598"/>
        <v>0.1190872876097584</v>
      </c>
      <c r="FV252" s="99">
        <f t="shared" si="598"/>
        <v>0.19618241253414692</v>
      </c>
      <c r="FW252" s="99">
        <f t="shared" si="598"/>
        <v>0</v>
      </c>
      <c r="FX252" s="99">
        <f t="shared" si="598"/>
        <v>0.15673803385098095</v>
      </c>
      <c r="FY252" s="99">
        <f t="shared" si="598"/>
        <v>0.43001356334329338</v>
      </c>
      <c r="FZ252" s="99">
        <f t="shared" si="598"/>
        <v>3.5157198968509384E-2</v>
      </c>
      <c r="GA252" s="99">
        <f t="shared" si="598"/>
        <v>0.25392978803690847</v>
      </c>
      <c r="GB252" s="99">
        <f t="shared" si="598"/>
        <v>0.20953380461592153</v>
      </c>
      <c r="GC252" s="99">
        <f t="shared" si="598"/>
        <v>0</v>
      </c>
      <c r="GD252" s="99">
        <f t="shared" si="598"/>
        <v>0</v>
      </c>
      <c r="GE252" s="99">
        <f t="shared" si="598"/>
        <v>0</v>
      </c>
      <c r="GF252" s="99">
        <f t="shared" si="598"/>
        <v>0</v>
      </c>
      <c r="GG252" s="99">
        <f t="shared" si="598"/>
        <v>0</v>
      </c>
      <c r="GH252" s="99">
        <f t="shared" si="598"/>
        <v>0</v>
      </c>
      <c r="GI252" s="99">
        <f t="shared" si="598"/>
        <v>0</v>
      </c>
      <c r="GJ252" s="99">
        <f t="shared" si="598"/>
        <v>0</v>
      </c>
      <c r="GK252" s="99">
        <f t="shared" ref="GK252:GK283" si="599">AVERAGEA(GC252:GJ252)</f>
        <v>0</v>
      </c>
    </row>
    <row r="253" spans="1:193" x14ac:dyDescent="0.35">
      <c r="A253" s="99">
        <v>579362</v>
      </c>
      <c r="B253" s="99">
        <v>73</v>
      </c>
      <c r="C253" s="99">
        <v>1</v>
      </c>
      <c r="D253" s="99">
        <v>92</v>
      </c>
      <c r="E253" s="99">
        <v>15.545999999999999</v>
      </c>
      <c r="F253" s="99">
        <v>0</v>
      </c>
      <c r="G253" s="99" t="s">
        <v>174</v>
      </c>
      <c r="H253" s="99" t="s">
        <v>246</v>
      </c>
      <c r="I253" s="99">
        <f t="shared" ref="I253:AN253" si="600">MAX(0,(I104/I$89)-$FJ253)</f>
        <v>0</v>
      </c>
      <c r="J253" s="99">
        <f t="shared" si="600"/>
        <v>0</v>
      </c>
      <c r="K253" s="99">
        <f t="shared" si="600"/>
        <v>0</v>
      </c>
      <c r="L253" s="99">
        <f t="shared" si="600"/>
        <v>0</v>
      </c>
      <c r="M253" s="99">
        <f t="shared" si="600"/>
        <v>0</v>
      </c>
      <c r="N253" s="99">
        <f t="shared" si="600"/>
        <v>0</v>
      </c>
      <c r="O253" s="99">
        <f t="shared" si="600"/>
        <v>0</v>
      </c>
      <c r="P253" s="99">
        <f t="shared" si="600"/>
        <v>0</v>
      </c>
      <c r="Q253" s="99">
        <f t="shared" si="600"/>
        <v>0</v>
      </c>
      <c r="R253" s="99">
        <f t="shared" si="600"/>
        <v>0</v>
      </c>
      <c r="S253" s="99">
        <f t="shared" si="600"/>
        <v>0</v>
      </c>
      <c r="T253" s="99">
        <f t="shared" si="600"/>
        <v>0</v>
      </c>
      <c r="U253" s="99">
        <f t="shared" si="600"/>
        <v>0</v>
      </c>
      <c r="V253" s="99">
        <f t="shared" si="600"/>
        <v>0</v>
      </c>
      <c r="W253" s="99">
        <f t="shared" si="600"/>
        <v>0</v>
      </c>
      <c r="X253" s="99">
        <f t="shared" si="600"/>
        <v>0</v>
      </c>
      <c r="Y253" s="99">
        <f t="shared" si="600"/>
        <v>0</v>
      </c>
      <c r="Z253" s="99">
        <f t="shared" si="600"/>
        <v>0</v>
      </c>
      <c r="AA253" s="99">
        <f t="shared" si="600"/>
        <v>0</v>
      </c>
      <c r="AB253" s="99">
        <f t="shared" si="600"/>
        <v>0</v>
      </c>
      <c r="AC253" s="99">
        <f t="shared" si="600"/>
        <v>0</v>
      </c>
      <c r="AD253" s="99">
        <f t="shared" si="600"/>
        <v>0</v>
      </c>
      <c r="AE253" s="99">
        <f t="shared" si="600"/>
        <v>0</v>
      </c>
      <c r="AF253" s="99">
        <f t="shared" si="600"/>
        <v>0</v>
      </c>
      <c r="AG253" s="99">
        <f t="shared" si="600"/>
        <v>0</v>
      </c>
      <c r="AH253" s="99">
        <f t="shared" si="600"/>
        <v>0</v>
      </c>
      <c r="AI253" s="99">
        <f t="shared" si="600"/>
        <v>0</v>
      </c>
      <c r="AJ253" s="99">
        <f t="shared" si="600"/>
        <v>0</v>
      </c>
      <c r="AK253" s="99">
        <f t="shared" si="600"/>
        <v>0</v>
      </c>
      <c r="AL253" s="99">
        <f t="shared" si="600"/>
        <v>0</v>
      </c>
      <c r="AM253" s="99">
        <f t="shared" si="600"/>
        <v>0</v>
      </c>
      <c r="AN253" s="99">
        <f t="shared" si="600"/>
        <v>0</v>
      </c>
      <c r="AO253" s="99">
        <f t="shared" ref="AO253:BT253" si="601">MAX(0,(AO104/AO$89)-$FJ253)</f>
        <v>0</v>
      </c>
      <c r="AP253" s="99">
        <f t="shared" si="601"/>
        <v>0</v>
      </c>
      <c r="AQ253" s="99">
        <f t="shared" si="601"/>
        <v>0</v>
      </c>
      <c r="AR253" s="99">
        <f t="shared" si="601"/>
        <v>0</v>
      </c>
      <c r="AS253" s="99">
        <f t="shared" si="601"/>
        <v>0</v>
      </c>
      <c r="AT253" s="99">
        <f t="shared" si="601"/>
        <v>0</v>
      </c>
      <c r="AU253" s="99">
        <f t="shared" si="601"/>
        <v>0</v>
      </c>
      <c r="AV253" s="99">
        <f t="shared" si="601"/>
        <v>4.6089732302746073E-3</v>
      </c>
      <c r="AW253" s="99">
        <f t="shared" si="601"/>
        <v>0</v>
      </c>
      <c r="AX253" s="99">
        <f t="shared" si="601"/>
        <v>0</v>
      </c>
      <c r="AY253" s="99">
        <f t="shared" si="601"/>
        <v>0</v>
      </c>
      <c r="AZ253" s="99">
        <f t="shared" si="601"/>
        <v>0</v>
      </c>
      <c r="BA253" s="99">
        <f t="shared" si="601"/>
        <v>0</v>
      </c>
      <c r="BB253" s="99">
        <f t="shared" si="601"/>
        <v>0</v>
      </c>
      <c r="BC253" s="99">
        <f t="shared" si="601"/>
        <v>0</v>
      </c>
      <c r="BD253" s="99">
        <f t="shared" si="601"/>
        <v>0</v>
      </c>
      <c r="BE253" s="99">
        <f t="shared" si="601"/>
        <v>0</v>
      </c>
      <c r="BF253" s="99">
        <f t="shared" si="601"/>
        <v>0</v>
      </c>
      <c r="BG253" s="99">
        <f t="shared" si="601"/>
        <v>0</v>
      </c>
      <c r="BH253" s="99">
        <f t="shared" si="601"/>
        <v>0</v>
      </c>
      <c r="BI253" s="99">
        <f t="shared" si="601"/>
        <v>0</v>
      </c>
      <c r="BJ253" s="99">
        <f t="shared" si="601"/>
        <v>0</v>
      </c>
      <c r="BK253" s="99">
        <f t="shared" si="601"/>
        <v>0</v>
      </c>
      <c r="BL253" s="99">
        <f t="shared" si="601"/>
        <v>0</v>
      </c>
      <c r="BM253" s="99">
        <f t="shared" si="601"/>
        <v>0</v>
      </c>
      <c r="BN253" s="99">
        <f t="shared" si="601"/>
        <v>0</v>
      </c>
      <c r="BO253" s="99">
        <f t="shared" si="601"/>
        <v>0</v>
      </c>
      <c r="BP253" s="99">
        <f t="shared" si="601"/>
        <v>0</v>
      </c>
      <c r="BQ253" s="99">
        <f t="shared" si="601"/>
        <v>0</v>
      </c>
      <c r="BR253" s="99">
        <f t="shared" si="601"/>
        <v>0</v>
      </c>
      <c r="BS253" s="99">
        <f t="shared" si="601"/>
        <v>0</v>
      </c>
      <c r="BT253" s="99">
        <f t="shared" si="601"/>
        <v>0</v>
      </c>
      <c r="BU253" s="99">
        <f t="shared" ref="BU253:CZ253" si="602">MAX(0,(BU104/BU$89)-$FJ253)</f>
        <v>0</v>
      </c>
      <c r="BV253" s="99">
        <f t="shared" si="602"/>
        <v>0</v>
      </c>
      <c r="BW253" s="99">
        <f t="shared" si="602"/>
        <v>0</v>
      </c>
      <c r="BX253" s="99">
        <f t="shared" si="602"/>
        <v>0</v>
      </c>
      <c r="BY253" s="99">
        <f t="shared" si="602"/>
        <v>0</v>
      </c>
      <c r="BZ253" s="99">
        <f t="shared" si="602"/>
        <v>0</v>
      </c>
      <c r="CA253" s="99">
        <f t="shared" si="602"/>
        <v>0</v>
      </c>
      <c r="CB253" s="99">
        <f t="shared" si="602"/>
        <v>0</v>
      </c>
      <c r="CC253" s="99">
        <f t="shared" si="602"/>
        <v>0</v>
      </c>
      <c r="CD253" s="99">
        <f t="shared" si="602"/>
        <v>0</v>
      </c>
      <c r="CE253" s="99">
        <f t="shared" si="602"/>
        <v>0</v>
      </c>
      <c r="CF253" s="99">
        <f t="shared" si="602"/>
        <v>0</v>
      </c>
      <c r="CG253" s="99">
        <f t="shared" si="602"/>
        <v>0</v>
      </c>
      <c r="CH253" s="99">
        <f t="shared" si="602"/>
        <v>0</v>
      </c>
      <c r="CI253" s="99">
        <f t="shared" si="602"/>
        <v>0</v>
      </c>
      <c r="CJ253" s="99">
        <f t="shared" si="602"/>
        <v>0</v>
      </c>
      <c r="CK253" s="99">
        <f t="shared" si="602"/>
        <v>0</v>
      </c>
      <c r="CL253" s="99">
        <f t="shared" si="602"/>
        <v>0</v>
      </c>
      <c r="CM253" s="99">
        <f t="shared" si="602"/>
        <v>0</v>
      </c>
      <c r="CN253" s="99">
        <f t="shared" si="602"/>
        <v>0</v>
      </c>
      <c r="CO253" s="99">
        <f t="shared" si="602"/>
        <v>0</v>
      </c>
      <c r="CP253" s="99">
        <f t="shared" si="602"/>
        <v>0</v>
      </c>
      <c r="CQ253" s="99">
        <f t="shared" si="602"/>
        <v>0</v>
      </c>
      <c r="CR253" s="99">
        <f t="shared" si="602"/>
        <v>0</v>
      </c>
      <c r="CS253" s="99">
        <f t="shared" si="602"/>
        <v>0</v>
      </c>
      <c r="CT253" s="99">
        <f t="shared" si="602"/>
        <v>0</v>
      </c>
      <c r="CU253" s="99">
        <f t="shared" si="602"/>
        <v>0</v>
      </c>
      <c r="CV253" s="99">
        <f t="shared" si="602"/>
        <v>0</v>
      </c>
      <c r="CW253" s="99">
        <f t="shared" si="602"/>
        <v>0</v>
      </c>
      <c r="CX253" s="99">
        <f t="shared" si="602"/>
        <v>0</v>
      </c>
      <c r="CY253" s="99">
        <f t="shared" si="602"/>
        <v>0</v>
      </c>
      <c r="CZ253" s="99">
        <f t="shared" si="602"/>
        <v>0</v>
      </c>
      <c r="DA253" s="99">
        <f t="shared" ref="DA253:EF253" si="603">MAX(0,(DA104/DA$89)-$FJ253)</f>
        <v>0</v>
      </c>
      <c r="DB253" s="99">
        <f t="shared" si="603"/>
        <v>0</v>
      </c>
      <c r="DC253" s="99">
        <f t="shared" si="603"/>
        <v>0</v>
      </c>
      <c r="DD253" s="99">
        <f t="shared" si="603"/>
        <v>0</v>
      </c>
      <c r="DE253" s="99">
        <f t="shared" si="603"/>
        <v>0</v>
      </c>
      <c r="DF253" s="99">
        <f t="shared" si="603"/>
        <v>0</v>
      </c>
      <c r="DG253" s="99">
        <f t="shared" si="603"/>
        <v>0</v>
      </c>
      <c r="DH253" s="99">
        <f t="shared" si="603"/>
        <v>0</v>
      </c>
      <c r="DI253" s="99">
        <f t="shared" si="603"/>
        <v>0</v>
      </c>
      <c r="DJ253" s="99">
        <f t="shared" si="603"/>
        <v>0</v>
      </c>
      <c r="DK253" s="99">
        <f t="shared" si="603"/>
        <v>0</v>
      </c>
      <c r="DL253" s="99">
        <f t="shared" si="603"/>
        <v>0</v>
      </c>
      <c r="DM253" s="99">
        <f t="shared" si="603"/>
        <v>0</v>
      </c>
      <c r="DN253" s="99">
        <f t="shared" si="603"/>
        <v>0</v>
      </c>
      <c r="DO253" s="99">
        <f t="shared" si="603"/>
        <v>0</v>
      </c>
      <c r="DP253" s="99">
        <f t="shared" si="603"/>
        <v>0</v>
      </c>
      <c r="DQ253" s="99">
        <f t="shared" si="603"/>
        <v>0</v>
      </c>
      <c r="DR253" s="99">
        <f t="shared" si="603"/>
        <v>0</v>
      </c>
      <c r="DS253" s="99">
        <f t="shared" si="603"/>
        <v>0</v>
      </c>
      <c r="DT253" s="99">
        <f t="shared" si="603"/>
        <v>0</v>
      </c>
      <c r="DU253" s="99">
        <f t="shared" si="603"/>
        <v>0</v>
      </c>
      <c r="DV253" s="99">
        <f t="shared" si="603"/>
        <v>0</v>
      </c>
      <c r="DW253" s="99">
        <f t="shared" si="603"/>
        <v>0</v>
      </c>
      <c r="DX253" s="99">
        <f t="shared" si="603"/>
        <v>0</v>
      </c>
      <c r="DY253" s="99">
        <f t="shared" si="603"/>
        <v>0</v>
      </c>
      <c r="DZ253" s="99">
        <f t="shared" si="603"/>
        <v>0</v>
      </c>
      <c r="EA253" s="99">
        <f t="shared" si="603"/>
        <v>0</v>
      </c>
      <c r="EB253" s="99">
        <f t="shared" si="603"/>
        <v>0</v>
      </c>
      <c r="EC253" s="99">
        <f t="shared" si="603"/>
        <v>0</v>
      </c>
      <c r="ED253" s="99">
        <f t="shared" si="603"/>
        <v>0</v>
      </c>
      <c r="EE253" s="99">
        <f t="shared" si="603"/>
        <v>0</v>
      </c>
      <c r="EF253" s="99">
        <f t="shared" si="603"/>
        <v>0</v>
      </c>
      <c r="EG253" s="99">
        <f t="shared" ref="EG253:FA253" si="604">MAX(0,(EG104/EG$89)-$FJ253)</f>
        <v>0</v>
      </c>
      <c r="EH253" s="99">
        <f t="shared" si="604"/>
        <v>0</v>
      </c>
      <c r="EI253" s="99">
        <f t="shared" si="604"/>
        <v>0</v>
      </c>
      <c r="EJ253" s="99">
        <f t="shared" si="604"/>
        <v>0</v>
      </c>
      <c r="EK253" s="99">
        <f t="shared" si="604"/>
        <v>0</v>
      </c>
      <c r="EL253" s="99">
        <f t="shared" si="604"/>
        <v>0</v>
      </c>
      <c r="EM253" s="99">
        <f t="shared" si="604"/>
        <v>0</v>
      </c>
      <c r="EN253" s="99">
        <f t="shared" si="604"/>
        <v>0</v>
      </c>
      <c r="EO253" s="99">
        <f t="shared" si="604"/>
        <v>0</v>
      </c>
      <c r="EP253" s="99">
        <f t="shared" si="604"/>
        <v>0</v>
      </c>
      <c r="EQ253" s="99">
        <f t="shared" si="604"/>
        <v>0</v>
      </c>
      <c r="ER253" s="99">
        <f t="shared" si="604"/>
        <v>0</v>
      </c>
      <c r="ES253" s="99">
        <f t="shared" si="604"/>
        <v>0</v>
      </c>
      <c r="ET253" s="99">
        <f t="shared" si="604"/>
        <v>0</v>
      </c>
      <c r="EU253" s="99">
        <f t="shared" si="604"/>
        <v>0</v>
      </c>
      <c r="EV253" s="99">
        <f t="shared" si="604"/>
        <v>0</v>
      </c>
      <c r="EW253" s="99">
        <f t="shared" si="604"/>
        <v>0</v>
      </c>
      <c r="EX253" s="99">
        <f t="shared" si="604"/>
        <v>0</v>
      </c>
      <c r="EY253" s="99">
        <f t="shared" si="604"/>
        <v>0</v>
      </c>
      <c r="EZ253" s="99">
        <f t="shared" si="604"/>
        <v>0</v>
      </c>
      <c r="FA253" s="99">
        <f t="shared" si="604"/>
        <v>0</v>
      </c>
      <c r="FB253" s="99">
        <f t="shared" si="560"/>
        <v>1.331824894490182E-2</v>
      </c>
      <c r="FC253" s="99">
        <f t="shared" si="560"/>
        <v>0</v>
      </c>
      <c r="FD253" s="99">
        <f t="shared" si="560"/>
        <v>4.6729985692173882E-2</v>
      </c>
      <c r="FE253" s="99">
        <f t="shared" si="560"/>
        <v>7.1879931983179074E-2</v>
      </c>
      <c r="FF253" s="99">
        <f t="shared" si="560"/>
        <v>3.9627221573748386E-2</v>
      </c>
      <c r="FG253" s="99">
        <f t="shared" si="560"/>
        <v>2.0829293263874251E-2</v>
      </c>
      <c r="FH253" s="99">
        <f t="shared" si="560"/>
        <v>2.2535928070256984E-2</v>
      </c>
      <c r="FI253" s="99">
        <f t="shared" si="560"/>
        <v>6.2936586540181208E-2</v>
      </c>
      <c r="FJ253" s="106">
        <f t="shared" si="597"/>
        <v>3.473214950853945E-2</v>
      </c>
      <c r="FT253" s="99">
        <f t="shared" ref="FT253:GJ253" si="605">MAX(0,(FT104/FT$89)-$FJ253)</f>
        <v>0</v>
      </c>
      <c r="FU253" s="99">
        <f t="shared" si="605"/>
        <v>0.10174137478467926</v>
      </c>
      <c r="FV253" s="99">
        <f t="shared" si="605"/>
        <v>0.10997743351510061</v>
      </c>
      <c r="FW253" s="99">
        <f t="shared" si="605"/>
        <v>0</v>
      </c>
      <c r="FX253" s="99">
        <f t="shared" si="605"/>
        <v>9.5565728889056262E-2</v>
      </c>
      <c r="FY253" s="99">
        <f t="shared" si="605"/>
        <v>0.19703910106103364</v>
      </c>
      <c r="FZ253" s="99">
        <f t="shared" si="605"/>
        <v>3.6440621618636357E-2</v>
      </c>
      <c r="GA253" s="99">
        <f t="shared" si="605"/>
        <v>0.1498869746059818</v>
      </c>
      <c r="GB253" s="99">
        <f t="shared" si="605"/>
        <v>0.12028806051007157</v>
      </c>
      <c r="GC253" s="99">
        <f t="shared" si="605"/>
        <v>0</v>
      </c>
      <c r="GD253" s="99">
        <f t="shared" si="605"/>
        <v>0</v>
      </c>
      <c r="GE253" s="99">
        <f t="shared" si="605"/>
        <v>0</v>
      </c>
      <c r="GF253" s="99">
        <f t="shared" si="605"/>
        <v>0</v>
      </c>
      <c r="GG253" s="99">
        <f t="shared" si="605"/>
        <v>0</v>
      </c>
      <c r="GH253" s="99">
        <f t="shared" si="605"/>
        <v>0</v>
      </c>
      <c r="GI253" s="99">
        <f t="shared" si="605"/>
        <v>0</v>
      </c>
      <c r="GJ253" s="99">
        <f t="shared" si="605"/>
        <v>0</v>
      </c>
      <c r="GK253" s="99">
        <f t="shared" si="599"/>
        <v>0</v>
      </c>
    </row>
    <row r="254" spans="1:193" x14ac:dyDescent="0.35">
      <c r="A254" s="99">
        <v>1990290</v>
      </c>
      <c r="B254" s="99">
        <v>73</v>
      </c>
      <c r="C254" s="99">
        <v>4</v>
      </c>
      <c r="D254" s="99">
        <v>85</v>
      </c>
      <c r="E254" s="99">
        <v>15.548</v>
      </c>
      <c r="F254" s="99">
        <v>1.67</v>
      </c>
      <c r="G254" s="99" t="s">
        <v>540</v>
      </c>
      <c r="H254" s="99" t="s">
        <v>243</v>
      </c>
      <c r="I254" s="99">
        <f t="shared" ref="I254:AN254" si="606">MAX(0,(I105/I$89)-$FJ254)</f>
        <v>0</v>
      </c>
      <c r="J254" s="99">
        <f t="shared" si="606"/>
        <v>0</v>
      </c>
      <c r="K254" s="99">
        <f t="shared" si="606"/>
        <v>0</v>
      </c>
      <c r="L254" s="99">
        <f t="shared" si="606"/>
        <v>0</v>
      </c>
      <c r="M254" s="99">
        <f t="shared" si="606"/>
        <v>0</v>
      </c>
      <c r="N254" s="99">
        <f t="shared" si="606"/>
        <v>0</v>
      </c>
      <c r="O254" s="99">
        <f t="shared" si="606"/>
        <v>0</v>
      </c>
      <c r="P254" s="99">
        <f t="shared" si="606"/>
        <v>0</v>
      </c>
      <c r="Q254" s="99">
        <f t="shared" si="606"/>
        <v>0</v>
      </c>
      <c r="R254" s="99">
        <f t="shared" si="606"/>
        <v>0</v>
      </c>
      <c r="S254" s="99">
        <f t="shared" si="606"/>
        <v>0</v>
      </c>
      <c r="T254" s="99">
        <f t="shared" si="606"/>
        <v>0</v>
      </c>
      <c r="U254" s="99">
        <f t="shared" si="606"/>
        <v>0</v>
      </c>
      <c r="V254" s="99">
        <f t="shared" si="606"/>
        <v>0</v>
      </c>
      <c r="W254" s="99">
        <f t="shared" si="606"/>
        <v>0</v>
      </c>
      <c r="X254" s="99">
        <f t="shared" si="606"/>
        <v>0</v>
      </c>
      <c r="Y254" s="99">
        <f t="shared" si="606"/>
        <v>0</v>
      </c>
      <c r="Z254" s="99">
        <f t="shared" si="606"/>
        <v>0</v>
      </c>
      <c r="AA254" s="99">
        <f t="shared" si="606"/>
        <v>0</v>
      </c>
      <c r="AB254" s="99">
        <f t="shared" si="606"/>
        <v>0</v>
      </c>
      <c r="AC254" s="99">
        <f t="shared" si="606"/>
        <v>0</v>
      </c>
      <c r="AD254" s="99">
        <f t="shared" si="606"/>
        <v>0</v>
      </c>
      <c r="AE254" s="99">
        <f t="shared" si="606"/>
        <v>0</v>
      </c>
      <c r="AF254" s="99">
        <f t="shared" si="606"/>
        <v>0</v>
      </c>
      <c r="AG254" s="99">
        <f t="shared" si="606"/>
        <v>0</v>
      </c>
      <c r="AH254" s="99">
        <f t="shared" si="606"/>
        <v>0</v>
      </c>
      <c r="AI254" s="99">
        <f t="shared" si="606"/>
        <v>0</v>
      </c>
      <c r="AJ254" s="99">
        <f t="shared" si="606"/>
        <v>0</v>
      </c>
      <c r="AK254" s="99">
        <f t="shared" si="606"/>
        <v>0</v>
      </c>
      <c r="AL254" s="99">
        <f t="shared" si="606"/>
        <v>0</v>
      </c>
      <c r="AM254" s="99">
        <f t="shared" si="606"/>
        <v>0</v>
      </c>
      <c r="AN254" s="99">
        <f t="shared" si="606"/>
        <v>0</v>
      </c>
      <c r="AO254" s="99">
        <f t="shared" ref="AO254:BT254" si="607">MAX(0,(AO105/AO$89)-$FJ254)</f>
        <v>0</v>
      </c>
      <c r="AP254" s="99">
        <f t="shared" si="607"/>
        <v>0</v>
      </c>
      <c r="AQ254" s="99">
        <f t="shared" si="607"/>
        <v>0</v>
      </c>
      <c r="AR254" s="99">
        <f t="shared" si="607"/>
        <v>0</v>
      </c>
      <c r="AS254" s="99">
        <f t="shared" si="607"/>
        <v>0</v>
      </c>
      <c r="AT254" s="99">
        <f t="shared" si="607"/>
        <v>0</v>
      </c>
      <c r="AU254" s="99">
        <f t="shared" si="607"/>
        <v>0</v>
      </c>
      <c r="AV254" s="99">
        <f t="shared" si="607"/>
        <v>0</v>
      </c>
      <c r="AW254" s="99">
        <f t="shared" si="607"/>
        <v>0</v>
      </c>
      <c r="AX254" s="99">
        <f t="shared" si="607"/>
        <v>0</v>
      </c>
      <c r="AY254" s="99">
        <f t="shared" si="607"/>
        <v>0</v>
      </c>
      <c r="AZ254" s="99">
        <f t="shared" si="607"/>
        <v>0</v>
      </c>
      <c r="BA254" s="99">
        <f t="shared" si="607"/>
        <v>0</v>
      </c>
      <c r="BB254" s="99">
        <f t="shared" si="607"/>
        <v>0</v>
      </c>
      <c r="BC254" s="99">
        <f t="shared" si="607"/>
        <v>0</v>
      </c>
      <c r="BD254" s="99">
        <f t="shared" si="607"/>
        <v>0</v>
      </c>
      <c r="BE254" s="99">
        <f t="shared" si="607"/>
        <v>0</v>
      </c>
      <c r="BF254" s="99">
        <f t="shared" si="607"/>
        <v>0</v>
      </c>
      <c r="BG254" s="99">
        <f t="shared" si="607"/>
        <v>0</v>
      </c>
      <c r="BH254" s="99">
        <f t="shared" si="607"/>
        <v>0</v>
      </c>
      <c r="BI254" s="99">
        <f t="shared" si="607"/>
        <v>0</v>
      </c>
      <c r="BJ254" s="99">
        <f t="shared" si="607"/>
        <v>0</v>
      </c>
      <c r="BK254" s="99">
        <f t="shared" si="607"/>
        <v>0</v>
      </c>
      <c r="BL254" s="99">
        <f t="shared" si="607"/>
        <v>0</v>
      </c>
      <c r="BM254" s="99">
        <f t="shared" si="607"/>
        <v>0</v>
      </c>
      <c r="BN254" s="99">
        <f t="shared" si="607"/>
        <v>0</v>
      </c>
      <c r="BO254" s="99">
        <f t="shared" si="607"/>
        <v>0</v>
      </c>
      <c r="BP254" s="99">
        <f t="shared" si="607"/>
        <v>0</v>
      </c>
      <c r="BQ254" s="99">
        <f t="shared" si="607"/>
        <v>0</v>
      </c>
      <c r="BR254" s="99">
        <f t="shared" si="607"/>
        <v>0</v>
      </c>
      <c r="BS254" s="99">
        <f t="shared" si="607"/>
        <v>0</v>
      </c>
      <c r="BT254" s="99">
        <f t="shared" si="607"/>
        <v>0</v>
      </c>
      <c r="BU254" s="99">
        <f t="shared" ref="BU254:CZ254" si="608">MAX(0,(BU105/BU$89)-$FJ254)</f>
        <v>0</v>
      </c>
      <c r="BV254" s="99">
        <f t="shared" si="608"/>
        <v>0</v>
      </c>
      <c r="BW254" s="99">
        <f t="shared" si="608"/>
        <v>0</v>
      </c>
      <c r="BX254" s="99">
        <f t="shared" si="608"/>
        <v>0</v>
      </c>
      <c r="BY254" s="99">
        <f t="shared" si="608"/>
        <v>0</v>
      </c>
      <c r="BZ254" s="99">
        <f t="shared" si="608"/>
        <v>0</v>
      </c>
      <c r="CA254" s="99">
        <f t="shared" si="608"/>
        <v>0</v>
      </c>
      <c r="CB254" s="99">
        <f t="shared" si="608"/>
        <v>0</v>
      </c>
      <c r="CC254" s="99">
        <f t="shared" si="608"/>
        <v>0</v>
      </c>
      <c r="CD254" s="99">
        <f t="shared" si="608"/>
        <v>0</v>
      </c>
      <c r="CE254" s="99">
        <f t="shared" si="608"/>
        <v>0</v>
      </c>
      <c r="CF254" s="99">
        <f t="shared" si="608"/>
        <v>0</v>
      </c>
      <c r="CG254" s="99">
        <f t="shared" si="608"/>
        <v>0</v>
      </c>
      <c r="CH254" s="99">
        <f t="shared" si="608"/>
        <v>0</v>
      </c>
      <c r="CI254" s="99">
        <f t="shared" si="608"/>
        <v>0</v>
      </c>
      <c r="CJ254" s="99">
        <f t="shared" si="608"/>
        <v>0</v>
      </c>
      <c r="CK254" s="99">
        <f t="shared" si="608"/>
        <v>0</v>
      </c>
      <c r="CL254" s="99">
        <f t="shared" si="608"/>
        <v>0</v>
      </c>
      <c r="CM254" s="99">
        <f t="shared" si="608"/>
        <v>0</v>
      </c>
      <c r="CN254" s="99">
        <f t="shared" si="608"/>
        <v>0</v>
      </c>
      <c r="CO254" s="99">
        <f t="shared" si="608"/>
        <v>0</v>
      </c>
      <c r="CP254" s="99">
        <f t="shared" si="608"/>
        <v>0</v>
      </c>
      <c r="CQ254" s="99">
        <f t="shared" si="608"/>
        <v>0</v>
      </c>
      <c r="CR254" s="99">
        <f t="shared" si="608"/>
        <v>0</v>
      </c>
      <c r="CS254" s="99">
        <f t="shared" si="608"/>
        <v>0</v>
      </c>
      <c r="CT254" s="99">
        <f t="shared" si="608"/>
        <v>0</v>
      </c>
      <c r="CU254" s="99">
        <f t="shared" si="608"/>
        <v>0</v>
      </c>
      <c r="CV254" s="99">
        <f t="shared" si="608"/>
        <v>0</v>
      </c>
      <c r="CW254" s="99">
        <f t="shared" si="608"/>
        <v>0</v>
      </c>
      <c r="CX254" s="99">
        <f t="shared" si="608"/>
        <v>0</v>
      </c>
      <c r="CY254" s="99">
        <f t="shared" si="608"/>
        <v>0</v>
      </c>
      <c r="CZ254" s="99">
        <f t="shared" si="608"/>
        <v>0</v>
      </c>
      <c r="DA254" s="99">
        <f t="shared" ref="DA254:EF254" si="609">MAX(0,(DA105/DA$89)-$FJ254)</f>
        <v>0</v>
      </c>
      <c r="DB254" s="99">
        <f t="shared" si="609"/>
        <v>0</v>
      </c>
      <c r="DC254" s="99">
        <f t="shared" si="609"/>
        <v>0</v>
      </c>
      <c r="DD254" s="99">
        <f t="shared" si="609"/>
        <v>0</v>
      </c>
      <c r="DE254" s="99">
        <f t="shared" si="609"/>
        <v>0</v>
      </c>
      <c r="DF254" s="99">
        <f t="shared" si="609"/>
        <v>0</v>
      </c>
      <c r="DG254" s="99">
        <f t="shared" si="609"/>
        <v>0</v>
      </c>
      <c r="DH254" s="99">
        <f t="shared" si="609"/>
        <v>0</v>
      </c>
      <c r="DI254" s="99">
        <f t="shared" si="609"/>
        <v>0</v>
      </c>
      <c r="DJ254" s="99">
        <f t="shared" si="609"/>
        <v>0</v>
      </c>
      <c r="DK254" s="99">
        <f t="shared" si="609"/>
        <v>0</v>
      </c>
      <c r="DL254" s="99">
        <f t="shared" si="609"/>
        <v>0</v>
      </c>
      <c r="DM254" s="99">
        <f t="shared" si="609"/>
        <v>0</v>
      </c>
      <c r="DN254" s="99">
        <f t="shared" si="609"/>
        <v>0</v>
      </c>
      <c r="DO254" s="99">
        <f t="shared" si="609"/>
        <v>0</v>
      </c>
      <c r="DP254" s="99">
        <f t="shared" si="609"/>
        <v>0</v>
      </c>
      <c r="DQ254" s="99">
        <f t="shared" si="609"/>
        <v>0</v>
      </c>
      <c r="DR254" s="99">
        <f t="shared" si="609"/>
        <v>0</v>
      </c>
      <c r="DS254" s="99">
        <f t="shared" si="609"/>
        <v>0</v>
      </c>
      <c r="DT254" s="99">
        <f t="shared" si="609"/>
        <v>0</v>
      </c>
      <c r="DU254" s="99">
        <f t="shared" si="609"/>
        <v>0</v>
      </c>
      <c r="DV254" s="99">
        <f t="shared" si="609"/>
        <v>0</v>
      </c>
      <c r="DW254" s="99">
        <f t="shared" si="609"/>
        <v>0</v>
      </c>
      <c r="DX254" s="99">
        <f t="shared" si="609"/>
        <v>0</v>
      </c>
      <c r="DY254" s="99">
        <f t="shared" si="609"/>
        <v>0</v>
      </c>
      <c r="DZ254" s="99">
        <f t="shared" si="609"/>
        <v>0</v>
      </c>
      <c r="EA254" s="99">
        <f t="shared" si="609"/>
        <v>0</v>
      </c>
      <c r="EB254" s="99">
        <f t="shared" si="609"/>
        <v>0</v>
      </c>
      <c r="EC254" s="99">
        <f t="shared" si="609"/>
        <v>0</v>
      </c>
      <c r="ED254" s="99">
        <f t="shared" si="609"/>
        <v>0</v>
      </c>
      <c r="EE254" s="99">
        <f t="shared" si="609"/>
        <v>0</v>
      </c>
      <c r="EF254" s="99">
        <f t="shared" si="609"/>
        <v>0</v>
      </c>
      <c r="EG254" s="99">
        <f t="shared" ref="EG254:FA254" si="610">MAX(0,(EG105/EG$89)-$FJ254)</f>
        <v>0</v>
      </c>
      <c r="EH254" s="99">
        <f t="shared" si="610"/>
        <v>0</v>
      </c>
      <c r="EI254" s="99">
        <f t="shared" si="610"/>
        <v>0</v>
      </c>
      <c r="EJ254" s="99">
        <f t="shared" si="610"/>
        <v>0</v>
      </c>
      <c r="EK254" s="99">
        <f t="shared" si="610"/>
        <v>0</v>
      </c>
      <c r="EL254" s="99">
        <f t="shared" si="610"/>
        <v>0</v>
      </c>
      <c r="EM254" s="99">
        <f t="shared" si="610"/>
        <v>0</v>
      </c>
      <c r="EN254" s="99">
        <f t="shared" si="610"/>
        <v>0</v>
      </c>
      <c r="EO254" s="99">
        <f t="shared" si="610"/>
        <v>0</v>
      </c>
      <c r="EP254" s="99">
        <f t="shared" si="610"/>
        <v>0</v>
      </c>
      <c r="EQ254" s="99">
        <f t="shared" si="610"/>
        <v>0</v>
      </c>
      <c r="ER254" s="99">
        <f t="shared" si="610"/>
        <v>0</v>
      </c>
      <c r="ES254" s="99">
        <f t="shared" si="610"/>
        <v>0</v>
      </c>
      <c r="ET254" s="99">
        <f t="shared" si="610"/>
        <v>0</v>
      </c>
      <c r="EU254" s="99">
        <f t="shared" si="610"/>
        <v>0</v>
      </c>
      <c r="EV254" s="99">
        <f t="shared" si="610"/>
        <v>0</v>
      </c>
      <c r="EW254" s="99">
        <f t="shared" si="610"/>
        <v>0</v>
      </c>
      <c r="EX254" s="99">
        <f t="shared" si="610"/>
        <v>0</v>
      </c>
      <c r="EY254" s="99">
        <f t="shared" si="610"/>
        <v>0</v>
      </c>
      <c r="EZ254" s="99">
        <f t="shared" si="610"/>
        <v>0</v>
      </c>
      <c r="FA254" s="99">
        <f t="shared" si="610"/>
        <v>0</v>
      </c>
      <c r="FB254" s="99">
        <f t="shared" si="560"/>
        <v>3.3618938879345736E-2</v>
      </c>
      <c r="FC254" s="99">
        <f t="shared" si="560"/>
        <v>5.4236322561634416E-2</v>
      </c>
      <c r="FD254" s="99">
        <f t="shared" si="560"/>
        <v>0.16013565191420148</v>
      </c>
      <c r="FE254" s="99">
        <f t="shared" si="560"/>
        <v>0.13602753255745284</v>
      </c>
      <c r="FF254" s="99">
        <f t="shared" si="560"/>
        <v>0.12726550138147219</v>
      </c>
      <c r="FG254" s="99">
        <f t="shared" si="560"/>
        <v>7.2985491054045379E-2</v>
      </c>
      <c r="FH254" s="99">
        <f t="shared" si="560"/>
        <v>0.11427793661973655</v>
      </c>
      <c r="FI254" s="99">
        <f t="shared" si="560"/>
        <v>0.15750613827781512</v>
      </c>
      <c r="FJ254" s="106">
        <f t="shared" si="597"/>
        <v>0.10700668915571296</v>
      </c>
      <c r="FT254" s="99">
        <f t="shared" ref="FT254:GJ254" si="611">MAX(0,(FT105/FT$89)-$FJ254)</f>
        <v>0</v>
      </c>
      <c r="FU254" s="99">
        <f t="shared" si="611"/>
        <v>0.17898982164111713</v>
      </c>
      <c r="FV254" s="99">
        <f t="shared" si="611"/>
        <v>0.20299764156438085</v>
      </c>
      <c r="FW254" s="99">
        <f t="shared" si="611"/>
        <v>0</v>
      </c>
      <c r="FX254" s="99">
        <f t="shared" si="611"/>
        <v>0.16294507214337292</v>
      </c>
      <c r="FY254" s="99">
        <f t="shared" si="611"/>
        <v>0.36820880686736068</v>
      </c>
      <c r="FZ254" s="99">
        <f t="shared" si="611"/>
        <v>2.7435617130401158E-2</v>
      </c>
      <c r="GA254" s="99">
        <f t="shared" si="611"/>
        <v>0.29234719478047311</v>
      </c>
      <c r="GB254" s="99">
        <f t="shared" si="611"/>
        <v>0.19082747743709597</v>
      </c>
      <c r="GC254" s="99">
        <f t="shared" si="611"/>
        <v>0</v>
      </c>
      <c r="GD254" s="99">
        <f t="shared" si="611"/>
        <v>0</v>
      </c>
      <c r="GE254" s="99">
        <f t="shared" si="611"/>
        <v>0</v>
      </c>
      <c r="GF254" s="99">
        <f t="shared" si="611"/>
        <v>0</v>
      </c>
      <c r="GG254" s="99">
        <f t="shared" si="611"/>
        <v>0</v>
      </c>
      <c r="GH254" s="99">
        <f t="shared" si="611"/>
        <v>0</v>
      </c>
      <c r="GI254" s="99">
        <f t="shared" si="611"/>
        <v>0</v>
      </c>
      <c r="GJ254" s="99">
        <f t="shared" si="611"/>
        <v>0</v>
      </c>
      <c r="GK254" s="99">
        <f t="shared" si="599"/>
        <v>0</v>
      </c>
    </row>
    <row r="255" spans="1:193" x14ac:dyDescent="0.35">
      <c r="A255" s="99">
        <v>87785</v>
      </c>
      <c r="B255" s="99">
        <v>73</v>
      </c>
      <c r="C255" s="99">
        <v>5</v>
      </c>
      <c r="D255" s="99">
        <v>87</v>
      </c>
      <c r="E255" s="99">
        <v>15.554</v>
      </c>
      <c r="F255" s="99">
        <v>0.3</v>
      </c>
      <c r="G255" s="99" t="s">
        <v>537</v>
      </c>
      <c r="H255" s="99" t="s">
        <v>564</v>
      </c>
      <c r="I255" s="99">
        <f t="shared" ref="I255:AN255" si="612">MAX(0,(I106/I$89)-$FJ255)</f>
        <v>0</v>
      </c>
      <c r="J255" s="99">
        <f t="shared" si="612"/>
        <v>0</v>
      </c>
      <c r="K255" s="99">
        <f t="shared" si="612"/>
        <v>0</v>
      </c>
      <c r="L255" s="99">
        <f t="shared" si="612"/>
        <v>0</v>
      </c>
      <c r="M255" s="99">
        <f t="shared" si="612"/>
        <v>0</v>
      </c>
      <c r="N255" s="99">
        <f t="shared" si="612"/>
        <v>0</v>
      </c>
      <c r="O255" s="99">
        <f t="shared" si="612"/>
        <v>0</v>
      </c>
      <c r="P255" s="99">
        <f t="shared" si="612"/>
        <v>0</v>
      </c>
      <c r="Q255" s="99">
        <f t="shared" si="612"/>
        <v>0</v>
      </c>
      <c r="R255" s="99">
        <f t="shared" si="612"/>
        <v>0</v>
      </c>
      <c r="S255" s="99">
        <f t="shared" si="612"/>
        <v>0</v>
      </c>
      <c r="T255" s="99">
        <f t="shared" si="612"/>
        <v>0</v>
      </c>
      <c r="U255" s="99">
        <f t="shared" si="612"/>
        <v>0</v>
      </c>
      <c r="V255" s="99">
        <f t="shared" si="612"/>
        <v>0</v>
      </c>
      <c r="W255" s="99">
        <f t="shared" si="612"/>
        <v>0</v>
      </c>
      <c r="X255" s="99">
        <f t="shared" si="612"/>
        <v>0</v>
      </c>
      <c r="Y255" s="99">
        <f t="shared" si="612"/>
        <v>0</v>
      </c>
      <c r="Z255" s="99">
        <f t="shared" si="612"/>
        <v>0</v>
      </c>
      <c r="AA255" s="99">
        <f t="shared" si="612"/>
        <v>0</v>
      </c>
      <c r="AB255" s="99">
        <f t="shared" si="612"/>
        <v>0</v>
      </c>
      <c r="AC255" s="99">
        <f t="shared" si="612"/>
        <v>0</v>
      </c>
      <c r="AD255" s="99">
        <f t="shared" si="612"/>
        <v>0</v>
      </c>
      <c r="AE255" s="99">
        <f t="shared" si="612"/>
        <v>0</v>
      </c>
      <c r="AF255" s="99">
        <f t="shared" si="612"/>
        <v>0</v>
      </c>
      <c r="AG255" s="99">
        <f t="shared" si="612"/>
        <v>0</v>
      </c>
      <c r="AH255" s="99">
        <f t="shared" si="612"/>
        <v>0</v>
      </c>
      <c r="AI255" s="99">
        <f t="shared" si="612"/>
        <v>0</v>
      </c>
      <c r="AJ255" s="99">
        <f t="shared" si="612"/>
        <v>0</v>
      </c>
      <c r="AK255" s="99">
        <f t="shared" si="612"/>
        <v>0</v>
      </c>
      <c r="AL255" s="99">
        <f t="shared" si="612"/>
        <v>0</v>
      </c>
      <c r="AM255" s="99">
        <f t="shared" si="612"/>
        <v>0</v>
      </c>
      <c r="AN255" s="99">
        <f t="shared" si="612"/>
        <v>0</v>
      </c>
      <c r="AO255" s="99">
        <f t="shared" ref="AO255:BT255" si="613">MAX(0,(AO106/AO$89)-$FJ255)</f>
        <v>0</v>
      </c>
      <c r="AP255" s="99">
        <f t="shared" si="613"/>
        <v>0</v>
      </c>
      <c r="AQ255" s="99">
        <f t="shared" si="613"/>
        <v>0</v>
      </c>
      <c r="AR255" s="99">
        <f t="shared" si="613"/>
        <v>0</v>
      </c>
      <c r="AS255" s="99">
        <f t="shared" si="613"/>
        <v>0</v>
      </c>
      <c r="AT255" s="99">
        <f t="shared" si="613"/>
        <v>0</v>
      </c>
      <c r="AU255" s="99">
        <f t="shared" si="613"/>
        <v>0</v>
      </c>
      <c r="AV255" s="99">
        <f t="shared" si="613"/>
        <v>0</v>
      </c>
      <c r="AW255" s="99">
        <f t="shared" si="613"/>
        <v>0</v>
      </c>
      <c r="AX255" s="99">
        <f t="shared" si="613"/>
        <v>0</v>
      </c>
      <c r="AY255" s="99">
        <f t="shared" si="613"/>
        <v>0</v>
      </c>
      <c r="AZ255" s="99">
        <f t="shared" si="613"/>
        <v>0</v>
      </c>
      <c r="BA255" s="99">
        <f t="shared" si="613"/>
        <v>0</v>
      </c>
      <c r="BB255" s="99">
        <f t="shared" si="613"/>
        <v>0</v>
      </c>
      <c r="BC255" s="99">
        <f t="shared" si="613"/>
        <v>0</v>
      </c>
      <c r="BD255" s="99">
        <f t="shared" si="613"/>
        <v>0</v>
      </c>
      <c r="BE255" s="99">
        <f t="shared" si="613"/>
        <v>0</v>
      </c>
      <c r="BF255" s="99">
        <f t="shared" si="613"/>
        <v>0</v>
      </c>
      <c r="BG255" s="99">
        <f t="shared" si="613"/>
        <v>0</v>
      </c>
      <c r="BH255" s="99">
        <f t="shared" si="613"/>
        <v>0</v>
      </c>
      <c r="BI255" s="99">
        <f t="shared" si="613"/>
        <v>0</v>
      </c>
      <c r="BJ255" s="99">
        <f t="shared" si="613"/>
        <v>0</v>
      </c>
      <c r="BK255" s="99">
        <f t="shared" si="613"/>
        <v>0</v>
      </c>
      <c r="BL255" s="99">
        <f t="shared" si="613"/>
        <v>0</v>
      </c>
      <c r="BM255" s="99">
        <f t="shared" si="613"/>
        <v>0</v>
      </c>
      <c r="BN255" s="99">
        <f t="shared" si="613"/>
        <v>0</v>
      </c>
      <c r="BO255" s="99">
        <f t="shared" si="613"/>
        <v>0</v>
      </c>
      <c r="BP255" s="99">
        <f t="shared" si="613"/>
        <v>0</v>
      </c>
      <c r="BQ255" s="99">
        <f t="shared" si="613"/>
        <v>0</v>
      </c>
      <c r="BR255" s="99">
        <f t="shared" si="613"/>
        <v>0</v>
      </c>
      <c r="BS255" s="99">
        <f t="shared" si="613"/>
        <v>0</v>
      </c>
      <c r="BT255" s="99">
        <f t="shared" si="613"/>
        <v>0</v>
      </c>
      <c r="BU255" s="99">
        <f t="shared" ref="BU255:CZ255" si="614">MAX(0,(BU106/BU$89)-$FJ255)</f>
        <v>0</v>
      </c>
      <c r="BV255" s="99">
        <f t="shared" si="614"/>
        <v>0</v>
      </c>
      <c r="BW255" s="99">
        <f t="shared" si="614"/>
        <v>0</v>
      </c>
      <c r="BX255" s="99">
        <f t="shared" si="614"/>
        <v>0</v>
      </c>
      <c r="BY255" s="99">
        <f t="shared" si="614"/>
        <v>0</v>
      </c>
      <c r="BZ255" s="99">
        <f t="shared" si="614"/>
        <v>0</v>
      </c>
      <c r="CA255" s="99">
        <f t="shared" si="614"/>
        <v>0</v>
      </c>
      <c r="CB255" s="99">
        <f t="shared" si="614"/>
        <v>0</v>
      </c>
      <c r="CC255" s="99">
        <f t="shared" si="614"/>
        <v>0</v>
      </c>
      <c r="CD255" s="99">
        <f t="shared" si="614"/>
        <v>0</v>
      </c>
      <c r="CE255" s="99">
        <f t="shared" si="614"/>
        <v>0</v>
      </c>
      <c r="CF255" s="99">
        <f t="shared" si="614"/>
        <v>0</v>
      </c>
      <c r="CG255" s="99">
        <f t="shared" si="614"/>
        <v>0</v>
      </c>
      <c r="CH255" s="99">
        <f t="shared" si="614"/>
        <v>0</v>
      </c>
      <c r="CI255" s="99">
        <f t="shared" si="614"/>
        <v>0</v>
      </c>
      <c r="CJ255" s="99">
        <f t="shared" si="614"/>
        <v>0</v>
      </c>
      <c r="CK255" s="99">
        <f t="shared" si="614"/>
        <v>0</v>
      </c>
      <c r="CL255" s="99">
        <f t="shared" si="614"/>
        <v>0</v>
      </c>
      <c r="CM255" s="99">
        <f t="shared" si="614"/>
        <v>0</v>
      </c>
      <c r="CN255" s="99">
        <f t="shared" si="614"/>
        <v>0</v>
      </c>
      <c r="CO255" s="99">
        <f t="shared" si="614"/>
        <v>0</v>
      </c>
      <c r="CP255" s="99">
        <f t="shared" si="614"/>
        <v>0</v>
      </c>
      <c r="CQ255" s="99">
        <f t="shared" si="614"/>
        <v>0</v>
      </c>
      <c r="CR255" s="99">
        <f t="shared" si="614"/>
        <v>0</v>
      </c>
      <c r="CS255" s="99">
        <f t="shared" si="614"/>
        <v>0</v>
      </c>
      <c r="CT255" s="99">
        <f t="shared" si="614"/>
        <v>0</v>
      </c>
      <c r="CU255" s="99">
        <f t="shared" si="614"/>
        <v>0</v>
      </c>
      <c r="CV255" s="99">
        <f t="shared" si="614"/>
        <v>0</v>
      </c>
      <c r="CW255" s="99">
        <f t="shared" si="614"/>
        <v>0</v>
      </c>
      <c r="CX255" s="99">
        <f t="shared" si="614"/>
        <v>0</v>
      </c>
      <c r="CY255" s="99">
        <f t="shared" si="614"/>
        <v>0</v>
      </c>
      <c r="CZ255" s="99">
        <f t="shared" si="614"/>
        <v>0</v>
      </c>
      <c r="DA255" s="99">
        <f t="shared" ref="DA255:EF255" si="615">MAX(0,(DA106/DA$89)-$FJ255)</f>
        <v>0</v>
      </c>
      <c r="DB255" s="99">
        <f t="shared" si="615"/>
        <v>0</v>
      </c>
      <c r="DC255" s="99">
        <f t="shared" si="615"/>
        <v>0</v>
      </c>
      <c r="DD255" s="99">
        <f t="shared" si="615"/>
        <v>0</v>
      </c>
      <c r="DE255" s="99">
        <f t="shared" si="615"/>
        <v>0</v>
      </c>
      <c r="DF255" s="99">
        <f t="shared" si="615"/>
        <v>0</v>
      </c>
      <c r="DG255" s="99">
        <f t="shared" si="615"/>
        <v>0</v>
      </c>
      <c r="DH255" s="99">
        <f t="shared" si="615"/>
        <v>0</v>
      </c>
      <c r="DI255" s="99">
        <f t="shared" si="615"/>
        <v>0</v>
      </c>
      <c r="DJ255" s="99">
        <f t="shared" si="615"/>
        <v>0</v>
      </c>
      <c r="DK255" s="99">
        <f t="shared" si="615"/>
        <v>0</v>
      </c>
      <c r="DL255" s="99">
        <f t="shared" si="615"/>
        <v>0</v>
      </c>
      <c r="DM255" s="99">
        <f t="shared" si="615"/>
        <v>0</v>
      </c>
      <c r="DN255" s="99">
        <f t="shared" si="615"/>
        <v>0</v>
      </c>
      <c r="DO255" s="99">
        <f t="shared" si="615"/>
        <v>0</v>
      </c>
      <c r="DP255" s="99">
        <f t="shared" si="615"/>
        <v>0</v>
      </c>
      <c r="DQ255" s="99">
        <f t="shared" si="615"/>
        <v>0</v>
      </c>
      <c r="DR255" s="99">
        <f t="shared" si="615"/>
        <v>0</v>
      </c>
      <c r="DS255" s="99">
        <f t="shared" si="615"/>
        <v>0</v>
      </c>
      <c r="DT255" s="99">
        <f t="shared" si="615"/>
        <v>0</v>
      </c>
      <c r="DU255" s="99">
        <f t="shared" si="615"/>
        <v>0</v>
      </c>
      <c r="DV255" s="99">
        <f t="shared" si="615"/>
        <v>0</v>
      </c>
      <c r="DW255" s="99">
        <f t="shared" si="615"/>
        <v>0</v>
      </c>
      <c r="DX255" s="99">
        <f t="shared" si="615"/>
        <v>0</v>
      </c>
      <c r="DY255" s="99">
        <f t="shared" si="615"/>
        <v>0</v>
      </c>
      <c r="DZ255" s="99">
        <f t="shared" si="615"/>
        <v>0</v>
      </c>
      <c r="EA255" s="99">
        <f t="shared" si="615"/>
        <v>0</v>
      </c>
      <c r="EB255" s="99">
        <f t="shared" si="615"/>
        <v>0</v>
      </c>
      <c r="EC255" s="99">
        <f t="shared" si="615"/>
        <v>0</v>
      </c>
      <c r="ED255" s="99">
        <f t="shared" si="615"/>
        <v>0</v>
      </c>
      <c r="EE255" s="99">
        <f t="shared" si="615"/>
        <v>0</v>
      </c>
      <c r="EF255" s="99">
        <f t="shared" si="615"/>
        <v>0</v>
      </c>
      <c r="EG255" s="99">
        <f t="shared" ref="EG255:FA255" si="616">MAX(0,(EG106/EG$89)-$FJ255)</f>
        <v>0</v>
      </c>
      <c r="EH255" s="99">
        <f t="shared" si="616"/>
        <v>0</v>
      </c>
      <c r="EI255" s="99">
        <f t="shared" si="616"/>
        <v>0</v>
      </c>
      <c r="EJ255" s="99">
        <f t="shared" si="616"/>
        <v>0</v>
      </c>
      <c r="EK255" s="99">
        <f t="shared" si="616"/>
        <v>0</v>
      </c>
      <c r="EL255" s="99">
        <f t="shared" si="616"/>
        <v>0</v>
      </c>
      <c r="EM255" s="99">
        <f t="shared" si="616"/>
        <v>0</v>
      </c>
      <c r="EN255" s="99">
        <f t="shared" si="616"/>
        <v>0</v>
      </c>
      <c r="EO255" s="99">
        <f t="shared" si="616"/>
        <v>0</v>
      </c>
      <c r="EP255" s="99">
        <f t="shared" si="616"/>
        <v>0</v>
      </c>
      <c r="EQ255" s="99">
        <f t="shared" si="616"/>
        <v>0</v>
      </c>
      <c r="ER255" s="99">
        <f t="shared" si="616"/>
        <v>0</v>
      </c>
      <c r="ES255" s="99">
        <f t="shared" si="616"/>
        <v>0</v>
      </c>
      <c r="ET255" s="99">
        <f t="shared" si="616"/>
        <v>0</v>
      </c>
      <c r="EU255" s="99">
        <f t="shared" si="616"/>
        <v>0</v>
      </c>
      <c r="EV255" s="99">
        <f t="shared" si="616"/>
        <v>0</v>
      </c>
      <c r="EW255" s="99">
        <f t="shared" si="616"/>
        <v>0</v>
      </c>
      <c r="EX255" s="99">
        <f t="shared" si="616"/>
        <v>0</v>
      </c>
      <c r="EY255" s="99">
        <f t="shared" si="616"/>
        <v>0</v>
      </c>
      <c r="EZ255" s="99">
        <f t="shared" si="616"/>
        <v>0</v>
      </c>
      <c r="FA255" s="99">
        <f t="shared" si="616"/>
        <v>0</v>
      </c>
      <c r="FB255" s="99">
        <f t="shared" si="560"/>
        <v>2.085257263373199E-2</v>
      </c>
      <c r="FC255" s="99">
        <f t="shared" si="560"/>
        <v>3.3486887339161178E-2</v>
      </c>
      <c r="FD255" s="99">
        <f t="shared" si="560"/>
        <v>9.4919006403206246E-2</v>
      </c>
      <c r="FE255" s="99">
        <f t="shared" si="560"/>
        <v>0.13602753255745284</v>
      </c>
      <c r="FF255" s="99">
        <f t="shared" si="560"/>
        <v>6.1959292343125312E-2</v>
      </c>
      <c r="FG255" s="99">
        <f t="shared" si="560"/>
        <v>4.1266378765208021E-2</v>
      </c>
      <c r="FH255" s="99">
        <f t="shared" si="560"/>
        <v>7.5796032048281281E-2</v>
      </c>
      <c r="FI255" s="99">
        <f t="shared" si="560"/>
        <v>8.8461551590995016E-2</v>
      </c>
      <c r="FJ255" s="106">
        <f t="shared" si="597"/>
        <v>6.9096156710145226E-2</v>
      </c>
      <c r="FT255" s="99">
        <f t="shared" ref="FT255:GJ255" si="617">MAX(0,(FT106/FT$89)-$FJ255)</f>
        <v>0</v>
      </c>
      <c r="FU255" s="99">
        <f t="shared" si="617"/>
        <v>0.16099634129413976</v>
      </c>
      <c r="FV255" s="99">
        <f t="shared" si="617"/>
        <v>0.18449868162103666</v>
      </c>
      <c r="FW255" s="99">
        <f t="shared" si="617"/>
        <v>0</v>
      </c>
      <c r="FX255" s="99">
        <f t="shared" si="617"/>
        <v>0.14942488194302611</v>
      </c>
      <c r="FY255" s="99">
        <f t="shared" si="617"/>
        <v>0.32090689608249406</v>
      </c>
      <c r="FZ255" s="99">
        <f t="shared" si="617"/>
        <v>3.8430639756507221E-2</v>
      </c>
      <c r="GA255" s="99">
        <f t="shared" si="617"/>
        <v>0.25533349748221351</v>
      </c>
      <c r="GB255" s="99">
        <f t="shared" si="617"/>
        <v>0.17747932581880782</v>
      </c>
      <c r="GC255" s="99">
        <f t="shared" si="617"/>
        <v>0</v>
      </c>
      <c r="GD255" s="99">
        <f t="shared" si="617"/>
        <v>0</v>
      </c>
      <c r="GE255" s="99">
        <f t="shared" si="617"/>
        <v>0</v>
      </c>
      <c r="GF255" s="99">
        <f t="shared" si="617"/>
        <v>0</v>
      </c>
      <c r="GG255" s="99">
        <f t="shared" si="617"/>
        <v>0</v>
      </c>
      <c r="GH255" s="99">
        <f t="shared" si="617"/>
        <v>0</v>
      </c>
      <c r="GI255" s="99">
        <f t="shared" si="617"/>
        <v>0</v>
      </c>
      <c r="GJ255" s="99">
        <f t="shared" si="617"/>
        <v>0</v>
      </c>
      <c r="GK255" s="99">
        <f t="shared" si="599"/>
        <v>0</v>
      </c>
    </row>
    <row r="256" spans="1:193" x14ac:dyDescent="0.35">
      <c r="A256" s="99">
        <v>51672</v>
      </c>
      <c r="B256" s="99">
        <v>174</v>
      </c>
      <c r="C256" s="99">
        <v>9</v>
      </c>
      <c r="D256" s="99">
        <v>92</v>
      </c>
      <c r="E256" s="99">
        <v>15.569000000000001</v>
      </c>
      <c r="F256" s="99">
        <v>0.17</v>
      </c>
      <c r="G256" s="99" t="s">
        <v>537</v>
      </c>
      <c r="H256" s="99" t="s">
        <v>563</v>
      </c>
      <c r="I256" s="99">
        <f t="shared" ref="I256:AN256" si="618">MAX(0,(I107/I$89)-$FJ256)</f>
        <v>0</v>
      </c>
      <c r="J256" s="99">
        <f t="shared" si="618"/>
        <v>2.2260951278715057E-4</v>
      </c>
      <c r="K256" s="99">
        <f t="shared" si="618"/>
        <v>0</v>
      </c>
      <c r="L256" s="99">
        <f t="shared" si="618"/>
        <v>0</v>
      </c>
      <c r="M256" s="99">
        <f t="shared" si="618"/>
        <v>0</v>
      </c>
      <c r="N256" s="99">
        <f t="shared" si="618"/>
        <v>0</v>
      </c>
      <c r="O256" s="99">
        <f t="shared" si="618"/>
        <v>0</v>
      </c>
      <c r="P256" s="99">
        <f t="shared" si="618"/>
        <v>0</v>
      </c>
      <c r="Q256" s="99">
        <f t="shared" si="618"/>
        <v>0</v>
      </c>
      <c r="R256" s="99">
        <f t="shared" si="618"/>
        <v>3.6720913112861147E-3</v>
      </c>
      <c r="S256" s="99">
        <f t="shared" si="618"/>
        <v>3.7672306260503729E-3</v>
      </c>
      <c r="T256" s="99">
        <f t="shared" si="618"/>
        <v>0</v>
      </c>
      <c r="U256" s="99">
        <f t="shared" si="618"/>
        <v>0</v>
      </c>
      <c r="V256" s="99">
        <f t="shared" si="618"/>
        <v>0</v>
      </c>
      <c r="W256" s="99">
        <f t="shared" si="618"/>
        <v>3.2418642304660366E-3</v>
      </c>
      <c r="X256" s="99">
        <f t="shared" si="618"/>
        <v>6.0458838478415905E-4</v>
      </c>
      <c r="Y256" s="99">
        <f t="shared" si="618"/>
        <v>1.6829215877140239E-3</v>
      </c>
      <c r="Z256" s="99">
        <f t="shared" si="618"/>
        <v>3.5484112082610282E-3</v>
      </c>
      <c r="AA256" s="99">
        <f t="shared" si="618"/>
        <v>1.0381975068569323E-3</v>
      </c>
      <c r="AB256" s="99">
        <f t="shared" si="618"/>
        <v>0</v>
      </c>
      <c r="AC256" s="99">
        <f t="shared" si="618"/>
        <v>0</v>
      </c>
      <c r="AD256" s="99">
        <f t="shared" si="618"/>
        <v>0</v>
      </c>
      <c r="AE256" s="99">
        <f t="shared" si="618"/>
        <v>0</v>
      </c>
      <c r="AF256" s="99">
        <f t="shared" si="618"/>
        <v>0</v>
      </c>
      <c r="AG256" s="99">
        <f t="shared" si="618"/>
        <v>0</v>
      </c>
      <c r="AH256" s="99">
        <f t="shared" si="618"/>
        <v>0</v>
      </c>
      <c r="AI256" s="99">
        <f t="shared" si="618"/>
        <v>0</v>
      </c>
      <c r="AJ256" s="99">
        <f t="shared" si="618"/>
        <v>0</v>
      </c>
      <c r="AK256" s="99">
        <f t="shared" si="618"/>
        <v>1.8236123367812248E-4</v>
      </c>
      <c r="AL256" s="99">
        <f t="shared" si="618"/>
        <v>0</v>
      </c>
      <c r="AM256" s="99">
        <f t="shared" si="618"/>
        <v>0</v>
      </c>
      <c r="AN256" s="99">
        <f t="shared" si="618"/>
        <v>0</v>
      </c>
      <c r="AO256" s="99">
        <f t="shared" ref="AO256:BT256" si="619">MAX(0,(AO107/AO$89)-$FJ256)</f>
        <v>5.6653578689523914E-4</v>
      </c>
      <c r="AP256" s="99">
        <f t="shared" si="619"/>
        <v>0</v>
      </c>
      <c r="AQ256" s="99">
        <f t="shared" si="619"/>
        <v>0</v>
      </c>
      <c r="AR256" s="99">
        <f t="shared" si="619"/>
        <v>0</v>
      </c>
      <c r="AS256" s="99">
        <f t="shared" si="619"/>
        <v>0</v>
      </c>
      <c r="AT256" s="99">
        <f t="shared" si="619"/>
        <v>0</v>
      </c>
      <c r="AU256" s="99">
        <f t="shared" si="619"/>
        <v>0</v>
      </c>
      <c r="AV256" s="99">
        <f t="shared" si="619"/>
        <v>0</v>
      </c>
      <c r="AW256" s="99">
        <f t="shared" si="619"/>
        <v>0</v>
      </c>
      <c r="AX256" s="99">
        <f t="shared" si="619"/>
        <v>0</v>
      </c>
      <c r="AY256" s="99">
        <f t="shared" si="619"/>
        <v>0</v>
      </c>
      <c r="AZ256" s="99">
        <f t="shared" si="619"/>
        <v>0</v>
      </c>
      <c r="BA256" s="99">
        <f t="shared" si="619"/>
        <v>0</v>
      </c>
      <c r="BB256" s="99">
        <f t="shared" si="619"/>
        <v>0</v>
      </c>
      <c r="BC256" s="99">
        <f t="shared" si="619"/>
        <v>0</v>
      </c>
      <c r="BD256" s="99">
        <f t="shared" si="619"/>
        <v>0</v>
      </c>
      <c r="BE256" s="99">
        <f t="shared" si="619"/>
        <v>0</v>
      </c>
      <c r="BF256" s="99">
        <f t="shared" si="619"/>
        <v>0</v>
      </c>
      <c r="BG256" s="99">
        <f t="shared" si="619"/>
        <v>0</v>
      </c>
      <c r="BH256" s="99">
        <f t="shared" si="619"/>
        <v>0</v>
      </c>
      <c r="BI256" s="99">
        <f t="shared" si="619"/>
        <v>0</v>
      </c>
      <c r="BJ256" s="99">
        <f t="shared" si="619"/>
        <v>0</v>
      </c>
      <c r="BK256" s="99">
        <f t="shared" si="619"/>
        <v>0</v>
      </c>
      <c r="BL256" s="99">
        <f t="shared" si="619"/>
        <v>0</v>
      </c>
      <c r="BM256" s="99">
        <f t="shared" si="619"/>
        <v>0</v>
      </c>
      <c r="BN256" s="99">
        <f t="shared" si="619"/>
        <v>0</v>
      </c>
      <c r="BO256" s="99">
        <f t="shared" si="619"/>
        <v>0</v>
      </c>
      <c r="BP256" s="99">
        <f t="shared" si="619"/>
        <v>0</v>
      </c>
      <c r="BQ256" s="99">
        <f t="shared" si="619"/>
        <v>0</v>
      </c>
      <c r="BR256" s="99">
        <f t="shared" si="619"/>
        <v>1.4269476071183595E-3</v>
      </c>
      <c r="BS256" s="99">
        <f t="shared" si="619"/>
        <v>0</v>
      </c>
      <c r="BT256" s="99">
        <f t="shared" si="619"/>
        <v>0</v>
      </c>
      <c r="BU256" s="99">
        <f t="shared" ref="BU256:CZ256" si="620">MAX(0,(BU107/BU$89)-$FJ256)</f>
        <v>0</v>
      </c>
      <c r="BV256" s="99">
        <f t="shared" si="620"/>
        <v>0</v>
      </c>
      <c r="BW256" s="99">
        <f t="shared" si="620"/>
        <v>0</v>
      </c>
      <c r="BX256" s="99">
        <f t="shared" si="620"/>
        <v>0</v>
      </c>
      <c r="BY256" s="99">
        <f t="shared" si="620"/>
        <v>0</v>
      </c>
      <c r="BZ256" s="99">
        <f t="shared" si="620"/>
        <v>0</v>
      </c>
      <c r="CA256" s="99">
        <f t="shared" si="620"/>
        <v>0</v>
      </c>
      <c r="CB256" s="99">
        <f t="shared" si="620"/>
        <v>0</v>
      </c>
      <c r="CC256" s="99">
        <f t="shared" si="620"/>
        <v>0</v>
      </c>
      <c r="CD256" s="99">
        <f t="shared" si="620"/>
        <v>0</v>
      </c>
      <c r="CE256" s="99">
        <f t="shared" si="620"/>
        <v>0</v>
      </c>
      <c r="CF256" s="99">
        <f t="shared" si="620"/>
        <v>0</v>
      </c>
      <c r="CG256" s="99">
        <f t="shared" si="620"/>
        <v>0</v>
      </c>
      <c r="CH256" s="99">
        <f t="shared" si="620"/>
        <v>0</v>
      </c>
      <c r="CI256" s="99">
        <f t="shared" si="620"/>
        <v>0</v>
      </c>
      <c r="CJ256" s="99">
        <f t="shared" si="620"/>
        <v>0</v>
      </c>
      <c r="CK256" s="99">
        <f t="shared" si="620"/>
        <v>0</v>
      </c>
      <c r="CL256" s="99">
        <f t="shared" si="620"/>
        <v>0</v>
      </c>
      <c r="CM256" s="99">
        <f t="shared" si="620"/>
        <v>0</v>
      </c>
      <c r="CN256" s="99">
        <f t="shared" si="620"/>
        <v>0</v>
      </c>
      <c r="CO256" s="99">
        <f t="shared" si="620"/>
        <v>0</v>
      </c>
      <c r="CP256" s="99">
        <f t="shared" si="620"/>
        <v>0</v>
      </c>
      <c r="CQ256" s="99">
        <f t="shared" si="620"/>
        <v>0</v>
      </c>
      <c r="CR256" s="99">
        <f t="shared" si="620"/>
        <v>0</v>
      </c>
      <c r="CS256" s="99">
        <f t="shared" si="620"/>
        <v>0</v>
      </c>
      <c r="CT256" s="99">
        <f t="shared" si="620"/>
        <v>0</v>
      </c>
      <c r="CU256" s="99">
        <f t="shared" si="620"/>
        <v>0</v>
      </c>
      <c r="CV256" s="99">
        <f t="shared" si="620"/>
        <v>0</v>
      </c>
      <c r="CW256" s="99">
        <f t="shared" si="620"/>
        <v>2.5448613460278302E-4</v>
      </c>
      <c r="CX256" s="99">
        <f t="shared" si="620"/>
        <v>0</v>
      </c>
      <c r="CY256" s="99">
        <f t="shared" si="620"/>
        <v>0</v>
      </c>
      <c r="CZ256" s="99">
        <f t="shared" si="620"/>
        <v>0</v>
      </c>
      <c r="DA256" s="99">
        <f t="shared" ref="DA256:EF256" si="621">MAX(0,(DA107/DA$89)-$FJ256)</f>
        <v>0</v>
      </c>
      <c r="DB256" s="99">
        <f t="shared" si="621"/>
        <v>0</v>
      </c>
      <c r="DC256" s="99">
        <f t="shared" si="621"/>
        <v>0</v>
      </c>
      <c r="DD256" s="99">
        <f t="shared" si="621"/>
        <v>0</v>
      </c>
      <c r="DE256" s="99">
        <f t="shared" si="621"/>
        <v>0</v>
      </c>
      <c r="DF256" s="99">
        <f t="shared" si="621"/>
        <v>0</v>
      </c>
      <c r="DG256" s="99">
        <f t="shared" si="621"/>
        <v>0</v>
      </c>
      <c r="DH256" s="99">
        <f t="shared" si="621"/>
        <v>0</v>
      </c>
      <c r="DI256" s="99">
        <f t="shared" si="621"/>
        <v>3.2578991858639466E-4</v>
      </c>
      <c r="DJ256" s="99">
        <f t="shared" si="621"/>
        <v>0</v>
      </c>
      <c r="DK256" s="99">
        <f t="shared" si="621"/>
        <v>0</v>
      </c>
      <c r="DL256" s="99">
        <f t="shared" si="621"/>
        <v>0</v>
      </c>
      <c r="DM256" s="99">
        <f t="shared" si="621"/>
        <v>0</v>
      </c>
      <c r="DN256" s="99">
        <f t="shared" si="621"/>
        <v>0</v>
      </c>
      <c r="DO256" s="99">
        <f t="shared" si="621"/>
        <v>0</v>
      </c>
      <c r="DP256" s="99">
        <f t="shared" si="621"/>
        <v>1.4254463432408424E-3</v>
      </c>
      <c r="DQ256" s="99">
        <f t="shared" si="621"/>
        <v>9.1947074251387539E-4</v>
      </c>
      <c r="DR256" s="99">
        <f t="shared" si="621"/>
        <v>1.8399019763568948E-4</v>
      </c>
      <c r="DS256" s="99">
        <f t="shared" si="621"/>
        <v>0</v>
      </c>
      <c r="DT256" s="99">
        <f t="shared" si="621"/>
        <v>9.2556338547274185E-4</v>
      </c>
      <c r="DU256" s="99">
        <f t="shared" si="621"/>
        <v>3.9411806209777343E-4</v>
      </c>
      <c r="DV256" s="99">
        <f t="shared" si="621"/>
        <v>0</v>
      </c>
      <c r="DW256" s="99">
        <f t="shared" si="621"/>
        <v>1.6785480951070288E-3</v>
      </c>
      <c r="DX256" s="99">
        <f t="shared" si="621"/>
        <v>0</v>
      </c>
      <c r="DY256" s="99">
        <f t="shared" si="621"/>
        <v>1.0390368572583844E-3</v>
      </c>
      <c r="DZ256" s="99">
        <f t="shared" si="621"/>
        <v>0</v>
      </c>
      <c r="EA256" s="99">
        <f t="shared" si="621"/>
        <v>0</v>
      </c>
      <c r="EB256" s="99">
        <f t="shared" si="621"/>
        <v>0</v>
      </c>
      <c r="EC256" s="99">
        <f t="shared" si="621"/>
        <v>0</v>
      </c>
      <c r="ED256" s="99">
        <f t="shared" si="621"/>
        <v>0</v>
      </c>
      <c r="EE256" s="99">
        <f t="shared" si="621"/>
        <v>0</v>
      </c>
      <c r="EF256" s="99">
        <f t="shared" si="621"/>
        <v>0</v>
      </c>
      <c r="EG256" s="99">
        <f t="shared" ref="EG256:FA256" si="622">MAX(0,(EG107/EG$89)-$FJ256)</f>
        <v>0</v>
      </c>
      <c r="EH256" s="99">
        <f t="shared" si="622"/>
        <v>0</v>
      </c>
      <c r="EI256" s="99">
        <f t="shared" si="622"/>
        <v>0</v>
      </c>
      <c r="EJ256" s="99">
        <f t="shared" si="622"/>
        <v>0</v>
      </c>
      <c r="EK256" s="99">
        <f t="shared" si="622"/>
        <v>0</v>
      </c>
      <c r="EL256" s="99">
        <f t="shared" si="622"/>
        <v>0</v>
      </c>
      <c r="EM256" s="99">
        <f t="shared" si="622"/>
        <v>0</v>
      </c>
      <c r="EN256" s="99">
        <f t="shared" si="622"/>
        <v>0</v>
      </c>
      <c r="EO256" s="99">
        <f t="shared" si="622"/>
        <v>0</v>
      </c>
      <c r="EP256" s="99">
        <f t="shared" si="622"/>
        <v>0</v>
      </c>
      <c r="EQ256" s="99">
        <f t="shared" si="622"/>
        <v>0</v>
      </c>
      <c r="ER256" s="99">
        <f t="shared" si="622"/>
        <v>0</v>
      </c>
      <c r="ES256" s="99">
        <f t="shared" si="622"/>
        <v>0</v>
      </c>
      <c r="ET256" s="99">
        <f t="shared" si="622"/>
        <v>0</v>
      </c>
      <c r="EU256" s="99">
        <f t="shared" si="622"/>
        <v>7.681919229459035E-4</v>
      </c>
      <c r="EV256" s="99">
        <f t="shared" si="622"/>
        <v>0</v>
      </c>
      <c r="EW256" s="99">
        <f t="shared" si="622"/>
        <v>0</v>
      </c>
      <c r="EX256" s="99">
        <f t="shared" si="622"/>
        <v>0</v>
      </c>
      <c r="EY256" s="99">
        <f t="shared" si="622"/>
        <v>0</v>
      </c>
      <c r="EZ256" s="99">
        <f t="shared" si="622"/>
        <v>0</v>
      </c>
      <c r="FA256" s="99">
        <f t="shared" si="622"/>
        <v>0</v>
      </c>
      <c r="FB256" s="99">
        <f t="shared" ref="FB256:FI265" si="623">(FB107/FB$89)</f>
        <v>0</v>
      </c>
      <c r="FC256" s="99">
        <f t="shared" si="623"/>
        <v>0</v>
      </c>
      <c r="FD256" s="99">
        <f t="shared" si="623"/>
        <v>0</v>
      </c>
      <c r="FE256" s="99">
        <f t="shared" si="623"/>
        <v>0</v>
      </c>
      <c r="FF256" s="99">
        <f t="shared" si="623"/>
        <v>0</v>
      </c>
      <c r="FG256" s="99">
        <f t="shared" si="623"/>
        <v>0</v>
      </c>
      <c r="FH256" s="99">
        <f t="shared" si="623"/>
        <v>0</v>
      </c>
      <c r="FI256" s="99">
        <f t="shared" si="623"/>
        <v>0</v>
      </c>
      <c r="FJ256" s="106">
        <f t="shared" si="597"/>
        <v>0</v>
      </c>
      <c r="FT256" s="99">
        <f t="shared" ref="FT256:GJ256" si="624">MAX(0,(FT107/FT$89)-$FJ256)</f>
        <v>3.7603580350668506E-2</v>
      </c>
      <c r="FU256" s="99">
        <f t="shared" si="624"/>
        <v>0.35291011078372836</v>
      </c>
      <c r="FV256" s="99">
        <f t="shared" si="624"/>
        <v>0.37211438284439008</v>
      </c>
      <c r="FW256" s="99">
        <f t="shared" si="624"/>
        <v>2.7434167547369243E-2</v>
      </c>
      <c r="FX256" s="99">
        <f t="shared" si="624"/>
        <v>0.31190629934641895</v>
      </c>
      <c r="FY256" s="99">
        <f t="shared" si="624"/>
        <v>0.57581572017202898</v>
      </c>
      <c r="FZ256" s="99">
        <f t="shared" si="624"/>
        <v>0.126457236046018</v>
      </c>
      <c r="GA256" s="99">
        <f t="shared" si="624"/>
        <v>0.48769610456095597</v>
      </c>
      <c r="GB256" s="99">
        <f t="shared" si="624"/>
        <v>0.34376852703277971</v>
      </c>
      <c r="GC256" s="99">
        <f t="shared" si="624"/>
        <v>2.0441086103612418E-4</v>
      </c>
      <c r="GD256" s="99">
        <f t="shared" si="624"/>
        <v>2.0181974596494053E-4</v>
      </c>
      <c r="GE256" s="99">
        <f t="shared" si="624"/>
        <v>0</v>
      </c>
      <c r="GF256" s="99">
        <f t="shared" si="624"/>
        <v>0</v>
      </c>
      <c r="GG256" s="99">
        <f t="shared" si="624"/>
        <v>0</v>
      </c>
      <c r="GH256" s="99">
        <f t="shared" si="624"/>
        <v>0</v>
      </c>
      <c r="GI256" s="99">
        <f t="shared" si="624"/>
        <v>0</v>
      </c>
      <c r="GJ256" s="99">
        <f t="shared" si="624"/>
        <v>0</v>
      </c>
      <c r="GK256" s="99">
        <f t="shared" si="599"/>
        <v>5.0778825875133087E-5</v>
      </c>
    </row>
    <row r="257" spans="1:193" x14ac:dyDescent="0.35">
      <c r="A257" s="99">
        <v>56871</v>
      </c>
      <c r="B257" s="99">
        <v>174</v>
      </c>
      <c r="C257" s="99">
        <v>17</v>
      </c>
      <c r="D257" s="99">
        <v>89</v>
      </c>
      <c r="E257" s="99">
        <v>15.654999999999999</v>
      </c>
      <c r="F257" s="99">
        <v>0.5</v>
      </c>
      <c r="G257" s="99" t="s">
        <v>178</v>
      </c>
      <c r="H257" s="99" t="s">
        <v>149</v>
      </c>
      <c r="I257" s="99">
        <f t="shared" ref="I257:AN257" si="625">MAX(0,(I108/I$89)-$FJ257)</f>
        <v>0</v>
      </c>
      <c r="J257" s="99">
        <f t="shared" si="625"/>
        <v>0</v>
      </c>
      <c r="K257" s="99">
        <f t="shared" si="625"/>
        <v>0</v>
      </c>
      <c r="L257" s="99">
        <f t="shared" si="625"/>
        <v>5.8767027221690157E-4</v>
      </c>
      <c r="M257" s="99">
        <f t="shared" si="625"/>
        <v>0</v>
      </c>
      <c r="N257" s="99">
        <f t="shared" si="625"/>
        <v>0</v>
      </c>
      <c r="O257" s="99">
        <f t="shared" si="625"/>
        <v>0</v>
      </c>
      <c r="P257" s="99">
        <f t="shared" si="625"/>
        <v>0</v>
      </c>
      <c r="Q257" s="99">
        <f t="shared" si="625"/>
        <v>3.6769761175111244E-4</v>
      </c>
      <c r="R257" s="99">
        <f t="shared" si="625"/>
        <v>1.0289811094353587E-2</v>
      </c>
      <c r="S257" s="99">
        <f t="shared" si="625"/>
        <v>8.734313547801565E-3</v>
      </c>
      <c r="T257" s="99">
        <f t="shared" si="625"/>
        <v>1.3786754119933872E-4</v>
      </c>
      <c r="U257" s="99">
        <f t="shared" si="625"/>
        <v>4.1072155364292904E-4</v>
      </c>
      <c r="V257" s="99">
        <f t="shared" si="625"/>
        <v>0</v>
      </c>
      <c r="W257" s="99">
        <f t="shared" si="625"/>
        <v>6.1146221209965618E-3</v>
      </c>
      <c r="X257" s="99">
        <f t="shared" si="625"/>
        <v>3.6707514583865959E-3</v>
      </c>
      <c r="Y257" s="99">
        <f t="shared" si="625"/>
        <v>3.1991540303765212E-3</v>
      </c>
      <c r="Z257" s="99">
        <f t="shared" si="625"/>
        <v>1.3403434218249704E-2</v>
      </c>
      <c r="AA257" s="99">
        <f t="shared" si="625"/>
        <v>1.8515315674612784E-4</v>
      </c>
      <c r="AB257" s="99">
        <f t="shared" si="625"/>
        <v>0</v>
      </c>
      <c r="AC257" s="99">
        <f t="shared" si="625"/>
        <v>0</v>
      </c>
      <c r="AD257" s="99">
        <f t="shared" si="625"/>
        <v>0</v>
      </c>
      <c r="AE257" s="99">
        <f t="shared" si="625"/>
        <v>0</v>
      </c>
      <c r="AF257" s="99">
        <f t="shared" si="625"/>
        <v>0</v>
      </c>
      <c r="AG257" s="99">
        <f t="shared" si="625"/>
        <v>0</v>
      </c>
      <c r="AH257" s="99">
        <f t="shared" si="625"/>
        <v>0</v>
      </c>
      <c r="AI257" s="99">
        <f t="shared" si="625"/>
        <v>0</v>
      </c>
      <c r="AJ257" s="99">
        <f t="shared" si="625"/>
        <v>0</v>
      </c>
      <c r="AK257" s="99">
        <f t="shared" si="625"/>
        <v>1.129618425895762E-3</v>
      </c>
      <c r="AL257" s="99">
        <f t="shared" si="625"/>
        <v>1.9543811559178566E-3</v>
      </c>
      <c r="AM257" s="99">
        <f t="shared" si="625"/>
        <v>1.6725702148698681E-4</v>
      </c>
      <c r="AN257" s="99">
        <f t="shared" si="625"/>
        <v>1.9526168659287461E-3</v>
      </c>
      <c r="AO257" s="99">
        <f t="shared" ref="AO257:BT257" si="626">MAX(0,(AO108/AO$89)-$FJ257)</f>
        <v>1.254263570602168E-3</v>
      </c>
      <c r="AP257" s="99">
        <f t="shared" si="626"/>
        <v>1.0480268796399747E-3</v>
      </c>
      <c r="AQ257" s="99">
        <f t="shared" si="626"/>
        <v>0</v>
      </c>
      <c r="AR257" s="99">
        <f t="shared" si="626"/>
        <v>0</v>
      </c>
      <c r="AS257" s="99">
        <f t="shared" si="626"/>
        <v>0</v>
      </c>
      <c r="AT257" s="99">
        <f t="shared" si="626"/>
        <v>0</v>
      </c>
      <c r="AU257" s="99">
        <f t="shared" si="626"/>
        <v>0</v>
      </c>
      <c r="AV257" s="99">
        <f t="shared" si="626"/>
        <v>0</v>
      </c>
      <c r="AW257" s="99">
        <f t="shared" si="626"/>
        <v>0</v>
      </c>
      <c r="AX257" s="99">
        <f t="shared" si="626"/>
        <v>0</v>
      </c>
      <c r="AY257" s="99">
        <f t="shared" si="626"/>
        <v>0</v>
      </c>
      <c r="AZ257" s="99">
        <f t="shared" si="626"/>
        <v>0</v>
      </c>
      <c r="BA257" s="99">
        <f t="shared" si="626"/>
        <v>0</v>
      </c>
      <c r="BB257" s="99">
        <f t="shared" si="626"/>
        <v>0</v>
      </c>
      <c r="BC257" s="99">
        <f t="shared" si="626"/>
        <v>1.9358821167647655E-4</v>
      </c>
      <c r="BD257" s="99">
        <f t="shared" si="626"/>
        <v>7.2467049435998368E-4</v>
      </c>
      <c r="BE257" s="99">
        <f t="shared" si="626"/>
        <v>5.7838010760919779E-4</v>
      </c>
      <c r="BF257" s="99">
        <f t="shared" si="626"/>
        <v>6.3645098668232069E-4</v>
      </c>
      <c r="BG257" s="99">
        <f t="shared" si="626"/>
        <v>9.3429135097573921E-4</v>
      </c>
      <c r="BH257" s="99">
        <f t="shared" si="626"/>
        <v>0</v>
      </c>
      <c r="BI257" s="99">
        <f t="shared" si="626"/>
        <v>9.1529490272143632E-4</v>
      </c>
      <c r="BJ257" s="99">
        <f t="shared" si="626"/>
        <v>2.5775843020887018E-4</v>
      </c>
      <c r="BK257" s="99">
        <f t="shared" si="626"/>
        <v>0</v>
      </c>
      <c r="BL257" s="99">
        <f t="shared" si="626"/>
        <v>5.8873446442096603E-4</v>
      </c>
      <c r="BM257" s="99">
        <f t="shared" si="626"/>
        <v>2.0338842276245456E-4</v>
      </c>
      <c r="BN257" s="99">
        <f t="shared" si="626"/>
        <v>0</v>
      </c>
      <c r="BO257" s="99">
        <f t="shared" si="626"/>
        <v>4.5425920054827047E-4</v>
      </c>
      <c r="BP257" s="99">
        <f t="shared" si="626"/>
        <v>1.2476378792288234E-3</v>
      </c>
      <c r="BQ257" s="99">
        <f t="shared" si="626"/>
        <v>0</v>
      </c>
      <c r="BR257" s="99">
        <f t="shared" si="626"/>
        <v>3.6591040239533829E-3</v>
      </c>
      <c r="BS257" s="99">
        <f t="shared" si="626"/>
        <v>1.0497238958568616E-3</v>
      </c>
      <c r="BT257" s="99">
        <f t="shared" si="626"/>
        <v>0</v>
      </c>
      <c r="BU257" s="99">
        <f t="shared" ref="BU257:CZ257" si="627">MAX(0,(BU108/BU$89)-$FJ257)</f>
        <v>1.409408408459722E-3</v>
      </c>
      <c r="BV257" s="99">
        <f t="shared" si="627"/>
        <v>0</v>
      </c>
      <c r="BW257" s="99">
        <f t="shared" si="627"/>
        <v>0</v>
      </c>
      <c r="BX257" s="99">
        <f t="shared" si="627"/>
        <v>1.599161745675227E-4</v>
      </c>
      <c r="BY257" s="99">
        <f t="shared" si="627"/>
        <v>1.1538660888804793E-4</v>
      </c>
      <c r="BZ257" s="99">
        <f t="shared" si="627"/>
        <v>0</v>
      </c>
      <c r="CA257" s="99">
        <f t="shared" si="627"/>
        <v>0</v>
      </c>
      <c r="CB257" s="99">
        <f t="shared" si="627"/>
        <v>0</v>
      </c>
      <c r="CC257" s="99">
        <f t="shared" si="627"/>
        <v>0</v>
      </c>
      <c r="CD257" s="99">
        <f t="shared" si="627"/>
        <v>0</v>
      </c>
      <c r="CE257" s="99">
        <f t="shared" si="627"/>
        <v>0</v>
      </c>
      <c r="CF257" s="99">
        <f t="shared" si="627"/>
        <v>0</v>
      </c>
      <c r="CG257" s="99">
        <f t="shared" si="627"/>
        <v>0</v>
      </c>
      <c r="CH257" s="99">
        <f t="shared" si="627"/>
        <v>0</v>
      </c>
      <c r="CI257" s="99">
        <f t="shared" si="627"/>
        <v>4.8628039125248762E-4</v>
      </c>
      <c r="CJ257" s="99">
        <f t="shared" si="627"/>
        <v>1.3964390745938436E-4</v>
      </c>
      <c r="CK257" s="99">
        <f t="shared" si="627"/>
        <v>5.213462967257102E-4</v>
      </c>
      <c r="CL257" s="99">
        <f t="shared" si="627"/>
        <v>3.8703176196195797E-4</v>
      </c>
      <c r="CM257" s="99">
        <f t="shared" si="627"/>
        <v>5.4749971631141753E-4</v>
      </c>
      <c r="CN257" s="99">
        <f t="shared" si="627"/>
        <v>1.5377542017752104E-3</v>
      </c>
      <c r="CO257" s="99">
        <f t="shared" si="627"/>
        <v>8.7138114182960455E-4</v>
      </c>
      <c r="CP257" s="99">
        <f t="shared" si="627"/>
        <v>1.0515582894943226E-3</v>
      </c>
      <c r="CQ257" s="99">
        <f t="shared" si="627"/>
        <v>7.5898861700040611E-4</v>
      </c>
      <c r="CR257" s="99">
        <f t="shared" si="627"/>
        <v>4.6637917317490275E-4</v>
      </c>
      <c r="CS257" s="99">
        <f t="shared" si="627"/>
        <v>1.1530903027069191E-3</v>
      </c>
      <c r="CT257" s="99">
        <f t="shared" si="627"/>
        <v>0</v>
      </c>
      <c r="CU257" s="99">
        <f t="shared" si="627"/>
        <v>8.7224916635212963E-4</v>
      </c>
      <c r="CV257" s="99">
        <f t="shared" si="627"/>
        <v>1.7387094126803807E-3</v>
      </c>
      <c r="CW257" s="99">
        <f t="shared" si="627"/>
        <v>2.8290937585801271E-3</v>
      </c>
      <c r="CX257" s="99">
        <f t="shared" si="627"/>
        <v>1.013525322910483E-3</v>
      </c>
      <c r="CY257" s="99">
        <f t="shared" si="627"/>
        <v>9.2428544781466735E-4</v>
      </c>
      <c r="CZ257" s="99">
        <f t="shared" si="627"/>
        <v>1.1996837748458741E-3</v>
      </c>
      <c r="DA257" s="99">
        <f t="shared" ref="DA257:EF257" si="628">MAX(0,(DA108/DA$89)-$FJ257)</f>
        <v>3.819083155799068E-4</v>
      </c>
      <c r="DB257" s="99">
        <f t="shared" si="628"/>
        <v>1.079931728412936E-3</v>
      </c>
      <c r="DC257" s="99">
        <f t="shared" si="628"/>
        <v>7.4222541139007457E-4</v>
      </c>
      <c r="DD257" s="99">
        <f t="shared" si="628"/>
        <v>1.1310561217327795E-3</v>
      </c>
      <c r="DE257" s="99">
        <f t="shared" si="628"/>
        <v>4.4130749822586827E-4</v>
      </c>
      <c r="DF257" s="99">
        <f t="shared" si="628"/>
        <v>0</v>
      </c>
      <c r="DG257" s="99">
        <f t="shared" si="628"/>
        <v>6.9418556766244553E-4</v>
      </c>
      <c r="DH257" s="99">
        <f t="shared" si="628"/>
        <v>0</v>
      </c>
      <c r="DI257" s="99">
        <f t="shared" si="628"/>
        <v>8.2782964806166833E-4</v>
      </c>
      <c r="DJ257" s="99">
        <f t="shared" si="628"/>
        <v>4.5512607767560811E-4</v>
      </c>
      <c r="DK257" s="99">
        <f t="shared" si="628"/>
        <v>0</v>
      </c>
      <c r="DL257" s="99">
        <f t="shared" si="628"/>
        <v>1.5112933185499767E-4</v>
      </c>
      <c r="DM257" s="99">
        <f t="shared" si="628"/>
        <v>0</v>
      </c>
      <c r="DN257" s="99">
        <f t="shared" si="628"/>
        <v>0</v>
      </c>
      <c r="DO257" s="99">
        <f t="shared" si="628"/>
        <v>1.5650145852361106E-4</v>
      </c>
      <c r="DP257" s="99">
        <f t="shared" si="628"/>
        <v>7.7612786487279367E-3</v>
      </c>
      <c r="DQ257" s="99">
        <f t="shared" si="628"/>
        <v>1.1351803991322285E-3</v>
      </c>
      <c r="DR257" s="99">
        <f t="shared" si="628"/>
        <v>1.2013034766406136E-3</v>
      </c>
      <c r="DS257" s="99">
        <f t="shared" si="628"/>
        <v>2.0802565512227471E-4</v>
      </c>
      <c r="DT257" s="99">
        <f t="shared" si="628"/>
        <v>0</v>
      </c>
      <c r="DU257" s="99">
        <f t="shared" si="628"/>
        <v>1.1170971880682566E-3</v>
      </c>
      <c r="DV257" s="99">
        <f t="shared" si="628"/>
        <v>0</v>
      </c>
      <c r="DW257" s="99">
        <f t="shared" si="628"/>
        <v>1.8572083681118925E-3</v>
      </c>
      <c r="DX257" s="99">
        <f t="shared" si="628"/>
        <v>1.344436043065405E-4</v>
      </c>
      <c r="DY257" s="99">
        <f t="shared" si="628"/>
        <v>3.6302472139035378E-3</v>
      </c>
      <c r="DZ257" s="99">
        <f t="shared" si="628"/>
        <v>0</v>
      </c>
      <c r="EA257" s="99">
        <f t="shared" si="628"/>
        <v>0</v>
      </c>
      <c r="EB257" s="99">
        <f t="shared" si="628"/>
        <v>0</v>
      </c>
      <c r="EC257" s="99">
        <f t="shared" si="628"/>
        <v>0</v>
      </c>
      <c r="ED257" s="99">
        <f t="shared" si="628"/>
        <v>0</v>
      </c>
      <c r="EE257" s="99">
        <f t="shared" si="628"/>
        <v>0</v>
      </c>
      <c r="EF257" s="99">
        <f t="shared" si="628"/>
        <v>0</v>
      </c>
      <c r="EG257" s="99">
        <f t="shared" ref="EG257:FA257" si="629">MAX(0,(EG108/EG$89)-$FJ257)</f>
        <v>0</v>
      </c>
      <c r="EH257" s="99">
        <f t="shared" si="629"/>
        <v>0</v>
      </c>
      <c r="EI257" s="99">
        <f t="shared" si="629"/>
        <v>0</v>
      </c>
      <c r="EJ257" s="99">
        <f t="shared" si="629"/>
        <v>0</v>
      </c>
      <c r="EK257" s="99">
        <f t="shared" si="629"/>
        <v>0</v>
      </c>
      <c r="EL257" s="99">
        <f t="shared" si="629"/>
        <v>0</v>
      </c>
      <c r="EM257" s="99">
        <f t="shared" si="629"/>
        <v>0</v>
      </c>
      <c r="EN257" s="99">
        <f t="shared" si="629"/>
        <v>0</v>
      </c>
      <c r="EO257" s="99">
        <f t="shared" si="629"/>
        <v>0</v>
      </c>
      <c r="EP257" s="99">
        <f t="shared" si="629"/>
        <v>1.6508418065093168E-4</v>
      </c>
      <c r="EQ257" s="99">
        <f t="shared" si="629"/>
        <v>2.0270721467631467E-4</v>
      </c>
      <c r="ER257" s="99">
        <f t="shared" si="629"/>
        <v>6.058312750469721E-4</v>
      </c>
      <c r="ES257" s="99">
        <f t="shared" si="629"/>
        <v>0</v>
      </c>
      <c r="ET257" s="99">
        <f t="shared" si="629"/>
        <v>0</v>
      </c>
      <c r="EU257" s="99">
        <f t="shared" si="629"/>
        <v>1.7729806792981604E-3</v>
      </c>
      <c r="EV257" s="99">
        <f t="shared" si="629"/>
        <v>0</v>
      </c>
      <c r="EW257" s="99">
        <f t="shared" si="629"/>
        <v>1.8627535765079501E-4</v>
      </c>
      <c r="EX257" s="99">
        <f t="shared" si="629"/>
        <v>6.6892221909627743E-4</v>
      </c>
      <c r="EY257" s="99">
        <f t="shared" si="629"/>
        <v>0</v>
      </c>
      <c r="EZ257" s="99">
        <f t="shared" si="629"/>
        <v>0</v>
      </c>
      <c r="FA257" s="99">
        <f t="shared" si="629"/>
        <v>0</v>
      </c>
      <c r="FB257" s="99">
        <f t="shared" si="623"/>
        <v>0</v>
      </c>
      <c r="FC257" s="99">
        <f t="shared" si="623"/>
        <v>0</v>
      </c>
      <c r="FD257" s="99">
        <f t="shared" si="623"/>
        <v>0</v>
      </c>
      <c r="FE257" s="99">
        <f t="shared" si="623"/>
        <v>0</v>
      </c>
      <c r="FF257" s="99">
        <f t="shared" si="623"/>
        <v>0</v>
      </c>
      <c r="FG257" s="99">
        <f t="shared" si="623"/>
        <v>0</v>
      </c>
      <c r="FH257" s="99">
        <f t="shared" si="623"/>
        <v>0</v>
      </c>
      <c r="FI257" s="99">
        <f t="shared" si="623"/>
        <v>0</v>
      </c>
      <c r="FJ257" s="106">
        <f t="shared" si="597"/>
        <v>0</v>
      </c>
      <c r="FT257" s="99">
        <f t="shared" ref="FT257:GJ257" si="630">MAX(0,(FT108/FT$89)-$FJ257)</f>
        <v>0.10647892696890494</v>
      </c>
      <c r="FU257" s="99">
        <f t="shared" si="630"/>
        <v>1.0703949599057574</v>
      </c>
      <c r="FV257" s="99">
        <f t="shared" si="630"/>
        <v>1.161440564469147</v>
      </c>
      <c r="FW257" s="99">
        <f t="shared" si="630"/>
        <v>6.4304602476008138E-2</v>
      </c>
      <c r="FX257" s="99">
        <f t="shared" si="630"/>
        <v>0.86384644117036868</v>
      </c>
      <c r="FY257" s="99">
        <f t="shared" si="630"/>
        <v>1.5682695799394097</v>
      </c>
      <c r="FZ257" s="99">
        <f t="shared" si="630"/>
        <v>0.26335581685167875</v>
      </c>
      <c r="GA257" s="99">
        <f t="shared" si="630"/>
        <v>1.4175618258986906</v>
      </c>
      <c r="GB257" s="99">
        <f t="shared" si="630"/>
        <v>1.0316644216274657</v>
      </c>
      <c r="GC257" s="99">
        <f t="shared" si="630"/>
        <v>3.7185938676042478E-4</v>
      </c>
      <c r="GD257" s="99">
        <f t="shared" si="630"/>
        <v>1.1993134241052043E-3</v>
      </c>
      <c r="GE257" s="99">
        <f t="shared" si="630"/>
        <v>2.7437336722154566E-4</v>
      </c>
      <c r="GF257" s="99">
        <f t="shared" si="630"/>
        <v>1.1123475388314452E-3</v>
      </c>
      <c r="GG257" s="99">
        <f t="shared" si="630"/>
        <v>0</v>
      </c>
      <c r="GH257" s="99">
        <f t="shared" si="630"/>
        <v>0</v>
      </c>
      <c r="GI257" s="99">
        <f t="shared" si="630"/>
        <v>3.6104298362634937E-4</v>
      </c>
      <c r="GJ257" s="99">
        <f t="shared" si="630"/>
        <v>1.6129651041111596E-3</v>
      </c>
      <c r="GK257" s="99">
        <f t="shared" si="599"/>
        <v>6.1648772558201611E-4</v>
      </c>
    </row>
    <row r="258" spans="1:193" x14ac:dyDescent="0.35">
      <c r="A258" s="99">
        <v>50704</v>
      </c>
      <c r="B258" s="99">
        <v>73</v>
      </c>
      <c r="C258" s="99">
        <v>6</v>
      </c>
      <c r="D258" s="99">
        <v>79</v>
      </c>
      <c r="E258" s="99">
        <v>15.74</v>
      </c>
      <c r="F258" s="99">
        <v>0.05</v>
      </c>
      <c r="G258" s="99" t="s">
        <v>540</v>
      </c>
      <c r="H258" s="99" t="s">
        <v>562</v>
      </c>
      <c r="I258" s="99">
        <f t="shared" ref="I258:AN258" si="631">MAX(0,(I109/I$89)-$FJ258)</f>
        <v>0</v>
      </c>
      <c r="J258" s="99">
        <f t="shared" si="631"/>
        <v>0</v>
      </c>
      <c r="K258" s="99">
        <f t="shared" si="631"/>
        <v>0</v>
      </c>
      <c r="L258" s="99">
        <f t="shared" si="631"/>
        <v>0</v>
      </c>
      <c r="M258" s="99">
        <f t="shared" si="631"/>
        <v>0</v>
      </c>
      <c r="N258" s="99">
        <f t="shared" si="631"/>
        <v>0</v>
      </c>
      <c r="O258" s="99">
        <f t="shared" si="631"/>
        <v>0</v>
      </c>
      <c r="P258" s="99">
        <f t="shared" si="631"/>
        <v>0</v>
      </c>
      <c r="Q258" s="99">
        <f t="shared" si="631"/>
        <v>0</v>
      </c>
      <c r="R258" s="99">
        <f t="shared" si="631"/>
        <v>0</v>
      </c>
      <c r="S258" s="99">
        <f t="shared" si="631"/>
        <v>0</v>
      </c>
      <c r="T258" s="99">
        <f t="shared" si="631"/>
        <v>0</v>
      </c>
      <c r="U258" s="99">
        <f t="shared" si="631"/>
        <v>0</v>
      </c>
      <c r="V258" s="99">
        <f t="shared" si="631"/>
        <v>0</v>
      </c>
      <c r="W258" s="99">
        <f t="shared" si="631"/>
        <v>0</v>
      </c>
      <c r="X258" s="99">
        <f t="shared" si="631"/>
        <v>0</v>
      </c>
      <c r="Y258" s="99">
        <f t="shared" si="631"/>
        <v>0</v>
      </c>
      <c r="Z258" s="99">
        <f t="shared" si="631"/>
        <v>0</v>
      </c>
      <c r="AA258" s="99">
        <f t="shared" si="631"/>
        <v>0</v>
      </c>
      <c r="AB258" s="99">
        <f t="shared" si="631"/>
        <v>0</v>
      </c>
      <c r="AC258" s="99">
        <f t="shared" si="631"/>
        <v>0</v>
      </c>
      <c r="AD258" s="99">
        <f t="shared" si="631"/>
        <v>0</v>
      </c>
      <c r="AE258" s="99">
        <f t="shared" si="631"/>
        <v>0</v>
      </c>
      <c r="AF258" s="99">
        <f t="shared" si="631"/>
        <v>0</v>
      </c>
      <c r="AG258" s="99">
        <f t="shared" si="631"/>
        <v>0</v>
      </c>
      <c r="AH258" s="99">
        <f t="shared" si="631"/>
        <v>0</v>
      </c>
      <c r="AI258" s="99">
        <f t="shared" si="631"/>
        <v>0</v>
      </c>
      <c r="AJ258" s="99">
        <f t="shared" si="631"/>
        <v>0</v>
      </c>
      <c r="AK258" s="99">
        <f t="shared" si="631"/>
        <v>0</v>
      </c>
      <c r="AL258" s="99">
        <f t="shared" si="631"/>
        <v>0</v>
      </c>
      <c r="AM258" s="99">
        <f t="shared" si="631"/>
        <v>0</v>
      </c>
      <c r="AN258" s="99">
        <f t="shared" si="631"/>
        <v>0</v>
      </c>
      <c r="AO258" s="99">
        <f t="shared" ref="AO258:BT258" si="632">MAX(0,(AO109/AO$89)-$FJ258)</f>
        <v>0</v>
      </c>
      <c r="AP258" s="99">
        <f t="shared" si="632"/>
        <v>0</v>
      </c>
      <c r="AQ258" s="99">
        <f t="shared" si="632"/>
        <v>0</v>
      </c>
      <c r="AR258" s="99">
        <f t="shared" si="632"/>
        <v>0</v>
      </c>
      <c r="AS258" s="99">
        <f t="shared" si="632"/>
        <v>0</v>
      </c>
      <c r="AT258" s="99">
        <f t="shared" si="632"/>
        <v>0</v>
      </c>
      <c r="AU258" s="99">
        <f t="shared" si="632"/>
        <v>0</v>
      </c>
      <c r="AV258" s="99">
        <f t="shared" si="632"/>
        <v>0</v>
      </c>
      <c r="AW258" s="99">
        <f t="shared" si="632"/>
        <v>0</v>
      </c>
      <c r="AX258" s="99">
        <f t="shared" si="632"/>
        <v>0</v>
      </c>
      <c r="AY258" s="99">
        <f t="shared" si="632"/>
        <v>0</v>
      </c>
      <c r="AZ258" s="99">
        <f t="shared" si="632"/>
        <v>0</v>
      </c>
      <c r="BA258" s="99">
        <f t="shared" si="632"/>
        <v>0</v>
      </c>
      <c r="BB258" s="99">
        <f t="shared" si="632"/>
        <v>0</v>
      </c>
      <c r="BC258" s="99">
        <f t="shared" si="632"/>
        <v>0</v>
      </c>
      <c r="BD258" s="99">
        <f t="shared" si="632"/>
        <v>0</v>
      </c>
      <c r="BE258" s="99">
        <f t="shared" si="632"/>
        <v>0</v>
      </c>
      <c r="BF258" s="99">
        <f t="shared" si="632"/>
        <v>0</v>
      </c>
      <c r="BG258" s="99">
        <f t="shared" si="632"/>
        <v>0</v>
      </c>
      <c r="BH258" s="99">
        <f t="shared" si="632"/>
        <v>0</v>
      </c>
      <c r="BI258" s="99">
        <f t="shared" si="632"/>
        <v>0</v>
      </c>
      <c r="BJ258" s="99">
        <f t="shared" si="632"/>
        <v>0</v>
      </c>
      <c r="BK258" s="99">
        <f t="shared" si="632"/>
        <v>0</v>
      </c>
      <c r="BL258" s="99">
        <f t="shared" si="632"/>
        <v>0</v>
      </c>
      <c r="BM258" s="99">
        <f t="shared" si="632"/>
        <v>0</v>
      </c>
      <c r="BN258" s="99">
        <f t="shared" si="632"/>
        <v>0</v>
      </c>
      <c r="BO258" s="99">
        <f t="shared" si="632"/>
        <v>0</v>
      </c>
      <c r="BP258" s="99">
        <f t="shared" si="632"/>
        <v>0</v>
      </c>
      <c r="BQ258" s="99">
        <f t="shared" si="632"/>
        <v>0</v>
      </c>
      <c r="BR258" s="99">
        <f t="shared" si="632"/>
        <v>0</v>
      </c>
      <c r="BS258" s="99">
        <f t="shared" si="632"/>
        <v>0</v>
      </c>
      <c r="BT258" s="99">
        <f t="shared" si="632"/>
        <v>0</v>
      </c>
      <c r="BU258" s="99">
        <f t="shared" ref="BU258:CZ258" si="633">MAX(0,(BU109/BU$89)-$FJ258)</f>
        <v>0</v>
      </c>
      <c r="BV258" s="99">
        <f t="shared" si="633"/>
        <v>0</v>
      </c>
      <c r="BW258" s="99">
        <f t="shared" si="633"/>
        <v>0</v>
      </c>
      <c r="BX258" s="99">
        <f t="shared" si="633"/>
        <v>0</v>
      </c>
      <c r="BY258" s="99">
        <f t="shared" si="633"/>
        <v>0</v>
      </c>
      <c r="BZ258" s="99">
        <f t="shared" si="633"/>
        <v>0</v>
      </c>
      <c r="CA258" s="99">
        <f t="shared" si="633"/>
        <v>0</v>
      </c>
      <c r="CB258" s="99">
        <f t="shared" si="633"/>
        <v>0</v>
      </c>
      <c r="CC258" s="99">
        <f t="shared" si="633"/>
        <v>0</v>
      </c>
      <c r="CD258" s="99">
        <f t="shared" si="633"/>
        <v>0</v>
      </c>
      <c r="CE258" s="99">
        <f t="shared" si="633"/>
        <v>0</v>
      </c>
      <c r="CF258" s="99">
        <f t="shared" si="633"/>
        <v>0</v>
      </c>
      <c r="CG258" s="99">
        <f t="shared" si="633"/>
        <v>0</v>
      </c>
      <c r="CH258" s="99">
        <f t="shared" si="633"/>
        <v>0</v>
      </c>
      <c r="CI258" s="99">
        <f t="shared" si="633"/>
        <v>0</v>
      </c>
      <c r="CJ258" s="99">
        <f t="shared" si="633"/>
        <v>0</v>
      </c>
      <c r="CK258" s="99">
        <f t="shared" si="633"/>
        <v>0</v>
      </c>
      <c r="CL258" s="99">
        <f t="shared" si="633"/>
        <v>0</v>
      </c>
      <c r="CM258" s="99">
        <f t="shared" si="633"/>
        <v>0</v>
      </c>
      <c r="CN258" s="99">
        <f t="shared" si="633"/>
        <v>0</v>
      </c>
      <c r="CO258" s="99">
        <f t="shared" si="633"/>
        <v>0</v>
      </c>
      <c r="CP258" s="99">
        <f t="shared" si="633"/>
        <v>0</v>
      </c>
      <c r="CQ258" s="99">
        <f t="shared" si="633"/>
        <v>0</v>
      </c>
      <c r="CR258" s="99">
        <f t="shared" si="633"/>
        <v>0</v>
      </c>
      <c r="CS258" s="99">
        <f t="shared" si="633"/>
        <v>0</v>
      </c>
      <c r="CT258" s="99">
        <f t="shared" si="633"/>
        <v>0</v>
      </c>
      <c r="CU258" s="99">
        <f t="shared" si="633"/>
        <v>0</v>
      </c>
      <c r="CV258" s="99">
        <f t="shared" si="633"/>
        <v>0</v>
      </c>
      <c r="CW258" s="99">
        <f t="shared" si="633"/>
        <v>0</v>
      </c>
      <c r="CX258" s="99">
        <f t="shared" si="633"/>
        <v>0</v>
      </c>
      <c r="CY258" s="99">
        <f t="shared" si="633"/>
        <v>0</v>
      </c>
      <c r="CZ258" s="99">
        <f t="shared" si="633"/>
        <v>0</v>
      </c>
      <c r="DA258" s="99">
        <f t="shared" ref="DA258:EF258" si="634">MAX(0,(DA109/DA$89)-$FJ258)</f>
        <v>0</v>
      </c>
      <c r="DB258" s="99">
        <f t="shared" si="634"/>
        <v>0</v>
      </c>
      <c r="DC258" s="99">
        <f t="shared" si="634"/>
        <v>0</v>
      </c>
      <c r="DD258" s="99">
        <f t="shared" si="634"/>
        <v>0</v>
      </c>
      <c r="DE258" s="99">
        <f t="shared" si="634"/>
        <v>0</v>
      </c>
      <c r="DF258" s="99">
        <f t="shared" si="634"/>
        <v>0</v>
      </c>
      <c r="DG258" s="99">
        <f t="shared" si="634"/>
        <v>0</v>
      </c>
      <c r="DH258" s="99">
        <f t="shared" si="634"/>
        <v>0</v>
      </c>
      <c r="DI258" s="99">
        <f t="shared" si="634"/>
        <v>0</v>
      </c>
      <c r="DJ258" s="99">
        <f t="shared" si="634"/>
        <v>0</v>
      </c>
      <c r="DK258" s="99">
        <f t="shared" si="634"/>
        <v>0</v>
      </c>
      <c r="DL258" s="99">
        <f t="shared" si="634"/>
        <v>0</v>
      </c>
      <c r="DM258" s="99">
        <f t="shared" si="634"/>
        <v>0</v>
      </c>
      <c r="DN258" s="99">
        <f t="shared" si="634"/>
        <v>0</v>
      </c>
      <c r="DO258" s="99">
        <f t="shared" si="634"/>
        <v>0</v>
      </c>
      <c r="DP258" s="99">
        <f t="shared" si="634"/>
        <v>0</v>
      </c>
      <c r="DQ258" s="99">
        <f t="shared" si="634"/>
        <v>0</v>
      </c>
      <c r="DR258" s="99">
        <f t="shared" si="634"/>
        <v>0</v>
      </c>
      <c r="DS258" s="99">
        <f t="shared" si="634"/>
        <v>0</v>
      </c>
      <c r="DT258" s="99">
        <f t="shared" si="634"/>
        <v>0</v>
      </c>
      <c r="DU258" s="99">
        <f t="shared" si="634"/>
        <v>0</v>
      </c>
      <c r="DV258" s="99">
        <f t="shared" si="634"/>
        <v>0</v>
      </c>
      <c r="DW258" s="99">
        <f t="shared" si="634"/>
        <v>0</v>
      </c>
      <c r="DX258" s="99">
        <f t="shared" si="634"/>
        <v>0</v>
      </c>
      <c r="DY258" s="99">
        <f t="shared" si="634"/>
        <v>0</v>
      </c>
      <c r="DZ258" s="99">
        <f t="shared" si="634"/>
        <v>0</v>
      </c>
      <c r="EA258" s="99">
        <f t="shared" si="634"/>
        <v>0</v>
      </c>
      <c r="EB258" s="99">
        <f t="shared" si="634"/>
        <v>0</v>
      </c>
      <c r="EC258" s="99">
        <f t="shared" si="634"/>
        <v>0</v>
      </c>
      <c r="ED258" s="99">
        <f t="shared" si="634"/>
        <v>0</v>
      </c>
      <c r="EE258" s="99">
        <f t="shared" si="634"/>
        <v>0</v>
      </c>
      <c r="EF258" s="99">
        <f t="shared" si="634"/>
        <v>0</v>
      </c>
      <c r="EG258" s="99">
        <f t="shared" ref="EG258:FA258" si="635">MAX(0,(EG109/EG$89)-$FJ258)</f>
        <v>0</v>
      </c>
      <c r="EH258" s="99">
        <f t="shared" si="635"/>
        <v>0</v>
      </c>
      <c r="EI258" s="99">
        <f t="shared" si="635"/>
        <v>0</v>
      </c>
      <c r="EJ258" s="99">
        <f t="shared" si="635"/>
        <v>0</v>
      </c>
      <c r="EK258" s="99">
        <f t="shared" si="635"/>
        <v>0</v>
      </c>
      <c r="EL258" s="99">
        <f t="shared" si="635"/>
        <v>0</v>
      </c>
      <c r="EM258" s="99">
        <f t="shared" si="635"/>
        <v>0</v>
      </c>
      <c r="EN258" s="99">
        <f t="shared" si="635"/>
        <v>0</v>
      </c>
      <c r="EO258" s="99">
        <f t="shared" si="635"/>
        <v>0</v>
      </c>
      <c r="EP258" s="99">
        <f t="shared" si="635"/>
        <v>0</v>
      </c>
      <c r="EQ258" s="99">
        <f t="shared" si="635"/>
        <v>0</v>
      </c>
      <c r="ER258" s="99">
        <f t="shared" si="635"/>
        <v>0</v>
      </c>
      <c r="ES258" s="99">
        <f t="shared" si="635"/>
        <v>0</v>
      </c>
      <c r="ET258" s="99">
        <f t="shared" si="635"/>
        <v>0</v>
      </c>
      <c r="EU258" s="99">
        <f t="shared" si="635"/>
        <v>0</v>
      </c>
      <c r="EV258" s="99">
        <f t="shared" si="635"/>
        <v>0</v>
      </c>
      <c r="EW258" s="99">
        <f t="shared" si="635"/>
        <v>0</v>
      </c>
      <c r="EX258" s="99">
        <f t="shared" si="635"/>
        <v>0</v>
      </c>
      <c r="EY258" s="99">
        <f t="shared" si="635"/>
        <v>0</v>
      </c>
      <c r="EZ258" s="99">
        <f t="shared" si="635"/>
        <v>0</v>
      </c>
      <c r="FA258" s="99">
        <f t="shared" si="635"/>
        <v>0</v>
      </c>
      <c r="FB258" s="99">
        <f t="shared" si="623"/>
        <v>2.6494372387462189E-2</v>
      </c>
      <c r="FC258" s="99">
        <f t="shared" si="623"/>
        <v>1.9055921160331335E-2</v>
      </c>
      <c r="FD258" s="99">
        <f t="shared" si="623"/>
        <v>5.8120246280267913E-2</v>
      </c>
      <c r="FE258" s="99">
        <f t="shared" si="623"/>
        <v>0.10308468501491685</v>
      </c>
      <c r="FF258" s="99">
        <f t="shared" si="623"/>
        <v>6.6452939323602078E-2</v>
      </c>
      <c r="FG258" s="99">
        <f t="shared" si="623"/>
        <v>2.0309575405919253E-2</v>
      </c>
      <c r="FH258" s="99">
        <f t="shared" si="623"/>
        <v>4.15367167389726E-2</v>
      </c>
      <c r="FI258" s="99">
        <f t="shared" si="623"/>
        <v>7.0344893812209291E-2</v>
      </c>
      <c r="FJ258" s="106">
        <f t="shared" si="597"/>
        <v>5.0674918765460181E-2</v>
      </c>
      <c r="FT258" s="99">
        <f t="shared" ref="FT258:GJ258" si="636">MAX(0,(FT109/FT$89)-$FJ258)</f>
        <v>0</v>
      </c>
      <c r="FU258" s="99">
        <f t="shared" si="636"/>
        <v>5.7461397048129789E-2</v>
      </c>
      <c r="FV258" s="99">
        <f t="shared" si="636"/>
        <v>7.2207585877360259E-2</v>
      </c>
      <c r="FW258" s="99">
        <f t="shared" si="636"/>
        <v>0</v>
      </c>
      <c r="FX258" s="99">
        <f t="shared" si="636"/>
        <v>5.4061219446537079E-2</v>
      </c>
      <c r="FY258" s="99">
        <f t="shared" si="636"/>
        <v>0.12797287215467684</v>
      </c>
      <c r="FZ258" s="99">
        <f t="shared" si="636"/>
        <v>2.2566464552482512E-2</v>
      </c>
      <c r="GA258" s="99">
        <f t="shared" si="636"/>
        <v>9.7379494105898412E-2</v>
      </c>
      <c r="GB258" s="99">
        <f t="shared" si="636"/>
        <v>6.9297035006688781E-2</v>
      </c>
      <c r="GC258" s="99">
        <f t="shared" si="636"/>
        <v>0</v>
      </c>
      <c r="GD258" s="99">
        <f t="shared" si="636"/>
        <v>0</v>
      </c>
      <c r="GE258" s="99">
        <f t="shared" si="636"/>
        <v>0</v>
      </c>
      <c r="GF258" s="99">
        <f t="shared" si="636"/>
        <v>0</v>
      </c>
      <c r="GG258" s="99">
        <f t="shared" si="636"/>
        <v>0</v>
      </c>
      <c r="GH258" s="99">
        <f t="shared" si="636"/>
        <v>0</v>
      </c>
      <c r="GI258" s="99">
        <f t="shared" si="636"/>
        <v>0</v>
      </c>
      <c r="GJ258" s="99">
        <f t="shared" si="636"/>
        <v>0</v>
      </c>
      <c r="GK258" s="99">
        <f t="shared" si="599"/>
        <v>0</v>
      </c>
    </row>
    <row r="259" spans="1:193" x14ac:dyDescent="0.35">
      <c r="A259" s="99">
        <v>87785</v>
      </c>
      <c r="B259" s="99">
        <v>73</v>
      </c>
      <c r="C259" s="99">
        <v>3</v>
      </c>
      <c r="D259" s="99">
        <v>87</v>
      </c>
      <c r="E259" s="99">
        <v>15.741</v>
      </c>
      <c r="F259" s="99">
        <v>0.1</v>
      </c>
      <c r="G259" s="99" t="s">
        <v>537</v>
      </c>
      <c r="H259" s="99" t="s">
        <v>561</v>
      </c>
      <c r="I259" s="99">
        <f t="shared" ref="I259:AN259" si="637">MAX(0,(I110/I$89)-$FJ259)</f>
        <v>0</v>
      </c>
      <c r="J259" s="99">
        <f t="shared" si="637"/>
        <v>0</v>
      </c>
      <c r="K259" s="99">
        <f t="shared" si="637"/>
        <v>0</v>
      </c>
      <c r="L259" s="99">
        <f t="shared" si="637"/>
        <v>0</v>
      </c>
      <c r="M259" s="99">
        <f t="shared" si="637"/>
        <v>0</v>
      </c>
      <c r="N259" s="99">
        <f t="shared" si="637"/>
        <v>0</v>
      </c>
      <c r="O259" s="99">
        <f t="shared" si="637"/>
        <v>0</v>
      </c>
      <c r="P259" s="99">
        <f t="shared" si="637"/>
        <v>0</v>
      </c>
      <c r="Q259" s="99">
        <f t="shared" si="637"/>
        <v>0</v>
      </c>
      <c r="R259" s="99">
        <f t="shared" si="637"/>
        <v>0</v>
      </c>
      <c r="S259" s="99">
        <f t="shared" si="637"/>
        <v>0</v>
      </c>
      <c r="T259" s="99">
        <f t="shared" si="637"/>
        <v>0</v>
      </c>
      <c r="U259" s="99">
        <f t="shared" si="637"/>
        <v>0</v>
      </c>
      <c r="V259" s="99">
        <f t="shared" si="637"/>
        <v>0</v>
      </c>
      <c r="W259" s="99">
        <f t="shared" si="637"/>
        <v>0</v>
      </c>
      <c r="X259" s="99">
        <f t="shared" si="637"/>
        <v>0</v>
      </c>
      <c r="Y259" s="99">
        <f t="shared" si="637"/>
        <v>0</v>
      </c>
      <c r="Z259" s="99">
        <f t="shared" si="637"/>
        <v>0</v>
      </c>
      <c r="AA259" s="99">
        <f t="shared" si="637"/>
        <v>0</v>
      </c>
      <c r="AB259" s="99">
        <f t="shared" si="637"/>
        <v>0</v>
      </c>
      <c r="AC259" s="99">
        <f t="shared" si="637"/>
        <v>0</v>
      </c>
      <c r="AD259" s="99">
        <f t="shared" si="637"/>
        <v>0</v>
      </c>
      <c r="AE259" s="99">
        <f t="shared" si="637"/>
        <v>0</v>
      </c>
      <c r="AF259" s="99">
        <f t="shared" si="637"/>
        <v>0</v>
      </c>
      <c r="AG259" s="99">
        <f t="shared" si="637"/>
        <v>0</v>
      </c>
      <c r="AH259" s="99">
        <f t="shared" si="637"/>
        <v>0</v>
      </c>
      <c r="AI259" s="99">
        <f t="shared" si="637"/>
        <v>0</v>
      </c>
      <c r="AJ259" s="99">
        <f t="shared" si="637"/>
        <v>0</v>
      </c>
      <c r="AK259" s="99">
        <f t="shared" si="637"/>
        <v>0</v>
      </c>
      <c r="AL259" s="99">
        <f t="shared" si="637"/>
        <v>0</v>
      </c>
      <c r="AM259" s="99">
        <f t="shared" si="637"/>
        <v>0</v>
      </c>
      <c r="AN259" s="99">
        <f t="shared" si="637"/>
        <v>0</v>
      </c>
      <c r="AO259" s="99">
        <f t="shared" ref="AO259:BT259" si="638">MAX(0,(AO110/AO$89)-$FJ259)</f>
        <v>0</v>
      </c>
      <c r="AP259" s="99">
        <f t="shared" si="638"/>
        <v>0</v>
      </c>
      <c r="AQ259" s="99">
        <f t="shared" si="638"/>
        <v>0</v>
      </c>
      <c r="AR259" s="99">
        <f t="shared" si="638"/>
        <v>0</v>
      </c>
      <c r="AS259" s="99">
        <f t="shared" si="638"/>
        <v>0</v>
      </c>
      <c r="AT259" s="99">
        <f t="shared" si="638"/>
        <v>0</v>
      </c>
      <c r="AU259" s="99">
        <f t="shared" si="638"/>
        <v>0</v>
      </c>
      <c r="AV259" s="99">
        <f t="shared" si="638"/>
        <v>0</v>
      </c>
      <c r="AW259" s="99">
        <f t="shared" si="638"/>
        <v>0</v>
      </c>
      <c r="AX259" s="99">
        <f t="shared" si="638"/>
        <v>0</v>
      </c>
      <c r="AY259" s="99">
        <f t="shared" si="638"/>
        <v>0</v>
      </c>
      <c r="AZ259" s="99">
        <f t="shared" si="638"/>
        <v>0</v>
      </c>
      <c r="BA259" s="99">
        <f t="shared" si="638"/>
        <v>0</v>
      </c>
      <c r="BB259" s="99">
        <f t="shared" si="638"/>
        <v>0</v>
      </c>
      <c r="BC259" s="99">
        <f t="shared" si="638"/>
        <v>0</v>
      </c>
      <c r="BD259" s="99">
        <f t="shared" si="638"/>
        <v>0</v>
      </c>
      <c r="BE259" s="99">
        <f t="shared" si="638"/>
        <v>0</v>
      </c>
      <c r="BF259" s="99">
        <f t="shared" si="638"/>
        <v>0</v>
      </c>
      <c r="BG259" s="99">
        <f t="shared" si="638"/>
        <v>0</v>
      </c>
      <c r="BH259" s="99">
        <f t="shared" si="638"/>
        <v>0</v>
      </c>
      <c r="BI259" s="99">
        <f t="shared" si="638"/>
        <v>0</v>
      </c>
      <c r="BJ259" s="99">
        <f t="shared" si="638"/>
        <v>0</v>
      </c>
      <c r="BK259" s="99">
        <f t="shared" si="638"/>
        <v>0</v>
      </c>
      <c r="BL259" s="99">
        <f t="shared" si="638"/>
        <v>0</v>
      </c>
      <c r="BM259" s="99">
        <f t="shared" si="638"/>
        <v>0</v>
      </c>
      <c r="BN259" s="99">
        <f t="shared" si="638"/>
        <v>0</v>
      </c>
      <c r="BO259" s="99">
        <f t="shared" si="638"/>
        <v>0</v>
      </c>
      <c r="BP259" s="99">
        <f t="shared" si="638"/>
        <v>0</v>
      </c>
      <c r="BQ259" s="99">
        <f t="shared" si="638"/>
        <v>0</v>
      </c>
      <c r="BR259" s="99">
        <f t="shared" si="638"/>
        <v>0</v>
      </c>
      <c r="BS259" s="99">
        <f t="shared" si="638"/>
        <v>0</v>
      </c>
      <c r="BT259" s="99">
        <f t="shared" si="638"/>
        <v>0</v>
      </c>
      <c r="BU259" s="99">
        <f t="shared" ref="BU259:CZ259" si="639">MAX(0,(BU110/BU$89)-$FJ259)</f>
        <v>0</v>
      </c>
      <c r="BV259" s="99">
        <f t="shared" si="639"/>
        <v>0</v>
      </c>
      <c r="BW259" s="99">
        <f t="shared" si="639"/>
        <v>0</v>
      </c>
      <c r="BX259" s="99">
        <f t="shared" si="639"/>
        <v>0</v>
      </c>
      <c r="BY259" s="99">
        <f t="shared" si="639"/>
        <v>0</v>
      </c>
      <c r="BZ259" s="99">
        <f t="shared" si="639"/>
        <v>0</v>
      </c>
      <c r="CA259" s="99">
        <f t="shared" si="639"/>
        <v>0</v>
      </c>
      <c r="CB259" s="99">
        <f t="shared" si="639"/>
        <v>0</v>
      </c>
      <c r="CC259" s="99">
        <f t="shared" si="639"/>
        <v>0</v>
      </c>
      <c r="CD259" s="99">
        <f t="shared" si="639"/>
        <v>0</v>
      </c>
      <c r="CE259" s="99">
        <f t="shared" si="639"/>
        <v>0</v>
      </c>
      <c r="CF259" s="99">
        <f t="shared" si="639"/>
        <v>0</v>
      </c>
      <c r="CG259" s="99">
        <f t="shared" si="639"/>
        <v>0</v>
      </c>
      <c r="CH259" s="99">
        <f t="shared" si="639"/>
        <v>0</v>
      </c>
      <c r="CI259" s="99">
        <f t="shared" si="639"/>
        <v>0</v>
      </c>
      <c r="CJ259" s="99">
        <f t="shared" si="639"/>
        <v>0</v>
      </c>
      <c r="CK259" s="99">
        <f t="shared" si="639"/>
        <v>0</v>
      </c>
      <c r="CL259" s="99">
        <f t="shared" si="639"/>
        <v>0</v>
      </c>
      <c r="CM259" s="99">
        <f t="shared" si="639"/>
        <v>0</v>
      </c>
      <c r="CN259" s="99">
        <f t="shared" si="639"/>
        <v>0</v>
      </c>
      <c r="CO259" s="99">
        <f t="shared" si="639"/>
        <v>0</v>
      </c>
      <c r="CP259" s="99">
        <f t="shared" si="639"/>
        <v>0</v>
      </c>
      <c r="CQ259" s="99">
        <f t="shared" si="639"/>
        <v>0</v>
      </c>
      <c r="CR259" s="99">
        <f t="shared" si="639"/>
        <v>0</v>
      </c>
      <c r="CS259" s="99">
        <f t="shared" si="639"/>
        <v>0</v>
      </c>
      <c r="CT259" s="99">
        <f t="shared" si="639"/>
        <v>0</v>
      </c>
      <c r="CU259" s="99">
        <f t="shared" si="639"/>
        <v>0</v>
      </c>
      <c r="CV259" s="99">
        <f t="shared" si="639"/>
        <v>0</v>
      </c>
      <c r="CW259" s="99">
        <f t="shared" si="639"/>
        <v>0</v>
      </c>
      <c r="CX259" s="99">
        <f t="shared" si="639"/>
        <v>0</v>
      </c>
      <c r="CY259" s="99">
        <f t="shared" si="639"/>
        <v>0</v>
      </c>
      <c r="CZ259" s="99">
        <f t="shared" si="639"/>
        <v>0</v>
      </c>
      <c r="DA259" s="99">
        <f t="shared" ref="DA259:EF259" si="640">MAX(0,(DA110/DA$89)-$FJ259)</f>
        <v>0</v>
      </c>
      <c r="DB259" s="99">
        <f t="shared" si="640"/>
        <v>0</v>
      </c>
      <c r="DC259" s="99">
        <f t="shared" si="640"/>
        <v>0</v>
      </c>
      <c r="DD259" s="99">
        <f t="shared" si="640"/>
        <v>0</v>
      </c>
      <c r="DE259" s="99">
        <f t="shared" si="640"/>
        <v>0</v>
      </c>
      <c r="DF259" s="99">
        <f t="shared" si="640"/>
        <v>0</v>
      </c>
      <c r="DG259" s="99">
        <f t="shared" si="640"/>
        <v>0</v>
      </c>
      <c r="DH259" s="99">
        <f t="shared" si="640"/>
        <v>0</v>
      </c>
      <c r="DI259" s="99">
        <f t="shared" si="640"/>
        <v>0</v>
      </c>
      <c r="DJ259" s="99">
        <f t="shared" si="640"/>
        <v>0</v>
      </c>
      <c r="DK259" s="99">
        <f t="shared" si="640"/>
        <v>0</v>
      </c>
      <c r="DL259" s="99">
        <f t="shared" si="640"/>
        <v>0</v>
      </c>
      <c r="DM259" s="99">
        <f t="shared" si="640"/>
        <v>0</v>
      </c>
      <c r="DN259" s="99">
        <f t="shared" si="640"/>
        <v>0</v>
      </c>
      <c r="DO259" s="99">
        <f t="shared" si="640"/>
        <v>0</v>
      </c>
      <c r="DP259" s="99">
        <f t="shared" si="640"/>
        <v>0</v>
      </c>
      <c r="DQ259" s="99">
        <f t="shared" si="640"/>
        <v>0</v>
      </c>
      <c r="DR259" s="99">
        <f t="shared" si="640"/>
        <v>0</v>
      </c>
      <c r="DS259" s="99">
        <f t="shared" si="640"/>
        <v>0</v>
      </c>
      <c r="DT259" s="99">
        <f t="shared" si="640"/>
        <v>0</v>
      </c>
      <c r="DU259" s="99">
        <f t="shared" si="640"/>
        <v>0</v>
      </c>
      <c r="DV259" s="99">
        <f t="shared" si="640"/>
        <v>0</v>
      </c>
      <c r="DW259" s="99">
        <f t="shared" si="640"/>
        <v>0</v>
      </c>
      <c r="DX259" s="99">
        <f t="shared" si="640"/>
        <v>0</v>
      </c>
      <c r="DY259" s="99">
        <f t="shared" si="640"/>
        <v>0</v>
      </c>
      <c r="DZ259" s="99">
        <f t="shared" si="640"/>
        <v>0</v>
      </c>
      <c r="EA259" s="99">
        <f t="shared" si="640"/>
        <v>0</v>
      </c>
      <c r="EB259" s="99">
        <f t="shared" si="640"/>
        <v>0</v>
      </c>
      <c r="EC259" s="99">
        <f t="shared" si="640"/>
        <v>0</v>
      </c>
      <c r="ED259" s="99">
        <f t="shared" si="640"/>
        <v>0</v>
      </c>
      <c r="EE259" s="99">
        <f t="shared" si="640"/>
        <v>0</v>
      </c>
      <c r="EF259" s="99">
        <f t="shared" si="640"/>
        <v>0</v>
      </c>
      <c r="EG259" s="99">
        <f t="shared" ref="EG259:FA259" si="641">MAX(0,(EG110/EG$89)-$FJ259)</f>
        <v>0</v>
      </c>
      <c r="EH259" s="99">
        <f t="shared" si="641"/>
        <v>0</v>
      </c>
      <c r="EI259" s="99">
        <f t="shared" si="641"/>
        <v>0</v>
      </c>
      <c r="EJ259" s="99">
        <f t="shared" si="641"/>
        <v>0</v>
      </c>
      <c r="EK259" s="99">
        <f t="shared" si="641"/>
        <v>0</v>
      </c>
      <c r="EL259" s="99">
        <f t="shared" si="641"/>
        <v>0</v>
      </c>
      <c r="EM259" s="99">
        <f t="shared" si="641"/>
        <v>0</v>
      </c>
      <c r="EN259" s="99">
        <f t="shared" si="641"/>
        <v>0</v>
      </c>
      <c r="EO259" s="99">
        <f t="shared" si="641"/>
        <v>0</v>
      </c>
      <c r="EP259" s="99">
        <f t="shared" si="641"/>
        <v>0</v>
      </c>
      <c r="EQ259" s="99">
        <f t="shared" si="641"/>
        <v>0</v>
      </c>
      <c r="ER259" s="99">
        <f t="shared" si="641"/>
        <v>0</v>
      </c>
      <c r="ES259" s="99">
        <f t="shared" si="641"/>
        <v>0</v>
      </c>
      <c r="ET259" s="99">
        <f t="shared" si="641"/>
        <v>0</v>
      </c>
      <c r="EU259" s="99">
        <f t="shared" si="641"/>
        <v>0</v>
      </c>
      <c r="EV259" s="99">
        <f t="shared" si="641"/>
        <v>0</v>
      </c>
      <c r="EW259" s="99">
        <f t="shared" si="641"/>
        <v>0</v>
      </c>
      <c r="EX259" s="99">
        <f t="shared" si="641"/>
        <v>0</v>
      </c>
      <c r="EY259" s="99">
        <f t="shared" si="641"/>
        <v>0</v>
      </c>
      <c r="EZ259" s="99">
        <f t="shared" si="641"/>
        <v>0</v>
      </c>
      <c r="FA259" s="99">
        <f t="shared" si="641"/>
        <v>0</v>
      </c>
      <c r="FB259" s="99">
        <f t="shared" si="623"/>
        <v>3.2895644210567065E-2</v>
      </c>
      <c r="FC259" s="99">
        <f t="shared" si="623"/>
        <v>1.9055921160331335E-2</v>
      </c>
      <c r="FD259" s="99">
        <f t="shared" si="623"/>
        <v>7.4296010558328102E-2</v>
      </c>
      <c r="FE259" s="99">
        <f t="shared" si="623"/>
        <v>0.13086517803504699</v>
      </c>
      <c r="FF259" s="99">
        <f t="shared" si="623"/>
        <v>6.7533835807039394E-2</v>
      </c>
      <c r="FG259" s="99">
        <f t="shared" si="623"/>
        <v>2.8517778209272312E-2</v>
      </c>
      <c r="FH259" s="99">
        <f t="shared" si="623"/>
        <v>6.0542683473352753E-2</v>
      </c>
      <c r="FI259" s="99">
        <f t="shared" si="623"/>
        <v>7.0316990862823017E-2</v>
      </c>
      <c r="FJ259" s="106">
        <f t="shared" si="597"/>
        <v>6.0503005289595117E-2</v>
      </c>
      <c r="FT259" s="99">
        <f t="shared" ref="FT259:GJ259" si="642">MAX(0,(FT110/FT$89)-$FJ259)</f>
        <v>0</v>
      </c>
      <c r="FU259" s="99">
        <f t="shared" si="642"/>
        <v>4.5870719403491848E-2</v>
      </c>
      <c r="FV259" s="99">
        <f t="shared" si="642"/>
        <v>6.0449952193020302E-2</v>
      </c>
      <c r="FW259" s="99">
        <f t="shared" si="642"/>
        <v>0</v>
      </c>
      <c r="FX259" s="99">
        <f t="shared" si="642"/>
        <v>4.3317507754035124E-2</v>
      </c>
      <c r="FY259" s="99">
        <f t="shared" si="642"/>
        <v>0.12854109507098313</v>
      </c>
      <c r="FZ259" s="99">
        <f t="shared" si="642"/>
        <v>1.148559731823847E-2</v>
      </c>
      <c r="GA259" s="99">
        <f t="shared" si="642"/>
        <v>8.4793922999311211E-2</v>
      </c>
      <c r="GB259" s="99">
        <f t="shared" si="642"/>
        <v>6.59226740872631E-2</v>
      </c>
      <c r="GC259" s="99">
        <f t="shared" si="642"/>
        <v>0</v>
      </c>
      <c r="GD259" s="99">
        <f t="shared" si="642"/>
        <v>0</v>
      </c>
      <c r="GE259" s="99">
        <f t="shared" si="642"/>
        <v>0</v>
      </c>
      <c r="GF259" s="99">
        <f t="shared" si="642"/>
        <v>0</v>
      </c>
      <c r="GG259" s="99">
        <f t="shared" si="642"/>
        <v>0</v>
      </c>
      <c r="GH259" s="99">
        <f t="shared" si="642"/>
        <v>0</v>
      </c>
      <c r="GI259" s="99">
        <f t="shared" si="642"/>
        <v>0</v>
      </c>
      <c r="GJ259" s="99">
        <f t="shared" si="642"/>
        <v>0</v>
      </c>
      <c r="GK259" s="99">
        <f t="shared" si="599"/>
        <v>0</v>
      </c>
    </row>
    <row r="260" spans="1:193" x14ac:dyDescent="0.35">
      <c r="A260" s="99">
        <v>112390</v>
      </c>
      <c r="B260" s="99">
        <v>74</v>
      </c>
      <c r="C260" s="99">
        <v>9</v>
      </c>
      <c r="D260" s="99">
        <v>96</v>
      </c>
      <c r="E260" s="99">
        <v>15.776</v>
      </c>
      <c r="F260" s="99">
        <v>0.89</v>
      </c>
      <c r="G260" s="99" t="s">
        <v>537</v>
      </c>
      <c r="H260" s="99" t="s">
        <v>248</v>
      </c>
      <c r="I260" s="99">
        <f t="shared" ref="I260:AN260" si="643">MAX(0,(I111/I$89)-$FJ260)</f>
        <v>0</v>
      </c>
      <c r="J260" s="99">
        <f t="shared" si="643"/>
        <v>0</v>
      </c>
      <c r="K260" s="99">
        <f t="shared" si="643"/>
        <v>0</v>
      </c>
      <c r="L260" s="99">
        <f t="shared" si="643"/>
        <v>0</v>
      </c>
      <c r="M260" s="99">
        <f t="shared" si="643"/>
        <v>0</v>
      </c>
      <c r="N260" s="99">
        <f t="shared" si="643"/>
        <v>0</v>
      </c>
      <c r="O260" s="99">
        <f t="shared" si="643"/>
        <v>0</v>
      </c>
      <c r="P260" s="99">
        <f t="shared" si="643"/>
        <v>0</v>
      </c>
      <c r="Q260" s="99">
        <f t="shared" si="643"/>
        <v>0</v>
      </c>
      <c r="R260" s="99">
        <f t="shared" si="643"/>
        <v>7.2894927408005355E-5</v>
      </c>
      <c r="S260" s="99">
        <f t="shared" si="643"/>
        <v>0</v>
      </c>
      <c r="T260" s="99">
        <f t="shared" si="643"/>
        <v>0</v>
      </c>
      <c r="U260" s="99">
        <f t="shared" si="643"/>
        <v>0</v>
      </c>
      <c r="V260" s="99">
        <f t="shared" si="643"/>
        <v>0</v>
      </c>
      <c r="W260" s="99">
        <f t="shared" si="643"/>
        <v>0</v>
      </c>
      <c r="X260" s="99">
        <f t="shared" si="643"/>
        <v>3.9078336776194808E-4</v>
      </c>
      <c r="Y260" s="99">
        <f t="shared" si="643"/>
        <v>0</v>
      </c>
      <c r="Z260" s="99">
        <f t="shared" si="643"/>
        <v>2.5808137764273366E-4</v>
      </c>
      <c r="AA260" s="99">
        <f t="shared" si="643"/>
        <v>0</v>
      </c>
      <c r="AB260" s="99">
        <f t="shared" si="643"/>
        <v>0</v>
      </c>
      <c r="AC260" s="99">
        <f t="shared" si="643"/>
        <v>0</v>
      </c>
      <c r="AD260" s="99">
        <f t="shared" si="643"/>
        <v>0</v>
      </c>
      <c r="AE260" s="99">
        <f t="shared" si="643"/>
        <v>0</v>
      </c>
      <c r="AF260" s="99">
        <f t="shared" si="643"/>
        <v>0</v>
      </c>
      <c r="AG260" s="99">
        <f t="shared" si="643"/>
        <v>0</v>
      </c>
      <c r="AH260" s="99">
        <f t="shared" si="643"/>
        <v>0</v>
      </c>
      <c r="AI260" s="99">
        <f t="shared" si="643"/>
        <v>0</v>
      </c>
      <c r="AJ260" s="99">
        <f t="shared" si="643"/>
        <v>0</v>
      </c>
      <c r="AK260" s="99">
        <f t="shared" si="643"/>
        <v>0</v>
      </c>
      <c r="AL260" s="99">
        <f t="shared" si="643"/>
        <v>0</v>
      </c>
      <c r="AM260" s="99">
        <f t="shared" si="643"/>
        <v>0</v>
      </c>
      <c r="AN260" s="99">
        <f t="shared" si="643"/>
        <v>0</v>
      </c>
      <c r="AO260" s="99">
        <f t="shared" ref="AO260:BT260" si="644">MAX(0,(AO111/AO$89)-$FJ260)</f>
        <v>0</v>
      </c>
      <c r="AP260" s="99">
        <f t="shared" si="644"/>
        <v>0</v>
      </c>
      <c r="AQ260" s="99">
        <f t="shared" si="644"/>
        <v>0</v>
      </c>
      <c r="AR260" s="99">
        <f t="shared" si="644"/>
        <v>0</v>
      </c>
      <c r="AS260" s="99">
        <f t="shared" si="644"/>
        <v>0</v>
      </c>
      <c r="AT260" s="99">
        <f t="shared" si="644"/>
        <v>0</v>
      </c>
      <c r="AU260" s="99">
        <f t="shared" si="644"/>
        <v>0</v>
      </c>
      <c r="AV260" s="99">
        <f t="shared" si="644"/>
        <v>5.9571681013416986E-4</v>
      </c>
      <c r="AW260" s="99">
        <f t="shared" si="644"/>
        <v>0</v>
      </c>
      <c r="AX260" s="99">
        <f t="shared" si="644"/>
        <v>0</v>
      </c>
      <c r="AY260" s="99">
        <f t="shared" si="644"/>
        <v>0</v>
      </c>
      <c r="AZ260" s="99">
        <f t="shared" si="644"/>
        <v>0</v>
      </c>
      <c r="BA260" s="99">
        <f t="shared" si="644"/>
        <v>0</v>
      </c>
      <c r="BB260" s="99">
        <f t="shared" si="644"/>
        <v>0</v>
      </c>
      <c r="BC260" s="99">
        <f t="shared" si="644"/>
        <v>0</v>
      </c>
      <c r="BD260" s="99">
        <f t="shared" si="644"/>
        <v>0</v>
      </c>
      <c r="BE260" s="99">
        <f t="shared" si="644"/>
        <v>0</v>
      </c>
      <c r="BF260" s="99">
        <f t="shared" si="644"/>
        <v>0</v>
      </c>
      <c r="BG260" s="99">
        <f t="shared" si="644"/>
        <v>0</v>
      </c>
      <c r="BH260" s="99">
        <f t="shared" si="644"/>
        <v>0</v>
      </c>
      <c r="BI260" s="99">
        <f t="shared" si="644"/>
        <v>0</v>
      </c>
      <c r="BJ260" s="99">
        <f t="shared" si="644"/>
        <v>0</v>
      </c>
      <c r="BK260" s="99">
        <f t="shared" si="644"/>
        <v>0</v>
      </c>
      <c r="BL260" s="99">
        <f t="shared" si="644"/>
        <v>0</v>
      </c>
      <c r="BM260" s="99">
        <f t="shared" si="644"/>
        <v>0</v>
      </c>
      <c r="BN260" s="99">
        <f t="shared" si="644"/>
        <v>0</v>
      </c>
      <c r="BO260" s="99">
        <f t="shared" si="644"/>
        <v>0</v>
      </c>
      <c r="BP260" s="99">
        <f t="shared" si="644"/>
        <v>0</v>
      </c>
      <c r="BQ260" s="99">
        <f t="shared" si="644"/>
        <v>0</v>
      </c>
      <c r="BR260" s="99">
        <f t="shared" si="644"/>
        <v>0</v>
      </c>
      <c r="BS260" s="99">
        <f t="shared" si="644"/>
        <v>0</v>
      </c>
      <c r="BT260" s="99">
        <f t="shared" si="644"/>
        <v>0</v>
      </c>
      <c r="BU260" s="99">
        <f t="shared" ref="BU260:CZ260" si="645">MAX(0,(BU111/BU$89)-$FJ260)</f>
        <v>0</v>
      </c>
      <c r="BV260" s="99">
        <f t="shared" si="645"/>
        <v>0</v>
      </c>
      <c r="BW260" s="99">
        <f t="shared" si="645"/>
        <v>0</v>
      </c>
      <c r="BX260" s="99">
        <f t="shared" si="645"/>
        <v>0</v>
      </c>
      <c r="BY260" s="99">
        <f t="shared" si="645"/>
        <v>0</v>
      </c>
      <c r="BZ260" s="99">
        <f t="shared" si="645"/>
        <v>0</v>
      </c>
      <c r="CA260" s="99">
        <f t="shared" si="645"/>
        <v>0</v>
      </c>
      <c r="CB260" s="99">
        <f t="shared" si="645"/>
        <v>0</v>
      </c>
      <c r="CC260" s="99">
        <f t="shared" si="645"/>
        <v>0</v>
      </c>
      <c r="CD260" s="99">
        <f t="shared" si="645"/>
        <v>0</v>
      </c>
      <c r="CE260" s="99">
        <f t="shared" si="645"/>
        <v>0</v>
      </c>
      <c r="CF260" s="99">
        <f t="shared" si="645"/>
        <v>0</v>
      </c>
      <c r="CG260" s="99">
        <f t="shared" si="645"/>
        <v>0</v>
      </c>
      <c r="CH260" s="99">
        <f t="shared" si="645"/>
        <v>0</v>
      </c>
      <c r="CI260" s="99">
        <f t="shared" si="645"/>
        <v>0</v>
      </c>
      <c r="CJ260" s="99">
        <f t="shared" si="645"/>
        <v>0</v>
      </c>
      <c r="CK260" s="99">
        <f t="shared" si="645"/>
        <v>0</v>
      </c>
      <c r="CL260" s="99">
        <f t="shared" si="645"/>
        <v>0</v>
      </c>
      <c r="CM260" s="99">
        <f t="shared" si="645"/>
        <v>0</v>
      </c>
      <c r="CN260" s="99">
        <f t="shared" si="645"/>
        <v>0</v>
      </c>
      <c r="CO260" s="99">
        <f t="shared" si="645"/>
        <v>0</v>
      </c>
      <c r="CP260" s="99">
        <f t="shared" si="645"/>
        <v>0</v>
      </c>
      <c r="CQ260" s="99">
        <f t="shared" si="645"/>
        <v>0</v>
      </c>
      <c r="CR260" s="99">
        <f t="shared" si="645"/>
        <v>0</v>
      </c>
      <c r="CS260" s="99">
        <f t="shared" si="645"/>
        <v>0</v>
      </c>
      <c r="CT260" s="99">
        <f t="shared" si="645"/>
        <v>7.4483988795131723E-5</v>
      </c>
      <c r="CU260" s="99">
        <f t="shared" si="645"/>
        <v>0</v>
      </c>
      <c r="CV260" s="99">
        <f t="shared" si="645"/>
        <v>0</v>
      </c>
      <c r="CW260" s="99">
        <f t="shared" si="645"/>
        <v>5.821789179685236E-4</v>
      </c>
      <c r="CX260" s="99">
        <f t="shared" si="645"/>
        <v>0</v>
      </c>
      <c r="CY260" s="99">
        <f t="shared" si="645"/>
        <v>0</v>
      </c>
      <c r="CZ260" s="99">
        <f t="shared" si="645"/>
        <v>0</v>
      </c>
      <c r="DA260" s="99">
        <f t="shared" ref="DA260:EF260" si="646">MAX(0,(DA111/DA$89)-$FJ260)</f>
        <v>0</v>
      </c>
      <c r="DB260" s="99">
        <f t="shared" si="646"/>
        <v>1.1780747442476845E-4</v>
      </c>
      <c r="DC260" s="99">
        <f t="shared" si="646"/>
        <v>0</v>
      </c>
      <c r="DD260" s="99">
        <f t="shared" si="646"/>
        <v>0</v>
      </c>
      <c r="DE260" s="99">
        <f t="shared" si="646"/>
        <v>0</v>
      </c>
      <c r="DF260" s="99">
        <f t="shared" si="646"/>
        <v>0</v>
      </c>
      <c r="DG260" s="99">
        <f t="shared" si="646"/>
        <v>0</v>
      </c>
      <c r="DH260" s="99">
        <f t="shared" si="646"/>
        <v>0</v>
      </c>
      <c r="DI260" s="99">
        <f t="shared" si="646"/>
        <v>0</v>
      </c>
      <c r="DJ260" s="99">
        <f t="shared" si="646"/>
        <v>0</v>
      </c>
      <c r="DK260" s="99">
        <f t="shared" si="646"/>
        <v>0</v>
      </c>
      <c r="DL260" s="99">
        <f t="shared" si="646"/>
        <v>0</v>
      </c>
      <c r="DM260" s="99">
        <f t="shared" si="646"/>
        <v>0</v>
      </c>
      <c r="DN260" s="99">
        <f t="shared" si="646"/>
        <v>0</v>
      </c>
      <c r="DO260" s="99">
        <f t="shared" si="646"/>
        <v>0</v>
      </c>
      <c r="DP260" s="99">
        <f t="shared" si="646"/>
        <v>4.2880476148918445E-4</v>
      </c>
      <c r="DQ260" s="99">
        <f t="shared" si="646"/>
        <v>0</v>
      </c>
      <c r="DR260" s="99">
        <f t="shared" si="646"/>
        <v>0</v>
      </c>
      <c r="DS260" s="99">
        <f t="shared" si="646"/>
        <v>0</v>
      </c>
      <c r="DT260" s="99">
        <f t="shared" si="646"/>
        <v>0</v>
      </c>
      <c r="DU260" s="99">
        <f t="shared" si="646"/>
        <v>0</v>
      </c>
      <c r="DV260" s="99">
        <f t="shared" si="646"/>
        <v>0</v>
      </c>
      <c r="DW260" s="99">
        <f t="shared" si="646"/>
        <v>0</v>
      </c>
      <c r="DX260" s="99">
        <f t="shared" si="646"/>
        <v>0</v>
      </c>
      <c r="DY260" s="99">
        <f t="shared" si="646"/>
        <v>1.0834358243430093E-4</v>
      </c>
      <c r="DZ260" s="99">
        <f t="shared" si="646"/>
        <v>0</v>
      </c>
      <c r="EA260" s="99">
        <f t="shared" si="646"/>
        <v>0</v>
      </c>
      <c r="EB260" s="99">
        <f t="shared" si="646"/>
        <v>0</v>
      </c>
      <c r="EC260" s="99">
        <f t="shared" si="646"/>
        <v>0</v>
      </c>
      <c r="ED260" s="99">
        <f t="shared" si="646"/>
        <v>0</v>
      </c>
      <c r="EE260" s="99">
        <f t="shared" si="646"/>
        <v>0</v>
      </c>
      <c r="EF260" s="99">
        <f t="shared" si="646"/>
        <v>0</v>
      </c>
      <c r="EG260" s="99">
        <f t="shared" ref="EG260:FA260" si="647">MAX(0,(EG111/EG$89)-$FJ260)</f>
        <v>0</v>
      </c>
      <c r="EH260" s="99">
        <f t="shared" si="647"/>
        <v>0</v>
      </c>
      <c r="EI260" s="99">
        <f t="shared" si="647"/>
        <v>0</v>
      </c>
      <c r="EJ260" s="99">
        <f t="shared" si="647"/>
        <v>0</v>
      </c>
      <c r="EK260" s="99">
        <f t="shared" si="647"/>
        <v>0</v>
      </c>
      <c r="EL260" s="99">
        <f t="shared" si="647"/>
        <v>0</v>
      </c>
      <c r="EM260" s="99">
        <f t="shared" si="647"/>
        <v>0</v>
      </c>
      <c r="EN260" s="99">
        <f t="shared" si="647"/>
        <v>0</v>
      </c>
      <c r="EO260" s="99">
        <f t="shared" si="647"/>
        <v>0</v>
      </c>
      <c r="EP260" s="99">
        <f t="shared" si="647"/>
        <v>0</v>
      </c>
      <c r="EQ260" s="99">
        <f t="shared" si="647"/>
        <v>0</v>
      </c>
      <c r="ER260" s="99">
        <f t="shared" si="647"/>
        <v>0</v>
      </c>
      <c r="ES260" s="99">
        <f t="shared" si="647"/>
        <v>0</v>
      </c>
      <c r="ET260" s="99">
        <f t="shared" si="647"/>
        <v>0</v>
      </c>
      <c r="EU260" s="99">
        <f t="shared" si="647"/>
        <v>0</v>
      </c>
      <c r="EV260" s="99">
        <f t="shared" si="647"/>
        <v>0</v>
      </c>
      <c r="EW260" s="99">
        <f t="shared" si="647"/>
        <v>0</v>
      </c>
      <c r="EX260" s="99">
        <f t="shared" si="647"/>
        <v>0</v>
      </c>
      <c r="EY260" s="99">
        <f t="shared" si="647"/>
        <v>0</v>
      </c>
      <c r="EZ260" s="99">
        <f t="shared" si="647"/>
        <v>0</v>
      </c>
      <c r="FA260" s="99">
        <f t="shared" si="647"/>
        <v>0</v>
      </c>
      <c r="FB260" s="99">
        <f t="shared" si="623"/>
        <v>0</v>
      </c>
      <c r="FC260" s="99">
        <f t="shared" si="623"/>
        <v>0</v>
      </c>
      <c r="FD260" s="99">
        <f t="shared" si="623"/>
        <v>0</v>
      </c>
      <c r="FE260" s="99">
        <f t="shared" si="623"/>
        <v>0</v>
      </c>
      <c r="FF260" s="99">
        <f t="shared" si="623"/>
        <v>0</v>
      </c>
      <c r="FG260" s="99">
        <f t="shared" si="623"/>
        <v>0</v>
      </c>
      <c r="FH260" s="99">
        <f t="shared" si="623"/>
        <v>0</v>
      </c>
      <c r="FI260" s="99">
        <f t="shared" si="623"/>
        <v>0</v>
      </c>
      <c r="FJ260" s="106">
        <f t="shared" si="597"/>
        <v>0</v>
      </c>
      <c r="FT260" s="99">
        <f t="shared" ref="FT260:GJ260" si="648">MAX(0,(FT111/FT$89)-$FJ260)</f>
        <v>2.4685835796467593E-3</v>
      </c>
      <c r="FU260" s="99">
        <f t="shared" si="648"/>
        <v>6.7227593531677232E-2</v>
      </c>
      <c r="FV260" s="99">
        <f t="shared" si="648"/>
        <v>1.442064690268626E-2</v>
      </c>
      <c r="FW260" s="99">
        <f t="shared" si="648"/>
        <v>1.7119673641132363E-3</v>
      </c>
      <c r="FX260" s="99">
        <f t="shared" si="648"/>
        <v>2.1043374062685357E-2</v>
      </c>
      <c r="FY260" s="99">
        <f t="shared" si="648"/>
        <v>2.1559499631527014E-2</v>
      </c>
      <c r="FZ260" s="99">
        <f t="shared" si="648"/>
        <v>5.1123806430053709E-3</v>
      </c>
      <c r="GA260" s="99">
        <f t="shared" si="648"/>
        <v>4.0637584065431012E-2</v>
      </c>
      <c r="GB260" s="99">
        <f t="shared" si="648"/>
        <v>1.2527658540602603E-2</v>
      </c>
      <c r="GC260" s="99">
        <f t="shared" si="648"/>
        <v>0</v>
      </c>
      <c r="GD260" s="99">
        <f t="shared" si="648"/>
        <v>0</v>
      </c>
      <c r="GE260" s="99">
        <f t="shared" si="648"/>
        <v>0</v>
      </c>
      <c r="GF260" s="99">
        <f t="shared" si="648"/>
        <v>0</v>
      </c>
      <c r="GG260" s="99">
        <f t="shared" si="648"/>
        <v>0</v>
      </c>
      <c r="GH260" s="99">
        <f t="shared" si="648"/>
        <v>0</v>
      </c>
      <c r="GI260" s="99">
        <f t="shared" si="648"/>
        <v>0</v>
      </c>
      <c r="GJ260" s="99">
        <f t="shared" si="648"/>
        <v>0</v>
      </c>
      <c r="GK260" s="99">
        <f t="shared" si="599"/>
        <v>0</v>
      </c>
    </row>
    <row r="261" spans="1:193" x14ac:dyDescent="0.35">
      <c r="A261" s="99">
        <v>60184</v>
      </c>
      <c r="B261" s="99">
        <v>218</v>
      </c>
      <c r="C261" s="99">
        <v>1</v>
      </c>
      <c r="D261" s="99">
        <v>86</v>
      </c>
      <c r="E261" s="99">
        <v>15.826000000000001</v>
      </c>
      <c r="F261" s="99">
        <v>0</v>
      </c>
      <c r="G261" s="99" t="s">
        <v>227</v>
      </c>
      <c r="H261" s="99" t="s">
        <v>249</v>
      </c>
      <c r="I261" s="99">
        <f t="shared" ref="I261:AN261" si="649">MAX(0,(I112/I$89)-$FJ261)</f>
        <v>0</v>
      </c>
      <c r="J261" s="99">
        <f t="shared" si="649"/>
        <v>0</v>
      </c>
      <c r="K261" s="99">
        <f t="shared" si="649"/>
        <v>0</v>
      </c>
      <c r="L261" s="99">
        <f t="shared" si="649"/>
        <v>0</v>
      </c>
      <c r="M261" s="99">
        <f t="shared" si="649"/>
        <v>0</v>
      </c>
      <c r="N261" s="99">
        <f t="shared" si="649"/>
        <v>0</v>
      </c>
      <c r="O261" s="99">
        <f t="shared" si="649"/>
        <v>0</v>
      </c>
      <c r="P261" s="99">
        <f t="shared" si="649"/>
        <v>0</v>
      </c>
      <c r="Q261" s="99">
        <f t="shared" si="649"/>
        <v>0</v>
      </c>
      <c r="R261" s="99">
        <f t="shared" si="649"/>
        <v>7.8796991991567956E-3</v>
      </c>
      <c r="S261" s="99">
        <f t="shared" si="649"/>
        <v>7.8292538797534762E-3</v>
      </c>
      <c r="T261" s="99">
        <f t="shared" si="649"/>
        <v>0</v>
      </c>
      <c r="U261" s="99">
        <f t="shared" si="649"/>
        <v>3.5094406680264112E-4</v>
      </c>
      <c r="V261" s="99">
        <f t="shared" si="649"/>
        <v>0</v>
      </c>
      <c r="W261" s="99">
        <f t="shared" si="649"/>
        <v>4.2996149734016798E-3</v>
      </c>
      <c r="X261" s="99">
        <f t="shared" si="649"/>
        <v>2.6044386175923624E-3</v>
      </c>
      <c r="Y261" s="99">
        <f t="shared" si="649"/>
        <v>2.3478252998369977E-3</v>
      </c>
      <c r="Z261" s="99">
        <f t="shared" si="649"/>
        <v>1.0163389010782656E-2</v>
      </c>
      <c r="AA261" s="99">
        <f t="shared" si="649"/>
        <v>4.21085495513681E-4</v>
      </c>
      <c r="AB261" s="99">
        <f t="shared" si="649"/>
        <v>0</v>
      </c>
      <c r="AC261" s="99">
        <f t="shared" si="649"/>
        <v>0</v>
      </c>
      <c r="AD261" s="99">
        <f t="shared" si="649"/>
        <v>0</v>
      </c>
      <c r="AE261" s="99">
        <f t="shared" si="649"/>
        <v>0</v>
      </c>
      <c r="AF261" s="99">
        <f t="shared" si="649"/>
        <v>0</v>
      </c>
      <c r="AG261" s="99">
        <f t="shared" si="649"/>
        <v>0</v>
      </c>
      <c r="AH261" s="99">
        <f t="shared" si="649"/>
        <v>0</v>
      </c>
      <c r="AI261" s="99">
        <f t="shared" si="649"/>
        <v>0</v>
      </c>
      <c r="AJ261" s="99">
        <f t="shared" si="649"/>
        <v>0</v>
      </c>
      <c r="AK261" s="99">
        <f t="shared" si="649"/>
        <v>7.9863462880263312E-4</v>
      </c>
      <c r="AL261" s="99">
        <f t="shared" si="649"/>
        <v>1.2274044812883326E-3</v>
      </c>
      <c r="AM261" s="99">
        <f t="shared" si="649"/>
        <v>0</v>
      </c>
      <c r="AN261" s="99">
        <f t="shared" si="649"/>
        <v>1.0740372611764198E-3</v>
      </c>
      <c r="AO261" s="99">
        <f t="shared" ref="AO261:BT261" si="650">MAX(0,(AO112/AO$89)-$FJ261)</f>
        <v>5.3573940233373515E-4</v>
      </c>
      <c r="AP261" s="99">
        <f t="shared" si="650"/>
        <v>6.7606056145962654E-4</v>
      </c>
      <c r="AQ261" s="99">
        <f t="shared" si="650"/>
        <v>0</v>
      </c>
      <c r="AR261" s="99">
        <f t="shared" si="650"/>
        <v>0</v>
      </c>
      <c r="AS261" s="99">
        <f t="shared" si="650"/>
        <v>0</v>
      </c>
      <c r="AT261" s="99">
        <f t="shared" si="650"/>
        <v>0</v>
      </c>
      <c r="AU261" s="99">
        <f t="shared" si="650"/>
        <v>0</v>
      </c>
      <c r="AV261" s="99">
        <f t="shared" si="650"/>
        <v>7.3216003167893802E-5</v>
      </c>
      <c r="AW261" s="99">
        <f t="shared" si="650"/>
        <v>0</v>
      </c>
      <c r="AX261" s="99">
        <f t="shared" si="650"/>
        <v>0</v>
      </c>
      <c r="AY261" s="99">
        <f t="shared" si="650"/>
        <v>0</v>
      </c>
      <c r="AZ261" s="99">
        <f t="shared" si="650"/>
        <v>0</v>
      </c>
      <c r="BA261" s="99">
        <f t="shared" si="650"/>
        <v>0</v>
      </c>
      <c r="BB261" s="99">
        <f t="shared" si="650"/>
        <v>0</v>
      </c>
      <c r="BC261" s="99">
        <f t="shared" si="650"/>
        <v>0</v>
      </c>
      <c r="BD261" s="99">
        <f t="shared" si="650"/>
        <v>0</v>
      </c>
      <c r="BE261" s="99">
        <f t="shared" si="650"/>
        <v>0</v>
      </c>
      <c r="BF261" s="99">
        <f t="shared" si="650"/>
        <v>0</v>
      </c>
      <c r="BG261" s="99">
        <f t="shared" si="650"/>
        <v>4.3901717027921156E-4</v>
      </c>
      <c r="BH261" s="99">
        <f t="shared" si="650"/>
        <v>0</v>
      </c>
      <c r="BI261" s="99">
        <f t="shared" si="650"/>
        <v>5.8479035965894744E-4</v>
      </c>
      <c r="BJ261" s="99">
        <f t="shared" si="650"/>
        <v>2.8397115192502643E-4</v>
      </c>
      <c r="BK261" s="99">
        <f t="shared" si="650"/>
        <v>0</v>
      </c>
      <c r="BL261" s="99">
        <f t="shared" si="650"/>
        <v>0</v>
      </c>
      <c r="BM261" s="99">
        <f t="shared" si="650"/>
        <v>6.6673709422482275E-4</v>
      </c>
      <c r="BN261" s="99">
        <f t="shared" si="650"/>
        <v>0</v>
      </c>
      <c r="BO261" s="99">
        <f t="shared" si="650"/>
        <v>2.9361504603180895E-4</v>
      </c>
      <c r="BP261" s="99">
        <f t="shared" si="650"/>
        <v>8.6310189259280622E-4</v>
      </c>
      <c r="BQ261" s="99">
        <f t="shared" si="650"/>
        <v>0</v>
      </c>
      <c r="BR261" s="99">
        <f t="shared" si="650"/>
        <v>3.2904023823043739E-3</v>
      </c>
      <c r="BS261" s="99">
        <f t="shared" si="650"/>
        <v>3.162557598030738E-4</v>
      </c>
      <c r="BT261" s="99">
        <f t="shared" si="650"/>
        <v>0</v>
      </c>
      <c r="BU261" s="99">
        <f t="shared" ref="BU261:CZ261" si="651">MAX(0,(BU112/BU$89)-$FJ261)</f>
        <v>1.1562659795535902E-3</v>
      </c>
      <c r="BV261" s="99">
        <f t="shared" si="651"/>
        <v>0</v>
      </c>
      <c r="BW261" s="99">
        <f t="shared" si="651"/>
        <v>0</v>
      </c>
      <c r="BX261" s="99">
        <f t="shared" si="651"/>
        <v>0</v>
      </c>
      <c r="BY261" s="99">
        <f t="shared" si="651"/>
        <v>0</v>
      </c>
      <c r="BZ261" s="99">
        <f t="shared" si="651"/>
        <v>0</v>
      </c>
      <c r="CA261" s="99">
        <f t="shared" si="651"/>
        <v>0</v>
      </c>
      <c r="CB261" s="99">
        <f t="shared" si="651"/>
        <v>0</v>
      </c>
      <c r="CC261" s="99">
        <f t="shared" si="651"/>
        <v>0</v>
      </c>
      <c r="CD261" s="99">
        <f t="shared" si="651"/>
        <v>0</v>
      </c>
      <c r="CE261" s="99">
        <f t="shared" si="651"/>
        <v>0</v>
      </c>
      <c r="CF261" s="99">
        <f t="shared" si="651"/>
        <v>0</v>
      </c>
      <c r="CG261" s="99">
        <f t="shared" si="651"/>
        <v>0</v>
      </c>
      <c r="CH261" s="99">
        <f t="shared" si="651"/>
        <v>0</v>
      </c>
      <c r="CI261" s="99">
        <f t="shared" si="651"/>
        <v>0</v>
      </c>
      <c r="CJ261" s="99">
        <f t="shared" si="651"/>
        <v>0</v>
      </c>
      <c r="CK261" s="99">
        <f t="shared" si="651"/>
        <v>0</v>
      </c>
      <c r="CL261" s="99">
        <f t="shared" si="651"/>
        <v>0</v>
      </c>
      <c r="CM261" s="99">
        <f t="shared" si="651"/>
        <v>1.1631828460048326E-4</v>
      </c>
      <c r="CN261" s="99">
        <f t="shared" si="651"/>
        <v>0</v>
      </c>
      <c r="CO261" s="99">
        <f t="shared" si="651"/>
        <v>0</v>
      </c>
      <c r="CP261" s="99">
        <f t="shared" si="651"/>
        <v>3.5038137882077556E-4</v>
      </c>
      <c r="CQ261" s="99">
        <f t="shared" si="651"/>
        <v>0</v>
      </c>
      <c r="CR261" s="99">
        <f t="shared" si="651"/>
        <v>1.8792546856130171E-4</v>
      </c>
      <c r="CS261" s="99">
        <f t="shared" si="651"/>
        <v>4.0780099242458928E-4</v>
      </c>
      <c r="CT261" s="99">
        <f t="shared" si="651"/>
        <v>0</v>
      </c>
      <c r="CU261" s="99">
        <f t="shared" si="651"/>
        <v>0</v>
      </c>
      <c r="CV261" s="99">
        <f t="shared" si="651"/>
        <v>1.0936653665822276E-3</v>
      </c>
      <c r="CW261" s="99">
        <f t="shared" si="651"/>
        <v>2.1300026509238766E-3</v>
      </c>
      <c r="CX261" s="99">
        <f t="shared" si="651"/>
        <v>5.65947838942156E-4</v>
      </c>
      <c r="CY261" s="99">
        <f t="shared" si="651"/>
        <v>5.4138033060397535E-4</v>
      </c>
      <c r="CZ261" s="99">
        <f t="shared" si="651"/>
        <v>2.2423522621845294E-4</v>
      </c>
      <c r="DA261" s="99">
        <f t="shared" ref="DA261:EF261" si="652">MAX(0,(DA112/DA$89)-$FJ261)</f>
        <v>1.7279368273517042E-4</v>
      </c>
      <c r="DB261" s="99">
        <f t="shared" si="652"/>
        <v>6.1339061680764717E-4</v>
      </c>
      <c r="DC261" s="99">
        <f t="shared" si="652"/>
        <v>3.602184561887467E-4</v>
      </c>
      <c r="DD261" s="99">
        <f t="shared" si="652"/>
        <v>3.9165890708236286E-4</v>
      </c>
      <c r="DE261" s="99">
        <f t="shared" si="652"/>
        <v>0</v>
      </c>
      <c r="DF261" s="99">
        <f t="shared" si="652"/>
        <v>0</v>
      </c>
      <c r="DG261" s="99">
        <f t="shared" si="652"/>
        <v>1.5359287842396852E-4</v>
      </c>
      <c r="DH261" s="99">
        <f t="shared" si="652"/>
        <v>0</v>
      </c>
      <c r="DI261" s="99">
        <f t="shared" si="652"/>
        <v>2.4306982207031791E-4</v>
      </c>
      <c r="DJ261" s="99">
        <f t="shared" si="652"/>
        <v>2.0589036847229889E-4</v>
      </c>
      <c r="DK261" s="99">
        <f t="shared" si="652"/>
        <v>0</v>
      </c>
      <c r="DL261" s="99">
        <f t="shared" si="652"/>
        <v>0</v>
      </c>
      <c r="DM261" s="99">
        <f t="shared" si="652"/>
        <v>0</v>
      </c>
      <c r="DN261" s="99">
        <f t="shared" si="652"/>
        <v>0</v>
      </c>
      <c r="DO261" s="99">
        <f t="shared" si="652"/>
        <v>0</v>
      </c>
      <c r="DP261" s="99">
        <f t="shared" si="652"/>
        <v>5.3303870042212091E-3</v>
      </c>
      <c r="DQ261" s="99">
        <f t="shared" si="652"/>
        <v>9.001779366278167E-4</v>
      </c>
      <c r="DR261" s="99">
        <f t="shared" si="652"/>
        <v>6.1868083070238593E-4</v>
      </c>
      <c r="DS261" s="99">
        <f t="shared" si="652"/>
        <v>0</v>
      </c>
      <c r="DT261" s="99">
        <f t="shared" si="652"/>
        <v>0</v>
      </c>
      <c r="DU261" s="99">
        <f t="shared" si="652"/>
        <v>9.3935582968121317E-4</v>
      </c>
      <c r="DV261" s="99">
        <f t="shared" si="652"/>
        <v>0</v>
      </c>
      <c r="DW261" s="99">
        <f t="shared" si="652"/>
        <v>1.6209857264489578E-3</v>
      </c>
      <c r="DX261" s="99">
        <f t="shared" si="652"/>
        <v>1.1445874420691964E-4</v>
      </c>
      <c r="DY261" s="99">
        <f t="shared" si="652"/>
        <v>2.3983047246193562E-3</v>
      </c>
      <c r="DZ261" s="99">
        <f t="shared" si="652"/>
        <v>0</v>
      </c>
      <c r="EA261" s="99">
        <f t="shared" si="652"/>
        <v>0</v>
      </c>
      <c r="EB261" s="99">
        <f t="shared" si="652"/>
        <v>0</v>
      </c>
      <c r="EC261" s="99">
        <f t="shared" si="652"/>
        <v>0</v>
      </c>
      <c r="ED261" s="99">
        <f t="shared" si="652"/>
        <v>0</v>
      </c>
      <c r="EE261" s="99">
        <f t="shared" si="652"/>
        <v>0</v>
      </c>
      <c r="EF261" s="99">
        <f t="shared" si="652"/>
        <v>0</v>
      </c>
      <c r="EG261" s="99">
        <f t="shared" ref="EG261:FA261" si="653">MAX(0,(EG112/EG$89)-$FJ261)</f>
        <v>0</v>
      </c>
      <c r="EH261" s="99">
        <f t="shared" si="653"/>
        <v>0</v>
      </c>
      <c r="EI261" s="99">
        <f t="shared" si="653"/>
        <v>0</v>
      </c>
      <c r="EJ261" s="99">
        <f t="shared" si="653"/>
        <v>0</v>
      </c>
      <c r="EK261" s="99">
        <f t="shared" si="653"/>
        <v>0</v>
      </c>
      <c r="EL261" s="99">
        <f t="shared" si="653"/>
        <v>0</v>
      </c>
      <c r="EM261" s="99">
        <f t="shared" si="653"/>
        <v>1.637671244681674E-4</v>
      </c>
      <c r="EN261" s="99">
        <f t="shared" si="653"/>
        <v>0</v>
      </c>
      <c r="EO261" s="99">
        <f t="shared" si="653"/>
        <v>0</v>
      </c>
      <c r="EP261" s="99">
        <f t="shared" si="653"/>
        <v>0</v>
      </c>
      <c r="EQ261" s="99">
        <f t="shared" si="653"/>
        <v>2.0772550244705385E-4</v>
      </c>
      <c r="ER261" s="99">
        <f t="shared" si="653"/>
        <v>5.6468171981621416E-4</v>
      </c>
      <c r="ES261" s="99">
        <f t="shared" si="653"/>
        <v>0</v>
      </c>
      <c r="ET261" s="99">
        <f t="shared" si="653"/>
        <v>0</v>
      </c>
      <c r="EU261" s="99">
        <f t="shared" si="653"/>
        <v>1.2420295069915303E-3</v>
      </c>
      <c r="EV261" s="99">
        <f t="shared" si="653"/>
        <v>0</v>
      </c>
      <c r="EW261" s="99">
        <f t="shared" si="653"/>
        <v>0</v>
      </c>
      <c r="EX261" s="99">
        <f t="shared" si="653"/>
        <v>0</v>
      </c>
      <c r="EY261" s="99">
        <f t="shared" si="653"/>
        <v>0</v>
      </c>
      <c r="EZ261" s="99">
        <f t="shared" si="653"/>
        <v>0</v>
      </c>
      <c r="FA261" s="99">
        <f t="shared" si="653"/>
        <v>0</v>
      </c>
      <c r="FB261" s="99">
        <f t="shared" si="623"/>
        <v>0</v>
      </c>
      <c r="FC261" s="99">
        <f t="shared" si="623"/>
        <v>0</v>
      </c>
      <c r="FD261" s="99">
        <f t="shared" si="623"/>
        <v>0</v>
      </c>
      <c r="FE261" s="99">
        <f t="shared" si="623"/>
        <v>0</v>
      </c>
      <c r="FF261" s="99">
        <f t="shared" si="623"/>
        <v>0</v>
      </c>
      <c r="FG261" s="99">
        <f t="shared" si="623"/>
        <v>0</v>
      </c>
      <c r="FH261" s="99">
        <f t="shared" si="623"/>
        <v>0</v>
      </c>
      <c r="FI261" s="99">
        <f t="shared" si="623"/>
        <v>0</v>
      </c>
      <c r="FJ261" s="106">
        <f t="shared" si="597"/>
        <v>0</v>
      </c>
      <c r="FT261" s="99">
        <f t="shared" ref="FT261:GJ261" si="654">MAX(0,(FT112/FT$89)-$FJ261)</f>
        <v>9.0089776155262508E-2</v>
      </c>
      <c r="FU261" s="99">
        <f t="shared" si="654"/>
        <v>0.99701522298831702</v>
      </c>
      <c r="FV261" s="99">
        <f t="shared" si="654"/>
        <v>1.0183431683832624</v>
      </c>
      <c r="FW261" s="99">
        <f t="shared" si="654"/>
        <v>5.8230670127904123E-2</v>
      </c>
      <c r="FX261" s="99">
        <f t="shared" si="654"/>
        <v>0.80107045365819984</v>
      </c>
      <c r="FY261" s="99">
        <f t="shared" si="654"/>
        <v>1.4669644605010801</v>
      </c>
      <c r="FZ261" s="99">
        <f t="shared" si="654"/>
        <v>0.23861378654444285</v>
      </c>
      <c r="GA261" s="99">
        <f t="shared" si="654"/>
        <v>1.254845910892179</v>
      </c>
      <c r="GB261" s="99">
        <f t="shared" si="654"/>
        <v>0.89249936326587076</v>
      </c>
      <c r="GC261" s="99">
        <f t="shared" si="654"/>
        <v>1.8942786598635591E-4</v>
      </c>
      <c r="GD261" s="99">
        <f t="shared" si="654"/>
        <v>8.8229552835381703E-4</v>
      </c>
      <c r="GE261" s="99">
        <f t="shared" si="654"/>
        <v>0</v>
      </c>
      <c r="GF261" s="99">
        <f t="shared" si="654"/>
        <v>8.1824053231145525E-4</v>
      </c>
      <c r="GG261" s="99">
        <f t="shared" si="654"/>
        <v>0</v>
      </c>
      <c r="GH261" s="99">
        <f t="shared" si="654"/>
        <v>0</v>
      </c>
      <c r="GI261" s="99">
        <f t="shared" si="654"/>
        <v>1.1824551865491791E-4</v>
      </c>
      <c r="GJ261" s="99">
        <f t="shared" si="654"/>
        <v>1.1026552020164122E-3</v>
      </c>
      <c r="GK261" s="99">
        <f t="shared" si="599"/>
        <v>3.8885808091536985E-4</v>
      </c>
    </row>
    <row r="262" spans="1:193" x14ac:dyDescent="0.35">
      <c r="A262" s="99">
        <v>60184</v>
      </c>
      <c r="B262" s="99">
        <v>218</v>
      </c>
      <c r="C262" s="99">
        <v>14</v>
      </c>
      <c r="D262" s="99">
        <v>91</v>
      </c>
      <c r="E262" s="99">
        <v>15.827999999999999</v>
      </c>
      <c r="F262" s="99">
        <v>0.16</v>
      </c>
      <c r="H262" s="99" t="s">
        <v>150</v>
      </c>
      <c r="I262" s="99">
        <f t="shared" ref="I262:AN262" si="655">MAX(0,(I113/I$89)-$FJ262)</f>
        <v>0</v>
      </c>
      <c r="J262" s="99">
        <f t="shared" si="655"/>
        <v>0</v>
      </c>
      <c r="K262" s="99">
        <f t="shared" si="655"/>
        <v>0</v>
      </c>
      <c r="L262" s="99">
        <f t="shared" si="655"/>
        <v>0</v>
      </c>
      <c r="M262" s="99">
        <f t="shared" si="655"/>
        <v>0</v>
      </c>
      <c r="N262" s="99">
        <f t="shared" si="655"/>
        <v>0</v>
      </c>
      <c r="O262" s="99">
        <f t="shared" si="655"/>
        <v>0</v>
      </c>
      <c r="P262" s="99">
        <f t="shared" si="655"/>
        <v>0</v>
      </c>
      <c r="Q262" s="99">
        <f t="shared" si="655"/>
        <v>0</v>
      </c>
      <c r="R262" s="99">
        <f t="shared" si="655"/>
        <v>7.8796991991567956E-3</v>
      </c>
      <c r="S262" s="99">
        <f t="shared" si="655"/>
        <v>7.8292538797534762E-3</v>
      </c>
      <c r="T262" s="99">
        <f t="shared" si="655"/>
        <v>0</v>
      </c>
      <c r="U262" s="99">
        <f t="shared" si="655"/>
        <v>3.5094406680264112E-4</v>
      </c>
      <c r="V262" s="99">
        <f t="shared" si="655"/>
        <v>0</v>
      </c>
      <c r="W262" s="99">
        <f t="shared" si="655"/>
        <v>4.2996149734016798E-3</v>
      </c>
      <c r="X262" s="99">
        <f t="shared" si="655"/>
        <v>2.6044386175923624E-3</v>
      </c>
      <c r="Y262" s="99">
        <f t="shared" si="655"/>
        <v>2.3478252998369977E-3</v>
      </c>
      <c r="Z262" s="99">
        <f t="shared" si="655"/>
        <v>1.0163389010782656E-2</v>
      </c>
      <c r="AA262" s="99">
        <f t="shared" si="655"/>
        <v>4.21085495513681E-4</v>
      </c>
      <c r="AB262" s="99">
        <f t="shared" si="655"/>
        <v>0</v>
      </c>
      <c r="AC262" s="99">
        <f t="shared" si="655"/>
        <v>0</v>
      </c>
      <c r="AD262" s="99">
        <f t="shared" si="655"/>
        <v>0</v>
      </c>
      <c r="AE262" s="99">
        <f t="shared" si="655"/>
        <v>0</v>
      </c>
      <c r="AF262" s="99">
        <f t="shared" si="655"/>
        <v>0</v>
      </c>
      <c r="AG262" s="99">
        <f t="shared" si="655"/>
        <v>0</v>
      </c>
      <c r="AH262" s="99">
        <f t="shared" si="655"/>
        <v>0</v>
      </c>
      <c r="AI262" s="99">
        <f t="shared" si="655"/>
        <v>0</v>
      </c>
      <c r="AJ262" s="99">
        <f t="shared" si="655"/>
        <v>0</v>
      </c>
      <c r="AK262" s="99">
        <f t="shared" si="655"/>
        <v>7.9863462880263312E-4</v>
      </c>
      <c r="AL262" s="99">
        <f t="shared" si="655"/>
        <v>1.2274044812883326E-3</v>
      </c>
      <c r="AM262" s="99">
        <f t="shared" si="655"/>
        <v>0</v>
      </c>
      <c r="AN262" s="99">
        <f t="shared" si="655"/>
        <v>1.0740372611764198E-3</v>
      </c>
      <c r="AO262" s="99">
        <f t="shared" ref="AO262:BT262" si="656">MAX(0,(AO113/AO$89)-$FJ262)</f>
        <v>5.3573940233373515E-4</v>
      </c>
      <c r="AP262" s="99">
        <f t="shared" si="656"/>
        <v>6.7606056145962654E-4</v>
      </c>
      <c r="AQ262" s="99">
        <f t="shared" si="656"/>
        <v>0</v>
      </c>
      <c r="AR262" s="99">
        <f t="shared" si="656"/>
        <v>0</v>
      </c>
      <c r="AS262" s="99">
        <f t="shared" si="656"/>
        <v>0</v>
      </c>
      <c r="AT262" s="99">
        <f t="shared" si="656"/>
        <v>0</v>
      </c>
      <c r="AU262" s="99">
        <f t="shared" si="656"/>
        <v>0</v>
      </c>
      <c r="AV262" s="99">
        <f t="shared" si="656"/>
        <v>7.3216003167893802E-5</v>
      </c>
      <c r="AW262" s="99">
        <f t="shared" si="656"/>
        <v>0</v>
      </c>
      <c r="AX262" s="99">
        <f t="shared" si="656"/>
        <v>0</v>
      </c>
      <c r="AY262" s="99">
        <f t="shared" si="656"/>
        <v>0</v>
      </c>
      <c r="AZ262" s="99">
        <f t="shared" si="656"/>
        <v>0</v>
      </c>
      <c r="BA262" s="99">
        <f t="shared" si="656"/>
        <v>0</v>
      </c>
      <c r="BB262" s="99">
        <f t="shared" si="656"/>
        <v>0</v>
      </c>
      <c r="BC262" s="99">
        <f t="shared" si="656"/>
        <v>0</v>
      </c>
      <c r="BD262" s="99">
        <f t="shared" si="656"/>
        <v>0</v>
      </c>
      <c r="BE262" s="99">
        <f t="shared" si="656"/>
        <v>0</v>
      </c>
      <c r="BF262" s="99">
        <f t="shared" si="656"/>
        <v>0</v>
      </c>
      <c r="BG262" s="99">
        <f t="shared" si="656"/>
        <v>4.3901717027921156E-4</v>
      </c>
      <c r="BH262" s="99">
        <f t="shared" si="656"/>
        <v>0</v>
      </c>
      <c r="BI262" s="99">
        <f t="shared" si="656"/>
        <v>5.8479035965894744E-4</v>
      </c>
      <c r="BJ262" s="99">
        <f t="shared" si="656"/>
        <v>2.8397115192502643E-4</v>
      </c>
      <c r="BK262" s="99">
        <f t="shared" si="656"/>
        <v>0</v>
      </c>
      <c r="BL262" s="99">
        <f t="shared" si="656"/>
        <v>0</v>
      </c>
      <c r="BM262" s="99">
        <f t="shared" si="656"/>
        <v>6.6673709422482275E-4</v>
      </c>
      <c r="BN262" s="99">
        <f t="shared" si="656"/>
        <v>0</v>
      </c>
      <c r="BO262" s="99">
        <f t="shared" si="656"/>
        <v>2.9361504603180895E-4</v>
      </c>
      <c r="BP262" s="99">
        <f t="shared" si="656"/>
        <v>8.6310189259280622E-4</v>
      </c>
      <c r="BQ262" s="99">
        <f t="shared" si="656"/>
        <v>0</v>
      </c>
      <c r="BR262" s="99">
        <f t="shared" si="656"/>
        <v>3.2904023823043739E-3</v>
      </c>
      <c r="BS262" s="99">
        <f t="shared" si="656"/>
        <v>3.162557598030738E-4</v>
      </c>
      <c r="BT262" s="99">
        <f t="shared" si="656"/>
        <v>0</v>
      </c>
      <c r="BU262" s="99">
        <f t="shared" ref="BU262:CZ262" si="657">MAX(0,(BU113/BU$89)-$FJ262)</f>
        <v>1.1562659795535902E-3</v>
      </c>
      <c r="BV262" s="99">
        <f t="shared" si="657"/>
        <v>0</v>
      </c>
      <c r="BW262" s="99">
        <f t="shared" si="657"/>
        <v>0</v>
      </c>
      <c r="BX262" s="99">
        <f t="shared" si="657"/>
        <v>0</v>
      </c>
      <c r="BY262" s="99">
        <f t="shared" si="657"/>
        <v>0</v>
      </c>
      <c r="BZ262" s="99">
        <f t="shared" si="657"/>
        <v>0</v>
      </c>
      <c r="CA262" s="99">
        <f t="shared" si="657"/>
        <v>0</v>
      </c>
      <c r="CB262" s="99">
        <f t="shared" si="657"/>
        <v>0</v>
      </c>
      <c r="CC262" s="99">
        <f t="shared" si="657"/>
        <v>0</v>
      </c>
      <c r="CD262" s="99">
        <f t="shared" si="657"/>
        <v>0</v>
      </c>
      <c r="CE262" s="99">
        <f t="shared" si="657"/>
        <v>0</v>
      </c>
      <c r="CF262" s="99">
        <f t="shared" si="657"/>
        <v>0</v>
      </c>
      <c r="CG262" s="99">
        <f t="shared" si="657"/>
        <v>0</v>
      </c>
      <c r="CH262" s="99">
        <f t="shared" si="657"/>
        <v>0</v>
      </c>
      <c r="CI262" s="99">
        <f t="shared" si="657"/>
        <v>0</v>
      </c>
      <c r="CJ262" s="99">
        <f t="shared" si="657"/>
        <v>0</v>
      </c>
      <c r="CK262" s="99">
        <f t="shared" si="657"/>
        <v>0</v>
      </c>
      <c r="CL262" s="99">
        <f t="shared" si="657"/>
        <v>0</v>
      </c>
      <c r="CM262" s="99">
        <f t="shared" si="657"/>
        <v>1.1631828460048326E-4</v>
      </c>
      <c r="CN262" s="99">
        <f t="shared" si="657"/>
        <v>0</v>
      </c>
      <c r="CO262" s="99">
        <f t="shared" si="657"/>
        <v>0</v>
      </c>
      <c r="CP262" s="99">
        <f t="shared" si="657"/>
        <v>3.5038137882077556E-4</v>
      </c>
      <c r="CQ262" s="99">
        <f t="shared" si="657"/>
        <v>0</v>
      </c>
      <c r="CR262" s="99">
        <f t="shared" si="657"/>
        <v>1.8792546856130171E-4</v>
      </c>
      <c r="CS262" s="99">
        <f t="shared" si="657"/>
        <v>4.0780099242458928E-4</v>
      </c>
      <c r="CT262" s="99">
        <f t="shared" si="657"/>
        <v>0</v>
      </c>
      <c r="CU262" s="99">
        <f t="shared" si="657"/>
        <v>0</v>
      </c>
      <c r="CV262" s="99">
        <f t="shared" si="657"/>
        <v>1.0936653665822276E-3</v>
      </c>
      <c r="CW262" s="99">
        <f t="shared" si="657"/>
        <v>2.1300026509238766E-3</v>
      </c>
      <c r="CX262" s="99">
        <f t="shared" si="657"/>
        <v>5.65947838942156E-4</v>
      </c>
      <c r="CY262" s="99">
        <f t="shared" si="657"/>
        <v>5.4138033060397535E-4</v>
      </c>
      <c r="CZ262" s="99">
        <f t="shared" si="657"/>
        <v>2.2423522621845294E-4</v>
      </c>
      <c r="DA262" s="99">
        <f t="shared" ref="DA262:EF262" si="658">MAX(0,(DA113/DA$89)-$FJ262)</f>
        <v>1.7279368273517042E-4</v>
      </c>
      <c r="DB262" s="99">
        <f t="shared" si="658"/>
        <v>6.1339061680764717E-4</v>
      </c>
      <c r="DC262" s="99">
        <f t="shared" si="658"/>
        <v>3.602184561887467E-4</v>
      </c>
      <c r="DD262" s="99">
        <f t="shared" si="658"/>
        <v>3.9165890708236286E-4</v>
      </c>
      <c r="DE262" s="99">
        <f t="shared" si="658"/>
        <v>0</v>
      </c>
      <c r="DF262" s="99">
        <f t="shared" si="658"/>
        <v>0</v>
      </c>
      <c r="DG262" s="99">
        <f t="shared" si="658"/>
        <v>1.5359287842396852E-4</v>
      </c>
      <c r="DH262" s="99">
        <f t="shared" si="658"/>
        <v>0</v>
      </c>
      <c r="DI262" s="99">
        <f t="shared" si="658"/>
        <v>2.4306982207031791E-4</v>
      </c>
      <c r="DJ262" s="99">
        <f t="shared" si="658"/>
        <v>2.0589036847229889E-4</v>
      </c>
      <c r="DK262" s="99">
        <f t="shared" si="658"/>
        <v>0</v>
      </c>
      <c r="DL262" s="99">
        <f t="shared" si="658"/>
        <v>0</v>
      </c>
      <c r="DM262" s="99">
        <f t="shared" si="658"/>
        <v>0</v>
      </c>
      <c r="DN262" s="99">
        <f t="shared" si="658"/>
        <v>0</v>
      </c>
      <c r="DO262" s="99">
        <f t="shared" si="658"/>
        <v>0</v>
      </c>
      <c r="DP262" s="99">
        <f t="shared" si="658"/>
        <v>5.3303870042212091E-3</v>
      </c>
      <c r="DQ262" s="99">
        <f t="shared" si="658"/>
        <v>9.001779366278167E-4</v>
      </c>
      <c r="DR262" s="99">
        <f t="shared" si="658"/>
        <v>6.1868083070238593E-4</v>
      </c>
      <c r="DS262" s="99">
        <f t="shared" si="658"/>
        <v>0</v>
      </c>
      <c r="DT262" s="99">
        <f t="shared" si="658"/>
        <v>0</v>
      </c>
      <c r="DU262" s="99">
        <f t="shared" si="658"/>
        <v>9.3935582968121317E-4</v>
      </c>
      <c r="DV262" s="99">
        <f t="shared" si="658"/>
        <v>0</v>
      </c>
      <c r="DW262" s="99">
        <f t="shared" si="658"/>
        <v>1.6209857264489578E-3</v>
      </c>
      <c r="DX262" s="99">
        <f t="shared" si="658"/>
        <v>1.1445874420691964E-4</v>
      </c>
      <c r="DY262" s="99">
        <f t="shared" si="658"/>
        <v>2.3983047246193562E-3</v>
      </c>
      <c r="DZ262" s="99">
        <f t="shared" si="658"/>
        <v>0</v>
      </c>
      <c r="EA262" s="99">
        <f t="shared" si="658"/>
        <v>0</v>
      </c>
      <c r="EB262" s="99">
        <f t="shared" si="658"/>
        <v>0</v>
      </c>
      <c r="EC262" s="99">
        <f t="shared" si="658"/>
        <v>0</v>
      </c>
      <c r="ED262" s="99">
        <f t="shared" si="658"/>
        <v>0</v>
      </c>
      <c r="EE262" s="99">
        <f t="shared" si="658"/>
        <v>0</v>
      </c>
      <c r="EF262" s="99">
        <f t="shared" si="658"/>
        <v>0</v>
      </c>
      <c r="EG262" s="99">
        <f t="shared" ref="EG262:FA262" si="659">MAX(0,(EG113/EG$89)-$FJ262)</f>
        <v>0</v>
      </c>
      <c r="EH262" s="99">
        <f t="shared" si="659"/>
        <v>0</v>
      </c>
      <c r="EI262" s="99">
        <f t="shared" si="659"/>
        <v>0</v>
      </c>
      <c r="EJ262" s="99">
        <f t="shared" si="659"/>
        <v>0</v>
      </c>
      <c r="EK262" s="99">
        <f t="shared" si="659"/>
        <v>0</v>
      </c>
      <c r="EL262" s="99">
        <f t="shared" si="659"/>
        <v>0</v>
      </c>
      <c r="EM262" s="99">
        <f t="shared" si="659"/>
        <v>1.637671244681674E-4</v>
      </c>
      <c r="EN262" s="99">
        <f t="shared" si="659"/>
        <v>0</v>
      </c>
      <c r="EO262" s="99">
        <f t="shared" si="659"/>
        <v>0</v>
      </c>
      <c r="EP262" s="99">
        <f t="shared" si="659"/>
        <v>0</v>
      </c>
      <c r="EQ262" s="99">
        <f t="shared" si="659"/>
        <v>2.0772550244705385E-4</v>
      </c>
      <c r="ER262" s="99">
        <f t="shared" si="659"/>
        <v>5.6468171981621416E-4</v>
      </c>
      <c r="ES262" s="99">
        <f t="shared" si="659"/>
        <v>0</v>
      </c>
      <c r="ET262" s="99">
        <f t="shared" si="659"/>
        <v>0</v>
      </c>
      <c r="EU262" s="99">
        <f t="shared" si="659"/>
        <v>1.2420295069915303E-3</v>
      </c>
      <c r="EV262" s="99">
        <f t="shared" si="659"/>
        <v>0</v>
      </c>
      <c r="EW262" s="99">
        <f t="shared" si="659"/>
        <v>0</v>
      </c>
      <c r="EX262" s="99">
        <f t="shared" si="659"/>
        <v>0</v>
      </c>
      <c r="EY262" s="99">
        <f t="shared" si="659"/>
        <v>0</v>
      </c>
      <c r="EZ262" s="99">
        <f t="shared" si="659"/>
        <v>0</v>
      </c>
      <c r="FA262" s="99">
        <f t="shared" si="659"/>
        <v>0</v>
      </c>
      <c r="FB262" s="99">
        <f t="shared" si="623"/>
        <v>0</v>
      </c>
      <c r="FC262" s="99">
        <f t="shared" si="623"/>
        <v>0</v>
      </c>
      <c r="FD262" s="99">
        <f t="shared" si="623"/>
        <v>0</v>
      </c>
      <c r="FE262" s="99">
        <f t="shared" si="623"/>
        <v>0</v>
      </c>
      <c r="FF262" s="99">
        <f t="shared" si="623"/>
        <v>0</v>
      </c>
      <c r="FG262" s="99">
        <f t="shared" si="623"/>
        <v>0</v>
      </c>
      <c r="FH262" s="99">
        <f t="shared" si="623"/>
        <v>0</v>
      </c>
      <c r="FI262" s="99">
        <f t="shared" si="623"/>
        <v>0</v>
      </c>
      <c r="FJ262" s="106">
        <f t="shared" si="597"/>
        <v>0</v>
      </c>
      <c r="FT262" s="99">
        <f t="shared" ref="FT262:GJ262" si="660">MAX(0,(FT113/FT$89)-$FJ262)</f>
        <v>9.0089776155262508E-2</v>
      </c>
      <c r="FU262" s="99">
        <f t="shared" si="660"/>
        <v>0.99701522298831702</v>
      </c>
      <c r="FV262" s="99">
        <f t="shared" si="660"/>
        <v>1.0183431683832624</v>
      </c>
      <c r="FW262" s="99">
        <f t="shared" si="660"/>
        <v>5.8230670127904123E-2</v>
      </c>
      <c r="FX262" s="99">
        <f t="shared" si="660"/>
        <v>0.80107045365819984</v>
      </c>
      <c r="FY262" s="99">
        <f t="shared" si="660"/>
        <v>1.4669644605010801</v>
      </c>
      <c r="FZ262" s="99">
        <f t="shared" si="660"/>
        <v>0.23861378654444285</v>
      </c>
      <c r="GA262" s="99">
        <f t="shared" si="660"/>
        <v>1.254845910892179</v>
      </c>
      <c r="GB262" s="99">
        <f t="shared" si="660"/>
        <v>0.89249936326587076</v>
      </c>
      <c r="GC262" s="99">
        <f t="shared" si="660"/>
        <v>1.8942786598635591E-4</v>
      </c>
      <c r="GD262" s="99">
        <f t="shared" si="660"/>
        <v>8.8229552835381703E-4</v>
      </c>
      <c r="GE262" s="99">
        <f t="shared" si="660"/>
        <v>0</v>
      </c>
      <c r="GF262" s="99">
        <f t="shared" si="660"/>
        <v>8.1824053231145525E-4</v>
      </c>
      <c r="GG262" s="99">
        <f t="shared" si="660"/>
        <v>0</v>
      </c>
      <c r="GH262" s="99">
        <f t="shared" si="660"/>
        <v>0</v>
      </c>
      <c r="GI262" s="99">
        <f t="shared" si="660"/>
        <v>1.1824551865491791E-4</v>
      </c>
      <c r="GJ262" s="99">
        <f t="shared" si="660"/>
        <v>1.1026552020164122E-3</v>
      </c>
      <c r="GK262" s="99">
        <f t="shared" si="599"/>
        <v>3.8885808091536985E-4</v>
      </c>
    </row>
    <row r="263" spans="1:193" x14ac:dyDescent="0.35">
      <c r="A263" s="99">
        <v>704154</v>
      </c>
      <c r="B263" s="99">
        <v>174</v>
      </c>
      <c r="C263" s="99">
        <v>5</v>
      </c>
      <c r="D263" s="99">
        <v>85</v>
      </c>
      <c r="E263" s="99">
        <v>16.233000000000001</v>
      </c>
      <c r="F263" s="99">
        <v>0.28999999999999998</v>
      </c>
      <c r="G263" s="99" t="s">
        <v>537</v>
      </c>
      <c r="H263" s="99" t="s">
        <v>560</v>
      </c>
      <c r="I263" s="99">
        <f t="shared" ref="I263:AN263" si="661">MAX(0,(I114/I$89)-$FJ263)</f>
        <v>0</v>
      </c>
      <c r="J263" s="99">
        <f t="shared" si="661"/>
        <v>0</v>
      </c>
      <c r="K263" s="99">
        <f t="shared" si="661"/>
        <v>0</v>
      </c>
      <c r="L263" s="99">
        <f t="shared" si="661"/>
        <v>0</v>
      </c>
      <c r="M263" s="99">
        <f t="shared" si="661"/>
        <v>0</v>
      </c>
      <c r="N263" s="99">
        <f t="shared" si="661"/>
        <v>0</v>
      </c>
      <c r="O263" s="99">
        <f t="shared" si="661"/>
        <v>0</v>
      </c>
      <c r="P263" s="99">
        <f t="shared" si="661"/>
        <v>0</v>
      </c>
      <c r="Q263" s="99">
        <f t="shared" si="661"/>
        <v>0</v>
      </c>
      <c r="R263" s="99">
        <f t="shared" si="661"/>
        <v>0</v>
      </c>
      <c r="S263" s="99">
        <f t="shared" si="661"/>
        <v>0</v>
      </c>
      <c r="T263" s="99">
        <f t="shared" si="661"/>
        <v>0</v>
      </c>
      <c r="U263" s="99">
        <f t="shared" si="661"/>
        <v>0</v>
      </c>
      <c r="V263" s="99">
        <f t="shared" si="661"/>
        <v>0</v>
      </c>
      <c r="W263" s="99">
        <f t="shared" si="661"/>
        <v>0</v>
      </c>
      <c r="X263" s="99">
        <f t="shared" si="661"/>
        <v>0</v>
      </c>
      <c r="Y263" s="99">
        <f t="shared" si="661"/>
        <v>0</v>
      </c>
      <c r="Z263" s="99">
        <f t="shared" si="661"/>
        <v>0</v>
      </c>
      <c r="AA263" s="99">
        <f t="shared" si="661"/>
        <v>0</v>
      </c>
      <c r="AB263" s="99">
        <f t="shared" si="661"/>
        <v>0</v>
      </c>
      <c r="AC263" s="99">
        <f t="shared" si="661"/>
        <v>0</v>
      </c>
      <c r="AD263" s="99">
        <f t="shared" si="661"/>
        <v>0</v>
      </c>
      <c r="AE263" s="99">
        <f t="shared" si="661"/>
        <v>0</v>
      </c>
      <c r="AF263" s="99">
        <f t="shared" si="661"/>
        <v>0</v>
      </c>
      <c r="AG263" s="99">
        <f t="shared" si="661"/>
        <v>0</v>
      </c>
      <c r="AH263" s="99">
        <f t="shared" si="661"/>
        <v>0</v>
      </c>
      <c r="AI263" s="99">
        <f t="shared" si="661"/>
        <v>0</v>
      </c>
      <c r="AJ263" s="99">
        <f t="shared" si="661"/>
        <v>0</v>
      </c>
      <c r="AK263" s="99">
        <f t="shared" si="661"/>
        <v>0</v>
      </c>
      <c r="AL263" s="99">
        <f t="shared" si="661"/>
        <v>0</v>
      </c>
      <c r="AM263" s="99">
        <f t="shared" si="661"/>
        <v>0</v>
      </c>
      <c r="AN263" s="99">
        <f t="shared" si="661"/>
        <v>0</v>
      </c>
      <c r="AO263" s="99">
        <f t="shared" ref="AO263:BT263" si="662">MAX(0,(AO114/AO$89)-$FJ263)</f>
        <v>0</v>
      </c>
      <c r="AP263" s="99">
        <f t="shared" si="662"/>
        <v>0</v>
      </c>
      <c r="AQ263" s="99">
        <f t="shared" si="662"/>
        <v>0</v>
      </c>
      <c r="AR263" s="99">
        <f t="shared" si="662"/>
        <v>0</v>
      </c>
      <c r="AS263" s="99">
        <f t="shared" si="662"/>
        <v>0</v>
      </c>
      <c r="AT263" s="99">
        <f t="shared" si="662"/>
        <v>0</v>
      </c>
      <c r="AU263" s="99">
        <f t="shared" si="662"/>
        <v>0</v>
      </c>
      <c r="AV263" s="99">
        <f t="shared" si="662"/>
        <v>0</v>
      </c>
      <c r="AW263" s="99">
        <f t="shared" si="662"/>
        <v>0</v>
      </c>
      <c r="AX263" s="99">
        <f t="shared" si="662"/>
        <v>0</v>
      </c>
      <c r="AY263" s="99">
        <f t="shared" si="662"/>
        <v>0</v>
      </c>
      <c r="AZ263" s="99">
        <f t="shared" si="662"/>
        <v>0</v>
      </c>
      <c r="BA263" s="99">
        <f t="shared" si="662"/>
        <v>0</v>
      </c>
      <c r="BB263" s="99">
        <f t="shared" si="662"/>
        <v>0</v>
      </c>
      <c r="BC263" s="99">
        <f t="shared" si="662"/>
        <v>0</v>
      </c>
      <c r="BD263" s="99">
        <f t="shared" si="662"/>
        <v>0</v>
      </c>
      <c r="BE263" s="99">
        <f t="shared" si="662"/>
        <v>0</v>
      </c>
      <c r="BF263" s="99">
        <f t="shared" si="662"/>
        <v>0</v>
      </c>
      <c r="BG263" s="99">
        <f t="shared" si="662"/>
        <v>0</v>
      </c>
      <c r="BH263" s="99">
        <f t="shared" si="662"/>
        <v>0</v>
      </c>
      <c r="BI263" s="99">
        <f t="shared" si="662"/>
        <v>0</v>
      </c>
      <c r="BJ263" s="99">
        <f t="shared" si="662"/>
        <v>0</v>
      </c>
      <c r="BK263" s="99">
        <f t="shared" si="662"/>
        <v>0</v>
      </c>
      <c r="BL263" s="99">
        <f t="shared" si="662"/>
        <v>0</v>
      </c>
      <c r="BM263" s="99">
        <f t="shared" si="662"/>
        <v>0</v>
      </c>
      <c r="BN263" s="99">
        <f t="shared" si="662"/>
        <v>0</v>
      </c>
      <c r="BO263" s="99">
        <f t="shared" si="662"/>
        <v>0</v>
      </c>
      <c r="BP263" s="99">
        <f t="shared" si="662"/>
        <v>0</v>
      </c>
      <c r="BQ263" s="99">
        <f t="shared" si="662"/>
        <v>0</v>
      </c>
      <c r="BR263" s="99">
        <f t="shared" si="662"/>
        <v>0</v>
      </c>
      <c r="BS263" s="99">
        <f t="shared" si="662"/>
        <v>0</v>
      </c>
      <c r="BT263" s="99">
        <f t="shared" si="662"/>
        <v>0</v>
      </c>
      <c r="BU263" s="99">
        <f t="shared" ref="BU263:CZ263" si="663">MAX(0,(BU114/BU$89)-$FJ263)</f>
        <v>0</v>
      </c>
      <c r="BV263" s="99">
        <f t="shared" si="663"/>
        <v>0</v>
      </c>
      <c r="BW263" s="99">
        <f t="shared" si="663"/>
        <v>0</v>
      </c>
      <c r="BX263" s="99">
        <f t="shared" si="663"/>
        <v>0</v>
      </c>
      <c r="BY263" s="99">
        <f t="shared" si="663"/>
        <v>0</v>
      </c>
      <c r="BZ263" s="99">
        <f t="shared" si="663"/>
        <v>0</v>
      </c>
      <c r="CA263" s="99">
        <f t="shared" si="663"/>
        <v>0</v>
      </c>
      <c r="CB263" s="99">
        <f t="shared" si="663"/>
        <v>0</v>
      </c>
      <c r="CC263" s="99">
        <f t="shared" si="663"/>
        <v>0</v>
      </c>
      <c r="CD263" s="99">
        <f t="shared" si="663"/>
        <v>0</v>
      </c>
      <c r="CE263" s="99">
        <f t="shared" si="663"/>
        <v>0</v>
      </c>
      <c r="CF263" s="99">
        <f t="shared" si="663"/>
        <v>0</v>
      </c>
      <c r="CG263" s="99">
        <f t="shared" si="663"/>
        <v>0</v>
      </c>
      <c r="CH263" s="99">
        <f t="shared" si="663"/>
        <v>0</v>
      </c>
      <c r="CI263" s="99">
        <f t="shared" si="663"/>
        <v>0</v>
      </c>
      <c r="CJ263" s="99">
        <f t="shared" si="663"/>
        <v>0</v>
      </c>
      <c r="CK263" s="99">
        <f t="shared" si="663"/>
        <v>0</v>
      </c>
      <c r="CL263" s="99">
        <f t="shared" si="663"/>
        <v>0</v>
      </c>
      <c r="CM263" s="99">
        <f t="shared" si="663"/>
        <v>0</v>
      </c>
      <c r="CN263" s="99">
        <f t="shared" si="663"/>
        <v>0</v>
      </c>
      <c r="CO263" s="99">
        <f t="shared" si="663"/>
        <v>0</v>
      </c>
      <c r="CP263" s="99">
        <f t="shared" si="663"/>
        <v>0</v>
      </c>
      <c r="CQ263" s="99">
        <f t="shared" si="663"/>
        <v>0</v>
      </c>
      <c r="CR263" s="99">
        <f t="shared" si="663"/>
        <v>0</v>
      </c>
      <c r="CS263" s="99">
        <f t="shared" si="663"/>
        <v>0</v>
      </c>
      <c r="CT263" s="99">
        <f t="shared" si="663"/>
        <v>0</v>
      </c>
      <c r="CU263" s="99">
        <f t="shared" si="663"/>
        <v>0</v>
      </c>
      <c r="CV263" s="99">
        <f t="shared" si="663"/>
        <v>0</v>
      </c>
      <c r="CW263" s="99">
        <f t="shared" si="663"/>
        <v>3.0756502275138949E-5</v>
      </c>
      <c r="CX263" s="99">
        <f t="shared" si="663"/>
        <v>0</v>
      </c>
      <c r="CY263" s="99">
        <f t="shared" si="663"/>
        <v>0</v>
      </c>
      <c r="CZ263" s="99">
        <f t="shared" si="663"/>
        <v>0</v>
      </c>
      <c r="DA263" s="99">
        <f t="shared" ref="DA263:EF263" si="664">MAX(0,(DA114/DA$89)-$FJ263)</f>
        <v>0</v>
      </c>
      <c r="DB263" s="99">
        <f t="shared" si="664"/>
        <v>0</v>
      </c>
      <c r="DC263" s="99">
        <f t="shared" si="664"/>
        <v>0</v>
      </c>
      <c r="DD263" s="99">
        <f t="shared" si="664"/>
        <v>0</v>
      </c>
      <c r="DE263" s="99">
        <f t="shared" si="664"/>
        <v>0</v>
      </c>
      <c r="DF263" s="99">
        <f t="shared" si="664"/>
        <v>0</v>
      </c>
      <c r="DG263" s="99">
        <f t="shared" si="664"/>
        <v>0</v>
      </c>
      <c r="DH263" s="99">
        <f t="shared" si="664"/>
        <v>0</v>
      </c>
      <c r="DI263" s="99">
        <f t="shared" si="664"/>
        <v>0</v>
      </c>
      <c r="DJ263" s="99">
        <f t="shared" si="664"/>
        <v>0</v>
      </c>
      <c r="DK263" s="99">
        <f t="shared" si="664"/>
        <v>0</v>
      </c>
      <c r="DL263" s="99">
        <f t="shared" si="664"/>
        <v>0</v>
      </c>
      <c r="DM263" s="99">
        <f t="shared" si="664"/>
        <v>0</v>
      </c>
      <c r="DN263" s="99">
        <f t="shared" si="664"/>
        <v>0</v>
      </c>
      <c r="DO263" s="99">
        <f t="shared" si="664"/>
        <v>0</v>
      </c>
      <c r="DP263" s="99">
        <f t="shared" si="664"/>
        <v>0</v>
      </c>
      <c r="DQ263" s="99">
        <f t="shared" si="664"/>
        <v>0</v>
      </c>
      <c r="DR263" s="99">
        <f t="shared" si="664"/>
        <v>0</v>
      </c>
      <c r="DS263" s="99">
        <f t="shared" si="664"/>
        <v>0</v>
      </c>
      <c r="DT263" s="99">
        <f t="shared" si="664"/>
        <v>0</v>
      </c>
      <c r="DU263" s="99">
        <f t="shared" si="664"/>
        <v>0</v>
      </c>
      <c r="DV263" s="99">
        <f t="shared" si="664"/>
        <v>0</v>
      </c>
      <c r="DW263" s="99">
        <f t="shared" si="664"/>
        <v>0</v>
      </c>
      <c r="DX263" s="99">
        <f t="shared" si="664"/>
        <v>0</v>
      </c>
      <c r="DY263" s="99">
        <f t="shared" si="664"/>
        <v>0</v>
      </c>
      <c r="DZ263" s="99">
        <f t="shared" si="664"/>
        <v>0</v>
      </c>
      <c r="EA263" s="99">
        <f t="shared" si="664"/>
        <v>0</v>
      </c>
      <c r="EB263" s="99">
        <f t="shared" si="664"/>
        <v>0</v>
      </c>
      <c r="EC263" s="99">
        <f t="shared" si="664"/>
        <v>0</v>
      </c>
      <c r="ED263" s="99">
        <f t="shared" si="664"/>
        <v>0</v>
      </c>
      <c r="EE263" s="99">
        <f t="shared" si="664"/>
        <v>0</v>
      </c>
      <c r="EF263" s="99">
        <f t="shared" si="664"/>
        <v>0</v>
      </c>
      <c r="EG263" s="99">
        <f t="shared" ref="EG263:FA263" si="665">MAX(0,(EG114/EG$89)-$FJ263)</f>
        <v>0</v>
      </c>
      <c r="EH263" s="99">
        <f t="shared" si="665"/>
        <v>0</v>
      </c>
      <c r="EI263" s="99">
        <f t="shared" si="665"/>
        <v>0</v>
      </c>
      <c r="EJ263" s="99">
        <f t="shared" si="665"/>
        <v>0</v>
      </c>
      <c r="EK263" s="99">
        <f t="shared" si="665"/>
        <v>0</v>
      </c>
      <c r="EL263" s="99">
        <f t="shared" si="665"/>
        <v>0</v>
      </c>
      <c r="EM263" s="99">
        <f t="shared" si="665"/>
        <v>0</v>
      </c>
      <c r="EN263" s="99">
        <f t="shared" si="665"/>
        <v>0</v>
      </c>
      <c r="EO263" s="99">
        <f t="shared" si="665"/>
        <v>0</v>
      </c>
      <c r="EP263" s="99">
        <f t="shared" si="665"/>
        <v>1.4892952122820074E-3</v>
      </c>
      <c r="EQ263" s="99">
        <f t="shared" si="665"/>
        <v>0</v>
      </c>
      <c r="ER263" s="99">
        <f t="shared" si="665"/>
        <v>0</v>
      </c>
      <c r="ES263" s="99">
        <f t="shared" si="665"/>
        <v>0</v>
      </c>
      <c r="ET263" s="99">
        <f t="shared" si="665"/>
        <v>0</v>
      </c>
      <c r="EU263" s="99">
        <f t="shared" si="665"/>
        <v>0</v>
      </c>
      <c r="EV263" s="99">
        <f t="shared" si="665"/>
        <v>0</v>
      </c>
      <c r="EW263" s="99">
        <f t="shared" si="665"/>
        <v>0</v>
      </c>
      <c r="EX263" s="99">
        <f t="shared" si="665"/>
        <v>0</v>
      </c>
      <c r="EY263" s="99">
        <f t="shared" si="665"/>
        <v>0</v>
      </c>
      <c r="EZ263" s="99">
        <f t="shared" si="665"/>
        <v>0</v>
      </c>
      <c r="FA263" s="99">
        <f t="shared" si="665"/>
        <v>0</v>
      </c>
      <c r="FB263" s="99">
        <f t="shared" si="623"/>
        <v>0</v>
      </c>
      <c r="FC263" s="99">
        <f t="shared" si="623"/>
        <v>0</v>
      </c>
      <c r="FD263" s="99">
        <f t="shared" si="623"/>
        <v>0</v>
      </c>
      <c r="FE263" s="99">
        <f t="shared" si="623"/>
        <v>0</v>
      </c>
      <c r="FF263" s="99">
        <f t="shared" si="623"/>
        <v>0</v>
      </c>
      <c r="FG263" s="99">
        <f t="shared" si="623"/>
        <v>0</v>
      </c>
      <c r="FH263" s="99">
        <f t="shared" si="623"/>
        <v>0</v>
      </c>
      <c r="FI263" s="99">
        <f t="shared" si="623"/>
        <v>0</v>
      </c>
      <c r="FJ263" s="106">
        <f t="shared" si="597"/>
        <v>0</v>
      </c>
      <c r="FT263" s="99">
        <f t="shared" ref="FT263:GJ263" si="666">MAX(0,(FT114/FT$89)-$FJ263)</f>
        <v>4.6033040173567875E-4</v>
      </c>
      <c r="FU263" s="99">
        <f t="shared" si="666"/>
        <v>9.2183779580738093E-3</v>
      </c>
      <c r="FV263" s="99">
        <f t="shared" si="666"/>
        <v>9.6885132092592099E-3</v>
      </c>
      <c r="FW263" s="99">
        <f t="shared" si="666"/>
        <v>1.512073051643739E-4</v>
      </c>
      <c r="FX263" s="99">
        <f t="shared" si="666"/>
        <v>8.7788031060336853E-3</v>
      </c>
      <c r="FY263" s="99">
        <f t="shared" si="666"/>
        <v>1.4321104322155684E-2</v>
      </c>
      <c r="FZ263" s="99">
        <f t="shared" si="666"/>
        <v>0</v>
      </c>
      <c r="GA263" s="99">
        <f t="shared" si="666"/>
        <v>1.1585828490516967E-2</v>
      </c>
      <c r="GB263" s="99">
        <f t="shared" si="666"/>
        <v>9.0958464474073398E-3</v>
      </c>
      <c r="GC263" s="99">
        <f t="shared" si="666"/>
        <v>0</v>
      </c>
      <c r="GD263" s="99">
        <f t="shared" si="666"/>
        <v>0</v>
      </c>
      <c r="GE263" s="99">
        <f t="shared" si="666"/>
        <v>0</v>
      </c>
      <c r="GF263" s="99">
        <f t="shared" si="666"/>
        <v>0</v>
      </c>
      <c r="GG263" s="99">
        <f t="shared" si="666"/>
        <v>0</v>
      </c>
      <c r="GH263" s="99">
        <f t="shared" si="666"/>
        <v>0</v>
      </c>
      <c r="GI263" s="99">
        <f t="shared" si="666"/>
        <v>0</v>
      </c>
      <c r="GJ263" s="99">
        <f t="shared" si="666"/>
        <v>0</v>
      </c>
      <c r="GK263" s="99">
        <f t="shared" si="599"/>
        <v>0</v>
      </c>
    </row>
    <row r="264" spans="1:193" x14ac:dyDescent="0.35">
      <c r="A264" s="99">
        <v>137086</v>
      </c>
      <c r="B264" s="99">
        <v>73</v>
      </c>
      <c r="C264" s="99">
        <v>4</v>
      </c>
      <c r="D264" s="99">
        <v>78</v>
      </c>
      <c r="E264" s="99">
        <v>16.338000000000001</v>
      </c>
      <c r="F264" s="99">
        <v>0.45</v>
      </c>
      <c r="G264" s="99" t="s">
        <v>537</v>
      </c>
      <c r="H264" s="99" t="s">
        <v>559</v>
      </c>
      <c r="I264" s="99">
        <f t="shared" ref="I264:AN264" si="667">MAX(0,(I115/I$89)-$FJ264)</f>
        <v>0</v>
      </c>
      <c r="J264" s="99">
        <f t="shared" si="667"/>
        <v>0</v>
      </c>
      <c r="K264" s="99">
        <f t="shared" si="667"/>
        <v>0</v>
      </c>
      <c r="L264" s="99">
        <f t="shared" si="667"/>
        <v>0</v>
      </c>
      <c r="M264" s="99">
        <f t="shared" si="667"/>
        <v>0</v>
      </c>
      <c r="N264" s="99">
        <f t="shared" si="667"/>
        <v>0</v>
      </c>
      <c r="O264" s="99">
        <f t="shared" si="667"/>
        <v>0</v>
      </c>
      <c r="P264" s="99">
        <f t="shared" si="667"/>
        <v>0</v>
      </c>
      <c r="Q264" s="99">
        <f t="shared" si="667"/>
        <v>0</v>
      </c>
      <c r="R264" s="99">
        <f t="shared" si="667"/>
        <v>0</v>
      </c>
      <c r="S264" s="99">
        <f t="shared" si="667"/>
        <v>0</v>
      </c>
      <c r="T264" s="99">
        <f t="shared" si="667"/>
        <v>0</v>
      </c>
      <c r="U264" s="99">
        <f t="shared" si="667"/>
        <v>0</v>
      </c>
      <c r="V264" s="99">
        <f t="shared" si="667"/>
        <v>0</v>
      </c>
      <c r="W264" s="99">
        <f t="shared" si="667"/>
        <v>0</v>
      </c>
      <c r="X264" s="99">
        <f t="shared" si="667"/>
        <v>0</v>
      </c>
      <c r="Y264" s="99">
        <f t="shared" si="667"/>
        <v>0</v>
      </c>
      <c r="Z264" s="99">
        <f t="shared" si="667"/>
        <v>0</v>
      </c>
      <c r="AA264" s="99">
        <f t="shared" si="667"/>
        <v>0</v>
      </c>
      <c r="AB264" s="99">
        <f t="shared" si="667"/>
        <v>0</v>
      </c>
      <c r="AC264" s="99">
        <f t="shared" si="667"/>
        <v>0</v>
      </c>
      <c r="AD264" s="99">
        <f t="shared" si="667"/>
        <v>0</v>
      </c>
      <c r="AE264" s="99">
        <f t="shared" si="667"/>
        <v>0</v>
      </c>
      <c r="AF264" s="99">
        <f t="shared" si="667"/>
        <v>0</v>
      </c>
      <c r="AG264" s="99">
        <f t="shared" si="667"/>
        <v>0</v>
      </c>
      <c r="AH264" s="99">
        <f t="shared" si="667"/>
        <v>0</v>
      </c>
      <c r="AI264" s="99">
        <f t="shared" si="667"/>
        <v>0</v>
      </c>
      <c r="AJ264" s="99">
        <f t="shared" si="667"/>
        <v>0</v>
      </c>
      <c r="AK264" s="99">
        <f t="shared" si="667"/>
        <v>0</v>
      </c>
      <c r="AL264" s="99">
        <f t="shared" si="667"/>
        <v>0</v>
      </c>
      <c r="AM264" s="99">
        <f t="shared" si="667"/>
        <v>0</v>
      </c>
      <c r="AN264" s="99">
        <f t="shared" si="667"/>
        <v>0</v>
      </c>
      <c r="AO264" s="99">
        <f t="shared" ref="AO264:BT264" si="668">MAX(0,(AO115/AO$89)-$FJ264)</f>
        <v>0</v>
      </c>
      <c r="AP264" s="99">
        <f t="shared" si="668"/>
        <v>0</v>
      </c>
      <c r="AQ264" s="99">
        <f t="shared" si="668"/>
        <v>0</v>
      </c>
      <c r="AR264" s="99">
        <f t="shared" si="668"/>
        <v>0</v>
      </c>
      <c r="AS264" s="99">
        <f t="shared" si="668"/>
        <v>0</v>
      </c>
      <c r="AT264" s="99">
        <f t="shared" si="668"/>
        <v>0</v>
      </c>
      <c r="AU264" s="99">
        <f t="shared" si="668"/>
        <v>0</v>
      </c>
      <c r="AV264" s="99">
        <f t="shared" si="668"/>
        <v>0</v>
      </c>
      <c r="AW264" s="99">
        <f t="shared" si="668"/>
        <v>0</v>
      </c>
      <c r="AX264" s="99">
        <f t="shared" si="668"/>
        <v>0</v>
      </c>
      <c r="AY264" s="99">
        <f t="shared" si="668"/>
        <v>0</v>
      </c>
      <c r="AZ264" s="99">
        <f t="shared" si="668"/>
        <v>0</v>
      </c>
      <c r="BA264" s="99">
        <f t="shared" si="668"/>
        <v>0</v>
      </c>
      <c r="BB264" s="99">
        <f t="shared" si="668"/>
        <v>0</v>
      </c>
      <c r="BC264" s="99">
        <f t="shared" si="668"/>
        <v>0</v>
      </c>
      <c r="BD264" s="99">
        <f t="shared" si="668"/>
        <v>0</v>
      </c>
      <c r="BE264" s="99">
        <f t="shared" si="668"/>
        <v>0</v>
      </c>
      <c r="BF264" s="99">
        <f t="shared" si="668"/>
        <v>0</v>
      </c>
      <c r="BG264" s="99">
        <f t="shared" si="668"/>
        <v>0</v>
      </c>
      <c r="BH264" s="99">
        <f t="shared" si="668"/>
        <v>0</v>
      </c>
      <c r="BI264" s="99">
        <f t="shared" si="668"/>
        <v>0</v>
      </c>
      <c r="BJ264" s="99">
        <f t="shared" si="668"/>
        <v>0</v>
      </c>
      <c r="BK264" s="99">
        <f t="shared" si="668"/>
        <v>0</v>
      </c>
      <c r="BL264" s="99">
        <f t="shared" si="668"/>
        <v>0</v>
      </c>
      <c r="BM264" s="99">
        <f t="shared" si="668"/>
        <v>0</v>
      </c>
      <c r="BN264" s="99">
        <f t="shared" si="668"/>
        <v>0</v>
      </c>
      <c r="BO264" s="99">
        <f t="shared" si="668"/>
        <v>0</v>
      </c>
      <c r="BP264" s="99">
        <f t="shared" si="668"/>
        <v>0</v>
      </c>
      <c r="BQ264" s="99">
        <f t="shared" si="668"/>
        <v>0</v>
      </c>
      <c r="BR264" s="99">
        <f t="shared" si="668"/>
        <v>0</v>
      </c>
      <c r="BS264" s="99">
        <f t="shared" si="668"/>
        <v>0</v>
      </c>
      <c r="BT264" s="99">
        <f t="shared" si="668"/>
        <v>0</v>
      </c>
      <c r="BU264" s="99">
        <f t="shared" ref="BU264:CZ264" si="669">MAX(0,(BU115/BU$89)-$FJ264)</f>
        <v>0</v>
      </c>
      <c r="BV264" s="99">
        <f t="shared" si="669"/>
        <v>0</v>
      </c>
      <c r="BW264" s="99">
        <f t="shared" si="669"/>
        <v>0</v>
      </c>
      <c r="BX264" s="99">
        <f t="shared" si="669"/>
        <v>0</v>
      </c>
      <c r="BY264" s="99">
        <f t="shared" si="669"/>
        <v>0</v>
      </c>
      <c r="BZ264" s="99">
        <f t="shared" si="669"/>
        <v>0</v>
      </c>
      <c r="CA264" s="99">
        <f t="shared" si="669"/>
        <v>0</v>
      </c>
      <c r="CB264" s="99">
        <f t="shared" si="669"/>
        <v>0</v>
      </c>
      <c r="CC264" s="99">
        <f t="shared" si="669"/>
        <v>0</v>
      </c>
      <c r="CD264" s="99">
        <f t="shared" si="669"/>
        <v>0</v>
      </c>
      <c r="CE264" s="99">
        <f t="shared" si="669"/>
        <v>0</v>
      </c>
      <c r="CF264" s="99">
        <f t="shared" si="669"/>
        <v>0</v>
      </c>
      <c r="CG264" s="99">
        <f t="shared" si="669"/>
        <v>0</v>
      </c>
      <c r="CH264" s="99">
        <f t="shared" si="669"/>
        <v>0</v>
      </c>
      <c r="CI264" s="99">
        <f t="shared" si="669"/>
        <v>0</v>
      </c>
      <c r="CJ264" s="99">
        <f t="shared" si="669"/>
        <v>0</v>
      </c>
      <c r="CK264" s="99">
        <f t="shared" si="669"/>
        <v>0</v>
      </c>
      <c r="CL264" s="99">
        <f t="shared" si="669"/>
        <v>0</v>
      </c>
      <c r="CM264" s="99">
        <f t="shared" si="669"/>
        <v>0</v>
      </c>
      <c r="CN264" s="99">
        <f t="shared" si="669"/>
        <v>0</v>
      </c>
      <c r="CO264" s="99">
        <f t="shared" si="669"/>
        <v>0</v>
      </c>
      <c r="CP264" s="99">
        <f t="shared" si="669"/>
        <v>0</v>
      </c>
      <c r="CQ264" s="99">
        <f t="shared" si="669"/>
        <v>0</v>
      </c>
      <c r="CR264" s="99">
        <f t="shared" si="669"/>
        <v>0</v>
      </c>
      <c r="CS264" s="99">
        <f t="shared" si="669"/>
        <v>0</v>
      </c>
      <c r="CT264" s="99">
        <f t="shared" si="669"/>
        <v>0</v>
      </c>
      <c r="CU264" s="99">
        <f t="shared" si="669"/>
        <v>0</v>
      </c>
      <c r="CV264" s="99">
        <f t="shared" si="669"/>
        <v>0</v>
      </c>
      <c r="CW264" s="99">
        <f t="shared" si="669"/>
        <v>0</v>
      </c>
      <c r="CX264" s="99">
        <f t="shared" si="669"/>
        <v>0</v>
      </c>
      <c r="CY264" s="99">
        <f t="shared" si="669"/>
        <v>0</v>
      </c>
      <c r="CZ264" s="99">
        <f t="shared" si="669"/>
        <v>0</v>
      </c>
      <c r="DA264" s="99">
        <f t="shared" ref="DA264:EF264" si="670">MAX(0,(DA115/DA$89)-$FJ264)</f>
        <v>0</v>
      </c>
      <c r="DB264" s="99">
        <f t="shared" si="670"/>
        <v>0</v>
      </c>
      <c r="DC264" s="99">
        <f t="shared" si="670"/>
        <v>0</v>
      </c>
      <c r="DD264" s="99">
        <f t="shared" si="670"/>
        <v>0</v>
      </c>
      <c r="DE264" s="99">
        <f t="shared" si="670"/>
        <v>0</v>
      </c>
      <c r="DF264" s="99">
        <f t="shared" si="670"/>
        <v>0</v>
      </c>
      <c r="DG264" s="99">
        <f t="shared" si="670"/>
        <v>0</v>
      </c>
      <c r="DH264" s="99">
        <f t="shared" si="670"/>
        <v>0</v>
      </c>
      <c r="DI264" s="99">
        <f t="shared" si="670"/>
        <v>0</v>
      </c>
      <c r="DJ264" s="99">
        <f t="shared" si="670"/>
        <v>0</v>
      </c>
      <c r="DK264" s="99">
        <f t="shared" si="670"/>
        <v>0</v>
      </c>
      <c r="DL264" s="99">
        <f t="shared" si="670"/>
        <v>0</v>
      </c>
      <c r="DM264" s="99">
        <f t="shared" si="670"/>
        <v>0</v>
      </c>
      <c r="DN264" s="99">
        <f t="shared" si="670"/>
        <v>0</v>
      </c>
      <c r="DO264" s="99">
        <f t="shared" si="670"/>
        <v>0</v>
      </c>
      <c r="DP264" s="99">
        <f t="shared" si="670"/>
        <v>0</v>
      </c>
      <c r="DQ264" s="99">
        <f t="shared" si="670"/>
        <v>0</v>
      </c>
      <c r="DR264" s="99">
        <f t="shared" si="670"/>
        <v>0</v>
      </c>
      <c r="DS264" s="99">
        <f t="shared" si="670"/>
        <v>0</v>
      </c>
      <c r="DT264" s="99">
        <f t="shared" si="670"/>
        <v>0</v>
      </c>
      <c r="DU264" s="99">
        <f t="shared" si="670"/>
        <v>0</v>
      </c>
      <c r="DV264" s="99">
        <f t="shared" si="670"/>
        <v>0</v>
      </c>
      <c r="DW264" s="99">
        <f t="shared" si="670"/>
        <v>0</v>
      </c>
      <c r="DX264" s="99">
        <f t="shared" si="670"/>
        <v>0</v>
      </c>
      <c r="DY264" s="99">
        <f t="shared" si="670"/>
        <v>0</v>
      </c>
      <c r="DZ264" s="99">
        <f t="shared" si="670"/>
        <v>0</v>
      </c>
      <c r="EA264" s="99">
        <f t="shared" si="670"/>
        <v>0</v>
      </c>
      <c r="EB264" s="99">
        <f t="shared" si="670"/>
        <v>0</v>
      </c>
      <c r="EC264" s="99">
        <f t="shared" si="670"/>
        <v>0</v>
      </c>
      <c r="ED264" s="99">
        <f t="shared" si="670"/>
        <v>0</v>
      </c>
      <c r="EE264" s="99">
        <f t="shared" si="670"/>
        <v>0</v>
      </c>
      <c r="EF264" s="99">
        <f t="shared" si="670"/>
        <v>0</v>
      </c>
      <c r="EG264" s="99">
        <f t="shared" ref="EG264:FA264" si="671">MAX(0,(EG115/EG$89)-$FJ264)</f>
        <v>0</v>
      </c>
      <c r="EH264" s="99">
        <f t="shared" si="671"/>
        <v>0</v>
      </c>
      <c r="EI264" s="99">
        <f t="shared" si="671"/>
        <v>0</v>
      </c>
      <c r="EJ264" s="99">
        <f t="shared" si="671"/>
        <v>0</v>
      </c>
      <c r="EK264" s="99">
        <f t="shared" si="671"/>
        <v>0</v>
      </c>
      <c r="EL264" s="99">
        <f t="shared" si="671"/>
        <v>0</v>
      </c>
      <c r="EM264" s="99">
        <f t="shared" si="671"/>
        <v>0</v>
      </c>
      <c r="EN264" s="99">
        <f t="shared" si="671"/>
        <v>0</v>
      </c>
      <c r="EO264" s="99">
        <f t="shared" si="671"/>
        <v>0</v>
      </c>
      <c r="EP264" s="99">
        <f t="shared" si="671"/>
        <v>0</v>
      </c>
      <c r="EQ264" s="99">
        <f t="shared" si="671"/>
        <v>0</v>
      </c>
      <c r="ER264" s="99">
        <f t="shared" si="671"/>
        <v>0</v>
      </c>
      <c r="ES264" s="99">
        <f t="shared" si="671"/>
        <v>0</v>
      </c>
      <c r="ET264" s="99">
        <f t="shared" si="671"/>
        <v>0</v>
      </c>
      <c r="EU264" s="99">
        <f t="shared" si="671"/>
        <v>0</v>
      </c>
      <c r="EV264" s="99">
        <f t="shared" si="671"/>
        <v>0</v>
      </c>
      <c r="EW264" s="99">
        <f t="shared" si="671"/>
        <v>0</v>
      </c>
      <c r="EX264" s="99">
        <f t="shared" si="671"/>
        <v>0</v>
      </c>
      <c r="EY264" s="99">
        <f t="shared" si="671"/>
        <v>0</v>
      </c>
      <c r="EZ264" s="99">
        <f t="shared" si="671"/>
        <v>0</v>
      </c>
      <c r="FA264" s="99">
        <f t="shared" si="671"/>
        <v>0</v>
      </c>
      <c r="FB264" s="99">
        <f t="shared" si="623"/>
        <v>1.9845026960270424E-2</v>
      </c>
      <c r="FC264" s="99">
        <f t="shared" si="623"/>
        <v>2.114592541662574E-2</v>
      </c>
      <c r="FD264" s="99">
        <f t="shared" si="623"/>
        <v>0</v>
      </c>
      <c r="FE264" s="99">
        <f t="shared" si="623"/>
        <v>2.9591899074441763E-2</v>
      </c>
      <c r="FF264" s="99">
        <f t="shared" si="623"/>
        <v>4.7032659561074171E-2</v>
      </c>
      <c r="FG264" s="99">
        <f t="shared" si="623"/>
        <v>4.8458861899713511E-2</v>
      </c>
      <c r="FH264" s="99">
        <f t="shared" si="623"/>
        <v>2.348622640697599E-2</v>
      </c>
      <c r="FI264" s="99">
        <f t="shared" si="623"/>
        <v>5.324454159684127E-2</v>
      </c>
      <c r="FJ264" s="106">
        <f t="shared" si="597"/>
        <v>3.035064261449286E-2</v>
      </c>
      <c r="FT264" s="99">
        <f t="shared" ref="FT264:GJ264" si="672">MAX(0,(FT115/FT$89)-$FJ264)</f>
        <v>0</v>
      </c>
      <c r="FU264" s="99">
        <f t="shared" si="672"/>
        <v>1.4563580890411498E-2</v>
      </c>
      <c r="FV264" s="99">
        <f t="shared" si="672"/>
        <v>1.4793312754794664E-2</v>
      </c>
      <c r="FW264" s="99">
        <f t="shared" si="672"/>
        <v>0</v>
      </c>
      <c r="FX264" s="99">
        <f t="shared" si="672"/>
        <v>1.0042593333902127E-2</v>
      </c>
      <c r="FY264" s="99">
        <f t="shared" si="672"/>
        <v>4.2976793717356229E-2</v>
      </c>
      <c r="FZ264" s="99">
        <f t="shared" si="672"/>
        <v>0</v>
      </c>
      <c r="GA264" s="99">
        <f t="shared" si="672"/>
        <v>2.6433245530247413E-2</v>
      </c>
      <c r="GB264" s="99">
        <f t="shared" si="672"/>
        <v>1.054697030232361E-2</v>
      </c>
      <c r="GC264" s="99">
        <f t="shared" si="672"/>
        <v>0</v>
      </c>
      <c r="GD264" s="99">
        <f t="shared" si="672"/>
        <v>0</v>
      </c>
      <c r="GE264" s="99">
        <f t="shared" si="672"/>
        <v>0</v>
      </c>
      <c r="GF264" s="99">
        <f t="shared" si="672"/>
        <v>0</v>
      </c>
      <c r="GG264" s="99">
        <f t="shared" si="672"/>
        <v>0</v>
      </c>
      <c r="GH264" s="99">
        <f t="shared" si="672"/>
        <v>0</v>
      </c>
      <c r="GI264" s="99">
        <f t="shared" si="672"/>
        <v>0</v>
      </c>
      <c r="GJ264" s="99">
        <f t="shared" si="672"/>
        <v>0</v>
      </c>
      <c r="GK264" s="99">
        <f t="shared" si="599"/>
        <v>0</v>
      </c>
    </row>
    <row r="265" spans="1:193" x14ac:dyDescent="0.35">
      <c r="A265" s="99">
        <v>69896</v>
      </c>
      <c r="B265" s="99">
        <v>73</v>
      </c>
      <c r="C265" s="99">
        <v>9</v>
      </c>
      <c r="D265" s="99">
        <v>93</v>
      </c>
      <c r="E265" s="99">
        <v>16.61</v>
      </c>
      <c r="F265" s="99">
        <v>0.09</v>
      </c>
      <c r="G265" s="99" t="s">
        <v>537</v>
      </c>
      <c r="H265" s="99" t="s">
        <v>558</v>
      </c>
      <c r="I265" s="99">
        <f t="shared" ref="I265:AN265" si="673">MAX(0,(I116/I$89)-$FJ265)</f>
        <v>0</v>
      </c>
      <c r="J265" s="99">
        <f t="shared" si="673"/>
        <v>0</v>
      </c>
      <c r="K265" s="99">
        <f t="shared" si="673"/>
        <v>0</v>
      </c>
      <c r="L265" s="99">
        <f t="shared" si="673"/>
        <v>0</v>
      </c>
      <c r="M265" s="99">
        <f t="shared" si="673"/>
        <v>0</v>
      </c>
      <c r="N265" s="99">
        <f t="shared" si="673"/>
        <v>0</v>
      </c>
      <c r="O265" s="99">
        <f t="shared" si="673"/>
        <v>0</v>
      </c>
      <c r="P265" s="99">
        <f t="shared" si="673"/>
        <v>0</v>
      </c>
      <c r="Q265" s="99">
        <f t="shared" si="673"/>
        <v>0</v>
      </c>
      <c r="R265" s="99">
        <f t="shared" si="673"/>
        <v>0</v>
      </c>
      <c r="S265" s="99">
        <f t="shared" si="673"/>
        <v>0</v>
      </c>
      <c r="T265" s="99">
        <f t="shared" si="673"/>
        <v>0</v>
      </c>
      <c r="U265" s="99">
        <f t="shared" si="673"/>
        <v>0</v>
      </c>
      <c r="V265" s="99">
        <f t="shared" si="673"/>
        <v>0</v>
      </c>
      <c r="W265" s="99">
        <f t="shared" si="673"/>
        <v>0</v>
      </c>
      <c r="X265" s="99">
        <f t="shared" si="673"/>
        <v>0</v>
      </c>
      <c r="Y265" s="99">
        <f t="shared" si="673"/>
        <v>0</v>
      </c>
      <c r="Z265" s="99">
        <f t="shared" si="673"/>
        <v>0</v>
      </c>
      <c r="AA265" s="99">
        <f t="shared" si="673"/>
        <v>0</v>
      </c>
      <c r="AB265" s="99">
        <f t="shared" si="673"/>
        <v>0</v>
      </c>
      <c r="AC265" s="99">
        <f t="shared" si="673"/>
        <v>0</v>
      </c>
      <c r="AD265" s="99">
        <f t="shared" si="673"/>
        <v>0</v>
      </c>
      <c r="AE265" s="99">
        <f t="shared" si="673"/>
        <v>0</v>
      </c>
      <c r="AF265" s="99">
        <f t="shared" si="673"/>
        <v>0</v>
      </c>
      <c r="AG265" s="99">
        <f t="shared" si="673"/>
        <v>0</v>
      </c>
      <c r="AH265" s="99">
        <f t="shared" si="673"/>
        <v>0</v>
      </c>
      <c r="AI265" s="99">
        <f t="shared" si="673"/>
        <v>0</v>
      </c>
      <c r="AJ265" s="99">
        <f t="shared" si="673"/>
        <v>0</v>
      </c>
      <c r="AK265" s="99">
        <f t="shared" si="673"/>
        <v>0</v>
      </c>
      <c r="AL265" s="99">
        <f t="shared" si="673"/>
        <v>0</v>
      </c>
      <c r="AM265" s="99">
        <f t="shared" si="673"/>
        <v>0</v>
      </c>
      <c r="AN265" s="99">
        <f t="shared" si="673"/>
        <v>0</v>
      </c>
      <c r="AO265" s="99">
        <f t="shared" ref="AO265:BT265" si="674">MAX(0,(AO116/AO$89)-$FJ265)</f>
        <v>0</v>
      </c>
      <c r="AP265" s="99">
        <f t="shared" si="674"/>
        <v>0</v>
      </c>
      <c r="AQ265" s="99">
        <f t="shared" si="674"/>
        <v>0</v>
      </c>
      <c r="AR265" s="99">
        <f t="shared" si="674"/>
        <v>0</v>
      </c>
      <c r="AS265" s="99">
        <f t="shared" si="674"/>
        <v>0</v>
      </c>
      <c r="AT265" s="99">
        <f t="shared" si="674"/>
        <v>0</v>
      </c>
      <c r="AU265" s="99">
        <f t="shared" si="674"/>
        <v>0</v>
      </c>
      <c r="AV265" s="99">
        <f t="shared" si="674"/>
        <v>0</v>
      </c>
      <c r="AW265" s="99">
        <f t="shared" si="674"/>
        <v>0</v>
      </c>
      <c r="AX265" s="99">
        <f t="shared" si="674"/>
        <v>0</v>
      </c>
      <c r="AY265" s="99">
        <f t="shared" si="674"/>
        <v>0</v>
      </c>
      <c r="AZ265" s="99">
        <f t="shared" si="674"/>
        <v>0</v>
      </c>
      <c r="BA265" s="99">
        <f t="shared" si="674"/>
        <v>0</v>
      </c>
      <c r="BB265" s="99">
        <f t="shared" si="674"/>
        <v>0</v>
      </c>
      <c r="BC265" s="99">
        <f t="shared" si="674"/>
        <v>0</v>
      </c>
      <c r="BD265" s="99">
        <f t="shared" si="674"/>
        <v>0</v>
      </c>
      <c r="BE265" s="99">
        <f t="shared" si="674"/>
        <v>0</v>
      </c>
      <c r="BF265" s="99">
        <f t="shared" si="674"/>
        <v>0</v>
      </c>
      <c r="BG265" s="99">
        <f t="shared" si="674"/>
        <v>0</v>
      </c>
      <c r="BH265" s="99">
        <f t="shared" si="674"/>
        <v>0</v>
      </c>
      <c r="BI265" s="99">
        <f t="shared" si="674"/>
        <v>0</v>
      </c>
      <c r="BJ265" s="99">
        <f t="shared" si="674"/>
        <v>0</v>
      </c>
      <c r="BK265" s="99">
        <f t="shared" si="674"/>
        <v>0</v>
      </c>
      <c r="BL265" s="99">
        <f t="shared" si="674"/>
        <v>0</v>
      </c>
      <c r="BM265" s="99">
        <f t="shared" si="674"/>
        <v>0</v>
      </c>
      <c r="BN265" s="99">
        <f t="shared" si="674"/>
        <v>0</v>
      </c>
      <c r="BO265" s="99">
        <f t="shared" si="674"/>
        <v>0</v>
      </c>
      <c r="BP265" s="99">
        <f t="shared" si="674"/>
        <v>0</v>
      </c>
      <c r="BQ265" s="99">
        <f t="shared" si="674"/>
        <v>0</v>
      </c>
      <c r="BR265" s="99">
        <f t="shared" si="674"/>
        <v>0</v>
      </c>
      <c r="BS265" s="99">
        <f t="shared" si="674"/>
        <v>0</v>
      </c>
      <c r="BT265" s="99">
        <f t="shared" si="674"/>
        <v>0</v>
      </c>
      <c r="BU265" s="99">
        <f t="shared" ref="BU265:CZ265" si="675">MAX(0,(BU116/BU$89)-$FJ265)</f>
        <v>0</v>
      </c>
      <c r="BV265" s="99">
        <f t="shared" si="675"/>
        <v>0</v>
      </c>
      <c r="BW265" s="99">
        <f t="shared" si="675"/>
        <v>0</v>
      </c>
      <c r="BX265" s="99">
        <f t="shared" si="675"/>
        <v>0</v>
      </c>
      <c r="BY265" s="99">
        <f t="shared" si="675"/>
        <v>0</v>
      </c>
      <c r="BZ265" s="99">
        <f t="shared" si="675"/>
        <v>0</v>
      </c>
      <c r="CA265" s="99">
        <f t="shared" si="675"/>
        <v>0</v>
      </c>
      <c r="CB265" s="99">
        <f t="shared" si="675"/>
        <v>0</v>
      </c>
      <c r="CC265" s="99">
        <f t="shared" si="675"/>
        <v>0</v>
      </c>
      <c r="CD265" s="99">
        <f t="shared" si="675"/>
        <v>0</v>
      </c>
      <c r="CE265" s="99">
        <f t="shared" si="675"/>
        <v>0</v>
      </c>
      <c r="CF265" s="99">
        <f t="shared" si="675"/>
        <v>0</v>
      </c>
      <c r="CG265" s="99">
        <f t="shared" si="675"/>
        <v>0</v>
      </c>
      <c r="CH265" s="99">
        <f t="shared" si="675"/>
        <v>0</v>
      </c>
      <c r="CI265" s="99">
        <f t="shared" si="675"/>
        <v>0</v>
      </c>
      <c r="CJ265" s="99">
        <f t="shared" si="675"/>
        <v>0</v>
      </c>
      <c r="CK265" s="99">
        <f t="shared" si="675"/>
        <v>0</v>
      </c>
      <c r="CL265" s="99">
        <f t="shared" si="675"/>
        <v>0</v>
      </c>
      <c r="CM265" s="99">
        <f t="shared" si="675"/>
        <v>0</v>
      </c>
      <c r="CN265" s="99">
        <f t="shared" si="675"/>
        <v>0</v>
      </c>
      <c r="CO265" s="99">
        <f t="shared" si="675"/>
        <v>0</v>
      </c>
      <c r="CP265" s="99">
        <f t="shared" si="675"/>
        <v>0</v>
      </c>
      <c r="CQ265" s="99">
        <f t="shared" si="675"/>
        <v>0</v>
      </c>
      <c r="CR265" s="99">
        <f t="shared" si="675"/>
        <v>0</v>
      </c>
      <c r="CS265" s="99">
        <f t="shared" si="675"/>
        <v>0</v>
      </c>
      <c r="CT265" s="99">
        <f t="shared" si="675"/>
        <v>0</v>
      </c>
      <c r="CU265" s="99">
        <f t="shared" si="675"/>
        <v>0</v>
      </c>
      <c r="CV265" s="99">
        <f t="shared" si="675"/>
        <v>0</v>
      </c>
      <c r="CW265" s="99">
        <f t="shared" si="675"/>
        <v>0</v>
      </c>
      <c r="CX265" s="99">
        <f t="shared" si="675"/>
        <v>0</v>
      </c>
      <c r="CY265" s="99">
        <f t="shared" si="675"/>
        <v>0</v>
      </c>
      <c r="CZ265" s="99">
        <f t="shared" si="675"/>
        <v>0</v>
      </c>
      <c r="DA265" s="99">
        <f t="shared" ref="DA265:EF265" si="676">MAX(0,(DA116/DA$89)-$FJ265)</f>
        <v>0</v>
      </c>
      <c r="DB265" s="99">
        <f t="shared" si="676"/>
        <v>0</v>
      </c>
      <c r="DC265" s="99">
        <f t="shared" si="676"/>
        <v>0</v>
      </c>
      <c r="DD265" s="99">
        <f t="shared" si="676"/>
        <v>0</v>
      </c>
      <c r="DE265" s="99">
        <f t="shared" si="676"/>
        <v>0</v>
      </c>
      <c r="DF265" s="99">
        <f t="shared" si="676"/>
        <v>0</v>
      </c>
      <c r="DG265" s="99">
        <f t="shared" si="676"/>
        <v>0</v>
      </c>
      <c r="DH265" s="99">
        <f t="shared" si="676"/>
        <v>0</v>
      </c>
      <c r="DI265" s="99">
        <f t="shared" si="676"/>
        <v>0</v>
      </c>
      <c r="DJ265" s="99">
        <f t="shared" si="676"/>
        <v>0</v>
      </c>
      <c r="DK265" s="99">
        <f t="shared" si="676"/>
        <v>0</v>
      </c>
      <c r="DL265" s="99">
        <f t="shared" si="676"/>
        <v>0</v>
      </c>
      <c r="DM265" s="99">
        <f t="shared" si="676"/>
        <v>0</v>
      </c>
      <c r="DN265" s="99">
        <f t="shared" si="676"/>
        <v>0</v>
      </c>
      <c r="DO265" s="99">
        <f t="shared" si="676"/>
        <v>0</v>
      </c>
      <c r="DP265" s="99">
        <f t="shared" si="676"/>
        <v>0</v>
      </c>
      <c r="DQ265" s="99">
        <f t="shared" si="676"/>
        <v>0</v>
      </c>
      <c r="DR265" s="99">
        <f t="shared" si="676"/>
        <v>0</v>
      </c>
      <c r="DS265" s="99">
        <f t="shared" si="676"/>
        <v>0</v>
      </c>
      <c r="DT265" s="99">
        <f t="shared" si="676"/>
        <v>0</v>
      </c>
      <c r="DU265" s="99">
        <f t="shared" si="676"/>
        <v>0</v>
      </c>
      <c r="DV265" s="99">
        <f t="shared" si="676"/>
        <v>0</v>
      </c>
      <c r="DW265" s="99">
        <f t="shared" si="676"/>
        <v>0</v>
      </c>
      <c r="DX265" s="99">
        <f t="shared" si="676"/>
        <v>0</v>
      </c>
      <c r="DY265" s="99">
        <f t="shared" si="676"/>
        <v>0</v>
      </c>
      <c r="DZ265" s="99">
        <f t="shared" si="676"/>
        <v>0</v>
      </c>
      <c r="EA265" s="99">
        <f t="shared" si="676"/>
        <v>0</v>
      </c>
      <c r="EB265" s="99">
        <f t="shared" si="676"/>
        <v>0</v>
      </c>
      <c r="EC265" s="99">
        <f t="shared" si="676"/>
        <v>0</v>
      </c>
      <c r="ED265" s="99">
        <f t="shared" si="676"/>
        <v>0</v>
      </c>
      <c r="EE265" s="99">
        <f t="shared" si="676"/>
        <v>0</v>
      </c>
      <c r="EF265" s="99">
        <f t="shared" si="676"/>
        <v>0</v>
      </c>
      <c r="EG265" s="99">
        <f t="shared" ref="EG265:FA265" si="677">MAX(0,(EG116/EG$89)-$FJ265)</f>
        <v>0</v>
      </c>
      <c r="EH265" s="99">
        <f t="shared" si="677"/>
        <v>0</v>
      </c>
      <c r="EI265" s="99">
        <f t="shared" si="677"/>
        <v>0</v>
      </c>
      <c r="EJ265" s="99">
        <f t="shared" si="677"/>
        <v>0</v>
      </c>
      <c r="EK265" s="99">
        <f t="shared" si="677"/>
        <v>0</v>
      </c>
      <c r="EL265" s="99">
        <f t="shared" si="677"/>
        <v>0</v>
      </c>
      <c r="EM265" s="99">
        <f t="shared" si="677"/>
        <v>0</v>
      </c>
      <c r="EN265" s="99">
        <f t="shared" si="677"/>
        <v>0</v>
      </c>
      <c r="EO265" s="99">
        <f t="shared" si="677"/>
        <v>0</v>
      </c>
      <c r="EP265" s="99">
        <f t="shared" si="677"/>
        <v>0</v>
      </c>
      <c r="EQ265" s="99">
        <f t="shared" si="677"/>
        <v>0</v>
      </c>
      <c r="ER265" s="99">
        <f t="shared" si="677"/>
        <v>0</v>
      </c>
      <c r="ES265" s="99">
        <f t="shared" si="677"/>
        <v>0</v>
      </c>
      <c r="ET265" s="99">
        <f t="shared" si="677"/>
        <v>0</v>
      </c>
      <c r="EU265" s="99">
        <f t="shared" si="677"/>
        <v>0</v>
      </c>
      <c r="EV265" s="99">
        <f t="shared" si="677"/>
        <v>0</v>
      </c>
      <c r="EW265" s="99">
        <f t="shared" si="677"/>
        <v>0</v>
      </c>
      <c r="EX265" s="99">
        <f t="shared" si="677"/>
        <v>0</v>
      </c>
      <c r="EY265" s="99">
        <f t="shared" si="677"/>
        <v>0</v>
      </c>
      <c r="EZ265" s="99">
        <f t="shared" si="677"/>
        <v>0</v>
      </c>
      <c r="FA265" s="99">
        <f t="shared" si="677"/>
        <v>0</v>
      </c>
      <c r="FB265" s="99">
        <f t="shared" si="623"/>
        <v>2.0387637300582212E-2</v>
      </c>
      <c r="FC265" s="99">
        <f t="shared" si="623"/>
        <v>0</v>
      </c>
      <c r="FD265" s="99">
        <f t="shared" si="623"/>
        <v>0</v>
      </c>
      <c r="FE265" s="99">
        <f t="shared" si="623"/>
        <v>0</v>
      </c>
      <c r="FF265" s="99">
        <f t="shared" si="623"/>
        <v>2.8487127704662416E-2</v>
      </c>
      <c r="FG265" s="99">
        <f t="shared" si="623"/>
        <v>2.7528972723430814E-2</v>
      </c>
      <c r="FH265" s="99">
        <f t="shared" si="623"/>
        <v>4.849542055571248E-2</v>
      </c>
      <c r="FI265" s="99">
        <f t="shared" si="623"/>
        <v>3.4451237295438357E-2</v>
      </c>
      <c r="FJ265" s="106">
        <f t="shared" si="597"/>
        <v>1.9918799447478285E-2</v>
      </c>
      <c r="FT265" s="99">
        <f t="shared" ref="FT265:GJ265" si="678">MAX(0,(FT116/FT$89)-$FJ265)</f>
        <v>0</v>
      </c>
      <c r="FU265" s="99">
        <f t="shared" si="678"/>
        <v>4.2929614506561235E-2</v>
      </c>
      <c r="FV265" s="99">
        <f t="shared" si="678"/>
        <v>6.1207629812696236E-2</v>
      </c>
      <c r="FW265" s="99">
        <f t="shared" si="678"/>
        <v>0</v>
      </c>
      <c r="FX265" s="99">
        <f t="shared" si="678"/>
        <v>2.2600340626971728E-2</v>
      </c>
      <c r="FY265" s="99">
        <f t="shared" si="678"/>
        <v>9.6192748737638639E-2</v>
      </c>
      <c r="FZ265" s="99">
        <f t="shared" si="678"/>
        <v>2.9367428681235874E-2</v>
      </c>
      <c r="GA265" s="99">
        <f t="shared" si="678"/>
        <v>4.708797804752763E-2</v>
      </c>
      <c r="GB265" s="99">
        <f t="shared" si="678"/>
        <v>5.4604410443498126E-2</v>
      </c>
      <c r="GC265" s="99">
        <f t="shared" si="678"/>
        <v>0</v>
      </c>
      <c r="GD265" s="99">
        <f t="shared" si="678"/>
        <v>0</v>
      </c>
      <c r="GE265" s="99">
        <f t="shared" si="678"/>
        <v>0</v>
      </c>
      <c r="GF265" s="99">
        <f t="shared" si="678"/>
        <v>0</v>
      </c>
      <c r="GG265" s="99">
        <f t="shared" si="678"/>
        <v>0</v>
      </c>
      <c r="GH265" s="99">
        <f t="shared" si="678"/>
        <v>0</v>
      </c>
      <c r="GI265" s="99">
        <f t="shared" si="678"/>
        <v>0</v>
      </c>
      <c r="GJ265" s="99">
        <f t="shared" si="678"/>
        <v>0</v>
      </c>
      <c r="GK265" s="99">
        <f t="shared" si="599"/>
        <v>0</v>
      </c>
    </row>
    <row r="266" spans="1:193" x14ac:dyDescent="0.35">
      <c r="A266" s="99">
        <v>64519820</v>
      </c>
      <c r="B266" s="99">
        <v>73</v>
      </c>
      <c r="C266" s="99">
        <v>2</v>
      </c>
      <c r="D266" s="99">
        <v>97</v>
      </c>
      <c r="E266" s="99">
        <v>16.911999999999999</v>
      </c>
      <c r="F266" s="99">
        <v>0.01</v>
      </c>
      <c r="G266" s="99" t="s">
        <v>537</v>
      </c>
      <c r="H266" s="99" t="s">
        <v>151</v>
      </c>
      <c r="I266" s="99">
        <f t="shared" ref="I266:AN266" si="679">MAX(0,(I117/I$89)-$FJ266)</f>
        <v>0</v>
      </c>
      <c r="J266" s="99">
        <f t="shared" si="679"/>
        <v>0</v>
      </c>
      <c r="K266" s="99">
        <f t="shared" si="679"/>
        <v>0</v>
      </c>
      <c r="L266" s="99">
        <f t="shared" si="679"/>
        <v>0</v>
      </c>
      <c r="M266" s="99">
        <f t="shared" si="679"/>
        <v>0</v>
      </c>
      <c r="N266" s="99">
        <f t="shared" si="679"/>
        <v>0</v>
      </c>
      <c r="O266" s="99">
        <f t="shared" si="679"/>
        <v>0</v>
      </c>
      <c r="P266" s="99">
        <f t="shared" si="679"/>
        <v>0</v>
      </c>
      <c r="Q266" s="99">
        <f t="shared" si="679"/>
        <v>0</v>
      </c>
      <c r="R266" s="99">
        <f t="shared" si="679"/>
        <v>0</v>
      </c>
      <c r="S266" s="99">
        <f t="shared" si="679"/>
        <v>0</v>
      </c>
      <c r="T266" s="99">
        <f t="shared" si="679"/>
        <v>0</v>
      </c>
      <c r="U266" s="99">
        <f t="shared" si="679"/>
        <v>0</v>
      </c>
      <c r="V266" s="99">
        <f t="shared" si="679"/>
        <v>0</v>
      </c>
      <c r="W266" s="99">
        <f t="shared" si="679"/>
        <v>0</v>
      </c>
      <c r="X266" s="99">
        <f t="shared" si="679"/>
        <v>0</v>
      </c>
      <c r="Y266" s="99">
        <f t="shared" si="679"/>
        <v>0</v>
      </c>
      <c r="Z266" s="99">
        <f t="shared" si="679"/>
        <v>0</v>
      </c>
      <c r="AA266" s="99">
        <f t="shared" si="679"/>
        <v>0</v>
      </c>
      <c r="AB266" s="99">
        <f t="shared" si="679"/>
        <v>0</v>
      </c>
      <c r="AC266" s="99">
        <f t="shared" si="679"/>
        <v>0</v>
      </c>
      <c r="AD266" s="99">
        <f t="shared" si="679"/>
        <v>0</v>
      </c>
      <c r="AE266" s="99">
        <f t="shared" si="679"/>
        <v>0</v>
      </c>
      <c r="AF266" s="99">
        <f t="shared" si="679"/>
        <v>0</v>
      </c>
      <c r="AG266" s="99">
        <f t="shared" si="679"/>
        <v>0</v>
      </c>
      <c r="AH266" s="99">
        <f t="shared" si="679"/>
        <v>0</v>
      </c>
      <c r="AI266" s="99">
        <f t="shared" si="679"/>
        <v>0</v>
      </c>
      <c r="AJ266" s="99">
        <f t="shared" si="679"/>
        <v>0</v>
      </c>
      <c r="AK266" s="99">
        <f t="shared" si="679"/>
        <v>0</v>
      </c>
      <c r="AL266" s="99">
        <f t="shared" si="679"/>
        <v>0</v>
      </c>
      <c r="AM266" s="99">
        <f t="shared" si="679"/>
        <v>0</v>
      </c>
      <c r="AN266" s="99">
        <f t="shared" si="679"/>
        <v>0</v>
      </c>
      <c r="AO266" s="99">
        <f t="shared" ref="AO266:BT266" si="680">MAX(0,(AO117/AO$89)-$FJ266)</f>
        <v>0</v>
      </c>
      <c r="AP266" s="99">
        <f t="shared" si="680"/>
        <v>0</v>
      </c>
      <c r="AQ266" s="99">
        <f t="shared" si="680"/>
        <v>0</v>
      </c>
      <c r="AR266" s="99">
        <f t="shared" si="680"/>
        <v>0</v>
      </c>
      <c r="AS266" s="99">
        <f t="shared" si="680"/>
        <v>0</v>
      </c>
      <c r="AT266" s="99">
        <f t="shared" si="680"/>
        <v>0</v>
      </c>
      <c r="AU266" s="99">
        <f t="shared" si="680"/>
        <v>0</v>
      </c>
      <c r="AV266" s="99">
        <f t="shared" si="680"/>
        <v>0</v>
      </c>
      <c r="AW266" s="99">
        <f t="shared" si="680"/>
        <v>0</v>
      </c>
      <c r="AX266" s="99">
        <f t="shared" si="680"/>
        <v>0</v>
      </c>
      <c r="AY266" s="99">
        <f t="shared" si="680"/>
        <v>0</v>
      </c>
      <c r="AZ266" s="99">
        <f t="shared" si="680"/>
        <v>0</v>
      </c>
      <c r="BA266" s="99">
        <f t="shared" si="680"/>
        <v>0</v>
      </c>
      <c r="BB266" s="99">
        <f t="shared" si="680"/>
        <v>0</v>
      </c>
      <c r="BC266" s="99">
        <f t="shared" si="680"/>
        <v>0</v>
      </c>
      <c r="BD266" s="99">
        <f t="shared" si="680"/>
        <v>0</v>
      </c>
      <c r="BE266" s="99">
        <f t="shared" si="680"/>
        <v>0</v>
      </c>
      <c r="BF266" s="99">
        <f t="shared" si="680"/>
        <v>0</v>
      </c>
      <c r="BG266" s="99">
        <f t="shared" si="680"/>
        <v>2.9093914069534793E-2</v>
      </c>
      <c r="BH266" s="99">
        <f t="shared" si="680"/>
        <v>0</v>
      </c>
      <c r="BI266" s="99">
        <f t="shared" si="680"/>
        <v>0</v>
      </c>
      <c r="BJ266" s="99">
        <f t="shared" si="680"/>
        <v>0</v>
      </c>
      <c r="BK266" s="99">
        <f t="shared" si="680"/>
        <v>0</v>
      </c>
      <c r="BL266" s="99">
        <f t="shared" si="680"/>
        <v>0</v>
      </c>
      <c r="BM266" s="99">
        <f t="shared" si="680"/>
        <v>0</v>
      </c>
      <c r="BN266" s="99">
        <f t="shared" si="680"/>
        <v>0</v>
      </c>
      <c r="BO266" s="99">
        <f t="shared" si="680"/>
        <v>0</v>
      </c>
      <c r="BP266" s="99">
        <f t="shared" si="680"/>
        <v>0</v>
      </c>
      <c r="BQ266" s="99">
        <f t="shared" si="680"/>
        <v>0</v>
      </c>
      <c r="BR266" s="99">
        <f t="shared" si="680"/>
        <v>0</v>
      </c>
      <c r="BS266" s="99">
        <f t="shared" si="680"/>
        <v>0</v>
      </c>
      <c r="BT266" s="99">
        <f t="shared" si="680"/>
        <v>0</v>
      </c>
      <c r="BU266" s="99">
        <f t="shared" ref="BU266:CZ266" si="681">MAX(0,(BU117/BU$89)-$FJ266)</f>
        <v>0</v>
      </c>
      <c r="BV266" s="99">
        <f t="shared" si="681"/>
        <v>0</v>
      </c>
      <c r="BW266" s="99">
        <f t="shared" si="681"/>
        <v>0</v>
      </c>
      <c r="BX266" s="99">
        <f t="shared" si="681"/>
        <v>0</v>
      </c>
      <c r="BY266" s="99">
        <f t="shared" si="681"/>
        <v>0</v>
      </c>
      <c r="BZ266" s="99">
        <f t="shared" si="681"/>
        <v>0</v>
      </c>
      <c r="CA266" s="99">
        <f t="shared" si="681"/>
        <v>0</v>
      </c>
      <c r="CB266" s="99">
        <f t="shared" si="681"/>
        <v>0</v>
      </c>
      <c r="CC266" s="99">
        <f t="shared" si="681"/>
        <v>0</v>
      </c>
      <c r="CD266" s="99">
        <f t="shared" si="681"/>
        <v>0</v>
      </c>
      <c r="CE266" s="99">
        <f t="shared" si="681"/>
        <v>0</v>
      </c>
      <c r="CF266" s="99">
        <f t="shared" si="681"/>
        <v>0</v>
      </c>
      <c r="CG266" s="99">
        <f t="shared" si="681"/>
        <v>0</v>
      </c>
      <c r="CH266" s="99">
        <f t="shared" si="681"/>
        <v>0</v>
      </c>
      <c r="CI266" s="99">
        <f t="shared" si="681"/>
        <v>0</v>
      </c>
      <c r="CJ266" s="99">
        <f t="shared" si="681"/>
        <v>0</v>
      </c>
      <c r="CK266" s="99">
        <f t="shared" si="681"/>
        <v>0</v>
      </c>
      <c r="CL266" s="99">
        <f t="shared" si="681"/>
        <v>0</v>
      </c>
      <c r="CM266" s="99">
        <f t="shared" si="681"/>
        <v>0</v>
      </c>
      <c r="CN266" s="99">
        <f t="shared" si="681"/>
        <v>0</v>
      </c>
      <c r="CO266" s="99">
        <f t="shared" si="681"/>
        <v>0</v>
      </c>
      <c r="CP266" s="99">
        <f t="shared" si="681"/>
        <v>0</v>
      </c>
      <c r="CQ266" s="99">
        <f t="shared" si="681"/>
        <v>0</v>
      </c>
      <c r="CR266" s="99">
        <f t="shared" si="681"/>
        <v>0</v>
      </c>
      <c r="CS266" s="99">
        <f t="shared" si="681"/>
        <v>0</v>
      </c>
      <c r="CT266" s="99">
        <f t="shared" si="681"/>
        <v>0</v>
      </c>
      <c r="CU266" s="99">
        <f t="shared" si="681"/>
        <v>0</v>
      </c>
      <c r="CV266" s="99">
        <f t="shared" si="681"/>
        <v>0</v>
      </c>
      <c r="CW266" s="99">
        <f t="shared" si="681"/>
        <v>0</v>
      </c>
      <c r="CX266" s="99">
        <f t="shared" si="681"/>
        <v>0</v>
      </c>
      <c r="CY266" s="99">
        <f t="shared" si="681"/>
        <v>0</v>
      </c>
      <c r="CZ266" s="99">
        <f t="shared" si="681"/>
        <v>0</v>
      </c>
      <c r="DA266" s="99">
        <f t="shared" ref="DA266:EF266" si="682">MAX(0,(DA117/DA$89)-$FJ266)</f>
        <v>0</v>
      </c>
      <c r="DB266" s="99">
        <f t="shared" si="682"/>
        <v>0</v>
      </c>
      <c r="DC266" s="99">
        <f t="shared" si="682"/>
        <v>0</v>
      </c>
      <c r="DD266" s="99">
        <f t="shared" si="682"/>
        <v>0</v>
      </c>
      <c r="DE266" s="99">
        <f t="shared" si="682"/>
        <v>0</v>
      </c>
      <c r="DF266" s="99">
        <f t="shared" si="682"/>
        <v>0</v>
      </c>
      <c r="DG266" s="99">
        <f t="shared" si="682"/>
        <v>0</v>
      </c>
      <c r="DH266" s="99">
        <f t="shared" si="682"/>
        <v>0</v>
      </c>
      <c r="DI266" s="99">
        <f t="shared" si="682"/>
        <v>0</v>
      </c>
      <c r="DJ266" s="99">
        <f t="shared" si="682"/>
        <v>0</v>
      </c>
      <c r="DK266" s="99">
        <f t="shared" si="682"/>
        <v>0</v>
      </c>
      <c r="DL266" s="99">
        <f t="shared" si="682"/>
        <v>0</v>
      </c>
      <c r="DM266" s="99">
        <f t="shared" si="682"/>
        <v>0</v>
      </c>
      <c r="DN266" s="99">
        <f t="shared" si="682"/>
        <v>0</v>
      </c>
      <c r="DO266" s="99">
        <f t="shared" si="682"/>
        <v>0</v>
      </c>
      <c r="DP266" s="99">
        <f t="shared" si="682"/>
        <v>0</v>
      </c>
      <c r="DQ266" s="99">
        <f t="shared" si="682"/>
        <v>0</v>
      </c>
      <c r="DR266" s="99">
        <f t="shared" si="682"/>
        <v>0</v>
      </c>
      <c r="DS266" s="99">
        <f t="shared" si="682"/>
        <v>0</v>
      </c>
      <c r="DT266" s="99">
        <f t="shared" si="682"/>
        <v>0</v>
      </c>
      <c r="DU266" s="99">
        <f t="shared" si="682"/>
        <v>0</v>
      </c>
      <c r="DV266" s="99">
        <f t="shared" si="682"/>
        <v>0</v>
      </c>
      <c r="DW266" s="99">
        <f t="shared" si="682"/>
        <v>0</v>
      </c>
      <c r="DX266" s="99">
        <f t="shared" si="682"/>
        <v>0</v>
      </c>
      <c r="DY266" s="99">
        <f t="shared" si="682"/>
        <v>0</v>
      </c>
      <c r="DZ266" s="99">
        <f t="shared" si="682"/>
        <v>0</v>
      </c>
      <c r="EA266" s="99">
        <f t="shared" si="682"/>
        <v>0</v>
      </c>
      <c r="EB266" s="99">
        <f t="shared" si="682"/>
        <v>0</v>
      </c>
      <c r="EC266" s="99">
        <f t="shared" si="682"/>
        <v>0</v>
      </c>
      <c r="ED266" s="99">
        <f t="shared" si="682"/>
        <v>0</v>
      </c>
      <c r="EE266" s="99">
        <f t="shared" si="682"/>
        <v>0</v>
      </c>
      <c r="EF266" s="99">
        <f t="shared" si="682"/>
        <v>0</v>
      </c>
      <c r="EG266" s="99">
        <f t="shared" ref="EG266:FA266" si="683">MAX(0,(EG117/EG$89)-$FJ266)</f>
        <v>0</v>
      </c>
      <c r="EH266" s="99">
        <f t="shared" si="683"/>
        <v>0</v>
      </c>
      <c r="EI266" s="99">
        <f t="shared" si="683"/>
        <v>0</v>
      </c>
      <c r="EJ266" s="99">
        <f t="shared" si="683"/>
        <v>0</v>
      </c>
      <c r="EK266" s="99">
        <f t="shared" si="683"/>
        <v>0</v>
      </c>
      <c r="EL266" s="99">
        <f t="shared" si="683"/>
        <v>0</v>
      </c>
      <c r="EM266" s="99">
        <f t="shared" si="683"/>
        <v>0</v>
      </c>
      <c r="EN266" s="99">
        <f t="shared" si="683"/>
        <v>0</v>
      </c>
      <c r="EO266" s="99">
        <f t="shared" si="683"/>
        <v>0</v>
      </c>
      <c r="EP266" s="99">
        <f t="shared" si="683"/>
        <v>0</v>
      </c>
      <c r="EQ266" s="99">
        <f t="shared" si="683"/>
        <v>0</v>
      </c>
      <c r="ER266" s="99">
        <f t="shared" si="683"/>
        <v>0</v>
      </c>
      <c r="ES266" s="99">
        <f t="shared" si="683"/>
        <v>0</v>
      </c>
      <c r="ET266" s="99">
        <f t="shared" si="683"/>
        <v>0</v>
      </c>
      <c r="EU266" s="99">
        <f t="shared" si="683"/>
        <v>0</v>
      </c>
      <c r="EV266" s="99">
        <f t="shared" si="683"/>
        <v>0</v>
      </c>
      <c r="EW266" s="99">
        <f t="shared" si="683"/>
        <v>0</v>
      </c>
      <c r="EX266" s="99">
        <f t="shared" si="683"/>
        <v>0</v>
      </c>
      <c r="EY266" s="99">
        <f t="shared" si="683"/>
        <v>0</v>
      </c>
      <c r="EZ266" s="99">
        <f t="shared" si="683"/>
        <v>0</v>
      </c>
      <c r="FA266" s="99">
        <f t="shared" si="683"/>
        <v>0</v>
      </c>
      <c r="FB266" s="99">
        <f t="shared" ref="FB266:FI275" si="684">(FB117/FB$89)</f>
        <v>0.1271074222548168</v>
      </c>
      <c r="FC266" s="99">
        <f t="shared" si="684"/>
        <v>4.2383852273843434E-2</v>
      </c>
      <c r="FD266" s="99">
        <f t="shared" si="684"/>
        <v>0.16070170906882086</v>
      </c>
      <c r="FE266" s="99">
        <f t="shared" si="684"/>
        <v>0.35723187830283776</v>
      </c>
      <c r="FF266" s="99">
        <f t="shared" si="684"/>
        <v>7.1772564160862307E-2</v>
      </c>
      <c r="FG266" s="99">
        <f t="shared" si="684"/>
        <v>0.23869561741156584</v>
      </c>
      <c r="FH266" s="99">
        <f t="shared" si="684"/>
        <v>0.13906829585050778</v>
      </c>
      <c r="FI266" s="99">
        <f t="shared" si="684"/>
        <v>0.13671205892746705</v>
      </c>
      <c r="FJ266" s="106">
        <f t="shared" si="597"/>
        <v>0.15920917478134025</v>
      </c>
      <c r="FT266" s="99">
        <f t="shared" ref="FT266:GJ266" si="685">MAX(0,(FT117/FT$89)-$FJ266)</f>
        <v>0</v>
      </c>
      <c r="FU266" s="99">
        <f t="shared" si="685"/>
        <v>0</v>
      </c>
      <c r="FV266" s="99">
        <f t="shared" si="685"/>
        <v>0</v>
      </c>
      <c r="FW266" s="99">
        <f t="shared" si="685"/>
        <v>0</v>
      </c>
      <c r="FX266" s="99">
        <f t="shared" si="685"/>
        <v>0</v>
      </c>
      <c r="FY266" s="99">
        <f t="shared" si="685"/>
        <v>2.3087529668752438E-3</v>
      </c>
      <c r="FZ266" s="99">
        <f t="shared" si="685"/>
        <v>0</v>
      </c>
      <c r="GA266" s="99">
        <f t="shared" si="685"/>
        <v>0</v>
      </c>
      <c r="GB266" s="99">
        <f t="shared" si="685"/>
        <v>0</v>
      </c>
      <c r="GC266" s="99">
        <f t="shared" si="685"/>
        <v>0</v>
      </c>
      <c r="GD266" s="99">
        <f t="shared" si="685"/>
        <v>0</v>
      </c>
      <c r="GE266" s="99">
        <f t="shared" si="685"/>
        <v>0</v>
      </c>
      <c r="GF266" s="99">
        <f t="shared" si="685"/>
        <v>0</v>
      </c>
      <c r="GG266" s="99">
        <f t="shared" si="685"/>
        <v>0</v>
      </c>
      <c r="GH266" s="99">
        <f t="shared" si="685"/>
        <v>0</v>
      </c>
      <c r="GI266" s="99">
        <f t="shared" si="685"/>
        <v>0</v>
      </c>
      <c r="GJ266" s="99">
        <f t="shared" si="685"/>
        <v>0</v>
      </c>
      <c r="GK266" s="99">
        <f t="shared" si="599"/>
        <v>0</v>
      </c>
    </row>
    <row r="267" spans="1:193" x14ac:dyDescent="0.35">
      <c r="A267" s="99">
        <v>7772943</v>
      </c>
      <c r="B267" s="99">
        <v>73</v>
      </c>
      <c r="C267" s="99">
        <v>8</v>
      </c>
      <c r="D267" s="99">
        <v>84</v>
      </c>
      <c r="E267" s="99">
        <v>17.13</v>
      </c>
      <c r="F267" s="99">
        <v>0.16</v>
      </c>
      <c r="G267" s="99" t="s">
        <v>537</v>
      </c>
      <c r="H267" s="99" t="s">
        <v>557</v>
      </c>
      <c r="I267" s="99">
        <f t="shared" ref="I267:AN267" si="686">MAX(0,(I118/I$89)-$FJ267)</f>
        <v>0</v>
      </c>
      <c r="J267" s="99">
        <f t="shared" si="686"/>
        <v>0</v>
      </c>
      <c r="K267" s="99">
        <f t="shared" si="686"/>
        <v>0</v>
      </c>
      <c r="L267" s="99">
        <f t="shared" si="686"/>
        <v>0</v>
      </c>
      <c r="M267" s="99">
        <f t="shared" si="686"/>
        <v>0</v>
      </c>
      <c r="N267" s="99">
        <f t="shared" si="686"/>
        <v>0</v>
      </c>
      <c r="O267" s="99">
        <f t="shared" si="686"/>
        <v>0</v>
      </c>
      <c r="P267" s="99">
        <f t="shared" si="686"/>
        <v>0</v>
      </c>
      <c r="Q267" s="99">
        <f t="shared" si="686"/>
        <v>0</v>
      </c>
      <c r="R267" s="99">
        <f t="shared" si="686"/>
        <v>0</v>
      </c>
      <c r="S267" s="99">
        <f t="shared" si="686"/>
        <v>0</v>
      </c>
      <c r="T267" s="99">
        <f t="shared" si="686"/>
        <v>0</v>
      </c>
      <c r="U267" s="99">
        <f t="shared" si="686"/>
        <v>0</v>
      </c>
      <c r="V267" s="99">
        <f t="shared" si="686"/>
        <v>0</v>
      </c>
      <c r="W267" s="99">
        <f t="shared" si="686"/>
        <v>0</v>
      </c>
      <c r="X267" s="99">
        <f t="shared" si="686"/>
        <v>0</v>
      </c>
      <c r="Y267" s="99">
        <f t="shared" si="686"/>
        <v>0</v>
      </c>
      <c r="Z267" s="99">
        <f t="shared" si="686"/>
        <v>0</v>
      </c>
      <c r="AA267" s="99">
        <f t="shared" si="686"/>
        <v>0</v>
      </c>
      <c r="AB267" s="99">
        <f t="shared" si="686"/>
        <v>0</v>
      </c>
      <c r="AC267" s="99">
        <f t="shared" si="686"/>
        <v>0</v>
      </c>
      <c r="AD267" s="99">
        <f t="shared" si="686"/>
        <v>0</v>
      </c>
      <c r="AE267" s="99">
        <f t="shared" si="686"/>
        <v>0</v>
      </c>
      <c r="AF267" s="99">
        <f t="shared" si="686"/>
        <v>0</v>
      </c>
      <c r="AG267" s="99">
        <f t="shared" si="686"/>
        <v>0</v>
      </c>
      <c r="AH267" s="99">
        <f t="shared" si="686"/>
        <v>0</v>
      </c>
      <c r="AI267" s="99">
        <f t="shared" si="686"/>
        <v>0</v>
      </c>
      <c r="AJ267" s="99">
        <f t="shared" si="686"/>
        <v>0</v>
      </c>
      <c r="AK267" s="99">
        <f t="shared" si="686"/>
        <v>0</v>
      </c>
      <c r="AL267" s="99">
        <f t="shared" si="686"/>
        <v>0</v>
      </c>
      <c r="AM267" s="99">
        <f t="shared" si="686"/>
        <v>0</v>
      </c>
      <c r="AN267" s="99">
        <f t="shared" si="686"/>
        <v>0</v>
      </c>
      <c r="AO267" s="99">
        <f t="shared" ref="AO267:BT267" si="687">MAX(0,(AO118/AO$89)-$FJ267)</f>
        <v>0</v>
      </c>
      <c r="AP267" s="99">
        <f t="shared" si="687"/>
        <v>0</v>
      </c>
      <c r="AQ267" s="99">
        <f t="shared" si="687"/>
        <v>0</v>
      </c>
      <c r="AR267" s="99">
        <f t="shared" si="687"/>
        <v>0</v>
      </c>
      <c r="AS267" s="99">
        <f t="shared" si="687"/>
        <v>0</v>
      </c>
      <c r="AT267" s="99">
        <f t="shared" si="687"/>
        <v>0</v>
      </c>
      <c r="AU267" s="99">
        <f t="shared" si="687"/>
        <v>0</v>
      </c>
      <c r="AV267" s="99">
        <f t="shared" si="687"/>
        <v>0</v>
      </c>
      <c r="AW267" s="99">
        <f t="shared" si="687"/>
        <v>0</v>
      </c>
      <c r="AX267" s="99">
        <f t="shared" si="687"/>
        <v>0</v>
      </c>
      <c r="AY267" s="99">
        <f t="shared" si="687"/>
        <v>0</v>
      </c>
      <c r="AZ267" s="99">
        <f t="shared" si="687"/>
        <v>0</v>
      </c>
      <c r="BA267" s="99">
        <f t="shared" si="687"/>
        <v>0</v>
      </c>
      <c r="BB267" s="99">
        <f t="shared" si="687"/>
        <v>0</v>
      </c>
      <c r="BC267" s="99">
        <f t="shared" si="687"/>
        <v>0</v>
      </c>
      <c r="BD267" s="99">
        <f t="shared" si="687"/>
        <v>0</v>
      </c>
      <c r="BE267" s="99">
        <f t="shared" si="687"/>
        <v>0</v>
      </c>
      <c r="BF267" s="99">
        <f t="shared" si="687"/>
        <v>0</v>
      </c>
      <c r="BG267" s="99">
        <f t="shared" si="687"/>
        <v>0</v>
      </c>
      <c r="BH267" s="99">
        <f t="shared" si="687"/>
        <v>0</v>
      </c>
      <c r="BI267" s="99">
        <f t="shared" si="687"/>
        <v>0</v>
      </c>
      <c r="BJ267" s="99">
        <f t="shared" si="687"/>
        <v>0</v>
      </c>
      <c r="BK267" s="99">
        <f t="shared" si="687"/>
        <v>0</v>
      </c>
      <c r="BL267" s="99">
        <f t="shared" si="687"/>
        <v>0</v>
      </c>
      <c r="BM267" s="99">
        <f t="shared" si="687"/>
        <v>0</v>
      </c>
      <c r="BN267" s="99">
        <f t="shared" si="687"/>
        <v>0</v>
      </c>
      <c r="BO267" s="99">
        <f t="shared" si="687"/>
        <v>0</v>
      </c>
      <c r="BP267" s="99">
        <f t="shared" si="687"/>
        <v>0</v>
      </c>
      <c r="BQ267" s="99">
        <f t="shared" si="687"/>
        <v>0</v>
      </c>
      <c r="BR267" s="99">
        <f t="shared" si="687"/>
        <v>0</v>
      </c>
      <c r="BS267" s="99">
        <f t="shared" si="687"/>
        <v>0</v>
      </c>
      <c r="BT267" s="99">
        <f t="shared" si="687"/>
        <v>0</v>
      </c>
      <c r="BU267" s="99">
        <f t="shared" ref="BU267:CZ267" si="688">MAX(0,(BU118/BU$89)-$FJ267)</f>
        <v>0</v>
      </c>
      <c r="BV267" s="99">
        <f t="shared" si="688"/>
        <v>0</v>
      </c>
      <c r="BW267" s="99">
        <f t="shared" si="688"/>
        <v>0</v>
      </c>
      <c r="BX267" s="99">
        <f t="shared" si="688"/>
        <v>0</v>
      </c>
      <c r="BY267" s="99">
        <f t="shared" si="688"/>
        <v>0</v>
      </c>
      <c r="BZ267" s="99">
        <f t="shared" si="688"/>
        <v>0</v>
      </c>
      <c r="CA267" s="99">
        <f t="shared" si="688"/>
        <v>0</v>
      </c>
      <c r="CB267" s="99">
        <f t="shared" si="688"/>
        <v>0</v>
      </c>
      <c r="CC267" s="99">
        <f t="shared" si="688"/>
        <v>0</v>
      </c>
      <c r="CD267" s="99">
        <f t="shared" si="688"/>
        <v>0</v>
      </c>
      <c r="CE267" s="99">
        <f t="shared" si="688"/>
        <v>0</v>
      </c>
      <c r="CF267" s="99">
        <f t="shared" si="688"/>
        <v>0</v>
      </c>
      <c r="CG267" s="99">
        <f t="shared" si="688"/>
        <v>0</v>
      </c>
      <c r="CH267" s="99">
        <f t="shared" si="688"/>
        <v>0</v>
      </c>
      <c r="CI267" s="99">
        <f t="shared" si="688"/>
        <v>0</v>
      </c>
      <c r="CJ267" s="99">
        <f t="shared" si="688"/>
        <v>0</v>
      </c>
      <c r="CK267" s="99">
        <f t="shared" si="688"/>
        <v>0</v>
      </c>
      <c r="CL267" s="99">
        <f t="shared" si="688"/>
        <v>0</v>
      </c>
      <c r="CM267" s="99">
        <f t="shared" si="688"/>
        <v>0</v>
      </c>
      <c r="CN267" s="99">
        <f t="shared" si="688"/>
        <v>0</v>
      </c>
      <c r="CO267" s="99">
        <f t="shared" si="688"/>
        <v>0</v>
      </c>
      <c r="CP267" s="99">
        <f t="shared" si="688"/>
        <v>0</v>
      </c>
      <c r="CQ267" s="99">
        <f t="shared" si="688"/>
        <v>0</v>
      </c>
      <c r="CR267" s="99">
        <f t="shared" si="688"/>
        <v>0</v>
      </c>
      <c r="CS267" s="99">
        <f t="shared" si="688"/>
        <v>0</v>
      </c>
      <c r="CT267" s="99">
        <f t="shared" si="688"/>
        <v>0</v>
      </c>
      <c r="CU267" s="99">
        <f t="shared" si="688"/>
        <v>0</v>
      </c>
      <c r="CV267" s="99">
        <f t="shared" si="688"/>
        <v>0</v>
      </c>
      <c r="CW267" s="99">
        <f t="shared" si="688"/>
        <v>0</v>
      </c>
      <c r="CX267" s="99">
        <f t="shared" si="688"/>
        <v>0</v>
      </c>
      <c r="CY267" s="99">
        <f t="shared" si="688"/>
        <v>0</v>
      </c>
      <c r="CZ267" s="99">
        <f t="shared" si="688"/>
        <v>0</v>
      </c>
      <c r="DA267" s="99">
        <f t="shared" ref="DA267:EF267" si="689">MAX(0,(DA118/DA$89)-$FJ267)</f>
        <v>0</v>
      </c>
      <c r="DB267" s="99">
        <f t="shared" si="689"/>
        <v>0</v>
      </c>
      <c r="DC267" s="99">
        <f t="shared" si="689"/>
        <v>0</v>
      </c>
      <c r="DD267" s="99">
        <f t="shared" si="689"/>
        <v>0</v>
      </c>
      <c r="DE267" s="99">
        <f t="shared" si="689"/>
        <v>0</v>
      </c>
      <c r="DF267" s="99">
        <f t="shared" si="689"/>
        <v>0</v>
      </c>
      <c r="DG267" s="99">
        <f t="shared" si="689"/>
        <v>0</v>
      </c>
      <c r="DH267" s="99">
        <f t="shared" si="689"/>
        <v>0</v>
      </c>
      <c r="DI267" s="99">
        <f t="shared" si="689"/>
        <v>0</v>
      </c>
      <c r="DJ267" s="99">
        <f t="shared" si="689"/>
        <v>0</v>
      </c>
      <c r="DK267" s="99">
        <f t="shared" si="689"/>
        <v>0</v>
      </c>
      <c r="DL267" s="99">
        <f t="shared" si="689"/>
        <v>0</v>
      </c>
      <c r="DM267" s="99">
        <f t="shared" si="689"/>
        <v>0</v>
      </c>
      <c r="DN267" s="99">
        <f t="shared" si="689"/>
        <v>0</v>
      </c>
      <c r="DO267" s="99">
        <f t="shared" si="689"/>
        <v>0</v>
      </c>
      <c r="DP267" s="99">
        <f t="shared" si="689"/>
        <v>0</v>
      </c>
      <c r="DQ267" s="99">
        <f t="shared" si="689"/>
        <v>0</v>
      </c>
      <c r="DR267" s="99">
        <f t="shared" si="689"/>
        <v>0</v>
      </c>
      <c r="DS267" s="99">
        <f t="shared" si="689"/>
        <v>0</v>
      </c>
      <c r="DT267" s="99">
        <f t="shared" si="689"/>
        <v>0</v>
      </c>
      <c r="DU267" s="99">
        <f t="shared" si="689"/>
        <v>0</v>
      </c>
      <c r="DV267" s="99">
        <f t="shared" si="689"/>
        <v>0</v>
      </c>
      <c r="DW267" s="99">
        <f t="shared" si="689"/>
        <v>0</v>
      </c>
      <c r="DX267" s="99">
        <f t="shared" si="689"/>
        <v>0</v>
      </c>
      <c r="DY267" s="99">
        <f t="shared" si="689"/>
        <v>0</v>
      </c>
      <c r="DZ267" s="99">
        <f t="shared" si="689"/>
        <v>0</v>
      </c>
      <c r="EA267" s="99">
        <f t="shared" si="689"/>
        <v>0</v>
      </c>
      <c r="EB267" s="99">
        <f t="shared" si="689"/>
        <v>0</v>
      </c>
      <c r="EC267" s="99">
        <f t="shared" si="689"/>
        <v>0</v>
      </c>
      <c r="ED267" s="99">
        <f t="shared" si="689"/>
        <v>0</v>
      </c>
      <c r="EE267" s="99">
        <f t="shared" si="689"/>
        <v>0</v>
      </c>
      <c r="EF267" s="99">
        <f t="shared" si="689"/>
        <v>0</v>
      </c>
      <c r="EG267" s="99">
        <f t="shared" ref="EG267:FA267" si="690">MAX(0,(EG118/EG$89)-$FJ267)</f>
        <v>0</v>
      </c>
      <c r="EH267" s="99">
        <f t="shared" si="690"/>
        <v>0</v>
      </c>
      <c r="EI267" s="99">
        <f t="shared" si="690"/>
        <v>0</v>
      </c>
      <c r="EJ267" s="99">
        <f t="shared" si="690"/>
        <v>0</v>
      </c>
      <c r="EK267" s="99">
        <f t="shared" si="690"/>
        <v>0</v>
      </c>
      <c r="EL267" s="99">
        <f t="shared" si="690"/>
        <v>0</v>
      </c>
      <c r="EM267" s="99">
        <f t="shared" si="690"/>
        <v>0</v>
      </c>
      <c r="EN267" s="99">
        <f t="shared" si="690"/>
        <v>0</v>
      </c>
      <c r="EO267" s="99">
        <f t="shared" si="690"/>
        <v>0</v>
      </c>
      <c r="EP267" s="99">
        <f t="shared" si="690"/>
        <v>0</v>
      </c>
      <c r="EQ267" s="99">
        <f t="shared" si="690"/>
        <v>0</v>
      </c>
      <c r="ER267" s="99">
        <f t="shared" si="690"/>
        <v>0</v>
      </c>
      <c r="ES267" s="99">
        <f t="shared" si="690"/>
        <v>0</v>
      </c>
      <c r="ET267" s="99">
        <f t="shared" si="690"/>
        <v>0</v>
      </c>
      <c r="EU267" s="99">
        <f t="shared" si="690"/>
        <v>0</v>
      </c>
      <c r="EV267" s="99">
        <f t="shared" si="690"/>
        <v>0</v>
      </c>
      <c r="EW267" s="99">
        <f t="shared" si="690"/>
        <v>0</v>
      </c>
      <c r="EX267" s="99">
        <f t="shared" si="690"/>
        <v>0</v>
      </c>
      <c r="EY267" s="99">
        <f t="shared" si="690"/>
        <v>0</v>
      </c>
      <c r="EZ267" s="99">
        <f t="shared" si="690"/>
        <v>0</v>
      </c>
      <c r="FA267" s="99">
        <f t="shared" si="690"/>
        <v>0</v>
      </c>
      <c r="FB267" s="99">
        <f t="shared" si="684"/>
        <v>1.7613681907823833E-2</v>
      </c>
      <c r="FC267" s="99">
        <f t="shared" si="684"/>
        <v>5.036636872605834E-2</v>
      </c>
      <c r="FD267" s="99">
        <f t="shared" si="684"/>
        <v>8.1156300387663388E-2</v>
      </c>
      <c r="FE267" s="99">
        <f t="shared" si="684"/>
        <v>0.37731924122552463</v>
      </c>
      <c r="FF267" s="99">
        <f t="shared" si="684"/>
        <v>0.10417547717400277</v>
      </c>
      <c r="FG267" s="99">
        <f t="shared" si="684"/>
        <v>4.9873061000289702E-2</v>
      </c>
      <c r="FH267" s="99">
        <f t="shared" si="684"/>
        <v>8.2474750457303347E-2</v>
      </c>
      <c r="FI267" s="99">
        <f t="shared" si="684"/>
        <v>0.1009153948438021</v>
      </c>
      <c r="FJ267" s="106">
        <f t="shared" si="597"/>
        <v>0.1079867844653085</v>
      </c>
      <c r="FT267" s="99">
        <f t="shared" ref="FT267:GJ267" si="691">MAX(0,(FT118/FT$89)-$FJ267)</f>
        <v>0</v>
      </c>
      <c r="FU267" s="99">
        <f t="shared" si="691"/>
        <v>0</v>
      </c>
      <c r="FV267" s="99">
        <f t="shared" si="691"/>
        <v>0</v>
      </c>
      <c r="FW267" s="99">
        <f t="shared" si="691"/>
        <v>0</v>
      </c>
      <c r="FX267" s="99">
        <f t="shared" si="691"/>
        <v>0</v>
      </c>
      <c r="FY267" s="99">
        <f t="shared" si="691"/>
        <v>1.7629981569452183E-2</v>
      </c>
      <c r="FZ267" s="99">
        <f t="shared" si="691"/>
        <v>0</v>
      </c>
      <c r="GA267" s="99">
        <f t="shared" si="691"/>
        <v>0</v>
      </c>
      <c r="GB267" s="99">
        <f t="shared" si="691"/>
        <v>0</v>
      </c>
      <c r="GC267" s="99">
        <f t="shared" si="691"/>
        <v>0</v>
      </c>
      <c r="GD267" s="99">
        <f t="shared" si="691"/>
        <v>0</v>
      </c>
      <c r="GE267" s="99">
        <f t="shared" si="691"/>
        <v>0</v>
      </c>
      <c r="GF267" s="99">
        <f t="shared" si="691"/>
        <v>0</v>
      </c>
      <c r="GG267" s="99">
        <f t="shared" si="691"/>
        <v>0</v>
      </c>
      <c r="GH267" s="99">
        <f t="shared" si="691"/>
        <v>0</v>
      </c>
      <c r="GI267" s="99">
        <f t="shared" si="691"/>
        <v>0</v>
      </c>
      <c r="GJ267" s="99">
        <f t="shared" si="691"/>
        <v>0</v>
      </c>
      <c r="GK267" s="99">
        <f t="shared" si="599"/>
        <v>0</v>
      </c>
    </row>
    <row r="268" spans="1:193" x14ac:dyDescent="0.35">
      <c r="A268" s="99">
        <v>66228</v>
      </c>
      <c r="B268" s="99">
        <v>73</v>
      </c>
      <c r="C268" s="99">
        <v>4</v>
      </c>
      <c r="D268" s="99">
        <v>81</v>
      </c>
      <c r="E268" s="99">
        <v>17.37</v>
      </c>
      <c r="F268" s="99">
        <v>0.22</v>
      </c>
      <c r="G268" s="99" t="s">
        <v>537</v>
      </c>
      <c r="H268" s="99" t="s">
        <v>556</v>
      </c>
      <c r="I268" s="99">
        <f t="shared" ref="I268:AN268" si="692">MAX(0,(I119/I$89)-$FJ268)</f>
        <v>0</v>
      </c>
      <c r="J268" s="99">
        <f t="shared" si="692"/>
        <v>0</v>
      </c>
      <c r="K268" s="99">
        <f t="shared" si="692"/>
        <v>0</v>
      </c>
      <c r="L268" s="99">
        <f t="shared" si="692"/>
        <v>0</v>
      </c>
      <c r="M268" s="99">
        <f t="shared" si="692"/>
        <v>0</v>
      </c>
      <c r="N268" s="99">
        <f t="shared" si="692"/>
        <v>0</v>
      </c>
      <c r="O268" s="99">
        <f t="shared" si="692"/>
        <v>0</v>
      </c>
      <c r="P268" s="99">
        <f t="shared" si="692"/>
        <v>0</v>
      </c>
      <c r="Q268" s="99">
        <f t="shared" si="692"/>
        <v>0</v>
      </c>
      <c r="R268" s="99">
        <f t="shared" si="692"/>
        <v>0</v>
      </c>
      <c r="S268" s="99">
        <f t="shared" si="692"/>
        <v>0</v>
      </c>
      <c r="T268" s="99">
        <f t="shared" si="692"/>
        <v>0</v>
      </c>
      <c r="U268" s="99">
        <f t="shared" si="692"/>
        <v>0</v>
      </c>
      <c r="V268" s="99">
        <f t="shared" si="692"/>
        <v>0</v>
      </c>
      <c r="W268" s="99">
        <f t="shared" si="692"/>
        <v>0</v>
      </c>
      <c r="X268" s="99">
        <f t="shared" si="692"/>
        <v>0</v>
      </c>
      <c r="Y268" s="99">
        <f t="shared" si="692"/>
        <v>0</v>
      </c>
      <c r="Z268" s="99">
        <f t="shared" si="692"/>
        <v>0</v>
      </c>
      <c r="AA268" s="99">
        <f t="shared" si="692"/>
        <v>0</v>
      </c>
      <c r="AB268" s="99">
        <f t="shared" si="692"/>
        <v>0</v>
      </c>
      <c r="AC268" s="99">
        <f t="shared" si="692"/>
        <v>0</v>
      </c>
      <c r="AD268" s="99">
        <f t="shared" si="692"/>
        <v>0</v>
      </c>
      <c r="AE268" s="99">
        <f t="shared" si="692"/>
        <v>0</v>
      </c>
      <c r="AF268" s="99">
        <f t="shared" si="692"/>
        <v>0</v>
      </c>
      <c r="AG268" s="99">
        <f t="shared" si="692"/>
        <v>0</v>
      </c>
      <c r="AH268" s="99">
        <f t="shared" si="692"/>
        <v>0</v>
      </c>
      <c r="AI268" s="99">
        <f t="shared" si="692"/>
        <v>0</v>
      </c>
      <c r="AJ268" s="99">
        <f t="shared" si="692"/>
        <v>0</v>
      </c>
      <c r="AK268" s="99">
        <f t="shared" si="692"/>
        <v>0</v>
      </c>
      <c r="AL268" s="99">
        <f t="shared" si="692"/>
        <v>0</v>
      </c>
      <c r="AM268" s="99">
        <f t="shared" si="692"/>
        <v>0</v>
      </c>
      <c r="AN268" s="99">
        <f t="shared" si="692"/>
        <v>0</v>
      </c>
      <c r="AO268" s="99">
        <f t="shared" ref="AO268:BT268" si="693">MAX(0,(AO119/AO$89)-$FJ268)</f>
        <v>0</v>
      </c>
      <c r="AP268" s="99">
        <f t="shared" si="693"/>
        <v>0</v>
      </c>
      <c r="AQ268" s="99">
        <f t="shared" si="693"/>
        <v>0</v>
      </c>
      <c r="AR268" s="99">
        <f t="shared" si="693"/>
        <v>0</v>
      </c>
      <c r="AS268" s="99">
        <f t="shared" si="693"/>
        <v>0</v>
      </c>
      <c r="AT268" s="99">
        <f t="shared" si="693"/>
        <v>0</v>
      </c>
      <c r="AU268" s="99">
        <f t="shared" si="693"/>
        <v>0</v>
      </c>
      <c r="AV268" s="99">
        <f t="shared" si="693"/>
        <v>0</v>
      </c>
      <c r="AW268" s="99">
        <f t="shared" si="693"/>
        <v>0</v>
      </c>
      <c r="AX268" s="99">
        <f t="shared" si="693"/>
        <v>0</v>
      </c>
      <c r="AY268" s="99">
        <f t="shared" si="693"/>
        <v>0</v>
      </c>
      <c r="AZ268" s="99">
        <f t="shared" si="693"/>
        <v>0</v>
      </c>
      <c r="BA268" s="99">
        <f t="shared" si="693"/>
        <v>0</v>
      </c>
      <c r="BB268" s="99">
        <f t="shared" si="693"/>
        <v>0</v>
      </c>
      <c r="BC268" s="99">
        <f t="shared" si="693"/>
        <v>0</v>
      </c>
      <c r="BD268" s="99">
        <f t="shared" si="693"/>
        <v>0</v>
      </c>
      <c r="BE268" s="99">
        <f t="shared" si="693"/>
        <v>0</v>
      </c>
      <c r="BF268" s="99">
        <f t="shared" si="693"/>
        <v>0</v>
      </c>
      <c r="BG268" s="99">
        <f t="shared" si="693"/>
        <v>0</v>
      </c>
      <c r="BH268" s="99">
        <f t="shared" si="693"/>
        <v>0</v>
      </c>
      <c r="BI268" s="99">
        <f t="shared" si="693"/>
        <v>0</v>
      </c>
      <c r="BJ268" s="99">
        <f t="shared" si="693"/>
        <v>0</v>
      </c>
      <c r="BK268" s="99">
        <f t="shared" si="693"/>
        <v>0</v>
      </c>
      <c r="BL268" s="99">
        <f t="shared" si="693"/>
        <v>0</v>
      </c>
      <c r="BM268" s="99">
        <f t="shared" si="693"/>
        <v>0</v>
      </c>
      <c r="BN268" s="99">
        <f t="shared" si="693"/>
        <v>0</v>
      </c>
      <c r="BO268" s="99">
        <f t="shared" si="693"/>
        <v>0</v>
      </c>
      <c r="BP268" s="99">
        <f t="shared" si="693"/>
        <v>0</v>
      </c>
      <c r="BQ268" s="99">
        <f t="shared" si="693"/>
        <v>0</v>
      </c>
      <c r="BR268" s="99">
        <f t="shared" si="693"/>
        <v>0</v>
      </c>
      <c r="BS268" s="99">
        <f t="shared" si="693"/>
        <v>0</v>
      </c>
      <c r="BT268" s="99">
        <f t="shared" si="693"/>
        <v>0</v>
      </c>
      <c r="BU268" s="99">
        <f t="shared" ref="BU268:CZ268" si="694">MAX(0,(BU119/BU$89)-$FJ268)</f>
        <v>0</v>
      </c>
      <c r="BV268" s="99">
        <f t="shared" si="694"/>
        <v>0</v>
      </c>
      <c r="BW268" s="99">
        <f t="shared" si="694"/>
        <v>0</v>
      </c>
      <c r="BX268" s="99">
        <f t="shared" si="694"/>
        <v>0</v>
      </c>
      <c r="BY268" s="99">
        <f t="shared" si="694"/>
        <v>0</v>
      </c>
      <c r="BZ268" s="99">
        <f t="shared" si="694"/>
        <v>0</v>
      </c>
      <c r="CA268" s="99">
        <f t="shared" si="694"/>
        <v>0</v>
      </c>
      <c r="CB268" s="99">
        <f t="shared" si="694"/>
        <v>0</v>
      </c>
      <c r="CC268" s="99">
        <f t="shared" si="694"/>
        <v>0</v>
      </c>
      <c r="CD268" s="99">
        <f t="shared" si="694"/>
        <v>0</v>
      </c>
      <c r="CE268" s="99">
        <f t="shared" si="694"/>
        <v>0</v>
      </c>
      <c r="CF268" s="99">
        <f t="shared" si="694"/>
        <v>0</v>
      </c>
      <c r="CG268" s="99">
        <f t="shared" si="694"/>
        <v>0</v>
      </c>
      <c r="CH268" s="99">
        <f t="shared" si="694"/>
        <v>0</v>
      </c>
      <c r="CI268" s="99">
        <f t="shared" si="694"/>
        <v>0</v>
      </c>
      <c r="CJ268" s="99">
        <f t="shared" si="694"/>
        <v>0</v>
      </c>
      <c r="CK268" s="99">
        <f t="shared" si="694"/>
        <v>0</v>
      </c>
      <c r="CL268" s="99">
        <f t="shared" si="694"/>
        <v>0</v>
      </c>
      <c r="CM268" s="99">
        <f t="shared" si="694"/>
        <v>0</v>
      </c>
      <c r="CN268" s="99">
        <f t="shared" si="694"/>
        <v>0</v>
      </c>
      <c r="CO268" s="99">
        <f t="shared" si="694"/>
        <v>0</v>
      </c>
      <c r="CP268" s="99">
        <f t="shared" si="694"/>
        <v>0</v>
      </c>
      <c r="CQ268" s="99">
        <f t="shared" si="694"/>
        <v>0</v>
      </c>
      <c r="CR268" s="99">
        <f t="shared" si="694"/>
        <v>0</v>
      </c>
      <c r="CS268" s="99">
        <f t="shared" si="694"/>
        <v>0</v>
      </c>
      <c r="CT268" s="99">
        <f t="shared" si="694"/>
        <v>0</v>
      </c>
      <c r="CU268" s="99">
        <f t="shared" si="694"/>
        <v>0</v>
      </c>
      <c r="CV268" s="99">
        <f t="shared" si="694"/>
        <v>0</v>
      </c>
      <c r="CW268" s="99">
        <f t="shared" si="694"/>
        <v>0</v>
      </c>
      <c r="CX268" s="99">
        <f t="shared" si="694"/>
        <v>0</v>
      </c>
      <c r="CY268" s="99">
        <f t="shared" si="694"/>
        <v>0</v>
      </c>
      <c r="CZ268" s="99">
        <f t="shared" si="694"/>
        <v>0</v>
      </c>
      <c r="DA268" s="99">
        <f t="shared" ref="DA268:EF268" si="695">MAX(0,(DA119/DA$89)-$FJ268)</f>
        <v>0</v>
      </c>
      <c r="DB268" s="99">
        <f t="shared" si="695"/>
        <v>0</v>
      </c>
      <c r="DC268" s="99">
        <f t="shared" si="695"/>
        <v>0</v>
      </c>
      <c r="DD268" s="99">
        <f t="shared" si="695"/>
        <v>0</v>
      </c>
      <c r="DE268" s="99">
        <f t="shared" si="695"/>
        <v>0</v>
      </c>
      <c r="DF268" s="99">
        <f t="shared" si="695"/>
        <v>0</v>
      </c>
      <c r="DG268" s="99">
        <f t="shared" si="695"/>
        <v>0</v>
      </c>
      <c r="DH268" s="99">
        <f t="shared" si="695"/>
        <v>0</v>
      </c>
      <c r="DI268" s="99">
        <f t="shared" si="695"/>
        <v>0</v>
      </c>
      <c r="DJ268" s="99">
        <f t="shared" si="695"/>
        <v>0</v>
      </c>
      <c r="DK268" s="99">
        <f t="shared" si="695"/>
        <v>0</v>
      </c>
      <c r="DL268" s="99">
        <f t="shared" si="695"/>
        <v>0</v>
      </c>
      <c r="DM268" s="99">
        <f t="shared" si="695"/>
        <v>0</v>
      </c>
      <c r="DN268" s="99">
        <f t="shared" si="695"/>
        <v>0</v>
      </c>
      <c r="DO268" s="99">
        <f t="shared" si="695"/>
        <v>0</v>
      </c>
      <c r="DP268" s="99">
        <f t="shared" si="695"/>
        <v>0</v>
      </c>
      <c r="DQ268" s="99">
        <f t="shared" si="695"/>
        <v>0</v>
      </c>
      <c r="DR268" s="99">
        <f t="shared" si="695"/>
        <v>0</v>
      </c>
      <c r="DS268" s="99">
        <f t="shared" si="695"/>
        <v>0</v>
      </c>
      <c r="DT268" s="99">
        <f t="shared" si="695"/>
        <v>0</v>
      </c>
      <c r="DU268" s="99">
        <f t="shared" si="695"/>
        <v>0</v>
      </c>
      <c r="DV268" s="99">
        <f t="shared" si="695"/>
        <v>0</v>
      </c>
      <c r="DW268" s="99">
        <f t="shared" si="695"/>
        <v>0</v>
      </c>
      <c r="DX268" s="99">
        <f t="shared" si="695"/>
        <v>0</v>
      </c>
      <c r="DY268" s="99">
        <f t="shared" si="695"/>
        <v>0</v>
      </c>
      <c r="DZ268" s="99">
        <f t="shared" si="695"/>
        <v>0</v>
      </c>
      <c r="EA268" s="99">
        <f t="shared" si="695"/>
        <v>0</v>
      </c>
      <c r="EB268" s="99">
        <f t="shared" si="695"/>
        <v>0</v>
      </c>
      <c r="EC268" s="99">
        <f t="shared" si="695"/>
        <v>0</v>
      </c>
      <c r="ED268" s="99">
        <f t="shared" si="695"/>
        <v>0</v>
      </c>
      <c r="EE268" s="99">
        <f t="shared" si="695"/>
        <v>0</v>
      </c>
      <c r="EF268" s="99">
        <f t="shared" si="695"/>
        <v>0</v>
      </c>
      <c r="EG268" s="99">
        <f t="shared" ref="EG268:FA268" si="696">MAX(0,(EG119/EG$89)-$FJ268)</f>
        <v>0</v>
      </c>
      <c r="EH268" s="99">
        <f t="shared" si="696"/>
        <v>0</v>
      </c>
      <c r="EI268" s="99">
        <f t="shared" si="696"/>
        <v>0</v>
      </c>
      <c r="EJ268" s="99">
        <f t="shared" si="696"/>
        <v>0</v>
      </c>
      <c r="EK268" s="99">
        <f t="shared" si="696"/>
        <v>0</v>
      </c>
      <c r="EL268" s="99">
        <f t="shared" si="696"/>
        <v>0</v>
      </c>
      <c r="EM268" s="99">
        <f t="shared" si="696"/>
        <v>0</v>
      </c>
      <c r="EN268" s="99">
        <f t="shared" si="696"/>
        <v>0</v>
      </c>
      <c r="EO268" s="99">
        <f t="shared" si="696"/>
        <v>0</v>
      </c>
      <c r="EP268" s="99">
        <f t="shared" si="696"/>
        <v>0</v>
      </c>
      <c r="EQ268" s="99">
        <f t="shared" si="696"/>
        <v>0</v>
      </c>
      <c r="ER268" s="99">
        <f t="shared" si="696"/>
        <v>0</v>
      </c>
      <c r="ES268" s="99">
        <f t="shared" si="696"/>
        <v>0</v>
      </c>
      <c r="ET268" s="99">
        <f t="shared" si="696"/>
        <v>0</v>
      </c>
      <c r="EU268" s="99">
        <f t="shared" si="696"/>
        <v>0</v>
      </c>
      <c r="EV268" s="99">
        <f t="shared" si="696"/>
        <v>0</v>
      </c>
      <c r="EW268" s="99">
        <f t="shared" si="696"/>
        <v>0</v>
      </c>
      <c r="EX268" s="99">
        <f t="shared" si="696"/>
        <v>0</v>
      </c>
      <c r="EY268" s="99">
        <f t="shared" si="696"/>
        <v>0</v>
      </c>
      <c r="EZ268" s="99">
        <f t="shared" si="696"/>
        <v>0</v>
      </c>
      <c r="FA268" s="99">
        <f t="shared" si="696"/>
        <v>0</v>
      </c>
      <c r="FB268" s="99">
        <f t="shared" si="684"/>
        <v>5.8219773959142232E-3</v>
      </c>
      <c r="FC268" s="99">
        <f t="shared" si="684"/>
        <v>1.8564155452967947E-2</v>
      </c>
      <c r="FD268" s="99">
        <f t="shared" si="684"/>
        <v>1.4283862023316309E-2</v>
      </c>
      <c r="FE268" s="99">
        <f t="shared" si="684"/>
        <v>0.19291576300007127</v>
      </c>
      <c r="FF268" s="99">
        <f t="shared" si="684"/>
        <v>1.3835474987997726E-2</v>
      </c>
      <c r="FG268" s="99">
        <f t="shared" si="684"/>
        <v>2.3858509481746226E-2</v>
      </c>
      <c r="FH268" s="99">
        <f t="shared" si="684"/>
        <v>0</v>
      </c>
      <c r="FI268" s="99">
        <f t="shared" si="684"/>
        <v>3.2067909842008455E-2</v>
      </c>
      <c r="FJ268" s="106">
        <f t="shared" si="597"/>
        <v>3.7668456523002769E-2</v>
      </c>
      <c r="FT268" s="99">
        <f t="shared" ref="FT268:GJ268" si="697">MAX(0,(FT119/FT$89)-$FJ268)</f>
        <v>0</v>
      </c>
      <c r="FU268" s="99">
        <f t="shared" si="697"/>
        <v>2.5427025778436418E-5</v>
      </c>
      <c r="FV268" s="99">
        <f t="shared" si="697"/>
        <v>7.9467225309539924E-3</v>
      </c>
      <c r="FW268" s="99">
        <f t="shared" si="697"/>
        <v>0</v>
      </c>
      <c r="FX268" s="99">
        <f t="shared" si="697"/>
        <v>0</v>
      </c>
      <c r="FY268" s="99">
        <f t="shared" si="697"/>
        <v>2.8925252642947291E-2</v>
      </c>
      <c r="FZ268" s="99">
        <f t="shared" si="697"/>
        <v>0</v>
      </c>
      <c r="GA268" s="99">
        <f t="shared" si="697"/>
        <v>8.3760582325937138E-3</v>
      </c>
      <c r="GB268" s="99">
        <f t="shared" si="697"/>
        <v>4.4537235782436194E-3</v>
      </c>
      <c r="GC268" s="99">
        <f t="shared" si="697"/>
        <v>0</v>
      </c>
      <c r="GD268" s="99">
        <f t="shared" si="697"/>
        <v>0</v>
      </c>
      <c r="GE268" s="99">
        <f t="shared" si="697"/>
        <v>0</v>
      </c>
      <c r="GF268" s="99">
        <f t="shared" si="697"/>
        <v>0</v>
      </c>
      <c r="GG268" s="99">
        <f t="shared" si="697"/>
        <v>0</v>
      </c>
      <c r="GH268" s="99">
        <f t="shared" si="697"/>
        <v>0</v>
      </c>
      <c r="GI268" s="99">
        <f t="shared" si="697"/>
        <v>0</v>
      </c>
      <c r="GJ268" s="99">
        <f t="shared" si="697"/>
        <v>0</v>
      </c>
      <c r="GK268" s="99">
        <f t="shared" si="599"/>
        <v>0</v>
      </c>
    </row>
    <row r="269" spans="1:193" x14ac:dyDescent="0.35">
      <c r="A269" s="99">
        <v>10094629</v>
      </c>
      <c r="B269" s="99">
        <v>74</v>
      </c>
      <c r="C269" s="99">
        <v>2</v>
      </c>
      <c r="D269" s="99">
        <v>95</v>
      </c>
      <c r="E269" s="99">
        <v>17.686</v>
      </c>
      <c r="F269" s="99">
        <v>0.04</v>
      </c>
      <c r="G269" s="99" t="s">
        <v>535</v>
      </c>
      <c r="H269" s="99" t="s">
        <v>555</v>
      </c>
      <c r="I269" s="99">
        <f t="shared" ref="I269:AN269" si="698">MAX(0,(I120/I$89)-$FJ269)</f>
        <v>0</v>
      </c>
      <c r="J269" s="99">
        <f t="shared" si="698"/>
        <v>0</v>
      </c>
      <c r="K269" s="99">
        <f t="shared" si="698"/>
        <v>0</v>
      </c>
      <c r="L269" s="99">
        <f t="shared" si="698"/>
        <v>0</v>
      </c>
      <c r="M269" s="99">
        <f t="shared" si="698"/>
        <v>0</v>
      </c>
      <c r="N269" s="99">
        <f t="shared" si="698"/>
        <v>0</v>
      </c>
      <c r="O269" s="99">
        <f t="shared" si="698"/>
        <v>0</v>
      </c>
      <c r="P269" s="99">
        <f t="shared" si="698"/>
        <v>0</v>
      </c>
      <c r="Q269" s="99">
        <f t="shared" si="698"/>
        <v>0</v>
      </c>
      <c r="R269" s="99">
        <f t="shared" si="698"/>
        <v>0</v>
      </c>
      <c r="S269" s="99">
        <f t="shared" si="698"/>
        <v>0</v>
      </c>
      <c r="T269" s="99">
        <f t="shared" si="698"/>
        <v>0</v>
      </c>
      <c r="U269" s="99">
        <f t="shared" si="698"/>
        <v>0</v>
      </c>
      <c r="V269" s="99">
        <f t="shared" si="698"/>
        <v>0</v>
      </c>
      <c r="W269" s="99">
        <f t="shared" si="698"/>
        <v>0</v>
      </c>
      <c r="X269" s="99">
        <f t="shared" si="698"/>
        <v>0</v>
      </c>
      <c r="Y269" s="99">
        <f t="shared" si="698"/>
        <v>0</v>
      </c>
      <c r="Z269" s="99">
        <f t="shared" si="698"/>
        <v>0</v>
      </c>
      <c r="AA269" s="99">
        <f t="shared" si="698"/>
        <v>0</v>
      </c>
      <c r="AB269" s="99">
        <f t="shared" si="698"/>
        <v>0</v>
      </c>
      <c r="AC269" s="99">
        <f t="shared" si="698"/>
        <v>0</v>
      </c>
      <c r="AD269" s="99">
        <f t="shared" si="698"/>
        <v>0</v>
      </c>
      <c r="AE269" s="99">
        <f t="shared" si="698"/>
        <v>0</v>
      </c>
      <c r="AF269" s="99">
        <f t="shared" si="698"/>
        <v>0</v>
      </c>
      <c r="AG269" s="99">
        <f t="shared" si="698"/>
        <v>0</v>
      </c>
      <c r="AH269" s="99">
        <f t="shared" si="698"/>
        <v>0</v>
      </c>
      <c r="AI269" s="99">
        <f t="shared" si="698"/>
        <v>0</v>
      </c>
      <c r="AJ269" s="99">
        <f t="shared" si="698"/>
        <v>0</v>
      </c>
      <c r="AK269" s="99">
        <f t="shared" si="698"/>
        <v>0</v>
      </c>
      <c r="AL269" s="99">
        <f t="shared" si="698"/>
        <v>0</v>
      </c>
      <c r="AM269" s="99">
        <f t="shared" si="698"/>
        <v>0</v>
      </c>
      <c r="AN269" s="99">
        <f t="shared" si="698"/>
        <v>0</v>
      </c>
      <c r="AO269" s="99">
        <f t="shared" ref="AO269:BT269" si="699">MAX(0,(AO120/AO$89)-$FJ269)</f>
        <v>0</v>
      </c>
      <c r="AP269" s="99">
        <f t="shared" si="699"/>
        <v>0</v>
      </c>
      <c r="AQ269" s="99">
        <f t="shared" si="699"/>
        <v>0</v>
      </c>
      <c r="AR269" s="99">
        <f t="shared" si="699"/>
        <v>0</v>
      </c>
      <c r="AS269" s="99">
        <f t="shared" si="699"/>
        <v>0</v>
      </c>
      <c r="AT269" s="99">
        <f t="shared" si="699"/>
        <v>0</v>
      </c>
      <c r="AU269" s="99">
        <f t="shared" si="699"/>
        <v>0</v>
      </c>
      <c r="AV269" s="99">
        <f t="shared" si="699"/>
        <v>0</v>
      </c>
      <c r="AW269" s="99">
        <f t="shared" si="699"/>
        <v>0</v>
      </c>
      <c r="AX269" s="99">
        <f t="shared" si="699"/>
        <v>0</v>
      </c>
      <c r="AY269" s="99">
        <f t="shared" si="699"/>
        <v>0</v>
      </c>
      <c r="AZ269" s="99">
        <f t="shared" si="699"/>
        <v>0</v>
      </c>
      <c r="BA269" s="99">
        <f t="shared" si="699"/>
        <v>0</v>
      </c>
      <c r="BB269" s="99">
        <f t="shared" si="699"/>
        <v>0</v>
      </c>
      <c r="BC269" s="99">
        <f t="shared" si="699"/>
        <v>0</v>
      </c>
      <c r="BD269" s="99">
        <f t="shared" si="699"/>
        <v>0</v>
      </c>
      <c r="BE269" s="99">
        <f t="shared" si="699"/>
        <v>0</v>
      </c>
      <c r="BF269" s="99">
        <f t="shared" si="699"/>
        <v>0</v>
      </c>
      <c r="BG269" s="99">
        <f t="shared" si="699"/>
        <v>0</v>
      </c>
      <c r="BH269" s="99">
        <f t="shared" si="699"/>
        <v>0</v>
      </c>
      <c r="BI269" s="99">
        <f t="shared" si="699"/>
        <v>0</v>
      </c>
      <c r="BJ269" s="99">
        <f t="shared" si="699"/>
        <v>0</v>
      </c>
      <c r="BK269" s="99">
        <f t="shared" si="699"/>
        <v>0</v>
      </c>
      <c r="BL269" s="99">
        <f t="shared" si="699"/>
        <v>0</v>
      </c>
      <c r="BM269" s="99">
        <f t="shared" si="699"/>
        <v>0</v>
      </c>
      <c r="BN269" s="99">
        <f t="shared" si="699"/>
        <v>0</v>
      </c>
      <c r="BO269" s="99">
        <f t="shared" si="699"/>
        <v>0</v>
      </c>
      <c r="BP269" s="99">
        <f t="shared" si="699"/>
        <v>0</v>
      </c>
      <c r="BQ269" s="99">
        <f t="shared" si="699"/>
        <v>0</v>
      </c>
      <c r="BR269" s="99">
        <f t="shared" si="699"/>
        <v>0</v>
      </c>
      <c r="BS269" s="99">
        <f t="shared" si="699"/>
        <v>0</v>
      </c>
      <c r="BT269" s="99">
        <f t="shared" si="699"/>
        <v>0</v>
      </c>
      <c r="BU269" s="99">
        <f t="shared" ref="BU269:CZ269" si="700">MAX(0,(BU120/BU$89)-$FJ269)</f>
        <v>0</v>
      </c>
      <c r="BV269" s="99">
        <f t="shared" si="700"/>
        <v>0</v>
      </c>
      <c r="BW269" s="99">
        <f t="shared" si="700"/>
        <v>0</v>
      </c>
      <c r="BX269" s="99">
        <f t="shared" si="700"/>
        <v>0</v>
      </c>
      <c r="BY269" s="99">
        <f t="shared" si="700"/>
        <v>0</v>
      </c>
      <c r="BZ269" s="99">
        <f t="shared" si="700"/>
        <v>0</v>
      </c>
      <c r="CA269" s="99">
        <f t="shared" si="700"/>
        <v>0</v>
      </c>
      <c r="CB269" s="99">
        <f t="shared" si="700"/>
        <v>0</v>
      </c>
      <c r="CC269" s="99">
        <f t="shared" si="700"/>
        <v>0</v>
      </c>
      <c r="CD269" s="99">
        <f t="shared" si="700"/>
        <v>0</v>
      </c>
      <c r="CE269" s="99">
        <f t="shared" si="700"/>
        <v>0</v>
      </c>
      <c r="CF269" s="99">
        <f t="shared" si="700"/>
        <v>0</v>
      </c>
      <c r="CG269" s="99">
        <f t="shared" si="700"/>
        <v>0</v>
      </c>
      <c r="CH269" s="99">
        <f t="shared" si="700"/>
        <v>0</v>
      </c>
      <c r="CI269" s="99">
        <f t="shared" si="700"/>
        <v>0</v>
      </c>
      <c r="CJ269" s="99">
        <f t="shared" si="700"/>
        <v>0</v>
      </c>
      <c r="CK269" s="99">
        <f t="shared" si="700"/>
        <v>0</v>
      </c>
      <c r="CL269" s="99">
        <f t="shared" si="700"/>
        <v>0</v>
      </c>
      <c r="CM269" s="99">
        <f t="shared" si="700"/>
        <v>0</v>
      </c>
      <c r="CN269" s="99">
        <f t="shared" si="700"/>
        <v>0</v>
      </c>
      <c r="CO269" s="99">
        <f t="shared" si="700"/>
        <v>0</v>
      </c>
      <c r="CP269" s="99">
        <f t="shared" si="700"/>
        <v>0</v>
      </c>
      <c r="CQ269" s="99">
        <f t="shared" si="700"/>
        <v>0</v>
      </c>
      <c r="CR269" s="99">
        <f t="shared" si="700"/>
        <v>0</v>
      </c>
      <c r="CS269" s="99">
        <f t="shared" si="700"/>
        <v>0</v>
      </c>
      <c r="CT269" s="99">
        <f t="shared" si="700"/>
        <v>7.6342304024725027E-5</v>
      </c>
      <c r="CU269" s="99">
        <f t="shared" si="700"/>
        <v>0</v>
      </c>
      <c r="CV269" s="99">
        <f t="shared" si="700"/>
        <v>0</v>
      </c>
      <c r="CW269" s="99">
        <f t="shared" si="700"/>
        <v>0</v>
      </c>
      <c r="CX269" s="99">
        <f t="shared" si="700"/>
        <v>0</v>
      </c>
      <c r="CY269" s="99">
        <f t="shared" si="700"/>
        <v>0</v>
      </c>
      <c r="CZ269" s="99">
        <f t="shared" si="700"/>
        <v>0</v>
      </c>
      <c r="DA269" s="99">
        <f t="shared" ref="DA269:EF269" si="701">MAX(0,(DA120/DA$89)-$FJ269)</f>
        <v>0</v>
      </c>
      <c r="DB269" s="99">
        <f t="shared" si="701"/>
        <v>0</v>
      </c>
      <c r="DC269" s="99">
        <f t="shared" si="701"/>
        <v>0</v>
      </c>
      <c r="DD269" s="99">
        <f t="shared" si="701"/>
        <v>0</v>
      </c>
      <c r="DE269" s="99">
        <f t="shared" si="701"/>
        <v>0</v>
      </c>
      <c r="DF269" s="99">
        <f t="shared" si="701"/>
        <v>0</v>
      </c>
      <c r="DG269" s="99">
        <f t="shared" si="701"/>
        <v>0</v>
      </c>
      <c r="DH269" s="99">
        <f t="shared" si="701"/>
        <v>0</v>
      </c>
      <c r="DI269" s="99">
        <f t="shared" si="701"/>
        <v>0</v>
      </c>
      <c r="DJ269" s="99">
        <f t="shared" si="701"/>
        <v>0</v>
      </c>
      <c r="DK269" s="99">
        <f t="shared" si="701"/>
        <v>0</v>
      </c>
      <c r="DL269" s="99">
        <f t="shared" si="701"/>
        <v>0</v>
      </c>
      <c r="DM269" s="99">
        <f t="shared" si="701"/>
        <v>0</v>
      </c>
      <c r="DN269" s="99">
        <f t="shared" si="701"/>
        <v>0</v>
      </c>
      <c r="DO269" s="99">
        <f t="shared" si="701"/>
        <v>0</v>
      </c>
      <c r="DP269" s="99">
        <f t="shared" si="701"/>
        <v>0</v>
      </c>
      <c r="DQ269" s="99">
        <f t="shared" si="701"/>
        <v>0</v>
      </c>
      <c r="DR269" s="99">
        <f t="shared" si="701"/>
        <v>0</v>
      </c>
      <c r="DS269" s="99">
        <f t="shared" si="701"/>
        <v>0</v>
      </c>
      <c r="DT269" s="99">
        <f t="shared" si="701"/>
        <v>0</v>
      </c>
      <c r="DU269" s="99">
        <f t="shared" si="701"/>
        <v>0</v>
      </c>
      <c r="DV269" s="99">
        <f t="shared" si="701"/>
        <v>0</v>
      </c>
      <c r="DW269" s="99">
        <f t="shared" si="701"/>
        <v>0</v>
      </c>
      <c r="DX269" s="99">
        <f t="shared" si="701"/>
        <v>0</v>
      </c>
      <c r="DY269" s="99">
        <f t="shared" si="701"/>
        <v>0</v>
      </c>
      <c r="DZ269" s="99">
        <f t="shared" si="701"/>
        <v>0</v>
      </c>
      <c r="EA269" s="99">
        <f t="shared" si="701"/>
        <v>0</v>
      </c>
      <c r="EB269" s="99">
        <f t="shared" si="701"/>
        <v>0</v>
      </c>
      <c r="EC269" s="99">
        <f t="shared" si="701"/>
        <v>0</v>
      </c>
      <c r="ED269" s="99">
        <f t="shared" si="701"/>
        <v>0</v>
      </c>
      <c r="EE269" s="99">
        <f t="shared" si="701"/>
        <v>0</v>
      </c>
      <c r="EF269" s="99">
        <f t="shared" si="701"/>
        <v>0</v>
      </c>
      <c r="EG269" s="99">
        <f t="shared" ref="EG269:FA269" si="702">MAX(0,(EG120/EG$89)-$FJ269)</f>
        <v>0</v>
      </c>
      <c r="EH269" s="99">
        <f t="shared" si="702"/>
        <v>0</v>
      </c>
      <c r="EI269" s="99">
        <f t="shared" si="702"/>
        <v>0</v>
      </c>
      <c r="EJ269" s="99">
        <f t="shared" si="702"/>
        <v>0</v>
      </c>
      <c r="EK269" s="99">
        <f t="shared" si="702"/>
        <v>0</v>
      </c>
      <c r="EL269" s="99">
        <f t="shared" si="702"/>
        <v>0</v>
      </c>
      <c r="EM269" s="99">
        <f t="shared" si="702"/>
        <v>0</v>
      </c>
      <c r="EN269" s="99">
        <f t="shared" si="702"/>
        <v>0</v>
      </c>
      <c r="EO269" s="99">
        <f t="shared" si="702"/>
        <v>0</v>
      </c>
      <c r="EP269" s="99">
        <f t="shared" si="702"/>
        <v>0</v>
      </c>
      <c r="EQ269" s="99">
        <f t="shared" si="702"/>
        <v>0</v>
      </c>
      <c r="ER269" s="99">
        <f t="shared" si="702"/>
        <v>0</v>
      </c>
      <c r="ES269" s="99">
        <f t="shared" si="702"/>
        <v>0</v>
      </c>
      <c r="ET269" s="99">
        <f t="shared" si="702"/>
        <v>0</v>
      </c>
      <c r="EU269" s="99">
        <f t="shared" si="702"/>
        <v>0</v>
      </c>
      <c r="EV269" s="99">
        <f t="shared" si="702"/>
        <v>0</v>
      </c>
      <c r="EW269" s="99">
        <f t="shared" si="702"/>
        <v>0</v>
      </c>
      <c r="EX269" s="99">
        <f t="shared" si="702"/>
        <v>0</v>
      </c>
      <c r="EY269" s="99">
        <f t="shared" si="702"/>
        <v>0</v>
      </c>
      <c r="EZ269" s="99">
        <f t="shared" si="702"/>
        <v>0</v>
      </c>
      <c r="FA269" s="99">
        <f t="shared" si="702"/>
        <v>0</v>
      </c>
      <c r="FB269" s="99">
        <f t="shared" si="684"/>
        <v>0</v>
      </c>
      <c r="FC269" s="99">
        <f t="shared" si="684"/>
        <v>0</v>
      </c>
      <c r="FD269" s="99">
        <f t="shared" si="684"/>
        <v>0</v>
      </c>
      <c r="FE269" s="99">
        <f t="shared" si="684"/>
        <v>0</v>
      </c>
      <c r="FF269" s="99">
        <f t="shared" si="684"/>
        <v>0</v>
      </c>
      <c r="FG269" s="99">
        <f t="shared" si="684"/>
        <v>0</v>
      </c>
      <c r="FH269" s="99">
        <f t="shared" si="684"/>
        <v>0</v>
      </c>
      <c r="FI269" s="99">
        <f t="shared" si="684"/>
        <v>0</v>
      </c>
      <c r="FJ269" s="106">
        <f t="shared" si="597"/>
        <v>0</v>
      </c>
      <c r="FT269" s="99">
        <f t="shared" ref="FT269:GJ269" si="703">MAX(0,(FT120/FT$89)-$FJ269)</f>
        <v>2.560103137617994E-4</v>
      </c>
      <c r="FU269" s="99">
        <f t="shared" si="703"/>
        <v>0.21256884871409226</v>
      </c>
      <c r="FV269" s="99">
        <f t="shared" si="703"/>
        <v>4.0125500833545847E-3</v>
      </c>
      <c r="FW269" s="99">
        <f t="shared" si="703"/>
        <v>1.5322340256656555E-4</v>
      </c>
      <c r="FX269" s="99">
        <f t="shared" si="703"/>
        <v>0.18478039438302954</v>
      </c>
      <c r="FY269" s="99">
        <f t="shared" si="703"/>
        <v>6.0553644520236058E-3</v>
      </c>
      <c r="FZ269" s="99">
        <f t="shared" si="703"/>
        <v>7.414013501118496E-4</v>
      </c>
      <c r="GA269" s="99">
        <f t="shared" si="703"/>
        <v>9.1729635923113714E-2</v>
      </c>
      <c r="GB269" s="99">
        <f t="shared" si="703"/>
        <v>3.9937164691786157E-3</v>
      </c>
      <c r="GC269" s="99">
        <f t="shared" si="703"/>
        <v>0</v>
      </c>
      <c r="GD269" s="99">
        <f t="shared" si="703"/>
        <v>0</v>
      </c>
      <c r="GE269" s="99">
        <f t="shared" si="703"/>
        <v>0</v>
      </c>
      <c r="GF269" s="99">
        <f t="shared" si="703"/>
        <v>0</v>
      </c>
      <c r="GG269" s="99">
        <f t="shared" si="703"/>
        <v>0</v>
      </c>
      <c r="GH269" s="99">
        <f t="shared" si="703"/>
        <v>0</v>
      </c>
      <c r="GI269" s="99">
        <f t="shared" si="703"/>
        <v>0</v>
      </c>
      <c r="GJ269" s="99">
        <f t="shared" si="703"/>
        <v>0</v>
      </c>
      <c r="GK269" s="99">
        <f t="shared" si="599"/>
        <v>0</v>
      </c>
    </row>
    <row r="270" spans="1:193" x14ac:dyDescent="0.35">
      <c r="A270" s="99">
        <v>108321999</v>
      </c>
      <c r="B270" s="99">
        <v>74</v>
      </c>
      <c r="C270" s="99">
        <v>3</v>
      </c>
      <c r="D270" s="99">
        <v>85</v>
      </c>
      <c r="E270" s="99">
        <v>17.686</v>
      </c>
      <c r="F270" s="99">
        <v>0.13</v>
      </c>
      <c r="G270" s="99" t="s">
        <v>554</v>
      </c>
      <c r="H270" s="99" t="s">
        <v>254</v>
      </c>
      <c r="I270" s="99">
        <f t="shared" ref="I270:AN270" si="704">MAX(0,(I121/I$89)-$FJ270)</f>
        <v>0</v>
      </c>
      <c r="J270" s="99">
        <f t="shared" si="704"/>
        <v>0</v>
      </c>
      <c r="K270" s="99">
        <f t="shared" si="704"/>
        <v>0</v>
      </c>
      <c r="L270" s="99">
        <f t="shared" si="704"/>
        <v>0</v>
      </c>
      <c r="M270" s="99">
        <f t="shared" si="704"/>
        <v>0</v>
      </c>
      <c r="N270" s="99">
        <f t="shared" si="704"/>
        <v>0</v>
      </c>
      <c r="O270" s="99">
        <f t="shared" si="704"/>
        <v>0</v>
      </c>
      <c r="P270" s="99">
        <f t="shared" si="704"/>
        <v>0</v>
      </c>
      <c r="Q270" s="99">
        <f t="shared" si="704"/>
        <v>0</v>
      </c>
      <c r="R270" s="99">
        <f t="shared" si="704"/>
        <v>0</v>
      </c>
      <c r="S270" s="99">
        <f t="shared" si="704"/>
        <v>0</v>
      </c>
      <c r="T270" s="99">
        <f t="shared" si="704"/>
        <v>0</v>
      </c>
      <c r="U270" s="99">
        <f t="shared" si="704"/>
        <v>0</v>
      </c>
      <c r="V270" s="99">
        <f t="shared" si="704"/>
        <v>0</v>
      </c>
      <c r="W270" s="99">
        <f t="shared" si="704"/>
        <v>0</v>
      </c>
      <c r="X270" s="99">
        <f t="shared" si="704"/>
        <v>0</v>
      </c>
      <c r="Y270" s="99">
        <f t="shared" si="704"/>
        <v>0</v>
      </c>
      <c r="Z270" s="99">
        <f t="shared" si="704"/>
        <v>0</v>
      </c>
      <c r="AA270" s="99">
        <f t="shared" si="704"/>
        <v>0</v>
      </c>
      <c r="AB270" s="99">
        <f t="shared" si="704"/>
        <v>0</v>
      </c>
      <c r="AC270" s="99">
        <f t="shared" si="704"/>
        <v>0</v>
      </c>
      <c r="AD270" s="99">
        <f t="shared" si="704"/>
        <v>0</v>
      </c>
      <c r="AE270" s="99">
        <f t="shared" si="704"/>
        <v>0</v>
      </c>
      <c r="AF270" s="99">
        <f t="shared" si="704"/>
        <v>0</v>
      </c>
      <c r="AG270" s="99">
        <f t="shared" si="704"/>
        <v>0</v>
      </c>
      <c r="AH270" s="99">
        <f t="shared" si="704"/>
        <v>0</v>
      </c>
      <c r="AI270" s="99">
        <f t="shared" si="704"/>
        <v>0</v>
      </c>
      <c r="AJ270" s="99">
        <f t="shared" si="704"/>
        <v>0</v>
      </c>
      <c r="AK270" s="99">
        <f t="shared" si="704"/>
        <v>0</v>
      </c>
      <c r="AL270" s="99">
        <f t="shared" si="704"/>
        <v>0</v>
      </c>
      <c r="AM270" s="99">
        <f t="shared" si="704"/>
        <v>0</v>
      </c>
      <c r="AN270" s="99">
        <f t="shared" si="704"/>
        <v>0</v>
      </c>
      <c r="AO270" s="99">
        <f t="shared" ref="AO270:BT270" si="705">MAX(0,(AO121/AO$89)-$FJ270)</f>
        <v>0</v>
      </c>
      <c r="AP270" s="99">
        <f t="shared" si="705"/>
        <v>0</v>
      </c>
      <c r="AQ270" s="99">
        <f t="shared" si="705"/>
        <v>0</v>
      </c>
      <c r="AR270" s="99">
        <f t="shared" si="705"/>
        <v>0</v>
      </c>
      <c r="AS270" s="99">
        <f t="shared" si="705"/>
        <v>0</v>
      </c>
      <c r="AT270" s="99">
        <f t="shared" si="705"/>
        <v>0</v>
      </c>
      <c r="AU270" s="99">
        <f t="shared" si="705"/>
        <v>0</v>
      </c>
      <c r="AV270" s="99">
        <f t="shared" si="705"/>
        <v>0</v>
      </c>
      <c r="AW270" s="99">
        <f t="shared" si="705"/>
        <v>0</v>
      </c>
      <c r="AX270" s="99">
        <f t="shared" si="705"/>
        <v>0</v>
      </c>
      <c r="AY270" s="99">
        <f t="shared" si="705"/>
        <v>0</v>
      </c>
      <c r="AZ270" s="99">
        <f t="shared" si="705"/>
        <v>0</v>
      </c>
      <c r="BA270" s="99">
        <f t="shared" si="705"/>
        <v>0</v>
      </c>
      <c r="BB270" s="99">
        <f t="shared" si="705"/>
        <v>0</v>
      </c>
      <c r="BC270" s="99">
        <f t="shared" si="705"/>
        <v>0</v>
      </c>
      <c r="BD270" s="99">
        <f t="shared" si="705"/>
        <v>0</v>
      </c>
      <c r="BE270" s="99">
        <f t="shared" si="705"/>
        <v>0</v>
      </c>
      <c r="BF270" s="99">
        <f t="shared" si="705"/>
        <v>0</v>
      </c>
      <c r="BG270" s="99">
        <f t="shared" si="705"/>
        <v>0</v>
      </c>
      <c r="BH270" s="99">
        <f t="shared" si="705"/>
        <v>0</v>
      </c>
      <c r="BI270" s="99">
        <f t="shared" si="705"/>
        <v>0</v>
      </c>
      <c r="BJ270" s="99">
        <f t="shared" si="705"/>
        <v>0</v>
      </c>
      <c r="BK270" s="99">
        <f t="shared" si="705"/>
        <v>0</v>
      </c>
      <c r="BL270" s="99">
        <f t="shared" si="705"/>
        <v>0</v>
      </c>
      <c r="BM270" s="99">
        <f t="shared" si="705"/>
        <v>0</v>
      </c>
      <c r="BN270" s="99">
        <f t="shared" si="705"/>
        <v>0</v>
      </c>
      <c r="BO270" s="99">
        <f t="shared" si="705"/>
        <v>0</v>
      </c>
      <c r="BP270" s="99">
        <f t="shared" si="705"/>
        <v>0</v>
      </c>
      <c r="BQ270" s="99">
        <f t="shared" si="705"/>
        <v>0</v>
      </c>
      <c r="BR270" s="99">
        <f t="shared" si="705"/>
        <v>0</v>
      </c>
      <c r="BS270" s="99">
        <f t="shared" si="705"/>
        <v>0</v>
      </c>
      <c r="BT270" s="99">
        <f t="shared" si="705"/>
        <v>0</v>
      </c>
      <c r="BU270" s="99">
        <f t="shared" ref="BU270:CZ270" si="706">MAX(0,(BU121/BU$89)-$FJ270)</f>
        <v>0</v>
      </c>
      <c r="BV270" s="99">
        <f t="shared" si="706"/>
        <v>0</v>
      </c>
      <c r="BW270" s="99">
        <f t="shared" si="706"/>
        <v>0</v>
      </c>
      <c r="BX270" s="99">
        <f t="shared" si="706"/>
        <v>0</v>
      </c>
      <c r="BY270" s="99">
        <f t="shared" si="706"/>
        <v>0</v>
      </c>
      <c r="BZ270" s="99">
        <f t="shared" si="706"/>
        <v>0</v>
      </c>
      <c r="CA270" s="99">
        <f t="shared" si="706"/>
        <v>0</v>
      </c>
      <c r="CB270" s="99">
        <f t="shared" si="706"/>
        <v>0</v>
      </c>
      <c r="CC270" s="99">
        <f t="shared" si="706"/>
        <v>0</v>
      </c>
      <c r="CD270" s="99">
        <f t="shared" si="706"/>
        <v>0</v>
      </c>
      <c r="CE270" s="99">
        <f t="shared" si="706"/>
        <v>0</v>
      </c>
      <c r="CF270" s="99">
        <f t="shared" si="706"/>
        <v>0</v>
      </c>
      <c r="CG270" s="99">
        <f t="shared" si="706"/>
        <v>0</v>
      </c>
      <c r="CH270" s="99">
        <f t="shared" si="706"/>
        <v>0</v>
      </c>
      <c r="CI270" s="99">
        <f t="shared" si="706"/>
        <v>0</v>
      </c>
      <c r="CJ270" s="99">
        <f t="shared" si="706"/>
        <v>0</v>
      </c>
      <c r="CK270" s="99">
        <f t="shared" si="706"/>
        <v>0</v>
      </c>
      <c r="CL270" s="99">
        <f t="shared" si="706"/>
        <v>0</v>
      </c>
      <c r="CM270" s="99">
        <f t="shared" si="706"/>
        <v>0</v>
      </c>
      <c r="CN270" s="99">
        <f t="shared" si="706"/>
        <v>0</v>
      </c>
      <c r="CO270" s="99">
        <f t="shared" si="706"/>
        <v>0</v>
      </c>
      <c r="CP270" s="99">
        <f t="shared" si="706"/>
        <v>0</v>
      </c>
      <c r="CQ270" s="99">
        <f t="shared" si="706"/>
        <v>0</v>
      </c>
      <c r="CR270" s="99">
        <f t="shared" si="706"/>
        <v>0</v>
      </c>
      <c r="CS270" s="99">
        <f t="shared" si="706"/>
        <v>0</v>
      </c>
      <c r="CT270" s="99">
        <f t="shared" si="706"/>
        <v>7.6342304024725027E-5</v>
      </c>
      <c r="CU270" s="99">
        <f t="shared" si="706"/>
        <v>0</v>
      </c>
      <c r="CV270" s="99">
        <f t="shared" si="706"/>
        <v>0</v>
      </c>
      <c r="CW270" s="99">
        <f t="shared" si="706"/>
        <v>0</v>
      </c>
      <c r="CX270" s="99">
        <f t="shared" si="706"/>
        <v>0</v>
      </c>
      <c r="CY270" s="99">
        <f t="shared" si="706"/>
        <v>0</v>
      </c>
      <c r="CZ270" s="99">
        <f t="shared" si="706"/>
        <v>0</v>
      </c>
      <c r="DA270" s="99">
        <f t="shared" ref="DA270:EF270" si="707">MAX(0,(DA121/DA$89)-$FJ270)</f>
        <v>0</v>
      </c>
      <c r="DB270" s="99">
        <f t="shared" si="707"/>
        <v>0</v>
      </c>
      <c r="DC270" s="99">
        <f t="shared" si="707"/>
        <v>0</v>
      </c>
      <c r="DD270" s="99">
        <f t="shared" si="707"/>
        <v>0</v>
      </c>
      <c r="DE270" s="99">
        <f t="shared" si="707"/>
        <v>0</v>
      </c>
      <c r="DF270" s="99">
        <f t="shared" si="707"/>
        <v>0</v>
      </c>
      <c r="DG270" s="99">
        <f t="shared" si="707"/>
        <v>0</v>
      </c>
      <c r="DH270" s="99">
        <f t="shared" si="707"/>
        <v>0</v>
      </c>
      <c r="DI270" s="99">
        <f t="shared" si="707"/>
        <v>0</v>
      </c>
      <c r="DJ270" s="99">
        <f t="shared" si="707"/>
        <v>0</v>
      </c>
      <c r="DK270" s="99">
        <f t="shared" si="707"/>
        <v>0</v>
      </c>
      <c r="DL270" s="99">
        <f t="shared" si="707"/>
        <v>0</v>
      </c>
      <c r="DM270" s="99">
        <f t="shared" si="707"/>
        <v>0</v>
      </c>
      <c r="DN270" s="99">
        <f t="shared" si="707"/>
        <v>0</v>
      </c>
      <c r="DO270" s="99">
        <f t="shared" si="707"/>
        <v>0</v>
      </c>
      <c r="DP270" s="99">
        <f t="shared" si="707"/>
        <v>0</v>
      </c>
      <c r="DQ270" s="99">
        <f t="shared" si="707"/>
        <v>0</v>
      </c>
      <c r="DR270" s="99">
        <f t="shared" si="707"/>
        <v>0</v>
      </c>
      <c r="DS270" s="99">
        <f t="shared" si="707"/>
        <v>0</v>
      </c>
      <c r="DT270" s="99">
        <f t="shared" si="707"/>
        <v>0</v>
      </c>
      <c r="DU270" s="99">
        <f t="shared" si="707"/>
        <v>0</v>
      </c>
      <c r="DV270" s="99">
        <f t="shared" si="707"/>
        <v>0</v>
      </c>
      <c r="DW270" s="99">
        <f t="shared" si="707"/>
        <v>0</v>
      </c>
      <c r="DX270" s="99">
        <f t="shared" si="707"/>
        <v>0</v>
      </c>
      <c r="DY270" s="99">
        <f t="shared" si="707"/>
        <v>0</v>
      </c>
      <c r="DZ270" s="99">
        <f t="shared" si="707"/>
        <v>0</v>
      </c>
      <c r="EA270" s="99">
        <f t="shared" si="707"/>
        <v>0</v>
      </c>
      <c r="EB270" s="99">
        <f t="shared" si="707"/>
        <v>0</v>
      </c>
      <c r="EC270" s="99">
        <f t="shared" si="707"/>
        <v>0</v>
      </c>
      <c r="ED270" s="99">
        <f t="shared" si="707"/>
        <v>0</v>
      </c>
      <c r="EE270" s="99">
        <f t="shared" si="707"/>
        <v>0</v>
      </c>
      <c r="EF270" s="99">
        <f t="shared" si="707"/>
        <v>0</v>
      </c>
      <c r="EG270" s="99">
        <f t="shared" ref="EG270:FA270" si="708">MAX(0,(EG121/EG$89)-$FJ270)</f>
        <v>0</v>
      </c>
      <c r="EH270" s="99">
        <f t="shared" si="708"/>
        <v>0</v>
      </c>
      <c r="EI270" s="99">
        <f t="shared" si="708"/>
        <v>0</v>
      </c>
      <c r="EJ270" s="99">
        <f t="shared" si="708"/>
        <v>0</v>
      </c>
      <c r="EK270" s="99">
        <f t="shared" si="708"/>
        <v>0</v>
      </c>
      <c r="EL270" s="99">
        <f t="shared" si="708"/>
        <v>0</v>
      </c>
      <c r="EM270" s="99">
        <f t="shared" si="708"/>
        <v>0</v>
      </c>
      <c r="EN270" s="99">
        <f t="shared" si="708"/>
        <v>0</v>
      </c>
      <c r="EO270" s="99">
        <f t="shared" si="708"/>
        <v>0</v>
      </c>
      <c r="EP270" s="99">
        <f t="shared" si="708"/>
        <v>0</v>
      </c>
      <c r="EQ270" s="99">
        <f t="shared" si="708"/>
        <v>0</v>
      </c>
      <c r="ER270" s="99">
        <f t="shared" si="708"/>
        <v>0</v>
      </c>
      <c r="ES270" s="99">
        <f t="shared" si="708"/>
        <v>0</v>
      </c>
      <c r="ET270" s="99">
        <f t="shared" si="708"/>
        <v>0</v>
      </c>
      <c r="EU270" s="99">
        <f t="shared" si="708"/>
        <v>0</v>
      </c>
      <c r="EV270" s="99">
        <f t="shared" si="708"/>
        <v>0</v>
      </c>
      <c r="EW270" s="99">
        <f t="shared" si="708"/>
        <v>0</v>
      </c>
      <c r="EX270" s="99">
        <f t="shared" si="708"/>
        <v>0</v>
      </c>
      <c r="EY270" s="99">
        <f t="shared" si="708"/>
        <v>0</v>
      </c>
      <c r="EZ270" s="99">
        <f t="shared" si="708"/>
        <v>0</v>
      </c>
      <c r="FA270" s="99">
        <f t="shared" si="708"/>
        <v>0</v>
      </c>
      <c r="FB270" s="99">
        <f t="shared" si="684"/>
        <v>0</v>
      </c>
      <c r="FC270" s="99">
        <f t="shared" si="684"/>
        <v>0</v>
      </c>
      <c r="FD270" s="99">
        <f t="shared" si="684"/>
        <v>0</v>
      </c>
      <c r="FE270" s="99">
        <f t="shared" si="684"/>
        <v>0</v>
      </c>
      <c r="FF270" s="99">
        <f t="shared" si="684"/>
        <v>0</v>
      </c>
      <c r="FG270" s="99">
        <f t="shared" si="684"/>
        <v>0</v>
      </c>
      <c r="FH270" s="99">
        <f t="shared" si="684"/>
        <v>0</v>
      </c>
      <c r="FI270" s="99">
        <f t="shared" si="684"/>
        <v>0</v>
      </c>
      <c r="FJ270" s="106">
        <f t="shared" si="597"/>
        <v>0</v>
      </c>
      <c r="FT270" s="99">
        <f t="shared" ref="FT270:GJ270" si="709">MAX(0,(FT121/FT$89)-$FJ270)</f>
        <v>2.560103137617994E-4</v>
      </c>
      <c r="FU270" s="99">
        <f t="shared" si="709"/>
        <v>0.21832179487890743</v>
      </c>
      <c r="FV270" s="99">
        <f t="shared" si="709"/>
        <v>4.8704391268859695E-3</v>
      </c>
      <c r="FW270" s="99">
        <f t="shared" si="709"/>
        <v>1.5322340256656555E-4</v>
      </c>
      <c r="FX270" s="99">
        <f t="shared" si="709"/>
        <v>0.19195498953804255</v>
      </c>
      <c r="FY270" s="99">
        <f t="shared" si="709"/>
        <v>7.062368046035692E-3</v>
      </c>
      <c r="FZ270" s="99">
        <f t="shared" si="709"/>
        <v>7.414013501118496E-4</v>
      </c>
      <c r="GA270" s="99">
        <f t="shared" si="709"/>
        <v>9.338268968134289E-2</v>
      </c>
      <c r="GB270" s="99">
        <f t="shared" si="709"/>
        <v>3.9937164691786157E-3</v>
      </c>
      <c r="GC270" s="99">
        <f t="shared" si="709"/>
        <v>0</v>
      </c>
      <c r="GD270" s="99">
        <f t="shared" si="709"/>
        <v>0</v>
      </c>
      <c r="GE270" s="99">
        <f t="shared" si="709"/>
        <v>0</v>
      </c>
      <c r="GF270" s="99">
        <f t="shared" si="709"/>
        <v>0</v>
      </c>
      <c r="GG270" s="99">
        <f t="shared" si="709"/>
        <v>0</v>
      </c>
      <c r="GH270" s="99">
        <f t="shared" si="709"/>
        <v>0</v>
      </c>
      <c r="GI270" s="99">
        <f t="shared" si="709"/>
        <v>0</v>
      </c>
      <c r="GJ270" s="99">
        <f t="shared" si="709"/>
        <v>0</v>
      </c>
      <c r="GK270" s="99">
        <f t="shared" si="599"/>
        <v>0</v>
      </c>
    </row>
    <row r="271" spans="1:193" x14ac:dyDescent="0.35">
      <c r="A271" s="99">
        <v>112618</v>
      </c>
      <c r="B271" s="99">
        <v>74</v>
      </c>
      <c r="C271" s="99">
        <v>8</v>
      </c>
      <c r="D271" s="99">
        <v>98</v>
      </c>
      <c r="E271" s="99">
        <v>17.693999999999999</v>
      </c>
      <c r="F271" s="99">
        <v>0.7</v>
      </c>
      <c r="G271" s="99" t="s">
        <v>537</v>
      </c>
      <c r="H271" s="99" t="s">
        <v>553</v>
      </c>
      <c r="I271" s="99">
        <f t="shared" ref="I271:AN271" si="710">MAX(0,(I122/I$89)-$FJ271)</f>
        <v>0</v>
      </c>
      <c r="J271" s="99">
        <f t="shared" si="710"/>
        <v>0</v>
      </c>
      <c r="K271" s="99">
        <f t="shared" si="710"/>
        <v>0</v>
      </c>
      <c r="L271" s="99">
        <f t="shared" si="710"/>
        <v>0</v>
      </c>
      <c r="M271" s="99">
        <f t="shared" si="710"/>
        <v>0</v>
      </c>
      <c r="N271" s="99">
        <f t="shared" si="710"/>
        <v>0</v>
      </c>
      <c r="O271" s="99">
        <f t="shared" si="710"/>
        <v>0</v>
      </c>
      <c r="P271" s="99">
        <f t="shared" si="710"/>
        <v>0</v>
      </c>
      <c r="Q271" s="99">
        <f t="shared" si="710"/>
        <v>0</v>
      </c>
      <c r="R271" s="99">
        <f t="shared" si="710"/>
        <v>0</v>
      </c>
      <c r="S271" s="99">
        <f t="shared" si="710"/>
        <v>0</v>
      </c>
      <c r="T271" s="99">
        <f t="shared" si="710"/>
        <v>0</v>
      </c>
      <c r="U271" s="99">
        <f t="shared" si="710"/>
        <v>0</v>
      </c>
      <c r="V271" s="99">
        <f t="shared" si="710"/>
        <v>0</v>
      </c>
      <c r="W271" s="99">
        <f t="shared" si="710"/>
        <v>0</v>
      </c>
      <c r="X271" s="99">
        <f t="shared" si="710"/>
        <v>0</v>
      </c>
      <c r="Y271" s="99">
        <f t="shared" si="710"/>
        <v>0</v>
      </c>
      <c r="Z271" s="99">
        <f t="shared" si="710"/>
        <v>0</v>
      </c>
      <c r="AA271" s="99">
        <f t="shared" si="710"/>
        <v>0</v>
      </c>
      <c r="AB271" s="99">
        <f t="shared" si="710"/>
        <v>0</v>
      </c>
      <c r="AC271" s="99">
        <f t="shared" si="710"/>
        <v>0</v>
      </c>
      <c r="AD271" s="99">
        <f t="shared" si="710"/>
        <v>0</v>
      </c>
      <c r="AE271" s="99">
        <f t="shared" si="710"/>
        <v>0</v>
      </c>
      <c r="AF271" s="99">
        <f t="shared" si="710"/>
        <v>0</v>
      </c>
      <c r="AG271" s="99">
        <f t="shared" si="710"/>
        <v>0</v>
      </c>
      <c r="AH271" s="99">
        <f t="shared" si="710"/>
        <v>0</v>
      </c>
      <c r="AI271" s="99">
        <f t="shared" si="710"/>
        <v>0</v>
      </c>
      <c r="AJ271" s="99">
        <f t="shared" si="710"/>
        <v>0</v>
      </c>
      <c r="AK271" s="99">
        <f t="shared" si="710"/>
        <v>0</v>
      </c>
      <c r="AL271" s="99">
        <f t="shared" si="710"/>
        <v>0</v>
      </c>
      <c r="AM271" s="99">
        <f t="shared" si="710"/>
        <v>0</v>
      </c>
      <c r="AN271" s="99">
        <f t="shared" si="710"/>
        <v>0</v>
      </c>
      <c r="AO271" s="99">
        <f t="shared" ref="AO271:BT271" si="711">MAX(0,(AO122/AO$89)-$FJ271)</f>
        <v>0</v>
      </c>
      <c r="AP271" s="99">
        <f t="shared" si="711"/>
        <v>0</v>
      </c>
      <c r="AQ271" s="99">
        <f t="shared" si="711"/>
        <v>0</v>
      </c>
      <c r="AR271" s="99">
        <f t="shared" si="711"/>
        <v>0</v>
      </c>
      <c r="AS271" s="99">
        <f t="shared" si="711"/>
        <v>0</v>
      </c>
      <c r="AT271" s="99">
        <f t="shared" si="711"/>
        <v>0</v>
      </c>
      <c r="AU271" s="99">
        <f t="shared" si="711"/>
        <v>0</v>
      </c>
      <c r="AV271" s="99">
        <f t="shared" si="711"/>
        <v>0</v>
      </c>
      <c r="AW271" s="99">
        <f t="shared" si="711"/>
        <v>0</v>
      </c>
      <c r="AX271" s="99">
        <f t="shared" si="711"/>
        <v>0</v>
      </c>
      <c r="AY271" s="99">
        <f t="shared" si="711"/>
        <v>0</v>
      </c>
      <c r="AZ271" s="99">
        <f t="shared" si="711"/>
        <v>0</v>
      </c>
      <c r="BA271" s="99">
        <f t="shared" si="711"/>
        <v>0</v>
      </c>
      <c r="BB271" s="99">
        <f t="shared" si="711"/>
        <v>0</v>
      </c>
      <c r="BC271" s="99">
        <f t="shared" si="711"/>
        <v>0</v>
      </c>
      <c r="BD271" s="99">
        <f t="shared" si="711"/>
        <v>0</v>
      </c>
      <c r="BE271" s="99">
        <f t="shared" si="711"/>
        <v>0</v>
      </c>
      <c r="BF271" s="99">
        <f t="shared" si="711"/>
        <v>0</v>
      </c>
      <c r="BG271" s="99">
        <f t="shared" si="711"/>
        <v>0</v>
      </c>
      <c r="BH271" s="99">
        <f t="shared" si="711"/>
        <v>0</v>
      </c>
      <c r="BI271" s="99">
        <f t="shared" si="711"/>
        <v>0</v>
      </c>
      <c r="BJ271" s="99">
        <f t="shared" si="711"/>
        <v>0</v>
      </c>
      <c r="BK271" s="99">
        <f t="shared" si="711"/>
        <v>0</v>
      </c>
      <c r="BL271" s="99">
        <f t="shared" si="711"/>
        <v>0</v>
      </c>
      <c r="BM271" s="99">
        <f t="shared" si="711"/>
        <v>0</v>
      </c>
      <c r="BN271" s="99">
        <f t="shared" si="711"/>
        <v>0</v>
      </c>
      <c r="BO271" s="99">
        <f t="shared" si="711"/>
        <v>0</v>
      </c>
      <c r="BP271" s="99">
        <f t="shared" si="711"/>
        <v>0</v>
      </c>
      <c r="BQ271" s="99">
        <f t="shared" si="711"/>
        <v>0</v>
      </c>
      <c r="BR271" s="99">
        <f t="shared" si="711"/>
        <v>0</v>
      </c>
      <c r="BS271" s="99">
        <f t="shared" si="711"/>
        <v>0</v>
      </c>
      <c r="BT271" s="99">
        <f t="shared" si="711"/>
        <v>0</v>
      </c>
      <c r="BU271" s="99">
        <f t="shared" ref="BU271:CZ271" si="712">MAX(0,(BU122/BU$89)-$FJ271)</f>
        <v>0</v>
      </c>
      <c r="BV271" s="99">
        <f t="shared" si="712"/>
        <v>0</v>
      </c>
      <c r="BW271" s="99">
        <f t="shared" si="712"/>
        <v>0</v>
      </c>
      <c r="BX271" s="99">
        <f t="shared" si="712"/>
        <v>0</v>
      </c>
      <c r="BY271" s="99">
        <f t="shared" si="712"/>
        <v>0</v>
      </c>
      <c r="BZ271" s="99">
        <f t="shared" si="712"/>
        <v>0</v>
      </c>
      <c r="CA271" s="99">
        <f t="shared" si="712"/>
        <v>0</v>
      </c>
      <c r="CB271" s="99">
        <f t="shared" si="712"/>
        <v>0</v>
      </c>
      <c r="CC271" s="99">
        <f t="shared" si="712"/>
        <v>0</v>
      </c>
      <c r="CD271" s="99">
        <f t="shared" si="712"/>
        <v>0</v>
      </c>
      <c r="CE271" s="99">
        <f t="shared" si="712"/>
        <v>0</v>
      </c>
      <c r="CF271" s="99">
        <f t="shared" si="712"/>
        <v>0</v>
      </c>
      <c r="CG271" s="99">
        <f t="shared" si="712"/>
        <v>0</v>
      </c>
      <c r="CH271" s="99">
        <f t="shared" si="712"/>
        <v>0</v>
      </c>
      <c r="CI271" s="99">
        <f t="shared" si="712"/>
        <v>0</v>
      </c>
      <c r="CJ271" s="99">
        <f t="shared" si="712"/>
        <v>0</v>
      </c>
      <c r="CK271" s="99">
        <f t="shared" si="712"/>
        <v>0</v>
      </c>
      <c r="CL271" s="99">
        <f t="shared" si="712"/>
        <v>0</v>
      </c>
      <c r="CM271" s="99">
        <f t="shared" si="712"/>
        <v>0</v>
      </c>
      <c r="CN271" s="99">
        <f t="shared" si="712"/>
        <v>0</v>
      </c>
      <c r="CO271" s="99">
        <f t="shared" si="712"/>
        <v>0</v>
      </c>
      <c r="CP271" s="99">
        <f t="shared" si="712"/>
        <v>0</v>
      </c>
      <c r="CQ271" s="99">
        <f t="shared" si="712"/>
        <v>0</v>
      </c>
      <c r="CR271" s="99">
        <f t="shared" si="712"/>
        <v>0</v>
      </c>
      <c r="CS271" s="99">
        <f t="shared" si="712"/>
        <v>0</v>
      </c>
      <c r="CT271" s="99">
        <f t="shared" si="712"/>
        <v>7.6342304024725027E-5</v>
      </c>
      <c r="CU271" s="99">
        <f t="shared" si="712"/>
        <v>0</v>
      </c>
      <c r="CV271" s="99">
        <f t="shared" si="712"/>
        <v>0</v>
      </c>
      <c r="CW271" s="99">
        <f t="shared" si="712"/>
        <v>3.25754352053891E-5</v>
      </c>
      <c r="CX271" s="99">
        <f t="shared" si="712"/>
        <v>0</v>
      </c>
      <c r="CY271" s="99">
        <f t="shared" si="712"/>
        <v>0</v>
      </c>
      <c r="CZ271" s="99">
        <f t="shared" si="712"/>
        <v>0</v>
      </c>
      <c r="DA271" s="99">
        <f t="shared" ref="DA271:EF271" si="713">MAX(0,(DA122/DA$89)-$FJ271)</f>
        <v>0</v>
      </c>
      <c r="DB271" s="99">
        <f t="shared" si="713"/>
        <v>0</v>
      </c>
      <c r="DC271" s="99">
        <f t="shared" si="713"/>
        <v>0</v>
      </c>
      <c r="DD271" s="99">
        <f t="shared" si="713"/>
        <v>0</v>
      </c>
      <c r="DE271" s="99">
        <f t="shared" si="713"/>
        <v>0</v>
      </c>
      <c r="DF271" s="99">
        <f t="shared" si="713"/>
        <v>0</v>
      </c>
      <c r="DG271" s="99">
        <f t="shared" si="713"/>
        <v>0</v>
      </c>
      <c r="DH271" s="99">
        <f t="shared" si="713"/>
        <v>0</v>
      </c>
      <c r="DI271" s="99">
        <f t="shared" si="713"/>
        <v>0</v>
      </c>
      <c r="DJ271" s="99">
        <f t="shared" si="713"/>
        <v>0</v>
      </c>
      <c r="DK271" s="99">
        <f t="shared" si="713"/>
        <v>0</v>
      </c>
      <c r="DL271" s="99">
        <f t="shared" si="713"/>
        <v>0</v>
      </c>
      <c r="DM271" s="99">
        <f t="shared" si="713"/>
        <v>0</v>
      </c>
      <c r="DN271" s="99">
        <f t="shared" si="713"/>
        <v>0</v>
      </c>
      <c r="DO271" s="99">
        <f t="shared" si="713"/>
        <v>0</v>
      </c>
      <c r="DP271" s="99">
        <f t="shared" si="713"/>
        <v>0</v>
      </c>
      <c r="DQ271" s="99">
        <f t="shared" si="713"/>
        <v>0</v>
      </c>
      <c r="DR271" s="99">
        <f t="shared" si="713"/>
        <v>0</v>
      </c>
      <c r="DS271" s="99">
        <f t="shared" si="713"/>
        <v>0</v>
      </c>
      <c r="DT271" s="99">
        <f t="shared" si="713"/>
        <v>0</v>
      </c>
      <c r="DU271" s="99">
        <f t="shared" si="713"/>
        <v>0</v>
      </c>
      <c r="DV271" s="99">
        <f t="shared" si="713"/>
        <v>0</v>
      </c>
      <c r="DW271" s="99">
        <f t="shared" si="713"/>
        <v>0</v>
      </c>
      <c r="DX271" s="99">
        <f t="shared" si="713"/>
        <v>0</v>
      </c>
      <c r="DY271" s="99">
        <f t="shared" si="713"/>
        <v>0</v>
      </c>
      <c r="DZ271" s="99">
        <f t="shared" si="713"/>
        <v>0</v>
      </c>
      <c r="EA271" s="99">
        <f t="shared" si="713"/>
        <v>0</v>
      </c>
      <c r="EB271" s="99">
        <f t="shared" si="713"/>
        <v>0</v>
      </c>
      <c r="EC271" s="99">
        <f t="shared" si="713"/>
        <v>0</v>
      </c>
      <c r="ED271" s="99">
        <f t="shared" si="713"/>
        <v>0</v>
      </c>
      <c r="EE271" s="99">
        <f t="shared" si="713"/>
        <v>0</v>
      </c>
      <c r="EF271" s="99">
        <f t="shared" si="713"/>
        <v>0</v>
      </c>
      <c r="EG271" s="99">
        <f t="shared" ref="EG271:FA271" si="714">MAX(0,(EG122/EG$89)-$FJ271)</f>
        <v>0</v>
      </c>
      <c r="EH271" s="99">
        <f t="shared" si="714"/>
        <v>0</v>
      </c>
      <c r="EI271" s="99">
        <f t="shared" si="714"/>
        <v>0</v>
      </c>
      <c r="EJ271" s="99">
        <f t="shared" si="714"/>
        <v>0</v>
      </c>
      <c r="EK271" s="99">
        <f t="shared" si="714"/>
        <v>0</v>
      </c>
      <c r="EL271" s="99">
        <f t="shared" si="714"/>
        <v>0</v>
      </c>
      <c r="EM271" s="99">
        <f t="shared" si="714"/>
        <v>0</v>
      </c>
      <c r="EN271" s="99">
        <f t="shared" si="714"/>
        <v>0</v>
      </c>
      <c r="EO271" s="99">
        <f t="shared" si="714"/>
        <v>0</v>
      </c>
      <c r="EP271" s="99">
        <f t="shared" si="714"/>
        <v>0</v>
      </c>
      <c r="EQ271" s="99">
        <f t="shared" si="714"/>
        <v>0</v>
      </c>
      <c r="ER271" s="99">
        <f t="shared" si="714"/>
        <v>0</v>
      </c>
      <c r="ES271" s="99">
        <f t="shared" si="714"/>
        <v>0</v>
      </c>
      <c r="ET271" s="99">
        <f t="shared" si="714"/>
        <v>0</v>
      </c>
      <c r="EU271" s="99">
        <f t="shared" si="714"/>
        <v>0</v>
      </c>
      <c r="EV271" s="99">
        <f t="shared" si="714"/>
        <v>0</v>
      </c>
      <c r="EW271" s="99">
        <f t="shared" si="714"/>
        <v>0</v>
      </c>
      <c r="EX271" s="99">
        <f t="shared" si="714"/>
        <v>0</v>
      </c>
      <c r="EY271" s="99">
        <f t="shared" si="714"/>
        <v>0</v>
      </c>
      <c r="EZ271" s="99">
        <f t="shared" si="714"/>
        <v>0</v>
      </c>
      <c r="FA271" s="99">
        <f t="shared" si="714"/>
        <v>0</v>
      </c>
      <c r="FB271" s="99">
        <f t="shared" si="684"/>
        <v>0</v>
      </c>
      <c r="FC271" s="99">
        <f t="shared" si="684"/>
        <v>0</v>
      </c>
      <c r="FD271" s="99">
        <f t="shared" si="684"/>
        <v>0</v>
      </c>
      <c r="FE271" s="99">
        <f t="shared" si="684"/>
        <v>0</v>
      </c>
      <c r="FF271" s="99">
        <f t="shared" si="684"/>
        <v>0</v>
      </c>
      <c r="FG271" s="99">
        <f t="shared" si="684"/>
        <v>0</v>
      </c>
      <c r="FH271" s="99">
        <f t="shared" si="684"/>
        <v>0</v>
      </c>
      <c r="FI271" s="99">
        <f t="shared" si="684"/>
        <v>0</v>
      </c>
      <c r="FJ271" s="106">
        <f t="shared" si="597"/>
        <v>0</v>
      </c>
      <c r="FT271" s="99">
        <f t="shared" ref="FT271:GJ271" si="715">MAX(0,(FT122/FT$89)-$FJ271)</f>
        <v>2.560103137617994E-4</v>
      </c>
      <c r="FU271" s="99">
        <f t="shared" si="715"/>
        <v>0.22750406914903878</v>
      </c>
      <c r="FV271" s="99">
        <f t="shared" si="715"/>
        <v>5.8656087451479559E-3</v>
      </c>
      <c r="FW271" s="99">
        <f t="shared" si="715"/>
        <v>1.5322340256656555E-4</v>
      </c>
      <c r="FX271" s="99">
        <f t="shared" si="715"/>
        <v>0.19840100579536557</v>
      </c>
      <c r="FY271" s="99">
        <f t="shared" si="715"/>
        <v>8.7057083036803842E-3</v>
      </c>
      <c r="FZ271" s="99">
        <f t="shared" si="715"/>
        <v>7.414013501118496E-4</v>
      </c>
      <c r="GA271" s="99">
        <f t="shared" si="715"/>
        <v>0.10140052780590178</v>
      </c>
      <c r="GB271" s="99">
        <f t="shared" si="715"/>
        <v>4.9364805299445319E-3</v>
      </c>
      <c r="GC271" s="99">
        <f t="shared" si="715"/>
        <v>0</v>
      </c>
      <c r="GD271" s="99">
        <f t="shared" si="715"/>
        <v>0</v>
      </c>
      <c r="GE271" s="99">
        <f t="shared" si="715"/>
        <v>0</v>
      </c>
      <c r="GF271" s="99">
        <f t="shared" si="715"/>
        <v>0</v>
      </c>
      <c r="GG271" s="99">
        <f t="shared" si="715"/>
        <v>0</v>
      </c>
      <c r="GH271" s="99">
        <f t="shared" si="715"/>
        <v>0</v>
      </c>
      <c r="GI271" s="99">
        <f t="shared" si="715"/>
        <v>0</v>
      </c>
      <c r="GJ271" s="99">
        <f t="shared" si="715"/>
        <v>0</v>
      </c>
      <c r="GK271" s="99">
        <f t="shared" si="599"/>
        <v>0</v>
      </c>
    </row>
    <row r="272" spans="1:193" x14ac:dyDescent="0.35">
      <c r="A272" s="99">
        <v>73223</v>
      </c>
      <c r="B272" s="99">
        <v>202</v>
      </c>
      <c r="C272" s="99">
        <v>7</v>
      </c>
      <c r="D272" s="99">
        <v>86</v>
      </c>
      <c r="E272" s="99">
        <v>18.376999999999999</v>
      </c>
      <c r="F272" s="99">
        <v>0.1</v>
      </c>
      <c r="G272" s="99" t="s">
        <v>535</v>
      </c>
      <c r="H272" s="99" t="s">
        <v>152</v>
      </c>
      <c r="I272" s="99">
        <f t="shared" ref="I272:AN272" si="716">MAX(0,(I123/I$89)-$FJ272)</f>
        <v>0</v>
      </c>
      <c r="J272" s="99">
        <f t="shared" si="716"/>
        <v>0</v>
      </c>
      <c r="K272" s="99">
        <f t="shared" si="716"/>
        <v>0</v>
      </c>
      <c r="L272" s="99">
        <f t="shared" si="716"/>
        <v>0</v>
      </c>
      <c r="M272" s="99">
        <f t="shared" si="716"/>
        <v>0</v>
      </c>
      <c r="N272" s="99">
        <f t="shared" si="716"/>
        <v>0</v>
      </c>
      <c r="O272" s="99">
        <f t="shared" si="716"/>
        <v>0</v>
      </c>
      <c r="P272" s="99">
        <f t="shared" si="716"/>
        <v>0</v>
      </c>
      <c r="Q272" s="99">
        <f t="shared" si="716"/>
        <v>0</v>
      </c>
      <c r="R272" s="99">
        <f t="shared" si="716"/>
        <v>0</v>
      </c>
      <c r="S272" s="99">
        <f t="shared" si="716"/>
        <v>0</v>
      </c>
      <c r="T272" s="99">
        <f t="shared" si="716"/>
        <v>0</v>
      </c>
      <c r="U272" s="99">
        <f t="shared" si="716"/>
        <v>0</v>
      </c>
      <c r="V272" s="99">
        <f t="shared" si="716"/>
        <v>0</v>
      </c>
      <c r="W272" s="99">
        <f t="shared" si="716"/>
        <v>0</v>
      </c>
      <c r="X272" s="99">
        <f t="shared" si="716"/>
        <v>0</v>
      </c>
      <c r="Y272" s="99">
        <f t="shared" si="716"/>
        <v>0</v>
      </c>
      <c r="Z272" s="99">
        <f t="shared" si="716"/>
        <v>0</v>
      </c>
      <c r="AA272" s="99">
        <f t="shared" si="716"/>
        <v>0</v>
      </c>
      <c r="AB272" s="99">
        <f t="shared" si="716"/>
        <v>0</v>
      </c>
      <c r="AC272" s="99">
        <f t="shared" si="716"/>
        <v>0</v>
      </c>
      <c r="AD272" s="99">
        <f t="shared" si="716"/>
        <v>0</v>
      </c>
      <c r="AE272" s="99">
        <f t="shared" si="716"/>
        <v>0</v>
      </c>
      <c r="AF272" s="99">
        <f t="shared" si="716"/>
        <v>0</v>
      </c>
      <c r="AG272" s="99">
        <f t="shared" si="716"/>
        <v>0</v>
      </c>
      <c r="AH272" s="99">
        <f t="shared" si="716"/>
        <v>0</v>
      </c>
      <c r="AI272" s="99">
        <f t="shared" si="716"/>
        <v>0</v>
      </c>
      <c r="AJ272" s="99">
        <f t="shared" si="716"/>
        <v>0</v>
      </c>
      <c r="AK272" s="99">
        <f t="shared" si="716"/>
        <v>0</v>
      </c>
      <c r="AL272" s="99">
        <f t="shared" si="716"/>
        <v>0</v>
      </c>
      <c r="AM272" s="99">
        <f t="shared" si="716"/>
        <v>0</v>
      </c>
      <c r="AN272" s="99">
        <f t="shared" si="716"/>
        <v>0</v>
      </c>
      <c r="AO272" s="99">
        <f t="shared" ref="AO272:BT272" si="717">MAX(0,(AO123/AO$89)-$FJ272)</f>
        <v>0</v>
      </c>
      <c r="AP272" s="99">
        <f t="shared" si="717"/>
        <v>0</v>
      </c>
      <c r="AQ272" s="99">
        <f t="shared" si="717"/>
        <v>0</v>
      </c>
      <c r="AR272" s="99">
        <f t="shared" si="717"/>
        <v>0</v>
      </c>
      <c r="AS272" s="99">
        <f t="shared" si="717"/>
        <v>0</v>
      </c>
      <c r="AT272" s="99">
        <f t="shared" si="717"/>
        <v>0</v>
      </c>
      <c r="AU272" s="99">
        <f t="shared" si="717"/>
        <v>0</v>
      </c>
      <c r="AV272" s="99">
        <f t="shared" si="717"/>
        <v>0</v>
      </c>
      <c r="AW272" s="99">
        <f t="shared" si="717"/>
        <v>0</v>
      </c>
      <c r="AX272" s="99">
        <f t="shared" si="717"/>
        <v>0</v>
      </c>
      <c r="AY272" s="99">
        <f t="shared" si="717"/>
        <v>0</v>
      </c>
      <c r="AZ272" s="99">
        <f t="shared" si="717"/>
        <v>0</v>
      </c>
      <c r="BA272" s="99">
        <f t="shared" si="717"/>
        <v>0</v>
      </c>
      <c r="BB272" s="99">
        <f t="shared" si="717"/>
        <v>0</v>
      </c>
      <c r="BC272" s="99">
        <f t="shared" si="717"/>
        <v>0</v>
      </c>
      <c r="BD272" s="99">
        <f t="shared" si="717"/>
        <v>0</v>
      </c>
      <c r="BE272" s="99">
        <f t="shared" si="717"/>
        <v>0</v>
      </c>
      <c r="BF272" s="99">
        <f t="shared" si="717"/>
        <v>0</v>
      </c>
      <c r="BG272" s="99">
        <f t="shared" si="717"/>
        <v>0</v>
      </c>
      <c r="BH272" s="99">
        <f t="shared" si="717"/>
        <v>0</v>
      </c>
      <c r="BI272" s="99">
        <f t="shared" si="717"/>
        <v>0</v>
      </c>
      <c r="BJ272" s="99">
        <f t="shared" si="717"/>
        <v>0</v>
      </c>
      <c r="BK272" s="99">
        <f t="shared" si="717"/>
        <v>0</v>
      </c>
      <c r="BL272" s="99">
        <f t="shared" si="717"/>
        <v>0</v>
      </c>
      <c r="BM272" s="99">
        <f t="shared" si="717"/>
        <v>0</v>
      </c>
      <c r="BN272" s="99">
        <f t="shared" si="717"/>
        <v>0</v>
      </c>
      <c r="BO272" s="99">
        <f t="shared" si="717"/>
        <v>0</v>
      </c>
      <c r="BP272" s="99">
        <f t="shared" si="717"/>
        <v>0</v>
      </c>
      <c r="BQ272" s="99">
        <f t="shared" si="717"/>
        <v>0</v>
      </c>
      <c r="BR272" s="99">
        <f t="shared" si="717"/>
        <v>0</v>
      </c>
      <c r="BS272" s="99">
        <f t="shared" si="717"/>
        <v>0</v>
      </c>
      <c r="BT272" s="99">
        <f t="shared" si="717"/>
        <v>0</v>
      </c>
      <c r="BU272" s="99">
        <f t="shared" ref="BU272:CZ272" si="718">MAX(0,(BU123/BU$89)-$FJ272)</f>
        <v>0</v>
      </c>
      <c r="BV272" s="99">
        <f t="shared" si="718"/>
        <v>0</v>
      </c>
      <c r="BW272" s="99">
        <f t="shared" si="718"/>
        <v>0</v>
      </c>
      <c r="BX272" s="99">
        <f t="shared" si="718"/>
        <v>0</v>
      </c>
      <c r="BY272" s="99">
        <f t="shared" si="718"/>
        <v>0</v>
      </c>
      <c r="BZ272" s="99">
        <f t="shared" si="718"/>
        <v>0</v>
      </c>
      <c r="CA272" s="99">
        <f t="shared" si="718"/>
        <v>0</v>
      </c>
      <c r="CB272" s="99">
        <f t="shared" si="718"/>
        <v>0</v>
      </c>
      <c r="CC272" s="99">
        <f t="shared" si="718"/>
        <v>0</v>
      </c>
      <c r="CD272" s="99">
        <f t="shared" si="718"/>
        <v>0</v>
      </c>
      <c r="CE272" s="99">
        <f t="shared" si="718"/>
        <v>0</v>
      </c>
      <c r="CF272" s="99">
        <f t="shared" si="718"/>
        <v>0</v>
      </c>
      <c r="CG272" s="99">
        <f t="shared" si="718"/>
        <v>0</v>
      </c>
      <c r="CH272" s="99">
        <f t="shared" si="718"/>
        <v>0</v>
      </c>
      <c r="CI272" s="99">
        <f t="shared" si="718"/>
        <v>0</v>
      </c>
      <c r="CJ272" s="99">
        <f t="shared" si="718"/>
        <v>0</v>
      </c>
      <c r="CK272" s="99">
        <f t="shared" si="718"/>
        <v>0</v>
      </c>
      <c r="CL272" s="99">
        <f t="shared" si="718"/>
        <v>0</v>
      </c>
      <c r="CM272" s="99">
        <f t="shared" si="718"/>
        <v>0</v>
      </c>
      <c r="CN272" s="99">
        <f t="shared" si="718"/>
        <v>0</v>
      </c>
      <c r="CO272" s="99">
        <f t="shared" si="718"/>
        <v>0</v>
      </c>
      <c r="CP272" s="99">
        <f t="shared" si="718"/>
        <v>0</v>
      </c>
      <c r="CQ272" s="99">
        <f t="shared" si="718"/>
        <v>0</v>
      </c>
      <c r="CR272" s="99">
        <f t="shared" si="718"/>
        <v>0</v>
      </c>
      <c r="CS272" s="99">
        <f t="shared" si="718"/>
        <v>0</v>
      </c>
      <c r="CT272" s="99">
        <f t="shared" si="718"/>
        <v>0</v>
      </c>
      <c r="CU272" s="99">
        <f t="shared" si="718"/>
        <v>0</v>
      </c>
      <c r="CV272" s="99">
        <f t="shared" si="718"/>
        <v>0</v>
      </c>
      <c r="CW272" s="99">
        <f t="shared" si="718"/>
        <v>0</v>
      </c>
      <c r="CX272" s="99">
        <f t="shared" si="718"/>
        <v>0</v>
      </c>
      <c r="CY272" s="99">
        <f t="shared" si="718"/>
        <v>0</v>
      </c>
      <c r="CZ272" s="99">
        <f t="shared" si="718"/>
        <v>0</v>
      </c>
      <c r="DA272" s="99">
        <f t="shared" ref="DA272:EF272" si="719">MAX(0,(DA123/DA$89)-$FJ272)</f>
        <v>0</v>
      </c>
      <c r="DB272" s="99">
        <f t="shared" si="719"/>
        <v>0</v>
      </c>
      <c r="DC272" s="99">
        <f t="shared" si="719"/>
        <v>0</v>
      </c>
      <c r="DD272" s="99">
        <f t="shared" si="719"/>
        <v>0</v>
      </c>
      <c r="DE272" s="99">
        <f t="shared" si="719"/>
        <v>0</v>
      </c>
      <c r="DF272" s="99">
        <f t="shared" si="719"/>
        <v>0</v>
      </c>
      <c r="DG272" s="99">
        <f t="shared" si="719"/>
        <v>0</v>
      </c>
      <c r="DH272" s="99">
        <f t="shared" si="719"/>
        <v>0</v>
      </c>
      <c r="DI272" s="99">
        <f t="shared" si="719"/>
        <v>0</v>
      </c>
      <c r="DJ272" s="99">
        <f t="shared" si="719"/>
        <v>0</v>
      </c>
      <c r="DK272" s="99">
        <f t="shared" si="719"/>
        <v>0</v>
      </c>
      <c r="DL272" s="99">
        <f t="shared" si="719"/>
        <v>0</v>
      </c>
      <c r="DM272" s="99">
        <f t="shared" si="719"/>
        <v>0</v>
      </c>
      <c r="DN272" s="99">
        <f t="shared" si="719"/>
        <v>0</v>
      </c>
      <c r="DO272" s="99">
        <f t="shared" si="719"/>
        <v>0</v>
      </c>
      <c r="DP272" s="99">
        <f t="shared" si="719"/>
        <v>0</v>
      </c>
      <c r="DQ272" s="99">
        <f t="shared" si="719"/>
        <v>0</v>
      </c>
      <c r="DR272" s="99">
        <f t="shared" si="719"/>
        <v>0</v>
      </c>
      <c r="DS272" s="99">
        <f t="shared" si="719"/>
        <v>0</v>
      </c>
      <c r="DT272" s="99">
        <f t="shared" si="719"/>
        <v>0</v>
      </c>
      <c r="DU272" s="99">
        <f t="shared" si="719"/>
        <v>0</v>
      </c>
      <c r="DV272" s="99">
        <f t="shared" si="719"/>
        <v>0</v>
      </c>
      <c r="DW272" s="99">
        <f t="shared" si="719"/>
        <v>0</v>
      </c>
      <c r="DX272" s="99">
        <f t="shared" si="719"/>
        <v>0</v>
      </c>
      <c r="DY272" s="99">
        <f t="shared" si="719"/>
        <v>0</v>
      </c>
      <c r="DZ272" s="99">
        <f t="shared" si="719"/>
        <v>0</v>
      </c>
      <c r="EA272" s="99">
        <f t="shared" si="719"/>
        <v>0</v>
      </c>
      <c r="EB272" s="99">
        <f t="shared" si="719"/>
        <v>0</v>
      </c>
      <c r="EC272" s="99">
        <f t="shared" si="719"/>
        <v>0</v>
      </c>
      <c r="ED272" s="99">
        <f t="shared" si="719"/>
        <v>0</v>
      </c>
      <c r="EE272" s="99">
        <f t="shared" si="719"/>
        <v>0</v>
      </c>
      <c r="EF272" s="99">
        <f t="shared" si="719"/>
        <v>0</v>
      </c>
      <c r="EG272" s="99">
        <f t="shared" ref="EG272:FA272" si="720">MAX(0,(EG123/EG$89)-$FJ272)</f>
        <v>0</v>
      </c>
      <c r="EH272" s="99">
        <f t="shared" si="720"/>
        <v>0</v>
      </c>
      <c r="EI272" s="99">
        <f t="shared" si="720"/>
        <v>0</v>
      </c>
      <c r="EJ272" s="99">
        <f t="shared" si="720"/>
        <v>0</v>
      </c>
      <c r="EK272" s="99">
        <f t="shared" si="720"/>
        <v>0</v>
      </c>
      <c r="EL272" s="99">
        <f t="shared" si="720"/>
        <v>0</v>
      </c>
      <c r="EM272" s="99">
        <f t="shared" si="720"/>
        <v>0</v>
      </c>
      <c r="EN272" s="99">
        <f t="shared" si="720"/>
        <v>0</v>
      </c>
      <c r="EO272" s="99">
        <f t="shared" si="720"/>
        <v>0</v>
      </c>
      <c r="EP272" s="99">
        <f t="shared" si="720"/>
        <v>0</v>
      </c>
      <c r="EQ272" s="99">
        <f t="shared" si="720"/>
        <v>0</v>
      </c>
      <c r="ER272" s="99">
        <f t="shared" si="720"/>
        <v>0</v>
      </c>
      <c r="ES272" s="99">
        <f t="shared" si="720"/>
        <v>0</v>
      </c>
      <c r="ET272" s="99">
        <f t="shared" si="720"/>
        <v>0</v>
      </c>
      <c r="EU272" s="99">
        <f t="shared" si="720"/>
        <v>0</v>
      </c>
      <c r="EV272" s="99">
        <f t="shared" si="720"/>
        <v>0</v>
      </c>
      <c r="EW272" s="99">
        <f t="shared" si="720"/>
        <v>0</v>
      </c>
      <c r="EX272" s="99">
        <f t="shared" si="720"/>
        <v>0</v>
      </c>
      <c r="EY272" s="99">
        <f t="shared" si="720"/>
        <v>0</v>
      </c>
      <c r="EZ272" s="99">
        <f t="shared" si="720"/>
        <v>0</v>
      </c>
      <c r="FA272" s="99">
        <f t="shared" si="720"/>
        <v>0</v>
      </c>
      <c r="FB272" s="99">
        <f t="shared" si="684"/>
        <v>0</v>
      </c>
      <c r="FC272" s="99">
        <f t="shared" si="684"/>
        <v>0</v>
      </c>
      <c r="FD272" s="99">
        <f t="shared" si="684"/>
        <v>0</v>
      </c>
      <c r="FE272" s="99">
        <f t="shared" si="684"/>
        <v>0</v>
      </c>
      <c r="FF272" s="99">
        <f t="shared" si="684"/>
        <v>0</v>
      </c>
      <c r="FG272" s="99">
        <f t="shared" si="684"/>
        <v>0</v>
      </c>
      <c r="FH272" s="99">
        <f t="shared" si="684"/>
        <v>0</v>
      </c>
      <c r="FI272" s="99">
        <f t="shared" si="684"/>
        <v>0</v>
      </c>
      <c r="FJ272" s="106">
        <f t="shared" si="597"/>
        <v>0</v>
      </c>
      <c r="FT272" s="99">
        <f t="shared" ref="FT272:GJ272" si="721">MAX(0,(FT123/FT$89)-$FJ272)</f>
        <v>6.6058845939787085E-3</v>
      </c>
      <c r="FU272" s="99">
        <f t="shared" si="721"/>
        <v>4.0128677908270453E-2</v>
      </c>
      <c r="FV272" s="99">
        <f t="shared" si="721"/>
        <v>4.9540545078557978E-2</v>
      </c>
      <c r="FW272" s="99">
        <f t="shared" si="721"/>
        <v>3.4657882123128496E-3</v>
      </c>
      <c r="FX272" s="99">
        <f t="shared" si="721"/>
        <v>2.4588898282887718E-2</v>
      </c>
      <c r="FY272" s="99">
        <f t="shared" si="721"/>
        <v>5.2890927452463564E-2</v>
      </c>
      <c r="FZ272" s="99">
        <f t="shared" si="721"/>
        <v>8.817770822711346E-3</v>
      </c>
      <c r="GA272" s="99">
        <f t="shared" si="721"/>
        <v>4.0371287476258184E-2</v>
      </c>
      <c r="GB272" s="99">
        <f t="shared" si="721"/>
        <v>4.4634205309043495E-2</v>
      </c>
      <c r="GC272" s="99">
        <f t="shared" si="721"/>
        <v>0</v>
      </c>
      <c r="GD272" s="99">
        <f t="shared" si="721"/>
        <v>0</v>
      </c>
      <c r="GE272" s="99">
        <f t="shared" si="721"/>
        <v>0</v>
      </c>
      <c r="GF272" s="99">
        <f t="shared" si="721"/>
        <v>0</v>
      </c>
      <c r="GG272" s="99">
        <f t="shared" si="721"/>
        <v>0</v>
      </c>
      <c r="GH272" s="99">
        <f t="shared" si="721"/>
        <v>0</v>
      </c>
      <c r="GI272" s="99">
        <f t="shared" si="721"/>
        <v>0</v>
      </c>
      <c r="GJ272" s="99">
        <f t="shared" si="721"/>
        <v>0</v>
      </c>
      <c r="GK272" s="99">
        <f t="shared" si="599"/>
        <v>0</v>
      </c>
    </row>
    <row r="273" spans="1:193" x14ac:dyDescent="0.35">
      <c r="A273" s="99">
        <v>60333</v>
      </c>
      <c r="B273" s="99">
        <v>73</v>
      </c>
      <c r="C273" s="99">
        <v>1</v>
      </c>
      <c r="D273" s="99">
        <v>68</v>
      </c>
      <c r="E273" s="99">
        <v>18.413</v>
      </c>
      <c r="F273" s="99">
        <v>0</v>
      </c>
      <c r="G273" s="99" t="s">
        <v>174</v>
      </c>
      <c r="H273" s="99" t="s">
        <v>260</v>
      </c>
      <c r="I273" s="99">
        <f t="shared" ref="I273:AN273" si="722">MAX(0,(I124/I$89)-$FJ273)</f>
        <v>0</v>
      </c>
      <c r="J273" s="99">
        <f t="shared" si="722"/>
        <v>0</v>
      </c>
      <c r="K273" s="99">
        <f t="shared" si="722"/>
        <v>0</v>
      </c>
      <c r="L273" s="99">
        <f t="shared" si="722"/>
        <v>0</v>
      </c>
      <c r="M273" s="99">
        <f t="shared" si="722"/>
        <v>0</v>
      </c>
      <c r="N273" s="99">
        <f t="shared" si="722"/>
        <v>0</v>
      </c>
      <c r="O273" s="99">
        <f t="shared" si="722"/>
        <v>0</v>
      </c>
      <c r="P273" s="99">
        <f t="shared" si="722"/>
        <v>0</v>
      </c>
      <c r="Q273" s="99">
        <f t="shared" si="722"/>
        <v>0</v>
      </c>
      <c r="R273" s="99">
        <f t="shared" si="722"/>
        <v>0</v>
      </c>
      <c r="S273" s="99">
        <f t="shared" si="722"/>
        <v>0</v>
      </c>
      <c r="T273" s="99">
        <f t="shared" si="722"/>
        <v>0</v>
      </c>
      <c r="U273" s="99">
        <f t="shared" si="722"/>
        <v>0</v>
      </c>
      <c r="V273" s="99">
        <f t="shared" si="722"/>
        <v>0</v>
      </c>
      <c r="W273" s="99">
        <f t="shared" si="722"/>
        <v>0</v>
      </c>
      <c r="X273" s="99">
        <f t="shared" si="722"/>
        <v>0</v>
      </c>
      <c r="Y273" s="99">
        <f t="shared" si="722"/>
        <v>0</v>
      </c>
      <c r="Z273" s="99">
        <f t="shared" si="722"/>
        <v>0</v>
      </c>
      <c r="AA273" s="99">
        <f t="shared" si="722"/>
        <v>0</v>
      </c>
      <c r="AB273" s="99">
        <f t="shared" si="722"/>
        <v>0</v>
      </c>
      <c r="AC273" s="99">
        <f t="shared" si="722"/>
        <v>0</v>
      </c>
      <c r="AD273" s="99">
        <f t="shared" si="722"/>
        <v>0</v>
      </c>
      <c r="AE273" s="99">
        <f t="shared" si="722"/>
        <v>0</v>
      </c>
      <c r="AF273" s="99">
        <f t="shared" si="722"/>
        <v>0</v>
      </c>
      <c r="AG273" s="99">
        <f t="shared" si="722"/>
        <v>0</v>
      </c>
      <c r="AH273" s="99">
        <f t="shared" si="722"/>
        <v>0</v>
      </c>
      <c r="AI273" s="99">
        <f t="shared" si="722"/>
        <v>2.048283531005092E-3</v>
      </c>
      <c r="AJ273" s="99">
        <f t="shared" si="722"/>
        <v>0</v>
      </c>
      <c r="AK273" s="99">
        <f t="shared" si="722"/>
        <v>0</v>
      </c>
      <c r="AL273" s="99">
        <f t="shared" si="722"/>
        <v>0</v>
      </c>
      <c r="AM273" s="99">
        <f t="shared" si="722"/>
        <v>0</v>
      </c>
      <c r="AN273" s="99">
        <f t="shared" si="722"/>
        <v>0</v>
      </c>
      <c r="AO273" s="99">
        <f t="shared" ref="AO273:BT273" si="723">MAX(0,(AO124/AO$89)-$FJ273)</f>
        <v>0</v>
      </c>
      <c r="AP273" s="99">
        <f t="shared" si="723"/>
        <v>0</v>
      </c>
      <c r="AQ273" s="99">
        <f t="shared" si="723"/>
        <v>0</v>
      </c>
      <c r="AR273" s="99">
        <f t="shared" si="723"/>
        <v>0</v>
      </c>
      <c r="AS273" s="99">
        <f t="shared" si="723"/>
        <v>0</v>
      </c>
      <c r="AT273" s="99">
        <f t="shared" si="723"/>
        <v>0</v>
      </c>
      <c r="AU273" s="99">
        <f t="shared" si="723"/>
        <v>0</v>
      </c>
      <c r="AV273" s="99">
        <f t="shared" si="723"/>
        <v>0</v>
      </c>
      <c r="AW273" s="99">
        <f t="shared" si="723"/>
        <v>0</v>
      </c>
      <c r="AX273" s="99">
        <f t="shared" si="723"/>
        <v>0</v>
      </c>
      <c r="AY273" s="99">
        <f t="shared" si="723"/>
        <v>0</v>
      </c>
      <c r="AZ273" s="99">
        <f t="shared" si="723"/>
        <v>0</v>
      </c>
      <c r="BA273" s="99">
        <f t="shared" si="723"/>
        <v>0</v>
      </c>
      <c r="BB273" s="99">
        <f t="shared" si="723"/>
        <v>0</v>
      </c>
      <c r="BC273" s="99">
        <f t="shared" si="723"/>
        <v>0</v>
      </c>
      <c r="BD273" s="99">
        <f t="shared" si="723"/>
        <v>0</v>
      </c>
      <c r="BE273" s="99">
        <f t="shared" si="723"/>
        <v>0</v>
      </c>
      <c r="BF273" s="99">
        <f t="shared" si="723"/>
        <v>0</v>
      </c>
      <c r="BG273" s="99">
        <f t="shared" si="723"/>
        <v>0</v>
      </c>
      <c r="BH273" s="99">
        <f t="shared" si="723"/>
        <v>0</v>
      </c>
      <c r="BI273" s="99">
        <f t="shared" si="723"/>
        <v>0</v>
      </c>
      <c r="BJ273" s="99">
        <f t="shared" si="723"/>
        <v>0</v>
      </c>
      <c r="BK273" s="99">
        <f t="shared" si="723"/>
        <v>0</v>
      </c>
      <c r="BL273" s="99">
        <f t="shared" si="723"/>
        <v>0</v>
      </c>
      <c r="BM273" s="99">
        <f t="shared" si="723"/>
        <v>0</v>
      </c>
      <c r="BN273" s="99">
        <f t="shared" si="723"/>
        <v>0</v>
      </c>
      <c r="BO273" s="99">
        <f t="shared" si="723"/>
        <v>0</v>
      </c>
      <c r="BP273" s="99">
        <f t="shared" si="723"/>
        <v>0</v>
      </c>
      <c r="BQ273" s="99">
        <f t="shared" si="723"/>
        <v>0</v>
      </c>
      <c r="BR273" s="99">
        <f t="shared" si="723"/>
        <v>0</v>
      </c>
      <c r="BS273" s="99">
        <f t="shared" si="723"/>
        <v>0</v>
      </c>
      <c r="BT273" s="99">
        <f t="shared" si="723"/>
        <v>0</v>
      </c>
      <c r="BU273" s="99">
        <f t="shared" ref="BU273:CZ273" si="724">MAX(0,(BU124/BU$89)-$FJ273)</f>
        <v>0</v>
      </c>
      <c r="BV273" s="99">
        <f t="shared" si="724"/>
        <v>0</v>
      </c>
      <c r="BW273" s="99">
        <f t="shared" si="724"/>
        <v>0</v>
      </c>
      <c r="BX273" s="99">
        <f t="shared" si="724"/>
        <v>0</v>
      </c>
      <c r="BY273" s="99">
        <f t="shared" si="724"/>
        <v>0</v>
      </c>
      <c r="BZ273" s="99">
        <f t="shared" si="724"/>
        <v>0</v>
      </c>
      <c r="CA273" s="99">
        <f t="shared" si="724"/>
        <v>0</v>
      </c>
      <c r="CB273" s="99">
        <f t="shared" si="724"/>
        <v>0</v>
      </c>
      <c r="CC273" s="99">
        <f t="shared" si="724"/>
        <v>0</v>
      </c>
      <c r="CD273" s="99">
        <f t="shared" si="724"/>
        <v>0</v>
      </c>
      <c r="CE273" s="99">
        <f t="shared" si="724"/>
        <v>0</v>
      </c>
      <c r="CF273" s="99">
        <f t="shared" si="724"/>
        <v>0</v>
      </c>
      <c r="CG273" s="99">
        <f t="shared" si="724"/>
        <v>0</v>
      </c>
      <c r="CH273" s="99">
        <f t="shared" si="724"/>
        <v>0</v>
      </c>
      <c r="CI273" s="99">
        <f t="shared" si="724"/>
        <v>0</v>
      </c>
      <c r="CJ273" s="99">
        <f t="shared" si="724"/>
        <v>0</v>
      </c>
      <c r="CK273" s="99">
        <f t="shared" si="724"/>
        <v>0</v>
      </c>
      <c r="CL273" s="99">
        <f t="shared" si="724"/>
        <v>0</v>
      </c>
      <c r="CM273" s="99">
        <f t="shared" si="724"/>
        <v>0</v>
      </c>
      <c r="CN273" s="99">
        <f t="shared" si="724"/>
        <v>0</v>
      </c>
      <c r="CO273" s="99">
        <f t="shared" si="724"/>
        <v>0</v>
      </c>
      <c r="CP273" s="99">
        <f t="shared" si="724"/>
        <v>0</v>
      </c>
      <c r="CQ273" s="99">
        <f t="shared" si="724"/>
        <v>0</v>
      </c>
      <c r="CR273" s="99">
        <f t="shared" si="724"/>
        <v>0</v>
      </c>
      <c r="CS273" s="99">
        <f t="shared" si="724"/>
        <v>0</v>
      </c>
      <c r="CT273" s="99">
        <f t="shared" si="724"/>
        <v>0</v>
      </c>
      <c r="CU273" s="99">
        <f t="shared" si="724"/>
        <v>0</v>
      </c>
      <c r="CV273" s="99">
        <f t="shared" si="724"/>
        <v>0</v>
      </c>
      <c r="CW273" s="99">
        <f t="shared" si="724"/>
        <v>0</v>
      </c>
      <c r="CX273" s="99">
        <f t="shared" si="724"/>
        <v>0</v>
      </c>
      <c r="CY273" s="99">
        <f t="shared" si="724"/>
        <v>0</v>
      </c>
      <c r="CZ273" s="99">
        <f t="shared" si="724"/>
        <v>0</v>
      </c>
      <c r="DA273" s="99">
        <f t="shared" ref="DA273:EF273" si="725">MAX(0,(DA124/DA$89)-$FJ273)</f>
        <v>0</v>
      </c>
      <c r="DB273" s="99">
        <f t="shared" si="725"/>
        <v>0</v>
      </c>
      <c r="DC273" s="99">
        <f t="shared" si="725"/>
        <v>0</v>
      </c>
      <c r="DD273" s="99">
        <f t="shared" si="725"/>
        <v>0</v>
      </c>
      <c r="DE273" s="99">
        <f t="shared" si="725"/>
        <v>0</v>
      </c>
      <c r="DF273" s="99">
        <f t="shared" si="725"/>
        <v>0</v>
      </c>
      <c r="DG273" s="99">
        <f t="shared" si="725"/>
        <v>0</v>
      </c>
      <c r="DH273" s="99">
        <f t="shared" si="725"/>
        <v>0</v>
      </c>
      <c r="DI273" s="99">
        <f t="shared" si="725"/>
        <v>0</v>
      </c>
      <c r="DJ273" s="99">
        <f t="shared" si="725"/>
        <v>0</v>
      </c>
      <c r="DK273" s="99">
        <f t="shared" si="725"/>
        <v>0</v>
      </c>
      <c r="DL273" s="99">
        <f t="shared" si="725"/>
        <v>0</v>
      </c>
      <c r="DM273" s="99">
        <f t="shared" si="725"/>
        <v>0</v>
      </c>
      <c r="DN273" s="99">
        <f t="shared" si="725"/>
        <v>0</v>
      </c>
      <c r="DO273" s="99">
        <f t="shared" si="725"/>
        <v>0</v>
      </c>
      <c r="DP273" s="99">
        <f t="shared" si="725"/>
        <v>0</v>
      </c>
      <c r="DQ273" s="99">
        <f t="shared" si="725"/>
        <v>0</v>
      </c>
      <c r="DR273" s="99">
        <f t="shared" si="725"/>
        <v>0</v>
      </c>
      <c r="DS273" s="99">
        <f t="shared" si="725"/>
        <v>0</v>
      </c>
      <c r="DT273" s="99">
        <f t="shared" si="725"/>
        <v>0</v>
      </c>
      <c r="DU273" s="99">
        <f t="shared" si="725"/>
        <v>0</v>
      </c>
      <c r="DV273" s="99">
        <f t="shared" si="725"/>
        <v>0</v>
      </c>
      <c r="DW273" s="99">
        <f t="shared" si="725"/>
        <v>0</v>
      </c>
      <c r="DX273" s="99">
        <f t="shared" si="725"/>
        <v>0</v>
      </c>
      <c r="DY273" s="99">
        <f t="shared" si="725"/>
        <v>0</v>
      </c>
      <c r="DZ273" s="99">
        <f t="shared" si="725"/>
        <v>0</v>
      </c>
      <c r="EA273" s="99">
        <f t="shared" si="725"/>
        <v>0</v>
      </c>
      <c r="EB273" s="99">
        <f t="shared" si="725"/>
        <v>0</v>
      </c>
      <c r="EC273" s="99">
        <f t="shared" si="725"/>
        <v>0</v>
      </c>
      <c r="ED273" s="99">
        <f t="shared" si="725"/>
        <v>0</v>
      </c>
      <c r="EE273" s="99">
        <f t="shared" si="725"/>
        <v>0</v>
      </c>
      <c r="EF273" s="99">
        <f t="shared" si="725"/>
        <v>0</v>
      </c>
      <c r="EG273" s="99">
        <f t="shared" ref="EG273:FA273" si="726">MAX(0,(EG124/EG$89)-$FJ273)</f>
        <v>0</v>
      </c>
      <c r="EH273" s="99">
        <f t="shared" si="726"/>
        <v>0</v>
      </c>
      <c r="EI273" s="99">
        <f t="shared" si="726"/>
        <v>0</v>
      </c>
      <c r="EJ273" s="99">
        <f t="shared" si="726"/>
        <v>0</v>
      </c>
      <c r="EK273" s="99">
        <f t="shared" si="726"/>
        <v>0</v>
      </c>
      <c r="EL273" s="99">
        <f t="shared" si="726"/>
        <v>0</v>
      </c>
      <c r="EM273" s="99">
        <f t="shared" si="726"/>
        <v>0</v>
      </c>
      <c r="EN273" s="99">
        <f t="shared" si="726"/>
        <v>0</v>
      </c>
      <c r="EO273" s="99">
        <f t="shared" si="726"/>
        <v>0</v>
      </c>
      <c r="EP273" s="99">
        <f t="shared" si="726"/>
        <v>0</v>
      </c>
      <c r="EQ273" s="99">
        <f t="shared" si="726"/>
        <v>0</v>
      </c>
      <c r="ER273" s="99">
        <f t="shared" si="726"/>
        <v>0</v>
      </c>
      <c r="ES273" s="99">
        <f t="shared" si="726"/>
        <v>0</v>
      </c>
      <c r="ET273" s="99">
        <f t="shared" si="726"/>
        <v>0</v>
      </c>
      <c r="EU273" s="99">
        <f t="shared" si="726"/>
        <v>0</v>
      </c>
      <c r="EV273" s="99">
        <f t="shared" si="726"/>
        <v>0</v>
      </c>
      <c r="EW273" s="99">
        <f t="shared" si="726"/>
        <v>0</v>
      </c>
      <c r="EX273" s="99">
        <f t="shared" si="726"/>
        <v>0</v>
      </c>
      <c r="EY273" s="99">
        <f t="shared" si="726"/>
        <v>0</v>
      </c>
      <c r="EZ273" s="99">
        <f t="shared" si="726"/>
        <v>0</v>
      </c>
      <c r="FA273" s="99">
        <f t="shared" si="726"/>
        <v>0</v>
      </c>
      <c r="FB273" s="99">
        <f t="shared" si="684"/>
        <v>9.3187207711684164E-3</v>
      </c>
      <c r="FC273" s="99">
        <f t="shared" si="684"/>
        <v>0</v>
      </c>
      <c r="FD273" s="99">
        <f t="shared" si="684"/>
        <v>0</v>
      </c>
      <c r="FE273" s="99">
        <f t="shared" si="684"/>
        <v>0</v>
      </c>
      <c r="FF273" s="99">
        <f t="shared" si="684"/>
        <v>2.2589525899778588E-2</v>
      </c>
      <c r="FG273" s="99">
        <f t="shared" si="684"/>
        <v>7.5917101824287351E-3</v>
      </c>
      <c r="FH273" s="99">
        <f t="shared" si="684"/>
        <v>5.2009970981873446E-2</v>
      </c>
      <c r="FI273" s="99">
        <f t="shared" si="684"/>
        <v>2.348404240713995E-2</v>
      </c>
      <c r="FJ273" s="106">
        <f t="shared" si="597"/>
        <v>1.4374246280298642E-2</v>
      </c>
      <c r="FT273" s="99">
        <f t="shared" ref="FT273:GJ273" si="727">MAX(0,(FT124/FT$89)-$FJ273)</f>
        <v>0</v>
      </c>
      <c r="FU273" s="99">
        <f t="shared" si="727"/>
        <v>2.5810699462972955E-2</v>
      </c>
      <c r="FV273" s="99">
        <f t="shared" si="727"/>
        <v>2.739481937374676E-2</v>
      </c>
      <c r="FW273" s="99">
        <f t="shared" si="727"/>
        <v>0</v>
      </c>
      <c r="FX273" s="99">
        <f t="shared" si="727"/>
        <v>2.1131315532601076E-2</v>
      </c>
      <c r="FY273" s="99">
        <f t="shared" si="727"/>
        <v>5.1820167713879497E-2</v>
      </c>
      <c r="FZ273" s="99">
        <f t="shared" si="727"/>
        <v>7.0037062513935329E-3</v>
      </c>
      <c r="GA273" s="99">
        <f t="shared" si="727"/>
        <v>3.6111793924233762E-2</v>
      </c>
      <c r="GB273" s="99">
        <f t="shared" si="727"/>
        <v>2.4513594257966623E-2</v>
      </c>
      <c r="GC273" s="99">
        <f t="shared" si="727"/>
        <v>0</v>
      </c>
      <c r="GD273" s="99">
        <f t="shared" si="727"/>
        <v>0</v>
      </c>
      <c r="GE273" s="99">
        <f t="shared" si="727"/>
        <v>0</v>
      </c>
      <c r="GF273" s="99">
        <f t="shared" si="727"/>
        <v>0</v>
      </c>
      <c r="GG273" s="99">
        <f t="shared" si="727"/>
        <v>0</v>
      </c>
      <c r="GH273" s="99">
        <f t="shared" si="727"/>
        <v>0</v>
      </c>
      <c r="GI273" s="99">
        <f t="shared" si="727"/>
        <v>0</v>
      </c>
      <c r="GJ273" s="99">
        <f t="shared" si="727"/>
        <v>0</v>
      </c>
      <c r="GK273" s="99">
        <f t="shared" si="599"/>
        <v>0</v>
      </c>
    </row>
    <row r="274" spans="1:193" x14ac:dyDescent="0.35">
      <c r="A274" s="99">
        <v>693710</v>
      </c>
      <c r="B274" s="99">
        <v>73</v>
      </c>
      <c r="C274" s="99">
        <v>1</v>
      </c>
      <c r="D274" s="99">
        <v>77</v>
      </c>
      <c r="E274" s="99">
        <v>18.53</v>
      </c>
      <c r="F274" s="99">
        <v>0</v>
      </c>
      <c r="G274" s="99" t="s">
        <v>174</v>
      </c>
      <c r="H274" s="99" t="s">
        <v>552</v>
      </c>
      <c r="I274" s="99">
        <f t="shared" ref="I274:AN274" si="728">MAX(0,(I125/I$89)-$FJ274)</f>
        <v>0</v>
      </c>
      <c r="J274" s="99">
        <f t="shared" si="728"/>
        <v>0</v>
      </c>
      <c r="K274" s="99">
        <f t="shared" si="728"/>
        <v>0</v>
      </c>
      <c r="L274" s="99">
        <f t="shared" si="728"/>
        <v>0</v>
      </c>
      <c r="M274" s="99">
        <f t="shared" si="728"/>
        <v>0</v>
      </c>
      <c r="N274" s="99">
        <f t="shared" si="728"/>
        <v>0</v>
      </c>
      <c r="O274" s="99">
        <f t="shared" si="728"/>
        <v>0</v>
      </c>
      <c r="P274" s="99">
        <f t="shared" si="728"/>
        <v>0</v>
      </c>
      <c r="Q274" s="99">
        <f t="shared" si="728"/>
        <v>0</v>
      </c>
      <c r="R274" s="99">
        <f t="shared" si="728"/>
        <v>0</v>
      </c>
      <c r="S274" s="99">
        <f t="shared" si="728"/>
        <v>0</v>
      </c>
      <c r="T274" s="99">
        <f t="shared" si="728"/>
        <v>0</v>
      </c>
      <c r="U274" s="99">
        <f t="shared" si="728"/>
        <v>0</v>
      </c>
      <c r="V274" s="99">
        <f t="shared" si="728"/>
        <v>0</v>
      </c>
      <c r="W274" s="99">
        <f t="shared" si="728"/>
        <v>0</v>
      </c>
      <c r="X274" s="99">
        <f t="shared" si="728"/>
        <v>0</v>
      </c>
      <c r="Y274" s="99">
        <f t="shared" si="728"/>
        <v>0</v>
      </c>
      <c r="Z274" s="99">
        <f t="shared" si="728"/>
        <v>0</v>
      </c>
      <c r="AA274" s="99">
        <f t="shared" si="728"/>
        <v>0</v>
      </c>
      <c r="AB274" s="99">
        <f t="shared" si="728"/>
        <v>0</v>
      </c>
      <c r="AC274" s="99">
        <f t="shared" si="728"/>
        <v>0</v>
      </c>
      <c r="AD274" s="99">
        <f t="shared" si="728"/>
        <v>0</v>
      </c>
      <c r="AE274" s="99">
        <f t="shared" si="728"/>
        <v>0</v>
      </c>
      <c r="AF274" s="99">
        <f t="shared" si="728"/>
        <v>0</v>
      </c>
      <c r="AG274" s="99">
        <f t="shared" si="728"/>
        <v>0</v>
      </c>
      <c r="AH274" s="99">
        <f t="shared" si="728"/>
        <v>0</v>
      </c>
      <c r="AI274" s="99">
        <f t="shared" si="728"/>
        <v>0</v>
      </c>
      <c r="AJ274" s="99">
        <f t="shared" si="728"/>
        <v>0</v>
      </c>
      <c r="AK274" s="99">
        <f t="shared" si="728"/>
        <v>0</v>
      </c>
      <c r="AL274" s="99">
        <f t="shared" si="728"/>
        <v>0</v>
      </c>
      <c r="AM274" s="99">
        <f t="shared" si="728"/>
        <v>0</v>
      </c>
      <c r="AN274" s="99">
        <f t="shared" si="728"/>
        <v>0</v>
      </c>
      <c r="AO274" s="99">
        <f t="shared" ref="AO274:BT274" si="729">MAX(0,(AO125/AO$89)-$FJ274)</f>
        <v>0</v>
      </c>
      <c r="AP274" s="99">
        <f t="shared" si="729"/>
        <v>0</v>
      </c>
      <c r="AQ274" s="99">
        <f t="shared" si="729"/>
        <v>0</v>
      </c>
      <c r="AR274" s="99">
        <f t="shared" si="729"/>
        <v>0</v>
      </c>
      <c r="AS274" s="99">
        <f t="shared" si="729"/>
        <v>0</v>
      </c>
      <c r="AT274" s="99">
        <f t="shared" si="729"/>
        <v>0</v>
      </c>
      <c r="AU274" s="99">
        <f t="shared" si="729"/>
        <v>0</v>
      </c>
      <c r="AV274" s="99">
        <f t="shared" si="729"/>
        <v>0</v>
      </c>
      <c r="AW274" s="99">
        <f t="shared" si="729"/>
        <v>0</v>
      </c>
      <c r="AX274" s="99">
        <f t="shared" si="729"/>
        <v>0</v>
      </c>
      <c r="AY274" s="99">
        <f t="shared" si="729"/>
        <v>0</v>
      </c>
      <c r="AZ274" s="99">
        <f t="shared" si="729"/>
        <v>0</v>
      </c>
      <c r="BA274" s="99">
        <f t="shared" si="729"/>
        <v>0</v>
      </c>
      <c r="BB274" s="99">
        <f t="shared" si="729"/>
        <v>0</v>
      </c>
      <c r="BC274" s="99">
        <f t="shared" si="729"/>
        <v>0</v>
      </c>
      <c r="BD274" s="99">
        <f t="shared" si="729"/>
        <v>0</v>
      </c>
      <c r="BE274" s="99">
        <f t="shared" si="729"/>
        <v>0</v>
      </c>
      <c r="BF274" s="99">
        <f t="shared" si="729"/>
        <v>0</v>
      </c>
      <c r="BG274" s="99">
        <f t="shared" si="729"/>
        <v>0</v>
      </c>
      <c r="BH274" s="99">
        <f t="shared" si="729"/>
        <v>0</v>
      </c>
      <c r="BI274" s="99">
        <f t="shared" si="729"/>
        <v>0</v>
      </c>
      <c r="BJ274" s="99">
        <f t="shared" si="729"/>
        <v>0</v>
      </c>
      <c r="BK274" s="99">
        <f t="shared" si="729"/>
        <v>0</v>
      </c>
      <c r="BL274" s="99">
        <f t="shared" si="729"/>
        <v>0</v>
      </c>
      <c r="BM274" s="99">
        <f t="shared" si="729"/>
        <v>0</v>
      </c>
      <c r="BN274" s="99">
        <f t="shared" si="729"/>
        <v>0</v>
      </c>
      <c r="BO274" s="99">
        <f t="shared" si="729"/>
        <v>0</v>
      </c>
      <c r="BP274" s="99">
        <f t="shared" si="729"/>
        <v>0</v>
      </c>
      <c r="BQ274" s="99">
        <f t="shared" si="729"/>
        <v>0</v>
      </c>
      <c r="BR274" s="99">
        <f t="shared" si="729"/>
        <v>0</v>
      </c>
      <c r="BS274" s="99">
        <f t="shared" si="729"/>
        <v>0</v>
      </c>
      <c r="BT274" s="99">
        <f t="shared" si="729"/>
        <v>0</v>
      </c>
      <c r="BU274" s="99">
        <f t="shared" ref="BU274:CZ274" si="730">MAX(0,(BU125/BU$89)-$FJ274)</f>
        <v>0</v>
      </c>
      <c r="BV274" s="99">
        <f t="shared" si="730"/>
        <v>0</v>
      </c>
      <c r="BW274" s="99">
        <f t="shared" si="730"/>
        <v>0</v>
      </c>
      <c r="BX274" s="99">
        <f t="shared" si="730"/>
        <v>0</v>
      </c>
      <c r="BY274" s="99">
        <f t="shared" si="730"/>
        <v>0</v>
      </c>
      <c r="BZ274" s="99">
        <f t="shared" si="730"/>
        <v>0</v>
      </c>
      <c r="CA274" s="99">
        <f t="shared" si="730"/>
        <v>0</v>
      </c>
      <c r="CB274" s="99">
        <f t="shared" si="730"/>
        <v>0</v>
      </c>
      <c r="CC274" s="99">
        <f t="shared" si="730"/>
        <v>0</v>
      </c>
      <c r="CD274" s="99">
        <f t="shared" si="730"/>
        <v>0</v>
      </c>
      <c r="CE274" s="99">
        <f t="shared" si="730"/>
        <v>0</v>
      </c>
      <c r="CF274" s="99">
        <f t="shared" si="730"/>
        <v>0</v>
      </c>
      <c r="CG274" s="99">
        <f t="shared" si="730"/>
        <v>0</v>
      </c>
      <c r="CH274" s="99">
        <f t="shared" si="730"/>
        <v>0</v>
      </c>
      <c r="CI274" s="99">
        <f t="shared" si="730"/>
        <v>0</v>
      </c>
      <c r="CJ274" s="99">
        <f t="shared" si="730"/>
        <v>0</v>
      </c>
      <c r="CK274" s="99">
        <f t="shared" si="730"/>
        <v>0</v>
      </c>
      <c r="CL274" s="99">
        <f t="shared" si="730"/>
        <v>0</v>
      </c>
      <c r="CM274" s="99">
        <f t="shared" si="730"/>
        <v>0</v>
      </c>
      <c r="CN274" s="99">
        <f t="shared" si="730"/>
        <v>0</v>
      </c>
      <c r="CO274" s="99">
        <f t="shared" si="730"/>
        <v>0</v>
      </c>
      <c r="CP274" s="99">
        <f t="shared" si="730"/>
        <v>0</v>
      </c>
      <c r="CQ274" s="99">
        <f t="shared" si="730"/>
        <v>0</v>
      </c>
      <c r="CR274" s="99">
        <f t="shared" si="730"/>
        <v>0</v>
      </c>
      <c r="CS274" s="99">
        <f t="shared" si="730"/>
        <v>0</v>
      </c>
      <c r="CT274" s="99">
        <f t="shared" si="730"/>
        <v>0</v>
      </c>
      <c r="CU274" s="99">
        <f t="shared" si="730"/>
        <v>0</v>
      </c>
      <c r="CV274" s="99">
        <f t="shared" si="730"/>
        <v>0</v>
      </c>
      <c r="CW274" s="99">
        <f t="shared" si="730"/>
        <v>0</v>
      </c>
      <c r="CX274" s="99">
        <f t="shared" si="730"/>
        <v>0</v>
      </c>
      <c r="CY274" s="99">
        <f t="shared" si="730"/>
        <v>0</v>
      </c>
      <c r="CZ274" s="99">
        <f t="shared" si="730"/>
        <v>0</v>
      </c>
      <c r="DA274" s="99">
        <f t="shared" ref="DA274:EF274" si="731">MAX(0,(DA125/DA$89)-$FJ274)</f>
        <v>0</v>
      </c>
      <c r="DB274" s="99">
        <f t="shared" si="731"/>
        <v>0</v>
      </c>
      <c r="DC274" s="99">
        <f t="shared" si="731"/>
        <v>0</v>
      </c>
      <c r="DD274" s="99">
        <f t="shared" si="731"/>
        <v>0</v>
      </c>
      <c r="DE274" s="99">
        <f t="shared" si="731"/>
        <v>0</v>
      </c>
      <c r="DF274" s="99">
        <f t="shared" si="731"/>
        <v>0</v>
      </c>
      <c r="DG274" s="99">
        <f t="shared" si="731"/>
        <v>0</v>
      </c>
      <c r="DH274" s="99">
        <f t="shared" si="731"/>
        <v>0</v>
      </c>
      <c r="DI274" s="99">
        <f t="shared" si="731"/>
        <v>0</v>
      </c>
      <c r="DJ274" s="99">
        <f t="shared" si="731"/>
        <v>0</v>
      </c>
      <c r="DK274" s="99">
        <f t="shared" si="731"/>
        <v>0</v>
      </c>
      <c r="DL274" s="99">
        <f t="shared" si="731"/>
        <v>0</v>
      </c>
      <c r="DM274" s="99">
        <f t="shared" si="731"/>
        <v>0</v>
      </c>
      <c r="DN274" s="99">
        <f t="shared" si="731"/>
        <v>0</v>
      </c>
      <c r="DO274" s="99">
        <f t="shared" si="731"/>
        <v>0</v>
      </c>
      <c r="DP274" s="99">
        <f t="shared" si="731"/>
        <v>0</v>
      </c>
      <c r="DQ274" s="99">
        <f t="shared" si="731"/>
        <v>0</v>
      </c>
      <c r="DR274" s="99">
        <f t="shared" si="731"/>
        <v>0</v>
      </c>
      <c r="DS274" s="99">
        <f t="shared" si="731"/>
        <v>0</v>
      </c>
      <c r="DT274" s="99">
        <f t="shared" si="731"/>
        <v>0</v>
      </c>
      <c r="DU274" s="99">
        <f t="shared" si="731"/>
        <v>0</v>
      </c>
      <c r="DV274" s="99">
        <f t="shared" si="731"/>
        <v>0</v>
      </c>
      <c r="DW274" s="99">
        <f t="shared" si="731"/>
        <v>0</v>
      </c>
      <c r="DX274" s="99">
        <f t="shared" si="731"/>
        <v>0</v>
      </c>
      <c r="DY274" s="99">
        <f t="shared" si="731"/>
        <v>0</v>
      </c>
      <c r="DZ274" s="99">
        <f t="shared" si="731"/>
        <v>0</v>
      </c>
      <c r="EA274" s="99">
        <f t="shared" si="731"/>
        <v>0</v>
      </c>
      <c r="EB274" s="99">
        <f t="shared" si="731"/>
        <v>0</v>
      </c>
      <c r="EC274" s="99">
        <f t="shared" si="731"/>
        <v>0</v>
      </c>
      <c r="ED274" s="99">
        <f t="shared" si="731"/>
        <v>0</v>
      </c>
      <c r="EE274" s="99">
        <f t="shared" si="731"/>
        <v>0</v>
      </c>
      <c r="EF274" s="99">
        <f t="shared" si="731"/>
        <v>0</v>
      </c>
      <c r="EG274" s="99">
        <f t="shared" ref="EG274:FA274" si="732">MAX(0,(EG125/EG$89)-$FJ274)</f>
        <v>0</v>
      </c>
      <c r="EH274" s="99">
        <f t="shared" si="732"/>
        <v>0</v>
      </c>
      <c r="EI274" s="99">
        <f t="shared" si="732"/>
        <v>0</v>
      </c>
      <c r="EJ274" s="99">
        <f t="shared" si="732"/>
        <v>0</v>
      </c>
      <c r="EK274" s="99">
        <f t="shared" si="732"/>
        <v>0</v>
      </c>
      <c r="EL274" s="99">
        <f t="shared" si="732"/>
        <v>0</v>
      </c>
      <c r="EM274" s="99">
        <f t="shared" si="732"/>
        <v>0</v>
      </c>
      <c r="EN274" s="99">
        <f t="shared" si="732"/>
        <v>0</v>
      </c>
      <c r="EO274" s="99">
        <f t="shared" si="732"/>
        <v>0</v>
      </c>
      <c r="EP274" s="99">
        <f t="shared" si="732"/>
        <v>0</v>
      </c>
      <c r="EQ274" s="99">
        <f t="shared" si="732"/>
        <v>0</v>
      </c>
      <c r="ER274" s="99">
        <f t="shared" si="732"/>
        <v>0</v>
      </c>
      <c r="ES274" s="99">
        <f t="shared" si="732"/>
        <v>0</v>
      </c>
      <c r="ET274" s="99">
        <f t="shared" si="732"/>
        <v>0</v>
      </c>
      <c r="EU274" s="99">
        <f t="shared" si="732"/>
        <v>0</v>
      </c>
      <c r="EV274" s="99">
        <f t="shared" si="732"/>
        <v>0</v>
      </c>
      <c r="EW274" s="99">
        <f t="shared" si="732"/>
        <v>0</v>
      </c>
      <c r="EX274" s="99">
        <f t="shared" si="732"/>
        <v>0</v>
      </c>
      <c r="EY274" s="99">
        <f t="shared" si="732"/>
        <v>0</v>
      </c>
      <c r="EZ274" s="99">
        <f t="shared" si="732"/>
        <v>0</v>
      </c>
      <c r="FA274" s="99">
        <f t="shared" si="732"/>
        <v>0</v>
      </c>
      <c r="FB274" s="99">
        <f t="shared" si="684"/>
        <v>1.17200590715136E-2</v>
      </c>
      <c r="FC274" s="99">
        <f t="shared" si="684"/>
        <v>0</v>
      </c>
      <c r="FD274" s="99">
        <f t="shared" si="684"/>
        <v>2.8756914272107005E-2</v>
      </c>
      <c r="FE274" s="99">
        <f t="shared" si="684"/>
        <v>0.1089216075592347</v>
      </c>
      <c r="FF274" s="99">
        <f t="shared" si="684"/>
        <v>4.3405228610470963E-2</v>
      </c>
      <c r="FG274" s="99">
        <f t="shared" si="684"/>
        <v>9.9438768676127463E-3</v>
      </c>
      <c r="FH274" s="99">
        <f t="shared" si="684"/>
        <v>1.0171200412469918E-2</v>
      </c>
      <c r="FI274" s="99">
        <f t="shared" si="684"/>
        <v>4.1062529470635038E-2</v>
      </c>
      <c r="FJ274" s="106">
        <f t="shared" si="597"/>
        <v>3.1747677033005496E-2</v>
      </c>
      <c r="FT274" s="99">
        <f t="shared" ref="FT274:GJ274" si="733">MAX(0,(FT125/FT$89)-$FJ274)</f>
        <v>0</v>
      </c>
      <c r="FU274" s="99">
        <f t="shared" si="733"/>
        <v>0</v>
      </c>
      <c r="FV274" s="99">
        <f t="shared" si="733"/>
        <v>0</v>
      </c>
      <c r="FW274" s="99">
        <f t="shared" si="733"/>
        <v>0</v>
      </c>
      <c r="FX274" s="99">
        <f t="shared" si="733"/>
        <v>0</v>
      </c>
      <c r="FY274" s="99">
        <f t="shared" si="733"/>
        <v>1.5008262225774879E-2</v>
      </c>
      <c r="FZ274" s="99">
        <f t="shared" si="733"/>
        <v>0</v>
      </c>
      <c r="GA274" s="99">
        <f t="shared" si="733"/>
        <v>4.2907643128801548E-3</v>
      </c>
      <c r="GB274" s="99">
        <f t="shared" si="733"/>
        <v>0</v>
      </c>
      <c r="GC274" s="99">
        <f t="shared" si="733"/>
        <v>0</v>
      </c>
      <c r="GD274" s="99">
        <f t="shared" si="733"/>
        <v>0</v>
      </c>
      <c r="GE274" s="99">
        <f t="shared" si="733"/>
        <v>0</v>
      </c>
      <c r="GF274" s="99">
        <f t="shared" si="733"/>
        <v>0</v>
      </c>
      <c r="GG274" s="99">
        <f t="shared" si="733"/>
        <v>0</v>
      </c>
      <c r="GH274" s="99">
        <f t="shared" si="733"/>
        <v>0</v>
      </c>
      <c r="GI274" s="99">
        <f t="shared" si="733"/>
        <v>0</v>
      </c>
      <c r="GJ274" s="99">
        <f t="shared" si="733"/>
        <v>0</v>
      </c>
      <c r="GK274" s="99">
        <f t="shared" si="599"/>
        <v>0</v>
      </c>
    </row>
    <row r="275" spans="1:193" x14ac:dyDescent="0.35">
      <c r="A275" s="99">
        <v>112798</v>
      </c>
      <c r="B275" s="99">
        <v>73</v>
      </c>
      <c r="C275" s="99">
        <v>3</v>
      </c>
      <c r="D275" s="99">
        <v>75</v>
      </c>
      <c r="E275" s="99">
        <v>18.53</v>
      </c>
      <c r="F275" s="99">
        <v>4.4800000000000004</v>
      </c>
      <c r="G275" s="99" t="s">
        <v>551</v>
      </c>
      <c r="H275" s="99" t="s">
        <v>153</v>
      </c>
      <c r="I275" s="99">
        <f t="shared" ref="I275:AN275" si="734">MAX(0,(I126/I$89)-$FJ275)</f>
        <v>0</v>
      </c>
      <c r="J275" s="99">
        <f t="shared" si="734"/>
        <v>0</v>
      </c>
      <c r="K275" s="99">
        <f t="shared" si="734"/>
        <v>0</v>
      </c>
      <c r="L275" s="99">
        <f t="shared" si="734"/>
        <v>0</v>
      </c>
      <c r="M275" s="99">
        <f t="shared" si="734"/>
        <v>0</v>
      </c>
      <c r="N275" s="99">
        <f t="shared" si="734"/>
        <v>0</v>
      </c>
      <c r="O275" s="99">
        <f t="shared" si="734"/>
        <v>0</v>
      </c>
      <c r="P275" s="99">
        <f t="shared" si="734"/>
        <v>0</v>
      </c>
      <c r="Q275" s="99">
        <f t="shared" si="734"/>
        <v>0</v>
      </c>
      <c r="R275" s="99">
        <f t="shared" si="734"/>
        <v>0</v>
      </c>
      <c r="S275" s="99">
        <f t="shared" si="734"/>
        <v>0</v>
      </c>
      <c r="T275" s="99">
        <f t="shared" si="734"/>
        <v>0</v>
      </c>
      <c r="U275" s="99">
        <f t="shared" si="734"/>
        <v>0</v>
      </c>
      <c r="V275" s="99">
        <f t="shared" si="734"/>
        <v>0</v>
      </c>
      <c r="W275" s="99">
        <f t="shared" si="734"/>
        <v>0</v>
      </c>
      <c r="X275" s="99">
        <f t="shared" si="734"/>
        <v>0</v>
      </c>
      <c r="Y275" s="99">
        <f t="shared" si="734"/>
        <v>0</v>
      </c>
      <c r="Z275" s="99">
        <f t="shared" si="734"/>
        <v>0</v>
      </c>
      <c r="AA275" s="99">
        <f t="shared" si="734"/>
        <v>0</v>
      </c>
      <c r="AB275" s="99">
        <f t="shared" si="734"/>
        <v>0</v>
      </c>
      <c r="AC275" s="99">
        <f t="shared" si="734"/>
        <v>0</v>
      </c>
      <c r="AD275" s="99">
        <f t="shared" si="734"/>
        <v>0</v>
      </c>
      <c r="AE275" s="99">
        <f t="shared" si="734"/>
        <v>0</v>
      </c>
      <c r="AF275" s="99">
        <f t="shared" si="734"/>
        <v>0</v>
      </c>
      <c r="AG275" s="99">
        <f t="shared" si="734"/>
        <v>0</v>
      </c>
      <c r="AH275" s="99">
        <f t="shared" si="734"/>
        <v>0</v>
      </c>
      <c r="AI275" s="99">
        <f t="shared" si="734"/>
        <v>0</v>
      </c>
      <c r="AJ275" s="99">
        <f t="shared" si="734"/>
        <v>0</v>
      </c>
      <c r="AK275" s="99">
        <f t="shared" si="734"/>
        <v>0</v>
      </c>
      <c r="AL275" s="99">
        <f t="shared" si="734"/>
        <v>0</v>
      </c>
      <c r="AM275" s="99">
        <f t="shared" si="734"/>
        <v>0</v>
      </c>
      <c r="AN275" s="99">
        <f t="shared" si="734"/>
        <v>0</v>
      </c>
      <c r="AO275" s="99">
        <f t="shared" ref="AO275:BT275" si="735">MAX(0,(AO126/AO$89)-$FJ275)</f>
        <v>0</v>
      </c>
      <c r="AP275" s="99">
        <f t="shared" si="735"/>
        <v>0</v>
      </c>
      <c r="AQ275" s="99">
        <f t="shared" si="735"/>
        <v>0</v>
      </c>
      <c r="AR275" s="99">
        <f t="shared" si="735"/>
        <v>0</v>
      </c>
      <c r="AS275" s="99">
        <f t="shared" si="735"/>
        <v>0</v>
      </c>
      <c r="AT275" s="99">
        <f t="shared" si="735"/>
        <v>0</v>
      </c>
      <c r="AU275" s="99">
        <f t="shared" si="735"/>
        <v>0</v>
      </c>
      <c r="AV275" s="99">
        <f t="shared" si="735"/>
        <v>0</v>
      </c>
      <c r="AW275" s="99">
        <f t="shared" si="735"/>
        <v>0</v>
      </c>
      <c r="AX275" s="99">
        <f t="shared" si="735"/>
        <v>0</v>
      </c>
      <c r="AY275" s="99">
        <f t="shared" si="735"/>
        <v>0</v>
      </c>
      <c r="AZ275" s="99">
        <f t="shared" si="735"/>
        <v>0</v>
      </c>
      <c r="BA275" s="99">
        <f t="shared" si="735"/>
        <v>0</v>
      </c>
      <c r="BB275" s="99">
        <f t="shared" si="735"/>
        <v>0</v>
      </c>
      <c r="BC275" s="99">
        <f t="shared" si="735"/>
        <v>0</v>
      </c>
      <c r="BD275" s="99">
        <f t="shared" si="735"/>
        <v>0</v>
      </c>
      <c r="BE275" s="99">
        <f t="shared" si="735"/>
        <v>0</v>
      </c>
      <c r="BF275" s="99">
        <f t="shared" si="735"/>
        <v>0</v>
      </c>
      <c r="BG275" s="99">
        <f t="shared" si="735"/>
        <v>0</v>
      </c>
      <c r="BH275" s="99">
        <f t="shared" si="735"/>
        <v>0</v>
      </c>
      <c r="BI275" s="99">
        <f t="shared" si="735"/>
        <v>0</v>
      </c>
      <c r="BJ275" s="99">
        <f t="shared" si="735"/>
        <v>0</v>
      </c>
      <c r="BK275" s="99">
        <f t="shared" si="735"/>
        <v>0</v>
      </c>
      <c r="BL275" s="99">
        <f t="shared" si="735"/>
        <v>0</v>
      </c>
      <c r="BM275" s="99">
        <f t="shared" si="735"/>
        <v>0</v>
      </c>
      <c r="BN275" s="99">
        <f t="shared" si="735"/>
        <v>0</v>
      </c>
      <c r="BO275" s="99">
        <f t="shared" si="735"/>
        <v>0</v>
      </c>
      <c r="BP275" s="99">
        <f t="shared" si="735"/>
        <v>0</v>
      </c>
      <c r="BQ275" s="99">
        <f t="shared" si="735"/>
        <v>0</v>
      </c>
      <c r="BR275" s="99">
        <f t="shared" si="735"/>
        <v>0</v>
      </c>
      <c r="BS275" s="99">
        <f t="shared" si="735"/>
        <v>0</v>
      </c>
      <c r="BT275" s="99">
        <f t="shared" si="735"/>
        <v>0</v>
      </c>
      <c r="BU275" s="99">
        <f t="shared" ref="BU275:CZ275" si="736">MAX(0,(BU126/BU$89)-$FJ275)</f>
        <v>0</v>
      </c>
      <c r="BV275" s="99">
        <f t="shared" si="736"/>
        <v>0</v>
      </c>
      <c r="BW275" s="99">
        <f t="shared" si="736"/>
        <v>0</v>
      </c>
      <c r="BX275" s="99">
        <f t="shared" si="736"/>
        <v>0</v>
      </c>
      <c r="BY275" s="99">
        <f t="shared" si="736"/>
        <v>0</v>
      </c>
      <c r="BZ275" s="99">
        <f t="shared" si="736"/>
        <v>0</v>
      </c>
      <c r="CA275" s="99">
        <f t="shared" si="736"/>
        <v>0</v>
      </c>
      <c r="CB275" s="99">
        <f t="shared" si="736"/>
        <v>0</v>
      </c>
      <c r="CC275" s="99">
        <f t="shared" si="736"/>
        <v>0</v>
      </c>
      <c r="CD275" s="99">
        <f t="shared" si="736"/>
        <v>0</v>
      </c>
      <c r="CE275" s="99">
        <f t="shared" si="736"/>
        <v>0</v>
      </c>
      <c r="CF275" s="99">
        <f t="shared" si="736"/>
        <v>0</v>
      </c>
      <c r="CG275" s="99">
        <f t="shared" si="736"/>
        <v>0</v>
      </c>
      <c r="CH275" s="99">
        <f t="shared" si="736"/>
        <v>0</v>
      </c>
      <c r="CI275" s="99">
        <f t="shared" si="736"/>
        <v>0</v>
      </c>
      <c r="CJ275" s="99">
        <f t="shared" si="736"/>
        <v>0</v>
      </c>
      <c r="CK275" s="99">
        <f t="shared" si="736"/>
        <v>0</v>
      </c>
      <c r="CL275" s="99">
        <f t="shared" si="736"/>
        <v>0</v>
      </c>
      <c r="CM275" s="99">
        <f t="shared" si="736"/>
        <v>0</v>
      </c>
      <c r="CN275" s="99">
        <f t="shared" si="736"/>
        <v>0</v>
      </c>
      <c r="CO275" s="99">
        <f t="shared" si="736"/>
        <v>0</v>
      </c>
      <c r="CP275" s="99">
        <f t="shared" si="736"/>
        <v>0</v>
      </c>
      <c r="CQ275" s="99">
        <f t="shared" si="736"/>
        <v>0</v>
      </c>
      <c r="CR275" s="99">
        <f t="shared" si="736"/>
        <v>0</v>
      </c>
      <c r="CS275" s="99">
        <f t="shared" si="736"/>
        <v>0</v>
      </c>
      <c r="CT275" s="99">
        <f t="shared" si="736"/>
        <v>0</v>
      </c>
      <c r="CU275" s="99">
        <f t="shared" si="736"/>
        <v>0</v>
      </c>
      <c r="CV275" s="99">
        <f t="shared" si="736"/>
        <v>0</v>
      </c>
      <c r="CW275" s="99">
        <f t="shared" si="736"/>
        <v>0</v>
      </c>
      <c r="CX275" s="99">
        <f t="shared" si="736"/>
        <v>0</v>
      </c>
      <c r="CY275" s="99">
        <f t="shared" si="736"/>
        <v>0</v>
      </c>
      <c r="CZ275" s="99">
        <f t="shared" si="736"/>
        <v>0</v>
      </c>
      <c r="DA275" s="99">
        <f t="shared" ref="DA275:EF275" si="737">MAX(0,(DA126/DA$89)-$FJ275)</f>
        <v>0</v>
      </c>
      <c r="DB275" s="99">
        <f t="shared" si="737"/>
        <v>0</v>
      </c>
      <c r="DC275" s="99">
        <f t="shared" si="737"/>
        <v>0</v>
      </c>
      <c r="DD275" s="99">
        <f t="shared" si="737"/>
        <v>0</v>
      </c>
      <c r="DE275" s="99">
        <f t="shared" si="737"/>
        <v>0</v>
      </c>
      <c r="DF275" s="99">
        <f t="shared" si="737"/>
        <v>0</v>
      </c>
      <c r="DG275" s="99">
        <f t="shared" si="737"/>
        <v>0</v>
      </c>
      <c r="DH275" s="99">
        <f t="shared" si="737"/>
        <v>0</v>
      </c>
      <c r="DI275" s="99">
        <f t="shared" si="737"/>
        <v>0</v>
      </c>
      <c r="DJ275" s="99">
        <f t="shared" si="737"/>
        <v>0</v>
      </c>
      <c r="DK275" s="99">
        <f t="shared" si="737"/>
        <v>0</v>
      </c>
      <c r="DL275" s="99">
        <f t="shared" si="737"/>
        <v>0</v>
      </c>
      <c r="DM275" s="99">
        <f t="shared" si="737"/>
        <v>0</v>
      </c>
      <c r="DN275" s="99">
        <f t="shared" si="737"/>
        <v>0</v>
      </c>
      <c r="DO275" s="99">
        <f t="shared" si="737"/>
        <v>0</v>
      </c>
      <c r="DP275" s="99">
        <f t="shared" si="737"/>
        <v>0</v>
      </c>
      <c r="DQ275" s="99">
        <f t="shared" si="737"/>
        <v>0</v>
      </c>
      <c r="DR275" s="99">
        <f t="shared" si="737"/>
        <v>0</v>
      </c>
      <c r="DS275" s="99">
        <f t="shared" si="737"/>
        <v>0</v>
      </c>
      <c r="DT275" s="99">
        <f t="shared" si="737"/>
        <v>0</v>
      </c>
      <c r="DU275" s="99">
        <f t="shared" si="737"/>
        <v>0</v>
      </c>
      <c r="DV275" s="99">
        <f t="shared" si="737"/>
        <v>0</v>
      </c>
      <c r="DW275" s="99">
        <f t="shared" si="737"/>
        <v>0</v>
      </c>
      <c r="DX275" s="99">
        <f t="shared" si="737"/>
        <v>0</v>
      </c>
      <c r="DY275" s="99">
        <f t="shared" si="737"/>
        <v>0</v>
      </c>
      <c r="DZ275" s="99">
        <f t="shared" si="737"/>
        <v>0</v>
      </c>
      <c r="EA275" s="99">
        <f t="shared" si="737"/>
        <v>0</v>
      </c>
      <c r="EB275" s="99">
        <f t="shared" si="737"/>
        <v>0</v>
      </c>
      <c r="EC275" s="99">
        <f t="shared" si="737"/>
        <v>0</v>
      </c>
      <c r="ED275" s="99">
        <f t="shared" si="737"/>
        <v>0</v>
      </c>
      <c r="EE275" s="99">
        <f t="shared" si="737"/>
        <v>0</v>
      </c>
      <c r="EF275" s="99">
        <f t="shared" si="737"/>
        <v>0</v>
      </c>
      <c r="EG275" s="99">
        <f t="shared" ref="EG275:FA275" si="738">MAX(0,(EG126/EG$89)-$FJ275)</f>
        <v>0</v>
      </c>
      <c r="EH275" s="99">
        <f t="shared" si="738"/>
        <v>0</v>
      </c>
      <c r="EI275" s="99">
        <f t="shared" si="738"/>
        <v>0</v>
      </c>
      <c r="EJ275" s="99">
        <f t="shared" si="738"/>
        <v>0</v>
      </c>
      <c r="EK275" s="99">
        <f t="shared" si="738"/>
        <v>0</v>
      </c>
      <c r="EL275" s="99">
        <f t="shared" si="738"/>
        <v>0</v>
      </c>
      <c r="EM275" s="99">
        <f t="shared" si="738"/>
        <v>0</v>
      </c>
      <c r="EN275" s="99">
        <f t="shared" si="738"/>
        <v>0</v>
      </c>
      <c r="EO275" s="99">
        <f t="shared" si="738"/>
        <v>0</v>
      </c>
      <c r="EP275" s="99">
        <f t="shared" si="738"/>
        <v>0</v>
      </c>
      <c r="EQ275" s="99">
        <f t="shared" si="738"/>
        <v>0</v>
      </c>
      <c r="ER275" s="99">
        <f t="shared" si="738"/>
        <v>0</v>
      </c>
      <c r="ES275" s="99">
        <f t="shared" si="738"/>
        <v>0</v>
      </c>
      <c r="ET275" s="99">
        <f t="shared" si="738"/>
        <v>0</v>
      </c>
      <c r="EU275" s="99">
        <f t="shared" si="738"/>
        <v>0</v>
      </c>
      <c r="EV275" s="99">
        <f t="shared" si="738"/>
        <v>0</v>
      </c>
      <c r="EW275" s="99">
        <f t="shared" si="738"/>
        <v>0</v>
      </c>
      <c r="EX275" s="99">
        <f t="shared" si="738"/>
        <v>0</v>
      </c>
      <c r="EY275" s="99">
        <f t="shared" si="738"/>
        <v>0</v>
      </c>
      <c r="EZ275" s="99">
        <f t="shared" si="738"/>
        <v>0</v>
      </c>
      <c r="FA275" s="99">
        <f t="shared" si="738"/>
        <v>0</v>
      </c>
      <c r="FB275" s="99">
        <f t="shared" si="684"/>
        <v>3.7853670825581456E-2</v>
      </c>
      <c r="FC275" s="99">
        <f t="shared" si="684"/>
        <v>1.9793569721376417E-2</v>
      </c>
      <c r="FD275" s="99">
        <f t="shared" si="684"/>
        <v>0.11855264936946681</v>
      </c>
      <c r="FE275" s="99">
        <f t="shared" si="684"/>
        <v>0.20837533473847122</v>
      </c>
      <c r="FF275" s="99">
        <f t="shared" si="684"/>
        <v>0.12048911632360071</v>
      </c>
      <c r="FG275" s="99">
        <f t="shared" si="684"/>
        <v>0.10115695682827984</v>
      </c>
      <c r="FH275" s="99">
        <f t="shared" si="684"/>
        <v>0.13383413447461187</v>
      </c>
      <c r="FI275" s="99">
        <f t="shared" si="684"/>
        <v>0.24203255769565571</v>
      </c>
      <c r="FJ275" s="106">
        <f t="shared" si="597"/>
        <v>0.12276099874713051</v>
      </c>
      <c r="FT275" s="99">
        <f t="shared" ref="FT275:GJ275" si="739">MAX(0,(FT126/FT$89)-$FJ275)</f>
        <v>0</v>
      </c>
      <c r="FU275" s="99">
        <f t="shared" si="739"/>
        <v>5.3813925683121822E-2</v>
      </c>
      <c r="FV275" s="99">
        <f t="shared" si="739"/>
        <v>6.1853822771393591E-2</v>
      </c>
      <c r="FW275" s="99">
        <f t="shared" si="739"/>
        <v>0</v>
      </c>
      <c r="FX275" s="99">
        <f t="shared" si="739"/>
        <v>3.9019877786444945E-2</v>
      </c>
      <c r="FY275" s="99">
        <f t="shared" si="739"/>
        <v>0.16305299193687436</v>
      </c>
      <c r="FZ275" s="99">
        <f t="shared" si="739"/>
        <v>0</v>
      </c>
      <c r="GA275" s="99">
        <f t="shared" si="739"/>
        <v>0.10533269184635832</v>
      </c>
      <c r="GB275" s="99">
        <f t="shared" si="739"/>
        <v>4.3988114662514427E-2</v>
      </c>
      <c r="GC275" s="99">
        <f t="shared" si="739"/>
        <v>0</v>
      </c>
      <c r="GD275" s="99">
        <f t="shared" si="739"/>
        <v>0</v>
      </c>
      <c r="GE275" s="99">
        <f t="shared" si="739"/>
        <v>0</v>
      </c>
      <c r="GF275" s="99">
        <f t="shared" si="739"/>
        <v>0</v>
      </c>
      <c r="GG275" s="99">
        <f t="shared" si="739"/>
        <v>0</v>
      </c>
      <c r="GH275" s="99">
        <f t="shared" si="739"/>
        <v>0</v>
      </c>
      <c r="GI275" s="99">
        <f t="shared" si="739"/>
        <v>0</v>
      </c>
      <c r="GJ275" s="99">
        <f t="shared" si="739"/>
        <v>0</v>
      </c>
      <c r="GK275" s="99">
        <f t="shared" si="599"/>
        <v>0</v>
      </c>
    </row>
    <row r="276" spans="1:193" x14ac:dyDescent="0.35">
      <c r="A276" s="99">
        <v>57114</v>
      </c>
      <c r="B276" s="99">
        <v>73</v>
      </c>
      <c r="C276" s="99">
        <v>15</v>
      </c>
      <c r="D276" s="99">
        <v>85</v>
      </c>
      <c r="E276" s="99">
        <v>18.702000000000002</v>
      </c>
      <c r="F276" s="99">
        <v>0.54</v>
      </c>
      <c r="H276" s="99" t="s">
        <v>154</v>
      </c>
      <c r="I276" s="99">
        <f t="shared" ref="I276:AN276" si="740">MAX(0,(I127/I$89)-$FJ276)</f>
        <v>0</v>
      </c>
      <c r="J276" s="99">
        <f t="shared" si="740"/>
        <v>0</v>
      </c>
      <c r="K276" s="99">
        <f t="shared" si="740"/>
        <v>0</v>
      </c>
      <c r="L276" s="99">
        <f t="shared" si="740"/>
        <v>0</v>
      </c>
      <c r="M276" s="99">
        <f t="shared" si="740"/>
        <v>0</v>
      </c>
      <c r="N276" s="99">
        <f t="shared" si="740"/>
        <v>0</v>
      </c>
      <c r="O276" s="99">
        <f t="shared" si="740"/>
        <v>0</v>
      </c>
      <c r="P276" s="99">
        <f t="shared" si="740"/>
        <v>0</v>
      </c>
      <c r="Q276" s="99">
        <f t="shared" si="740"/>
        <v>0</v>
      </c>
      <c r="R276" s="99">
        <f t="shared" si="740"/>
        <v>0</v>
      </c>
      <c r="S276" s="99">
        <f t="shared" si="740"/>
        <v>0</v>
      </c>
      <c r="T276" s="99">
        <f t="shared" si="740"/>
        <v>0</v>
      </c>
      <c r="U276" s="99">
        <f t="shared" si="740"/>
        <v>0</v>
      </c>
      <c r="V276" s="99">
        <f t="shared" si="740"/>
        <v>0</v>
      </c>
      <c r="W276" s="99">
        <f t="shared" si="740"/>
        <v>0</v>
      </c>
      <c r="X276" s="99">
        <f t="shared" si="740"/>
        <v>0</v>
      </c>
      <c r="Y276" s="99">
        <f t="shared" si="740"/>
        <v>0</v>
      </c>
      <c r="Z276" s="99">
        <f t="shared" si="740"/>
        <v>0</v>
      </c>
      <c r="AA276" s="99">
        <f t="shared" si="740"/>
        <v>0</v>
      </c>
      <c r="AB276" s="99">
        <f t="shared" si="740"/>
        <v>0</v>
      </c>
      <c r="AC276" s="99">
        <f t="shared" si="740"/>
        <v>0</v>
      </c>
      <c r="AD276" s="99">
        <f t="shared" si="740"/>
        <v>0</v>
      </c>
      <c r="AE276" s="99">
        <f t="shared" si="740"/>
        <v>0</v>
      </c>
      <c r="AF276" s="99">
        <f t="shared" si="740"/>
        <v>0</v>
      </c>
      <c r="AG276" s="99">
        <f t="shared" si="740"/>
        <v>0</v>
      </c>
      <c r="AH276" s="99">
        <f t="shared" si="740"/>
        <v>0</v>
      </c>
      <c r="AI276" s="99">
        <f t="shared" si="740"/>
        <v>0</v>
      </c>
      <c r="AJ276" s="99">
        <f t="shared" si="740"/>
        <v>0</v>
      </c>
      <c r="AK276" s="99">
        <f t="shared" si="740"/>
        <v>0</v>
      </c>
      <c r="AL276" s="99">
        <f t="shared" si="740"/>
        <v>0</v>
      </c>
      <c r="AM276" s="99">
        <f t="shared" si="740"/>
        <v>0</v>
      </c>
      <c r="AN276" s="99">
        <f t="shared" si="740"/>
        <v>0</v>
      </c>
      <c r="AO276" s="99">
        <f t="shared" ref="AO276:BT276" si="741">MAX(0,(AO127/AO$89)-$FJ276)</f>
        <v>0</v>
      </c>
      <c r="AP276" s="99">
        <f t="shared" si="741"/>
        <v>0</v>
      </c>
      <c r="AQ276" s="99">
        <f t="shared" si="741"/>
        <v>0</v>
      </c>
      <c r="AR276" s="99">
        <f t="shared" si="741"/>
        <v>0</v>
      </c>
      <c r="AS276" s="99">
        <f t="shared" si="741"/>
        <v>0</v>
      </c>
      <c r="AT276" s="99">
        <f t="shared" si="741"/>
        <v>0</v>
      </c>
      <c r="AU276" s="99">
        <f t="shared" si="741"/>
        <v>0</v>
      </c>
      <c r="AV276" s="99">
        <f t="shared" si="741"/>
        <v>0</v>
      </c>
      <c r="AW276" s="99">
        <f t="shared" si="741"/>
        <v>0</v>
      </c>
      <c r="AX276" s="99">
        <f t="shared" si="741"/>
        <v>0</v>
      </c>
      <c r="AY276" s="99">
        <f t="shared" si="741"/>
        <v>0</v>
      </c>
      <c r="AZ276" s="99">
        <f t="shared" si="741"/>
        <v>0</v>
      </c>
      <c r="BA276" s="99">
        <f t="shared" si="741"/>
        <v>0</v>
      </c>
      <c r="BB276" s="99">
        <f t="shared" si="741"/>
        <v>0</v>
      </c>
      <c r="BC276" s="99">
        <f t="shared" si="741"/>
        <v>0</v>
      </c>
      <c r="BD276" s="99">
        <f t="shared" si="741"/>
        <v>0</v>
      </c>
      <c r="BE276" s="99">
        <f t="shared" si="741"/>
        <v>0</v>
      </c>
      <c r="BF276" s="99">
        <f t="shared" si="741"/>
        <v>0</v>
      </c>
      <c r="BG276" s="99">
        <f t="shared" si="741"/>
        <v>0</v>
      </c>
      <c r="BH276" s="99">
        <f t="shared" si="741"/>
        <v>0</v>
      </c>
      <c r="BI276" s="99">
        <f t="shared" si="741"/>
        <v>0</v>
      </c>
      <c r="BJ276" s="99">
        <f t="shared" si="741"/>
        <v>0</v>
      </c>
      <c r="BK276" s="99">
        <f t="shared" si="741"/>
        <v>0</v>
      </c>
      <c r="BL276" s="99">
        <f t="shared" si="741"/>
        <v>0</v>
      </c>
      <c r="BM276" s="99">
        <f t="shared" si="741"/>
        <v>0</v>
      </c>
      <c r="BN276" s="99">
        <f t="shared" si="741"/>
        <v>0</v>
      </c>
      <c r="BO276" s="99">
        <f t="shared" si="741"/>
        <v>0</v>
      </c>
      <c r="BP276" s="99">
        <f t="shared" si="741"/>
        <v>0</v>
      </c>
      <c r="BQ276" s="99">
        <f t="shared" si="741"/>
        <v>0</v>
      </c>
      <c r="BR276" s="99">
        <f t="shared" si="741"/>
        <v>0</v>
      </c>
      <c r="BS276" s="99">
        <f t="shared" si="741"/>
        <v>0</v>
      </c>
      <c r="BT276" s="99">
        <f t="shared" si="741"/>
        <v>0</v>
      </c>
      <c r="BU276" s="99">
        <f t="shared" ref="BU276:CZ276" si="742">MAX(0,(BU127/BU$89)-$FJ276)</f>
        <v>0</v>
      </c>
      <c r="BV276" s="99">
        <f t="shared" si="742"/>
        <v>0</v>
      </c>
      <c r="BW276" s="99">
        <f t="shared" si="742"/>
        <v>0</v>
      </c>
      <c r="BX276" s="99">
        <f t="shared" si="742"/>
        <v>0</v>
      </c>
      <c r="BY276" s="99">
        <f t="shared" si="742"/>
        <v>0</v>
      </c>
      <c r="BZ276" s="99">
        <f t="shared" si="742"/>
        <v>0</v>
      </c>
      <c r="CA276" s="99">
        <f t="shared" si="742"/>
        <v>0</v>
      </c>
      <c r="CB276" s="99">
        <f t="shared" si="742"/>
        <v>0</v>
      </c>
      <c r="CC276" s="99">
        <f t="shared" si="742"/>
        <v>0</v>
      </c>
      <c r="CD276" s="99">
        <f t="shared" si="742"/>
        <v>0</v>
      </c>
      <c r="CE276" s="99">
        <f t="shared" si="742"/>
        <v>0</v>
      </c>
      <c r="CF276" s="99">
        <f t="shared" si="742"/>
        <v>0</v>
      </c>
      <c r="CG276" s="99">
        <f t="shared" si="742"/>
        <v>0</v>
      </c>
      <c r="CH276" s="99">
        <f t="shared" si="742"/>
        <v>0</v>
      </c>
      <c r="CI276" s="99">
        <f t="shared" si="742"/>
        <v>0</v>
      </c>
      <c r="CJ276" s="99">
        <f t="shared" si="742"/>
        <v>0</v>
      </c>
      <c r="CK276" s="99">
        <f t="shared" si="742"/>
        <v>0</v>
      </c>
      <c r="CL276" s="99">
        <f t="shared" si="742"/>
        <v>0</v>
      </c>
      <c r="CM276" s="99">
        <f t="shared" si="742"/>
        <v>0</v>
      </c>
      <c r="CN276" s="99">
        <f t="shared" si="742"/>
        <v>0</v>
      </c>
      <c r="CO276" s="99">
        <f t="shared" si="742"/>
        <v>0</v>
      </c>
      <c r="CP276" s="99">
        <f t="shared" si="742"/>
        <v>0</v>
      </c>
      <c r="CQ276" s="99">
        <f t="shared" si="742"/>
        <v>0</v>
      </c>
      <c r="CR276" s="99">
        <f t="shared" si="742"/>
        <v>0</v>
      </c>
      <c r="CS276" s="99">
        <f t="shared" si="742"/>
        <v>0</v>
      </c>
      <c r="CT276" s="99">
        <f t="shared" si="742"/>
        <v>0</v>
      </c>
      <c r="CU276" s="99">
        <f t="shared" si="742"/>
        <v>0</v>
      </c>
      <c r="CV276" s="99">
        <f t="shared" si="742"/>
        <v>0</v>
      </c>
      <c r="CW276" s="99">
        <f t="shared" si="742"/>
        <v>0</v>
      </c>
      <c r="CX276" s="99">
        <f t="shared" si="742"/>
        <v>0</v>
      </c>
      <c r="CY276" s="99">
        <f t="shared" si="742"/>
        <v>0</v>
      </c>
      <c r="CZ276" s="99">
        <f t="shared" si="742"/>
        <v>0</v>
      </c>
      <c r="DA276" s="99">
        <f t="shared" ref="DA276:EF276" si="743">MAX(0,(DA127/DA$89)-$FJ276)</f>
        <v>0</v>
      </c>
      <c r="DB276" s="99">
        <f t="shared" si="743"/>
        <v>0</v>
      </c>
      <c r="DC276" s="99">
        <f t="shared" si="743"/>
        <v>0</v>
      </c>
      <c r="DD276" s="99">
        <f t="shared" si="743"/>
        <v>0</v>
      </c>
      <c r="DE276" s="99">
        <f t="shared" si="743"/>
        <v>0</v>
      </c>
      <c r="DF276" s="99">
        <f t="shared" si="743"/>
        <v>0</v>
      </c>
      <c r="DG276" s="99">
        <f t="shared" si="743"/>
        <v>0</v>
      </c>
      <c r="DH276" s="99">
        <f t="shared" si="743"/>
        <v>0</v>
      </c>
      <c r="DI276" s="99">
        <f t="shared" si="743"/>
        <v>0</v>
      </c>
      <c r="DJ276" s="99">
        <f t="shared" si="743"/>
        <v>0</v>
      </c>
      <c r="DK276" s="99">
        <f t="shared" si="743"/>
        <v>0</v>
      </c>
      <c r="DL276" s="99">
        <f t="shared" si="743"/>
        <v>0</v>
      </c>
      <c r="DM276" s="99">
        <f t="shared" si="743"/>
        <v>0</v>
      </c>
      <c r="DN276" s="99">
        <f t="shared" si="743"/>
        <v>0</v>
      </c>
      <c r="DO276" s="99">
        <f t="shared" si="743"/>
        <v>0</v>
      </c>
      <c r="DP276" s="99">
        <f t="shared" si="743"/>
        <v>0</v>
      </c>
      <c r="DQ276" s="99">
        <f t="shared" si="743"/>
        <v>0</v>
      </c>
      <c r="DR276" s="99">
        <f t="shared" si="743"/>
        <v>0</v>
      </c>
      <c r="DS276" s="99">
        <f t="shared" si="743"/>
        <v>0</v>
      </c>
      <c r="DT276" s="99">
        <f t="shared" si="743"/>
        <v>0</v>
      </c>
      <c r="DU276" s="99">
        <f t="shared" si="743"/>
        <v>0</v>
      </c>
      <c r="DV276" s="99">
        <f t="shared" si="743"/>
        <v>0</v>
      </c>
      <c r="DW276" s="99">
        <f t="shared" si="743"/>
        <v>0</v>
      </c>
      <c r="DX276" s="99">
        <f t="shared" si="743"/>
        <v>0</v>
      </c>
      <c r="DY276" s="99">
        <f t="shared" si="743"/>
        <v>0</v>
      </c>
      <c r="DZ276" s="99">
        <f t="shared" si="743"/>
        <v>0</v>
      </c>
      <c r="EA276" s="99">
        <f t="shared" si="743"/>
        <v>0</v>
      </c>
      <c r="EB276" s="99">
        <f t="shared" si="743"/>
        <v>0</v>
      </c>
      <c r="EC276" s="99">
        <f t="shared" si="743"/>
        <v>0</v>
      </c>
      <c r="ED276" s="99">
        <f t="shared" si="743"/>
        <v>0</v>
      </c>
      <c r="EE276" s="99">
        <f t="shared" si="743"/>
        <v>0</v>
      </c>
      <c r="EF276" s="99">
        <f t="shared" si="743"/>
        <v>0</v>
      </c>
      <c r="EG276" s="99">
        <f t="shared" ref="EG276:FA276" si="744">MAX(0,(EG127/EG$89)-$FJ276)</f>
        <v>0</v>
      </c>
      <c r="EH276" s="99">
        <f t="shared" si="744"/>
        <v>0</v>
      </c>
      <c r="EI276" s="99">
        <f t="shared" si="744"/>
        <v>0</v>
      </c>
      <c r="EJ276" s="99">
        <f t="shared" si="744"/>
        <v>0</v>
      </c>
      <c r="EK276" s="99">
        <f t="shared" si="744"/>
        <v>0</v>
      </c>
      <c r="EL276" s="99">
        <f t="shared" si="744"/>
        <v>0</v>
      </c>
      <c r="EM276" s="99">
        <f t="shared" si="744"/>
        <v>0</v>
      </c>
      <c r="EN276" s="99">
        <f t="shared" si="744"/>
        <v>0</v>
      </c>
      <c r="EO276" s="99">
        <f t="shared" si="744"/>
        <v>0</v>
      </c>
      <c r="EP276" s="99">
        <f t="shared" si="744"/>
        <v>0</v>
      </c>
      <c r="EQ276" s="99">
        <f t="shared" si="744"/>
        <v>0</v>
      </c>
      <c r="ER276" s="99">
        <f t="shared" si="744"/>
        <v>0</v>
      </c>
      <c r="ES276" s="99">
        <f t="shared" si="744"/>
        <v>0</v>
      </c>
      <c r="ET276" s="99">
        <f t="shared" si="744"/>
        <v>0</v>
      </c>
      <c r="EU276" s="99">
        <f t="shared" si="744"/>
        <v>0</v>
      </c>
      <c r="EV276" s="99">
        <f t="shared" si="744"/>
        <v>0</v>
      </c>
      <c r="EW276" s="99">
        <f t="shared" si="744"/>
        <v>0</v>
      </c>
      <c r="EX276" s="99">
        <f t="shared" si="744"/>
        <v>0</v>
      </c>
      <c r="EY276" s="99">
        <f t="shared" si="744"/>
        <v>0</v>
      </c>
      <c r="EZ276" s="99">
        <f t="shared" si="744"/>
        <v>0</v>
      </c>
      <c r="FA276" s="99">
        <f t="shared" si="744"/>
        <v>0</v>
      </c>
      <c r="FB276" s="99">
        <f t="shared" ref="FB276:FI285" si="745">(FB127/FB$89)</f>
        <v>0.16135956698184917</v>
      </c>
      <c r="FC276" s="99">
        <f t="shared" si="745"/>
        <v>0.13739449300985496</v>
      </c>
      <c r="FD276" s="99">
        <f t="shared" si="745"/>
        <v>0.22967340217503174</v>
      </c>
      <c r="FE276" s="99">
        <f t="shared" si="745"/>
        <v>0.47648786795776443</v>
      </c>
      <c r="FF276" s="99">
        <f t="shared" si="745"/>
        <v>0.10368500958567825</v>
      </c>
      <c r="FG276" s="99">
        <f t="shared" si="745"/>
        <v>0.15910506188081544</v>
      </c>
      <c r="FH276" s="99">
        <f t="shared" si="745"/>
        <v>0.16348977954632007</v>
      </c>
      <c r="FI276" s="99">
        <f t="shared" si="745"/>
        <v>0.15858878755599698</v>
      </c>
      <c r="FJ276" s="106">
        <f t="shared" si="597"/>
        <v>0.19872299608666388</v>
      </c>
      <c r="FT276" s="99">
        <f t="shared" ref="FT276:GJ276" si="746">MAX(0,(FT127/FT$89)-$FJ276)</f>
        <v>0</v>
      </c>
      <c r="FU276" s="99">
        <f t="shared" si="746"/>
        <v>0</v>
      </c>
      <c r="FV276" s="99">
        <f t="shared" si="746"/>
        <v>0</v>
      </c>
      <c r="FW276" s="99">
        <f t="shared" si="746"/>
        <v>0</v>
      </c>
      <c r="FX276" s="99">
        <f t="shared" si="746"/>
        <v>0</v>
      </c>
      <c r="FY276" s="99">
        <f t="shared" si="746"/>
        <v>0</v>
      </c>
      <c r="FZ276" s="99">
        <f t="shared" si="746"/>
        <v>0</v>
      </c>
      <c r="GA276" s="99">
        <f t="shared" si="746"/>
        <v>0</v>
      </c>
      <c r="GB276" s="99">
        <f t="shared" si="746"/>
        <v>0</v>
      </c>
      <c r="GC276" s="99">
        <f t="shared" si="746"/>
        <v>0</v>
      </c>
      <c r="GD276" s="99">
        <f t="shared" si="746"/>
        <v>0</v>
      </c>
      <c r="GE276" s="99">
        <f t="shared" si="746"/>
        <v>0</v>
      </c>
      <c r="GF276" s="99">
        <f t="shared" si="746"/>
        <v>0</v>
      </c>
      <c r="GG276" s="99">
        <f t="shared" si="746"/>
        <v>0</v>
      </c>
      <c r="GH276" s="99">
        <f t="shared" si="746"/>
        <v>0</v>
      </c>
      <c r="GI276" s="99">
        <f t="shared" si="746"/>
        <v>0</v>
      </c>
      <c r="GJ276" s="99">
        <f t="shared" si="746"/>
        <v>0</v>
      </c>
      <c r="GK276" s="99">
        <f t="shared" si="599"/>
        <v>0</v>
      </c>
    </row>
    <row r="277" spans="1:193" x14ac:dyDescent="0.35">
      <c r="A277" s="99">
        <v>298817</v>
      </c>
      <c r="B277" s="99">
        <v>117</v>
      </c>
      <c r="C277" s="99">
        <v>62</v>
      </c>
      <c r="D277" s="99">
        <v>85</v>
      </c>
      <c r="E277" s="99">
        <v>18.707000000000001</v>
      </c>
      <c r="F277" s="99">
        <v>0.55000000000000004</v>
      </c>
      <c r="G277" s="99" t="s">
        <v>170</v>
      </c>
      <c r="H277" s="99" t="s">
        <v>262</v>
      </c>
      <c r="I277" s="99">
        <f t="shared" ref="I277:AN277" si="747">MAX(0,(I128/I$89)-$FJ277)</f>
        <v>0</v>
      </c>
      <c r="J277" s="99">
        <f t="shared" si="747"/>
        <v>0</v>
      </c>
      <c r="K277" s="99">
        <f t="shared" si="747"/>
        <v>0</v>
      </c>
      <c r="L277" s="99">
        <f t="shared" si="747"/>
        <v>0</v>
      </c>
      <c r="M277" s="99">
        <f t="shared" si="747"/>
        <v>0</v>
      </c>
      <c r="N277" s="99">
        <f t="shared" si="747"/>
        <v>0</v>
      </c>
      <c r="O277" s="99">
        <f t="shared" si="747"/>
        <v>0</v>
      </c>
      <c r="P277" s="99">
        <f t="shared" si="747"/>
        <v>0</v>
      </c>
      <c r="Q277" s="99">
        <f t="shared" si="747"/>
        <v>0</v>
      </c>
      <c r="R277" s="99">
        <f t="shared" si="747"/>
        <v>0</v>
      </c>
      <c r="S277" s="99">
        <f t="shared" si="747"/>
        <v>0</v>
      </c>
      <c r="T277" s="99">
        <f t="shared" si="747"/>
        <v>0</v>
      </c>
      <c r="U277" s="99">
        <f t="shared" si="747"/>
        <v>0</v>
      </c>
      <c r="V277" s="99">
        <f t="shared" si="747"/>
        <v>0</v>
      </c>
      <c r="W277" s="99">
        <f t="shared" si="747"/>
        <v>0</v>
      </c>
      <c r="X277" s="99">
        <f t="shared" si="747"/>
        <v>0</v>
      </c>
      <c r="Y277" s="99">
        <f t="shared" si="747"/>
        <v>0</v>
      </c>
      <c r="Z277" s="99">
        <f t="shared" si="747"/>
        <v>0</v>
      </c>
      <c r="AA277" s="99">
        <f t="shared" si="747"/>
        <v>0</v>
      </c>
      <c r="AB277" s="99">
        <f t="shared" si="747"/>
        <v>0</v>
      </c>
      <c r="AC277" s="99">
        <f t="shared" si="747"/>
        <v>0</v>
      </c>
      <c r="AD277" s="99">
        <f t="shared" si="747"/>
        <v>7.1777481085116626E-3</v>
      </c>
      <c r="AE277" s="99">
        <f t="shared" si="747"/>
        <v>0</v>
      </c>
      <c r="AF277" s="99">
        <f t="shared" si="747"/>
        <v>0</v>
      </c>
      <c r="AG277" s="99">
        <f t="shared" si="747"/>
        <v>0</v>
      </c>
      <c r="AH277" s="99">
        <f t="shared" si="747"/>
        <v>0</v>
      </c>
      <c r="AI277" s="99">
        <f t="shared" si="747"/>
        <v>0</v>
      </c>
      <c r="AJ277" s="99">
        <f t="shared" si="747"/>
        <v>0</v>
      </c>
      <c r="AK277" s="99">
        <f t="shared" si="747"/>
        <v>0</v>
      </c>
      <c r="AL277" s="99">
        <f t="shared" si="747"/>
        <v>0</v>
      </c>
      <c r="AM277" s="99">
        <f t="shared" si="747"/>
        <v>0</v>
      </c>
      <c r="AN277" s="99">
        <f t="shared" si="747"/>
        <v>0</v>
      </c>
      <c r="AO277" s="99">
        <f t="shared" ref="AO277:BT277" si="748">MAX(0,(AO128/AO$89)-$FJ277)</f>
        <v>0</v>
      </c>
      <c r="AP277" s="99">
        <f t="shared" si="748"/>
        <v>0</v>
      </c>
      <c r="AQ277" s="99">
        <f t="shared" si="748"/>
        <v>0</v>
      </c>
      <c r="AR277" s="99">
        <f t="shared" si="748"/>
        <v>0</v>
      </c>
      <c r="AS277" s="99">
        <f t="shared" si="748"/>
        <v>0</v>
      </c>
      <c r="AT277" s="99">
        <f t="shared" si="748"/>
        <v>0</v>
      </c>
      <c r="AU277" s="99">
        <f t="shared" si="748"/>
        <v>0</v>
      </c>
      <c r="AV277" s="99">
        <f t="shared" si="748"/>
        <v>0</v>
      </c>
      <c r="AW277" s="99">
        <f t="shared" si="748"/>
        <v>0</v>
      </c>
      <c r="AX277" s="99">
        <f t="shared" si="748"/>
        <v>0</v>
      </c>
      <c r="AY277" s="99">
        <f t="shared" si="748"/>
        <v>0</v>
      </c>
      <c r="AZ277" s="99">
        <f t="shared" si="748"/>
        <v>0</v>
      </c>
      <c r="BA277" s="99">
        <f t="shared" si="748"/>
        <v>0</v>
      </c>
      <c r="BB277" s="99">
        <f t="shared" si="748"/>
        <v>0</v>
      </c>
      <c r="BC277" s="99">
        <f t="shared" si="748"/>
        <v>0</v>
      </c>
      <c r="BD277" s="99">
        <f t="shared" si="748"/>
        <v>0</v>
      </c>
      <c r="BE277" s="99">
        <f t="shared" si="748"/>
        <v>0</v>
      </c>
      <c r="BF277" s="99">
        <f t="shared" si="748"/>
        <v>0</v>
      </c>
      <c r="BG277" s="99">
        <f t="shared" si="748"/>
        <v>0</v>
      </c>
      <c r="BH277" s="99">
        <f t="shared" si="748"/>
        <v>0</v>
      </c>
      <c r="BI277" s="99">
        <f t="shared" si="748"/>
        <v>0</v>
      </c>
      <c r="BJ277" s="99">
        <f t="shared" si="748"/>
        <v>0</v>
      </c>
      <c r="BK277" s="99">
        <f t="shared" si="748"/>
        <v>0</v>
      </c>
      <c r="BL277" s="99">
        <f t="shared" si="748"/>
        <v>0</v>
      </c>
      <c r="BM277" s="99">
        <f t="shared" si="748"/>
        <v>0</v>
      </c>
      <c r="BN277" s="99">
        <f t="shared" si="748"/>
        <v>0</v>
      </c>
      <c r="BO277" s="99">
        <f t="shared" si="748"/>
        <v>0</v>
      </c>
      <c r="BP277" s="99">
        <f t="shared" si="748"/>
        <v>0</v>
      </c>
      <c r="BQ277" s="99">
        <f t="shared" si="748"/>
        <v>0</v>
      </c>
      <c r="BR277" s="99">
        <f t="shared" si="748"/>
        <v>0</v>
      </c>
      <c r="BS277" s="99">
        <f t="shared" si="748"/>
        <v>0</v>
      </c>
      <c r="BT277" s="99">
        <f t="shared" si="748"/>
        <v>0</v>
      </c>
      <c r="BU277" s="99">
        <f t="shared" ref="BU277:CZ277" si="749">MAX(0,(BU128/BU$89)-$FJ277)</f>
        <v>0</v>
      </c>
      <c r="BV277" s="99">
        <f t="shared" si="749"/>
        <v>0</v>
      </c>
      <c r="BW277" s="99">
        <f t="shared" si="749"/>
        <v>0</v>
      </c>
      <c r="BX277" s="99">
        <f t="shared" si="749"/>
        <v>0</v>
      </c>
      <c r="BY277" s="99">
        <f t="shared" si="749"/>
        <v>0</v>
      </c>
      <c r="BZ277" s="99">
        <f t="shared" si="749"/>
        <v>0</v>
      </c>
      <c r="CA277" s="99">
        <f t="shared" si="749"/>
        <v>0</v>
      </c>
      <c r="CB277" s="99">
        <f t="shared" si="749"/>
        <v>0</v>
      </c>
      <c r="CC277" s="99">
        <f t="shared" si="749"/>
        <v>0</v>
      </c>
      <c r="CD277" s="99">
        <f t="shared" si="749"/>
        <v>0</v>
      </c>
      <c r="CE277" s="99">
        <f t="shared" si="749"/>
        <v>0</v>
      </c>
      <c r="CF277" s="99">
        <f t="shared" si="749"/>
        <v>0</v>
      </c>
      <c r="CG277" s="99">
        <f t="shared" si="749"/>
        <v>0</v>
      </c>
      <c r="CH277" s="99">
        <f t="shared" si="749"/>
        <v>0</v>
      </c>
      <c r="CI277" s="99">
        <f t="shared" si="749"/>
        <v>0</v>
      </c>
      <c r="CJ277" s="99">
        <f t="shared" si="749"/>
        <v>0</v>
      </c>
      <c r="CK277" s="99">
        <f t="shared" si="749"/>
        <v>0</v>
      </c>
      <c r="CL277" s="99">
        <f t="shared" si="749"/>
        <v>0</v>
      </c>
      <c r="CM277" s="99">
        <f t="shared" si="749"/>
        <v>0</v>
      </c>
      <c r="CN277" s="99">
        <f t="shared" si="749"/>
        <v>0</v>
      </c>
      <c r="CO277" s="99">
        <f t="shared" si="749"/>
        <v>0</v>
      </c>
      <c r="CP277" s="99">
        <f t="shared" si="749"/>
        <v>0</v>
      </c>
      <c r="CQ277" s="99">
        <f t="shared" si="749"/>
        <v>0</v>
      </c>
      <c r="CR277" s="99">
        <f t="shared" si="749"/>
        <v>0</v>
      </c>
      <c r="CS277" s="99">
        <f t="shared" si="749"/>
        <v>0</v>
      </c>
      <c r="CT277" s="99">
        <f t="shared" si="749"/>
        <v>0</v>
      </c>
      <c r="CU277" s="99">
        <f t="shared" si="749"/>
        <v>0</v>
      </c>
      <c r="CV277" s="99">
        <f t="shared" si="749"/>
        <v>0</v>
      </c>
      <c r="CW277" s="99">
        <f t="shared" si="749"/>
        <v>0</v>
      </c>
      <c r="CX277" s="99">
        <f t="shared" si="749"/>
        <v>0</v>
      </c>
      <c r="CY277" s="99">
        <f t="shared" si="749"/>
        <v>0</v>
      </c>
      <c r="CZ277" s="99">
        <f t="shared" si="749"/>
        <v>0</v>
      </c>
      <c r="DA277" s="99">
        <f t="shared" ref="DA277:EF277" si="750">MAX(0,(DA128/DA$89)-$FJ277)</f>
        <v>0</v>
      </c>
      <c r="DB277" s="99">
        <f t="shared" si="750"/>
        <v>0</v>
      </c>
      <c r="DC277" s="99">
        <f t="shared" si="750"/>
        <v>0</v>
      </c>
      <c r="DD277" s="99">
        <f t="shared" si="750"/>
        <v>0</v>
      </c>
      <c r="DE277" s="99">
        <f t="shared" si="750"/>
        <v>0</v>
      </c>
      <c r="DF277" s="99">
        <f t="shared" si="750"/>
        <v>0</v>
      </c>
      <c r="DG277" s="99">
        <f t="shared" si="750"/>
        <v>0</v>
      </c>
      <c r="DH277" s="99">
        <f t="shared" si="750"/>
        <v>0</v>
      </c>
      <c r="DI277" s="99">
        <f t="shared" si="750"/>
        <v>0</v>
      </c>
      <c r="DJ277" s="99">
        <f t="shared" si="750"/>
        <v>0</v>
      </c>
      <c r="DK277" s="99">
        <f t="shared" si="750"/>
        <v>0</v>
      </c>
      <c r="DL277" s="99">
        <f t="shared" si="750"/>
        <v>0</v>
      </c>
      <c r="DM277" s="99">
        <f t="shared" si="750"/>
        <v>0</v>
      </c>
      <c r="DN277" s="99">
        <f t="shared" si="750"/>
        <v>0</v>
      </c>
      <c r="DO277" s="99">
        <f t="shared" si="750"/>
        <v>0</v>
      </c>
      <c r="DP277" s="99">
        <f t="shared" si="750"/>
        <v>0</v>
      </c>
      <c r="DQ277" s="99">
        <f t="shared" si="750"/>
        <v>0</v>
      </c>
      <c r="DR277" s="99">
        <f t="shared" si="750"/>
        <v>0</v>
      </c>
      <c r="DS277" s="99">
        <f t="shared" si="750"/>
        <v>0</v>
      </c>
      <c r="DT277" s="99">
        <f t="shared" si="750"/>
        <v>0</v>
      </c>
      <c r="DU277" s="99">
        <f t="shared" si="750"/>
        <v>0</v>
      </c>
      <c r="DV277" s="99">
        <f t="shared" si="750"/>
        <v>0</v>
      </c>
      <c r="DW277" s="99">
        <f t="shared" si="750"/>
        <v>0</v>
      </c>
      <c r="DX277" s="99">
        <f t="shared" si="750"/>
        <v>0</v>
      </c>
      <c r="DY277" s="99">
        <f t="shared" si="750"/>
        <v>0</v>
      </c>
      <c r="DZ277" s="99">
        <f t="shared" si="750"/>
        <v>0</v>
      </c>
      <c r="EA277" s="99">
        <f t="shared" si="750"/>
        <v>0</v>
      </c>
      <c r="EB277" s="99">
        <f t="shared" si="750"/>
        <v>0</v>
      </c>
      <c r="EC277" s="99">
        <f t="shared" si="750"/>
        <v>0</v>
      </c>
      <c r="ED277" s="99">
        <f t="shared" si="750"/>
        <v>0</v>
      </c>
      <c r="EE277" s="99">
        <f t="shared" si="750"/>
        <v>0</v>
      </c>
      <c r="EF277" s="99">
        <f t="shared" si="750"/>
        <v>0</v>
      </c>
      <c r="EG277" s="99">
        <f t="shared" ref="EG277:FA277" si="751">MAX(0,(EG128/EG$89)-$FJ277)</f>
        <v>0</v>
      </c>
      <c r="EH277" s="99">
        <f t="shared" si="751"/>
        <v>0</v>
      </c>
      <c r="EI277" s="99">
        <f t="shared" si="751"/>
        <v>0</v>
      </c>
      <c r="EJ277" s="99">
        <f t="shared" si="751"/>
        <v>0</v>
      </c>
      <c r="EK277" s="99">
        <f t="shared" si="751"/>
        <v>0</v>
      </c>
      <c r="EL277" s="99">
        <f t="shared" si="751"/>
        <v>0</v>
      </c>
      <c r="EM277" s="99">
        <f t="shared" si="751"/>
        <v>0</v>
      </c>
      <c r="EN277" s="99">
        <f t="shared" si="751"/>
        <v>0</v>
      </c>
      <c r="EO277" s="99">
        <f t="shared" si="751"/>
        <v>0</v>
      </c>
      <c r="EP277" s="99">
        <f t="shared" si="751"/>
        <v>0</v>
      </c>
      <c r="EQ277" s="99">
        <f t="shared" si="751"/>
        <v>0</v>
      </c>
      <c r="ER277" s="99">
        <f t="shared" si="751"/>
        <v>0</v>
      </c>
      <c r="ES277" s="99">
        <f t="shared" si="751"/>
        <v>0</v>
      </c>
      <c r="ET277" s="99">
        <f t="shared" si="751"/>
        <v>0</v>
      </c>
      <c r="EU277" s="99">
        <f t="shared" si="751"/>
        <v>0</v>
      </c>
      <c r="EV277" s="99">
        <f t="shared" si="751"/>
        <v>0</v>
      </c>
      <c r="EW277" s="99">
        <f t="shared" si="751"/>
        <v>0</v>
      </c>
      <c r="EX277" s="99">
        <f t="shared" si="751"/>
        <v>0</v>
      </c>
      <c r="EY277" s="99">
        <f t="shared" si="751"/>
        <v>0</v>
      </c>
      <c r="EZ277" s="99">
        <f t="shared" si="751"/>
        <v>0</v>
      </c>
      <c r="FA277" s="99">
        <f t="shared" si="751"/>
        <v>0</v>
      </c>
      <c r="FB277" s="99">
        <f t="shared" si="745"/>
        <v>0.10733003791330781</v>
      </c>
      <c r="FC277" s="99">
        <f t="shared" si="745"/>
        <v>2.2468323347411844E-2</v>
      </c>
      <c r="FD277" s="99">
        <f t="shared" si="745"/>
        <v>6.0393303775934201E-2</v>
      </c>
      <c r="FE277" s="99">
        <f t="shared" si="745"/>
        <v>0</v>
      </c>
      <c r="FF277" s="99">
        <f t="shared" si="745"/>
        <v>0</v>
      </c>
      <c r="FG277" s="99">
        <f t="shared" si="745"/>
        <v>0.10305469746983836</v>
      </c>
      <c r="FH277" s="99">
        <f t="shared" si="745"/>
        <v>9.40293574131469E-2</v>
      </c>
      <c r="FI277" s="99">
        <f t="shared" si="745"/>
        <v>7.893974432290006E-2</v>
      </c>
      <c r="FJ277" s="106">
        <f t="shared" si="597"/>
        <v>5.8276933030317397E-2</v>
      </c>
      <c r="FT277" s="99">
        <f t="shared" ref="FT277:GJ277" si="752">MAX(0,(FT128/FT$89)-$FJ277)</f>
        <v>0</v>
      </c>
      <c r="FU277" s="99">
        <f t="shared" si="752"/>
        <v>0</v>
      </c>
      <c r="FV277" s="99">
        <f t="shared" si="752"/>
        <v>0</v>
      </c>
      <c r="FW277" s="99">
        <f t="shared" si="752"/>
        <v>0</v>
      </c>
      <c r="FX277" s="99">
        <f t="shared" si="752"/>
        <v>0</v>
      </c>
      <c r="FY277" s="99">
        <f t="shared" si="752"/>
        <v>0</v>
      </c>
      <c r="FZ277" s="99">
        <f t="shared" si="752"/>
        <v>0</v>
      </c>
      <c r="GA277" s="99">
        <f t="shared" si="752"/>
        <v>0</v>
      </c>
      <c r="GB277" s="99">
        <f t="shared" si="752"/>
        <v>0</v>
      </c>
      <c r="GC277" s="99">
        <f t="shared" si="752"/>
        <v>0</v>
      </c>
      <c r="GD277" s="99">
        <f t="shared" si="752"/>
        <v>0</v>
      </c>
      <c r="GE277" s="99">
        <f t="shared" si="752"/>
        <v>0</v>
      </c>
      <c r="GF277" s="99">
        <f t="shared" si="752"/>
        <v>0</v>
      </c>
      <c r="GG277" s="99">
        <f t="shared" si="752"/>
        <v>0</v>
      </c>
      <c r="GH277" s="99">
        <f t="shared" si="752"/>
        <v>0</v>
      </c>
      <c r="GI277" s="99">
        <f t="shared" si="752"/>
        <v>0</v>
      </c>
      <c r="GJ277" s="99">
        <f t="shared" si="752"/>
        <v>0</v>
      </c>
      <c r="GK277" s="99">
        <f t="shared" si="599"/>
        <v>0</v>
      </c>
    </row>
    <row r="278" spans="1:193" x14ac:dyDescent="0.35">
      <c r="A278" s="99">
        <v>1120281</v>
      </c>
      <c r="B278" s="99">
        <v>74</v>
      </c>
      <c r="C278" s="99">
        <v>11</v>
      </c>
      <c r="D278" s="99">
        <v>94</v>
      </c>
      <c r="E278" s="99">
        <v>19.445</v>
      </c>
      <c r="F278" s="99">
        <v>0.83</v>
      </c>
      <c r="G278" s="99" t="s">
        <v>178</v>
      </c>
      <c r="H278" s="99" t="s">
        <v>265</v>
      </c>
      <c r="I278" s="99">
        <f t="shared" ref="I278:AN278" si="753">MAX(0,(I129/I$89)-$FJ278)</f>
        <v>0</v>
      </c>
      <c r="J278" s="99">
        <f t="shared" si="753"/>
        <v>0</v>
      </c>
      <c r="K278" s="99">
        <f t="shared" si="753"/>
        <v>0</v>
      </c>
      <c r="L278" s="99">
        <f t="shared" si="753"/>
        <v>0</v>
      </c>
      <c r="M278" s="99">
        <f t="shared" si="753"/>
        <v>0</v>
      </c>
      <c r="N278" s="99">
        <f t="shared" si="753"/>
        <v>0</v>
      </c>
      <c r="O278" s="99">
        <f t="shared" si="753"/>
        <v>0</v>
      </c>
      <c r="P278" s="99">
        <f t="shared" si="753"/>
        <v>0</v>
      </c>
      <c r="Q278" s="99">
        <f t="shared" si="753"/>
        <v>0</v>
      </c>
      <c r="R278" s="99">
        <f t="shared" si="753"/>
        <v>0</v>
      </c>
      <c r="S278" s="99">
        <f t="shared" si="753"/>
        <v>0</v>
      </c>
      <c r="T278" s="99">
        <f t="shared" si="753"/>
        <v>0</v>
      </c>
      <c r="U278" s="99">
        <f t="shared" si="753"/>
        <v>0</v>
      </c>
      <c r="V278" s="99">
        <f t="shared" si="753"/>
        <v>0</v>
      </c>
      <c r="W278" s="99">
        <f t="shared" si="753"/>
        <v>0</v>
      </c>
      <c r="X278" s="99">
        <f t="shared" si="753"/>
        <v>6.9836416523422497E-5</v>
      </c>
      <c r="Y278" s="99">
        <f t="shared" si="753"/>
        <v>0</v>
      </c>
      <c r="Z278" s="99">
        <f t="shared" si="753"/>
        <v>0</v>
      </c>
      <c r="AA278" s="99">
        <f t="shared" si="753"/>
        <v>0</v>
      </c>
      <c r="AB278" s="99">
        <f t="shared" si="753"/>
        <v>0</v>
      </c>
      <c r="AC278" s="99">
        <f t="shared" si="753"/>
        <v>0</v>
      </c>
      <c r="AD278" s="99">
        <f t="shared" si="753"/>
        <v>0</v>
      </c>
      <c r="AE278" s="99">
        <f t="shared" si="753"/>
        <v>0</v>
      </c>
      <c r="AF278" s="99">
        <f t="shared" si="753"/>
        <v>0</v>
      </c>
      <c r="AG278" s="99">
        <f t="shared" si="753"/>
        <v>0</v>
      </c>
      <c r="AH278" s="99">
        <f t="shared" si="753"/>
        <v>0</v>
      </c>
      <c r="AI278" s="99">
        <f t="shared" si="753"/>
        <v>0</v>
      </c>
      <c r="AJ278" s="99">
        <f t="shared" si="753"/>
        <v>0</v>
      </c>
      <c r="AK278" s="99">
        <f t="shared" si="753"/>
        <v>0</v>
      </c>
      <c r="AL278" s="99">
        <f t="shared" si="753"/>
        <v>0</v>
      </c>
      <c r="AM278" s="99">
        <f t="shared" si="753"/>
        <v>0</v>
      </c>
      <c r="AN278" s="99">
        <f t="shared" si="753"/>
        <v>0</v>
      </c>
      <c r="AO278" s="99">
        <f t="shared" ref="AO278:BT278" si="754">MAX(0,(AO129/AO$89)-$FJ278)</f>
        <v>0</v>
      </c>
      <c r="AP278" s="99">
        <f t="shared" si="754"/>
        <v>0</v>
      </c>
      <c r="AQ278" s="99">
        <f t="shared" si="754"/>
        <v>0</v>
      </c>
      <c r="AR278" s="99">
        <f t="shared" si="754"/>
        <v>0</v>
      </c>
      <c r="AS278" s="99">
        <f t="shared" si="754"/>
        <v>0</v>
      </c>
      <c r="AT278" s="99">
        <f t="shared" si="754"/>
        <v>0</v>
      </c>
      <c r="AU278" s="99">
        <f t="shared" si="754"/>
        <v>0</v>
      </c>
      <c r="AV278" s="99">
        <f t="shared" si="754"/>
        <v>0</v>
      </c>
      <c r="AW278" s="99">
        <f t="shared" si="754"/>
        <v>0</v>
      </c>
      <c r="AX278" s="99">
        <f t="shared" si="754"/>
        <v>0</v>
      </c>
      <c r="AY278" s="99">
        <f t="shared" si="754"/>
        <v>1.0027173714943957E-4</v>
      </c>
      <c r="AZ278" s="99">
        <f t="shared" si="754"/>
        <v>0</v>
      </c>
      <c r="BA278" s="99">
        <f t="shared" si="754"/>
        <v>0</v>
      </c>
      <c r="BB278" s="99">
        <f t="shared" si="754"/>
        <v>0</v>
      </c>
      <c r="BC278" s="99">
        <f t="shared" si="754"/>
        <v>0</v>
      </c>
      <c r="BD278" s="99">
        <f t="shared" si="754"/>
        <v>0</v>
      </c>
      <c r="BE278" s="99">
        <f t="shared" si="754"/>
        <v>0</v>
      </c>
      <c r="BF278" s="99">
        <f t="shared" si="754"/>
        <v>0</v>
      </c>
      <c r="BG278" s="99">
        <f t="shared" si="754"/>
        <v>0</v>
      </c>
      <c r="BH278" s="99">
        <f t="shared" si="754"/>
        <v>0</v>
      </c>
      <c r="BI278" s="99">
        <f t="shared" si="754"/>
        <v>0</v>
      </c>
      <c r="BJ278" s="99">
        <f t="shared" si="754"/>
        <v>0</v>
      </c>
      <c r="BK278" s="99">
        <f t="shared" si="754"/>
        <v>0</v>
      </c>
      <c r="BL278" s="99">
        <f t="shared" si="754"/>
        <v>0</v>
      </c>
      <c r="BM278" s="99">
        <f t="shared" si="754"/>
        <v>0</v>
      </c>
      <c r="BN278" s="99">
        <f t="shared" si="754"/>
        <v>0</v>
      </c>
      <c r="BO278" s="99">
        <f t="shared" si="754"/>
        <v>0</v>
      </c>
      <c r="BP278" s="99">
        <f t="shared" si="754"/>
        <v>0</v>
      </c>
      <c r="BQ278" s="99">
        <f t="shared" si="754"/>
        <v>0</v>
      </c>
      <c r="BR278" s="99">
        <f t="shared" si="754"/>
        <v>0</v>
      </c>
      <c r="BS278" s="99">
        <f t="shared" si="754"/>
        <v>0</v>
      </c>
      <c r="BT278" s="99">
        <f t="shared" si="754"/>
        <v>0</v>
      </c>
      <c r="BU278" s="99">
        <f t="shared" ref="BU278:CZ278" si="755">MAX(0,(BU129/BU$89)-$FJ278)</f>
        <v>0</v>
      </c>
      <c r="BV278" s="99">
        <f t="shared" si="755"/>
        <v>0</v>
      </c>
      <c r="BW278" s="99">
        <f t="shared" si="755"/>
        <v>0</v>
      </c>
      <c r="BX278" s="99">
        <f t="shared" si="755"/>
        <v>0</v>
      </c>
      <c r="BY278" s="99">
        <f t="shared" si="755"/>
        <v>0</v>
      </c>
      <c r="BZ278" s="99">
        <f t="shared" si="755"/>
        <v>0</v>
      </c>
      <c r="CA278" s="99">
        <f t="shared" si="755"/>
        <v>0</v>
      </c>
      <c r="CB278" s="99">
        <f t="shared" si="755"/>
        <v>0</v>
      </c>
      <c r="CC278" s="99">
        <f t="shared" si="755"/>
        <v>0</v>
      </c>
      <c r="CD278" s="99">
        <f t="shared" si="755"/>
        <v>0</v>
      </c>
      <c r="CE278" s="99">
        <f t="shared" si="755"/>
        <v>0</v>
      </c>
      <c r="CF278" s="99">
        <f t="shared" si="755"/>
        <v>0</v>
      </c>
      <c r="CG278" s="99">
        <f t="shared" si="755"/>
        <v>0</v>
      </c>
      <c r="CH278" s="99">
        <f t="shared" si="755"/>
        <v>0</v>
      </c>
      <c r="CI278" s="99">
        <f t="shared" si="755"/>
        <v>0</v>
      </c>
      <c r="CJ278" s="99">
        <f t="shared" si="755"/>
        <v>0</v>
      </c>
      <c r="CK278" s="99">
        <f t="shared" si="755"/>
        <v>0</v>
      </c>
      <c r="CL278" s="99">
        <f t="shared" si="755"/>
        <v>0</v>
      </c>
      <c r="CM278" s="99">
        <f t="shared" si="755"/>
        <v>0</v>
      </c>
      <c r="CN278" s="99">
        <f t="shared" si="755"/>
        <v>0</v>
      </c>
      <c r="CO278" s="99">
        <f t="shared" si="755"/>
        <v>0</v>
      </c>
      <c r="CP278" s="99">
        <f t="shared" si="755"/>
        <v>0</v>
      </c>
      <c r="CQ278" s="99">
        <f t="shared" si="755"/>
        <v>0</v>
      </c>
      <c r="CR278" s="99">
        <f t="shared" si="755"/>
        <v>0</v>
      </c>
      <c r="CS278" s="99">
        <f t="shared" si="755"/>
        <v>0</v>
      </c>
      <c r="CT278" s="99">
        <f t="shared" si="755"/>
        <v>8.3682910180948598E-5</v>
      </c>
      <c r="CU278" s="99">
        <f t="shared" si="755"/>
        <v>0</v>
      </c>
      <c r="CV278" s="99">
        <f t="shared" si="755"/>
        <v>0</v>
      </c>
      <c r="CW278" s="99">
        <f t="shared" si="755"/>
        <v>5.1207834522027686E-4</v>
      </c>
      <c r="CX278" s="99">
        <f t="shared" si="755"/>
        <v>0</v>
      </c>
      <c r="CY278" s="99">
        <f t="shared" si="755"/>
        <v>0</v>
      </c>
      <c r="CZ278" s="99">
        <f t="shared" si="755"/>
        <v>0</v>
      </c>
      <c r="DA278" s="99">
        <f t="shared" ref="DA278:EF278" si="756">MAX(0,(DA129/DA$89)-$FJ278)</f>
        <v>0</v>
      </c>
      <c r="DB278" s="99">
        <f t="shared" si="756"/>
        <v>0</v>
      </c>
      <c r="DC278" s="99">
        <f t="shared" si="756"/>
        <v>0</v>
      </c>
      <c r="DD278" s="99">
        <f t="shared" si="756"/>
        <v>0</v>
      </c>
      <c r="DE278" s="99">
        <f t="shared" si="756"/>
        <v>0</v>
      </c>
      <c r="DF278" s="99">
        <f t="shared" si="756"/>
        <v>0</v>
      </c>
      <c r="DG278" s="99">
        <f t="shared" si="756"/>
        <v>0</v>
      </c>
      <c r="DH278" s="99">
        <f t="shared" si="756"/>
        <v>0</v>
      </c>
      <c r="DI278" s="99">
        <f t="shared" si="756"/>
        <v>0</v>
      </c>
      <c r="DJ278" s="99">
        <f t="shared" si="756"/>
        <v>0</v>
      </c>
      <c r="DK278" s="99">
        <f t="shared" si="756"/>
        <v>0</v>
      </c>
      <c r="DL278" s="99">
        <f t="shared" si="756"/>
        <v>0</v>
      </c>
      <c r="DM278" s="99">
        <f t="shared" si="756"/>
        <v>0</v>
      </c>
      <c r="DN278" s="99">
        <f t="shared" si="756"/>
        <v>0</v>
      </c>
      <c r="DO278" s="99">
        <f t="shared" si="756"/>
        <v>0</v>
      </c>
      <c r="DP278" s="99">
        <f t="shared" si="756"/>
        <v>1.7735387242301951E-4</v>
      </c>
      <c r="DQ278" s="99">
        <f t="shared" si="756"/>
        <v>0</v>
      </c>
      <c r="DR278" s="99">
        <f t="shared" si="756"/>
        <v>0</v>
      </c>
      <c r="DS278" s="99">
        <f t="shared" si="756"/>
        <v>0</v>
      </c>
      <c r="DT278" s="99">
        <f t="shared" si="756"/>
        <v>0</v>
      </c>
      <c r="DU278" s="99">
        <f t="shared" si="756"/>
        <v>0</v>
      </c>
      <c r="DV278" s="99">
        <f t="shared" si="756"/>
        <v>0</v>
      </c>
      <c r="DW278" s="99">
        <f t="shared" si="756"/>
        <v>0</v>
      </c>
      <c r="DX278" s="99">
        <f t="shared" si="756"/>
        <v>0</v>
      </c>
      <c r="DY278" s="99">
        <f t="shared" si="756"/>
        <v>4.5758364498291046E-4</v>
      </c>
      <c r="DZ278" s="99">
        <f t="shared" si="756"/>
        <v>0</v>
      </c>
      <c r="EA278" s="99">
        <f t="shared" si="756"/>
        <v>0</v>
      </c>
      <c r="EB278" s="99">
        <f t="shared" si="756"/>
        <v>0</v>
      </c>
      <c r="EC278" s="99">
        <f t="shared" si="756"/>
        <v>0</v>
      </c>
      <c r="ED278" s="99">
        <f t="shared" si="756"/>
        <v>0</v>
      </c>
      <c r="EE278" s="99">
        <f t="shared" si="756"/>
        <v>1.2544246379647822E-4</v>
      </c>
      <c r="EF278" s="99">
        <f t="shared" si="756"/>
        <v>0</v>
      </c>
      <c r="EG278" s="99">
        <f t="shared" ref="EG278:FA278" si="757">MAX(0,(EG129/EG$89)-$FJ278)</f>
        <v>0</v>
      </c>
      <c r="EH278" s="99">
        <f t="shared" si="757"/>
        <v>0</v>
      </c>
      <c r="EI278" s="99">
        <f t="shared" si="757"/>
        <v>0</v>
      </c>
      <c r="EJ278" s="99">
        <f t="shared" si="757"/>
        <v>0</v>
      </c>
      <c r="EK278" s="99">
        <f t="shared" si="757"/>
        <v>0</v>
      </c>
      <c r="EL278" s="99">
        <f t="shared" si="757"/>
        <v>0</v>
      </c>
      <c r="EM278" s="99">
        <f t="shared" si="757"/>
        <v>0</v>
      </c>
      <c r="EN278" s="99">
        <f t="shared" si="757"/>
        <v>0</v>
      </c>
      <c r="EO278" s="99">
        <f t="shared" si="757"/>
        <v>0</v>
      </c>
      <c r="EP278" s="99">
        <f t="shared" si="757"/>
        <v>0</v>
      </c>
      <c r="EQ278" s="99">
        <f t="shared" si="757"/>
        <v>0</v>
      </c>
      <c r="ER278" s="99">
        <f t="shared" si="757"/>
        <v>0</v>
      </c>
      <c r="ES278" s="99">
        <f t="shared" si="757"/>
        <v>0</v>
      </c>
      <c r="ET278" s="99">
        <f t="shared" si="757"/>
        <v>0</v>
      </c>
      <c r="EU278" s="99">
        <f t="shared" si="757"/>
        <v>0</v>
      </c>
      <c r="EV278" s="99">
        <f t="shared" si="757"/>
        <v>0</v>
      </c>
      <c r="EW278" s="99">
        <f t="shared" si="757"/>
        <v>0</v>
      </c>
      <c r="EX278" s="99">
        <f t="shared" si="757"/>
        <v>0</v>
      </c>
      <c r="EY278" s="99">
        <f t="shared" si="757"/>
        <v>0</v>
      </c>
      <c r="EZ278" s="99">
        <f t="shared" si="757"/>
        <v>0</v>
      </c>
      <c r="FA278" s="99">
        <f t="shared" si="757"/>
        <v>0</v>
      </c>
      <c r="FB278" s="99">
        <f t="shared" si="745"/>
        <v>0</v>
      </c>
      <c r="FC278" s="99">
        <f t="shared" si="745"/>
        <v>0</v>
      </c>
      <c r="FD278" s="99">
        <f t="shared" si="745"/>
        <v>0</v>
      </c>
      <c r="FE278" s="99">
        <f t="shared" si="745"/>
        <v>0</v>
      </c>
      <c r="FF278" s="99">
        <f t="shared" si="745"/>
        <v>0</v>
      </c>
      <c r="FG278" s="99">
        <f t="shared" si="745"/>
        <v>0</v>
      </c>
      <c r="FH278" s="99">
        <f t="shared" si="745"/>
        <v>0</v>
      </c>
      <c r="FI278" s="99">
        <f t="shared" si="745"/>
        <v>0</v>
      </c>
      <c r="FJ278" s="106">
        <f t="shared" si="597"/>
        <v>0</v>
      </c>
      <c r="FT278" s="99">
        <f t="shared" ref="FT278:GJ278" si="758">MAX(0,(FT129/FT$89)-$FJ278)</f>
        <v>1.1217656221283144E-4</v>
      </c>
      <c r="FU278" s="99">
        <f t="shared" si="758"/>
        <v>0.54788957244367609</v>
      </c>
      <c r="FV278" s="99">
        <f t="shared" si="758"/>
        <v>1.1215390008782796E-2</v>
      </c>
      <c r="FW278" s="99">
        <f t="shared" si="758"/>
        <v>9.5637110456827705E-5</v>
      </c>
      <c r="FX278" s="99">
        <f t="shared" si="758"/>
        <v>0.46562116540617365</v>
      </c>
      <c r="FY278" s="99">
        <f t="shared" si="758"/>
        <v>1.8539523674856114E-2</v>
      </c>
      <c r="FZ278" s="99">
        <f t="shared" si="758"/>
        <v>1.1869764041924692E-3</v>
      </c>
      <c r="GA278" s="99">
        <f t="shared" si="758"/>
        <v>0.45331547855838172</v>
      </c>
      <c r="GB278" s="99">
        <f t="shared" si="758"/>
        <v>1.0160753240914236E-2</v>
      </c>
      <c r="GC278" s="99">
        <f t="shared" si="758"/>
        <v>0</v>
      </c>
      <c r="GD278" s="99">
        <f t="shared" si="758"/>
        <v>0</v>
      </c>
      <c r="GE278" s="99">
        <f t="shared" si="758"/>
        <v>0</v>
      </c>
      <c r="GF278" s="99">
        <f t="shared" si="758"/>
        <v>0</v>
      </c>
      <c r="GG278" s="99">
        <f t="shared" si="758"/>
        <v>0</v>
      </c>
      <c r="GH278" s="99">
        <f t="shared" si="758"/>
        <v>0</v>
      </c>
      <c r="GI278" s="99">
        <f t="shared" si="758"/>
        <v>0</v>
      </c>
      <c r="GJ278" s="99">
        <f t="shared" si="758"/>
        <v>0</v>
      </c>
      <c r="GK278" s="99">
        <f t="shared" si="599"/>
        <v>0</v>
      </c>
    </row>
    <row r="279" spans="1:193" x14ac:dyDescent="0.35">
      <c r="A279" s="99">
        <v>58968</v>
      </c>
      <c r="B279" s="99">
        <v>73</v>
      </c>
      <c r="C279" s="99">
        <v>2</v>
      </c>
      <c r="D279" s="99">
        <v>72</v>
      </c>
      <c r="E279" s="99">
        <v>20.312000000000001</v>
      </c>
      <c r="F279" s="99">
        <v>0.19</v>
      </c>
      <c r="G279" s="99" t="s">
        <v>537</v>
      </c>
      <c r="H279" s="99" t="s">
        <v>550</v>
      </c>
      <c r="I279" s="99">
        <f t="shared" ref="I279:AN279" si="759">MAX(0,(I130/I$89)-$FJ279)</f>
        <v>0</v>
      </c>
      <c r="J279" s="99">
        <f t="shared" si="759"/>
        <v>0</v>
      </c>
      <c r="K279" s="99">
        <f t="shared" si="759"/>
        <v>0</v>
      </c>
      <c r="L279" s="99">
        <f t="shared" si="759"/>
        <v>0</v>
      </c>
      <c r="M279" s="99">
        <f t="shared" si="759"/>
        <v>0</v>
      </c>
      <c r="N279" s="99">
        <f t="shared" si="759"/>
        <v>0</v>
      </c>
      <c r="O279" s="99">
        <f t="shared" si="759"/>
        <v>0</v>
      </c>
      <c r="P279" s="99">
        <f t="shared" si="759"/>
        <v>0</v>
      </c>
      <c r="Q279" s="99">
        <f t="shared" si="759"/>
        <v>0</v>
      </c>
      <c r="R279" s="99">
        <f t="shared" si="759"/>
        <v>0</v>
      </c>
      <c r="S279" s="99">
        <f t="shared" si="759"/>
        <v>0</v>
      </c>
      <c r="T279" s="99">
        <f t="shared" si="759"/>
        <v>0</v>
      </c>
      <c r="U279" s="99">
        <f t="shared" si="759"/>
        <v>0</v>
      </c>
      <c r="V279" s="99">
        <f t="shared" si="759"/>
        <v>0</v>
      </c>
      <c r="W279" s="99">
        <f t="shared" si="759"/>
        <v>0</v>
      </c>
      <c r="X279" s="99">
        <f t="shared" si="759"/>
        <v>0</v>
      </c>
      <c r="Y279" s="99">
        <f t="shared" si="759"/>
        <v>0</v>
      </c>
      <c r="Z279" s="99">
        <f t="shared" si="759"/>
        <v>0</v>
      </c>
      <c r="AA279" s="99">
        <f t="shared" si="759"/>
        <v>0</v>
      </c>
      <c r="AB279" s="99">
        <f t="shared" si="759"/>
        <v>0</v>
      </c>
      <c r="AC279" s="99">
        <f t="shared" si="759"/>
        <v>0</v>
      </c>
      <c r="AD279" s="99">
        <f t="shared" si="759"/>
        <v>0</v>
      </c>
      <c r="AE279" s="99">
        <f t="shared" si="759"/>
        <v>0</v>
      </c>
      <c r="AF279" s="99">
        <f t="shared" si="759"/>
        <v>0</v>
      </c>
      <c r="AG279" s="99">
        <f t="shared" si="759"/>
        <v>0</v>
      </c>
      <c r="AH279" s="99">
        <f t="shared" si="759"/>
        <v>0</v>
      </c>
      <c r="AI279" s="99">
        <f t="shared" si="759"/>
        <v>9.303683907881985E-3</v>
      </c>
      <c r="AJ279" s="99">
        <f t="shared" si="759"/>
        <v>4.060847126518375E-3</v>
      </c>
      <c r="AK279" s="99">
        <f t="shared" si="759"/>
        <v>0</v>
      </c>
      <c r="AL279" s="99">
        <f t="shared" si="759"/>
        <v>0</v>
      </c>
      <c r="AM279" s="99">
        <f t="shared" si="759"/>
        <v>0</v>
      </c>
      <c r="AN279" s="99">
        <f t="shared" si="759"/>
        <v>0</v>
      </c>
      <c r="AO279" s="99">
        <f t="shared" ref="AO279:BT279" si="760">MAX(0,(AO130/AO$89)-$FJ279)</f>
        <v>0</v>
      </c>
      <c r="AP279" s="99">
        <f t="shared" si="760"/>
        <v>0</v>
      </c>
      <c r="AQ279" s="99">
        <f t="shared" si="760"/>
        <v>0</v>
      </c>
      <c r="AR279" s="99">
        <f t="shared" si="760"/>
        <v>0</v>
      </c>
      <c r="AS279" s="99">
        <f t="shared" si="760"/>
        <v>0</v>
      </c>
      <c r="AT279" s="99">
        <f t="shared" si="760"/>
        <v>0</v>
      </c>
      <c r="AU279" s="99">
        <f t="shared" si="760"/>
        <v>0</v>
      </c>
      <c r="AV279" s="99">
        <f t="shared" si="760"/>
        <v>0</v>
      </c>
      <c r="AW279" s="99">
        <f t="shared" si="760"/>
        <v>0</v>
      </c>
      <c r="AX279" s="99">
        <f t="shared" si="760"/>
        <v>0</v>
      </c>
      <c r="AY279" s="99">
        <f t="shared" si="760"/>
        <v>0</v>
      </c>
      <c r="AZ279" s="99">
        <f t="shared" si="760"/>
        <v>0</v>
      </c>
      <c r="BA279" s="99">
        <f t="shared" si="760"/>
        <v>0</v>
      </c>
      <c r="BB279" s="99">
        <f t="shared" si="760"/>
        <v>0</v>
      </c>
      <c r="BC279" s="99">
        <f t="shared" si="760"/>
        <v>0</v>
      </c>
      <c r="BD279" s="99">
        <f t="shared" si="760"/>
        <v>0</v>
      </c>
      <c r="BE279" s="99">
        <f t="shared" si="760"/>
        <v>0</v>
      </c>
      <c r="BF279" s="99">
        <f t="shared" si="760"/>
        <v>0</v>
      </c>
      <c r="BG279" s="99">
        <f t="shared" si="760"/>
        <v>0</v>
      </c>
      <c r="BH279" s="99">
        <f t="shared" si="760"/>
        <v>0</v>
      </c>
      <c r="BI279" s="99">
        <f t="shared" si="760"/>
        <v>0</v>
      </c>
      <c r="BJ279" s="99">
        <f t="shared" si="760"/>
        <v>0</v>
      </c>
      <c r="BK279" s="99">
        <f t="shared" si="760"/>
        <v>0</v>
      </c>
      <c r="BL279" s="99">
        <f t="shared" si="760"/>
        <v>0</v>
      </c>
      <c r="BM279" s="99">
        <f t="shared" si="760"/>
        <v>0</v>
      </c>
      <c r="BN279" s="99">
        <f t="shared" si="760"/>
        <v>0</v>
      </c>
      <c r="BO279" s="99">
        <f t="shared" si="760"/>
        <v>0</v>
      </c>
      <c r="BP279" s="99">
        <f t="shared" si="760"/>
        <v>0</v>
      </c>
      <c r="BQ279" s="99">
        <f t="shared" si="760"/>
        <v>0</v>
      </c>
      <c r="BR279" s="99">
        <f t="shared" si="760"/>
        <v>0</v>
      </c>
      <c r="BS279" s="99">
        <f t="shared" si="760"/>
        <v>0</v>
      </c>
      <c r="BT279" s="99">
        <f t="shared" si="760"/>
        <v>0</v>
      </c>
      <c r="BU279" s="99">
        <f t="shared" ref="BU279:CZ279" si="761">MAX(0,(BU130/BU$89)-$FJ279)</f>
        <v>0</v>
      </c>
      <c r="BV279" s="99">
        <f t="shared" si="761"/>
        <v>0</v>
      </c>
      <c r="BW279" s="99">
        <f t="shared" si="761"/>
        <v>0</v>
      </c>
      <c r="BX279" s="99">
        <f t="shared" si="761"/>
        <v>0</v>
      </c>
      <c r="BY279" s="99">
        <f t="shared" si="761"/>
        <v>0</v>
      </c>
      <c r="BZ279" s="99">
        <f t="shared" si="761"/>
        <v>0</v>
      </c>
      <c r="CA279" s="99">
        <f t="shared" si="761"/>
        <v>0</v>
      </c>
      <c r="CB279" s="99">
        <f t="shared" si="761"/>
        <v>0</v>
      </c>
      <c r="CC279" s="99">
        <f t="shared" si="761"/>
        <v>0</v>
      </c>
      <c r="CD279" s="99">
        <f t="shared" si="761"/>
        <v>0</v>
      </c>
      <c r="CE279" s="99">
        <f t="shared" si="761"/>
        <v>0</v>
      </c>
      <c r="CF279" s="99">
        <f t="shared" si="761"/>
        <v>0</v>
      </c>
      <c r="CG279" s="99">
        <f t="shared" si="761"/>
        <v>0</v>
      </c>
      <c r="CH279" s="99">
        <f t="shared" si="761"/>
        <v>0</v>
      </c>
      <c r="CI279" s="99">
        <f t="shared" si="761"/>
        <v>0</v>
      </c>
      <c r="CJ279" s="99">
        <f t="shared" si="761"/>
        <v>0</v>
      </c>
      <c r="CK279" s="99">
        <f t="shared" si="761"/>
        <v>0</v>
      </c>
      <c r="CL279" s="99">
        <f t="shared" si="761"/>
        <v>0</v>
      </c>
      <c r="CM279" s="99">
        <f t="shared" si="761"/>
        <v>0</v>
      </c>
      <c r="CN279" s="99">
        <f t="shared" si="761"/>
        <v>0</v>
      </c>
      <c r="CO279" s="99">
        <f t="shared" si="761"/>
        <v>0</v>
      </c>
      <c r="CP279" s="99">
        <f t="shared" si="761"/>
        <v>0</v>
      </c>
      <c r="CQ279" s="99">
        <f t="shared" si="761"/>
        <v>0</v>
      </c>
      <c r="CR279" s="99">
        <f t="shared" si="761"/>
        <v>0</v>
      </c>
      <c r="CS279" s="99">
        <f t="shared" si="761"/>
        <v>0</v>
      </c>
      <c r="CT279" s="99">
        <f t="shared" si="761"/>
        <v>0</v>
      </c>
      <c r="CU279" s="99">
        <f t="shared" si="761"/>
        <v>0</v>
      </c>
      <c r="CV279" s="99">
        <f t="shared" si="761"/>
        <v>0</v>
      </c>
      <c r="CW279" s="99">
        <f t="shared" si="761"/>
        <v>0</v>
      </c>
      <c r="CX279" s="99">
        <f t="shared" si="761"/>
        <v>0</v>
      </c>
      <c r="CY279" s="99">
        <f t="shared" si="761"/>
        <v>0</v>
      </c>
      <c r="CZ279" s="99">
        <f t="shared" si="761"/>
        <v>0</v>
      </c>
      <c r="DA279" s="99">
        <f t="shared" ref="DA279:EF279" si="762">MAX(0,(DA130/DA$89)-$FJ279)</f>
        <v>0</v>
      </c>
      <c r="DB279" s="99">
        <f t="shared" si="762"/>
        <v>0</v>
      </c>
      <c r="DC279" s="99">
        <f t="shared" si="762"/>
        <v>0</v>
      </c>
      <c r="DD279" s="99">
        <f t="shared" si="762"/>
        <v>0</v>
      </c>
      <c r="DE279" s="99">
        <f t="shared" si="762"/>
        <v>0</v>
      </c>
      <c r="DF279" s="99">
        <f t="shared" si="762"/>
        <v>0</v>
      </c>
      <c r="DG279" s="99">
        <f t="shared" si="762"/>
        <v>0</v>
      </c>
      <c r="DH279" s="99">
        <f t="shared" si="762"/>
        <v>0</v>
      </c>
      <c r="DI279" s="99">
        <f t="shared" si="762"/>
        <v>0</v>
      </c>
      <c r="DJ279" s="99">
        <f t="shared" si="762"/>
        <v>0</v>
      </c>
      <c r="DK279" s="99">
        <f t="shared" si="762"/>
        <v>0</v>
      </c>
      <c r="DL279" s="99">
        <f t="shared" si="762"/>
        <v>0</v>
      </c>
      <c r="DM279" s="99">
        <f t="shared" si="762"/>
        <v>0</v>
      </c>
      <c r="DN279" s="99">
        <f t="shared" si="762"/>
        <v>0</v>
      </c>
      <c r="DO279" s="99">
        <f t="shared" si="762"/>
        <v>0</v>
      </c>
      <c r="DP279" s="99">
        <f t="shared" si="762"/>
        <v>0</v>
      </c>
      <c r="DQ279" s="99">
        <f t="shared" si="762"/>
        <v>0</v>
      </c>
      <c r="DR279" s="99">
        <f t="shared" si="762"/>
        <v>0</v>
      </c>
      <c r="DS279" s="99">
        <f t="shared" si="762"/>
        <v>0</v>
      </c>
      <c r="DT279" s="99">
        <f t="shared" si="762"/>
        <v>0</v>
      </c>
      <c r="DU279" s="99">
        <f t="shared" si="762"/>
        <v>0</v>
      </c>
      <c r="DV279" s="99">
        <f t="shared" si="762"/>
        <v>0</v>
      </c>
      <c r="DW279" s="99">
        <f t="shared" si="762"/>
        <v>0</v>
      </c>
      <c r="DX279" s="99">
        <f t="shared" si="762"/>
        <v>0</v>
      </c>
      <c r="DY279" s="99">
        <f t="shared" si="762"/>
        <v>0</v>
      </c>
      <c r="DZ279" s="99">
        <f t="shared" si="762"/>
        <v>0</v>
      </c>
      <c r="EA279" s="99">
        <f t="shared" si="762"/>
        <v>0</v>
      </c>
      <c r="EB279" s="99">
        <f t="shared" si="762"/>
        <v>0</v>
      </c>
      <c r="EC279" s="99">
        <f t="shared" si="762"/>
        <v>0</v>
      </c>
      <c r="ED279" s="99">
        <f t="shared" si="762"/>
        <v>0</v>
      </c>
      <c r="EE279" s="99">
        <f t="shared" si="762"/>
        <v>0</v>
      </c>
      <c r="EF279" s="99">
        <f t="shared" si="762"/>
        <v>0</v>
      </c>
      <c r="EG279" s="99">
        <f t="shared" ref="EG279:FA279" si="763">MAX(0,(EG130/EG$89)-$FJ279)</f>
        <v>0</v>
      </c>
      <c r="EH279" s="99">
        <f t="shared" si="763"/>
        <v>0</v>
      </c>
      <c r="EI279" s="99">
        <f t="shared" si="763"/>
        <v>0</v>
      </c>
      <c r="EJ279" s="99">
        <f t="shared" si="763"/>
        <v>0</v>
      </c>
      <c r="EK279" s="99">
        <f t="shared" si="763"/>
        <v>0</v>
      </c>
      <c r="EL279" s="99">
        <f t="shared" si="763"/>
        <v>0</v>
      </c>
      <c r="EM279" s="99">
        <f t="shared" si="763"/>
        <v>0</v>
      </c>
      <c r="EN279" s="99">
        <f t="shared" si="763"/>
        <v>0</v>
      </c>
      <c r="EO279" s="99">
        <f t="shared" si="763"/>
        <v>0</v>
      </c>
      <c r="EP279" s="99">
        <f t="shared" si="763"/>
        <v>0</v>
      </c>
      <c r="EQ279" s="99">
        <f t="shared" si="763"/>
        <v>0</v>
      </c>
      <c r="ER279" s="99">
        <f t="shared" si="763"/>
        <v>0</v>
      </c>
      <c r="ES279" s="99">
        <f t="shared" si="763"/>
        <v>0</v>
      </c>
      <c r="ET279" s="99">
        <f t="shared" si="763"/>
        <v>0</v>
      </c>
      <c r="EU279" s="99">
        <f t="shared" si="763"/>
        <v>0</v>
      </c>
      <c r="EV279" s="99">
        <f t="shared" si="763"/>
        <v>0</v>
      </c>
      <c r="EW279" s="99">
        <f t="shared" si="763"/>
        <v>0</v>
      </c>
      <c r="EX279" s="99">
        <f t="shared" si="763"/>
        <v>0</v>
      </c>
      <c r="EY279" s="99">
        <f t="shared" si="763"/>
        <v>0</v>
      </c>
      <c r="EZ279" s="99">
        <f t="shared" si="763"/>
        <v>0</v>
      </c>
      <c r="FA279" s="99">
        <f t="shared" si="763"/>
        <v>0</v>
      </c>
      <c r="FB279" s="99">
        <f t="shared" si="745"/>
        <v>2.0897313032508285E-2</v>
      </c>
      <c r="FC279" s="99">
        <f t="shared" si="745"/>
        <v>0</v>
      </c>
      <c r="FD279" s="99">
        <f t="shared" si="745"/>
        <v>0</v>
      </c>
      <c r="FE279" s="99">
        <f t="shared" si="745"/>
        <v>5.7733349624787447E-2</v>
      </c>
      <c r="FF279" s="99">
        <f t="shared" si="745"/>
        <v>1.4181361862697668E-2</v>
      </c>
      <c r="FG279" s="99">
        <f t="shared" si="745"/>
        <v>4.3122751310664641E-2</v>
      </c>
      <c r="FH279" s="99">
        <f t="shared" si="745"/>
        <v>2.1748368940137493E-2</v>
      </c>
      <c r="FI279" s="99">
        <f t="shared" si="745"/>
        <v>4.0014684669214248E-2</v>
      </c>
      <c r="FJ279" s="106">
        <f t="shared" si="597"/>
        <v>2.4712228680001225E-2</v>
      </c>
      <c r="FT279" s="99">
        <f t="shared" ref="FT279:GJ279" si="764">MAX(0,(FT130/FT$89)-$FJ279)</f>
        <v>3.976272398550959E-3</v>
      </c>
      <c r="FU279" s="99">
        <f t="shared" si="764"/>
        <v>0.21642897479270151</v>
      </c>
      <c r="FV279" s="99">
        <f t="shared" si="764"/>
        <v>0.17782945163718838</v>
      </c>
      <c r="FW279" s="99">
        <f t="shared" si="764"/>
        <v>0</v>
      </c>
      <c r="FX279" s="99">
        <f t="shared" si="764"/>
        <v>0.21667438613704365</v>
      </c>
      <c r="FY279" s="99">
        <f t="shared" si="764"/>
        <v>0.36990603540033273</v>
      </c>
      <c r="FZ279" s="99">
        <f t="shared" si="764"/>
        <v>8.1512808681758586E-2</v>
      </c>
      <c r="GA279" s="99">
        <f t="shared" si="764"/>
        <v>0.33419936257285698</v>
      </c>
      <c r="GB279" s="99">
        <f t="shared" si="764"/>
        <v>0.16166390340888068</v>
      </c>
      <c r="GC279" s="99">
        <f t="shared" si="764"/>
        <v>0</v>
      </c>
      <c r="GD279" s="99">
        <f t="shared" si="764"/>
        <v>0</v>
      </c>
      <c r="GE279" s="99">
        <f t="shared" si="764"/>
        <v>0</v>
      </c>
      <c r="GF279" s="99">
        <f t="shared" si="764"/>
        <v>0</v>
      </c>
      <c r="GG279" s="99">
        <f t="shared" si="764"/>
        <v>0</v>
      </c>
      <c r="GH279" s="99">
        <f t="shared" si="764"/>
        <v>0</v>
      </c>
      <c r="GI279" s="99">
        <f t="shared" si="764"/>
        <v>0</v>
      </c>
      <c r="GJ279" s="99">
        <f t="shared" si="764"/>
        <v>0</v>
      </c>
      <c r="GK279" s="99">
        <f t="shared" si="599"/>
        <v>0</v>
      </c>
    </row>
    <row r="280" spans="1:193" x14ac:dyDescent="0.35">
      <c r="A280" s="99">
        <v>929771</v>
      </c>
      <c r="B280" s="99">
        <v>74</v>
      </c>
      <c r="C280" s="99">
        <v>11</v>
      </c>
      <c r="D280" s="99">
        <v>95</v>
      </c>
      <c r="E280" s="99">
        <v>21.065000000000001</v>
      </c>
      <c r="F280" s="99">
        <v>0.78</v>
      </c>
      <c r="G280" s="99" t="s">
        <v>178</v>
      </c>
      <c r="H280" s="99" t="s">
        <v>156</v>
      </c>
      <c r="I280" s="99">
        <f t="shared" ref="I280:AN280" si="765">MAX(0,(I131/I$89)-$FJ280)</f>
        <v>0</v>
      </c>
      <c r="J280" s="99">
        <f t="shared" si="765"/>
        <v>0</v>
      </c>
      <c r="K280" s="99">
        <f t="shared" si="765"/>
        <v>0</v>
      </c>
      <c r="L280" s="99">
        <f t="shared" si="765"/>
        <v>0</v>
      </c>
      <c r="M280" s="99">
        <f t="shared" si="765"/>
        <v>0</v>
      </c>
      <c r="N280" s="99">
        <f t="shared" si="765"/>
        <v>0</v>
      </c>
      <c r="O280" s="99">
        <f t="shared" si="765"/>
        <v>0</v>
      </c>
      <c r="P280" s="99">
        <f t="shared" si="765"/>
        <v>0</v>
      </c>
      <c r="Q280" s="99">
        <f t="shared" si="765"/>
        <v>0</v>
      </c>
      <c r="R280" s="99">
        <f t="shared" si="765"/>
        <v>0</v>
      </c>
      <c r="S280" s="99">
        <f t="shared" si="765"/>
        <v>0</v>
      </c>
      <c r="T280" s="99">
        <f t="shared" si="765"/>
        <v>0</v>
      </c>
      <c r="U280" s="99">
        <f t="shared" si="765"/>
        <v>0</v>
      </c>
      <c r="V280" s="99">
        <f t="shared" si="765"/>
        <v>0</v>
      </c>
      <c r="W280" s="99">
        <f t="shared" si="765"/>
        <v>0</v>
      </c>
      <c r="X280" s="99">
        <f t="shared" si="765"/>
        <v>6.060516606342986E-5</v>
      </c>
      <c r="Y280" s="99">
        <f t="shared" si="765"/>
        <v>0</v>
      </c>
      <c r="Z280" s="99">
        <f t="shared" si="765"/>
        <v>0</v>
      </c>
      <c r="AA280" s="99">
        <f t="shared" si="765"/>
        <v>0</v>
      </c>
      <c r="AB280" s="99">
        <f t="shared" si="765"/>
        <v>0</v>
      </c>
      <c r="AC280" s="99">
        <f t="shared" si="765"/>
        <v>0</v>
      </c>
      <c r="AD280" s="99">
        <f t="shared" si="765"/>
        <v>0</v>
      </c>
      <c r="AE280" s="99">
        <f t="shared" si="765"/>
        <v>0</v>
      </c>
      <c r="AF280" s="99">
        <f t="shared" si="765"/>
        <v>0</v>
      </c>
      <c r="AG280" s="99">
        <f t="shared" si="765"/>
        <v>0</v>
      </c>
      <c r="AH280" s="99">
        <f t="shared" si="765"/>
        <v>0</v>
      </c>
      <c r="AI280" s="99">
        <f t="shared" si="765"/>
        <v>0</v>
      </c>
      <c r="AJ280" s="99">
        <f t="shared" si="765"/>
        <v>0</v>
      </c>
      <c r="AK280" s="99">
        <f t="shared" si="765"/>
        <v>0</v>
      </c>
      <c r="AL280" s="99">
        <f t="shared" si="765"/>
        <v>0</v>
      </c>
      <c r="AM280" s="99">
        <f t="shared" si="765"/>
        <v>0</v>
      </c>
      <c r="AN280" s="99">
        <f t="shared" si="765"/>
        <v>0</v>
      </c>
      <c r="AO280" s="99">
        <f t="shared" ref="AO280:BT280" si="766">MAX(0,(AO131/AO$89)-$FJ280)</f>
        <v>0</v>
      </c>
      <c r="AP280" s="99">
        <f t="shared" si="766"/>
        <v>0</v>
      </c>
      <c r="AQ280" s="99">
        <f t="shared" si="766"/>
        <v>0</v>
      </c>
      <c r="AR280" s="99">
        <f t="shared" si="766"/>
        <v>0</v>
      </c>
      <c r="AS280" s="99">
        <f t="shared" si="766"/>
        <v>0</v>
      </c>
      <c r="AT280" s="99">
        <f t="shared" si="766"/>
        <v>0</v>
      </c>
      <c r="AU280" s="99">
        <f t="shared" si="766"/>
        <v>0</v>
      </c>
      <c r="AV280" s="99">
        <f t="shared" si="766"/>
        <v>0</v>
      </c>
      <c r="AW280" s="99">
        <f t="shared" si="766"/>
        <v>0</v>
      </c>
      <c r="AX280" s="99">
        <f t="shared" si="766"/>
        <v>0</v>
      </c>
      <c r="AY280" s="99">
        <f t="shared" si="766"/>
        <v>0</v>
      </c>
      <c r="AZ280" s="99">
        <f t="shared" si="766"/>
        <v>0</v>
      </c>
      <c r="BA280" s="99">
        <f t="shared" si="766"/>
        <v>0</v>
      </c>
      <c r="BB280" s="99">
        <f t="shared" si="766"/>
        <v>0</v>
      </c>
      <c r="BC280" s="99">
        <f t="shared" si="766"/>
        <v>0</v>
      </c>
      <c r="BD280" s="99">
        <f t="shared" si="766"/>
        <v>0</v>
      </c>
      <c r="BE280" s="99">
        <f t="shared" si="766"/>
        <v>0</v>
      </c>
      <c r="BF280" s="99">
        <f t="shared" si="766"/>
        <v>0</v>
      </c>
      <c r="BG280" s="99">
        <f t="shared" si="766"/>
        <v>0</v>
      </c>
      <c r="BH280" s="99">
        <f t="shared" si="766"/>
        <v>0</v>
      </c>
      <c r="BI280" s="99">
        <f t="shared" si="766"/>
        <v>0</v>
      </c>
      <c r="BJ280" s="99">
        <f t="shared" si="766"/>
        <v>0</v>
      </c>
      <c r="BK280" s="99">
        <f t="shared" si="766"/>
        <v>0</v>
      </c>
      <c r="BL280" s="99">
        <f t="shared" si="766"/>
        <v>0</v>
      </c>
      <c r="BM280" s="99">
        <f t="shared" si="766"/>
        <v>0</v>
      </c>
      <c r="BN280" s="99">
        <f t="shared" si="766"/>
        <v>0</v>
      </c>
      <c r="BO280" s="99">
        <f t="shared" si="766"/>
        <v>0</v>
      </c>
      <c r="BP280" s="99">
        <f t="shared" si="766"/>
        <v>0</v>
      </c>
      <c r="BQ280" s="99">
        <f t="shared" si="766"/>
        <v>0</v>
      </c>
      <c r="BR280" s="99">
        <f t="shared" si="766"/>
        <v>0</v>
      </c>
      <c r="BS280" s="99">
        <f t="shared" si="766"/>
        <v>0</v>
      </c>
      <c r="BT280" s="99">
        <f t="shared" si="766"/>
        <v>0</v>
      </c>
      <c r="BU280" s="99">
        <f t="shared" ref="BU280:CZ280" si="767">MAX(0,(BU131/BU$89)-$FJ280)</f>
        <v>0</v>
      </c>
      <c r="BV280" s="99">
        <f t="shared" si="767"/>
        <v>0</v>
      </c>
      <c r="BW280" s="99">
        <f t="shared" si="767"/>
        <v>0</v>
      </c>
      <c r="BX280" s="99">
        <f t="shared" si="767"/>
        <v>0</v>
      </c>
      <c r="BY280" s="99">
        <f t="shared" si="767"/>
        <v>0</v>
      </c>
      <c r="BZ280" s="99">
        <f t="shared" si="767"/>
        <v>0</v>
      </c>
      <c r="CA280" s="99">
        <f t="shared" si="767"/>
        <v>0</v>
      </c>
      <c r="CB280" s="99">
        <f t="shared" si="767"/>
        <v>0</v>
      </c>
      <c r="CC280" s="99">
        <f t="shared" si="767"/>
        <v>0</v>
      </c>
      <c r="CD280" s="99">
        <f t="shared" si="767"/>
        <v>0</v>
      </c>
      <c r="CE280" s="99">
        <f t="shared" si="767"/>
        <v>0</v>
      </c>
      <c r="CF280" s="99">
        <f t="shared" si="767"/>
        <v>0</v>
      </c>
      <c r="CG280" s="99">
        <f t="shared" si="767"/>
        <v>0</v>
      </c>
      <c r="CH280" s="99">
        <f t="shared" si="767"/>
        <v>0</v>
      </c>
      <c r="CI280" s="99">
        <f t="shared" si="767"/>
        <v>0</v>
      </c>
      <c r="CJ280" s="99">
        <f t="shared" si="767"/>
        <v>0</v>
      </c>
      <c r="CK280" s="99">
        <f t="shared" si="767"/>
        <v>0</v>
      </c>
      <c r="CL280" s="99">
        <f t="shared" si="767"/>
        <v>0</v>
      </c>
      <c r="CM280" s="99">
        <f t="shared" si="767"/>
        <v>0</v>
      </c>
      <c r="CN280" s="99">
        <f t="shared" si="767"/>
        <v>0</v>
      </c>
      <c r="CO280" s="99">
        <f t="shared" si="767"/>
        <v>0</v>
      </c>
      <c r="CP280" s="99">
        <f t="shared" si="767"/>
        <v>0</v>
      </c>
      <c r="CQ280" s="99">
        <f t="shared" si="767"/>
        <v>0</v>
      </c>
      <c r="CR280" s="99">
        <f t="shared" si="767"/>
        <v>0</v>
      </c>
      <c r="CS280" s="99">
        <f t="shared" si="767"/>
        <v>0</v>
      </c>
      <c r="CT280" s="99">
        <f t="shared" si="767"/>
        <v>0</v>
      </c>
      <c r="CU280" s="99">
        <f t="shared" si="767"/>
        <v>0</v>
      </c>
      <c r="CV280" s="99">
        <f t="shared" si="767"/>
        <v>0</v>
      </c>
      <c r="CW280" s="99">
        <f t="shared" si="767"/>
        <v>2.4803630867047539E-5</v>
      </c>
      <c r="CX280" s="99">
        <f t="shared" si="767"/>
        <v>0</v>
      </c>
      <c r="CY280" s="99">
        <f t="shared" si="767"/>
        <v>0</v>
      </c>
      <c r="CZ280" s="99">
        <f t="shared" si="767"/>
        <v>0</v>
      </c>
      <c r="DA280" s="99">
        <f t="shared" ref="DA280:EF280" si="768">MAX(0,(DA131/DA$89)-$FJ280)</f>
        <v>0</v>
      </c>
      <c r="DB280" s="99">
        <f t="shared" si="768"/>
        <v>0</v>
      </c>
      <c r="DC280" s="99">
        <f t="shared" si="768"/>
        <v>0</v>
      </c>
      <c r="DD280" s="99">
        <f t="shared" si="768"/>
        <v>0</v>
      </c>
      <c r="DE280" s="99">
        <f t="shared" si="768"/>
        <v>0</v>
      </c>
      <c r="DF280" s="99">
        <f t="shared" si="768"/>
        <v>0</v>
      </c>
      <c r="DG280" s="99">
        <f t="shared" si="768"/>
        <v>0</v>
      </c>
      <c r="DH280" s="99">
        <f t="shared" si="768"/>
        <v>0</v>
      </c>
      <c r="DI280" s="99">
        <f t="shared" si="768"/>
        <v>0</v>
      </c>
      <c r="DJ280" s="99">
        <f t="shared" si="768"/>
        <v>0</v>
      </c>
      <c r="DK280" s="99">
        <f t="shared" si="768"/>
        <v>0</v>
      </c>
      <c r="DL280" s="99">
        <f t="shared" si="768"/>
        <v>0</v>
      </c>
      <c r="DM280" s="99">
        <f t="shared" si="768"/>
        <v>0</v>
      </c>
      <c r="DN280" s="99">
        <f t="shared" si="768"/>
        <v>0</v>
      </c>
      <c r="DO280" s="99">
        <f t="shared" si="768"/>
        <v>0</v>
      </c>
      <c r="DP280" s="99">
        <f t="shared" si="768"/>
        <v>0</v>
      </c>
      <c r="DQ280" s="99">
        <f t="shared" si="768"/>
        <v>0</v>
      </c>
      <c r="DR280" s="99">
        <f t="shared" si="768"/>
        <v>0</v>
      </c>
      <c r="DS280" s="99">
        <f t="shared" si="768"/>
        <v>0</v>
      </c>
      <c r="DT280" s="99">
        <f t="shared" si="768"/>
        <v>0</v>
      </c>
      <c r="DU280" s="99">
        <f t="shared" si="768"/>
        <v>0</v>
      </c>
      <c r="DV280" s="99">
        <f t="shared" si="768"/>
        <v>0</v>
      </c>
      <c r="DW280" s="99">
        <f t="shared" si="768"/>
        <v>0</v>
      </c>
      <c r="DX280" s="99">
        <f t="shared" si="768"/>
        <v>0</v>
      </c>
      <c r="DY280" s="99">
        <f t="shared" si="768"/>
        <v>0</v>
      </c>
      <c r="DZ280" s="99">
        <f t="shared" si="768"/>
        <v>0</v>
      </c>
      <c r="EA280" s="99">
        <f t="shared" si="768"/>
        <v>0</v>
      </c>
      <c r="EB280" s="99">
        <f t="shared" si="768"/>
        <v>0</v>
      </c>
      <c r="EC280" s="99">
        <f t="shared" si="768"/>
        <v>0</v>
      </c>
      <c r="ED280" s="99">
        <f t="shared" si="768"/>
        <v>0</v>
      </c>
      <c r="EE280" s="99">
        <f t="shared" si="768"/>
        <v>0</v>
      </c>
      <c r="EF280" s="99">
        <f t="shared" si="768"/>
        <v>0</v>
      </c>
      <c r="EG280" s="99">
        <f t="shared" ref="EG280:FA280" si="769">MAX(0,(EG131/EG$89)-$FJ280)</f>
        <v>0</v>
      </c>
      <c r="EH280" s="99">
        <f t="shared" si="769"/>
        <v>0</v>
      </c>
      <c r="EI280" s="99">
        <f t="shared" si="769"/>
        <v>0</v>
      </c>
      <c r="EJ280" s="99">
        <f t="shared" si="769"/>
        <v>0</v>
      </c>
      <c r="EK280" s="99">
        <f t="shared" si="769"/>
        <v>0</v>
      </c>
      <c r="EL280" s="99">
        <f t="shared" si="769"/>
        <v>0</v>
      </c>
      <c r="EM280" s="99">
        <f t="shared" si="769"/>
        <v>0</v>
      </c>
      <c r="EN280" s="99">
        <f t="shared" si="769"/>
        <v>0</v>
      </c>
      <c r="EO280" s="99">
        <f t="shared" si="769"/>
        <v>0</v>
      </c>
      <c r="EP280" s="99">
        <f t="shared" si="769"/>
        <v>0</v>
      </c>
      <c r="EQ280" s="99">
        <f t="shared" si="769"/>
        <v>0</v>
      </c>
      <c r="ER280" s="99">
        <f t="shared" si="769"/>
        <v>0</v>
      </c>
      <c r="ES280" s="99">
        <f t="shared" si="769"/>
        <v>0</v>
      </c>
      <c r="ET280" s="99">
        <f t="shared" si="769"/>
        <v>0</v>
      </c>
      <c r="EU280" s="99">
        <f t="shared" si="769"/>
        <v>0</v>
      </c>
      <c r="EV280" s="99">
        <f t="shared" si="769"/>
        <v>0</v>
      </c>
      <c r="EW280" s="99">
        <f t="shared" si="769"/>
        <v>0</v>
      </c>
      <c r="EX280" s="99">
        <f t="shared" si="769"/>
        <v>0</v>
      </c>
      <c r="EY280" s="99">
        <f t="shared" si="769"/>
        <v>0</v>
      </c>
      <c r="EZ280" s="99">
        <f t="shared" si="769"/>
        <v>0</v>
      </c>
      <c r="FA280" s="99">
        <f t="shared" si="769"/>
        <v>0</v>
      </c>
      <c r="FB280" s="99">
        <f t="shared" si="745"/>
        <v>0</v>
      </c>
      <c r="FC280" s="99">
        <f t="shared" si="745"/>
        <v>0</v>
      </c>
      <c r="FD280" s="99">
        <f t="shared" si="745"/>
        <v>0</v>
      </c>
      <c r="FE280" s="99">
        <f t="shared" si="745"/>
        <v>0</v>
      </c>
      <c r="FF280" s="99">
        <f t="shared" si="745"/>
        <v>0</v>
      </c>
      <c r="FG280" s="99">
        <f t="shared" si="745"/>
        <v>0</v>
      </c>
      <c r="FH280" s="99">
        <f t="shared" si="745"/>
        <v>0</v>
      </c>
      <c r="FI280" s="99">
        <f t="shared" si="745"/>
        <v>0</v>
      </c>
      <c r="FJ280" s="106">
        <f t="shared" si="597"/>
        <v>0</v>
      </c>
      <c r="FT280" s="99">
        <f t="shared" ref="FT280:GJ280" si="770">MAX(0,(FT131/FT$89)-$FJ280)</f>
        <v>0</v>
      </c>
      <c r="FU280" s="99">
        <f t="shared" si="770"/>
        <v>0.52947160132782878</v>
      </c>
      <c r="FV280" s="99">
        <f t="shared" si="770"/>
        <v>7.9947359216124315E-3</v>
      </c>
      <c r="FW280" s="99">
        <f t="shared" si="770"/>
        <v>0</v>
      </c>
      <c r="FX280" s="99">
        <f t="shared" si="770"/>
        <v>0.44243028650187005</v>
      </c>
      <c r="FY280" s="99">
        <f t="shared" si="770"/>
        <v>1.2299023761937535E-2</v>
      </c>
      <c r="FZ280" s="99">
        <f t="shared" si="770"/>
        <v>3.8511407014465054E-4</v>
      </c>
      <c r="GA280" s="99">
        <f t="shared" si="770"/>
        <v>0.44844991800894002</v>
      </c>
      <c r="GB280" s="99">
        <f t="shared" si="770"/>
        <v>6.6651630410244937E-3</v>
      </c>
      <c r="GC280" s="99">
        <f t="shared" si="770"/>
        <v>0</v>
      </c>
      <c r="GD280" s="99">
        <f t="shared" si="770"/>
        <v>0</v>
      </c>
      <c r="GE280" s="99">
        <f t="shared" si="770"/>
        <v>0</v>
      </c>
      <c r="GF280" s="99">
        <f t="shared" si="770"/>
        <v>0</v>
      </c>
      <c r="GG280" s="99">
        <f t="shared" si="770"/>
        <v>0</v>
      </c>
      <c r="GH280" s="99">
        <f t="shared" si="770"/>
        <v>0</v>
      </c>
      <c r="GI280" s="99">
        <f t="shared" si="770"/>
        <v>0</v>
      </c>
      <c r="GJ280" s="99">
        <f t="shared" si="770"/>
        <v>0</v>
      </c>
      <c r="GK280" s="99">
        <f t="shared" si="599"/>
        <v>0</v>
      </c>
    </row>
    <row r="281" spans="1:193" x14ac:dyDescent="0.35">
      <c r="A281" s="99">
        <v>58639</v>
      </c>
      <c r="B281" s="99">
        <v>73</v>
      </c>
      <c r="C281" s="99">
        <v>17</v>
      </c>
      <c r="D281" s="99">
        <v>84</v>
      </c>
      <c r="E281" s="99">
        <v>21.315999999999999</v>
      </c>
      <c r="F281" s="99">
        <v>0.63</v>
      </c>
      <c r="H281" s="99" t="s">
        <v>549</v>
      </c>
      <c r="I281" s="99">
        <f t="shared" ref="I281:AN281" si="771">MAX(0,(I132/I$89)-$FJ281)</f>
        <v>0</v>
      </c>
      <c r="J281" s="99">
        <f t="shared" si="771"/>
        <v>0</v>
      </c>
      <c r="K281" s="99">
        <f t="shared" si="771"/>
        <v>0</v>
      </c>
      <c r="L281" s="99">
        <f t="shared" si="771"/>
        <v>0</v>
      </c>
      <c r="M281" s="99">
        <f t="shared" si="771"/>
        <v>0</v>
      </c>
      <c r="N281" s="99">
        <f t="shared" si="771"/>
        <v>0</v>
      </c>
      <c r="O281" s="99">
        <f t="shared" si="771"/>
        <v>0</v>
      </c>
      <c r="P281" s="99">
        <f t="shared" si="771"/>
        <v>0</v>
      </c>
      <c r="Q281" s="99">
        <f t="shared" si="771"/>
        <v>0</v>
      </c>
      <c r="R281" s="99">
        <f t="shared" si="771"/>
        <v>0</v>
      </c>
      <c r="S281" s="99">
        <f t="shared" si="771"/>
        <v>0</v>
      </c>
      <c r="T281" s="99">
        <f t="shared" si="771"/>
        <v>0</v>
      </c>
      <c r="U281" s="99">
        <f t="shared" si="771"/>
        <v>0</v>
      </c>
      <c r="V281" s="99">
        <f t="shared" si="771"/>
        <v>0</v>
      </c>
      <c r="W281" s="99">
        <f t="shared" si="771"/>
        <v>0</v>
      </c>
      <c r="X281" s="99">
        <f t="shared" si="771"/>
        <v>0</v>
      </c>
      <c r="Y281" s="99">
        <f t="shared" si="771"/>
        <v>0</v>
      </c>
      <c r="Z281" s="99">
        <f t="shared" si="771"/>
        <v>0</v>
      </c>
      <c r="AA281" s="99">
        <f t="shared" si="771"/>
        <v>0</v>
      </c>
      <c r="AB281" s="99">
        <f t="shared" si="771"/>
        <v>0</v>
      </c>
      <c r="AC281" s="99">
        <f t="shared" si="771"/>
        <v>0</v>
      </c>
      <c r="AD281" s="99">
        <f t="shared" si="771"/>
        <v>0</v>
      </c>
      <c r="AE281" s="99">
        <f t="shared" si="771"/>
        <v>0</v>
      </c>
      <c r="AF281" s="99">
        <f t="shared" si="771"/>
        <v>0</v>
      </c>
      <c r="AG281" s="99">
        <f t="shared" si="771"/>
        <v>0</v>
      </c>
      <c r="AH281" s="99">
        <f t="shared" si="771"/>
        <v>0</v>
      </c>
      <c r="AI281" s="99">
        <f t="shared" si="771"/>
        <v>0</v>
      </c>
      <c r="AJ281" s="99">
        <f t="shared" si="771"/>
        <v>0</v>
      </c>
      <c r="AK281" s="99">
        <f t="shared" si="771"/>
        <v>0</v>
      </c>
      <c r="AL281" s="99">
        <f t="shared" si="771"/>
        <v>0</v>
      </c>
      <c r="AM281" s="99">
        <f t="shared" si="771"/>
        <v>0</v>
      </c>
      <c r="AN281" s="99">
        <f t="shared" si="771"/>
        <v>0</v>
      </c>
      <c r="AO281" s="99">
        <f t="shared" ref="AO281:BT281" si="772">MAX(0,(AO132/AO$89)-$FJ281)</f>
        <v>0</v>
      </c>
      <c r="AP281" s="99">
        <f t="shared" si="772"/>
        <v>0</v>
      </c>
      <c r="AQ281" s="99">
        <f t="shared" si="772"/>
        <v>0</v>
      </c>
      <c r="AR281" s="99">
        <f t="shared" si="772"/>
        <v>0</v>
      </c>
      <c r="AS281" s="99">
        <f t="shared" si="772"/>
        <v>0</v>
      </c>
      <c r="AT281" s="99">
        <f t="shared" si="772"/>
        <v>0</v>
      </c>
      <c r="AU281" s="99">
        <f t="shared" si="772"/>
        <v>0</v>
      </c>
      <c r="AV281" s="99">
        <f t="shared" si="772"/>
        <v>0</v>
      </c>
      <c r="AW281" s="99">
        <f t="shared" si="772"/>
        <v>0</v>
      </c>
      <c r="AX281" s="99">
        <f t="shared" si="772"/>
        <v>0</v>
      </c>
      <c r="AY281" s="99">
        <f t="shared" si="772"/>
        <v>0</v>
      </c>
      <c r="AZ281" s="99">
        <f t="shared" si="772"/>
        <v>0</v>
      </c>
      <c r="BA281" s="99">
        <f t="shared" si="772"/>
        <v>0</v>
      </c>
      <c r="BB281" s="99">
        <f t="shared" si="772"/>
        <v>0</v>
      </c>
      <c r="BC281" s="99">
        <f t="shared" si="772"/>
        <v>0</v>
      </c>
      <c r="BD281" s="99">
        <f t="shared" si="772"/>
        <v>0</v>
      </c>
      <c r="BE281" s="99">
        <f t="shared" si="772"/>
        <v>0</v>
      </c>
      <c r="BF281" s="99">
        <f t="shared" si="772"/>
        <v>0</v>
      </c>
      <c r="BG281" s="99">
        <f t="shared" si="772"/>
        <v>0</v>
      </c>
      <c r="BH281" s="99">
        <f t="shared" si="772"/>
        <v>0</v>
      </c>
      <c r="BI281" s="99">
        <f t="shared" si="772"/>
        <v>0</v>
      </c>
      <c r="BJ281" s="99">
        <f t="shared" si="772"/>
        <v>0</v>
      </c>
      <c r="BK281" s="99">
        <f t="shared" si="772"/>
        <v>0</v>
      </c>
      <c r="BL281" s="99">
        <f t="shared" si="772"/>
        <v>0</v>
      </c>
      <c r="BM281" s="99">
        <f t="shared" si="772"/>
        <v>0</v>
      </c>
      <c r="BN281" s="99">
        <f t="shared" si="772"/>
        <v>0</v>
      </c>
      <c r="BO281" s="99">
        <f t="shared" si="772"/>
        <v>0</v>
      </c>
      <c r="BP281" s="99">
        <f t="shared" si="772"/>
        <v>0</v>
      </c>
      <c r="BQ281" s="99">
        <f t="shared" si="772"/>
        <v>0</v>
      </c>
      <c r="BR281" s="99">
        <f t="shared" si="772"/>
        <v>0</v>
      </c>
      <c r="BS281" s="99">
        <f t="shared" si="772"/>
        <v>0</v>
      </c>
      <c r="BT281" s="99">
        <f t="shared" si="772"/>
        <v>0</v>
      </c>
      <c r="BU281" s="99">
        <f t="shared" ref="BU281:CZ281" si="773">MAX(0,(BU132/BU$89)-$FJ281)</f>
        <v>0</v>
      </c>
      <c r="BV281" s="99">
        <f t="shared" si="773"/>
        <v>0</v>
      </c>
      <c r="BW281" s="99">
        <f t="shared" si="773"/>
        <v>0</v>
      </c>
      <c r="BX281" s="99">
        <f t="shared" si="773"/>
        <v>0</v>
      </c>
      <c r="BY281" s="99">
        <f t="shared" si="773"/>
        <v>0</v>
      </c>
      <c r="BZ281" s="99">
        <f t="shared" si="773"/>
        <v>0</v>
      </c>
      <c r="CA281" s="99">
        <f t="shared" si="773"/>
        <v>0</v>
      </c>
      <c r="CB281" s="99">
        <f t="shared" si="773"/>
        <v>0</v>
      </c>
      <c r="CC281" s="99">
        <f t="shared" si="773"/>
        <v>0</v>
      </c>
      <c r="CD281" s="99">
        <f t="shared" si="773"/>
        <v>0</v>
      </c>
      <c r="CE281" s="99">
        <f t="shared" si="773"/>
        <v>0</v>
      </c>
      <c r="CF281" s="99">
        <f t="shared" si="773"/>
        <v>0</v>
      </c>
      <c r="CG281" s="99">
        <f t="shared" si="773"/>
        <v>0</v>
      </c>
      <c r="CH281" s="99">
        <f t="shared" si="773"/>
        <v>0</v>
      </c>
      <c r="CI281" s="99">
        <f t="shared" si="773"/>
        <v>0</v>
      </c>
      <c r="CJ281" s="99">
        <f t="shared" si="773"/>
        <v>0</v>
      </c>
      <c r="CK281" s="99">
        <f t="shared" si="773"/>
        <v>0</v>
      </c>
      <c r="CL281" s="99">
        <f t="shared" si="773"/>
        <v>0</v>
      </c>
      <c r="CM281" s="99">
        <f t="shared" si="773"/>
        <v>0</v>
      </c>
      <c r="CN281" s="99">
        <f t="shared" si="773"/>
        <v>0</v>
      </c>
      <c r="CO281" s="99">
        <f t="shared" si="773"/>
        <v>0</v>
      </c>
      <c r="CP281" s="99">
        <f t="shared" si="773"/>
        <v>0</v>
      </c>
      <c r="CQ281" s="99">
        <f t="shared" si="773"/>
        <v>0</v>
      </c>
      <c r="CR281" s="99">
        <f t="shared" si="773"/>
        <v>0</v>
      </c>
      <c r="CS281" s="99">
        <f t="shared" si="773"/>
        <v>0</v>
      </c>
      <c r="CT281" s="99">
        <f t="shared" si="773"/>
        <v>0</v>
      </c>
      <c r="CU281" s="99">
        <f t="shared" si="773"/>
        <v>0</v>
      </c>
      <c r="CV281" s="99">
        <f t="shared" si="773"/>
        <v>0</v>
      </c>
      <c r="CW281" s="99">
        <f t="shared" si="773"/>
        <v>0</v>
      </c>
      <c r="CX281" s="99">
        <f t="shared" si="773"/>
        <v>0</v>
      </c>
      <c r="CY281" s="99">
        <f t="shared" si="773"/>
        <v>0</v>
      </c>
      <c r="CZ281" s="99">
        <f t="shared" si="773"/>
        <v>0</v>
      </c>
      <c r="DA281" s="99">
        <f t="shared" ref="DA281:EF281" si="774">MAX(0,(DA132/DA$89)-$FJ281)</f>
        <v>0</v>
      </c>
      <c r="DB281" s="99">
        <f t="shared" si="774"/>
        <v>0</v>
      </c>
      <c r="DC281" s="99">
        <f t="shared" si="774"/>
        <v>0</v>
      </c>
      <c r="DD281" s="99">
        <f t="shared" si="774"/>
        <v>0</v>
      </c>
      <c r="DE281" s="99">
        <f t="shared" si="774"/>
        <v>0</v>
      </c>
      <c r="DF281" s="99">
        <f t="shared" si="774"/>
        <v>0</v>
      </c>
      <c r="DG281" s="99">
        <f t="shared" si="774"/>
        <v>0</v>
      </c>
      <c r="DH281" s="99">
        <f t="shared" si="774"/>
        <v>0</v>
      </c>
      <c r="DI281" s="99">
        <f t="shared" si="774"/>
        <v>0</v>
      </c>
      <c r="DJ281" s="99">
        <f t="shared" si="774"/>
        <v>0</v>
      </c>
      <c r="DK281" s="99">
        <f t="shared" si="774"/>
        <v>0</v>
      </c>
      <c r="DL281" s="99">
        <f t="shared" si="774"/>
        <v>0</v>
      </c>
      <c r="DM281" s="99">
        <f t="shared" si="774"/>
        <v>0</v>
      </c>
      <c r="DN281" s="99">
        <f t="shared" si="774"/>
        <v>0</v>
      </c>
      <c r="DO281" s="99">
        <f t="shared" si="774"/>
        <v>0</v>
      </c>
      <c r="DP281" s="99">
        <f t="shared" si="774"/>
        <v>0</v>
      </c>
      <c r="DQ281" s="99">
        <f t="shared" si="774"/>
        <v>0</v>
      </c>
      <c r="DR281" s="99">
        <f t="shared" si="774"/>
        <v>0</v>
      </c>
      <c r="DS281" s="99">
        <f t="shared" si="774"/>
        <v>0</v>
      </c>
      <c r="DT281" s="99">
        <f t="shared" si="774"/>
        <v>0</v>
      </c>
      <c r="DU281" s="99">
        <f t="shared" si="774"/>
        <v>0</v>
      </c>
      <c r="DV281" s="99">
        <f t="shared" si="774"/>
        <v>0</v>
      </c>
      <c r="DW281" s="99">
        <f t="shared" si="774"/>
        <v>0</v>
      </c>
      <c r="DX281" s="99">
        <f t="shared" si="774"/>
        <v>0</v>
      </c>
      <c r="DY281" s="99">
        <f t="shared" si="774"/>
        <v>0</v>
      </c>
      <c r="DZ281" s="99">
        <f t="shared" si="774"/>
        <v>0</v>
      </c>
      <c r="EA281" s="99">
        <f t="shared" si="774"/>
        <v>0</v>
      </c>
      <c r="EB281" s="99">
        <f t="shared" si="774"/>
        <v>0</v>
      </c>
      <c r="EC281" s="99">
        <f t="shared" si="774"/>
        <v>0</v>
      </c>
      <c r="ED281" s="99">
        <f t="shared" si="774"/>
        <v>0</v>
      </c>
      <c r="EE281" s="99">
        <f t="shared" si="774"/>
        <v>0</v>
      </c>
      <c r="EF281" s="99">
        <f t="shared" si="774"/>
        <v>0</v>
      </c>
      <c r="EG281" s="99">
        <f t="shared" ref="EG281:FA281" si="775">MAX(0,(EG132/EG$89)-$FJ281)</f>
        <v>0</v>
      </c>
      <c r="EH281" s="99">
        <f t="shared" si="775"/>
        <v>0</v>
      </c>
      <c r="EI281" s="99">
        <f t="shared" si="775"/>
        <v>0</v>
      </c>
      <c r="EJ281" s="99">
        <f t="shared" si="775"/>
        <v>0</v>
      </c>
      <c r="EK281" s="99">
        <f t="shared" si="775"/>
        <v>0</v>
      </c>
      <c r="EL281" s="99">
        <f t="shared" si="775"/>
        <v>0</v>
      </c>
      <c r="EM281" s="99">
        <f t="shared" si="775"/>
        <v>0</v>
      </c>
      <c r="EN281" s="99">
        <f t="shared" si="775"/>
        <v>0</v>
      </c>
      <c r="EO281" s="99">
        <f t="shared" si="775"/>
        <v>0</v>
      </c>
      <c r="EP281" s="99">
        <f t="shared" si="775"/>
        <v>0</v>
      </c>
      <c r="EQ281" s="99">
        <f t="shared" si="775"/>
        <v>0</v>
      </c>
      <c r="ER281" s="99">
        <f t="shared" si="775"/>
        <v>0</v>
      </c>
      <c r="ES281" s="99">
        <f t="shared" si="775"/>
        <v>0</v>
      </c>
      <c r="ET281" s="99">
        <f t="shared" si="775"/>
        <v>0</v>
      </c>
      <c r="EU281" s="99">
        <f t="shared" si="775"/>
        <v>0</v>
      </c>
      <c r="EV281" s="99">
        <f t="shared" si="775"/>
        <v>0</v>
      </c>
      <c r="EW281" s="99">
        <f t="shared" si="775"/>
        <v>0</v>
      </c>
      <c r="EX281" s="99">
        <f t="shared" si="775"/>
        <v>0</v>
      </c>
      <c r="EY281" s="99">
        <f t="shared" si="775"/>
        <v>0</v>
      </c>
      <c r="EZ281" s="99">
        <f t="shared" si="775"/>
        <v>0</v>
      </c>
      <c r="FA281" s="99">
        <f t="shared" si="775"/>
        <v>0</v>
      </c>
      <c r="FB281" s="99">
        <f t="shared" si="745"/>
        <v>5.3718778371265048E-2</v>
      </c>
      <c r="FC281" s="99">
        <f t="shared" si="745"/>
        <v>0</v>
      </c>
      <c r="FD281" s="99">
        <f t="shared" si="745"/>
        <v>5.9674380919131527E-2</v>
      </c>
      <c r="FE281" s="99">
        <f t="shared" si="745"/>
        <v>8.8472268890450151E-2</v>
      </c>
      <c r="FF281" s="99">
        <f t="shared" si="745"/>
        <v>5.7193662983509495E-2</v>
      </c>
      <c r="FG281" s="99">
        <f t="shared" si="745"/>
        <v>7.1791672593947836E-2</v>
      </c>
      <c r="FH281" s="99">
        <f t="shared" si="745"/>
        <v>2.1008152124665138E-2</v>
      </c>
      <c r="FI281" s="99">
        <f t="shared" si="745"/>
        <v>6.2205247268368041E-2</v>
      </c>
      <c r="FJ281" s="106">
        <f t="shared" si="597"/>
        <v>5.1758020393917151E-2</v>
      </c>
      <c r="FT281" s="99">
        <f t="shared" ref="FT281:GJ281" si="776">MAX(0,(FT132/FT$89)-$FJ281)</f>
        <v>3.4986051483560571E-2</v>
      </c>
      <c r="FU281" s="99">
        <f t="shared" si="776"/>
        <v>1.2071692364424507</v>
      </c>
      <c r="FV281" s="99">
        <f t="shared" si="776"/>
        <v>1.1560155824331504</v>
      </c>
      <c r="FW281" s="99">
        <f t="shared" si="776"/>
        <v>1.309044918842403E-2</v>
      </c>
      <c r="FX281" s="99">
        <f t="shared" si="776"/>
        <v>1.0629459885267354</v>
      </c>
      <c r="FY281" s="99">
        <f t="shared" si="776"/>
        <v>1.9385134707234137</v>
      </c>
      <c r="FZ281" s="99">
        <f t="shared" si="776"/>
        <v>0.24525844816250564</v>
      </c>
      <c r="GA281" s="99">
        <f t="shared" si="776"/>
        <v>1.6983023343929273</v>
      </c>
      <c r="GB281" s="99">
        <f t="shared" si="776"/>
        <v>1.0650870258780429</v>
      </c>
      <c r="GC281" s="99">
        <f t="shared" si="776"/>
        <v>0</v>
      </c>
      <c r="GD281" s="99">
        <f t="shared" si="776"/>
        <v>0</v>
      </c>
      <c r="GE281" s="99">
        <f t="shared" si="776"/>
        <v>0</v>
      </c>
      <c r="GF281" s="99">
        <f t="shared" si="776"/>
        <v>0</v>
      </c>
      <c r="GG281" s="99">
        <f t="shared" si="776"/>
        <v>0</v>
      </c>
      <c r="GH281" s="99">
        <f t="shared" si="776"/>
        <v>0</v>
      </c>
      <c r="GI281" s="99">
        <f t="shared" si="776"/>
        <v>0</v>
      </c>
      <c r="GJ281" s="99">
        <f t="shared" si="776"/>
        <v>0</v>
      </c>
      <c r="GK281" s="99">
        <f t="shared" si="599"/>
        <v>0</v>
      </c>
    </row>
    <row r="282" spans="1:193" x14ac:dyDescent="0.35">
      <c r="A282" s="99">
        <v>4618182</v>
      </c>
      <c r="B282" s="99">
        <v>204</v>
      </c>
      <c r="C282" s="99">
        <v>1</v>
      </c>
      <c r="D282" s="99">
        <v>79</v>
      </c>
      <c r="E282" s="99">
        <v>22.46</v>
      </c>
      <c r="F282" s="99">
        <v>0</v>
      </c>
      <c r="G282" s="99" t="s">
        <v>227</v>
      </c>
      <c r="H282" s="99" t="s">
        <v>548</v>
      </c>
      <c r="I282" s="99">
        <f t="shared" ref="I282:AN282" si="777">MAX(0,(I133/I$89)-$FJ282)</f>
        <v>0</v>
      </c>
      <c r="J282" s="99">
        <f t="shared" si="777"/>
        <v>0</v>
      </c>
      <c r="K282" s="99">
        <f t="shared" si="777"/>
        <v>0</v>
      </c>
      <c r="L282" s="99">
        <f t="shared" si="777"/>
        <v>0</v>
      </c>
      <c r="M282" s="99">
        <f t="shared" si="777"/>
        <v>0</v>
      </c>
      <c r="N282" s="99">
        <f t="shared" si="777"/>
        <v>0</v>
      </c>
      <c r="O282" s="99">
        <f t="shared" si="777"/>
        <v>0</v>
      </c>
      <c r="P282" s="99">
        <f t="shared" si="777"/>
        <v>0</v>
      </c>
      <c r="Q282" s="99">
        <f t="shared" si="777"/>
        <v>0</v>
      </c>
      <c r="R282" s="99">
        <f t="shared" si="777"/>
        <v>0</v>
      </c>
      <c r="S282" s="99">
        <f t="shared" si="777"/>
        <v>0</v>
      </c>
      <c r="T282" s="99">
        <f t="shared" si="777"/>
        <v>0</v>
      </c>
      <c r="U282" s="99">
        <f t="shared" si="777"/>
        <v>0</v>
      </c>
      <c r="V282" s="99">
        <f t="shared" si="777"/>
        <v>0</v>
      </c>
      <c r="W282" s="99">
        <f t="shared" si="777"/>
        <v>0</v>
      </c>
      <c r="X282" s="99">
        <f t="shared" si="777"/>
        <v>8.0985210354598668E-4</v>
      </c>
      <c r="Y282" s="99">
        <f t="shared" si="777"/>
        <v>0</v>
      </c>
      <c r="Z282" s="99">
        <f t="shared" si="777"/>
        <v>0</v>
      </c>
      <c r="AA282" s="99">
        <f t="shared" si="777"/>
        <v>0</v>
      </c>
      <c r="AB282" s="99">
        <f t="shared" si="777"/>
        <v>0</v>
      </c>
      <c r="AC282" s="99">
        <f t="shared" si="777"/>
        <v>0</v>
      </c>
      <c r="AD282" s="99">
        <f t="shared" si="777"/>
        <v>0</v>
      </c>
      <c r="AE282" s="99">
        <f t="shared" si="777"/>
        <v>0</v>
      </c>
      <c r="AF282" s="99">
        <f t="shared" si="777"/>
        <v>0</v>
      </c>
      <c r="AG282" s="99">
        <f t="shared" si="777"/>
        <v>0</v>
      </c>
      <c r="AH282" s="99">
        <f t="shared" si="777"/>
        <v>0</v>
      </c>
      <c r="AI282" s="99">
        <f t="shared" si="777"/>
        <v>0</v>
      </c>
      <c r="AJ282" s="99">
        <f t="shared" si="777"/>
        <v>0</v>
      </c>
      <c r="AK282" s="99">
        <f t="shared" si="777"/>
        <v>0</v>
      </c>
      <c r="AL282" s="99">
        <f t="shared" si="777"/>
        <v>0</v>
      </c>
      <c r="AM282" s="99">
        <f t="shared" si="777"/>
        <v>0</v>
      </c>
      <c r="AN282" s="99">
        <f t="shared" si="777"/>
        <v>0</v>
      </c>
      <c r="AO282" s="99">
        <f t="shared" ref="AO282:BT282" si="778">MAX(0,(AO133/AO$89)-$FJ282)</f>
        <v>0</v>
      </c>
      <c r="AP282" s="99">
        <f t="shared" si="778"/>
        <v>0</v>
      </c>
      <c r="AQ282" s="99">
        <f t="shared" si="778"/>
        <v>0</v>
      </c>
      <c r="AR282" s="99">
        <f t="shared" si="778"/>
        <v>0</v>
      </c>
      <c r="AS282" s="99">
        <f t="shared" si="778"/>
        <v>0</v>
      </c>
      <c r="AT282" s="99">
        <f t="shared" si="778"/>
        <v>0</v>
      </c>
      <c r="AU282" s="99">
        <f t="shared" si="778"/>
        <v>0</v>
      </c>
      <c r="AV282" s="99">
        <f t="shared" si="778"/>
        <v>4.5109520525681777E-4</v>
      </c>
      <c r="AW282" s="99">
        <f t="shared" si="778"/>
        <v>0</v>
      </c>
      <c r="AX282" s="99">
        <f t="shared" si="778"/>
        <v>0</v>
      </c>
      <c r="AY282" s="99">
        <f t="shared" si="778"/>
        <v>0</v>
      </c>
      <c r="AZ282" s="99">
        <f t="shared" si="778"/>
        <v>0</v>
      </c>
      <c r="BA282" s="99">
        <f t="shared" si="778"/>
        <v>0</v>
      </c>
      <c r="BB282" s="99">
        <f t="shared" si="778"/>
        <v>0</v>
      </c>
      <c r="BC282" s="99">
        <f t="shared" si="778"/>
        <v>0</v>
      </c>
      <c r="BD282" s="99">
        <f t="shared" si="778"/>
        <v>0</v>
      </c>
      <c r="BE282" s="99">
        <f t="shared" si="778"/>
        <v>0</v>
      </c>
      <c r="BF282" s="99">
        <f t="shared" si="778"/>
        <v>0</v>
      </c>
      <c r="BG282" s="99">
        <f t="shared" si="778"/>
        <v>0</v>
      </c>
      <c r="BH282" s="99">
        <f t="shared" si="778"/>
        <v>0</v>
      </c>
      <c r="BI282" s="99">
        <f t="shared" si="778"/>
        <v>0</v>
      </c>
      <c r="BJ282" s="99">
        <f t="shared" si="778"/>
        <v>0</v>
      </c>
      <c r="BK282" s="99">
        <f t="shared" si="778"/>
        <v>0</v>
      </c>
      <c r="BL282" s="99">
        <f t="shared" si="778"/>
        <v>0</v>
      </c>
      <c r="BM282" s="99">
        <f t="shared" si="778"/>
        <v>0</v>
      </c>
      <c r="BN282" s="99">
        <f t="shared" si="778"/>
        <v>0</v>
      </c>
      <c r="BO282" s="99">
        <f t="shared" si="778"/>
        <v>0</v>
      </c>
      <c r="BP282" s="99">
        <f t="shared" si="778"/>
        <v>0</v>
      </c>
      <c r="BQ282" s="99">
        <f t="shared" si="778"/>
        <v>0</v>
      </c>
      <c r="BR282" s="99">
        <f t="shared" si="778"/>
        <v>0</v>
      </c>
      <c r="BS282" s="99">
        <f t="shared" si="778"/>
        <v>0</v>
      </c>
      <c r="BT282" s="99">
        <f t="shared" si="778"/>
        <v>0</v>
      </c>
      <c r="BU282" s="99">
        <f t="shared" ref="BU282:CZ282" si="779">MAX(0,(BU133/BU$89)-$FJ282)</f>
        <v>0</v>
      </c>
      <c r="BV282" s="99">
        <f t="shared" si="779"/>
        <v>0</v>
      </c>
      <c r="BW282" s="99">
        <f t="shared" si="779"/>
        <v>0</v>
      </c>
      <c r="BX282" s="99">
        <f t="shared" si="779"/>
        <v>0</v>
      </c>
      <c r="BY282" s="99">
        <f t="shared" si="779"/>
        <v>0</v>
      </c>
      <c r="BZ282" s="99">
        <f t="shared" si="779"/>
        <v>0</v>
      </c>
      <c r="CA282" s="99">
        <f t="shared" si="779"/>
        <v>0</v>
      </c>
      <c r="CB282" s="99">
        <f t="shared" si="779"/>
        <v>0</v>
      </c>
      <c r="CC282" s="99">
        <f t="shared" si="779"/>
        <v>0</v>
      </c>
      <c r="CD282" s="99">
        <f t="shared" si="779"/>
        <v>0</v>
      </c>
      <c r="CE282" s="99">
        <f t="shared" si="779"/>
        <v>0</v>
      </c>
      <c r="CF282" s="99">
        <f t="shared" si="779"/>
        <v>0</v>
      </c>
      <c r="CG282" s="99">
        <f t="shared" si="779"/>
        <v>0</v>
      </c>
      <c r="CH282" s="99">
        <f t="shared" si="779"/>
        <v>0</v>
      </c>
      <c r="CI282" s="99">
        <f t="shared" si="779"/>
        <v>0</v>
      </c>
      <c r="CJ282" s="99">
        <f t="shared" si="779"/>
        <v>0</v>
      </c>
      <c r="CK282" s="99">
        <f t="shared" si="779"/>
        <v>0</v>
      </c>
      <c r="CL282" s="99">
        <f t="shared" si="779"/>
        <v>0</v>
      </c>
      <c r="CM282" s="99">
        <f t="shared" si="779"/>
        <v>0</v>
      </c>
      <c r="CN282" s="99">
        <f t="shared" si="779"/>
        <v>0</v>
      </c>
      <c r="CO282" s="99">
        <f t="shared" si="779"/>
        <v>0</v>
      </c>
      <c r="CP282" s="99">
        <f t="shared" si="779"/>
        <v>0</v>
      </c>
      <c r="CQ282" s="99">
        <f t="shared" si="779"/>
        <v>0</v>
      </c>
      <c r="CR282" s="99">
        <f t="shared" si="779"/>
        <v>0</v>
      </c>
      <c r="CS282" s="99">
        <f t="shared" si="779"/>
        <v>0</v>
      </c>
      <c r="CT282" s="99">
        <f t="shared" si="779"/>
        <v>0</v>
      </c>
      <c r="CU282" s="99">
        <f t="shared" si="779"/>
        <v>0</v>
      </c>
      <c r="CV282" s="99">
        <f t="shared" si="779"/>
        <v>0</v>
      </c>
      <c r="CW282" s="99">
        <f t="shared" si="779"/>
        <v>8.6145104530084874E-5</v>
      </c>
      <c r="CX282" s="99">
        <f t="shared" si="779"/>
        <v>0</v>
      </c>
      <c r="CY282" s="99">
        <f t="shared" si="779"/>
        <v>0</v>
      </c>
      <c r="CZ282" s="99">
        <f t="shared" si="779"/>
        <v>0</v>
      </c>
      <c r="DA282" s="99">
        <f t="shared" ref="DA282:EF282" si="780">MAX(0,(DA133/DA$89)-$FJ282)</f>
        <v>0</v>
      </c>
      <c r="DB282" s="99">
        <f t="shared" si="780"/>
        <v>0</v>
      </c>
      <c r="DC282" s="99">
        <f t="shared" si="780"/>
        <v>0</v>
      </c>
      <c r="DD282" s="99">
        <f t="shared" si="780"/>
        <v>0</v>
      </c>
      <c r="DE282" s="99">
        <f t="shared" si="780"/>
        <v>0</v>
      </c>
      <c r="DF282" s="99">
        <f t="shared" si="780"/>
        <v>0</v>
      </c>
      <c r="DG282" s="99">
        <f t="shared" si="780"/>
        <v>0</v>
      </c>
      <c r="DH282" s="99">
        <f t="shared" si="780"/>
        <v>0</v>
      </c>
      <c r="DI282" s="99">
        <f t="shared" si="780"/>
        <v>0</v>
      </c>
      <c r="DJ282" s="99">
        <f t="shared" si="780"/>
        <v>0</v>
      </c>
      <c r="DK282" s="99">
        <f t="shared" si="780"/>
        <v>0</v>
      </c>
      <c r="DL282" s="99">
        <f t="shared" si="780"/>
        <v>0</v>
      </c>
      <c r="DM282" s="99">
        <f t="shared" si="780"/>
        <v>0</v>
      </c>
      <c r="DN282" s="99">
        <f t="shared" si="780"/>
        <v>0</v>
      </c>
      <c r="DO282" s="99">
        <f t="shared" si="780"/>
        <v>0</v>
      </c>
      <c r="DP282" s="99">
        <f t="shared" si="780"/>
        <v>3.9016175370262145E-4</v>
      </c>
      <c r="DQ282" s="99">
        <f t="shared" si="780"/>
        <v>0</v>
      </c>
      <c r="DR282" s="99">
        <f t="shared" si="780"/>
        <v>0</v>
      </c>
      <c r="DS282" s="99">
        <f t="shared" si="780"/>
        <v>0</v>
      </c>
      <c r="DT282" s="99">
        <f t="shared" si="780"/>
        <v>0</v>
      </c>
      <c r="DU282" s="99">
        <f t="shared" si="780"/>
        <v>0</v>
      </c>
      <c r="DV282" s="99">
        <f t="shared" si="780"/>
        <v>0</v>
      </c>
      <c r="DW282" s="99">
        <f t="shared" si="780"/>
        <v>0</v>
      </c>
      <c r="DX282" s="99">
        <f t="shared" si="780"/>
        <v>0</v>
      </c>
      <c r="DY282" s="99">
        <f t="shared" si="780"/>
        <v>2.2926900024806908E-4</v>
      </c>
      <c r="DZ282" s="99">
        <f t="shared" si="780"/>
        <v>0</v>
      </c>
      <c r="EA282" s="99">
        <f t="shared" si="780"/>
        <v>0</v>
      </c>
      <c r="EB282" s="99">
        <f t="shared" si="780"/>
        <v>0</v>
      </c>
      <c r="EC282" s="99">
        <f t="shared" si="780"/>
        <v>0</v>
      </c>
      <c r="ED282" s="99">
        <f t="shared" si="780"/>
        <v>0</v>
      </c>
      <c r="EE282" s="99">
        <f t="shared" si="780"/>
        <v>0</v>
      </c>
      <c r="EF282" s="99">
        <f t="shared" si="780"/>
        <v>0</v>
      </c>
      <c r="EG282" s="99">
        <f t="shared" ref="EG282:FA282" si="781">MAX(0,(EG133/EG$89)-$FJ282)</f>
        <v>0</v>
      </c>
      <c r="EH282" s="99">
        <f t="shared" si="781"/>
        <v>0</v>
      </c>
      <c r="EI282" s="99">
        <f t="shared" si="781"/>
        <v>0</v>
      </c>
      <c r="EJ282" s="99">
        <f t="shared" si="781"/>
        <v>0</v>
      </c>
      <c r="EK282" s="99">
        <f t="shared" si="781"/>
        <v>0</v>
      </c>
      <c r="EL282" s="99">
        <f t="shared" si="781"/>
        <v>0</v>
      </c>
      <c r="EM282" s="99">
        <f t="shared" si="781"/>
        <v>0</v>
      </c>
      <c r="EN282" s="99">
        <f t="shared" si="781"/>
        <v>0</v>
      </c>
      <c r="EO282" s="99">
        <f t="shared" si="781"/>
        <v>0</v>
      </c>
      <c r="EP282" s="99">
        <f t="shared" si="781"/>
        <v>0</v>
      </c>
      <c r="EQ282" s="99">
        <f t="shared" si="781"/>
        <v>0</v>
      </c>
      <c r="ER282" s="99">
        <f t="shared" si="781"/>
        <v>0</v>
      </c>
      <c r="ES282" s="99">
        <f t="shared" si="781"/>
        <v>0</v>
      </c>
      <c r="ET282" s="99">
        <f t="shared" si="781"/>
        <v>0</v>
      </c>
      <c r="EU282" s="99">
        <f t="shared" si="781"/>
        <v>0</v>
      </c>
      <c r="EV282" s="99">
        <f t="shared" si="781"/>
        <v>0</v>
      </c>
      <c r="EW282" s="99">
        <f t="shared" si="781"/>
        <v>0</v>
      </c>
      <c r="EX282" s="99">
        <f t="shared" si="781"/>
        <v>0</v>
      </c>
      <c r="EY282" s="99">
        <f t="shared" si="781"/>
        <v>0</v>
      </c>
      <c r="EZ282" s="99">
        <f t="shared" si="781"/>
        <v>0</v>
      </c>
      <c r="FA282" s="99">
        <f t="shared" si="781"/>
        <v>0</v>
      </c>
      <c r="FB282" s="99">
        <f t="shared" si="745"/>
        <v>0</v>
      </c>
      <c r="FC282" s="99">
        <f t="shared" si="745"/>
        <v>0</v>
      </c>
      <c r="FD282" s="99">
        <f t="shared" si="745"/>
        <v>0</v>
      </c>
      <c r="FE282" s="99">
        <f t="shared" si="745"/>
        <v>0</v>
      </c>
      <c r="FF282" s="99">
        <f t="shared" si="745"/>
        <v>0</v>
      </c>
      <c r="FG282" s="99">
        <f t="shared" si="745"/>
        <v>0</v>
      </c>
      <c r="FH282" s="99">
        <f t="shared" si="745"/>
        <v>0</v>
      </c>
      <c r="FI282" s="99">
        <f t="shared" si="745"/>
        <v>0</v>
      </c>
      <c r="FJ282" s="106">
        <f t="shared" si="597"/>
        <v>0</v>
      </c>
      <c r="FT282" s="99">
        <f t="shared" ref="FT282:GJ282" si="782">MAX(0,(FT133/FT$89)-$FJ282)</f>
        <v>1.8295396269115268E-3</v>
      </c>
      <c r="FU282" s="99">
        <f t="shared" si="782"/>
        <v>1.5847065672072801E-2</v>
      </c>
      <c r="FV282" s="99">
        <f t="shared" si="782"/>
        <v>1.7675259721223129E-2</v>
      </c>
      <c r="FW282" s="99">
        <f t="shared" si="782"/>
        <v>1.4820893074558848E-3</v>
      </c>
      <c r="FX282" s="99">
        <f t="shared" si="782"/>
        <v>1.5939604851445858E-2</v>
      </c>
      <c r="FY282" s="99">
        <f t="shared" si="782"/>
        <v>2.8914627867028479E-2</v>
      </c>
      <c r="FZ282" s="99">
        <f t="shared" si="782"/>
        <v>5.1451748189028793E-3</v>
      </c>
      <c r="GA282" s="99">
        <f t="shared" si="782"/>
        <v>1.9918977653417897E-2</v>
      </c>
      <c r="GB282" s="99">
        <f t="shared" si="782"/>
        <v>1.8416188847323857E-2</v>
      </c>
      <c r="GC282" s="99">
        <f t="shared" si="782"/>
        <v>0</v>
      </c>
      <c r="GD282" s="99">
        <f t="shared" si="782"/>
        <v>0</v>
      </c>
      <c r="GE282" s="99">
        <f t="shared" si="782"/>
        <v>0</v>
      </c>
      <c r="GF282" s="99">
        <f t="shared" si="782"/>
        <v>0</v>
      </c>
      <c r="GG282" s="99">
        <f t="shared" si="782"/>
        <v>0</v>
      </c>
      <c r="GH282" s="99">
        <f t="shared" si="782"/>
        <v>0</v>
      </c>
      <c r="GI282" s="99">
        <f t="shared" si="782"/>
        <v>0</v>
      </c>
      <c r="GJ282" s="99">
        <f t="shared" si="782"/>
        <v>0</v>
      </c>
      <c r="GK282" s="99">
        <f t="shared" si="599"/>
        <v>0</v>
      </c>
    </row>
    <row r="283" spans="1:193" x14ac:dyDescent="0.35">
      <c r="A283" s="99">
        <v>63423</v>
      </c>
      <c r="B283" s="99">
        <v>73</v>
      </c>
      <c r="C283" s="99">
        <v>6</v>
      </c>
      <c r="D283" s="99">
        <v>81</v>
      </c>
      <c r="E283" s="99">
        <v>22.460999999999999</v>
      </c>
      <c r="F283" s="99">
        <v>0.13</v>
      </c>
      <c r="G283" s="99" t="s">
        <v>537</v>
      </c>
      <c r="H283" s="99" t="s">
        <v>547</v>
      </c>
      <c r="I283" s="99">
        <f t="shared" ref="I283:AN283" si="783">MAX(0,(I134/I$89)-$FJ283)</f>
        <v>0</v>
      </c>
      <c r="J283" s="99">
        <f t="shared" si="783"/>
        <v>0</v>
      </c>
      <c r="K283" s="99">
        <f t="shared" si="783"/>
        <v>0</v>
      </c>
      <c r="L283" s="99">
        <f t="shared" si="783"/>
        <v>0</v>
      </c>
      <c r="M283" s="99">
        <f t="shared" si="783"/>
        <v>0</v>
      </c>
      <c r="N283" s="99">
        <f t="shared" si="783"/>
        <v>0</v>
      </c>
      <c r="O283" s="99">
        <f t="shared" si="783"/>
        <v>0</v>
      </c>
      <c r="P283" s="99">
        <f t="shared" si="783"/>
        <v>0</v>
      </c>
      <c r="Q283" s="99">
        <f t="shared" si="783"/>
        <v>0</v>
      </c>
      <c r="R283" s="99">
        <f t="shared" si="783"/>
        <v>0</v>
      </c>
      <c r="S283" s="99">
        <f t="shared" si="783"/>
        <v>0</v>
      </c>
      <c r="T283" s="99">
        <f t="shared" si="783"/>
        <v>0</v>
      </c>
      <c r="U283" s="99">
        <f t="shared" si="783"/>
        <v>0</v>
      </c>
      <c r="V283" s="99">
        <f t="shared" si="783"/>
        <v>0</v>
      </c>
      <c r="W283" s="99">
        <f t="shared" si="783"/>
        <v>0</v>
      </c>
      <c r="X283" s="99">
        <f t="shared" si="783"/>
        <v>0</v>
      </c>
      <c r="Y283" s="99">
        <f t="shared" si="783"/>
        <v>0</v>
      </c>
      <c r="Z283" s="99">
        <f t="shared" si="783"/>
        <v>0</v>
      </c>
      <c r="AA283" s="99">
        <f t="shared" si="783"/>
        <v>0</v>
      </c>
      <c r="AB283" s="99">
        <f t="shared" si="783"/>
        <v>0</v>
      </c>
      <c r="AC283" s="99">
        <f t="shared" si="783"/>
        <v>0</v>
      </c>
      <c r="AD283" s="99">
        <f t="shared" si="783"/>
        <v>0</v>
      </c>
      <c r="AE283" s="99">
        <f t="shared" si="783"/>
        <v>0</v>
      </c>
      <c r="AF283" s="99">
        <f t="shared" si="783"/>
        <v>0</v>
      </c>
      <c r="AG283" s="99">
        <f t="shared" si="783"/>
        <v>0</v>
      </c>
      <c r="AH283" s="99">
        <f t="shared" si="783"/>
        <v>0</v>
      </c>
      <c r="AI283" s="99">
        <f t="shared" si="783"/>
        <v>0</v>
      </c>
      <c r="AJ283" s="99">
        <f t="shared" si="783"/>
        <v>0</v>
      </c>
      <c r="AK283" s="99">
        <f t="shared" si="783"/>
        <v>0</v>
      </c>
      <c r="AL283" s="99">
        <f t="shared" si="783"/>
        <v>0</v>
      </c>
      <c r="AM283" s="99">
        <f t="shared" si="783"/>
        <v>0</v>
      </c>
      <c r="AN283" s="99">
        <f t="shared" si="783"/>
        <v>0</v>
      </c>
      <c r="AO283" s="99">
        <f t="shared" ref="AO283:BT283" si="784">MAX(0,(AO134/AO$89)-$FJ283)</f>
        <v>0</v>
      </c>
      <c r="AP283" s="99">
        <f t="shared" si="784"/>
        <v>0</v>
      </c>
      <c r="AQ283" s="99">
        <f t="shared" si="784"/>
        <v>0</v>
      </c>
      <c r="AR283" s="99">
        <f t="shared" si="784"/>
        <v>0</v>
      </c>
      <c r="AS283" s="99">
        <f t="shared" si="784"/>
        <v>0</v>
      </c>
      <c r="AT283" s="99">
        <f t="shared" si="784"/>
        <v>0</v>
      </c>
      <c r="AU283" s="99">
        <f t="shared" si="784"/>
        <v>0</v>
      </c>
      <c r="AV283" s="99">
        <f t="shared" si="784"/>
        <v>0</v>
      </c>
      <c r="AW283" s="99">
        <f t="shared" si="784"/>
        <v>0</v>
      </c>
      <c r="AX283" s="99">
        <f t="shared" si="784"/>
        <v>0</v>
      </c>
      <c r="AY283" s="99">
        <f t="shared" si="784"/>
        <v>0</v>
      </c>
      <c r="AZ283" s="99">
        <f t="shared" si="784"/>
        <v>0</v>
      </c>
      <c r="BA283" s="99">
        <f t="shared" si="784"/>
        <v>0</v>
      </c>
      <c r="BB283" s="99">
        <f t="shared" si="784"/>
        <v>0</v>
      </c>
      <c r="BC283" s="99">
        <f t="shared" si="784"/>
        <v>0</v>
      </c>
      <c r="BD283" s="99">
        <f t="shared" si="784"/>
        <v>0</v>
      </c>
      <c r="BE283" s="99">
        <f t="shared" si="784"/>
        <v>0</v>
      </c>
      <c r="BF283" s="99">
        <f t="shared" si="784"/>
        <v>0</v>
      </c>
      <c r="BG283" s="99">
        <f t="shared" si="784"/>
        <v>0</v>
      </c>
      <c r="BH283" s="99">
        <f t="shared" si="784"/>
        <v>0</v>
      </c>
      <c r="BI283" s="99">
        <f t="shared" si="784"/>
        <v>0</v>
      </c>
      <c r="BJ283" s="99">
        <f t="shared" si="784"/>
        <v>0</v>
      </c>
      <c r="BK283" s="99">
        <f t="shared" si="784"/>
        <v>0</v>
      </c>
      <c r="BL283" s="99">
        <f t="shared" si="784"/>
        <v>0</v>
      </c>
      <c r="BM283" s="99">
        <f t="shared" si="784"/>
        <v>0</v>
      </c>
      <c r="BN283" s="99">
        <f t="shared" si="784"/>
        <v>0</v>
      </c>
      <c r="BO283" s="99">
        <f t="shared" si="784"/>
        <v>0</v>
      </c>
      <c r="BP283" s="99">
        <f t="shared" si="784"/>
        <v>0</v>
      </c>
      <c r="BQ283" s="99">
        <f t="shared" si="784"/>
        <v>0</v>
      </c>
      <c r="BR283" s="99">
        <f t="shared" si="784"/>
        <v>0</v>
      </c>
      <c r="BS283" s="99">
        <f t="shared" si="784"/>
        <v>0</v>
      </c>
      <c r="BT283" s="99">
        <f t="shared" si="784"/>
        <v>0</v>
      </c>
      <c r="BU283" s="99">
        <f t="shared" ref="BU283:CZ283" si="785">MAX(0,(BU134/BU$89)-$FJ283)</f>
        <v>0</v>
      </c>
      <c r="BV283" s="99">
        <f t="shared" si="785"/>
        <v>0</v>
      </c>
      <c r="BW283" s="99">
        <f t="shared" si="785"/>
        <v>0</v>
      </c>
      <c r="BX283" s="99">
        <f t="shared" si="785"/>
        <v>0</v>
      </c>
      <c r="BY283" s="99">
        <f t="shared" si="785"/>
        <v>0</v>
      </c>
      <c r="BZ283" s="99">
        <f t="shared" si="785"/>
        <v>0</v>
      </c>
      <c r="CA283" s="99">
        <f t="shared" si="785"/>
        <v>0</v>
      </c>
      <c r="CB283" s="99">
        <f t="shared" si="785"/>
        <v>0</v>
      </c>
      <c r="CC283" s="99">
        <f t="shared" si="785"/>
        <v>0</v>
      </c>
      <c r="CD283" s="99">
        <f t="shared" si="785"/>
        <v>0</v>
      </c>
      <c r="CE283" s="99">
        <f t="shared" si="785"/>
        <v>0</v>
      </c>
      <c r="CF283" s="99">
        <f t="shared" si="785"/>
        <v>0</v>
      </c>
      <c r="CG283" s="99">
        <f t="shared" si="785"/>
        <v>0</v>
      </c>
      <c r="CH283" s="99">
        <f t="shared" si="785"/>
        <v>0</v>
      </c>
      <c r="CI283" s="99">
        <f t="shared" si="785"/>
        <v>0</v>
      </c>
      <c r="CJ283" s="99">
        <f t="shared" si="785"/>
        <v>0</v>
      </c>
      <c r="CK283" s="99">
        <f t="shared" si="785"/>
        <v>0</v>
      </c>
      <c r="CL283" s="99">
        <f t="shared" si="785"/>
        <v>0</v>
      </c>
      <c r="CM283" s="99">
        <f t="shared" si="785"/>
        <v>0</v>
      </c>
      <c r="CN283" s="99">
        <f t="shared" si="785"/>
        <v>0</v>
      </c>
      <c r="CO283" s="99">
        <f t="shared" si="785"/>
        <v>0</v>
      </c>
      <c r="CP283" s="99">
        <f t="shared" si="785"/>
        <v>0</v>
      </c>
      <c r="CQ283" s="99">
        <f t="shared" si="785"/>
        <v>0</v>
      </c>
      <c r="CR283" s="99">
        <f t="shared" si="785"/>
        <v>0</v>
      </c>
      <c r="CS283" s="99">
        <f t="shared" si="785"/>
        <v>0</v>
      </c>
      <c r="CT283" s="99">
        <f t="shared" si="785"/>
        <v>0</v>
      </c>
      <c r="CU283" s="99">
        <f t="shared" si="785"/>
        <v>0</v>
      </c>
      <c r="CV283" s="99">
        <f t="shared" si="785"/>
        <v>0</v>
      </c>
      <c r="CW283" s="99">
        <f t="shared" si="785"/>
        <v>0</v>
      </c>
      <c r="CX283" s="99">
        <f t="shared" si="785"/>
        <v>0</v>
      </c>
      <c r="CY283" s="99">
        <f t="shared" si="785"/>
        <v>0</v>
      </c>
      <c r="CZ283" s="99">
        <f t="shared" si="785"/>
        <v>0</v>
      </c>
      <c r="DA283" s="99">
        <f t="shared" ref="DA283:EF283" si="786">MAX(0,(DA134/DA$89)-$FJ283)</f>
        <v>0</v>
      </c>
      <c r="DB283" s="99">
        <f t="shared" si="786"/>
        <v>0</v>
      </c>
      <c r="DC283" s="99">
        <f t="shared" si="786"/>
        <v>0</v>
      </c>
      <c r="DD283" s="99">
        <f t="shared" si="786"/>
        <v>0</v>
      </c>
      <c r="DE283" s="99">
        <f t="shared" si="786"/>
        <v>0</v>
      </c>
      <c r="DF283" s="99">
        <f t="shared" si="786"/>
        <v>0</v>
      </c>
      <c r="DG283" s="99">
        <f t="shared" si="786"/>
        <v>0</v>
      </c>
      <c r="DH283" s="99">
        <f t="shared" si="786"/>
        <v>0</v>
      </c>
      <c r="DI283" s="99">
        <f t="shared" si="786"/>
        <v>0</v>
      </c>
      <c r="DJ283" s="99">
        <f t="shared" si="786"/>
        <v>0</v>
      </c>
      <c r="DK283" s="99">
        <f t="shared" si="786"/>
        <v>0</v>
      </c>
      <c r="DL283" s="99">
        <f t="shared" si="786"/>
        <v>0</v>
      </c>
      <c r="DM283" s="99">
        <f t="shared" si="786"/>
        <v>0</v>
      </c>
      <c r="DN283" s="99">
        <f t="shared" si="786"/>
        <v>0</v>
      </c>
      <c r="DO283" s="99">
        <f t="shared" si="786"/>
        <v>0</v>
      </c>
      <c r="DP283" s="99">
        <f t="shared" si="786"/>
        <v>0</v>
      </c>
      <c r="DQ283" s="99">
        <f t="shared" si="786"/>
        <v>0</v>
      </c>
      <c r="DR283" s="99">
        <f t="shared" si="786"/>
        <v>0</v>
      </c>
      <c r="DS283" s="99">
        <f t="shared" si="786"/>
        <v>0</v>
      </c>
      <c r="DT283" s="99">
        <f t="shared" si="786"/>
        <v>0</v>
      </c>
      <c r="DU283" s="99">
        <f t="shared" si="786"/>
        <v>0</v>
      </c>
      <c r="DV283" s="99">
        <f t="shared" si="786"/>
        <v>0</v>
      </c>
      <c r="DW283" s="99">
        <f t="shared" si="786"/>
        <v>0</v>
      </c>
      <c r="DX283" s="99">
        <f t="shared" si="786"/>
        <v>0</v>
      </c>
      <c r="DY283" s="99">
        <f t="shared" si="786"/>
        <v>0</v>
      </c>
      <c r="DZ283" s="99">
        <f t="shared" si="786"/>
        <v>0</v>
      </c>
      <c r="EA283" s="99">
        <f t="shared" si="786"/>
        <v>0</v>
      </c>
      <c r="EB283" s="99">
        <f t="shared" si="786"/>
        <v>0</v>
      </c>
      <c r="EC283" s="99">
        <f t="shared" si="786"/>
        <v>0</v>
      </c>
      <c r="ED283" s="99">
        <f t="shared" si="786"/>
        <v>0</v>
      </c>
      <c r="EE283" s="99">
        <f t="shared" si="786"/>
        <v>0</v>
      </c>
      <c r="EF283" s="99">
        <f t="shared" si="786"/>
        <v>0</v>
      </c>
      <c r="EG283" s="99">
        <f t="shared" ref="EG283:FA283" si="787">MAX(0,(EG134/EG$89)-$FJ283)</f>
        <v>0</v>
      </c>
      <c r="EH283" s="99">
        <f t="shared" si="787"/>
        <v>0</v>
      </c>
      <c r="EI283" s="99">
        <f t="shared" si="787"/>
        <v>0</v>
      </c>
      <c r="EJ283" s="99">
        <f t="shared" si="787"/>
        <v>0</v>
      </c>
      <c r="EK283" s="99">
        <f t="shared" si="787"/>
        <v>0</v>
      </c>
      <c r="EL283" s="99">
        <f t="shared" si="787"/>
        <v>0</v>
      </c>
      <c r="EM283" s="99">
        <f t="shared" si="787"/>
        <v>0</v>
      </c>
      <c r="EN283" s="99">
        <f t="shared" si="787"/>
        <v>0</v>
      </c>
      <c r="EO283" s="99">
        <f t="shared" si="787"/>
        <v>0</v>
      </c>
      <c r="EP283" s="99">
        <f t="shared" si="787"/>
        <v>0</v>
      </c>
      <c r="EQ283" s="99">
        <f t="shared" si="787"/>
        <v>0</v>
      </c>
      <c r="ER283" s="99">
        <f t="shared" si="787"/>
        <v>0</v>
      </c>
      <c r="ES283" s="99">
        <f t="shared" si="787"/>
        <v>0</v>
      </c>
      <c r="ET283" s="99">
        <f t="shared" si="787"/>
        <v>0</v>
      </c>
      <c r="EU283" s="99">
        <f t="shared" si="787"/>
        <v>0</v>
      </c>
      <c r="EV283" s="99">
        <f t="shared" si="787"/>
        <v>0</v>
      </c>
      <c r="EW283" s="99">
        <f t="shared" si="787"/>
        <v>0</v>
      </c>
      <c r="EX283" s="99">
        <f t="shared" si="787"/>
        <v>0</v>
      </c>
      <c r="EY283" s="99">
        <f t="shared" si="787"/>
        <v>0</v>
      </c>
      <c r="EZ283" s="99">
        <f t="shared" si="787"/>
        <v>0</v>
      </c>
      <c r="FA283" s="99">
        <f t="shared" si="787"/>
        <v>0</v>
      </c>
      <c r="FB283" s="99">
        <f t="shared" si="745"/>
        <v>7.3598462673282919E-2</v>
      </c>
      <c r="FC283" s="99">
        <f t="shared" si="745"/>
        <v>9.7946174246144782E-2</v>
      </c>
      <c r="FD283" s="99">
        <f t="shared" si="745"/>
        <v>3.2584106406636892E-2</v>
      </c>
      <c r="FE283" s="99">
        <f t="shared" si="745"/>
        <v>0.28212725662094879</v>
      </c>
      <c r="FF283" s="99">
        <f t="shared" si="745"/>
        <v>9.7619306759690258E-2</v>
      </c>
      <c r="FG283" s="99">
        <f t="shared" si="745"/>
        <v>4.3053015333400481E-2</v>
      </c>
      <c r="FH283" s="99">
        <f t="shared" si="745"/>
        <v>8.4114101389238027E-2</v>
      </c>
      <c r="FI283" s="99">
        <f t="shared" si="745"/>
        <v>3.3238201096853062E-2</v>
      </c>
      <c r="FJ283" s="106">
        <f t="shared" si="597"/>
        <v>9.3035078065774393E-2</v>
      </c>
      <c r="FT283" s="99">
        <f t="shared" ref="FT283:GJ283" si="788">MAX(0,(FT134/FT$89)-$FJ283)</f>
        <v>0</v>
      </c>
      <c r="FU283" s="99">
        <f t="shared" si="788"/>
        <v>3.2687246672895298E-3</v>
      </c>
      <c r="FV283" s="99">
        <f t="shared" si="788"/>
        <v>7.9955982319734886E-3</v>
      </c>
      <c r="FW283" s="99">
        <f t="shared" si="788"/>
        <v>0</v>
      </c>
      <c r="FX283" s="99">
        <f t="shared" si="788"/>
        <v>3.5217632068393345E-4</v>
      </c>
      <c r="FY283" s="99">
        <f t="shared" si="788"/>
        <v>6.6851323199288618E-2</v>
      </c>
      <c r="FZ283" s="99">
        <f t="shared" si="788"/>
        <v>0</v>
      </c>
      <c r="GA283" s="99">
        <f t="shared" si="788"/>
        <v>3.8036195498976758E-2</v>
      </c>
      <c r="GB283" s="99">
        <f t="shared" si="788"/>
        <v>3.3958225567584793E-3</v>
      </c>
      <c r="GC283" s="99">
        <f t="shared" si="788"/>
        <v>0</v>
      </c>
      <c r="GD283" s="99">
        <f t="shared" si="788"/>
        <v>0</v>
      </c>
      <c r="GE283" s="99">
        <f t="shared" si="788"/>
        <v>0</v>
      </c>
      <c r="GF283" s="99">
        <f t="shared" si="788"/>
        <v>0</v>
      </c>
      <c r="GG283" s="99">
        <f t="shared" si="788"/>
        <v>0</v>
      </c>
      <c r="GH283" s="99">
        <f t="shared" si="788"/>
        <v>0</v>
      </c>
      <c r="GI283" s="99">
        <f t="shared" si="788"/>
        <v>0</v>
      </c>
      <c r="GJ283" s="99">
        <f t="shared" si="788"/>
        <v>0</v>
      </c>
      <c r="GK283" s="99">
        <f t="shared" si="599"/>
        <v>0</v>
      </c>
    </row>
    <row r="284" spans="1:193" x14ac:dyDescent="0.35">
      <c r="A284" s="99">
        <v>69794</v>
      </c>
      <c r="B284" s="99">
        <v>73</v>
      </c>
      <c r="C284" s="99">
        <v>9</v>
      </c>
      <c r="D284" s="99">
        <v>83</v>
      </c>
      <c r="E284" s="99">
        <v>22.513999999999999</v>
      </c>
      <c r="F284" s="99">
        <v>0.45</v>
      </c>
      <c r="G284" s="99" t="s">
        <v>537</v>
      </c>
      <c r="H284" s="99" t="s">
        <v>546</v>
      </c>
      <c r="I284" s="99">
        <f t="shared" ref="I284:AN284" si="789">MAX(0,(I135/I$89)-$FJ284)</f>
        <v>0</v>
      </c>
      <c r="J284" s="99">
        <f t="shared" si="789"/>
        <v>0</v>
      </c>
      <c r="K284" s="99">
        <f t="shared" si="789"/>
        <v>0</v>
      </c>
      <c r="L284" s="99">
        <f t="shared" si="789"/>
        <v>0</v>
      </c>
      <c r="M284" s="99">
        <f t="shared" si="789"/>
        <v>0</v>
      </c>
      <c r="N284" s="99">
        <f t="shared" si="789"/>
        <v>0</v>
      </c>
      <c r="O284" s="99">
        <f t="shared" si="789"/>
        <v>0</v>
      </c>
      <c r="P284" s="99">
        <f t="shared" si="789"/>
        <v>0</v>
      </c>
      <c r="Q284" s="99">
        <f t="shared" si="789"/>
        <v>0</v>
      </c>
      <c r="R284" s="99">
        <f t="shared" si="789"/>
        <v>0</v>
      </c>
      <c r="S284" s="99">
        <f t="shared" si="789"/>
        <v>0</v>
      </c>
      <c r="T284" s="99">
        <f t="shared" si="789"/>
        <v>0</v>
      </c>
      <c r="U284" s="99">
        <f t="shared" si="789"/>
        <v>0</v>
      </c>
      <c r="V284" s="99">
        <f t="shared" si="789"/>
        <v>0</v>
      </c>
      <c r="W284" s="99">
        <f t="shared" si="789"/>
        <v>0</v>
      </c>
      <c r="X284" s="99">
        <f t="shared" si="789"/>
        <v>0</v>
      </c>
      <c r="Y284" s="99">
        <f t="shared" si="789"/>
        <v>0</v>
      </c>
      <c r="Z284" s="99">
        <f t="shared" si="789"/>
        <v>0</v>
      </c>
      <c r="AA284" s="99">
        <f t="shared" si="789"/>
        <v>0</v>
      </c>
      <c r="AB284" s="99">
        <f t="shared" si="789"/>
        <v>0</v>
      </c>
      <c r="AC284" s="99">
        <f t="shared" si="789"/>
        <v>0</v>
      </c>
      <c r="AD284" s="99">
        <f t="shared" si="789"/>
        <v>0</v>
      </c>
      <c r="AE284" s="99">
        <f t="shared" si="789"/>
        <v>0</v>
      </c>
      <c r="AF284" s="99">
        <f t="shared" si="789"/>
        <v>0</v>
      </c>
      <c r="AG284" s="99">
        <f t="shared" si="789"/>
        <v>0</v>
      </c>
      <c r="AH284" s="99">
        <f t="shared" si="789"/>
        <v>0</v>
      </c>
      <c r="AI284" s="99">
        <f t="shared" si="789"/>
        <v>0</v>
      </c>
      <c r="AJ284" s="99">
        <f t="shared" si="789"/>
        <v>0</v>
      </c>
      <c r="AK284" s="99">
        <f t="shared" si="789"/>
        <v>0</v>
      </c>
      <c r="AL284" s="99">
        <f t="shared" si="789"/>
        <v>0</v>
      </c>
      <c r="AM284" s="99">
        <f t="shared" si="789"/>
        <v>0</v>
      </c>
      <c r="AN284" s="99">
        <f t="shared" si="789"/>
        <v>0</v>
      </c>
      <c r="AO284" s="99">
        <f t="shared" ref="AO284:BT284" si="790">MAX(0,(AO135/AO$89)-$FJ284)</f>
        <v>0</v>
      </c>
      <c r="AP284" s="99">
        <f t="shared" si="790"/>
        <v>0</v>
      </c>
      <c r="AQ284" s="99">
        <f t="shared" si="790"/>
        <v>0</v>
      </c>
      <c r="AR284" s="99">
        <f t="shared" si="790"/>
        <v>0</v>
      </c>
      <c r="AS284" s="99">
        <f t="shared" si="790"/>
        <v>0</v>
      </c>
      <c r="AT284" s="99">
        <f t="shared" si="790"/>
        <v>0</v>
      </c>
      <c r="AU284" s="99">
        <f t="shared" si="790"/>
        <v>0</v>
      </c>
      <c r="AV284" s="99">
        <f t="shared" si="790"/>
        <v>0</v>
      </c>
      <c r="AW284" s="99">
        <f t="shared" si="790"/>
        <v>0</v>
      </c>
      <c r="AX284" s="99">
        <f t="shared" si="790"/>
        <v>0</v>
      </c>
      <c r="AY284" s="99">
        <f t="shared" si="790"/>
        <v>0</v>
      </c>
      <c r="AZ284" s="99">
        <f t="shared" si="790"/>
        <v>0</v>
      </c>
      <c r="BA284" s="99">
        <f t="shared" si="790"/>
        <v>0</v>
      </c>
      <c r="BB284" s="99">
        <f t="shared" si="790"/>
        <v>0</v>
      </c>
      <c r="BC284" s="99">
        <f t="shared" si="790"/>
        <v>0</v>
      </c>
      <c r="BD284" s="99">
        <f t="shared" si="790"/>
        <v>0</v>
      </c>
      <c r="BE284" s="99">
        <f t="shared" si="790"/>
        <v>0</v>
      </c>
      <c r="BF284" s="99">
        <f t="shared" si="790"/>
        <v>0</v>
      </c>
      <c r="BG284" s="99">
        <f t="shared" si="790"/>
        <v>0</v>
      </c>
      <c r="BH284" s="99">
        <f t="shared" si="790"/>
        <v>0</v>
      </c>
      <c r="BI284" s="99">
        <f t="shared" si="790"/>
        <v>0</v>
      </c>
      <c r="BJ284" s="99">
        <f t="shared" si="790"/>
        <v>0</v>
      </c>
      <c r="BK284" s="99">
        <f t="shared" si="790"/>
        <v>0</v>
      </c>
      <c r="BL284" s="99">
        <f t="shared" si="790"/>
        <v>0</v>
      </c>
      <c r="BM284" s="99">
        <f t="shared" si="790"/>
        <v>0</v>
      </c>
      <c r="BN284" s="99">
        <f t="shared" si="790"/>
        <v>0</v>
      </c>
      <c r="BO284" s="99">
        <f t="shared" si="790"/>
        <v>0</v>
      </c>
      <c r="BP284" s="99">
        <f t="shared" si="790"/>
        <v>0</v>
      </c>
      <c r="BQ284" s="99">
        <f t="shared" si="790"/>
        <v>0</v>
      </c>
      <c r="BR284" s="99">
        <f t="shared" si="790"/>
        <v>0</v>
      </c>
      <c r="BS284" s="99">
        <f t="shared" si="790"/>
        <v>0</v>
      </c>
      <c r="BT284" s="99">
        <f t="shared" si="790"/>
        <v>0</v>
      </c>
      <c r="BU284" s="99">
        <f t="shared" ref="BU284:CZ284" si="791">MAX(0,(BU135/BU$89)-$FJ284)</f>
        <v>0</v>
      </c>
      <c r="BV284" s="99">
        <f t="shared" si="791"/>
        <v>0</v>
      </c>
      <c r="BW284" s="99">
        <f t="shared" si="791"/>
        <v>0</v>
      </c>
      <c r="BX284" s="99">
        <f t="shared" si="791"/>
        <v>0</v>
      </c>
      <c r="BY284" s="99">
        <f t="shared" si="791"/>
        <v>0</v>
      </c>
      <c r="BZ284" s="99">
        <f t="shared" si="791"/>
        <v>0</v>
      </c>
      <c r="CA284" s="99">
        <f t="shared" si="791"/>
        <v>0</v>
      </c>
      <c r="CB284" s="99">
        <f t="shared" si="791"/>
        <v>0</v>
      </c>
      <c r="CC284" s="99">
        <f t="shared" si="791"/>
        <v>0</v>
      </c>
      <c r="CD284" s="99">
        <f t="shared" si="791"/>
        <v>0</v>
      </c>
      <c r="CE284" s="99">
        <f t="shared" si="791"/>
        <v>0</v>
      </c>
      <c r="CF284" s="99">
        <f t="shared" si="791"/>
        <v>0</v>
      </c>
      <c r="CG284" s="99">
        <f t="shared" si="791"/>
        <v>0</v>
      </c>
      <c r="CH284" s="99">
        <f t="shared" si="791"/>
        <v>0</v>
      </c>
      <c r="CI284" s="99">
        <f t="shared" si="791"/>
        <v>0</v>
      </c>
      <c r="CJ284" s="99">
        <f t="shared" si="791"/>
        <v>0</v>
      </c>
      <c r="CK284" s="99">
        <f t="shared" si="791"/>
        <v>0</v>
      </c>
      <c r="CL284" s="99">
        <f t="shared" si="791"/>
        <v>0</v>
      </c>
      <c r="CM284" s="99">
        <f t="shared" si="791"/>
        <v>0</v>
      </c>
      <c r="CN284" s="99">
        <f t="shared" si="791"/>
        <v>0</v>
      </c>
      <c r="CO284" s="99">
        <f t="shared" si="791"/>
        <v>0</v>
      </c>
      <c r="CP284" s="99">
        <f t="shared" si="791"/>
        <v>0</v>
      </c>
      <c r="CQ284" s="99">
        <f t="shared" si="791"/>
        <v>0</v>
      </c>
      <c r="CR284" s="99">
        <f t="shared" si="791"/>
        <v>0</v>
      </c>
      <c r="CS284" s="99">
        <f t="shared" si="791"/>
        <v>0</v>
      </c>
      <c r="CT284" s="99">
        <f t="shared" si="791"/>
        <v>0</v>
      </c>
      <c r="CU284" s="99">
        <f t="shared" si="791"/>
        <v>0</v>
      </c>
      <c r="CV284" s="99">
        <f t="shared" si="791"/>
        <v>0</v>
      </c>
      <c r="CW284" s="99">
        <f t="shared" si="791"/>
        <v>0</v>
      </c>
      <c r="CX284" s="99">
        <f t="shared" si="791"/>
        <v>0</v>
      </c>
      <c r="CY284" s="99">
        <f t="shared" si="791"/>
        <v>0</v>
      </c>
      <c r="CZ284" s="99">
        <f t="shared" si="791"/>
        <v>0</v>
      </c>
      <c r="DA284" s="99">
        <f t="shared" ref="DA284:EF284" si="792">MAX(0,(DA135/DA$89)-$FJ284)</f>
        <v>0</v>
      </c>
      <c r="DB284" s="99">
        <f t="shared" si="792"/>
        <v>0</v>
      </c>
      <c r="DC284" s="99">
        <f t="shared" si="792"/>
        <v>0</v>
      </c>
      <c r="DD284" s="99">
        <f t="shared" si="792"/>
        <v>0</v>
      </c>
      <c r="DE284" s="99">
        <f t="shared" si="792"/>
        <v>0</v>
      </c>
      <c r="DF284" s="99">
        <f t="shared" si="792"/>
        <v>0</v>
      </c>
      <c r="DG284" s="99">
        <f t="shared" si="792"/>
        <v>0</v>
      </c>
      <c r="DH284" s="99">
        <f t="shared" si="792"/>
        <v>0</v>
      </c>
      <c r="DI284" s="99">
        <f t="shared" si="792"/>
        <v>0</v>
      </c>
      <c r="DJ284" s="99">
        <f t="shared" si="792"/>
        <v>0</v>
      </c>
      <c r="DK284" s="99">
        <f t="shared" si="792"/>
        <v>0</v>
      </c>
      <c r="DL284" s="99">
        <f t="shared" si="792"/>
        <v>0</v>
      </c>
      <c r="DM284" s="99">
        <f t="shared" si="792"/>
        <v>0</v>
      </c>
      <c r="DN284" s="99">
        <f t="shared" si="792"/>
        <v>0</v>
      </c>
      <c r="DO284" s="99">
        <f t="shared" si="792"/>
        <v>0</v>
      </c>
      <c r="DP284" s="99">
        <f t="shared" si="792"/>
        <v>0</v>
      </c>
      <c r="DQ284" s="99">
        <f t="shared" si="792"/>
        <v>0</v>
      </c>
      <c r="DR284" s="99">
        <f t="shared" si="792"/>
        <v>0</v>
      </c>
      <c r="DS284" s="99">
        <f t="shared" si="792"/>
        <v>0</v>
      </c>
      <c r="DT284" s="99">
        <f t="shared" si="792"/>
        <v>0</v>
      </c>
      <c r="DU284" s="99">
        <f t="shared" si="792"/>
        <v>0</v>
      </c>
      <c r="DV284" s="99">
        <f t="shared" si="792"/>
        <v>0</v>
      </c>
      <c r="DW284" s="99">
        <f t="shared" si="792"/>
        <v>0</v>
      </c>
      <c r="DX284" s="99">
        <f t="shared" si="792"/>
        <v>0</v>
      </c>
      <c r="DY284" s="99">
        <f t="shared" si="792"/>
        <v>0</v>
      </c>
      <c r="DZ284" s="99">
        <f t="shared" si="792"/>
        <v>0</v>
      </c>
      <c r="EA284" s="99">
        <f t="shared" si="792"/>
        <v>0</v>
      </c>
      <c r="EB284" s="99">
        <f t="shared" si="792"/>
        <v>0</v>
      </c>
      <c r="EC284" s="99">
        <f t="shared" si="792"/>
        <v>0</v>
      </c>
      <c r="ED284" s="99">
        <f t="shared" si="792"/>
        <v>0</v>
      </c>
      <c r="EE284" s="99">
        <f t="shared" si="792"/>
        <v>0</v>
      </c>
      <c r="EF284" s="99">
        <f t="shared" si="792"/>
        <v>0</v>
      </c>
      <c r="EG284" s="99">
        <f t="shared" ref="EG284:FA284" si="793">MAX(0,(EG135/EG$89)-$FJ284)</f>
        <v>0</v>
      </c>
      <c r="EH284" s="99">
        <f t="shared" si="793"/>
        <v>0</v>
      </c>
      <c r="EI284" s="99">
        <f t="shared" si="793"/>
        <v>0</v>
      </c>
      <c r="EJ284" s="99">
        <f t="shared" si="793"/>
        <v>0</v>
      </c>
      <c r="EK284" s="99">
        <f t="shared" si="793"/>
        <v>0</v>
      </c>
      <c r="EL284" s="99">
        <f t="shared" si="793"/>
        <v>0</v>
      </c>
      <c r="EM284" s="99">
        <f t="shared" si="793"/>
        <v>0</v>
      </c>
      <c r="EN284" s="99">
        <f t="shared" si="793"/>
        <v>0</v>
      </c>
      <c r="EO284" s="99">
        <f t="shared" si="793"/>
        <v>0</v>
      </c>
      <c r="EP284" s="99">
        <f t="shared" si="793"/>
        <v>0</v>
      </c>
      <c r="EQ284" s="99">
        <f t="shared" si="793"/>
        <v>0</v>
      </c>
      <c r="ER284" s="99">
        <f t="shared" si="793"/>
        <v>0</v>
      </c>
      <c r="ES284" s="99">
        <f t="shared" si="793"/>
        <v>0</v>
      </c>
      <c r="ET284" s="99">
        <f t="shared" si="793"/>
        <v>0</v>
      </c>
      <c r="EU284" s="99">
        <f t="shared" si="793"/>
        <v>0</v>
      </c>
      <c r="EV284" s="99">
        <f t="shared" si="793"/>
        <v>0</v>
      </c>
      <c r="EW284" s="99">
        <f t="shared" si="793"/>
        <v>0</v>
      </c>
      <c r="EX284" s="99">
        <f t="shared" si="793"/>
        <v>0</v>
      </c>
      <c r="EY284" s="99">
        <f t="shared" si="793"/>
        <v>0</v>
      </c>
      <c r="EZ284" s="99">
        <f t="shared" si="793"/>
        <v>0</v>
      </c>
      <c r="FA284" s="99">
        <f t="shared" si="793"/>
        <v>0</v>
      </c>
      <c r="FB284" s="99">
        <f t="shared" si="745"/>
        <v>7.4350435785671298E-2</v>
      </c>
      <c r="FC284" s="99">
        <f t="shared" si="745"/>
        <v>7.3168483776970175E-2</v>
      </c>
      <c r="FD284" s="99">
        <f t="shared" si="745"/>
        <v>1.4283862023316309E-2</v>
      </c>
      <c r="FE284" s="99">
        <f t="shared" si="745"/>
        <v>0.27281109040738816</v>
      </c>
      <c r="FF284" s="99">
        <f t="shared" si="745"/>
        <v>5.2654128344322544E-2</v>
      </c>
      <c r="FG284" s="99">
        <f t="shared" si="745"/>
        <v>4.2948473668853793E-2</v>
      </c>
      <c r="FH284" s="99">
        <f t="shared" si="745"/>
        <v>8.8598552829276589E-2</v>
      </c>
      <c r="FI284" s="99">
        <f t="shared" si="745"/>
        <v>2.5279626884135525E-2</v>
      </c>
      <c r="FJ284" s="106">
        <f t="shared" ref="FJ284:FJ296" si="794">AVERAGEA(FB284:FI284)</f>
        <v>8.0511831714991794E-2</v>
      </c>
      <c r="FT284" s="99">
        <f t="shared" ref="FT284:GJ284" si="795">MAX(0,(FT135/FT$89)-$FJ284)</f>
        <v>0</v>
      </c>
      <c r="FU284" s="99">
        <f t="shared" si="795"/>
        <v>0.10341444968539956</v>
      </c>
      <c r="FV284" s="99">
        <f t="shared" si="795"/>
        <v>0.11007946469881452</v>
      </c>
      <c r="FW284" s="99">
        <f t="shared" si="795"/>
        <v>0</v>
      </c>
      <c r="FX284" s="99">
        <f t="shared" si="795"/>
        <v>9.2422478885389098E-2</v>
      </c>
      <c r="FY284" s="99">
        <f t="shared" si="795"/>
        <v>0.21664675289041649</v>
      </c>
      <c r="FZ284" s="99">
        <f t="shared" si="795"/>
        <v>0</v>
      </c>
      <c r="GA284" s="99">
        <f t="shared" si="795"/>
        <v>0.18272700579015402</v>
      </c>
      <c r="GB284" s="99">
        <f t="shared" si="795"/>
        <v>9.5115124159455916E-2</v>
      </c>
      <c r="GC284" s="99">
        <f t="shared" si="795"/>
        <v>0</v>
      </c>
      <c r="GD284" s="99">
        <f t="shared" si="795"/>
        <v>0</v>
      </c>
      <c r="GE284" s="99">
        <f t="shared" si="795"/>
        <v>0</v>
      </c>
      <c r="GF284" s="99">
        <f t="shared" si="795"/>
        <v>0</v>
      </c>
      <c r="GG284" s="99">
        <f t="shared" si="795"/>
        <v>0</v>
      </c>
      <c r="GH284" s="99">
        <f t="shared" si="795"/>
        <v>0</v>
      </c>
      <c r="GI284" s="99">
        <f t="shared" si="795"/>
        <v>0</v>
      </c>
      <c r="GJ284" s="99">
        <f t="shared" si="795"/>
        <v>0</v>
      </c>
      <c r="GK284" s="99">
        <f t="shared" ref="GK284:GK296" si="796">AVERAGEA(GC284:GJ284)</f>
        <v>0</v>
      </c>
    </row>
    <row r="285" spans="1:193" x14ac:dyDescent="0.35">
      <c r="A285" s="99">
        <v>528507</v>
      </c>
      <c r="B285" s="99">
        <v>73</v>
      </c>
      <c r="C285" s="99">
        <v>2</v>
      </c>
      <c r="D285" s="99">
        <v>76</v>
      </c>
      <c r="E285" s="99">
        <v>22.518999999999998</v>
      </c>
      <c r="F285" s="99">
        <v>0.11</v>
      </c>
      <c r="G285" s="99" t="s">
        <v>540</v>
      </c>
      <c r="H285" s="99" t="s">
        <v>545</v>
      </c>
      <c r="I285" s="99">
        <f t="shared" ref="I285:AN285" si="797">MAX(0,(I136/I$89)-$FJ285)</f>
        <v>0</v>
      </c>
      <c r="J285" s="99">
        <f t="shared" si="797"/>
        <v>0</v>
      </c>
      <c r="K285" s="99">
        <f t="shared" si="797"/>
        <v>0</v>
      </c>
      <c r="L285" s="99">
        <f t="shared" si="797"/>
        <v>0</v>
      </c>
      <c r="M285" s="99">
        <f t="shared" si="797"/>
        <v>0</v>
      </c>
      <c r="N285" s="99">
        <f t="shared" si="797"/>
        <v>0</v>
      </c>
      <c r="O285" s="99">
        <f t="shared" si="797"/>
        <v>0</v>
      </c>
      <c r="P285" s="99">
        <f t="shared" si="797"/>
        <v>0</v>
      </c>
      <c r="Q285" s="99">
        <f t="shared" si="797"/>
        <v>0</v>
      </c>
      <c r="R285" s="99">
        <f t="shared" si="797"/>
        <v>0</v>
      </c>
      <c r="S285" s="99">
        <f t="shared" si="797"/>
        <v>0</v>
      </c>
      <c r="T285" s="99">
        <f t="shared" si="797"/>
        <v>0</v>
      </c>
      <c r="U285" s="99">
        <f t="shared" si="797"/>
        <v>0</v>
      </c>
      <c r="V285" s="99">
        <f t="shared" si="797"/>
        <v>0</v>
      </c>
      <c r="W285" s="99">
        <f t="shared" si="797"/>
        <v>0</v>
      </c>
      <c r="X285" s="99">
        <f t="shared" si="797"/>
        <v>0</v>
      </c>
      <c r="Y285" s="99">
        <f t="shared" si="797"/>
        <v>0</v>
      </c>
      <c r="Z285" s="99">
        <f t="shared" si="797"/>
        <v>0</v>
      </c>
      <c r="AA285" s="99">
        <f t="shared" si="797"/>
        <v>0</v>
      </c>
      <c r="AB285" s="99">
        <f t="shared" si="797"/>
        <v>0</v>
      </c>
      <c r="AC285" s="99">
        <f t="shared" si="797"/>
        <v>0</v>
      </c>
      <c r="AD285" s="99">
        <f t="shared" si="797"/>
        <v>0</v>
      </c>
      <c r="AE285" s="99">
        <f t="shared" si="797"/>
        <v>0</v>
      </c>
      <c r="AF285" s="99">
        <f t="shared" si="797"/>
        <v>0</v>
      </c>
      <c r="AG285" s="99">
        <f t="shared" si="797"/>
        <v>0</v>
      </c>
      <c r="AH285" s="99">
        <f t="shared" si="797"/>
        <v>0</v>
      </c>
      <c r="AI285" s="99">
        <f t="shared" si="797"/>
        <v>0</v>
      </c>
      <c r="AJ285" s="99">
        <f t="shared" si="797"/>
        <v>0</v>
      </c>
      <c r="AK285" s="99">
        <f t="shared" si="797"/>
        <v>0</v>
      </c>
      <c r="AL285" s="99">
        <f t="shared" si="797"/>
        <v>0</v>
      </c>
      <c r="AM285" s="99">
        <f t="shared" si="797"/>
        <v>0</v>
      </c>
      <c r="AN285" s="99">
        <f t="shared" si="797"/>
        <v>0</v>
      </c>
      <c r="AO285" s="99">
        <f t="shared" ref="AO285:BT285" si="798">MAX(0,(AO136/AO$89)-$FJ285)</f>
        <v>0</v>
      </c>
      <c r="AP285" s="99">
        <f t="shared" si="798"/>
        <v>0</v>
      </c>
      <c r="AQ285" s="99">
        <f t="shared" si="798"/>
        <v>0</v>
      </c>
      <c r="AR285" s="99">
        <f t="shared" si="798"/>
        <v>0</v>
      </c>
      <c r="AS285" s="99">
        <f t="shared" si="798"/>
        <v>0</v>
      </c>
      <c r="AT285" s="99">
        <f t="shared" si="798"/>
        <v>0</v>
      </c>
      <c r="AU285" s="99">
        <f t="shared" si="798"/>
        <v>0</v>
      </c>
      <c r="AV285" s="99">
        <f t="shared" si="798"/>
        <v>0</v>
      </c>
      <c r="AW285" s="99">
        <f t="shared" si="798"/>
        <v>0</v>
      </c>
      <c r="AX285" s="99">
        <f t="shared" si="798"/>
        <v>0</v>
      </c>
      <c r="AY285" s="99">
        <f t="shared" si="798"/>
        <v>0</v>
      </c>
      <c r="AZ285" s="99">
        <f t="shared" si="798"/>
        <v>0</v>
      </c>
      <c r="BA285" s="99">
        <f t="shared" si="798"/>
        <v>0</v>
      </c>
      <c r="BB285" s="99">
        <f t="shared" si="798"/>
        <v>0</v>
      </c>
      <c r="BC285" s="99">
        <f t="shared" si="798"/>
        <v>0</v>
      </c>
      <c r="BD285" s="99">
        <f t="shared" si="798"/>
        <v>0</v>
      </c>
      <c r="BE285" s="99">
        <f t="shared" si="798"/>
        <v>0</v>
      </c>
      <c r="BF285" s="99">
        <f t="shared" si="798"/>
        <v>0</v>
      </c>
      <c r="BG285" s="99">
        <f t="shared" si="798"/>
        <v>0</v>
      </c>
      <c r="BH285" s="99">
        <f t="shared" si="798"/>
        <v>0</v>
      </c>
      <c r="BI285" s="99">
        <f t="shared" si="798"/>
        <v>0</v>
      </c>
      <c r="BJ285" s="99">
        <f t="shared" si="798"/>
        <v>0</v>
      </c>
      <c r="BK285" s="99">
        <f t="shared" si="798"/>
        <v>0</v>
      </c>
      <c r="BL285" s="99">
        <f t="shared" si="798"/>
        <v>0</v>
      </c>
      <c r="BM285" s="99">
        <f t="shared" si="798"/>
        <v>0</v>
      </c>
      <c r="BN285" s="99">
        <f t="shared" si="798"/>
        <v>0</v>
      </c>
      <c r="BO285" s="99">
        <f t="shared" si="798"/>
        <v>0</v>
      </c>
      <c r="BP285" s="99">
        <f t="shared" si="798"/>
        <v>0</v>
      </c>
      <c r="BQ285" s="99">
        <f t="shared" si="798"/>
        <v>0</v>
      </c>
      <c r="BR285" s="99">
        <f t="shared" si="798"/>
        <v>0</v>
      </c>
      <c r="BS285" s="99">
        <f t="shared" si="798"/>
        <v>0</v>
      </c>
      <c r="BT285" s="99">
        <f t="shared" si="798"/>
        <v>0</v>
      </c>
      <c r="BU285" s="99">
        <f t="shared" ref="BU285:CZ285" si="799">MAX(0,(BU136/BU$89)-$FJ285)</f>
        <v>0</v>
      </c>
      <c r="BV285" s="99">
        <f t="shared" si="799"/>
        <v>0</v>
      </c>
      <c r="BW285" s="99">
        <f t="shared" si="799"/>
        <v>0</v>
      </c>
      <c r="BX285" s="99">
        <f t="shared" si="799"/>
        <v>0</v>
      </c>
      <c r="BY285" s="99">
        <f t="shared" si="799"/>
        <v>0</v>
      </c>
      <c r="BZ285" s="99">
        <f t="shared" si="799"/>
        <v>0</v>
      </c>
      <c r="CA285" s="99">
        <f t="shared" si="799"/>
        <v>0</v>
      </c>
      <c r="CB285" s="99">
        <f t="shared" si="799"/>
        <v>0</v>
      </c>
      <c r="CC285" s="99">
        <f t="shared" si="799"/>
        <v>0</v>
      </c>
      <c r="CD285" s="99">
        <f t="shared" si="799"/>
        <v>0</v>
      </c>
      <c r="CE285" s="99">
        <f t="shared" si="799"/>
        <v>0</v>
      </c>
      <c r="CF285" s="99">
        <f t="shared" si="799"/>
        <v>0</v>
      </c>
      <c r="CG285" s="99">
        <f t="shared" si="799"/>
        <v>0</v>
      </c>
      <c r="CH285" s="99">
        <f t="shared" si="799"/>
        <v>0</v>
      </c>
      <c r="CI285" s="99">
        <f t="shared" si="799"/>
        <v>0</v>
      </c>
      <c r="CJ285" s="99">
        <f t="shared" si="799"/>
        <v>0</v>
      </c>
      <c r="CK285" s="99">
        <f t="shared" si="799"/>
        <v>0</v>
      </c>
      <c r="CL285" s="99">
        <f t="shared" si="799"/>
        <v>0</v>
      </c>
      <c r="CM285" s="99">
        <f t="shared" si="799"/>
        <v>0</v>
      </c>
      <c r="CN285" s="99">
        <f t="shared" si="799"/>
        <v>0</v>
      </c>
      <c r="CO285" s="99">
        <f t="shared" si="799"/>
        <v>0</v>
      </c>
      <c r="CP285" s="99">
        <f t="shared" si="799"/>
        <v>0</v>
      </c>
      <c r="CQ285" s="99">
        <f t="shared" si="799"/>
        <v>0</v>
      </c>
      <c r="CR285" s="99">
        <f t="shared" si="799"/>
        <v>0</v>
      </c>
      <c r="CS285" s="99">
        <f t="shared" si="799"/>
        <v>0</v>
      </c>
      <c r="CT285" s="99">
        <f t="shared" si="799"/>
        <v>0</v>
      </c>
      <c r="CU285" s="99">
        <f t="shared" si="799"/>
        <v>0</v>
      </c>
      <c r="CV285" s="99">
        <f t="shared" si="799"/>
        <v>0</v>
      </c>
      <c r="CW285" s="99">
        <f t="shared" si="799"/>
        <v>0</v>
      </c>
      <c r="CX285" s="99">
        <f t="shared" si="799"/>
        <v>0</v>
      </c>
      <c r="CY285" s="99">
        <f t="shared" si="799"/>
        <v>0</v>
      </c>
      <c r="CZ285" s="99">
        <f t="shared" si="799"/>
        <v>0</v>
      </c>
      <c r="DA285" s="99">
        <f t="shared" ref="DA285:EF285" si="800">MAX(0,(DA136/DA$89)-$FJ285)</f>
        <v>0</v>
      </c>
      <c r="DB285" s="99">
        <f t="shared" si="800"/>
        <v>0</v>
      </c>
      <c r="DC285" s="99">
        <f t="shared" si="800"/>
        <v>0</v>
      </c>
      <c r="DD285" s="99">
        <f t="shared" si="800"/>
        <v>0</v>
      </c>
      <c r="DE285" s="99">
        <f t="shared" si="800"/>
        <v>0</v>
      </c>
      <c r="DF285" s="99">
        <f t="shared" si="800"/>
        <v>0</v>
      </c>
      <c r="DG285" s="99">
        <f t="shared" si="800"/>
        <v>0</v>
      </c>
      <c r="DH285" s="99">
        <f t="shared" si="800"/>
        <v>0</v>
      </c>
      <c r="DI285" s="99">
        <f t="shared" si="800"/>
        <v>0</v>
      </c>
      <c r="DJ285" s="99">
        <f t="shared" si="800"/>
        <v>0</v>
      </c>
      <c r="DK285" s="99">
        <f t="shared" si="800"/>
        <v>0</v>
      </c>
      <c r="DL285" s="99">
        <f t="shared" si="800"/>
        <v>0</v>
      </c>
      <c r="DM285" s="99">
        <f t="shared" si="800"/>
        <v>0</v>
      </c>
      <c r="DN285" s="99">
        <f t="shared" si="800"/>
        <v>0</v>
      </c>
      <c r="DO285" s="99">
        <f t="shared" si="800"/>
        <v>0</v>
      </c>
      <c r="DP285" s="99">
        <f t="shared" si="800"/>
        <v>0</v>
      </c>
      <c r="DQ285" s="99">
        <f t="shared" si="800"/>
        <v>0</v>
      </c>
      <c r="DR285" s="99">
        <f t="shared" si="800"/>
        <v>0</v>
      </c>
      <c r="DS285" s="99">
        <f t="shared" si="800"/>
        <v>0</v>
      </c>
      <c r="DT285" s="99">
        <f t="shared" si="800"/>
        <v>0</v>
      </c>
      <c r="DU285" s="99">
        <f t="shared" si="800"/>
        <v>0</v>
      </c>
      <c r="DV285" s="99">
        <f t="shared" si="800"/>
        <v>0</v>
      </c>
      <c r="DW285" s="99">
        <f t="shared" si="800"/>
        <v>0</v>
      </c>
      <c r="DX285" s="99">
        <f t="shared" si="800"/>
        <v>0</v>
      </c>
      <c r="DY285" s="99">
        <f t="shared" si="800"/>
        <v>0</v>
      </c>
      <c r="DZ285" s="99">
        <f t="shared" si="800"/>
        <v>0</v>
      </c>
      <c r="EA285" s="99">
        <f t="shared" si="800"/>
        <v>0</v>
      </c>
      <c r="EB285" s="99">
        <f t="shared" si="800"/>
        <v>0</v>
      </c>
      <c r="EC285" s="99">
        <f t="shared" si="800"/>
        <v>0</v>
      </c>
      <c r="ED285" s="99">
        <f t="shared" si="800"/>
        <v>0</v>
      </c>
      <c r="EE285" s="99">
        <f t="shared" si="800"/>
        <v>0</v>
      </c>
      <c r="EF285" s="99">
        <f t="shared" si="800"/>
        <v>0</v>
      </c>
      <c r="EG285" s="99">
        <f t="shared" ref="EG285:FA285" si="801">MAX(0,(EG136/EG$89)-$FJ285)</f>
        <v>0</v>
      </c>
      <c r="EH285" s="99">
        <f t="shared" si="801"/>
        <v>0</v>
      </c>
      <c r="EI285" s="99">
        <f t="shared" si="801"/>
        <v>0</v>
      </c>
      <c r="EJ285" s="99">
        <f t="shared" si="801"/>
        <v>0</v>
      </c>
      <c r="EK285" s="99">
        <f t="shared" si="801"/>
        <v>0</v>
      </c>
      <c r="EL285" s="99">
        <f t="shared" si="801"/>
        <v>0</v>
      </c>
      <c r="EM285" s="99">
        <f t="shared" si="801"/>
        <v>0</v>
      </c>
      <c r="EN285" s="99">
        <f t="shared" si="801"/>
        <v>0</v>
      </c>
      <c r="EO285" s="99">
        <f t="shared" si="801"/>
        <v>0</v>
      </c>
      <c r="EP285" s="99">
        <f t="shared" si="801"/>
        <v>0</v>
      </c>
      <c r="EQ285" s="99">
        <f t="shared" si="801"/>
        <v>0</v>
      </c>
      <c r="ER285" s="99">
        <f t="shared" si="801"/>
        <v>0</v>
      </c>
      <c r="ES285" s="99">
        <f t="shared" si="801"/>
        <v>0</v>
      </c>
      <c r="ET285" s="99">
        <f t="shared" si="801"/>
        <v>0</v>
      </c>
      <c r="EU285" s="99">
        <f t="shared" si="801"/>
        <v>0</v>
      </c>
      <c r="EV285" s="99">
        <f t="shared" si="801"/>
        <v>0</v>
      </c>
      <c r="EW285" s="99">
        <f t="shared" si="801"/>
        <v>0</v>
      </c>
      <c r="EX285" s="99">
        <f t="shared" si="801"/>
        <v>0</v>
      </c>
      <c r="EY285" s="99">
        <f t="shared" si="801"/>
        <v>0</v>
      </c>
      <c r="EZ285" s="99">
        <f t="shared" si="801"/>
        <v>0</v>
      </c>
      <c r="FA285" s="99">
        <f t="shared" si="801"/>
        <v>0</v>
      </c>
      <c r="FB285" s="99">
        <f t="shared" si="745"/>
        <v>7.3607481689117765E-2</v>
      </c>
      <c r="FC285" s="99">
        <f t="shared" si="745"/>
        <v>5.9601545362276138E-2</v>
      </c>
      <c r="FD285" s="99">
        <f t="shared" si="745"/>
        <v>2.8567724046632617E-2</v>
      </c>
      <c r="FE285" s="99">
        <f t="shared" si="745"/>
        <v>0.27510207614218363</v>
      </c>
      <c r="FF285" s="99">
        <f t="shared" si="745"/>
        <v>5.3217693358833654E-2</v>
      </c>
      <c r="FG285" s="99">
        <f t="shared" si="745"/>
        <v>4.2176892221780345E-2</v>
      </c>
      <c r="FH285" s="99">
        <f t="shared" si="745"/>
        <v>7.2463330356767497E-2</v>
      </c>
      <c r="FI285" s="99">
        <f t="shared" si="745"/>
        <v>3.4713569545652419E-2</v>
      </c>
      <c r="FJ285" s="106">
        <f t="shared" si="794"/>
        <v>7.9931289090405505E-2</v>
      </c>
      <c r="FT285" s="99">
        <f t="shared" ref="FT285:GJ285" si="802">MAX(0,(FT136/FT$89)-$FJ285)</f>
        <v>0</v>
      </c>
      <c r="FU285" s="99">
        <f t="shared" si="802"/>
        <v>0.10542856927514918</v>
      </c>
      <c r="FV285" s="99">
        <f t="shared" si="802"/>
        <v>0.10880361974092054</v>
      </c>
      <c r="FW285" s="99">
        <f t="shared" si="802"/>
        <v>0</v>
      </c>
      <c r="FX285" s="99">
        <f t="shared" si="802"/>
        <v>9.3175407729945703E-2</v>
      </c>
      <c r="FY285" s="99">
        <f t="shared" si="802"/>
        <v>0.21359285008433318</v>
      </c>
      <c r="FZ285" s="99">
        <f t="shared" si="802"/>
        <v>0</v>
      </c>
      <c r="GA285" s="99">
        <f t="shared" si="802"/>
        <v>0.18343582543025647</v>
      </c>
      <c r="GB285" s="99">
        <f t="shared" si="802"/>
        <v>9.4915559555094869E-2</v>
      </c>
      <c r="GC285" s="99">
        <f t="shared" si="802"/>
        <v>0</v>
      </c>
      <c r="GD285" s="99">
        <f t="shared" si="802"/>
        <v>0</v>
      </c>
      <c r="GE285" s="99">
        <f t="shared" si="802"/>
        <v>0</v>
      </c>
      <c r="GF285" s="99">
        <f t="shared" si="802"/>
        <v>0</v>
      </c>
      <c r="GG285" s="99">
        <f t="shared" si="802"/>
        <v>0</v>
      </c>
      <c r="GH285" s="99">
        <f t="shared" si="802"/>
        <v>0</v>
      </c>
      <c r="GI285" s="99">
        <f t="shared" si="802"/>
        <v>0</v>
      </c>
      <c r="GJ285" s="99">
        <f t="shared" si="802"/>
        <v>0</v>
      </c>
      <c r="GK285" s="99">
        <f t="shared" si="796"/>
        <v>0</v>
      </c>
    </row>
    <row r="286" spans="1:193" x14ac:dyDescent="0.35">
      <c r="A286" s="99">
        <v>96822</v>
      </c>
      <c r="B286" s="99">
        <v>204</v>
      </c>
      <c r="C286" s="99">
        <v>2</v>
      </c>
      <c r="D286" s="99">
        <v>72</v>
      </c>
      <c r="E286" s="99">
        <v>22.52</v>
      </c>
      <c r="F286" s="99">
        <v>0.19</v>
      </c>
      <c r="G286" s="99" t="s">
        <v>544</v>
      </c>
      <c r="H286" s="99" t="s">
        <v>543</v>
      </c>
      <c r="I286" s="99">
        <f t="shared" ref="I286:AN286" si="803">MAX(0,(I137/I$89)-$FJ286)</f>
        <v>0</v>
      </c>
      <c r="J286" s="99">
        <f t="shared" si="803"/>
        <v>0</v>
      </c>
      <c r="K286" s="99">
        <f t="shared" si="803"/>
        <v>0</v>
      </c>
      <c r="L286" s="99">
        <f t="shared" si="803"/>
        <v>0</v>
      </c>
      <c r="M286" s="99">
        <f t="shared" si="803"/>
        <v>0</v>
      </c>
      <c r="N286" s="99">
        <f t="shared" si="803"/>
        <v>0</v>
      </c>
      <c r="O286" s="99">
        <f t="shared" si="803"/>
        <v>0</v>
      </c>
      <c r="P286" s="99">
        <f t="shared" si="803"/>
        <v>0</v>
      </c>
      <c r="Q286" s="99">
        <f t="shared" si="803"/>
        <v>0</v>
      </c>
      <c r="R286" s="99">
        <f t="shared" si="803"/>
        <v>6.5149257426664459E-4</v>
      </c>
      <c r="S286" s="99">
        <f t="shared" si="803"/>
        <v>0</v>
      </c>
      <c r="T286" s="99">
        <f t="shared" si="803"/>
        <v>0</v>
      </c>
      <c r="U286" s="99">
        <f t="shared" si="803"/>
        <v>8.3936773967020837E-4</v>
      </c>
      <c r="V286" s="99">
        <f t="shared" si="803"/>
        <v>2.9641834598679109E-4</v>
      </c>
      <c r="W286" s="99">
        <f t="shared" si="803"/>
        <v>0</v>
      </c>
      <c r="X286" s="99">
        <f t="shared" si="803"/>
        <v>2.7518366706588446E-3</v>
      </c>
      <c r="Y286" s="99">
        <f t="shared" si="803"/>
        <v>0</v>
      </c>
      <c r="Z286" s="99">
        <f t="shared" si="803"/>
        <v>7.0354342321646746E-4</v>
      </c>
      <c r="AA286" s="99">
        <f t="shared" si="803"/>
        <v>0</v>
      </c>
      <c r="AB286" s="99">
        <f t="shared" si="803"/>
        <v>0</v>
      </c>
      <c r="AC286" s="99">
        <f t="shared" si="803"/>
        <v>0</v>
      </c>
      <c r="AD286" s="99">
        <f t="shared" si="803"/>
        <v>0</v>
      </c>
      <c r="AE286" s="99">
        <f t="shared" si="803"/>
        <v>0</v>
      </c>
      <c r="AF286" s="99">
        <f t="shared" si="803"/>
        <v>0</v>
      </c>
      <c r="AG286" s="99">
        <f t="shared" si="803"/>
        <v>0</v>
      </c>
      <c r="AH286" s="99">
        <f t="shared" si="803"/>
        <v>0</v>
      </c>
      <c r="AI286" s="99">
        <f t="shared" si="803"/>
        <v>0</v>
      </c>
      <c r="AJ286" s="99">
        <f t="shared" si="803"/>
        <v>0</v>
      </c>
      <c r="AK286" s="99">
        <f t="shared" si="803"/>
        <v>0</v>
      </c>
      <c r="AL286" s="99">
        <f t="shared" si="803"/>
        <v>2.3794610562554244E-4</v>
      </c>
      <c r="AM286" s="99">
        <f t="shared" si="803"/>
        <v>0</v>
      </c>
      <c r="AN286" s="99">
        <f t="shared" si="803"/>
        <v>7.0597166121076811E-4</v>
      </c>
      <c r="AO286" s="99">
        <f t="shared" ref="AO286:BT286" si="804">MAX(0,(AO137/AO$89)-$FJ286)</f>
        <v>0</v>
      </c>
      <c r="AP286" s="99">
        <f t="shared" si="804"/>
        <v>1.6596476434905372E-4</v>
      </c>
      <c r="AQ286" s="99">
        <f t="shared" si="804"/>
        <v>0</v>
      </c>
      <c r="AR286" s="99">
        <f t="shared" si="804"/>
        <v>0</v>
      </c>
      <c r="AS286" s="99">
        <f t="shared" si="804"/>
        <v>0</v>
      </c>
      <c r="AT286" s="99">
        <f t="shared" si="804"/>
        <v>0</v>
      </c>
      <c r="AU286" s="99">
        <f t="shared" si="804"/>
        <v>0</v>
      </c>
      <c r="AV286" s="99">
        <f t="shared" si="804"/>
        <v>2.0174687566415924E-3</v>
      </c>
      <c r="AW286" s="99">
        <f t="shared" si="804"/>
        <v>0</v>
      </c>
      <c r="AX286" s="99">
        <f t="shared" si="804"/>
        <v>1.9093516308357167E-4</v>
      </c>
      <c r="AY286" s="99">
        <f t="shared" si="804"/>
        <v>0</v>
      </c>
      <c r="AZ286" s="99">
        <f t="shared" si="804"/>
        <v>0</v>
      </c>
      <c r="BA286" s="99">
        <f t="shared" si="804"/>
        <v>0</v>
      </c>
      <c r="BB286" s="99">
        <f t="shared" si="804"/>
        <v>0</v>
      </c>
      <c r="BC286" s="99">
        <f t="shared" si="804"/>
        <v>7.7034194940597399E-4</v>
      </c>
      <c r="BD286" s="99">
        <f t="shared" si="804"/>
        <v>4.2975992598129977E-4</v>
      </c>
      <c r="BE286" s="99">
        <f t="shared" si="804"/>
        <v>1.6570926847114108E-2</v>
      </c>
      <c r="BF286" s="99">
        <f t="shared" si="804"/>
        <v>0</v>
      </c>
      <c r="BG286" s="99">
        <f t="shared" si="804"/>
        <v>0</v>
      </c>
      <c r="BH286" s="99">
        <f t="shared" si="804"/>
        <v>0</v>
      </c>
      <c r="BI286" s="99">
        <f t="shared" si="804"/>
        <v>4.5248010428273972E-3</v>
      </c>
      <c r="BJ286" s="99">
        <f t="shared" si="804"/>
        <v>2.1843934763463572E-4</v>
      </c>
      <c r="BK286" s="99">
        <f t="shared" si="804"/>
        <v>5.3229646634177143E-3</v>
      </c>
      <c r="BL286" s="99">
        <f t="shared" si="804"/>
        <v>1.7203610081421893E-4</v>
      </c>
      <c r="BM286" s="99">
        <f t="shared" si="804"/>
        <v>0</v>
      </c>
      <c r="BN286" s="99">
        <f t="shared" si="804"/>
        <v>0</v>
      </c>
      <c r="BO286" s="99">
        <f t="shared" si="804"/>
        <v>1.6399014441806546E-4</v>
      </c>
      <c r="BP286" s="99">
        <f t="shared" si="804"/>
        <v>1.5773410304788455E-4</v>
      </c>
      <c r="BQ286" s="99">
        <f t="shared" si="804"/>
        <v>0</v>
      </c>
      <c r="BR286" s="99">
        <f t="shared" si="804"/>
        <v>3.4849614173578934E-4</v>
      </c>
      <c r="BS286" s="99">
        <f t="shared" si="804"/>
        <v>0</v>
      </c>
      <c r="BT286" s="99">
        <f t="shared" si="804"/>
        <v>0</v>
      </c>
      <c r="BU286" s="99">
        <f t="shared" ref="BU286:CZ286" si="805">MAX(0,(BU137/BU$89)-$FJ286)</f>
        <v>6.0319289761538004E-4</v>
      </c>
      <c r="BV286" s="99">
        <f t="shared" si="805"/>
        <v>0</v>
      </c>
      <c r="BW286" s="99">
        <f t="shared" si="805"/>
        <v>0</v>
      </c>
      <c r="BX286" s="99">
        <f t="shared" si="805"/>
        <v>5.9889849511824398E-4</v>
      </c>
      <c r="BY286" s="99">
        <f t="shared" si="805"/>
        <v>5.9914623537777245E-4</v>
      </c>
      <c r="BZ286" s="99">
        <f t="shared" si="805"/>
        <v>0</v>
      </c>
      <c r="CA286" s="99">
        <f t="shared" si="805"/>
        <v>1.8376488071097875E-4</v>
      </c>
      <c r="CB286" s="99">
        <f t="shared" si="805"/>
        <v>0</v>
      </c>
      <c r="CC286" s="99">
        <f t="shared" si="805"/>
        <v>0</v>
      </c>
      <c r="CD286" s="99">
        <f t="shared" si="805"/>
        <v>3.6809883971285917E-4</v>
      </c>
      <c r="CE286" s="99">
        <f t="shared" si="805"/>
        <v>1.6122583318815324E-4</v>
      </c>
      <c r="CF286" s="99">
        <f t="shared" si="805"/>
        <v>0</v>
      </c>
      <c r="CG286" s="99">
        <f t="shared" si="805"/>
        <v>0</v>
      </c>
      <c r="CH286" s="99">
        <f t="shared" si="805"/>
        <v>0</v>
      </c>
      <c r="CI286" s="99">
        <f t="shared" si="805"/>
        <v>0</v>
      </c>
      <c r="CJ286" s="99">
        <f t="shared" si="805"/>
        <v>4.5719595487889484E-4</v>
      </c>
      <c r="CK286" s="99">
        <f t="shared" si="805"/>
        <v>7.2647683767681126E-4</v>
      </c>
      <c r="CL286" s="99">
        <f t="shared" si="805"/>
        <v>0</v>
      </c>
      <c r="CM286" s="99">
        <f t="shared" si="805"/>
        <v>6.5624846958660062E-4</v>
      </c>
      <c r="CN286" s="99">
        <f t="shared" si="805"/>
        <v>6.8656018993667176E-4</v>
      </c>
      <c r="CO286" s="99">
        <f t="shared" si="805"/>
        <v>1.5044545731079041E-3</v>
      </c>
      <c r="CP286" s="99">
        <f t="shared" si="805"/>
        <v>4.7425270414858263E-4</v>
      </c>
      <c r="CQ286" s="99">
        <f t="shared" si="805"/>
        <v>0</v>
      </c>
      <c r="CR286" s="99">
        <f t="shared" si="805"/>
        <v>0</v>
      </c>
      <c r="CS286" s="99">
        <f t="shared" si="805"/>
        <v>1.5775279550254593E-4</v>
      </c>
      <c r="CT286" s="99">
        <f t="shared" si="805"/>
        <v>5.5161621146808816E-4</v>
      </c>
      <c r="CU286" s="99">
        <f t="shared" si="805"/>
        <v>3.6720953118158029E-4</v>
      </c>
      <c r="CV286" s="99">
        <f t="shared" si="805"/>
        <v>1.7439243925119146E-4</v>
      </c>
      <c r="CW286" s="99">
        <f t="shared" si="805"/>
        <v>4.6692797626174789E-3</v>
      </c>
      <c r="CX286" s="99">
        <f t="shared" si="805"/>
        <v>0</v>
      </c>
      <c r="CY286" s="99">
        <f t="shared" si="805"/>
        <v>3.0502764675598691E-4</v>
      </c>
      <c r="CZ286" s="99">
        <f t="shared" si="805"/>
        <v>0</v>
      </c>
      <c r="DA286" s="99">
        <f t="shared" ref="DA286:EF286" si="806">MAX(0,(DA137/DA$89)-$FJ286)</f>
        <v>0</v>
      </c>
      <c r="DB286" s="99">
        <f t="shared" si="806"/>
        <v>2.9003675817815592E-3</v>
      </c>
      <c r="DC286" s="99">
        <f t="shared" si="806"/>
        <v>1.8838030404180891E-3</v>
      </c>
      <c r="DD286" s="99">
        <f t="shared" si="806"/>
        <v>4.4014324013589364E-4</v>
      </c>
      <c r="DE286" s="99">
        <f t="shared" si="806"/>
        <v>0</v>
      </c>
      <c r="DF286" s="99">
        <f t="shared" si="806"/>
        <v>0</v>
      </c>
      <c r="DG286" s="99">
        <f t="shared" si="806"/>
        <v>1.555494756013439E-4</v>
      </c>
      <c r="DH286" s="99">
        <f t="shared" si="806"/>
        <v>0</v>
      </c>
      <c r="DI286" s="99">
        <f t="shared" si="806"/>
        <v>0</v>
      </c>
      <c r="DJ286" s="99">
        <f t="shared" si="806"/>
        <v>2.0589036847229889E-4</v>
      </c>
      <c r="DK286" s="99">
        <f t="shared" si="806"/>
        <v>0</v>
      </c>
      <c r="DL286" s="99">
        <f t="shared" si="806"/>
        <v>1.5375799616572459E-4</v>
      </c>
      <c r="DM286" s="99">
        <f t="shared" si="806"/>
        <v>0</v>
      </c>
      <c r="DN286" s="99">
        <f t="shared" si="806"/>
        <v>0</v>
      </c>
      <c r="DO286" s="99">
        <f t="shared" si="806"/>
        <v>8.6814402339456889E-4</v>
      </c>
      <c r="DP286" s="99">
        <f t="shared" si="806"/>
        <v>3.9231163665586011E-3</v>
      </c>
      <c r="DQ286" s="99">
        <f t="shared" si="806"/>
        <v>0</v>
      </c>
      <c r="DR286" s="99">
        <f t="shared" si="806"/>
        <v>7.3866969736791261E-4</v>
      </c>
      <c r="DS286" s="99">
        <f t="shared" si="806"/>
        <v>0</v>
      </c>
      <c r="DT286" s="99">
        <f t="shared" si="806"/>
        <v>0</v>
      </c>
      <c r="DU286" s="99">
        <f t="shared" si="806"/>
        <v>7.4332694043692422E-3</v>
      </c>
      <c r="DV286" s="99">
        <f t="shared" si="806"/>
        <v>0</v>
      </c>
      <c r="DW286" s="99">
        <f t="shared" si="806"/>
        <v>0</v>
      </c>
      <c r="DX286" s="99">
        <f t="shared" si="806"/>
        <v>5.9636780461665357E-4</v>
      </c>
      <c r="DY286" s="99">
        <f t="shared" si="806"/>
        <v>1.2255686246797238E-3</v>
      </c>
      <c r="DZ286" s="99">
        <f t="shared" si="806"/>
        <v>0</v>
      </c>
      <c r="EA286" s="99">
        <f t="shared" si="806"/>
        <v>0</v>
      </c>
      <c r="EB286" s="99">
        <f t="shared" si="806"/>
        <v>0</v>
      </c>
      <c r="EC286" s="99">
        <f t="shared" si="806"/>
        <v>0</v>
      </c>
      <c r="ED286" s="99">
        <f t="shared" si="806"/>
        <v>0</v>
      </c>
      <c r="EE286" s="99">
        <f t="shared" si="806"/>
        <v>0</v>
      </c>
      <c r="EF286" s="99">
        <f t="shared" si="806"/>
        <v>0</v>
      </c>
      <c r="EG286" s="99">
        <f t="shared" ref="EG286:FA286" si="807">MAX(0,(EG137/EG$89)-$FJ286)</f>
        <v>0</v>
      </c>
      <c r="EH286" s="99">
        <f t="shared" si="807"/>
        <v>0</v>
      </c>
      <c r="EI286" s="99">
        <f t="shared" si="807"/>
        <v>0</v>
      </c>
      <c r="EJ286" s="99">
        <f t="shared" si="807"/>
        <v>1.2437477259806426E-4</v>
      </c>
      <c r="EK286" s="99">
        <f t="shared" si="807"/>
        <v>3.9624078892880853E-4</v>
      </c>
      <c r="EL286" s="99">
        <f t="shared" si="807"/>
        <v>0</v>
      </c>
      <c r="EM286" s="99">
        <f t="shared" si="807"/>
        <v>0</v>
      </c>
      <c r="EN286" s="99">
        <f t="shared" si="807"/>
        <v>0</v>
      </c>
      <c r="EO286" s="99">
        <f t="shared" si="807"/>
        <v>0</v>
      </c>
      <c r="EP286" s="99">
        <f t="shared" si="807"/>
        <v>0</v>
      </c>
      <c r="EQ286" s="99">
        <f t="shared" si="807"/>
        <v>0</v>
      </c>
      <c r="ER286" s="99">
        <f t="shared" si="807"/>
        <v>5.156284326139996E-4</v>
      </c>
      <c r="ES286" s="99">
        <f t="shared" si="807"/>
        <v>0</v>
      </c>
      <c r="ET286" s="99">
        <f t="shared" si="807"/>
        <v>0</v>
      </c>
      <c r="EU286" s="99">
        <f t="shared" si="807"/>
        <v>0</v>
      </c>
      <c r="EV286" s="99">
        <f t="shared" si="807"/>
        <v>0</v>
      </c>
      <c r="EW286" s="99">
        <f t="shared" si="807"/>
        <v>0</v>
      </c>
      <c r="EX286" s="99">
        <f t="shared" si="807"/>
        <v>5.47304705932148E-4</v>
      </c>
      <c r="EY286" s="99">
        <f t="shared" si="807"/>
        <v>0</v>
      </c>
      <c r="EZ286" s="99">
        <f t="shared" si="807"/>
        <v>0</v>
      </c>
      <c r="FA286" s="99">
        <f t="shared" si="807"/>
        <v>0</v>
      </c>
      <c r="FB286" s="99">
        <f t="shared" ref="FB286:FI295" si="808">(FB137/FB$89)</f>
        <v>0</v>
      </c>
      <c r="FC286" s="99">
        <f t="shared" si="808"/>
        <v>0</v>
      </c>
      <c r="FD286" s="99">
        <f t="shared" si="808"/>
        <v>0</v>
      </c>
      <c r="FE286" s="99">
        <f t="shared" si="808"/>
        <v>0</v>
      </c>
      <c r="FF286" s="99">
        <f t="shared" si="808"/>
        <v>0</v>
      </c>
      <c r="FG286" s="99">
        <f t="shared" si="808"/>
        <v>0</v>
      </c>
      <c r="FH286" s="99">
        <f t="shared" si="808"/>
        <v>0</v>
      </c>
      <c r="FI286" s="99">
        <f t="shared" si="808"/>
        <v>0</v>
      </c>
      <c r="FJ286" s="106">
        <f t="shared" si="794"/>
        <v>0</v>
      </c>
      <c r="FT286" s="99">
        <f t="shared" ref="FT286:GJ286" si="809">MAX(0,(FT137/FT$89)-$FJ286)</f>
        <v>3.1211713038197132E-3</v>
      </c>
      <c r="FU286" s="99">
        <f t="shared" si="809"/>
        <v>2.9822129487503006E-2</v>
      </c>
      <c r="FV286" s="99">
        <f t="shared" si="809"/>
        <v>3.2064450193598527E-2</v>
      </c>
      <c r="FW286" s="99">
        <f t="shared" si="809"/>
        <v>2.8035820944821957E-3</v>
      </c>
      <c r="FX286" s="99">
        <f t="shared" si="809"/>
        <v>2.7736084106797541E-2</v>
      </c>
      <c r="FY286" s="99">
        <f t="shared" si="809"/>
        <v>4.8851952021148642E-2</v>
      </c>
      <c r="FZ286" s="99">
        <f t="shared" si="809"/>
        <v>9.8075749437465734E-3</v>
      </c>
      <c r="GA286" s="99">
        <f t="shared" si="809"/>
        <v>4.1205427984141806E-2</v>
      </c>
      <c r="GB286" s="99">
        <f t="shared" si="809"/>
        <v>2.8471299858680237E-2</v>
      </c>
      <c r="GC286" s="99">
        <f t="shared" si="809"/>
        <v>0</v>
      </c>
      <c r="GD286" s="99">
        <f t="shared" si="809"/>
        <v>0</v>
      </c>
      <c r="GE286" s="99">
        <f t="shared" si="809"/>
        <v>0</v>
      </c>
      <c r="GF286" s="99">
        <f t="shared" si="809"/>
        <v>1.507952191463741E-3</v>
      </c>
      <c r="GG286" s="99">
        <f t="shared" si="809"/>
        <v>3.3012028301001168E-4</v>
      </c>
      <c r="GH286" s="99">
        <f t="shared" si="809"/>
        <v>0</v>
      </c>
      <c r="GI286" s="99">
        <f t="shared" si="809"/>
        <v>1.5430174205302206E-4</v>
      </c>
      <c r="GJ286" s="99">
        <f t="shared" si="809"/>
        <v>6.7843759150287928E-3</v>
      </c>
      <c r="GK286" s="99">
        <f t="shared" si="796"/>
        <v>1.097093766444446E-3</v>
      </c>
    </row>
    <row r="287" spans="1:193" x14ac:dyDescent="0.35">
      <c r="A287" s="99">
        <v>2442491</v>
      </c>
      <c r="B287" s="99">
        <v>74</v>
      </c>
      <c r="C287" s="99">
        <v>11</v>
      </c>
      <c r="D287" s="99">
        <v>93</v>
      </c>
      <c r="E287" s="99">
        <v>22.565999999999999</v>
      </c>
      <c r="F287" s="99">
        <v>0.56000000000000005</v>
      </c>
      <c r="G287" s="99" t="s">
        <v>178</v>
      </c>
      <c r="H287" s="99" t="s">
        <v>273</v>
      </c>
      <c r="I287" s="99">
        <f t="shared" ref="I287:AN287" si="810">MAX(0,(I138/I$89)-$FJ287)</f>
        <v>0</v>
      </c>
      <c r="J287" s="99">
        <f t="shared" si="810"/>
        <v>0</v>
      </c>
      <c r="K287" s="99">
        <f t="shared" si="810"/>
        <v>0</v>
      </c>
      <c r="L287" s="99">
        <f t="shared" si="810"/>
        <v>0</v>
      </c>
      <c r="M287" s="99">
        <f t="shared" si="810"/>
        <v>0</v>
      </c>
      <c r="N287" s="99">
        <f t="shared" si="810"/>
        <v>0</v>
      </c>
      <c r="O287" s="99">
        <f t="shared" si="810"/>
        <v>0</v>
      </c>
      <c r="P287" s="99">
        <f t="shared" si="810"/>
        <v>0</v>
      </c>
      <c r="Q287" s="99">
        <f t="shared" si="810"/>
        <v>0</v>
      </c>
      <c r="R287" s="99">
        <f t="shared" si="810"/>
        <v>0</v>
      </c>
      <c r="S287" s="99">
        <f t="shared" si="810"/>
        <v>0</v>
      </c>
      <c r="T287" s="99">
        <f t="shared" si="810"/>
        <v>0</v>
      </c>
      <c r="U287" s="99">
        <f t="shared" si="810"/>
        <v>0</v>
      </c>
      <c r="V287" s="99">
        <f t="shared" si="810"/>
        <v>0</v>
      </c>
      <c r="W287" s="99">
        <f t="shared" si="810"/>
        <v>0</v>
      </c>
      <c r="X287" s="99">
        <f t="shared" si="810"/>
        <v>9.9492069161932937E-5</v>
      </c>
      <c r="Y287" s="99">
        <f t="shared" si="810"/>
        <v>0</v>
      </c>
      <c r="Z287" s="99">
        <f t="shared" si="810"/>
        <v>0</v>
      </c>
      <c r="AA287" s="99">
        <f t="shared" si="810"/>
        <v>0</v>
      </c>
      <c r="AB287" s="99">
        <f t="shared" si="810"/>
        <v>0</v>
      </c>
      <c r="AC287" s="99">
        <f t="shared" si="810"/>
        <v>0</v>
      </c>
      <c r="AD287" s="99">
        <f t="shared" si="810"/>
        <v>0</v>
      </c>
      <c r="AE287" s="99">
        <f t="shared" si="810"/>
        <v>0</v>
      </c>
      <c r="AF287" s="99">
        <f t="shared" si="810"/>
        <v>0</v>
      </c>
      <c r="AG287" s="99">
        <f t="shared" si="810"/>
        <v>0</v>
      </c>
      <c r="AH287" s="99">
        <f t="shared" si="810"/>
        <v>0</v>
      </c>
      <c r="AI287" s="99">
        <f t="shared" si="810"/>
        <v>0</v>
      </c>
      <c r="AJ287" s="99">
        <f t="shared" si="810"/>
        <v>0</v>
      </c>
      <c r="AK287" s="99">
        <f t="shared" si="810"/>
        <v>0</v>
      </c>
      <c r="AL287" s="99">
        <f t="shared" si="810"/>
        <v>0</v>
      </c>
      <c r="AM287" s="99">
        <f t="shared" si="810"/>
        <v>0</v>
      </c>
      <c r="AN287" s="99">
        <f t="shared" si="810"/>
        <v>0</v>
      </c>
      <c r="AO287" s="99">
        <f t="shared" ref="AO287:BT287" si="811">MAX(0,(AO138/AO$89)-$FJ287)</f>
        <v>0</v>
      </c>
      <c r="AP287" s="99">
        <f t="shared" si="811"/>
        <v>0</v>
      </c>
      <c r="AQ287" s="99">
        <f t="shared" si="811"/>
        <v>0</v>
      </c>
      <c r="AR287" s="99">
        <f t="shared" si="811"/>
        <v>0</v>
      </c>
      <c r="AS287" s="99">
        <f t="shared" si="811"/>
        <v>0</v>
      </c>
      <c r="AT287" s="99">
        <f t="shared" si="811"/>
        <v>0</v>
      </c>
      <c r="AU287" s="99">
        <f t="shared" si="811"/>
        <v>0</v>
      </c>
      <c r="AV287" s="99">
        <f t="shared" si="811"/>
        <v>0</v>
      </c>
      <c r="AW287" s="99">
        <f t="shared" si="811"/>
        <v>0</v>
      </c>
      <c r="AX287" s="99">
        <f t="shared" si="811"/>
        <v>0</v>
      </c>
      <c r="AY287" s="99">
        <f t="shared" si="811"/>
        <v>0</v>
      </c>
      <c r="AZ287" s="99">
        <f t="shared" si="811"/>
        <v>0</v>
      </c>
      <c r="BA287" s="99">
        <f t="shared" si="811"/>
        <v>0</v>
      </c>
      <c r="BB287" s="99">
        <f t="shared" si="811"/>
        <v>0</v>
      </c>
      <c r="BC287" s="99">
        <f t="shared" si="811"/>
        <v>0</v>
      </c>
      <c r="BD287" s="99">
        <f t="shared" si="811"/>
        <v>0</v>
      </c>
      <c r="BE287" s="99">
        <f t="shared" si="811"/>
        <v>0</v>
      </c>
      <c r="BF287" s="99">
        <f t="shared" si="811"/>
        <v>0</v>
      </c>
      <c r="BG287" s="99">
        <f t="shared" si="811"/>
        <v>0</v>
      </c>
      <c r="BH287" s="99">
        <f t="shared" si="811"/>
        <v>0</v>
      </c>
      <c r="BI287" s="99">
        <f t="shared" si="811"/>
        <v>0</v>
      </c>
      <c r="BJ287" s="99">
        <f t="shared" si="811"/>
        <v>0</v>
      </c>
      <c r="BK287" s="99">
        <f t="shared" si="811"/>
        <v>0</v>
      </c>
      <c r="BL287" s="99">
        <f t="shared" si="811"/>
        <v>0</v>
      </c>
      <c r="BM287" s="99">
        <f t="shared" si="811"/>
        <v>0</v>
      </c>
      <c r="BN287" s="99">
        <f t="shared" si="811"/>
        <v>0</v>
      </c>
      <c r="BO287" s="99">
        <f t="shared" si="811"/>
        <v>0</v>
      </c>
      <c r="BP287" s="99">
        <f t="shared" si="811"/>
        <v>0</v>
      </c>
      <c r="BQ287" s="99">
        <f t="shared" si="811"/>
        <v>0</v>
      </c>
      <c r="BR287" s="99">
        <f t="shared" si="811"/>
        <v>0</v>
      </c>
      <c r="BS287" s="99">
        <f t="shared" si="811"/>
        <v>0</v>
      </c>
      <c r="BT287" s="99">
        <f t="shared" si="811"/>
        <v>0</v>
      </c>
      <c r="BU287" s="99">
        <f t="shared" ref="BU287:CZ287" si="812">MAX(0,(BU138/BU$89)-$FJ287)</f>
        <v>0</v>
      </c>
      <c r="BV287" s="99">
        <f t="shared" si="812"/>
        <v>0</v>
      </c>
      <c r="BW287" s="99">
        <f t="shared" si="812"/>
        <v>0</v>
      </c>
      <c r="BX287" s="99">
        <f t="shared" si="812"/>
        <v>0</v>
      </c>
      <c r="BY287" s="99">
        <f t="shared" si="812"/>
        <v>0</v>
      </c>
      <c r="BZ287" s="99">
        <f t="shared" si="812"/>
        <v>0</v>
      </c>
      <c r="CA287" s="99">
        <f t="shared" si="812"/>
        <v>0</v>
      </c>
      <c r="CB287" s="99">
        <f t="shared" si="812"/>
        <v>0</v>
      </c>
      <c r="CC287" s="99">
        <f t="shared" si="812"/>
        <v>0</v>
      </c>
      <c r="CD287" s="99">
        <f t="shared" si="812"/>
        <v>0</v>
      </c>
      <c r="CE287" s="99">
        <f t="shared" si="812"/>
        <v>0</v>
      </c>
      <c r="CF287" s="99">
        <f t="shared" si="812"/>
        <v>0</v>
      </c>
      <c r="CG287" s="99">
        <f t="shared" si="812"/>
        <v>0</v>
      </c>
      <c r="CH287" s="99">
        <f t="shared" si="812"/>
        <v>0</v>
      </c>
      <c r="CI287" s="99">
        <f t="shared" si="812"/>
        <v>0</v>
      </c>
      <c r="CJ287" s="99">
        <f t="shared" si="812"/>
        <v>0</v>
      </c>
      <c r="CK287" s="99">
        <f t="shared" si="812"/>
        <v>0</v>
      </c>
      <c r="CL287" s="99">
        <f t="shared" si="812"/>
        <v>0</v>
      </c>
      <c r="CM287" s="99">
        <f t="shared" si="812"/>
        <v>0</v>
      </c>
      <c r="CN287" s="99">
        <f t="shared" si="812"/>
        <v>0</v>
      </c>
      <c r="CO287" s="99">
        <f t="shared" si="812"/>
        <v>0</v>
      </c>
      <c r="CP287" s="99">
        <f t="shared" si="812"/>
        <v>0</v>
      </c>
      <c r="CQ287" s="99">
        <f t="shared" si="812"/>
        <v>0</v>
      </c>
      <c r="CR287" s="99">
        <f t="shared" si="812"/>
        <v>0</v>
      </c>
      <c r="CS287" s="99">
        <f t="shared" si="812"/>
        <v>0</v>
      </c>
      <c r="CT287" s="99">
        <f t="shared" si="812"/>
        <v>0</v>
      </c>
      <c r="CU287" s="99">
        <f t="shared" si="812"/>
        <v>0</v>
      </c>
      <c r="CV287" s="99">
        <f t="shared" si="812"/>
        <v>0</v>
      </c>
      <c r="CW287" s="99">
        <f t="shared" si="812"/>
        <v>3.5956181116403622E-4</v>
      </c>
      <c r="CX287" s="99">
        <f t="shared" si="812"/>
        <v>0</v>
      </c>
      <c r="CY287" s="99">
        <f t="shared" si="812"/>
        <v>0</v>
      </c>
      <c r="CZ287" s="99">
        <f t="shared" si="812"/>
        <v>0</v>
      </c>
      <c r="DA287" s="99">
        <f t="shared" ref="DA287:EF287" si="813">MAX(0,(DA138/DA$89)-$FJ287)</f>
        <v>0</v>
      </c>
      <c r="DB287" s="99">
        <f t="shared" si="813"/>
        <v>0</v>
      </c>
      <c r="DC287" s="99">
        <f t="shared" si="813"/>
        <v>0</v>
      </c>
      <c r="DD287" s="99">
        <f t="shared" si="813"/>
        <v>0</v>
      </c>
      <c r="DE287" s="99">
        <f t="shared" si="813"/>
        <v>0</v>
      </c>
      <c r="DF287" s="99">
        <f t="shared" si="813"/>
        <v>0</v>
      </c>
      <c r="DG287" s="99">
        <f t="shared" si="813"/>
        <v>0</v>
      </c>
      <c r="DH287" s="99">
        <f t="shared" si="813"/>
        <v>0</v>
      </c>
      <c r="DI287" s="99">
        <f t="shared" si="813"/>
        <v>0</v>
      </c>
      <c r="DJ287" s="99">
        <f t="shared" si="813"/>
        <v>0</v>
      </c>
      <c r="DK287" s="99">
        <f t="shared" si="813"/>
        <v>0</v>
      </c>
      <c r="DL287" s="99">
        <f t="shared" si="813"/>
        <v>0</v>
      </c>
      <c r="DM287" s="99">
        <f t="shared" si="813"/>
        <v>0</v>
      </c>
      <c r="DN287" s="99">
        <f t="shared" si="813"/>
        <v>0</v>
      </c>
      <c r="DO287" s="99">
        <f t="shared" si="813"/>
        <v>0</v>
      </c>
      <c r="DP287" s="99">
        <f t="shared" si="813"/>
        <v>5.0762792043143765E-5</v>
      </c>
      <c r="DQ287" s="99">
        <f t="shared" si="813"/>
        <v>0</v>
      </c>
      <c r="DR287" s="99">
        <f t="shared" si="813"/>
        <v>0</v>
      </c>
      <c r="DS287" s="99">
        <f t="shared" si="813"/>
        <v>0</v>
      </c>
      <c r="DT287" s="99">
        <f t="shared" si="813"/>
        <v>0</v>
      </c>
      <c r="DU287" s="99">
        <f t="shared" si="813"/>
        <v>0</v>
      </c>
      <c r="DV287" s="99">
        <f t="shared" si="813"/>
        <v>0</v>
      </c>
      <c r="DW287" s="99">
        <f t="shared" si="813"/>
        <v>0</v>
      </c>
      <c r="DX287" s="99">
        <f t="shared" si="813"/>
        <v>0</v>
      </c>
      <c r="DY287" s="99">
        <f t="shared" si="813"/>
        <v>0</v>
      </c>
      <c r="DZ287" s="99">
        <f t="shared" si="813"/>
        <v>0</v>
      </c>
      <c r="EA287" s="99">
        <f t="shared" si="813"/>
        <v>0</v>
      </c>
      <c r="EB287" s="99">
        <f t="shared" si="813"/>
        <v>0</v>
      </c>
      <c r="EC287" s="99">
        <f t="shared" si="813"/>
        <v>0</v>
      </c>
      <c r="ED287" s="99">
        <f t="shared" si="813"/>
        <v>0</v>
      </c>
      <c r="EE287" s="99">
        <f t="shared" si="813"/>
        <v>0</v>
      </c>
      <c r="EF287" s="99">
        <f t="shared" si="813"/>
        <v>0</v>
      </c>
      <c r="EG287" s="99">
        <f t="shared" ref="EG287:FA287" si="814">MAX(0,(EG138/EG$89)-$FJ287)</f>
        <v>0</v>
      </c>
      <c r="EH287" s="99">
        <f t="shared" si="814"/>
        <v>0</v>
      </c>
      <c r="EI287" s="99">
        <f t="shared" si="814"/>
        <v>0</v>
      </c>
      <c r="EJ287" s="99">
        <f t="shared" si="814"/>
        <v>0</v>
      </c>
      <c r="EK287" s="99">
        <f t="shared" si="814"/>
        <v>0</v>
      </c>
      <c r="EL287" s="99">
        <f t="shared" si="814"/>
        <v>0</v>
      </c>
      <c r="EM287" s="99">
        <f t="shared" si="814"/>
        <v>0</v>
      </c>
      <c r="EN287" s="99">
        <f t="shared" si="814"/>
        <v>0</v>
      </c>
      <c r="EO287" s="99">
        <f t="shared" si="814"/>
        <v>0</v>
      </c>
      <c r="EP287" s="99">
        <f t="shared" si="814"/>
        <v>0</v>
      </c>
      <c r="EQ287" s="99">
        <f t="shared" si="814"/>
        <v>0</v>
      </c>
      <c r="ER287" s="99">
        <f t="shared" si="814"/>
        <v>0</v>
      </c>
      <c r="ES287" s="99">
        <f t="shared" si="814"/>
        <v>0</v>
      </c>
      <c r="ET287" s="99">
        <f t="shared" si="814"/>
        <v>0</v>
      </c>
      <c r="EU287" s="99">
        <f t="shared" si="814"/>
        <v>0</v>
      </c>
      <c r="EV287" s="99">
        <f t="shared" si="814"/>
        <v>0</v>
      </c>
      <c r="EW287" s="99">
        <f t="shared" si="814"/>
        <v>0</v>
      </c>
      <c r="EX287" s="99">
        <f t="shared" si="814"/>
        <v>0</v>
      </c>
      <c r="EY287" s="99">
        <f t="shared" si="814"/>
        <v>0</v>
      </c>
      <c r="EZ287" s="99">
        <f t="shared" si="814"/>
        <v>0</v>
      </c>
      <c r="FA287" s="99">
        <f t="shared" si="814"/>
        <v>0</v>
      </c>
      <c r="FB287" s="99">
        <f t="shared" si="808"/>
        <v>0</v>
      </c>
      <c r="FC287" s="99">
        <f t="shared" si="808"/>
        <v>0</v>
      </c>
      <c r="FD287" s="99">
        <f t="shared" si="808"/>
        <v>0</v>
      </c>
      <c r="FE287" s="99">
        <f t="shared" si="808"/>
        <v>0</v>
      </c>
      <c r="FF287" s="99">
        <f t="shared" si="808"/>
        <v>0</v>
      </c>
      <c r="FG287" s="99">
        <f t="shared" si="808"/>
        <v>0</v>
      </c>
      <c r="FH287" s="99">
        <f t="shared" si="808"/>
        <v>0</v>
      </c>
      <c r="FI287" s="99">
        <f t="shared" si="808"/>
        <v>0</v>
      </c>
      <c r="FJ287" s="106">
        <f t="shared" si="794"/>
        <v>0</v>
      </c>
      <c r="FT287" s="99">
        <f t="shared" ref="FT287:GJ287" si="815">MAX(0,(FT138/FT$89)-$FJ287)</f>
        <v>5.5813001199144971E-4</v>
      </c>
      <c r="FU287" s="99">
        <f t="shared" si="815"/>
        <v>0.42268793097308954</v>
      </c>
      <c r="FV287" s="99">
        <f t="shared" si="815"/>
        <v>1.0564610326839736E-2</v>
      </c>
      <c r="FW287" s="99">
        <f t="shared" si="815"/>
        <v>6.7602215681917546E-4</v>
      </c>
      <c r="FX287" s="99">
        <f t="shared" si="815"/>
        <v>0.35444695891499522</v>
      </c>
      <c r="FY287" s="99">
        <f t="shared" si="815"/>
        <v>1.6929638916593111E-2</v>
      </c>
      <c r="FZ287" s="99">
        <f t="shared" si="815"/>
        <v>0</v>
      </c>
      <c r="GA287" s="99">
        <f t="shared" si="815"/>
        <v>0.37372018580914512</v>
      </c>
      <c r="GB287" s="99">
        <f t="shared" si="815"/>
        <v>9.7322430706964867E-3</v>
      </c>
      <c r="GC287" s="99">
        <f t="shared" si="815"/>
        <v>0</v>
      </c>
      <c r="GD287" s="99">
        <f t="shared" si="815"/>
        <v>0</v>
      </c>
      <c r="GE287" s="99">
        <f t="shared" si="815"/>
        <v>0</v>
      </c>
      <c r="GF287" s="99">
        <f t="shared" si="815"/>
        <v>0</v>
      </c>
      <c r="GG287" s="99">
        <f t="shared" si="815"/>
        <v>0</v>
      </c>
      <c r="GH287" s="99">
        <f t="shared" si="815"/>
        <v>0</v>
      </c>
      <c r="GI287" s="99">
        <f t="shared" si="815"/>
        <v>0</v>
      </c>
      <c r="GJ287" s="99">
        <f t="shared" si="815"/>
        <v>0</v>
      </c>
      <c r="GK287" s="99">
        <f t="shared" si="796"/>
        <v>0</v>
      </c>
    </row>
    <row r="288" spans="1:193" x14ac:dyDescent="0.35">
      <c r="A288" s="99">
        <v>118003</v>
      </c>
      <c r="B288" s="99">
        <v>73</v>
      </c>
      <c r="C288" s="99">
        <v>1</v>
      </c>
      <c r="D288" s="99">
        <v>89</v>
      </c>
      <c r="E288" s="99">
        <v>22.684000000000001</v>
      </c>
      <c r="F288" s="99">
        <v>0</v>
      </c>
      <c r="G288" s="99" t="s">
        <v>174</v>
      </c>
      <c r="H288" s="99" t="s">
        <v>542</v>
      </c>
      <c r="I288" s="99">
        <f t="shared" ref="I288:AN288" si="816">MAX(0,(I139/I$89)-$FJ288)</f>
        <v>0</v>
      </c>
      <c r="J288" s="99">
        <f t="shared" si="816"/>
        <v>0</v>
      </c>
      <c r="K288" s="99">
        <f t="shared" si="816"/>
        <v>0</v>
      </c>
      <c r="L288" s="99">
        <f t="shared" si="816"/>
        <v>0</v>
      </c>
      <c r="M288" s="99">
        <f t="shared" si="816"/>
        <v>0</v>
      </c>
      <c r="N288" s="99">
        <f t="shared" si="816"/>
        <v>0</v>
      </c>
      <c r="O288" s="99">
        <f t="shared" si="816"/>
        <v>0</v>
      </c>
      <c r="P288" s="99">
        <f t="shared" si="816"/>
        <v>0</v>
      </c>
      <c r="Q288" s="99">
        <f t="shared" si="816"/>
        <v>0</v>
      </c>
      <c r="R288" s="99">
        <f t="shared" si="816"/>
        <v>0</v>
      </c>
      <c r="S288" s="99">
        <f t="shared" si="816"/>
        <v>0</v>
      </c>
      <c r="T288" s="99">
        <f t="shared" si="816"/>
        <v>0</v>
      </c>
      <c r="U288" s="99">
        <f t="shared" si="816"/>
        <v>0</v>
      </c>
      <c r="V288" s="99">
        <f t="shared" si="816"/>
        <v>0</v>
      </c>
      <c r="W288" s="99">
        <f t="shared" si="816"/>
        <v>0</v>
      </c>
      <c r="X288" s="99">
        <f t="shared" si="816"/>
        <v>0</v>
      </c>
      <c r="Y288" s="99">
        <f t="shared" si="816"/>
        <v>0</v>
      </c>
      <c r="Z288" s="99">
        <f t="shared" si="816"/>
        <v>0</v>
      </c>
      <c r="AA288" s="99">
        <f t="shared" si="816"/>
        <v>0</v>
      </c>
      <c r="AB288" s="99">
        <f t="shared" si="816"/>
        <v>0</v>
      </c>
      <c r="AC288" s="99">
        <f t="shared" si="816"/>
        <v>0</v>
      </c>
      <c r="AD288" s="99">
        <f t="shared" si="816"/>
        <v>0</v>
      </c>
      <c r="AE288" s="99">
        <f t="shared" si="816"/>
        <v>0</v>
      </c>
      <c r="AF288" s="99">
        <f t="shared" si="816"/>
        <v>0</v>
      </c>
      <c r="AG288" s="99">
        <f t="shared" si="816"/>
        <v>0</v>
      </c>
      <c r="AH288" s="99">
        <f t="shared" si="816"/>
        <v>0</v>
      </c>
      <c r="AI288" s="99">
        <f t="shared" si="816"/>
        <v>0</v>
      </c>
      <c r="AJ288" s="99">
        <f t="shared" si="816"/>
        <v>0</v>
      </c>
      <c r="AK288" s="99">
        <f t="shared" si="816"/>
        <v>0</v>
      </c>
      <c r="AL288" s="99">
        <f t="shared" si="816"/>
        <v>0</v>
      </c>
      <c r="AM288" s="99">
        <f t="shared" si="816"/>
        <v>0</v>
      </c>
      <c r="AN288" s="99">
        <f t="shared" si="816"/>
        <v>0</v>
      </c>
      <c r="AO288" s="99">
        <f t="shared" ref="AO288:BT288" si="817">MAX(0,(AO139/AO$89)-$FJ288)</f>
        <v>0</v>
      </c>
      <c r="AP288" s="99">
        <f t="shared" si="817"/>
        <v>0</v>
      </c>
      <c r="AQ288" s="99">
        <f t="shared" si="817"/>
        <v>0</v>
      </c>
      <c r="AR288" s="99">
        <f t="shared" si="817"/>
        <v>0</v>
      </c>
      <c r="AS288" s="99">
        <f t="shared" si="817"/>
        <v>0</v>
      </c>
      <c r="AT288" s="99">
        <f t="shared" si="817"/>
        <v>0</v>
      </c>
      <c r="AU288" s="99">
        <f t="shared" si="817"/>
        <v>0</v>
      </c>
      <c r="AV288" s="99">
        <f t="shared" si="817"/>
        <v>0</v>
      </c>
      <c r="AW288" s="99">
        <f t="shared" si="817"/>
        <v>0</v>
      </c>
      <c r="AX288" s="99">
        <f t="shared" si="817"/>
        <v>0</v>
      </c>
      <c r="AY288" s="99">
        <f t="shared" si="817"/>
        <v>0</v>
      </c>
      <c r="AZ288" s="99">
        <f t="shared" si="817"/>
        <v>0</v>
      </c>
      <c r="BA288" s="99">
        <f t="shared" si="817"/>
        <v>0</v>
      </c>
      <c r="BB288" s="99">
        <f t="shared" si="817"/>
        <v>0</v>
      </c>
      <c r="BC288" s="99">
        <f t="shared" si="817"/>
        <v>0</v>
      </c>
      <c r="BD288" s="99">
        <f t="shared" si="817"/>
        <v>0</v>
      </c>
      <c r="BE288" s="99">
        <f t="shared" si="817"/>
        <v>0</v>
      </c>
      <c r="BF288" s="99">
        <f t="shared" si="817"/>
        <v>0</v>
      </c>
      <c r="BG288" s="99">
        <f t="shared" si="817"/>
        <v>0</v>
      </c>
      <c r="BH288" s="99">
        <f t="shared" si="817"/>
        <v>0</v>
      </c>
      <c r="BI288" s="99">
        <f t="shared" si="817"/>
        <v>0</v>
      </c>
      <c r="BJ288" s="99">
        <f t="shared" si="817"/>
        <v>0</v>
      </c>
      <c r="BK288" s="99">
        <f t="shared" si="817"/>
        <v>0</v>
      </c>
      <c r="BL288" s="99">
        <f t="shared" si="817"/>
        <v>0</v>
      </c>
      <c r="BM288" s="99">
        <f t="shared" si="817"/>
        <v>0</v>
      </c>
      <c r="BN288" s="99">
        <f t="shared" si="817"/>
        <v>0</v>
      </c>
      <c r="BO288" s="99">
        <f t="shared" si="817"/>
        <v>0</v>
      </c>
      <c r="BP288" s="99">
        <f t="shared" si="817"/>
        <v>0</v>
      </c>
      <c r="BQ288" s="99">
        <f t="shared" si="817"/>
        <v>0</v>
      </c>
      <c r="BR288" s="99">
        <f t="shared" si="817"/>
        <v>0</v>
      </c>
      <c r="BS288" s="99">
        <f t="shared" si="817"/>
        <v>0</v>
      </c>
      <c r="BT288" s="99">
        <f t="shared" si="817"/>
        <v>0</v>
      </c>
      <c r="BU288" s="99">
        <f t="shared" ref="BU288:CZ288" si="818">MAX(0,(BU139/BU$89)-$FJ288)</f>
        <v>0</v>
      </c>
      <c r="BV288" s="99">
        <f t="shared" si="818"/>
        <v>0</v>
      </c>
      <c r="BW288" s="99">
        <f t="shared" si="818"/>
        <v>0</v>
      </c>
      <c r="BX288" s="99">
        <f t="shared" si="818"/>
        <v>0</v>
      </c>
      <c r="BY288" s="99">
        <f t="shared" si="818"/>
        <v>0</v>
      </c>
      <c r="BZ288" s="99">
        <f t="shared" si="818"/>
        <v>0</v>
      </c>
      <c r="CA288" s="99">
        <f t="shared" si="818"/>
        <v>0</v>
      </c>
      <c r="CB288" s="99">
        <f t="shared" si="818"/>
        <v>0</v>
      </c>
      <c r="CC288" s="99">
        <f t="shared" si="818"/>
        <v>0</v>
      </c>
      <c r="CD288" s="99">
        <f t="shared" si="818"/>
        <v>0</v>
      </c>
      <c r="CE288" s="99">
        <f t="shared" si="818"/>
        <v>0</v>
      </c>
      <c r="CF288" s="99">
        <f t="shared" si="818"/>
        <v>0</v>
      </c>
      <c r="CG288" s="99">
        <f t="shared" si="818"/>
        <v>0</v>
      </c>
      <c r="CH288" s="99">
        <f t="shared" si="818"/>
        <v>0</v>
      </c>
      <c r="CI288" s="99">
        <f t="shared" si="818"/>
        <v>0</v>
      </c>
      <c r="CJ288" s="99">
        <f t="shared" si="818"/>
        <v>0</v>
      </c>
      <c r="CK288" s="99">
        <f t="shared" si="818"/>
        <v>0</v>
      </c>
      <c r="CL288" s="99">
        <f t="shared" si="818"/>
        <v>0</v>
      </c>
      <c r="CM288" s="99">
        <f t="shared" si="818"/>
        <v>0</v>
      </c>
      <c r="CN288" s="99">
        <f t="shared" si="818"/>
        <v>0</v>
      </c>
      <c r="CO288" s="99">
        <f t="shared" si="818"/>
        <v>0</v>
      </c>
      <c r="CP288" s="99">
        <f t="shared" si="818"/>
        <v>0</v>
      </c>
      <c r="CQ288" s="99">
        <f t="shared" si="818"/>
        <v>0</v>
      </c>
      <c r="CR288" s="99">
        <f t="shared" si="818"/>
        <v>0</v>
      </c>
      <c r="CS288" s="99">
        <f t="shared" si="818"/>
        <v>0</v>
      </c>
      <c r="CT288" s="99">
        <f t="shared" si="818"/>
        <v>0</v>
      </c>
      <c r="CU288" s="99">
        <f t="shared" si="818"/>
        <v>0</v>
      </c>
      <c r="CV288" s="99">
        <f t="shared" si="818"/>
        <v>0</v>
      </c>
      <c r="CW288" s="99">
        <f t="shared" si="818"/>
        <v>0</v>
      </c>
      <c r="CX288" s="99">
        <f t="shared" si="818"/>
        <v>0</v>
      </c>
      <c r="CY288" s="99">
        <f t="shared" si="818"/>
        <v>0</v>
      </c>
      <c r="CZ288" s="99">
        <f t="shared" si="818"/>
        <v>0</v>
      </c>
      <c r="DA288" s="99">
        <f t="shared" ref="DA288:EF288" si="819">MAX(0,(DA139/DA$89)-$FJ288)</f>
        <v>0</v>
      </c>
      <c r="DB288" s="99">
        <f t="shared" si="819"/>
        <v>0</v>
      </c>
      <c r="DC288" s="99">
        <f t="shared" si="819"/>
        <v>0</v>
      </c>
      <c r="DD288" s="99">
        <f t="shared" si="819"/>
        <v>0</v>
      </c>
      <c r="DE288" s="99">
        <f t="shared" si="819"/>
        <v>0</v>
      </c>
      <c r="DF288" s="99">
        <f t="shared" si="819"/>
        <v>0</v>
      </c>
      <c r="DG288" s="99">
        <f t="shared" si="819"/>
        <v>0</v>
      </c>
      <c r="DH288" s="99">
        <f t="shared" si="819"/>
        <v>0</v>
      </c>
      <c r="DI288" s="99">
        <f t="shared" si="819"/>
        <v>0</v>
      </c>
      <c r="DJ288" s="99">
        <f t="shared" si="819"/>
        <v>0</v>
      </c>
      <c r="DK288" s="99">
        <f t="shared" si="819"/>
        <v>0</v>
      </c>
      <c r="DL288" s="99">
        <f t="shared" si="819"/>
        <v>0</v>
      </c>
      <c r="DM288" s="99">
        <f t="shared" si="819"/>
        <v>0</v>
      </c>
      <c r="DN288" s="99">
        <f t="shared" si="819"/>
        <v>0</v>
      </c>
      <c r="DO288" s="99">
        <f t="shared" si="819"/>
        <v>0</v>
      </c>
      <c r="DP288" s="99">
        <f t="shared" si="819"/>
        <v>0</v>
      </c>
      <c r="DQ288" s="99">
        <f t="shared" si="819"/>
        <v>0</v>
      </c>
      <c r="DR288" s="99">
        <f t="shared" si="819"/>
        <v>0</v>
      </c>
      <c r="DS288" s="99">
        <f t="shared" si="819"/>
        <v>0</v>
      </c>
      <c r="DT288" s="99">
        <f t="shared" si="819"/>
        <v>0</v>
      </c>
      <c r="DU288" s="99">
        <f t="shared" si="819"/>
        <v>0</v>
      </c>
      <c r="DV288" s="99">
        <f t="shared" si="819"/>
        <v>0</v>
      </c>
      <c r="DW288" s="99">
        <f t="shared" si="819"/>
        <v>0</v>
      </c>
      <c r="DX288" s="99">
        <f t="shared" si="819"/>
        <v>0</v>
      </c>
      <c r="DY288" s="99">
        <f t="shared" si="819"/>
        <v>0</v>
      </c>
      <c r="DZ288" s="99">
        <f t="shared" si="819"/>
        <v>0</v>
      </c>
      <c r="EA288" s="99">
        <f t="shared" si="819"/>
        <v>0</v>
      </c>
      <c r="EB288" s="99">
        <f t="shared" si="819"/>
        <v>0</v>
      </c>
      <c r="EC288" s="99">
        <f t="shared" si="819"/>
        <v>0</v>
      </c>
      <c r="ED288" s="99">
        <f t="shared" si="819"/>
        <v>0</v>
      </c>
      <c r="EE288" s="99">
        <f t="shared" si="819"/>
        <v>0</v>
      </c>
      <c r="EF288" s="99">
        <f t="shared" si="819"/>
        <v>0</v>
      </c>
      <c r="EG288" s="99">
        <f t="shared" ref="EG288:FA288" si="820">MAX(0,(EG139/EG$89)-$FJ288)</f>
        <v>0</v>
      </c>
      <c r="EH288" s="99">
        <f t="shared" si="820"/>
        <v>0</v>
      </c>
      <c r="EI288" s="99">
        <f t="shared" si="820"/>
        <v>0</v>
      </c>
      <c r="EJ288" s="99">
        <f t="shared" si="820"/>
        <v>0</v>
      </c>
      <c r="EK288" s="99">
        <f t="shared" si="820"/>
        <v>0</v>
      </c>
      <c r="EL288" s="99">
        <f t="shared" si="820"/>
        <v>0</v>
      </c>
      <c r="EM288" s="99">
        <f t="shared" si="820"/>
        <v>0</v>
      </c>
      <c r="EN288" s="99">
        <f t="shared" si="820"/>
        <v>0</v>
      </c>
      <c r="EO288" s="99">
        <f t="shared" si="820"/>
        <v>0</v>
      </c>
      <c r="EP288" s="99">
        <f t="shared" si="820"/>
        <v>0</v>
      </c>
      <c r="EQ288" s="99">
        <f t="shared" si="820"/>
        <v>0</v>
      </c>
      <c r="ER288" s="99">
        <f t="shared" si="820"/>
        <v>0</v>
      </c>
      <c r="ES288" s="99">
        <f t="shared" si="820"/>
        <v>0</v>
      </c>
      <c r="ET288" s="99">
        <f t="shared" si="820"/>
        <v>0</v>
      </c>
      <c r="EU288" s="99">
        <f t="shared" si="820"/>
        <v>0</v>
      </c>
      <c r="EV288" s="99">
        <f t="shared" si="820"/>
        <v>0</v>
      </c>
      <c r="EW288" s="99">
        <f t="shared" si="820"/>
        <v>0</v>
      </c>
      <c r="EX288" s="99">
        <f t="shared" si="820"/>
        <v>0</v>
      </c>
      <c r="EY288" s="99">
        <f t="shared" si="820"/>
        <v>0</v>
      </c>
      <c r="EZ288" s="99">
        <f t="shared" si="820"/>
        <v>0</v>
      </c>
      <c r="FA288" s="99">
        <f t="shared" si="820"/>
        <v>0</v>
      </c>
      <c r="FB288" s="99">
        <f t="shared" si="808"/>
        <v>5.6402138256648561E-2</v>
      </c>
      <c r="FC288" s="99">
        <f t="shared" si="808"/>
        <v>6.4421307664603994E-2</v>
      </c>
      <c r="FD288" s="99">
        <f t="shared" si="808"/>
        <v>0.12277310491934948</v>
      </c>
      <c r="FE288" s="99">
        <f t="shared" si="808"/>
        <v>6.0792070134709955E-2</v>
      </c>
      <c r="FF288" s="99">
        <f t="shared" si="808"/>
        <v>6.20405757586798E-2</v>
      </c>
      <c r="FG288" s="99">
        <f t="shared" si="808"/>
        <v>3.3706442271050331E-2</v>
      </c>
      <c r="FH288" s="99">
        <f t="shared" si="808"/>
        <v>2.267351667220021E-2</v>
      </c>
      <c r="FI288" s="99">
        <f t="shared" si="808"/>
        <v>6.5899790713037615E-2</v>
      </c>
      <c r="FJ288" s="106">
        <f t="shared" si="794"/>
        <v>6.1088618298784994E-2</v>
      </c>
      <c r="FT288" s="99">
        <f t="shared" ref="FT288:GJ288" si="821">MAX(0,(FT139/FT$89)-$FJ288)</f>
        <v>0</v>
      </c>
      <c r="FU288" s="99">
        <f t="shared" si="821"/>
        <v>0.82121713746752567</v>
      </c>
      <c r="FV288" s="99">
        <f t="shared" si="821"/>
        <v>0.15497541276499727</v>
      </c>
      <c r="FW288" s="99">
        <f t="shared" si="821"/>
        <v>0</v>
      </c>
      <c r="FX288" s="99">
        <f t="shared" si="821"/>
        <v>0.75673455220308428</v>
      </c>
      <c r="FY288" s="99">
        <f t="shared" si="821"/>
        <v>1.1139630995558363</v>
      </c>
      <c r="FZ288" s="99">
        <f t="shared" si="821"/>
        <v>0</v>
      </c>
      <c r="GA288" s="99">
        <f t="shared" si="821"/>
        <v>1.1764030339887317</v>
      </c>
      <c r="GB288" s="99">
        <f t="shared" si="821"/>
        <v>0.10973240970000271</v>
      </c>
      <c r="GC288" s="99">
        <f t="shared" si="821"/>
        <v>0</v>
      </c>
      <c r="GD288" s="99">
        <f t="shared" si="821"/>
        <v>0</v>
      </c>
      <c r="GE288" s="99">
        <f t="shared" si="821"/>
        <v>0</v>
      </c>
      <c r="GF288" s="99">
        <f t="shared" si="821"/>
        <v>0</v>
      </c>
      <c r="GG288" s="99">
        <f t="shared" si="821"/>
        <v>0</v>
      </c>
      <c r="GH288" s="99">
        <f t="shared" si="821"/>
        <v>0</v>
      </c>
      <c r="GI288" s="99">
        <f t="shared" si="821"/>
        <v>0</v>
      </c>
      <c r="GJ288" s="99">
        <f t="shared" si="821"/>
        <v>0</v>
      </c>
      <c r="GK288" s="99">
        <f t="shared" si="796"/>
        <v>0</v>
      </c>
    </row>
    <row r="289" spans="1:193" x14ac:dyDescent="0.35">
      <c r="A289" s="99">
        <v>118003</v>
      </c>
      <c r="B289" s="99">
        <v>73</v>
      </c>
      <c r="C289" s="99">
        <v>12</v>
      </c>
      <c r="D289" s="99">
        <v>85</v>
      </c>
      <c r="E289" s="99">
        <v>22.783999999999999</v>
      </c>
      <c r="F289" s="99">
        <v>0.23</v>
      </c>
      <c r="H289" s="99" t="s">
        <v>158</v>
      </c>
      <c r="I289" s="99">
        <f t="shared" ref="I289:AN289" si="822">MAX(0,(I140/I$89)-$FJ289)</f>
        <v>0</v>
      </c>
      <c r="J289" s="99">
        <f t="shared" si="822"/>
        <v>0</v>
      </c>
      <c r="K289" s="99">
        <f t="shared" si="822"/>
        <v>0</v>
      </c>
      <c r="L289" s="99">
        <f t="shared" si="822"/>
        <v>0</v>
      </c>
      <c r="M289" s="99">
        <f t="shared" si="822"/>
        <v>0</v>
      </c>
      <c r="N289" s="99">
        <f t="shared" si="822"/>
        <v>0</v>
      </c>
      <c r="O289" s="99">
        <f t="shared" si="822"/>
        <v>0</v>
      </c>
      <c r="P289" s="99">
        <f t="shared" si="822"/>
        <v>0</v>
      </c>
      <c r="Q289" s="99">
        <f t="shared" si="822"/>
        <v>0</v>
      </c>
      <c r="R289" s="99">
        <f t="shared" si="822"/>
        <v>0</v>
      </c>
      <c r="S289" s="99">
        <f t="shared" si="822"/>
        <v>0</v>
      </c>
      <c r="T289" s="99">
        <f t="shared" si="822"/>
        <v>0</v>
      </c>
      <c r="U289" s="99">
        <f t="shared" si="822"/>
        <v>0</v>
      </c>
      <c r="V289" s="99">
        <f t="shared" si="822"/>
        <v>0</v>
      </c>
      <c r="W289" s="99">
        <f t="shared" si="822"/>
        <v>0</v>
      </c>
      <c r="X289" s="99">
        <f t="shared" si="822"/>
        <v>0</v>
      </c>
      <c r="Y289" s="99">
        <f t="shared" si="822"/>
        <v>0</v>
      </c>
      <c r="Z289" s="99">
        <f t="shared" si="822"/>
        <v>0</v>
      </c>
      <c r="AA289" s="99">
        <f t="shared" si="822"/>
        <v>0</v>
      </c>
      <c r="AB289" s="99">
        <f t="shared" si="822"/>
        <v>0</v>
      </c>
      <c r="AC289" s="99">
        <f t="shared" si="822"/>
        <v>0</v>
      </c>
      <c r="AD289" s="99">
        <f t="shared" si="822"/>
        <v>0</v>
      </c>
      <c r="AE289" s="99">
        <f t="shared" si="822"/>
        <v>0</v>
      </c>
      <c r="AF289" s="99">
        <f t="shared" si="822"/>
        <v>0</v>
      </c>
      <c r="AG289" s="99">
        <f t="shared" si="822"/>
        <v>0</v>
      </c>
      <c r="AH289" s="99">
        <f t="shared" si="822"/>
        <v>0</v>
      </c>
      <c r="AI289" s="99">
        <f t="shared" si="822"/>
        <v>0</v>
      </c>
      <c r="AJ289" s="99">
        <f t="shared" si="822"/>
        <v>0</v>
      </c>
      <c r="AK289" s="99">
        <f t="shared" si="822"/>
        <v>0</v>
      </c>
      <c r="AL289" s="99">
        <f t="shared" si="822"/>
        <v>0</v>
      </c>
      <c r="AM289" s="99">
        <f t="shared" si="822"/>
        <v>0</v>
      </c>
      <c r="AN289" s="99">
        <f t="shared" si="822"/>
        <v>0</v>
      </c>
      <c r="AO289" s="99">
        <f t="shared" ref="AO289:BT289" si="823">MAX(0,(AO140/AO$89)-$FJ289)</f>
        <v>0</v>
      </c>
      <c r="AP289" s="99">
        <f t="shared" si="823"/>
        <v>0</v>
      </c>
      <c r="AQ289" s="99">
        <f t="shared" si="823"/>
        <v>0</v>
      </c>
      <c r="AR289" s="99">
        <f t="shared" si="823"/>
        <v>0</v>
      </c>
      <c r="AS289" s="99">
        <f t="shared" si="823"/>
        <v>0</v>
      </c>
      <c r="AT289" s="99">
        <f t="shared" si="823"/>
        <v>0</v>
      </c>
      <c r="AU289" s="99">
        <f t="shared" si="823"/>
        <v>0</v>
      </c>
      <c r="AV289" s="99">
        <f t="shared" si="823"/>
        <v>0</v>
      </c>
      <c r="AW289" s="99">
        <f t="shared" si="823"/>
        <v>0</v>
      </c>
      <c r="AX289" s="99">
        <f t="shared" si="823"/>
        <v>0</v>
      </c>
      <c r="AY289" s="99">
        <f t="shared" si="823"/>
        <v>0</v>
      </c>
      <c r="AZ289" s="99">
        <f t="shared" si="823"/>
        <v>0</v>
      </c>
      <c r="BA289" s="99">
        <f t="shared" si="823"/>
        <v>0</v>
      </c>
      <c r="BB289" s="99">
        <f t="shared" si="823"/>
        <v>0</v>
      </c>
      <c r="BC289" s="99">
        <f t="shared" si="823"/>
        <v>0</v>
      </c>
      <c r="BD289" s="99">
        <f t="shared" si="823"/>
        <v>0</v>
      </c>
      <c r="BE289" s="99">
        <f t="shared" si="823"/>
        <v>0</v>
      </c>
      <c r="BF289" s="99">
        <f t="shared" si="823"/>
        <v>0</v>
      </c>
      <c r="BG289" s="99">
        <f t="shared" si="823"/>
        <v>0</v>
      </c>
      <c r="BH289" s="99">
        <f t="shared" si="823"/>
        <v>0</v>
      </c>
      <c r="BI289" s="99">
        <f t="shared" si="823"/>
        <v>0</v>
      </c>
      <c r="BJ289" s="99">
        <f t="shared" si="823"/>
        <v>0</v>
      </c>
      <c r="BK289" s="99">
        <f t="shared" si="823"/>
        <v>0</v>
      </c>
      <c r="BL289" s="99">
        <f t="shared" si="823"/>
        <v>0</v>
      </c>
      <c r="BM289" s="99">
        <f t="shared" si="823"/>
        <v>0</v>
      </c>
      <c r="BN289" s="99">
        <f t="shared" si="823"/>
        <v>0</v>
      </c>
      <c r="BO289" s="99">
        <f t="shared" si="823"/>
        <v>0</v>
      </c>
      <c r="BP289" s="99">
        <f t="shared" si="823"/>
        <v>0</v>
      </c>
      <c r="BQ289" s="99">
        <f t="shared" si="823"/>
        <v>0</v>
      </c>
      <c r="BR289" s="99">
        <f t="shared" si="823"/>
        <v>0</v>
      </c>
      <c r="BS289" s="99">
        <f t="shared" si="823"/>
        <v>0</v>
      </c>
      <c r="BT289" s="99">
        <f t="shared" si="823"/>
        <v>0</v>
      </c>
      <c r="BU289" s="99">
        <f t="shared" ref="BU289:CZ289" si="824">MAX(0,(BU140/BU$89)-$FJ289)</f>
        <v>0</v>
      </c>
      <c r="BV289" s="99">
        <f t="shared" si="824"/>
        <v>0</v>
      </c>
      <c r="BW289" s="99">
        <f t="shared" si="824"/>
        <v>0</v>
      </c>
      <c r="BX289" s="99">
        <f t="shared" si="824"/>
        <v>0</v>
      </c>
      <c r="BY289" s="99">
        <f t="shared" si="824"/>
        <v>0</v>
      </c>
      <c r="BZ289" s="99">
        <f t="shared" si="824"/>
        <v>0</v>
      </c>
      <c r="CA289" s="99">
        <f t="shared" si="824"/>
        <v>0</v>
      </c>
      <c r="CB289" s="99">
        <f t="shared" si="824"/>
        <v>0</v>
      </c>
      <c r="CC289" s="99">
        <f t="shared" si="824"/>
        <v>0</v>
      </c>
      <c r="CD289" s="99">
        <f t="shared" si="824"/>
        <v>0</v>
      </c>
      <c r="CE289" s="99">
        <f t="shared" si="824"/>
        <v>0</v>
      </c>
      <c r="CF289" s="99">
        <f t="shared" si="824"/>
        <v>0</v>
      </c>
      <c r="CG289" s="99">
        <f t="shared" si="824"/>
        <v>0</v>
      </c>
      <c r="CH289" s="99">
        <f t="shared" si="824"/>
        <v>0</v>
      </c>
      <c r="CI289" s="99">
        <f t="shared" si="824"/>
        <v>0</v>
      </c>
      <c r="CJ289" s="99">
        <f t="shared" si="824"/>
        <v>0</v>
      </c>
      <c r="CK289" s="99">
        <f t="shared" si="824"/>
        <v>0</v>
      </c>
      <c r="CL289" s="99">
        <f t="shared" si="824"/>
        <v>0</v>
      </c>
      <c r="CM289" s="99">
        <f t="shared" si="824"/>
        <v>0</v>
      </c>
      <c r="CN289" s="99">
        <f t="shared" si="824"/>
        <v>0</v>
      </c>
      <c r="CO289" s="99">
        <f t="shared" si="824"/>
        <v>0</v>
      </c>
      <c r="CP289" s="99">
        <f t="shared" si="824"/>
        <v>0</v>
      </c>
      <c r="CQ289" s="99">
        <f t="shared" si="824"/>
        <v>0</v>
      </c>
      <c r="CR289" s="99">
        <f t="shared" si="824"/>
        <v>0</v>
      </c>
      <c r="CS289" s="99">
        <f t="shared" si="824"/>
        <v>0</v>
      </c>
      <c r="CT289" s="99">
        <f t="shared" si="824"/>
        <v>0</v>
      </c>
      <c r="CU289" s="99">
        <f t="shared" si="824"/>
        <v>0</v>
      </c>
      <c r="CV289" s="99">
        <f t="shared" si="824"/>
        <v>0</v>
      </c>
      <c r="CW289" s="99">
        <f t="shared" si="824"/>
        <v>0</v>
      </c>
      <c r="CX289" s="99">
        <f t="shared" si="824"/>
        <v>0</v>
      </c>
      <c r="CY289" s="99">
        <f t="shared" si="824"/>
        <v>0</v>
      </c>
      <c r="CZ289" s="99">
        <f t="shared" si="824"/>
        <v>0</v>
      </c>
      <c r="DA289" s="99">
        <f t="shared" ref="DA289:EF289" si="825">MAX(0,(DA140/DA$89)-$FJ289)</f>
        <v>0</v>
      </c>
      <c r="DB289" s="99">
        <f t="shared" si="825"/>
        <v>0</v>
      </c>
      <c r="DC289" s="99">
        <f t="shared" si="825"/>
        <v>0</v>
      </c>
      <c r="DD289" s="99">
        <f t="shared" si="825"/>
        <v>0</v>
      </c>
      <c r="DE289" s="99">
        <f t="shared" si="825"/>
        <v>0</v>
      </c>
      <c r="DF289" s="99">
        <f t="shared" si="825"/>
        <v>0</v>
      </c>
      <c r="DG289" s="99">
        <f t="shared" si="825"/>
        <v>0</v>
      </c>
      <c r="DH289" s="99">
        <f t="shared" si="825"/>
        <v>0</v>
      </c>
      <c r="DI289" s="99">
        <f t="shared" si="825"/>
        <v>0</v>
      </c>
      <c r="DJ289" s="99">
        <f t="shared" si="825"/>
        <v>0</v>
      </c>
      <c r="DK289" s="99">
        <f t="shared" si="825"/>
        <v>0</v>
      </c>
      <c r="DL289" s="99">
        <f t="shared" si="825"/>
        <v>0</v>
      </c>
      <c r="DM289" s="99">
        <f t="shared" si="825"/>
        <v>0</v>
      </c>
      <c r="DN289" s="99">
        <f t="shared" si="825"/>
        <v>0</v>
      </c>
      <c r="DO289" s="99">
        <f t="shared" si="825"/>
        <v>0</v>
      </c>
      <c r="DP289" s="99">
        <f t="shared" si="825"/>
        <v>0</v>
      </c>
      <c r="DQ289" s="99">
        <f t="shared" si="825"/>
        <v>0</v>
      </c>
      <c r="DR289" s="99">
        <f t="shared" si="825"/>
        <v>0</v>
      </c>
      <c r="DS289" s="99">
        <f t="shared" si="825"/>
        <v>0</v>
      </c>
      <c r="DT289" s="99">
        <f t="shared" si="825"/>
        <v>0</v>
      </c>
      <c r="DU289" s="99">
        <f t="shared" si="825"/>
        <v>0</v>
      </c>
      <c r="DV289" s="99">
        <f t="shared" si="825"/>
        <v>0</v>
      </c>
      <c r="DW289" s="99">
        <f t="shared" si="825"/>
        <v>0</v>
      </c>
      <c r="DX289" s="99">
        <f t="shared" si="825"/>
        <v>0</v>
      </c>
      <c r="DY289" s="99">
        <f t="shared" si="825"/>
        <v>0</v>
      </c>
      <c r="DZ289" s="99">
        <f t="shared" si="825"/>
        <v>0</v>
      </c>
      <c r="EA289" s="99">
        <f t="shared" si="825"/>
        <v>0</v>
      </c>
      <c r="EB289" s="99">
        <f t="shared" si="825"/>
        <v>0</v>
      </c>
      <c r="EC289" s="99">
        <f t="shared" si="825"/>
        <v>0</v>
      </c>
      <c r="ED289" s="99">
        <f t="shared" si="825"/>
        <v>0</v>
      </c>
      <c r="EE289" s="99">
        <f t="shared" si="825"/>
        <v>0</v>
      </c>
      <c r="EF289" s="99">
        <f t="shared" si="825"/>
        <v>0</v>
      </c>
      <c r="EG289" s="99">
        <f t="shared" ref="EG289:FA289" si="826">MAX(0,(EG140/EG$89)-$FJ289)</f>
        <v>0</v>
      </c>
      <c r="EH289" s="99">
        <f t="shared" si="826"/>
        <v>0</v>
      </c>
      <c r="EI289" s="99">
        <f t="shared" si="826"/>
        <v>0</v>
      </c>
      <c r="EJ289" s="99">
        <f t="shared" si="826"/>
        <v>0</v>
      </c>
      <c r="EK289" s="99">
        <f t="shared" si="826"/>
        <v>0</v>
      </c>
      <c r="EL289" s="99">
        <f t="shared" si="826"/>
        <v>0</v>
      </c>
      <c r="EM289" s="99">
        <f t="shared" si="826"/>
        <v>0</v>
      </c>
      <c r="EN289" s="99">
        <f t="shared" si="826"/>
        <v>0</v>
      </c>
      <c r="EO289" s="99">
        <f t="shared" si="826"/>
        <v>0</v>
      </c>
      <c r="EP289" s="99">
        <f t="shared" si="826"/>
        <v>0</v>
      </c>
      <c r="EQ289" s="99">
        <f t="shared" si="826"/>
        <v>0</v>
      </c>
      <c r="ER289" s="99">
        <f t="shared" si="826"/>
        <v>0</v>
      </c>
      <c r="ES289" s="99">
        <f t="shared" si="826"/>
        <v>0</v>
      </c>
      <c r="ET289" s="99">
        <f t="shared" si="826"/>
        <v>0</v>
      </c>
      <c r="EU289" s="99">
        <f t="shared" si="826"/>
        <v>0</v>
      </c>
      <c r="EV289" s="99">
        <f t="shared" si="826"/>
        <v>0</v>
      </c>
      <c r="EW289" s="99">
        <f t="shared" si="826"/>
        <v>0</v>
      </c>
      <c r="EX289" s="99">
        <f t="shared" si="826"/>
        <v>0</v>
      </c>
      <c r="EY289" s="99">
        <f t="shared" si="826"/>
        <v>0</v>
      </c>
      <c r="EZ289" s="99">
        <f t="shared" si="826"/>
        <v>0</v>
      </c>
      <c r="FA289" s="99">
        <f t="shared" si="826"/>
        <v>0</v>
      </c>
      <c r="FB289" s="99">
        <f t="shared" si="808"/>
        <v>7.2523527724201328E-2</v>
      </c>
      <c r="FC289" s="99">
        <f t="shared" si="808"/>
        <v>9.6380512719772132E-3</v>
      </c>
      <c r="FD289" s="99">
        <f t="shared" si="808"/>
        <v>2.9324484948530169E-2</v>
      </c>
      <c r="FE289" s="99">
        <f t="shared" si="808"/>
        <v>0.18412957815316003</v>
      </c>
      <c r="FF289" s="99">
        <f t="shared" si="808"/>
        <v>9.6104783431004107E-2</v>
      </c>
      <c r="FG289" s="99">
        <f t="shared" si="808"/>
        <v>6.5857759788839954E-2</v>
      </c>
      <c r="FH289" s="99">
        <f t="shared" si="808"/>
        <v>3.1576954007804331E-2</v>
      </c>
      <c r="FI289" s="99">
        <f t="shared" si="808"/>
        <v>5.8603985758215897E-2</v>
      </c>
      <c r="FJ289" s="106">
        <f t="shared" si="794"/>
        <v>6.8469890635466629E-2</v>
      </c>
      <c r="FT289" s="99">
        <f t="shared" ref="FT289:GJ289" si="827">MAX(0,(FT140/FT$89)-$FJ289)</f>
        <v>2.9731107088295211E-2</v>
      </c>
      <c r="FU289" s="99">
        <f t="shared" si="827"/>
        <v>0.35443250592796682</v>
      </c>
      <c r="FV289" s="99">
        <f t="shared" si="827"/>
        <v>1.1070028992783332</v>
      </c>
      <c r="FW289" s="99">
        <f t="shared" si="827"/>
        <v>3.6314490830019891E-3</v>
      </c>
      <c r="FX289" s="99">
        <f t="shared" si="827"/>
        <v>0.29573188929765903</v>
      </c>
      <c r="FY289" s="99">
        <f t="shared" si="827"/>
        <v>0.88366782038609304</v>
      </c>
      <c r="FZ289" s="99">
        <f t="shared" si="827"/>
        <v>0.24246896737853005</v>
      </c>
      <c r="GA289" s="99">
        <f t="shared" si="827"/>
        <v>0.43712223958991037</v>
      </c>
      <c r="GB289" s="99">
        <f t="shared" si="827"/>
        <v>1.0845755730466382</v>
      </c>
      <c r="GC289" s="99">
        <f t="shared" si="827"/>
        <v>0</v>
      </c>
      <c r="GD289" s="99">
        <f t="shared" si="827"/>
        <v>0</v>
      </c>
      <c r="GE289" s="99">
        <f t="shared" si="827"/>
        <v>0</v>
      </c>
      <c r="GF289" s="99">
        <f t="shared" si="827"/>
        <v>0</v>
      </c>
      <c r="GG289" s="99">
        <f t="shared" si="827"/>
        <v>0</v>
      </c>
      <c r="GH289" s="99">
        <f t="shared" si="827"/>
        <v>0</v>
      </c>
      <c r="GI289" s="99">
        <f t="shared" si="827"/>
        <v>0</v>
      </c>
      <c r="GJ289" s="99">
        <f t="shared" si="827"/>
        <v>0</v>
      </c>
      <c r="GK289" s="99">
        <f t="shared" si="796"/>
        <v>0</v>
      </c>
    </row>
    <row r="290" spans="1:193" x14ac:dyDescent="0.35">
      <c r="A290" s="99">
        <v>123944</v>
      </c>
      <c r="B290" s="99">
        <v>399</v>
      </c>
      <c r="C290" s="99">
        <v>1</v>
      </c>
      <c r="D290" s="99">
        <v>96</v>
      </c>
      <c r="E290" s="99">
        <v>22.872</v>
      </c>
      <c r="F290" s="99">
        <v>0</v>
      </c>
      <c r="G290" s="99" t="s">
        <v>221</v>
      </c>
      <c r="H290" s="99" t="s">
        <v>541</v>
      </c>
      <c r="I290" s="99">
        <f t="shared" ref="I290:AN290" si="828">MAX(0,(I141/I$89)-$FJ290)</f>
        <v>0</v>
      </c>
      <c r="J290" s="99">
        <f t="shared" si="828"/>
        <v>0</v>
      </c>
      <c r="K290" s="99">
        <f t="shared" si="828"/>
        <v>0</v>
      </c>
      <c r="L290" s="99">
        <f t="shared" si="828"/>
        <v>0</v>
      </c>
      <c r="M290" s="99">
        <f t="shared" si="828"/>
        <v>0</v>
      </c>
      <c r="N290" s="99">
        <f t="shared" si="828"/>
        <v>0</v>
      </c>
      <c r="O290" s="99">
        <f t="shared" si="828"/>
        <v>0</v>
      </c>
      <c r="P290" s="99">
        <f t="shared" si="828"/>
        <v>0</v>
      </c>
      <c r="Q290" s="99">
        <f t="shared" si="828"/>
        <v>0</v>
      </c>
      <c r="R290" s="99">
        <f t="shared" si="828"/>
        <v>0</v>
      </c>
      <c r="S290" s="99">
        <f t="shared" si="828"/>
        <v>0</v>
      </c>
      <c r="T290" s="99">
        <f t="shared" si="828"/>
        <v>0</v>
      </c>
      <c r="U290" s="99">
        <f t="shared" si="828"/>
        <v>0</v>
      </c>
      <c r="V290" s="99">
        <f t="shared" si="828"/>
        <v>0</v>
      </c>
      <c r="W290" s="99">
        <f t="shared" si="828"/>
        <v>0</v>
      </c>
      <c r="X290" s="99">
        <f t="shared" si="828"/>
        <v>0</v>
      </c>
      <c r="Y290" s="99">
        <f t="shared" si="828"/>
        <v>0</v>
      </c>
      <c r="Z290" s="99">
        <f t="shared" si="828"/>
        <v>0</v>
      </c>
      <c r="AA290" s="99">
        <f t="shared" si="828"/>
        <v>0</v>
      </c>
      <c r="AB290" s="99">
        <f t="shared" si="828"/>
        <v>0</v>
      </c>
      <c r="AC290" s="99">
        <f t="shared" si="828"/>
        <v>0</v>
      </c>
      <c r="AD290" s="99">
        <f t="shared" si="828"/>
        <v>0</v>
      </c>
      <c r="AE290" s="99">
        <f t="shared" si="828"/>
        <v>0</v>
      </c>
      <c r="AF290" s="99">
        <f t="shared" si="828"/>
        <v>0</v>
      </c>
      <c r="AG290" s="99">
        <f t="shared" si="828"/>
        <v>0</v>
      </c>
      <c r="AH290" s="99">
        <f t="shared" si="828"/>
        <v>0</v>
      </c>
      <c r="AI290" s="99">
        <f t="shared" si="828"/>
        <v>0</v>
      </c>
      <c r="AJ290" s="99">
        <f t="shared" si="828"/>
        <v>0</v>
      </c>
      <c r="AK290" s="99">
        <f t="shared" si="828"/>
        <v>0</v>
      </c>
      <c r="AL290" s="99">
        <f t="shared" si="828"/>
        <v>0</v>
      </c>
      <c r="AM290" s="99">
        <f t="shared" si="828"/>
        <v>0</v>
      </c>
      <c r="AN290" s="99">
        <f t="shared" si="828"/>
        <v>0</v>
      </c>
      <c r="AO290" s="99">
        <f t="shared" ref="AO290:BT290" si="829">MAX(0,(AO141/AO$89)-$FJ290)</f>
        <v>0</v>
      </c>
      <c r="AP290" s="99">
        <f t="shared" si="829"/>
        <v>0</v>
      </c>
      <c r="AQ290" s="99">
        <f t="shared" si="829"/>
        <v>0</v>
      </c>
      <c r="AR290" s="99">
        <f t="shared" si="829"/>
        <v>0</v>
      </c>
      <c r="AS290" s="99">
        <f t="shared" si="829"/>
        <v>0</v>
      </c>
      <c r="AT290" s="99">
        <f t="shared" si="829"/>
        <v>0</v>
      </c>
      <c r="AU290" s="99">
        <f t="shared" si="829"/>
        <v>0</v>
      </c>
      <c r="AV290" s="99">
        <f t="shared" si="829"/>
        <v>0</v>
      </c>
      <c r="AW290" s="99">
        <f t="shared" si="829"/>
        <v>0</v>
      </c>
      <c r="AX290" s="99">
        <f t="shared" si="829"/>
        <v>0</v>
      </c>
      <c r="AY290" s="99">
        <f t="shared" si="829"/>
        <v>0</v>
      </c>
      <c r="AZ290" s="99">
        <f t="shared" si="829"/>
        <v>0</v>
      </c>
      <c r="BA290" s="99">
        <f t="shared" si="829"/>
        <v>0</v>
      </c>
      <c r="BB290" s="99">
        <f t="shared" si="829"/>
        <v>0</v>
      </c>
      <c r="BC290" s="99">
        <f t="shared" si="829"/>
        <v>0</v>
      </c>
      <c r="BD290" s="99">
        <f t="shared" si="829"/>
        <v>0</v>
      </c>
      <c r="BE290" s="99">
        <f t="shared" si="829"/>
        <v>0</v>
      </c>
      <c r="BF290" s="99">
        <f t="shared" si="829"/>
        <v>0</v>
      </c>
      <c r="BG290" s="99">
        <f t="shared" si="829"/>
        <v>0</v>
      </c>
      <c r="BH290" s="99">
        <f t="shared" si="829"/>
        <v>0</v>
      </c>
      <c r="BI290" s="99">
        <f t="shared" si="829"/>
        <v>0</v>
      </c>
      <c r="BJ290" s="99">
        <f t="shared" si="829"/>
        <v>0</v>
      </c>
      <c r="BK290" s="99">
        <f t="shared" si="829"/>
        <v>0</v>
      </c>
      <c r="BL290" s="99">
        <f t="shared" si="829"/>
        <v>0</v>
      </c>
      <c r="BM290" s="99">
        <f t="shared" si="829"/>
        <v>0</v>
      </c>
      <c r="BN290" s="99">
        <f t="shared" si="829"/>
        <v>0</v>
      </c>
      <c r="BO290" s="99">
        <f t="shared" si="829"/>
        <v>0</v>
      </c>
      <c r="BP290" s="99">
        <f t="shared" si="829"/>
        <v>0</v>
      </c>
      <c r="BQ290" s="99">
        <f t="shared" si="829"/>
        <v>0</v>
      </c>
      <c r="BR290" s="99">
        <f t="shared" si="829"/>
        <v>0</v>
      </c>
      <c r="BS290" s="99">
        <f t="shared" si="829"/>
        <v>0</v>
      </c>
      <c r="BT290" s="99">
        <f t="shared" si="829"/>
        <v>0</v>
      </c>
      <c r="BU290" s="99">
        <f t="shared" ref="BU290:CZ290" si="830">MAX(0,(BU141/BU$89)-$FJ290)</f>
        <v>0</v>
      </c>
      <c r="BV290" s="99">
        <f t="shared" si="830"/>
        <v>0</v>
      </c>
      <c r="BW290" s="99">
        <f t="shared" si="830"/>
        <v>0</v>
      </c>
      <c r="BX290" s="99">
        <f t="shared" si="830"/>
        <v>0</v>
      </c>
      <c r="BY290" s="99">
        <f t="shared" si="830"/>
        <v>0</v>
      </c>
      <c r="BZ290" s="99">
        <f t="shared" si="830"/>
        <v>0</v>
      </c>
      <c r="CA290" s="99">
        <f t="shared" si="830"/>
        <v>0</v>
      </c>
      <c r="CB290" s="99">
        <f t="shared" si="830"/>
        <v>0</v>
      </c>
      <c r="CC290" s="99">
        <f t="shared" si="830"/>
        <v>0</v>
      </c>
      <c r="CD290" s="99">
        <f t="shared" si="830"/>
        <v>0</v>
      </c>
      <c r="CE290" s="99">
        <f t="shared" si="830"/>
        <v>0</v>
      </c>
      <c r="CF290" s="99">
        <f t="shared" si="830"/>
        <v>0</v>
      </c>
      <c r="CG290" s="99">
        <f t="shared" si="830"/>
        <v>0</v>
      </c>
      <c r="CH290" s="99">
        <f t="shared" si="830"/>
        <v>0</v>
      </c>
      <c r="CI290" s="99">
        <f t="shared" si="830"/>
        <v>0</v>
      </c>
      <c r="CJ290" s="99">
        <f t="shared" si="830"/>
        <v>0</v>
      </c>
      <c r="CK290" s="99">
        <f t="shared" si="830"/>
        <v>0</v>
      </c>
      <c r="CL290" s="99">
        <f t="shared" si="830"/>
        <v>0</v>
      </c>
      <c r="CM290" s="99">
        <f t="shared" si="830"/>
        <v>0</v>
      </c>
      <c r="CN290" s="99">
        <f t="shared" si="830"/>
        <v>0</v>
      </c>
      <c r="CO290" s="99">
        <f t="shared" si="830"/>
        <v>0</v>
      </c>
      <c r="CP290" s="99">
        <f t="shared" si="830"/>
        <v>0</v>
      </c>
      <c r="CQ290" s="99">
        <f t="shared" si="830"/>
        <v>0</v>
      </c>
      <c r="CR290" s="99">
        <f t="shared" si="830"/>
        <v>0</v>
      </c>
      <c r="CS290" s="99">
        <f t="shared" si="830"/>
        <v>0</v>
      </c>
      <c r="CT290" s="99">
        <f t="shared" si="830"/>
        <v>0</v>
      </c>
      <c r="CU290" s="99">
        <f t="shared" si="830"/>
        <v>0</v>
      </c>
      <c r="CV290" s="99">
        <f t="shared" si="830"/>
        <v>0</v>
      </c>
      <c r="CW290" s="99">
        <f t="shared" si="830"/>
        <v>0</v>
      </c>
      <c r="CX290" s="99">
        <f t="shared" si="830"/>
        <v>0</v>
      </c>
      <c r="CY290" s="99">
        <f t="shared" si="830"/>
        <v>0</v>
      </c>
      <c r="CZ290" s="99">
        <f t="shared" si="830"/>
        <v>0</v>
      </c>
      <c r="DA290" s="99">
        <f t="shared" ref="DA290:EF290" si="831">MAX(0,(DA141/DA$89)-$FJ290)</f>
        <v>0</v>
      </c>
      <c r="DB290" s="99">
        <f t="shared" si="831"/>
        <v>0</v>
      </c>
      <c r="DC290" s="99">
        <f t="shared" si="831"/>
        <v>0</v>
      </c>
      <c r="DD290" s="99">
        <f t="shared" si="831"/>
        <v>0</v>
      </c>
      <c r="DE290" s="99">
        <f t="shared" si="831"/>
        <v>0</v>
      </c>
      <c r="DF290" s="99">
        <f t="shared" si="831"/>
        <v>0</v>
      </c>
      <c r="DG290" s="99">
        <f t="shared" si="831"/>
        <v>0</v>
      </c>
      <c r="DH290" s="99">
        <f t="shared" si="831"/>
        <v>0</v>
      </c>
      <c r="DI290" s="99">
        <f t="shared" si="831"/>
        <v>0</v>
      </c>
      <c r="DJ290" s="99">
        <f t="shared" si="831"/>
        <v>0</v>
      </c>
      <c r="DK290" s="99">
        <f t="shared" si="831"/>
        <v>0</v>
      </c>
      <c r="DL290" s="99">
        <f t="shared" si="831"/>
        <v>0</v>
      </c>
      <c r="DM290" s="99">
        <f t="shared" si="831"/>
        <v>0</v>
      </c>
      <c r="DN290" s="99">
        <f t="shared" si="831"/>
        <v>0</v>
      </c>
      <c r="DO290" s="99">
        <f t="shared" si="831"/>
        <v>0</v>
      </c>
      <c r="DP290" s="99">
        <f t="shared" si="831"/>
        <v>0</v>
      </c>
      <c r="DQ290" s="99">
        <f t="shared" si="831"/>
        <v>0</v>
      </c>
      <c r="DR290" s="99">
        <f t="shared" si="831"/>
        <v>0</v>
      </c>
      <c r="DS290" s="99">
        <f t="shared" si="831"/>
        <v>0</v>
      </c>
      <c r="DT290" s="99">
        <f t="shared" si="831"/>
        <v>0</v>
      </c>
      <c r="DU290" s="99">
        <f t="shared" si="831"/>
        <v>0</v>
      </c>
      <c r="DV290" s="99">
        <f t="shared" si="831"/>
        <v>0</v>
      </c>
      <c r="DW290" s="99">
        <f t="shared" si="831"/>
        <v>0</v>
      </c>
      <c r="DX290" s="99">
        <f t="shared" si="831"/>
        <v>0</v>
      </c>
      <c r="DY290" s="99">
        <f t="shared" si="831"/>
        <v>0</v>
      </c>
      <c r="DZ290" s="99">
        <f t="shared" si="831"/>
        <v>0</v>
      </c>
      <c r="EA290" s="99">
        <f t="shared" si="831"/>
        <v>0</v>
      </c>
      <c r="EB290" s="99">
        <f t="shared" si="831"/>
        <v>0</v>
      </c>
      <c r="EC290" s="99">
        <f t="shared" si="831"/>
        <v>0</v>
      </c>
      <c r="ED290" s="99">
        <f t="shared" si="831"/>
        <v>0</v>
      </c>
      <c r="EE290" s="99">
        <f t="shared" si="831"/>
        <v>0</v>
      </c>
      <c r="EF290" s="99">
        <f t="shared" si="831"/>
        <v>0</v>
      </c>
      <c r="EG290" s="99">
        <f t="shared" ref="EG290:FA290" si="832">MAX(0,(EG141/EG$89)-$FJ290)</f>
        <v>0</v>
      </c>
      <c r="EH290" s="99">
        <f t="shared" si="832"/>
        <v>0</v>
      </c>
      <c r="EI290" s="99">
        <f t="shared" si="832"/>
        <v>0</v>
      </c>
      <c r="EJ290" s="99">
        <f t="shared" si="832"/>
        <v>0</v>
      </c>
      <c r="EK290" s="99">
        <f t="shared" si="832"/>
        <v>0</v>
      </c>
      <c r="EL290" s="99">
        <f t="shared" si="832"/>
        <v>0</v>
      </c>
      <c r="EM290" s="99">
        <f t="shared" si="832"/>
        <v>0</v>
      </c>
      <c r="EN290" s="99">
        <f t="shared" si="832"/>
        <v>0</v>
      </c>
      <c r="EO290" s="99">
        <f t="shared" si="832"/>
        <v>0</v>
      </c>
      <c r="EP290" s="99">
        <f t="shared" si="832"/>
        <v>0</v>
      </c>
      <c r="EQ290" s="99">
        <f t="shared" si="832"/>
        <v>0</v>
      </c>
      <c r="ER290" s="99">
        <f t="shared" si="832"/>
        <v>0</v>
      </c>
      <c r="ES290" s="99">
        <f t="shared" si="832"/>
        <v>0</v>
      </c>
      <c r="ET290" s="99">
        <f t="shared" si="832"/>
        <v>0</v>
      </c>
      <c r="EU290" s="99">
        <f t="shared" si="832"/>
        <v>0</v>
      </c>
      <c r="EV290" s="99">
        <f t="shared" si="832"/>
        <v>0</v>
      </c>
      <c r="EW290" s="99">
        <f t="shared" si="832"/>
        <v>0</v>
      </c>
      <c r="EX290" s="99">
        <f t="shared" si="832"/>
        <v>0</v>
      </c>
      <c r="EY290" s="99">
        <f t="shared" si="832"/>
        <v>0</v>
      </c>
      <c r="EZ290" s="99">
        <f t="shared" si="832"/>
        <v>0</v>
      </c>
      <c r="FA290" s="99">
        <f t="shared" si="832"/>
        <v>0</v>
      </c>
      <c r="FB290" s="99">
        <f t="shared" si="808"/>
        <v>0.37046722251503056</v>
      </c>
      <c r="FC290" s="99">
        <f t="shared" si="808"/>
        <v>1.2991854107324099</v>
      </c>
      <c r="FD290" s="99">
        <f t="shared" si="808"/>
        <v>1.9336946278048079</v>
      </c>
      <c r="FE290" s="99">
        <f t="shared" si="808"/>
        <v>4.4442119518180245</v>
      </c>
      <c r="FF290" s="99">
        <f t="shared" si="808"/>
        <v>0.91876558508609585</v>
      </c>
      <c r="FG290" s="99">
        <f t="shared" si="808"/>
        <v>0.39468490573286635</v>
      </c>
      <c r="FH290" s="99">
        <f t="shared" si="808"/>
        <v>1.6568758486017436</v>
      </c>
      <c r="FI290" s="99">
        <f t="shared" si="808"/>
        <v>1.5067966686846832</v>
      </c>
      <c r="FJ290" s="106">
        <f t="shared" si="794"/>
        <v>1.5655852776219574</v>
      </c>
      <c r="FT290" s="99">
        <f t="shared" ref="FT290:GJ290" si="833">MAX(0,(FT141/FT$89)-$FJ290)</f>
        <v>0</v>
      </c>
      <c r="FU290" s="99">
        <f t="shared" si="833"/>
        <v>0</v>
      </c>
      <c r="FV290" s="99">
        <f t="shared" si="833"/>
        <v>0</v>
      </c>
      <c r="FW290" s="99">
        <f t="shared" si="833"/>
        <v>0</v>
      </c>
      <c r="FX290" s="99">
        <f t="shared" si="833"/>
        <v>0</v>
      </c>
      <c r="FY290" s="99">
        <f t="shared" si="833"/>
        <v>0</v>
      </c>
      <c r="FZ290" s="99">
        <f t="shared" si="833"/>
        <v>0</v>
      </c>
      <c r="GA290" s="99">
        <f t="shared" si="833"/>
        <v>0</v>
      </c>
      <c r="GB290" s="99">
        <f t="shared" si="833"/>
        <v>0</v>
      </c>
      <c r="GC290" s="99">
        <f t="shared" si="833"/>
        <v>0</v>
      </c>
      <c r="GD290" s="99">
        <f t="shared" si="833"/>
        <v>0</v>
      </c>
      <c r="GE290" s="99">
        <f t="shared" si="833"/>
        <v>0</v>
      </c>
      <c r="GF290" s="99">
        <f t="shared" si="833"/>
        <v>0</v>
      </c>
      <c r="GG290" s="99">
        <f t="shared" si="833"/>
        <v>0</v>
      </c>
      <c r="GH290" s="99">
        <f t="shared" si="833"/>
        <v>0</v>
      </c>
      <c r="GI290" s="99">
        <f t="shared" si="833"/>
        <v>0</v>
      </c>
      <c r="GJ290" s="99">
        <f t="shared" si="833"/>
        <v>0</v>
      </c>
      <c r="GK290" s="99">
        <f t="shared" si="796"/>
        <v>0</v>
      </c>
    </row>
    <row r="291" spans="1:193" x14ac:dyDescent="0.35">
      <c r="A291" s="99">
        <v>13718942</v>
      </c>
      <c r="B291" s="99">
        <v>73</v>
      </c>
      <c r="C291" s="99">
        <v>6</v>
      </c>
      <c r="D291" s="99">
        <v>78</v>
      </c>
      <c r="E291" s="99">
        <v>23.417000000000002</v>
      </c>
      <c r="F291" s="99">
        <v>0.51</v>
      </c>
      <c r="G291" s="99" t="s">
        <v>540</v>
      </c>
      <c r="H291" s="99" t="s">
        <v>539</v>
      </c>
      <c r="I291" s="99">
        <f t="shared" ref="I291:AN291" si="834">MAX(0,(I142/I$89)-$FJ291)</f>
        <v>0</v>
      </c>
      <c r="J291" s="99">
        <f t="shared" si="834"/>
        <v>0</v>
      </c>
      <c r="K291" s="99">
        <f t="shared" si="834"/>
        <v>0</v>
      </c>
      <c r="L291" s="99">
        <f t="shared" si="834"/>
        <v>0</v>
      </c>
      <c r="M291" s="99">
        <f t="shared" si="834"/>
        <v>0</v>
      </c>
      <c r="N291" s="99">
        <f t="shared" si="834"/>
        <v>0</v>
      </c>
      <c r="O291" s="99">
        <f t="shared" si="834"/>
        <v>0</v>
      </c>
      <c r="P291" s="99">
        <f t="shared" si="834"/>
        <v>0</v>
      </c>
      <c r="Q291" s="99">
        <f t="shared" si="834"/>
        <v>0</v>
      </c>
      <c r="R291" s="99">
        <f t="shared" si="834"/>
        <v>0</v>
      </c>
      <c r="S291" s="99">
        <f t="shared" si="834"/>
        <v>0</v>
      </c>
      <c r="T291" s="99">
        <f t="shared" si="834"/>
        <v>0</v>
      </c>
      <c r="U291" s="99">
        <f t="shared" si="834"/>
        <v>0</v>
      </c>
      <c r="V291" s="99">
        <f t="shared" si="834"/>
        <v>0</v>
      </c>
      <c r="W291" s="99">
        <f t="shared" si="834"/>
        <v>0</v>
      </c>
      <c r="X291" s="99">
        <f t="shared" si="834"/>
        <v>0</v>
      </c>
      <c r="Y291" s="99">
        <f t="shared" si="834"/>
        <v>0</v>
      </c>
      <c r="Z291" s="99">
        <f t="shared" si="834"/>
        <v>0</v>
      </c>
      <c r="AA291" s="99">
        <f t="shared" si="834"/>
        <v>0</v>
      </c>
      <c r="AB291" s="99">
        <f t="shared" si="834"/>
        <v>0</v>
      </c>
      <c r="AC291" s="99">
        <f t="shared" si="834"/>
        <v>0</v>
      </c>
      <c r="AD291" s="99">
        <f t="shared" si="834"/>
        <v>0</v>
      </c>
      <c r="AE291" s="99">
        <f t="shared" si="834"/>
        <v>0</v>
      </c>
      <c r="AF291" s="99">
        <f t="shared" si="834"/>
        <v>0</v>
      </c>
      <c r="AG291" s="99">
        <f t="shared" si="834"/>
        <v>0</v>
      </c>
      <c r="AH291" s="99">
        <f t="shared" si="834"/>
        <v>0</v>
      </c>
      <c r="AI291" s="99">
        <f t="shared" si="834"/>
        <v>0</v>
      </c>
      <c r="AJ291" s="99">
        <f t="shared" si="834"/>
        <v>0</v>
      </c>
      <c r="AK291" s="99">
        <f t="shared" si="834"/>
        <v>0</v>
      </c>
      <c r="AL291" s="99">
        <f t="shared" si="834"/>
        <v>0</v>
      </c>
      <c r="AM291" s="99">
        <f t="shared" si="834"/>
        <v>0</v>
      </c>
      <c r="AN291" s="99">
        <f t="shared" si="834"/>
        <v>0</v>
      </c>
      <c r="AO291" s="99">
        <f t="shared" ref="AO291:BT291" si="835">MAX(0,(AO142/AO$89)-$FJ291)</f>
        <v>0</v>
      </c>
      <c r="AP291" s="99">
        <f t="shared" si="835"/>
        <v>0</v>
      </c>
      <c r="AQ291" s="99">
        <f t="shared" si="835"/>
        <v>0</v>
      </c>
      <c r="AR291" s="99">
        <f t="shared" si="835"/>
        <v>0</v>
      </c>
      <c r="AS291" s="99">
        <f t="shared" si="835"/>
        <v>0</v>
      </c>
      <c r="AT291" s="99">
        <f t="shared" si="835"/>
        <v>0</v>
      </c>
      <c r="AU291" s="99">
        <f t="shared" si="835"/>
        <v>0</v>
      </c>
      <c r="AV291" s="99">
        <f t="shared" si="835"/>
        <v>0</v>
      </c>
      <c r="AW291" s="99">
        <f t="shared" si="835"/>
        <v>0</v>
      </c>
      <c r="AX291" s="99">
        <f t="shared" si="835"/>
        <v>0</v>
      </c>
      <c r="AY291" s="99">
        <f t="shared" si="835"/>
        <v>0</v>
      </c>
      <c r="AZ291" s="99">
        <f t="shared" si="835"/>
        <v>0</v>
      </c>
      <c r="BA291" s="99">
        <f t="shared" si="835"/>
        <v>0</v>
      </c>
      <c r="BB291" s="99">
        <f t="shared" si="835"/>
        <v>0</v>
      </c>
      <c r="BC291" s="99">
        <f t="shared" si="835"/>
        <v>0</v>
      </c>
      <c r="BD291" s="99">
        <f t="shared" si="835"/>
        <v>0</v>
      </c>
      <c r="BE291" s="99">
        <f t="shared" si="835"/>
        <v>0</v>
      </c>
      <c r="BF291" s="99">
        <f t="shared" si="835"/>
        <v>0</v>
      </c>
      <c r="BG291" s="99">
        <f t="shared" si="835"/>
        <v>0</v>
      </c>
      <c r="BH291" s="99">
        <f t="shared" si="835"/>
        <v>0</v>
      </c>
      <c r="BI291" s="99">
        <f t="shared" si="835"/>
        <v>0</v>
      </c>
      <c r="BJ291" s="99">
        <f t="shared" si="835"/>
        <v>0</v>
      </c>
      <c r="BK291" s="99">
        <f t="shared" si="835"/>
        <v>0</v>
      </c>
      <c r="BL291" s="99">
        <f t="shared" si="835"/>
        <v>0</v>
      </c>
      <c r="BM291" s="99">
        <f t="shared" si="835"/>
        <v>0</v>
      </c>
      <c r="BN291" s="99">
        <f t="shared" si="835"/>
        <v>0</v>
      </c>
      <c r="BO291" s="99">
        <f t="shared" si="835"/>
        <v>0</v>
      </c>
      <c r="BP291" s="99">
        <f t="shared" si="835"/>
        <v>0</v>
      </c>
      <c r="BQ291" s="99">
        <f t="shared" si="835"/>
        <v>0</v>
      </c>
      <c r="BR291" s="99">
        <f t="shared" si="835"/>
        <v>0</v>
      </c>
      <c r="BS291" s="99">
        <f t="shared" si="835"/>
        <v>0</v>
      </c>
      <c r="BT291" s="99">
        <f t="shared" si="835"/>
        <v>0</v>
      </c>
      <c r="BU291" s="99">
        <f t="shared" ref="BU291:CZ291" si="836">MAX(0,(BU142/BU$89)-$FJ291)</f>
        <v>0</v>
      </c>
      <c r="BV291" s="99">
        <f t="shared" si="836"/>
        <v>0</v>
      </c>
      <c r="BW291" s="99">
        <f t="shared" si="836"/>
        <v>0</v>
      </c>
      <c r="BX291" s="99">
        <f t="shared" si="836"/>
        <v>0</v>
      </c>
      <c r="BY291" s="99">
        <f t="shared" si="836"/>
        <v>0</v>
      </c>
      <c r="BZ291" s="99">
        <f t="shared" si="836"/>
        <v>0</v>
      </c>
      <c r="CA291" s="99">
        <f t="shared" si="836"/>
        <v>0</v>
      </c>
      <c r="CB291" s="99">
        <f t="shared" si="836"/>
        <v>0</v>
      </c>
      <c r="CC291" s="99">
        <f t="shared" si="836"/>
        <v>0</v>
      </c>
      <c r="CD291" s="99">
        <f t="shared" si="836"/>
        <v>0</v>
      </c>
      <c r="CE291" s="99">
        <f t="shared" si="836"/>
        <v>0</v>
      </c>
      <c r="CF291" s="99">
        <f t="shared" si="836"/>
        <v>0</v>
      </c>
      <c r="CG291" s="99">
        <f t="shared" si="836"/>
        <v>0</v>
      </c>
      <c r="CH291" s="99">
        <f t="shared" si="836"/>
        <v>0</v>
      </c>
      <c r="CI291" s="99">
        <f t="shared" si="836"/>
        <v>0</v>
      </c>
      <c r="CJ291" s="99">
        <f t="shared" si="836"/>
        <v>0</v>
      </c>
      <c r="CK291" s="99">
        <f t="shared" si="836"/>
        <v>0</v>
      </c>
      <c r="CL291" s="99">
        <f t="shared" si="836"/>
        <v>0</v>
      </c>
      <c r="CM291" s="99">
        <f t="shared" si="836"/>
        <v>0</v>
      </c>
      <c r="CN291" s="99">
        <f t="shared" si="836"/>
        <v>0</v>
      </c>
      <c r="CO291" s="99">
        <f t="shared" si="836"/>
        <v>0</v>
      </c>
      <c r="CP291" s="99">
        <f t="shared" si="836"/>
        <v>0</v>
      </c>
      <c r="CQ291" s="99">
        <f t="shared" si="836"/>
        <v>0</v>
      </c>
      <c r="CR291" s="99">
        <f t="shared" si="836"/>
        <v>0</v>
      </c>
      <c r="CS291" s="99">
        <f t="shared" si="836"/>
        <v>0</v>
      </c>
      <c r="CT291" s="99">
        <f t="shared" si="836"/>
        <v>0</v>
      </c>
      <c r="CU291" s="99">
        <f t="shared" si="836"/>
        <v>0</v>
      </c>
      <c r="CV291" s="99">
        <f t="shared" si="836"/>
        <v>0</v>
      </c>
      <c r="CW291" s="99">
        <f t="shared" si="836"/>
        <v>0</v>
      </c>
      <c r="CX291" s="99">
        <f t="shared" si="836"/>
        <v>0</v>
      </c>
      <c r="CY291" s="99">
        <f t="shared" si="836"/>
        <v>0</v>
      </c>
      <c r="CZ291" s="99">
        <f t="shared" si="836"/>
        <v>0</v>
      </c>
      <c r="DA291" s="99">
        <f t="shared" ref="DA291:EF291" si="837">MAX(0,(DA142/DA$89)-$FJ291)</f>
        <v>0</v>
      </c>
      <c r="DB291" s="99">
        <f t="shared" si="837"/>
        <v>0</v>
      </c>
      <c r="DC291" s="99">
        <f t="shared" si="837"/>
        <v>0</v>
      </c>
      <c r="DD291" s="99">
        <f t="shared" si="837"/>
        <v>0</v>
      </c>
      <c r="DE291" s="99">
        <f t="shared" si="837"/>
        <v>0</v>
      </c>
      <c r="DF291" s="99">
        <f t="shared" si="837"/>
        <v>0</v>
      </c>
      <c r="DG291" s="99">
        <f t="shared" si="837"/>
        <v>0</v>
      </c>
      <c r="DH291" s="99">
        <f t="shared" si="837"/>
        <v>0</v>
      </c>
      <c r="DI291" s="99">
        <f t="shared" si="837"/>
        <v>0</v>
      </c>
      <c r="DJ291" s="99">
        <f t="shared" si="837"/>
        <v>0</v>
      </c>
      <c r="DK291" s="99">
        <f t="shared" si="837"/>
        <v>0</v>
      </c>
      <c r="DL291" s="99">
        <f t="shared" si="837"/>
        <v>0</v>
      </c>
      <c r="DM291" s="99">
        <f t="shared" si="837"/>
        <v>0</v>
      </c>
      <c r="DN291" s="99">
        <f t="shared" si="837"/>
        <v>0</v>
      </c>
      <c r="DO291" s="99">
        <f t="shared" si="837"/>
        <v>0</v>
      </c>
      <c r="DP291" s="99">
        <f t="shared" si="837"/>
        <v>0</v>
      </c>
      <c r="DQ291" s="99">
        <f t="shared" si="837"/>
        <v>0</v>
      </c>
      <c r="DR291" s="99">
        <f t="shared" si="837"/>
        <v>0</v>
      </c>
      <c r="DS291" s="99">
        <f t="shared" si="837"/>
        <v>0</v>
      </c>
      <c r="DT291" s="99">
        <f t="shared" si="837"/>
        <v>0</v>
      </c>
      <c r="DU291" s="99">
        <f t="shared" si="837"/>
        <v>0</v>
      </c>
      <c r="DV291" s="99">
        <f t="shared" si="837"/>
        <v>0</v>
      </c>
      <c r="DW291" s="99">
        <f t="shared" si="837"/>
        <v>0</v>
      </c>
      <c r="DX291" s="99">
        <f t="shared" si="837"/>
        <v>0</v>
      </c>
      <c r="DY291" s="99">
        <f t="shared" si="837"/>
        <v>0</v>
      </c>
      <c r="DZ291" s="99">
        <f t="shared" si="837"/>
        <v>0</v>
      </c>
      <c r="EA291" s="99">
        <f t="shared" si="837"/>
        <v>0</v>
      </c>
      <c r="EB291" s="99">
        <f t="shared" si="837"/>
        <v>0</v>
      </c>
      <c r="EC291" s="99">
        <f t="shared" si="837"/>
        <v>0</v>
      </c>
      <c r="ED291" s="99">
        <f t="shared" si="837"/>
        <v>0</v>
      </c>
      <c r="EE291" s="99">
        <f t="shared" si="837"/>
        <v>0</v>
      </c>
      <c r="EF291" s="99">
        <f t="shared" si="837"/>
        <v>0</v>
      </c>
      <c r="EG291" s="99">
        <f t="shared" ref="EG291:FA291" si="838">MAX(0,(EG142/EG$89)-$FJ291)</f>
        <v>0</v>
      </c>
      <c r="EH291" s="99">
        <f t="shared" si="838"/>
        <v>0</v>
      </c>
      <c r="EI291" s="99">
        <f t="shared" si="838"/>
        <v>0</v>
      </c>
      <c r="EJ291" s="99">
        <f t="shared" si="838"/>
        <v>0</v>
      </c>
      <c r="EK291" s="99">
        <f t="shared" si="838"/>
        <v>0</v>
      </c>
      <c r="EL291" s="99">
        <f t="shared" si="838"/>
        <v>0</v>
      </c>
      <c r="EM291" s="99">
        <f t="shared" si="838"/>
        <v>0</v>
      </c>
      <c r="EN291" s="99">
        <f t="shared" si="838"/>
        <v>0</v>
      </c>
      <c r="EO291" s="99">
        <f t="shared" si="838"/>
        <v>0</v>
      </c>
      <c r="EP291" s="99">
        <f t="shared" si="838"/>
        <v>0</v>
      </c>
      <c r="EQ291" s="99">
        <f t="shared" si="838"/>
        <v>0</v>
      </c>
      <c r="ER291" s="99">
        <f t="shared" si="838"/>
        <v>0</v>
      </c>
      <c r="ES291" s="99">
        <f t="shared" si="838"/>
        <v>0</v>
      </c>
      <c r="ET291" s="99">
        <f t="shared" si="838"/>
        <v>0</v>
      </c>
      <c r="EU291" s="99">
        <f t="shared" si="838"/>
        <v>0</v>
      </c>
      <c r="EV291" s="99">
        <f t="shared" si="838"/>
        <v>0</v>
      </c>
      <c r="EW291" s="99">
        <f t="shared" si="838"/>
        <v>0</v>
      </c>
      <c r="EX291" s="99">
        <f t="shared" si="838"/>
        <v>0</v>
      </c>
      <c r="EY291" s="99">
        <f t="shared" si="838"/>
        <v>0</v>
      </c>
      <c r="EZ291" s="99">
        <f t="shared" si="838"/>
        <v>0</v>
      </c>
      <c r="FA291" s="99">
        <f t="shared" si="838"/>
        <v>0</v>
      </c>
      <c r="FB291" s="99">
        <f t="shared" si="808"/>
        <v>0.13639690722746434</v>
      </c>
      <c r="FC291" s="99">
        <f t="shared" si="808"/>
        <v>0.15309923714107979</v>
      </c>
      <c r="FD291" s="99">
        <f t="shared" si="808"/>
        <v>0.10711673087362497</v>
      </c>
      <c r="FE291" s="99">
        <f t="shared" si="808"/>
        <v>0.28329311380598915</v>
      </c>
      <c r="FF291" s="99">
        <f t="shared" si="808"/>
        <v>0.12911841736923976</v>
      </c>
      <c r="FG291" s="99">
        <f t="shared" si="808"/>
        <v>6.2449419091833228E-2</v>
      </c>
      <c r="FH291" s="99">
        <f t="shared" si="808"/>
        <v>9.225143158104715E-2</v>
      </c>
      <c r="FI291" s="99">
        <f t="shared" si="808"/>
        <v>0.11356092245369631</v>
      </c>
      <c r="FJ291" s="106">
        <f t="shared" si="794"/>
        <v>0.13466077244299685</v>
      </c>
      <c r="FT291" s="99">
        <f t="shared" ref="FT291:GJ291" si="839">MAX(0,(FT142/FT$89)-$FJ291)</f>
        <v>0</v>
      </c>
      <c r="FU291" s="99">
        <f t="shared" si="839"/>
        <v>0</v>
      </c>
      <c r="FV291" s="99">
        <f t="shared" si="839"/>
        <v>0</v>
      </c>
      <c r="FW291" s="99">
        <f t="shared" si="839"/>
        <v>0</v>
      </c>
      <c r="FX291" s="99">
        <f t="shared" si="839"/>
        <v>0</v>
      </c>
      <c r="FY291" s="99">
        <f t="shared" si="839"/>
        <v>9.1056020063300935E-3</v>
      </c>
      <c r="FZ291" s="99">
        <f t="shared" si="839"/>
        <v>0</v>
      </c>
      <c r="GA291" s="99">
        <f t="shared" si="839"/>
        <v>0</v>
      </c>
      <c r="GB291" s="99">
        <f t="shared" si="839"/>
        <v>0</v>
      </c>
      <c r="GC291" s="99">
        <f t="shared" si="839"/>
        <v>0</v>
      </c>
      <c r="GD291" s="99">
        <f t="shared" si="839"/>
        <v>0</v>
      </c>
      <c r="GE291" s="99">
        <f t="shared" si="839"/>
        <v>0</v>
      </c>
      <c r="GF291" s="99">
        <f t="shared" si="839"/>
        <v>0</v>
      </c>
      <c r="GG291" s="99">
        <f t="shared" si="839"/>
        <v>0</v>
      </c>
      <c r="GH291" s="99">
        <f t="shared" si="839"/>
        <v>0</v>
      </c>
      <c r="GI291" s="99">
        <f t="shared" si="839"/>
        <v>0</v>
      </c>
      <c r="GJ291" s="99">
        <f t="shared" si="839"/>
        <v>0</v>
      </c>
      <c r="GK291" s="99">
        <f t="shared" si="796"/>
        <v>0</v>
      </c>
    </row>
    <row r="292" spans="1:193" x14ac:dyDescent="0.35">
      <c r="A292" s="99">
        <v>66009107</v>
      </c>
      <c r="B292" s="99">
        <v>73</v>
      </c>
      <c r="C292" s="99">
        <v>3</v>
      </c>
      <c r="D292" s="99">
        <v>80</v>
      </c>
      <c r="E292" s="99">
        <v>23.42</v>
      </c>
      <c r="F292" s="99">
        <v>0.13</v>
      </c>
      <c r="G292" s="99" t="s">
        <v>537</v>
      </c>
      <c r="H292" s="99" t="s">
        <v>538</v>
      </c>
      <c r="I292" s="99">
        <f t="shared" ref="I292:AN292" si="840">MAX(0,(I143/I$89)-$FJ292)</f>
        <v>0</v>
      </c>
      <c r="J292" s="99">
        <f t="shared" si="840"/>
        <v>0</v>
      </c>
      <c r="K292" s="99">
        <f t="shared" si="840"/>
        <v>0</v>
      </c>
      <c r="L292" s="99">
        <f t="shared" si="840"/>
        <v>0</v>
      </c>
      <c r="M292" s="99">
        <f t="shared" si="840"/>
        <v>0</v>
      </c>
      <c r="N292" s="99">
        <f t="shared" si="840"/>
        <v>0</v>
      </c>
      <c r="O292" s="99">
        <f t="shared" si="840"/>
        <v>0</v>
      </c>
      <c r="P292" s="99">
        <f t="shared" si="840"/>
        <v>0</v>
      </c>
      <c r="Q292" s="99">
        <f t="shared" si="840"/>
        <v>0</v>
      </c>
      <c r="R292" s="99">
        <f t="shared" si="840"/>
        <v>0</v>
      </c>
      <c r="S292" s="99">
        <f t="shared" si="840"/>
        <v>0</v>
      </c>
      <c r="T292" s="99">
        <f t="shared" si="840"/>
        <v>0</v>
      </c>
      <c r="U292" s="99">
        <f t="shared" si="840"/>
        <v>0</v>
      </c>
      <c r="V292" s="99">
        <f t="shared" si="840"/>
        <v>0</v>
      </c>
      <c r="W292" s="99">
        <f t="shared" si="840"/>
        <v>0</v>
      </c>
      <c r="X292" s="99">
        <f t="shared" si="840"/>
        <v>0</v>
      </c>
      <c r="Y292" s="99">
        <f t="shared" si="840"/>
        <v>0</v>
      </c>
      <c r="Z292" s="99">
        <f t="shared" si="840"/>
        <v>0</v>
      </c>
      <c r="AA292" s="99">
        <f t="shared" si="840"/>
        <v>0</v>
      </c>
      <c r="AB292" s="99">
        <f t="shared" si="840"/>
        <v>0</v>
      </c>
      <c r="AC292" s="99">
        <f t="shared" si="840"/>
        <v>0</v>
      </c>
      <c r="AD292" s="99">
        <f t="shared" si="840"/>
        <v>0</v>
      </c>
      <c r="AE292" s="99">
        <f t="shared" si="840"/>
        <v>0</v>
      </c>
      <c r="AF292" s="99">
        <f t="shared" si="840"/>
        <v>0</v>
      </c>
      <c r="AG292" s="99">
        <f t="shared" si="840"/>
        <v>0</v>
      </c>
      <c r="AH292" s="99">
        <f t="shared" si="840"/>
        <v>0</v>
      </c>
      <c r="AI292" s="99">
        <f t="shared" si="840"/>
        <v>0</v>
      </c>
      <c r="AJ292" s="99">
        <f t="shared" si="840"/>
        <v>0</v>
      </c>
      <c r="AK292" s="99">
        <f t="shared" si="840"/>
        <v>0</v>
      </c>
      <c r="AL292" s="99">
        <f t="shared" si="840"/>
        <v>0</v>
      </c>
      <c r="AM292" s="99">
        <f t="shared" si="840"/>
        <v>0</v>
      </c>
      <c r="AN292" s="99">
        <f t="shared" si="840"/>
        <v>0</v>
      </c>
      <c r="AO292" s="99">
        <f t="shared" ref="AO292:BT292" si="841">MAX(0,(AO143/AO$89)-$FJ292)</f>
        <v>0</v>
      </c>
      <c r="AP292" s="99">
        <f t="shared" si="841"/>
        <v>0</v>
      </c>
      <c r="AQ292" s="99">
        <f t="shared" si="841"/>
        <v>0</v>
      </c>
      <c r="AR292" s="99">
        <f t="shared" si="841"/>
        <v>0</v>
      </c>
      <c r="AS292" s="99">
        <f t="shared" si="841"/>
        <v>0</v>
      </c>
      <c r="AT292" s="99">
        <f t="shared" si="841"/>
        <v>0</v>
      </c>
      <c r="AU292" s="99">
        <f t="shared" si="841"/>
        <v>0</v>
      </c>
      <c r="AV292" s="99">
        <f t="shared" si="841"/>
        <v>0</v>
      </c>
      <c r="AW292" s="99">
        <f t="shared" si="841"/>
        <v>0</v>
      </c>
      <c r="AX292" s="99">
        <f t="shared" si="841"/>
        <v>0</v>
      </c>
      <c r="AY292" s="99">
        <f t="shared" si="841"/>
        <v>0</v>
      </c>
      <c r="AZ292" s="99">
        <f t="shared" si="841"/>
        <v>0</v>
      </c>
      <c r="BA292" s="99">
        <f t="shared" si="841"/>
        <v>0</v>
      </c>
      <c r="BB292" s="99">
        <f t="shared" si="841"/>
        <v>0</v>
      </c>
      <c r="BC292" s="99">
        <f t="shared" si="841"/>
        <v>0</v>
      </c>
      <c r="BD292" s="99">
        <f t="shared" si="841"/>
        <v>0</v>
      </c>
      <c r="BE292" s="99">
        <f t="shared" si="841"/>
        <v>0</v>
      </c>
      <c r="BF292" s="99">
        <f t="shared" si="841"/>
        <v>0</v>
      </c>
      <c r="BG292" s="99">
        <f t="shared" si="841"/>
        <v>0</v>
      </c>
      <c r="BH292" s="99">
        <f t="shared" si="841"/>
        <v>0</v>
      </c>
      <c r="BI292" s="99">
        <f t="shared" si="841"/>
        <v>0</v>
      </c>
      <c r="BJ292" s="99">
        <f t="shared" si="841"/>
        <v>0</v>
      </c>
      <c r="BK292" s="99">
        <f t="shared" si="841"/>
        <v>0</v>
      </c>
      <c r="BL292" s="99">
        <f t="shared" si="841"/>
        <v>0</v>
      </c>
      <c r="BM292" s="99">
        <f t="shared" si="841"/>
        <v>0</v>
      </c>
      <c r="BN292" s="99">
        <f t="shared" si="841"/>
        <v>0</v>
      </c>
      <c r="BO292" s="99">
        <f t="shared" si="841"/>
        <v>0</v>
      </c>
      <c r="BP292" s="99">
        <f t="shared" si="841"/>
        <v>0</v>
      </c>
      <c r="BQ292" s="99">
        <f t="shared" si="841"/>
        <v>0</v>
      </c>
      <c r="BR292" s="99">
        <f t="shared" si="841"/>
        <v>0</v>
      </c>
      <c r="BS292" s="99">
        <f t="shared" si="841"/>
        <v>0</v>
      </c>
      <c r="BT292" s="99">
        <f t="shared" si="841"/>
        <v>0</v>
      </c>
      <c r="BU292" s="99">
        <f t="shared" ref="BU292:CZ292" si="842">MAX(0,(BU143/BU$89)-$FJ292)</f>
        <v>0</v>
      </c>
      <c r="BV292" s="99">
        <f t="shared" si="842"/>
        <v>0</v>
      </c>
      <c r="BW292" s="99">
        <f t="shared" si="842"/>
        <v>0</v>
      </c>
      <c r="BX292" s="99">
        <f t="shared" si="842"/>
        <v>0</v>
      </c>
      <c r="BY292" s="99">
        <f t="shared" si="842"/>
        <v>0</v>
      </c>
      <c r="BZ292" s="99">
        <f t="shared" si="842"/>
        <v>0</v>
      </c>
      <c r="CA292" s="99">
        <f t="shared" si="842"/>
        <v>0</v>
      </c>
      <c r="CB292" s="99">
        <f t="shared" si="842"/>
        <v>0</v>
      </c>
      <c r="CC292" s="99">
        <f t="shared" si="842"/>
        <v>0</v>
      </c>
      <c r="CD292" s="99">
        <f t="shared" si="842"/>
        <v>0</v>
      </c>
      <c r="CE292" s="99">
        <f t="shared" si="842"/>
        <v>0</v>
      </c>
      <c r="CF292" s="99">
        <f t="shared" si="842"/>
        <v>0</v>
      </c>
      <c r="CG292" s="99">
        <f t="shared" si="842"/>
        <v>0</v>
      </c>
      <c r="CH292" s="99">
        <f t="shared" si="842"/>
        <v>0</v>
      </c>
      <c r="CI292" s="99">
        <f t="shared" si="842"/>
        <v>0</v>
      </c>
      <c r="CJ292" s="99">
        <f t="shared" si="842"/>
        <v>0</v>
      </c>
      <c r="CK292" s="99">
        <f t="shared" si="842"/>
        <v>0</v>
      </c>
      <c r="CL292" s="99">
        <f t="shared" si="842"/>
        <v>0</v>
      </c>
      <c r="CM292" s="99">
        <f t="shared" si="842"/>
        <v>0</v>
      </c>
      <c r="CN292" s="99">
        <f t="shared" si="842"/>
        <v>0</v>
      </c>
      <c r="CO292" s="99">
        <f t="shared" si="842"/>
        <v>0</v>
      </c>
      <c r="CP292" s="99">
        <f t="shared" si="842"/>
        <v>0</v>
      </c>
      <c r="CQ292" s="99">
        <f t="shared" si="842"/>
        <v>0</v>
      </c>
      <c r="CR292" s="99">
        <f t="shared" si="842"/>
        <v>0</v>
      </c>
      <c r="CS292" s="99">
        <f t="shared" si="842"/>
        <v>0</v>
      </c>
      <c r="CT292" s="99">
        <f t="shared" si="842"/>
        <v>0</v>
      </c>
      <c r="CU292" s="99">
        <f t="shared" si="842"/>
        <v>0</v>
      </c>
      <c r="CV292" s="99">
        <f t="shared" si="842"/>
        <v>0</v>
      </c>
      <c r="CW292" s="99">
        <f t="shared" si="842"/>
        <v>0</v>
      </c>
      <c r="CX292" s="99">
        <f t="shared" si="842"/>
        <v>0</v>
      </c>
      <c r="CY292" s="99">
        <f t="shared" si="842"/>
        <v>0</v>
      </c>
      <c r="CZ292" s="99">
        <f t="shared" si="842"/>
        <v>0</v>
      </c>
      <c r="DA292" s="99">
        <f t="shared" ref="DA292:EF292" si="843">MAX(0,(DA143/DA$89)-$FJ292)</f>
        <v>0</v>
      </c>
      <c r="DB292" s="99">
        <f t="shared" si="843"/>
        <v>0</v>
      </c>
      <c r="DC292" s="99">
        <f t="shared" si="843"/>
        <v>0</v>
      </c>
      <c r="DD292" s="99">
        <f t="shared" si="843"/>
        <v>0</v>
      </c>
      <c r="DE292" s="99">
        <f t="shared" si="843"/>
        <v>0</v>
      </c>
      <c r="DF292" s="99">
        <f t="shared" si="843"/>
        <v>0</v>
      </c>
      <c r="DG292" s="99">
        <f t="shared" si="843"/>
        <v>0</v>
      </c>
      <c r="DH292" s="99">
        <f t="shared" si="843"/>
        <v>0</v>
      </c>
      <c r="DI292" s="99">
        <f t="shared" si="843"/>
        <v>0</v>
      </c>
      <c r="DJ292" s="99">
        <f t="shared" si="843"/>
        <v>0</v>
      </c>
      <c r="DK292" s="99">
        <f t="shared" si="843"/>
        <v>0</v>
      </c>
      <c r="DL292" s="99">
        <f t="shared" si="843"/>
        <v>0</v>
      </c>
      <c r="DM292" s="99">
        <f t="shared" si="843"/>
        <v>0</v>
      </c>
      <c r="DN292" s="99">
        <f t="shared" si="843"/>
        <v>0</v>
      </c>
      <c r="DO292" s="99">
        <f t="shared" si="843"/>
        <v>0</v>
      </c>
      <c r="DP292" s="99">
        <f t="shared" si="843"/>
        <v>0</v>
      </c>
      <c r="DQ292" s="99">
        <f t="shared" si="843"/>
        <v>0</v>
      </c>
      <c r="DR292" s="99">
        <f t="shared" si="843"/>
        <v>0</v>
      </c>
      <c r="DS292" s="99">
        <f t="shared" si="843"/>
        <v>0</v>
      </c>
      <c r="DT292" s="99">
        <f t="shared" si="843"/>
        <v>0</v>
      </c>
      <c r="DU292" s="99">
        <f t="shared" si="843"/>
        <v>0</v>
      </c>
      <c r="DV292" s="99">
        <f t="shared" si="843"/>
        <v>0</v>
      </c>
      <c r="DW292" s="99">
        <f t="shared" si="843"/>
        <v>0</v>
      </c>
      <c r="DX292" s="99">
        <f t="shared" si="843"/>
        <v>0</v>
      </c>
      <c r="DY292" s="99">
        <f t="shared" si="843"/>
        <v>0</v>
      </c>
      <c r="DZ292" s="99">
        <f t="shared" si="843"/>
        <v>0</v>
      </c>
      <c r="EA292" s="99">
        <f t="shared" si="843"/>
        <v>0</v>
      </c>
      <c r="EB292" s="99">
        <f t="shared" si="843"/>
        <v>0</v>
      </c>
      <c r="EC292" s="99">
        <f t="shared" si="843"/>
        <v>0</v>
      </c>
      <c r="ED292" s="99">
        <f t="shared" si="843"/>
        <v>0</v>
      </c>
      <c r="EE292" s="99">
        <f t="shared" si="843"/>
        <v>0</v>
      </c>
      <c r="EF292" s="99">
        <f t="shared" si="843"/>
        <v>0</v>
      </c>
      <c r="EG292" s="99">
        <f t="shared" ref="EG292:FA292" si="844">MAX(0,(EG143/EG$89)-$FJ292)</f>
        <v>0</v>
      </c>
      <c r="EH292" s="99">
        <f t="shared" si="844"/>
        <v>0</v>
      </c>
      <c r="EI292" s="99">
        <f t="shared" si="844"/>
        <v>0</v>
      </c>
      <c r="EJ292" s="99">
        <f t="shared" si="844"/>
        <v>0</v>
      </c>
      <c r="EK292" s="99">
        <f t="shared" si="844"/>
        <v>0</v>
      </c>
      <c r="EL292" s="99">
        <f t="shared" si="844"/>
        <v>0</v>
      </c>
      <c r="EM292" s="99">
        <f t="shared" si="844"/>
        <v>0</v>
      </c>
      <c r="EN292" s="99">
        <f t="shared" si="844"/>
        <v>0</v>
      </c>
      <c r="EO292" s="99">
        <f t="shared" si="844"/>
        <v>0</v>
      </c>
      <c r="EP292" s="99">
        <f t="shared" si="844"/>
        <v>0</v>
      </c>
      <c r="EQ292" s="99">
        <f t="shared" si="844"/>
        <v>0</v>
      </c>
      <c r="ER292" s="99">
        <f t="shared" si="844"/>
        <v>0</v>
      </c>
      <c r="ES292" s="99">
        <f t="shared" si="844"/>
        <v>0</v>
      </c>
      <c r="ET292" s="99">
        <f t="shared" si="844"/>
        <v>0</v>
      </c>
      <c r="EU292" s="99">
        <f t="shared" si="844"/>
        <v>0</v>
      </c>
      <c r="EV292" s="99">
        <f t="shared" si="844"/>
        <v>0</v>
      </c>
      <c r="EW292" s="99">
        <f t="shared" si="844"/>
        <v>0</v>
      </c>
      <c r="EX292" s="99">
        <f t="shared" si="844"/>
        <v>0</v>
      </c>
      <c r="EY292" s="99">
        <f t="shared" si="844"/>
        <v>0</v>
      </c>
      <c r="EZ292" s="99">
        <f t="shared" si="844"/>
        <v>0</v>
      </c>
      <c r="FA292" s="99">
        <f t="shared" si="844"/>
        <v>0</v>
      </c>
      <c r="FB292" s="99">
        <f t="shared" si="808"/>
        <v>0.10152447715295816</v>
      </c>
      <c r="FC292" s="99">
        <f t="shared" si="808"/>
        <v>0.10727335232295451</v>
      </c>
      <c r="FD292" s="99">
        <f t="shared" si="808"/>
        <v>4.3079118847786119E-2</v>
      </c>
      <c r="FE292" s="99">
        <f t="shared" si="808"/>
        <v>0.21513628819582328</v>
      </c>
      <c r="FF292" s="99">
        <f t="shared" si="808"/>
        <v>0.1027877790327066</v>
      </c>
      <c r="FG292" s="99">
        <f t="shared" si="808"/>
        <v>4.3852466250839765E-2</v>
      </c>
      <c r="FH292" s="99">
        <f t="shared" si="808"/>
        <v>8.2357627543462777E-2</v>
      </c>
      <c r="FI292" s="99">
        <f t="shared" si="808"/>
        <v>8.85734602284272E-2</v>
      </c>
      <c r="FJ292" s="106">
        <f t="shared" si="794"/>
        <v>9.8073071196869796E-2</v>
      </c>
      <c r="FT292" s="99">
        <f t="shared" ref="FT292:GJ292" si="845">MAX(0,(FT143/FT$89)-$FJ292)</f>
        <v>0</v>
      </c>
      <c r="FU292" s="99">
        <f t="shared" si="845"/>
        <v>0</v>
      </c>
      <c r="FV292" s="99">
        <f t="shared" si="845"/>
        <v>0</v>
      </c>
      <c r="FW292" s="99">
        <f t="shared" si="845"/>
        <v>0</v>
      </c>
      <c r="FX292" s="99">
        <f t="shared" si="845"/>
        <v>0</v>
      </c>
      <c r="FY292" s="99">
        <f t="shared" si="845"/>
        <v>1.5175540116629652E-2</v>
      </c>
      <c r="FZ292" s="99">
        <f t="shared" si="845"/>
        <v>0</v>
      </c>
      <c r="GA292" s="99">
        <f t="shared" si="845"/>
        <v>2.2717125953562178E-3</v>
      </c>
      <c r="GB292" s="99">
        <f t="shared" si="845"/>
        <v>0</v>
      </c>
      <c r="GC292" s="99">
        <f t="shared" si="845"/>
        <v>0</v>
      </c>
      <c r="GD292" s="99">
        <f t="shared" si="845"/>
        <v>0</v>
      </c>
      <c r="GE292" s="99">
        <f t="shared" si="845"/>
        <v>0</v>
      </c>
      <c r="GF292" s="99">
        <f t="shared" si="845"/>
        <v>0</v>
      </c>
      <c r="GG292" s="99">
        <f t="shared" si="845"/>
        <v>0</v>
      </c>
      <c r="GH292" s="99">
        <f t="shared" si="845"/>
        <v>0</v>
      </c>
      <c r="GI292" s="99">
        <f t="shared" si="845"/>
        <v>0</v>
      </c>
      <c r="GJ292" s="99">
        <f t="shared" si="845"/>
        <v>0</v>
      </c>
      <c r="GK292" s="99">
        <f t="shared" si="796"/>
        <v>0</v>
      </c>
    </row>
    <row r="293" spans="1:193" x14ac:dyDescent="0.35">
      <c r="A293" s="99">
        <v>5802824</v>
      </c>
      <c r="B293" s="99">
        <v>74</v>
      </c>
      <c r="C293" s="99">
        <v>11</v>
      </c>
      <c r="D293" s="99">
        <v>94</v>
      </c>
      <c r="E293" s="99">
        <v>23.966999999999999</v>
      </c>
      <c r="F293" s="99">
        <v>0.6</v>
      </c>
      <c r="G293" s="99" t="s">
        <v>178</v>
      </c>
      <c r="H293" s="99" t="s">
        <v>276</v>
      </c>
      <c r="I293" s="99">
        <f t="shared" ref="I293:AN293" si="846">MAX(0,(I144/I$89)-$FJ293)</f>
        <v>0</v>
      </c>
      <c r="J293" s="99">
        <f t="shared" si="846"/>
        <v>0</v>
      </c>
      <c r="K293" s="99">
        <f t="shared" si="846"/>
        <v>0</v>
      </c>
      <c r="L293" s="99">
        <f t="shared" si="846"/>
        <v>0</v>
      </c>
      <c r="M293" s="99">
        <f t="shared" si="846"/>
        <v>0</v>
      </c>
      <c r="N293" s="99">
        <f t="shared" si="846"/>
        <v>0</v>
      </c>
      <c r="O293" s="99">
        <f t="shared" si="846"/>
        <v>0</v>
      </c>
      <c r="P293" s="99">
        <f t="shared" si="846"/>
        <v>0</v>
      </c>
      <c r="Q293" s="99">
        <f t="shared" si="846"/>
        <v>0</v>
      </c>
      <c r="R293" s="99">
        <f t="shared" si="846"/>
        <v>0</v>
      </c>
      <c r="S293" s="99">
        <f t="shared" si="846"/>
        <v>0</v>
      </c>
      <c r="T293" s="99">
        <f t="shared" si="846"/>
        <v>0</v>
      </c>
      <c r="U293" s="99">
        <f t="shared" si="846"/>
        <v>0</v>
      </c>
      <c r="V293" s="99">
        <f t="shared" si="846"/>
        <v>0</v>
      </c>
      <c r="W293" s="99">
        <f t="shared" si="846"/>
        <v>0</v>
      </c>
      <c r="X293" s="99">
        <f t="shared" si="846"/>
        <v>0</v>
      </c>
      <c r="Y293" s="99">
        <f t="shared" si="846"/>
        <v>0</v>
      </c>
      <c r="Z293" s="99">
        <f t="shared" si="846"/>
        <v>0</v>
      </c>
      <c r="AA293" s="99">
        <f t="shared" si="846"/>
        <v>0</v>
      </c>
      <c r="AB293" s="99">
        <f t="shared" si="846"/>
        <v>0</v>
      </c>
      <c r="AC293" s="99">
        <f t="shared" si="846"/>
        <v>0</v>
      </c>
      <c r="AD293" s="99">
        <f t="shared" si="846"/>
        <v>0</v>
      </c>
      <c r="AE293" s="99">
        <f t="shared" si="846"/>
        <v>0</v>
      </c>
      <c r="AF293" s="99">
        <f t="shared" si="846"/>
        <v>0</v>
      </c>
      <c r="AG293" s="99">
        <f t="shared" si="846"/>
        <v>0</v>
      </c>
      <c r="AH293" s="99">
        <f t="shared" si="846"/>
        <v>0</v>
      </c>
      <c r="AI293" s="99">
        <f t="shared" si="846"/>
        <v>0</v>
      </c>
      <c r="AJ293" s="99">
        <f t="shared" si="846"/>
        <v>0</v>
      </c>
      <c r="AK293" s="99">
        <f t="shared" si="846"/>
        <v>0</v>
      </c>
      <c r="AL293" s="99">
        <f t="shared" si="846"/>
        <v>0</v>
      </c>
      <c r="AM293" s="99">
        <f t="shared" si="846"/>
        <v>0</v>
      </c>
      <c r="AN293" s="99">
        <f t="shared" si="846"/>
        <v>0</v>
      </c>
      <c r="AO293" s="99">
        <f t="shared" ref="AO293:BT293" si="847">MAX(0,(AO144/AO$89)-$FJ293)</f>
        <v>0</v>
      </c>
      <c r="AP293" s="99">
        <f t="shared" si="847"/>
        <v>0</v>
      </c>
      <c r="AQ293" s="99">
        <f t="shared" si="847"/>
        <v>0</v>
      </c>
      <c r="AR293" s="99">
        <f t="shared" si="847"/>
        <v>0</v>
      </c>
      <c r="AS293" s="99">
        <f t="shared" si="847"/>
        <v>0</v>
      </c>
      <c r="AT293" s="99">
        <f t="shared" si="847"/>
        <v>0</v>
      </c>
      <c r="AU293" s="99">
        <f t="shared" si="847"/>
        <v>0</v>
      </c>
      <c r="AV293" s="99">
        <f t="shared" si="847"/>
        <v>0</v>
      </c>
      <c r="AW293" s="99">
        <f t="shared" si="847"/>
        <v>0</v>
      </c>
      <c r="AX293" s="99">
        <f t="shared" si="847"/>
        <v>0</v>
      </c>
      <c r="AY293" s="99">
        <f t="shared" si="847"/>
        <v>0</v>
      </c>
      <c r="AZ293" s="99">
        <f t="shared" si="847"/>
        <v>0</v>
      </c>
      <c r="BA293" s="99">
        <f t="shared" si="847"/>
        <v>0</v>
      </c>
      <c r="BB293" s="99">
        <f t="shared" si="847"/>
        <v>0</v>
      </c>
      <c r="BC293" s="99">
        <f t="shared" si="847"/>
        <v>0</v>
      </c>
      <c r="BD293" s="99">
        <f t="shared" si="847"/>
        <v>0</v>
      </c>
      <c r="BE293" s="99">
        <f t="shared" si="847"/>
        <v>0</v>
      </c>
      <c r="BF293" s="99">
        <f t="shared" si="847"/>
        <v>0</v>
      </c>
      <c r="BG293" s="99">
        <f t="shared" si="847"/>
        <v>0</v>
      </c>
      <c r="BH293" s="99">
        <f t="shared" si="847"/>
        <v>0</v>
      </c>
      <c r="BI293" s="99">
        <f t="shared" si="847"/>
        <v>0</v>
      </c>
      <c r="BJ293" s="99">
        <f t="shared" si="847"/>
        <v>0</v>
      </c>
      <c r="BK293" s="99">
        <f t="shared" si="847"/>
        <v>0</v>
      </c>
      <c r="BL293" s="99">
        <f t="shared" si="847"/>
        <v>0</v>
      </c>
      <c r="BM293" s="99">
        <f t="shared" si="847"/>
        <v>0</v>
      </c>
      <c r="BN293" s="99">
        <f t="shared" si="847"/>
        <v>0</v>
      </c>
      <c r="BO293" s="99">
        <f t="shared" si="847"/>
        <v>0</v>
      </c>
      <c r="BP293" s="99">
        <f t="shared" si="847"/>
        <v>0</v>
      </c>
      <c r="BQ293" s="99">
        <f t="shared" si="847"/>
        <v>0</v>
      </c>
      <c r="BR293" s="99">
        <f t="shared" si="847"/>
        <v>0</v>
      </c>
      <c r="BS293" s="99">
        <f t="shared" si="847"/>
        <v>0</v>
      </c>
      <c r="BT293" s="99">
        <f t="shared" si="847"/>
        <v>0</v>
      </c>
      <c r="BU293" s="99">
        <f t="shared" ref="BU293:CZ293" si="848">MAX(0,(BU144/BU$89)-$FJ293)</f>
        <v>0</v>
      </c>
      <c r="BV293" s="99">
        <f t="shared" si="848"/>
        <v>0</v>
      </c>
      <c r="BW293" s="99">
        <f t="shared" si="848"/>
        <v>0</v>
      </c>
      <c r="BX293" s="99">
        <f t="shared" si="848"/>
        <v>0</v>
      </c>
      <c r="BY293" s="99">
        <f t="shared" si="848"/>
        <v>0</v>
      </c>
      <c r="BZ293" s="99">
        <f t="shared" si="848"/>
        <v>0</v>
      </c>
      <c r="CA293" s="99">
        <f t="shared" si="848"/>
        <v>0</v>
      </c>
      <c r="CB293" s="99">
        <f t="shared" si="848"/>
        <v>0</v>
      </c>
      <c r="CC293" s="99">
        <f t="shared" si="848"/>
        <v>0</v>
      </c>
      <c r="CD293" s="99">
        <f t="shared" si="848"/>
        <v>0</v>
      </c>
      <c r="CE293" s="99">
        <f t="shared" si="848"/>
        <v>0</v>
      </c>
      <c r="CF293" s="99">
        <f t="shared" si="848"/>
        <v>0</v>
      </c>
      <c r="CG293" s="99">
        <f t="shared" si="848"/>
        <v>0</v>
      </c>
      <c r="CH293" s="99">
        <f t="shared" si="848"/>
        <v>0</v>
      </c>
      <c r="CI293" s="99">
        <f t="shared" si="848"/>
        <v>0</v>
      </c>
      <c r="CJ293" s="99">
        <f t="shared" si="848"/>
        <v>0</v>
      </c>
      <c r="CK293" s="99">
        <f t="shared" si="848"/>
        <v>0</v>
      </c>
      <c r="CL293" s="99">
        <f t="shared" si="848"/>
        <v>0</v>
      </c>
      <c r="CM293" s="99">
        <f t="shared" si="848"/>
        <v>0</v>
      </c>
      <c r="CN293" s="99">
        <f t="shared" si="848"/>
        <v>0</v>
      </c>
      <c r="CO293" s="99">
        <f t="shared" si="848"/>
        <v>0</v>
      </c>
      <c r="CP293" s="99">
        <f t="shared" si="848"/>
        <v>0</v>
      </c>
      <c r="CQ293" s="99">
        <f t="shared" si="848"/>
        <v>0</v>
      </c>
      <c r="CR293" s="99">
        <f t="shared" si="848"/>
        <v>0</v>
      </c>
      <c r="CS293" s="99">
        <f t="shared" si="848"/>
        <v>0</v>
      </c>
      <c r="CT293" s="99">
        <f t="shared" si="848"/>
        <v>0</v>
      </c>
      <c r="CU293" s="99">
        <f t="shared" si="848"/>
        <v>0</v>
      </c>
      <c r="CV293" s="99">
        <f t="shared" si="848"/>
        <v>0</v>
      </c>
      <c r="CW293" s="99">
        <f t="shared" si="848"/>
        <v>0</v>
      </c>
      <c r="CX293" s="99">
        <f t="shared" si="848"/>
        <v>0</v>
      </c>
      <c r="CY293" s="99">
        <f t="shared" si="848"/>
        <v>0</v>
      </c>
      <c r="CZ293" s="99">
        <f t="shared" si="848"/>
        <v>0</v>
      </c>
      <c r="DA293" s="99">
        <f t="shared" ref="DA293:EF293" si="849">MAX(0,(DA144/DA$89)-$FJ293)</f>
        <v>0</v>
      </c>
      <c r="DB293" s="99">
        <f t="shared" si="849"/>
        <v>0</v>
      </c>
      <c r="DC293" s="99">
        <f t="shared" si="849"/>
        <v>0</v>
      </c>
      <c r="DD293" s="99">
        <f t="shared" si="849"/>
        <v>0</v>
      </c>
      <c r="DE293" s="99">
        <f t="shared" si="849"/>
        <v>0</v>
      </c>
      <c r="DF293" s="99">
        <f t="shared" si="849"/>
        <v>0</v>
      </c>
      <c r="DG293" s="99">
        <f t="shared" si="849"/>
        <v>0</v>
      </c>
      <c r="DH293" s="99">
        <f t="shared" si="849"/>
        <v>0</v>
      </c>
      <c r="DI293" s="99">
        <f t="shared" si="849"/>
        <v>0</v>
      </c>
      <c r="DJ293" s="99">
        <f t="shared" si="849"/>
        <v>0</v>
      </c>
      <c r="DK293" s="99">
        <f t="shared" si="849"/>
        <v>0</v>
      </c>
      <c r="DL293" s="99">
        <f t="shared" si="849"/>
        <v>0</v>
      </c>
      <c r="DM293" s="99">
        <f t="shared" si="849"/>
        <v>0</v>
      </c>
      <c r="DN293" s="99">
        <f t="shared" si="849"/>
        <v>0</v>
      </c>
      <c r="DO293" s="99">
        <f t="shared" si="849"/>
        <v>0</v>
      </c>
      <c r="DP293" s="99">
        <f t="shared" si="849"/>
        <v>0</v>
      </c>
      <c r="DQ293" s="99">
        <f t="shared" si="849"/>
        <v>0</v>
      </c>
      <c r="DR293" s="99">
        <f t="shared" si="849"/>
        <v>0</v>
      </c>
      <c r="DS293" s="99">
        <f t="shared" si="849"/>
        <v>0</v>
      </c>
      <c r="DT293" s="99">
        <f t="shared" si="849"/>
        <v>0</v>
      </c>
      <c r="DU293" s="99">
        <f t="shared" si="849"/>
        <v>0</v>
      </c>
      <c r="DV293" s="99">
        <f t="shared" si="849"/>
        <v>0</v>
      </c>
      <c r="DW293" s="99">
        <f t="shared" si="849"/>
        <v>0</v>
      </c>
      <c r="DX293" s="99">
        <f t="shared" si="849"/>
        <v>0</v>
      </c>
      <c r="DY293" s="99">
        <f t="shared" si="849"/>
        <v>0</v>
      </c>
      <c r="DZ293" s="99">
        <f t="shared" si="849"/>
        <v>0</v>
      </c>
      <c r="EA293" s="99">
        <f t="shared" si="849"/>
        <v>0</v>
      </c>
      <c r="EB293" s="99">
        <f t="shared" si="849"/>
        <v>0</v>
      </c>
      <c r="EC293" s="99">
        <f t="shared" si="849"/>
        <v>0</v>
      </c>
      <c r="ED293" s="99">
        <f t="shared" si="849"/>
        <v>0</v>
      </c>
      <c r="EE293" s="99">
        <f t="shared" si="849"/>
        <v>0</v>
      </c>
      <c r="EF293" s="99">
        <f t="shared" si="849"/>
        <v>0</v>
      </c>
      <c r="EG293" s="99">
        <f t="shared" ref="EG293:FA293" si="850">MAX(0,(EG144/EG$89)-$FJ293)</f>
        <v>0</v>
      </c>
      <c r="EH293" s="99">
        <f t="shared" si="850"/>
        <v>0</v>
      </c>
      <c r="EI293" s="99">
        <f t="shared" si="850"/>
        <v>0</v>
      </c>
      <c r="EJ293" s="99">
        <f t="shared" si="850"/>
        <v>0</v>
      </c>
      <c r="EK293" s="99">
        <f t="shared" si="850"/>
        <v>0</v>
      </c>
      <c r="EL293" s="99">
        <f t="shared" si="850"/>
        <v>0</v>
      </c>
      <c r="EM293" s="99">
        <f t="shared" si="850"/>
        <v>0</v>
      </c>
      <c r="EN293" s="99">
        <f t="shared" si="850"/>
        <v>0</v>
      </c>
      <c r="EO293" s="99">
        <f t="shared" si="850"/>
        <v>0</v>
      </c>
      <c r="EP293" s="99">
        <f t="shared" si="850"/>
        <v>0</v>
      </c>
      <c r="EQ293" s="99">
        <f t="shared" si="850"/>
        <v>0</v>
      </c>
      <c r="ER293" s="99">
        <f t="shared" si="850"/>
        <v>0</v>
      </c>
      <c r="ES293" s="99">
        <f t="shared" si="850"/>
        <v>0</v>
      </c>
      <c r="ET293" s="99">
        <f t="shared" si="850"/>
        <v>0</v>
      </c>
      <c r="EU293" s="99">
        <f t="shared" si="850"/>
        <v>0</v>
      </c>
      <c r="EV293" s="99">
        <f t="shared" si="850"/>
        <v>0</v>
      </c>
      <c r="EW293" s="99">
        <f t="shared" si="850"/>
        <v>0</v>
      </c>
      <c r="EX293" s="99">
        <f t="shared" si="850"/>
        <v>0</v>
      </c>
      <c r="EY293" s="99">
        <f t="shared" si="850"/>
        <v>0</v>
      </c>
      <c r="EZ293" s="99">
        <f t="shared" si="850"/>
        <v>0</v>
      </c>
      <c r="FA293" s="99">
        <f t="shared" si="850"/>
        <v>0</v>
      </c>
      <c r="FB293" s="99">
        <f t="shared" si="808"/>
        <v>0</v>
      </c>
      <c r="FC293" s="99">
        <f t="shared" si="808"/>
        <v>0</v>
      </c>
      <c r="FD293" s="99">
        <f t="shared" si="808"/>
        <v>0</v>
      </c>
      <c r="FE293" s="99">
        <f t="shared" si="808"/>
        <v>0</v>
      </c>
      <c r="FF293" s="99">
        <f t="shared" si="808"/>
        <v>0</v>
      </c>
      <c r="FG293" s="99">
        <f t="shared" si="808"/>
        <v>0</v>
      </c>
      <c r="FH293" s="99">
        <f t="shared" si="808"/>
        <v>0</v>
      </c>
      <c r="FI293" s="99">
        <f t="shared" si="808"/>
        <v>0</v>
      </c>
      <c r="FJ293" s="106">
        <f t="shared" si="794"/>
        <v>0</v>
      </c>
      <c r="FT293" s="99">
        <f t="shared" ref="FT293:GJ293" si="851">MAX(0,(FT144/FT$89)-$FJ293)</f>
        <v>2.3154343560357496E-4</v>
      </c>
      <c r="FU293" s="99">
        <f t="shared" si="851"/>
        <v>0.35642902698535733</v>
      </c>
      <c r="FV293" s="99">
        <f t="shared" si="851"/>
        <v>5.4363275909532528E-3</v>
      </c>
      <c r="FW293" s="99">
        <f t="shared" si="851"/>
        <v>0</v>
      </c>
      <c r="FX293" s="99">
        <f t="shared" si="851"/>
        <v>0.29811890013192305</v>
      </c>
      <c r="FY293" s="99">
        <f t="shared" si="851"/>
        <v>9.2594381536504778E-3</v>
      </c>
      <c r="FZ293" s="99">
        <f t="shared" si="851"/>
        <v>0</v>
      </c>
      <c r="GA293" s="99">
        <f t="shared" si="851"/>
        <v>0.32054714806947127</v>
      </c>
      <c r="GB293" s="99">
        <f t="shared" si="851"/>
        <v>5.0926587773635025E-3</v>
      </c>
      <c r="GC293" s="99">
        <f t="shared" si="851"/>
        <v>0</v>
      </c>
      <c r="GD293" s="99">
        <f t="shared" si="851"/>
        <v>0</v>
      </c>
      <c r="GE293" s="99">
        <f t="shared" si="851"/>
        <v>0</v>
      </c>
      <c r="GF293" s="99">
        <f t="shared" si="851"/>
        <v>0</v>
      </c>
      <c r="GG293" s="99">
        <f t="shared" si="851"/>
        <v>0</v>
      </c>
      <c r="GH293" s="99">
        <f t="shared" si="851"/>
        <v>0</v>
      </c>
      <c r="GI293" s="99">
        <f t="shared" si="851"/>
        <v>0</v>
      </c>
      <c r="GJ293" s="99">
        <f t="shared" si="851"/>
        <v>0</v>
      </c>
      <c r="GK293" s="99">
        <f t="shared" si="796"/>
        <v>0</v>
      </c>
    </row>
    <row r="294" spans="1:193" x14ac:dyDescent="0.35">
      <c r="A294" s="99">
        <v>56655</v>
      </c>
      <c r="B294" s="99">
        <v>73</v>
      </c>
      <c r="C294" s="99">
        <v>4</v>
      </c>
      <c r="D294" s="99">
        <v>79</v>
      </c>
      <c r="E294" s="99">
        <v>24.754999999999999</v>
      </c>
      <c r="F294" s="99">
        <v>0.1</v>
      </c>
      <c r="G294" s="99" t="s">
        <v>537</v>
      </c>
      <c r="H294" s="99" t="s">
        <v>536</v>
      </c>
      <c r="I294" s="99">
        <f t="shared" ref="I294:AN294" si="852">MAX(0,(I145/I$89)-$FJ294)</f>
        <v>0</v>
      </c>
      <c r="J294" s="99">
        <f t="shared" si="852"/>
        <v>0</v>
      </c>
      <c r="K294" s="99">
        <f t="shared" si="852"/>
        <v>0</v>
      </c>
      <c r="L294" s="99">
        <f t="shared" si="852"/>
        <v>0</v>
      </c>
      <c r="M294" s="99">
        <f t="shared" si="852"/>
        <v>0</v>
      </c>
      <c r="N294" s="99">
        <f t="shared" si="852"/>
        <v>0</v>
      </c>
      <c r="O294" s="99">
        <f t="shared" si="852"/>
        <v>0</v>
      </c>
      <c r="P294" s="99">
        <f t="shared" si="852"/>
        <v>0</v>
      </c>
      <c r="Q294" s="99">
        <f t="shared" si="852"/>
        <v>0</v>
      </c>
      <c r="R294" s="99">
        <f t="shared" si="852"/>
        <v>0</v>
      </c>
      <c r="S294" s="99">
        <f t="shared" si="852"/>
        <v>0</v>
      </c>
      <c r="T294" s="99">
        <f t="shared" si="852"/>
        <v>0</v>
      </c>
      <c r="U294" s="99">
        <f t="shared" si="852"/>
        <v>0</v>
      </c>
      <c r="V294" s="99">
        <f t="shared" si="852"/>
        <v>0</v>
      </c>
      <c r="W294" s="99">
        <f t="shared" si="852"/>
        <v>0</v>
      </c>
      <c r="X294" s="99">
        <f t="shared" si="852"/>
        <v>0</v>
      </c>
      <c r="Y294" s="99">
        <f t="shared" si="852"/>
        <v>0</v>
      </c>
      <c r="Z294" s="99">
        <f t="shared" si="852"/>
        <v>0</v>
      </c>
      <c r="AA294" s="99">
        <f t="shared" si="852"/>
        <v>0</v>
      </c>
      <c r="AB294" s="99">
        <f t="shared" si="852"/>
        <v>0</v>
      </c>
      <c r="AC294" s="99">
        <f t="shared" si="852"/>
        <v>0</v>
      </c>
      <c r="AD294" s="99">
        <f t="shared" si="852"/>
        <v>0</v>
      </c>
      <c r="AE294" s="99">
        <f t="shared" si="852"/>
        <v>0</v>
      </c>
      <c r="AF294" s="99">
        <f t="shared" si="852"/>
        <v>0</v>
      </c>
      <c r="AG294" s="99">
        <f t="shared" si="852"/>
        <v>0</v>
      </c>
      <c r="AH294" s="99">
        <f t="shared" si="852"/>
        <v>0</v>
      </c>
      <c r="AI294" s="99">
        <f t="shared" si="852"/>
        <v>0</v>
      </c>
      <c r="AJ294" s="99">
        <f t="shared" si="852"/>
        <v>0</v>
      </c>
      <c r="AK294" s="99">
        <f t="shared" si="852"/>
        <v>0</v>
      </c>
      <c r="AL294" s="99">
        <f t="shared" si="852"/>
        <v>0</v>
      </c>
      <c r="AM294" s="99">
        <f t="shared" si="852"/>
        <v>0</v>
      </c>
      <c r="AN294" s="99">
        <f t="shared" si="852"/>
        <v>0</v>
      </c>
      <c r="AO294" s="99">
        <f t="shared" ref="AO294:BT294" si="853">MAX(0,(AO145/AO$89)-$FJ294)</f>
        <v>0</v>
      </c>
      <c r="AP294" s="99">
        <f t="shared" si="853"/>
        <v>0</v>
      </c>
      <c r="AQ294" s="99">
        <f t="shared" si="853"/>
        <v>0</v>
      </c>
      <c r="AR294" s="99">
        <f t="shared" si="853"/>
        <v>0</v>
      </c>
      <c r="AS294" s="99">
        <f t="shared" si="853"/>
        <v>0</v>
      </c>
      <c r="AT294" s="99">
        <f t="shared" si="853"/>
        <v>0</v>
      </c>
      <c r="AU294" s="99">
        <f t="shared" si="853"/>
        <v>0</v>
      </c>
      <c r="AV294" s="99">
        <f t="shared" si="853"/>
        <v>0</v>
      </c>
      <c r="AW294" s="99">
        <f t="shared" si="853"/>
        <v>0</v>
      </c>
      <c r="AX294" s="99">
        <f t="shared" si="853"/>
        <v>0</v>
      </c>
      <c r="AY294" s="99">
        <f t="shared" si="853"/>
        <v>0</v>
      </c>
      <c r="AZ294" s="99">
        <f t="shared" si="853"/>
        <v>0</v>
      </c>
      <c r="BA294" s="99">
        <f t="shared" si="853"/>
        <v>0</v>
      </c>
      <c r="BB294" s="99">
        <f t="shared" si="853"/>
        <v>0</v>
      </c>
      <c r="BC294" s="99">
        <f t="shared" si="853"/>
        <v>0</v>
      </c>
      <c r="BD294" s="99">
        <f t="shared" si="853"/>
        <v>0</v>
      </c>
      <c r="BE294" s="99">
        <f t="shared" si="853"/>
        <v>0</v>
      </c>
      <c r="BF294" s="99">
        <f t="shared" si="853"/>
        <v>0</v>
      </c>
      <c r="BG294" s="99">
        <f t="shared" si="853"/>
        <v>0</v>
      </c>
      <c r="BH294" s="99">
        <f t="shared" si="853"/>
        <v>0</v>
      </c>
      <c r="BI294" s="99">
        <f t="shared" si="853"/>
        <v>0</v>
      </c>
      <c r="BJ294" s="99">
        <f t="shared" si="853"/>
        <v>0</v>
      </c>
      <c r="BK294" s="99">
        <f t="shared" si="853"/>
        <v>0</v>
      </c>
      <c r="BL294" s="99">
        <f t="shared" si="853"/>
        <v>0</v>
      </c>
      <c r="BM294" s="99">
        <f t="shared" si="853"/>
        <v>0</v>
      </c>
      <c r="BN294" s="99">
        <f t="shared" si="853"/>
        <v>0</v>
      </c>
      <c r="BO294" s="99">
        <f t="shared" si="853"/>
        <v>0</v>
      </c>
      <c r="BP294" s="99">
        <f t="shared" si="853"/>
        <v>0</v>
      </c>
      <c r="BQ294" s="99">
        <f t="shared" si="853"/>
        <v>0</v>
      </c>
      <c r="BR294" s="99">
        <f t="shared" si="853"/>
        <v>0</v>
      </c>
      <c r="BS294" s="99">
        <f t="shared" si="853"/>
        <v>0</v>
      </c>
      <c r="BT294" s="99">
        <f t="shared" si="853"/>
        <v>0</v>
      </c>
      <c r="BU294" s="99">
        <f t="shared" ref="BU294:CZ294" si="854">MAX(0,(BU145/BU$89)-$FJ294)</f>
        <v>0</v>
      </c>
      <c r="BV294" s="99">
        <f t="shared" si="854"/>
        <v>0</v>
      </c>
      <c r="BW294" s="99">
        <f t="shared" si="854"/>
        <v>0</v>
      </c>
      <c r="BX294" s="99">
        <f t="shared" si="854"/>
        <v>0</v>
      </c>
      <c r="BY294" s="99">
        <f t="shared" si="854"/>
        <v>0</v>
      </c>
      <c r="BZ294" s="99">
        <f t="shared" si="854"/>
        <v>0</v>
      </c>
      <c r="CA294" s="99">
        <f t="shared" si="854"/>
        <v>0</v>
      </c>
      <c r="CB294" s="99">
        <f t="shared" si="854"/>
        <v>0</v>
      </c>
      <c r="CC294" s="99">
        <f t="shared" si="854"/>
        <v>0</v>
      </c>
      <c r="CD294" s="99">
        <f t="shared" si="854"/>
        <v>0</v>
      </c>
      <c r="CE294" s="99">
        <f t="shared" si="854"/>
        <v>0</v>
      </c>
      <c r="CF294" s="99">
        <f t="shared" si="854"/>
        <v>0</v>
      </c>
      <c r="CG294" s="99">
        <f t="shared" si="854"/>
        <v>0</v>
      </c>
      <c r="CH294" s="99">
        <f t="shared" si="854"/>
        <v>0</v>
      </c>
      <c r="CI294" s="99">
        <f t="shared" si="854"/>
        <v>0</v>
      </c>
      <c r="CJ294" s="99">
        <f t="shared" si="854"/>
        <v>0</v>
      </c>
      <c r="CK294" s="99">
        <f t="shared" si="854"/>
        <v>0</v>
      </c>
      <c r="CL294" s="99">
        <f t="shared" si="854"/>
        <v>0</v>
      </c>
      <c r="CM294" s="99">
        <f t="shared" si="854"/>
        <v>0</v>
      </c>
      <c r="CN294" s="99">
        <f t="shared" si="854"/>
        <v>0</v>
      </c>
      <c r="CO294" s="99">
        <f t="shared" si="854"/>
        <v>0</v>
      </c>
      <c r="CP294" s="99">
        <f t="shared" si="854"/>
        <v>0</v>
      </c>
      <c r="CQ294" s="99">
        <f t="shared" si="854"/>
        <v>0</v>
      </c>
      <c r="CR294" s="99">
        <f t="shared" si="854"/>
        <v>0</v>
      </c>
      <c r="CS294" s="99">
        <f t="shared" si="854"/>
        <v>0</v>
      </c>
      <c r="CT294" s="99">
        <f t="shared" si="854"/>
        <v>0</v>
      </c>
      <c r="CU294" s="99">
        <f t="shared" si="854"/>
        <v>0</v>
      </c>
      <c r="CV294" s="99">
        <f t="shared" si="854"/>
        <v>0</v>
      </c>
      <c r="CW294" s="99">
        <f t="shared" si="854"/>
        <v>0</v>
      </c>
      <c r="CX294" s="99">
        <f t="shared" si="854"/>
        <v>0</v>
      </c>
      <c r="CY294" s="99">
        <f t="shared" si="854"/>
        <v>0</v>
      </c>
      <c r="CZ294" s="99">
        <f t="shared" si="854"/>
        <v>0</v>
      </c>
      <c r="DA294" s="99">
        <f t="shared" ref="DA294:EF294" si="855">MAX(0,(DA145/DA$89)-$FJ294)</f>
        <v>0</v>
      </c>
      <c r="DB294" s="99">
        <f t="shared" si="855"/>
        <v>0</v>
      </c>
      <c r="DC294" s="99">
        <f t="shared" si="855"/>
        <v>0</v>
      </c>
      <c r="DD294" s="99">
        <f t="shared" si="855"/>
        <v>0</v>
      </c>
      <c r="DE294" s="99">
        <f t="shared" si="855"/>
        <v>0</v>
      </c>
      <c r="DF294" s="99">
        <f t="shared" si="855"/>
        <v>0</v>
      </c>
      <c r="DG294" s="99">
        <f t="shared" si="855"/>
        <v>0</v>
      </c>
      <c r="DH294" s="99">
        <f t="shared" si="855"/>
        <v>0</v>
      </c>
      <c r="DI294" s="99">
        <f t="shared" si="855"/>
        <v>0</v>
      </c>
      <c r="DJ294" s="99">
        <f t="shared" si="855"/>
        <v>0</v>
      </c>
      <c r="DK294" s="99">
        <f t="shared" si="855"/>
        <v>0</v>
      </c>
      <c r="DL294" s="99">
        <f t="shared" si="855"/>
        <v>0</v>
      </c>
      <c r="DM294" s="99">
        <f t="shared" si="855"/>
        <v>0</v>
      </c>
      <c r="DN294" s="99">
        <f t="shared" si="855"/>
        <v>0</v>
      </c>
      <c r="DO294" s="99">
        <f t="shared" si="855"/>
        <v>0</v>
      </c>
      <c r="DP294" s="99">
        <f t="shared" si="855"/>
        <v>0</v>
      </c>
      <c r="DQ294" s="99">
        <f t="shared" si="855"/>
        <v>0</v>
      </c>
      <c r="DR294" s="99">
        <f t="shared" si="855"/>
        <v>0</v>
      </c>
      <c r="DS294" s="99">
        <f t="shared" si="855"/>
        <v>0</v>
      </c>
      <c r="DT294" s="99">
        <f t="shared" si="855"/>
        <v>0</v>
      </c>
      <c r="DU294" s="99">
        <f t="shared" si="855"/>
        <v>0</v>
      </c>
      <c r="DV294" s="99">
        <f t="shared" si="855"/>
        <v>0</v>
      </c>
      <c r="DW294" s="99">
        <f t="shared" si="855"/>
        <v>0</v>
      </c>
      <c r="DX294" s="99">
        <f t="shared" si="855"/>
        <v>0</v>
      </c>
      <c r="DY294" s="99">
        <f t="shared" si="855"/>
        <v>0</v>
      </c>
      <c r="DZ294" s="99">
        <f t="shared" si="855"/>
        <v>0</v>
      </c>
      <c r="EA294" s="99">
        <f t="shared" si="855"/>
        <v>0</v>
      </c>
      <c r="EB294" s="99">
        <f t="shared" si="855"/>
        <v>0</v>
      </c>
      <c r="EC294" s="99">
        <f t="shared" si="855"/>
        <v>0</v>
      </c>
      <c r="ED294" s="99">
        <f t="shared" si="855"/>
        <v>0</v>
      </c>
      <c r="EE294" s="99">
        <f t="shared" si="855"/>
        <v>0</v>
      </c>
      <c r="EF294" s="99">
        <f t="shared" si="855"/>
        <v>0</v>
      </c>
      <c r="EG294" s="99">
        <f t="shared" ref="EG294:FA294" si="856">MAX(0,(EG145/EG$89)-$FJ294)</f>
        <v>0</v>
      </c>
      <c r="EH294" s="99">
        <f t="shared" si="856"/>
        <v>0</v>
      </c>
      <c r="EI294" s="99">
        <f t="shared" si="856"/>
        <v>0</v>
      </c>
      <c r="EJ294" s="99">
        <f t="shared" si="856"/>
        <v>0</v>
      </c>
      <c r="EK294" s="99">
        <f t="shared" si="856"/>
        <v>0</v>
      </c>
      <c r="EL294" s="99">
        <f t="shared" si="856"/>
        <v>0</v>
      </c>
      <c r="EM294" s="99">
        <f t="shared" si="856"/>
        <v>0</v>
      </c>
      <c r="EN294" s="99">
        <f t="shared" si="856"/>
        <v>0</v>
      </c>
      <c r="EO294" s="99">
        <f t="shared" si="856"/>
        <v>0</v>
      </c>
      <c r="EP294" s="99">
        <f t="shared" si="856"/>
        <v>0</v>
      </c>
      <c r="EQ294" s="99">
        <f t="shared" si="856"/>
        <v>0</v>
      </c>
      <c r="ER294" s="99">
        <f t="shared" si="856"/>
        <v>0</v>
      </c>
      <c r="ES294" s="99">
        <f t="shared" si="856"/>
        <v>0</v>
      </c>
      <c r="ET294" s="99">
        <f t="shared" si="856"/>
        <v>0</v>
      </c>
      <c r="EU294" s="99">
        <f t="shared" si="856"/>
        <v>0</v>
      </c>
      <c r="EV294" s="99">
        <f t="shared" si="856"/>
        <v>0</v>
      </c>
      <c r="EW294" s="99">
        <f t="shared" si="856"/>
        <v>0</v>
      </c>
      <c r="EX294" s="99">
        <f t="shared" si="856"/>
        <v>0</v>
      </c>
      <c r="EY294" s="99">
        <f t="shared" si="856"/>
        <v>0</v>
      </c>
      <c r="EZ294" s="99">
        <f t="shared" si="856"/>
        <v>0</v>
      </c>
      <c r="FA294" s="99">
        <f t="shared" si="856"/>
        <v>0</v>
      </c>
      <c r="FB294" s="99">
        <f t="shared" si="808"/>
        <v>0.13352886019197938</v>
      </c>
      <c r="FC294" s="99">
        <f t="shared" si="808"/>
        <v>0.20677405624856759</v>
      </c>
      <c r="FD294" s="99">
        <f t="shared" si="808"/>
        <v>0.2417735044891057</v>
      </c>
      <c r="FE294" s="99">
        <f t="shared" si="808"/>
        <v>0.50786469947358237</v>
      </c>
      <c r="FF294" s="99">
        <f t="shared" si="808"/>
        <v>0.12835931097489831</v>
      </c>
      <c r="FG294" s="99">
        <f t="shared" si="808"/>
        <v>4.6458324031395722E-2</v>
      </c>
      <c r="FH294" s="99">
        <f t="shared" si="808"/>
        <v>9.5333120375108951E-2</v>
      </c>
      <c r="FI294" s="99">
        <f t="shared" si="808"/>
        <v>9.1025506115717983E-2</v>
      </c>
      <c r="FJ294" s="106">
        <f t="shared" si="794"/>
        <v>0.1813896727375445</v>
      </c>
      <c r="FT294" s="99">
        <f t="shared" ref="FT294:GJ294" si="857">MAX(0,(FT145/FT$89)-$FJ294)</f>
        <v>0</v>
      </c>
      <c r="FU294" s="99">
        <f t="shared" si="857"/>
        <v>0</v>
      </c>
      <c r="FV294" s="99">
        <f t="shared" si="857"/>
        <v>0</v>
      </c>
      <c r="FW294" s="99">
        <f t="shared" si="857"/>
        <v>0</v>
      </c>
      <c r="FX294" s="99">
        <f t="shared" si="857"/>
        <v>0</v>
      </c>
      <c r="FY294" s="99">
        <f t="shared" si="857"/>
        <v>0</v>
      </c>
      <c r="FZ294" s="99">
        <f t="shared" si="857"/>
        <v>0</v>
      </c>
      <c r="GA294" s="99">
        <f t="shared" si="857"/>
        <v>0</v>
      </c>
      <c r="GB294" s="99">
        <f t="shared" si="857"/>
        <v>0</v>
      </c>
      <c r="GC294" s="99">
        <f t="shared" si="857"/>
        <v>0</v>
      </c>
      <c r="GD294" s="99">
        <f t="shared" si="857"/>
        <v>0</v>
      </c>
      <c r="GE294" s="99">
        <f t="shared" si="857"/>
        <v>0</v>
      </c>
      <c r="GF294" s="99">
        <f t="shared" si="857"/>
        <v>0</v>
      </c>
      <c r="GG294" s="99">
        <f t="shared" si="857"/>
        <v>0</v>
      </c>
      <c r="GH294" s="99">
        <f t="shared" si="857"/>
        <v>0</v>
      </c>
      <c r="GI294" s="99">
        <f t="shared" si="857"/>
        <v>0</v>
      </c>
      <c r="GJ294" s="99">
        <f t="shared" si="857"/>
        <v>0</v>
      </c>
      <c r="GK294" s="99">
        <f t="shared" si="796"/>
        <v>0</v>
      </c>
    </row>
    <row r="295" spans="1:193" x14ac:dyDescent="0.35">
      <c r="A295" s="99">
        <v>55682923</v>
      </c>
      <c r="B295" s="99">
        <v>74</v>
      </c>
      <c r="C295" s="99">
        <v>11</v>
      </c>
      <c r="D295" s="99">
        <v>92</v>
      </c>
      <c r="E295" s="99">
        <v>25.277000000000001</v>
      </c>
      <c r="F295" s="99">
        <v>0.5</v>
      </c>
      <c r="G295" s="99" t="s">
        <v>178</v>
      </c>
      <c r="H295" s="99" t="s">
        <v>279</v>
      </c>
      <c r="I295" s="99">
        <f t="shared" ref="I295:AN295" si="858">MAX(0,(I146/I$89)-$FJ295)</f>
        <v>0</v>
      </c>
      <c r="J295" s="99">
        <f t="shared" si="858"/>
        <v>0</v>
      </c>
      <c r="K295" s="99">
        <f t="shared" si="858"/>
        <v>0</v>
      </c>
      <c r="L295" s="99">
        <f t="shared" si="858"/>
        <v>0</v>
      </c>
      <c r="M295" s="99">
        <f t="shared" si="858"/>
        <v>0</v>
      </c>
      <c r="N295" s="99">
        <f t="shared" si="858"/>
        <v>0</v>
      </c>
      <c r="O295" s="99">
        <f t="shared" si="858"/>
        <v>0</v>
      </c>
      <c r="P295" s="99">
        <f t="shared" si="858"/>
        <v>0</v>
      </c>
      <c r="Q295" s="99">
        <f t="shared" si="858"/>
        <v>0</v>
      </c>
      <c r="R295" s="99">
        <f t="shared" si="858"/>
        <v>0</v>
      </c>
      <c r="S295" s="99">
        <f t="shared" si="858"/>
        <v>0</v>
      </c>
      <c r="T295" s="99">
        <f t="shared" si="858"/>
        <v>0</v>
      </c>
      <c r="U295" s="99">
        <f t="shared" si="858"/>
        <v>0</v>
      </c>
      <c r="V295" s="99">
        <f t="shared" si="858"/>
        <v>0</v>
      </c>
      <c r="W295" s="99">
        <f t="shared" si="858"/>
        <v>0</v>
      </c>
      <c r="X295" s="99">
        <f t="shared" si="858"/>
        <v>0</v>
      </c>
      <c r="Y295" s="99">
        <f t="shared" si="858"/>
        <v>0</v>
      </c>
      <c r="Z295" s="99">
        <f t="shared" si="858"/>
        <v>0</v>
      </c>
      <c r="AA295" s="99">
        <f t="shared" si="858"/>
        <v>0</v>
      </c>
      <c r="AB295" s="99">
        <f t="shared" si="858"/>
        <v>0</v>
      </c>
      <c r="AC295" s="99">
        <f t="shared" si="858"/>
        <v>0</v>
      </c>
      <c r="AD295" s="99">
        <f t="shared" si="858"/>
        <v>0</v>
      </c>
      <c r="AE295" s="99">
        <f t="shared" si="858"/>
        <v>0</v>
      </c>
      <c r="AF295" s="99">
        <f t="shared" si="858"/>
        <v>0</v>
      </c>
      <c r="AG295" s="99">
        <f t="shared" si="858"/>
        <v>0</v>
      </c>
      <c r="AH295" s="99">
        <f t="shared" si="858"/>
        <v>0</v>
      </c>
      <c r="AI295" s="99">
        <f t="shared" si="858"/>
        <v>0</v>
      </c>
      <c r="AJ295" s="99">
        <f t="shared" si="858"/>
        <v>0</v>
      </c>
      <c r="AK295" s="99">
        <f t="shared" si="858"/>
        <v>0</v>
      </c>
      <c r="AL295" s="99">
        <f t="shared" si="858"/>
        <v>0</v>
      </c>
      <c r="AM295" s="99">
        <f t="shared" si="858"/>
        <v>0</v>
      </c>
      <c r="AN295" s="99">
        <f t="shared" si="858"/>
        <v>0</v>
      </c>
      <c r="AO295" s="99">
        <f t="shared" ref="AO295:BT295" si="859">MAX(0,(AO146/AO$89)-$FJ295)</f>
        <v>0</v>
      </c>
      <c r="AP295" s="99">
        <f t="shared" si="859"/>
        <v>0</v>
      </c>
      <c r="AQ295" s="99">
        <f t="shared" si="859"/>
        <v>0</v>
      </c>
      <c r="AR295" s="99">
        <f t="shared" si="859"/>
        <v>0</v>
      </c>
      <c r="AS295" s="99">
        <f t="shared" si="859"/>
        <v>0</v>
      </c>
      <c r="AT295" s="99">
        <f t="shared" si="859"/>
        <v>0</v>
      </c>
      <c r="AU295" s="99">
        <f t="shared" si="859"/>
        <v>0</v>
      </c>
      <c r="AV295" s="99">
        <f t="shared" si="859"/>
        <v>0</v>
      </c>
      <c r="AW295" s="99">
        <f t="shared" si="859"/>
        <v>0</v>
      </c>
      <c r="AX295" s="99">
        <f t="shared" si="859"/>
        <v>0</v>
      </c>
      <c r="AY295" s="99">
        <f t="shared" si="859"/>
        <v>0</v>
      </c>
      <c r="AZ295" s="99">
        <f t="shared" si="859"/>
        <v>0</v>
      </c>
      <c r="BA295" s="99">
        <f t="shared" si="859"/>
        <v>0</v>
      </c>
      <c r="BB295" s="99">
        <f t="shared" si="859"/>
        <v>0</v>
      </c>
      <c r="BC295" s="99">
        <f t="shared" si="859"/>
        <v>0</v>
      </c>
      <c r="BD295" s="99">
        <f t="shared" si="859"/>
        <v>0</v>
      </c>
      <c r="BE295" s="99">
        <f t="shared" si="859"/>
        <v>0</v>
      </c>
      <c r="BF295" s="99">
        <f t="shared" si="859"/>
        <v>0</v>
      </c>
      <c r="BG295" s="99">
        <f t="shared" si="859"/>
        <v>0</v>
      </c>
      <c r="BH295" s="99">
        <f t="shared" si="859"/>
        <v>0</v>
      </c>
      <c r="BI295" s="99">
        <f t="shared" si="859"/>
        <v>0</v>
      </c>
      <c r="BJ295" s="99">
        <f t="shared" si="859"/>
        <v>0</v>
      </c>
      <c r="BK295" s="99">
        <f t="shared" si="859"/>
        <v>0</v>
      </c>
      <c r="BL295" s="99">
        <f t="shared" si="859"/>
        <v>0</v>
      </c>
      <c r="BM295" s="99">
        <f t="shared" si="859"/>
        <v>0</v>
      </c>
      <c r="BN295" s="99">
        <f t="shared" si="859"/>
        <v>0</v>
      </c>
      <c r="BO295" s="99">
        <f t="shared" si="859"/>
        <v>0</v>
      </c>
      <c r="BP295" s="99">
        <f t="shared" si="859"/>
        <v>0</v>
      </c>
      <c r="BQ295" s="99">
        <f t="shared" si="859"/>
        <v>0</v>
      </c>
      <c r="BR295" s="99">
        <f t="shared" si="859"/>
        <v>0</v>
      </c>
      <c r="BS295" s="99">
        <f t="shared" si="859"/>
        <v>0</v>
      </c>
      <c r="BT295" s="99">
        <f t="shared" si="859"/>
        <v>0</v>
      </c>
      <c r="BU295" s="99">
        <f t="shared" ref="BU295:CZ295" si="860">MAX(0,(BU146/BU$89)-$FJ295)</f>
        <v>0</v>
      </c>
      <c r="BV295" s="99">
        <f t="shared" si="860"/>
        <v>0</v>
      </c>
      <c r="BW295" s="99">
        <f t="shared" si="860"/>
        <v>0</v>
      </c>
      <c r="BX295" s="99">
        <f t="shared" si="860"/>
        <v>0</v>
      </c>
      <c r="BY295" s="99">
        <f t="shared" si="860"/>
        <v>0</v>
      </c>
      <c r="BZ295" s="99">
        <f t="shared" si="860"/>
        <v>0</v>
      </c>
      <c r="CA295" s="99">
        <f t="shared" si="860"/>
        <v>0</v>
      </c>
      <c r="CB295" s="99">
        <f t="shared" si="860"/>
        <v>0</v>
      </c>
      <c r="CC295" s="99">
        <f t="shared" si="860"/>
        <v>0</v>
      </c>
      <c r="CD295" s="99">
        <f t="shared" si="860"/>
        <v>0</v>
      </c>
      <c r="CE295" s="99">
        <f t="shared" si="860"/>
        <v>0</v>
      </c>
      <c r="CF295" s="99">
        <f t="shared" si="860"/>
        <v>0</v>
      </c>
      <c r="CG295" s="99">
        <f t="shared" si="860"/>
        <v>0</v>
      </c>
      <c r="CH295" s="99">
        <f t="shared" si="860"/>
        <v>0</v>
      </c>
      <c r="CI295" s="99">
        <f t="shared" si="860"/>
        <v>0</v>
      </c>
      <c r="CJ295" s="99">
        <f t="shared" si="860"/>
        <v>0</v>
      </c>
      <c r="CK295" s="99">
        <f t="shared" si="860"/>
        <v>0</v>
      </c>
      <c r="CL295" s="99">
        <f t="shared" si="860"/>
        <v>0</v>
      </c>
      <c r="CM295" s="99">
        <f t="shared" si="860"/>
        <v>0</v>
      </c>
      <c r="CN295" s="99">
        <f t="shared" si="860"/>
        <v>0</v>
      </c>
      <c r="CO295" s="99">
        <f t="shared" si="860"/>
        <v>0</v>
      </c>
      <c r="CP295" s="99">
        <f t="shared" si="860"/>
        <v>0</v>
      </c>
      <c r="CQ295" s="99">
        <f t="shared" si="860"/>
        <v>0</v>
      </c>
      <c r="CR295" s="99">
        <f t="shared" si="860"/>
        <v>0</v>
      </c>
      <c r="CS295" s="99">
        <f t="shared" si="860"/>
        <v>0</v>
      </c>
      <c r="CT295" s="99">
        <f t="shared" si="860"/>
        <v>0</v>
      </c>
      <c r="CU295" s="99">
        <f t="shared" si="860"/>
        <v>0</v>
      </c>
      <c r="CV295" s="99">
        <f t="shared" si="860"/>
        <v>0</v>
      </c>
      <c r="CW295" s="99">
        <f t="shared" si="860"/>
        <v>4.9673404749740543E-5</v>
      </c>
      <c r="CX295" s="99">
        <f t="shared" si="860"/>
        <v>0</v>
      </c>
      <c r="CY295" s="99">
        <f t="shared" si="860"/>
        <v>0</v>
      </c>
      <c r="CZ295" s="99">
        <f t="shared" si="860"/>
        <v>0</v>
      </c>
      <c r="DA295" s="99">
        <f t="shared" ref="DA295:EF295" si="861">MAX(0,(DA146/DA$89)-$FJ295)</f>
        <v>0</v>
      </c>
      <c r="DB295" s="99">
        <f t="shared" si="861"/>
        <v>0</v>
      </c>
      <c r="DC295" s="99">
        <f t="shared" si="861"/>
        <v>0</v>
      </c>
      <c r="DD295" s="99">
        <f t="shared" si="861"/>
        <v>0</v>
      </c>
      <c r="DE295" s="99">
        <f t="shared" si="861"/>
        <v>0</v>
      </c>
      <c r="DF295" s="99">
        <f t="shared" si="861"/>
        <v>0</v>
      </c>
      <c r="DG295" s="99">
        <f t="shared" si="861"/>
        <v>0</v>
      </c>
      <c r="DH295" s="99">
        <f t="shared" si="861"/>
        <v>0</v>
      </c>
      <c r="DI295" s="99">
        <f t="shared" si="861"/>
        <v>0</v>
      </c>
      <c r="DJ295" s="99">
        <f t="shared" si="861"/>
        <v>0</v>
      </c>
      <c r="DK295" s="99">
        <f t="shared" si="861"/>
        <v>0</v>
      </c>
      <c r="DL295" s="99">
        <f t="shared" si="861"/>
        <v>0</v>
      </c>
      <c r="DM295" s="99">
        <f t="shared" si="861"/>
        <v>0</v>
      </c>
      <c r="DN295" s="99">
        <f t="shared" si="861"/>
        <v>0</v>
      </c>
      <c r="DO295" s="99">
        <f t="shared" si="861"/>
        <v>0</v>
      </c>
      <c r="DP295" s="99">
        <f t="shared" si="861"/>
        <v>0</v>
      </c>
      <c r="DQ295" s="99">
        <f t="shared" si="861"/>
        <v>0</v>
      </c>
      <c r="DR295" s="99">
        <f t="shared" si="861"/>
        <v>0</v>
      </c>
      <c r="DS295" s="99">
        <f t="shared" si="861"/>
        <v>0</v>
      </c>
      <c r="DT295" s="99">
        <f t="shared" si="861"/>
        <v>0</v>
      </c>
      <c r="DU295" s="99">
        <f t="shared" si="861"/>
        <v>0</v>
      </c>
      <c r="DV295" s="99">
        <f t="shared" si="861"/>
        <v>0</v>
      </c>
      <c r="DW295" s="99">
        <f t="shared" si="861"/>
        <v>0</v>
      </c>
      <c r="DX295" s="99">
        <f t="shared" si="861"/>
        <v>0</v>
      </c>
      <c r="DY295" s="99">
        <f t="shared" si="861"/>
        <v>0</v>
      </c>
      <c r="DZ295" s="99">
        <f t="shared" si="861"/>
        <v>0</v>
      </c>
      <c r="EA295" s="99">
        <f t="shared" si="861"/>
        <v>0</v>
      </c>
      <c r="EB295" s="99">
        <f t="shared" si="861"/>
        <v>0</v>
      </c>
      <c r="EC295" s="99">
        <f t="shared" si="861"/>
        <v>0</v>
      </c>
      <c r="ED295" s="99">
        <f t="shared" si="861"/>
        <v>0</v>
      </c>
      <c r="EE295" s="99">
        <f t="shared" si="861"/>
        <v>0</v>
      </c>
      <c r="EF295" s="99">
        <f t="shared" si="861"/>
        <v>0</v>
      </c>
      <c r="EG295" s="99">
        <f t="shared" ref="EG295:FA295" si="862">MAX(0,(EG146/EG$89)-$FJ295)</f>
        <v>0</v>
      </c>
      <c r="EH295" s="99">
        <f t="shared" si="862"/>
        <v>0</v>
      </c>
      <c r="EI295" s="99">
        <f t="shared" si="862"/>
        <v>0</v>
      </c>
      <c r="EJ295" s="99">
        <f t="shared" si="862"/>
        <v>0</v>
      </c>
      <c r="EK295" s="99">
        <f t="shared" si="862"/>
        <v>0</v>
      </c>
      <c r="EL295" s="99">
        <f t="shared" si="862"/>
        <v>0</v>
      </c>
      <c r="EM295" s="99">
        <f t="shared" si="862"/>
        <v>0</v>
      </c>
      <c r="EN295" s="99">
        <f t="shared" si="862"/>
        <v>0</v>
      </c>
      <c r="EO295" s="99">
        <f t="shared" si="862"/>
        <v>0</v>
      </c>
      <c r="EP295" s="99">
        <f t="shared" si="862"/>
        <v>0</v>
      </c>
      <c r="EQ295" s="99">
        <f t="shared" si="862"/>
        <v>0</v>
      </c>
      <c r="ER295" s="99">
        <f t="shared" si="862"/>
        <v>0</v>
      </c>
      <c r="ES295" s="99">
        <f t="shared" si="862"/>
        <v>0</v>
      </c>
      <c r="ET295" s="99">
        <f t="shared" si="862"/>
        <v>0</v>
      </c>
      <c r="EU295" s="99">
        <f t="shared" si="862"/>
        <v>0</v>
      </c>
      <c r="EV295" s="99">
        <f t="shared" si="862"/>
        <v>0</v>
      </c>
      <c r="EW295" s="99">
        <f t="shared" si="862"/>
        <v>0</v>
      </c>
      <c r="EX295" s="99">
        <f t="shared" si="862"/>
        <v>0</v>
      </c>
      <c r="EY295" s="99">
        <f t="shared" si="862"/>
        <v>0</v>
      </c>
      <c r="EZ295" s="99">
        <f t="shared" si="862"/>
        <v>0</v>
      </c>
      <c r="FA295" s="99">
        <f t="shared" si="862"/>
        <v>0</v>
      </c>
      <c r="FB295" s="99">
        <f t="shared" si="808"/>
        <v>0</v>
      </c>
      <c r="FC295" s="99">
        <f t="shared" si="808"/>
        <v>0</v>
      </c>
      <c r="FD295" s="99">
        <f t="shared" si="808"/>
        <v>0</v>
      </c>
      <c r="FE295" s="99">
        <f t="shared" si="808"/>
        <v>0</v>
      </c>
      <c r="FF295" s="99">
        <f t="shared" si="808"/>
        <v>0</v>
      </c>
      <c r="FG295" s="99">
        <f t="shared" si="808"/>
        <v>0</v>
      </c>
      <c r="FH295" s="99">
        <f t="shared" si="808"/>
        <v>0</v>
      </c>
      <c r="FI295" s="99">
        <f t="shared" si="808"/>
        <v>0</v>
      </c>
      <c r="FJ295" s="106">
        <f t="shared" si="794"/>
        <v>0</v>
      </c>
      <c r="FT295" s="99">
        <f t="shared" ref="FT295:GJ295" si="863">MAX(0,(FT146/FT$89)-$FJ295)</f>
        <v>0</v>
      </c>
      <c r="FU295" s="99">
        <f t="shared" si="863"/>
        <v>0.25023468491127293</v>
      </c>
      <c r="FV295" s="99">
        <f t="shared" si="863"/>
        <v>4.4089216772531985E-3</v>
      </c>
      <c r="FW295" s="99">
        <f t="shared" si="863"/>
        <v>1.5221535386546973E-4</v>
      </c>
      <c r="FX295" s="99">
        <f t="shared" si="863"/>
        <v>0.21128169410353601</v>
      </c>
      <c r="FY295" s="99">
        <f t="shared" si="863"/>
        <v>6.1345343736207269E-3</v>
      </c>
      <c r="FZ295" s="99">
        <f t="shared" si="863"/>
        <v>0</v>
      </c>
      <c r="GA295" s="99">
        <f t="shared" si="863"/>
        <v>0.22711404822729667</v>
      </c>
      <c r="GB295" s="99">
        <f t="shared" si="863"/>
        <v>4.2555484194454068E-3</v>
      </c>
      <c r="GC295" s="99">
        <f t="shared" si="863"/>
        <v>0</v>
      </c>
      <c r="GD295" s="99">
        <f t="shared" si="863"/>
        <v>0</v>
      </c>
      <c r="GE295" s="99">
        <f t="shared" si="863"/>
        <v>0</v>
      </c>
      <c r="GF295" s="99">
        <f t="shared" si="863"/>
        <v>0</v>
      </c>
      <c r="GG295" s="99">
        <f t="shared" si="863"/>
        <v>0</v>
      </c>
      <c r="GH295" s="99">
        <f t="shared" si="863"/>
        <v>0</v>
      </c>
      <c r="GI295" s="99">
        <f t="shared" si="863"/>
        <v>0</v>
      </c>
      <c r="GJ295" s="99">
        <f t="shared" si="863"/>
        <v>0</v>
      </c>
      <c r="GK295" s="99">
        <f t="shared" si="796"/>
        <v>0</v>
      </c>
    </row>
    <row r="296" spans="1:193" x14ac:dyDescent="0.35">
      <c r="A296" s="99">
        <v>38819011</v>
      </c>
      <c r="B296" s="99">
        <v>204</v>
      </c>
      <c r="C296" s="99">
        <v>3</v>
      </c>
      <c r="D296" s="99">
        <v>82</v>
      </c>
      <c r="E296" s="99">
        <v>28.434000000000001</v>
      </c>
      <c r="F296" s="99">
        <v>0.73</v>
      </c>
      <c r="G296" s="99" t="s">
        <v>535</v>
      </c>
      <c r="H296" s="99" t="s">
        <v>534</v>
      </c>
      <c r="I296" s="99">
        <f t="shared" ref="I296:AN296" si="864">MAX(0,(I147/I$89)-$FJ296)</f>
        <v>0</v>
      </c>
      <c r="J296" s="99">
        <f t="shared" si="864"/>
        <v>0</v>
      </c>
      <c r="K296" s="99">
        <f t="shared" si="864"/>
        <v>0</v>
      </c>
      <c r="L296" s="99">
        <f t="shared" si="864"/>
        <v>0</v>
      </c>
      <c r="M296" s="99">
        <f t="shared" si="864"/>
        <v>0</v>
      </c>
      <c r="N296" s="99">
        <f t="shared" si="864"/>
        <v>0</v>
      </c>
      <c r="O296" s="99">
        <f t="shared" si="864"/>
        <v>0</v>
      </c>
      <c r="P296" s="99">
        <f t="shared" si="864"/>
        <v>0</v>
      </c>
      <c r="Q296" s="99">
        <f t="shared" si="864"/>
        <v>0</v>
      </c>
      <c r="R296" s="99">
        <f t="shared" si="864"/>
        <v>0</v>
      </c>
      <c r="S296" s="99">
        <f t="shared" si="864"/>
        <v>0</v>
      </c>
      <c r="T296" s="99">
        <f t="shared" si="864"/>
        <v>0</v>
      </c>
      <c r="U296" s="99">
        <f t="shared" si="864"/>
        <v>0</v>
      </c>
      <c r="V296" s="99">
        <f t="shared" si="864"/>
        <v>0</v>
      </c>
      <c r="W296" s="99">
        <f t="shared" si="864"/>
        <v>0</v>
      </c>
      <c r="X296" s="99">
        <f t="shared" si="864"/>
        <v>2.4735507839701316E-4</v>
      </c>
      <c r="Y296" s="99">
        <f t="shared" si="864"/>
        <v>0</v>
      </c>
      <c r="Z296" s="99">
        <f t="shared" si="864"/>
        <v>0</v>
      </c>
      <c r="AA296" s="99">
        <f t="shared" si="864"/>
        <v>0</v>
      </c>
      <c r="AB296" s="99">
        <f t="shared" si="864"/>
        <v>0</v>
      </c>
      <c r="AC296" s="99">
        <f t="shared" si="864"/>
        <v>0</v>
      </c>
      <c r="AD296" s="99">
        <f t="shared" si="864"/>
        <v>0</v>
      </c>
      <c r="AE296" s="99">
        <f t="shared" si="864"/>
        <v>0</v>
      </c>
      <c r="AF296" s="99">
        <f t="shared" si="864"/>
        <v>0</v>
      </c>
      <c r="AG296" s="99">
        <f t="shared" si="864"/>
        <v>0</v>
      </c>
      <c r="AH296" s="99">
        <f t="shared" si="864"/>
        <v>0</v>
      </c>
      <c r="AI296" s="99">
        <f t="shared" si="864"/>
        <v>0</v>
      </c>
      <c r="AJ296" s="99">
        <f t="shared" si="864"/>
        <v>0</v>
      </c>
      <c r="AK296" s="99">
        <f t="shared" si="864"/>
        <v>0</v>
      </c>
      <c r="AL296" s="99">
        <f t="shared" si="864"/>
        <v>0</v>
      </c>
      <c r="AM296" s="99">
        <f t="shared" si="864"/>
        <v>0</v>
      </c>
      <c r="AN296" s="99">
        <f t="shared" si="864"/>
        <v>2.8992451893654965E-4</v>
      </c>
      <c r="AO296" s="99">
        <f t="shared" ref="AO296:BT296" si="865">MAX(0,(AO147/AO$89)-$FJ296)</f>
        <v>0</v>
      </c>
      <c r="AP296" s="99">
        <f t="shared" si="865"/>
        <v>1.7322572278932483E-4</v>
      </c>
      <c r="AQ296" s="99">
        <f t="shared" si="865"/>
        <v>0</v>
      </c>
      <c r="AR296" s="99">
        <f t="shared" si="865"/>
        <v>0</v>
      </c>
      <c r="AS296" s="99">
        <f t="shared" si="865"/>
        <v>0</v>
      </c>
      <c r="AT296" s="99">
        <f t="shared" si="865"/>
        <v>0</v>
      </c>
      <c r="AU296" s="99">
        <f t="shared" si="865"/>
        <v>0</v>
      </c>
      <c r="AV296" s="99">
        <f t="shared" si="865"/>
        <v>1.6262387209291956E-4</v>
      </c>
      <c r="AW296" s="99">
        <f t="shared" si="865"/>
        <v>0</v>
      </c>
      <c r="AX296" s="99">
        <f t="shared" si="865"/>
        <v>0</v>
      </c>
      <c r="AY296" s="99">
        <f t="shared" si="865"/>
        <v>0</v>
      </c>
      <c r="AZ296" s="99">
        <f t="shared" si="865"/>
        <v>0</v>
      </c>
      <c r="BA296" s="99">
        <f t="shared" si="865"/>
        <v>1.1373401145515896E-4</v>
      </c>
      <c r="BB296" s="99">
        <f t="shared" si="865"/>
        <v>0</v>
      </c>
      <c r="BC296" s="99">
        <f t="shared" si="865"/>
        <v>0</v>
      </c>
      <c r="BD296" s="99">
        <f t="shared" si="865"/>
        <v>2.2837759378688534E-4</v>
      </c>
      <c r="BE296" s="99">
        <f t="shared" si="865"/>
        <v>0</v>
      </c>
      <c r="BF296" s="99">
        <f t="shared" si="865"/>
        <v>0</v>
      </c>
      <c r="BG296" s="99">
        <f t="shared" si="865"/>
        <v>0</v>
      </c>
      <c r="BH296" s="99">
        <f t="shared" si="865"/>
        <v>0</v>
      </c>
      <c r="BI296" s="99">
        <f t="shared" si="865"/>
        <v>0</v>
      </c>
      <c r="BJ296" s="99">
        <f t="shared" si="865"/>
        <v>0</v>
      </c>
      <c r="BK296" s="99">
        <f t="shared" si="865"/>
        <v>0</v>
      </c>
      <c r="BL296" s="99">
        <f t="shared" si="865"/>
        <v>1.5940068098040626E-4</v>
      </c>
      <c r="BM296" s="99">
        <f t="shared" si="865"/>
        <v>3.989246471520966E-4</v>
      </c>
      <c r="BN296" s="99">
        <f t="shared" si="865"/>
        <v>0</v>
      </c>
      <c r="BO296" s="99">
        <f t="shared" si="865"/>
        <v>0</v>
      </c>
      <c r="BP296" s="99">
        <f t="shared" si="865"/>
        <v>0</v>
      </c>
      <c r="BQ296" s="99">
        <f t="shared" si="865"/>
        <v>0</v>
      </c>
      <c r="BR296" s="99">
        <f t="shared" si="865"/>
        <v>0</v>
      </c>
      <c r="BS296" s="99">
        <f t="shared" si="865"/>
        <v>7.7264751290607807E-5</v>
      </c>
      <c r="BT296" s="99">
        <f t="shared" si="865"/>
        <v>0</v>
      </c>
      <c r="BU296" s="99">
        <f t="shared" ref="BU296:CZ296" si="866">MAX(0,(BU147/BU$89)-$FJ296)</f>
        <v>3.0057067130406779E-4</v>
      </c>
      <c r="BV296" s="99">
        <f t="shared" si="866"/>
        <v>0</v>
      </c>
      <c r="BW296" s="99">
        <f t="shared" si="866"/>
        <v>0</v>
      </c>
      <c r="BX296" s="99">
        <f t="shared" si="866"/>
        <v>0</v>
      </c>
      <c r="BY296" s="99">
        <f t="shared" si="866"/>
        <v>0</v>
      </c>
      <c r="BZ296" s="99">
        <f t="shared" si="866"/>
        <v>0</v>
      </c>
      <c r="CA296" s="99">
        <f t="shared" si="866"/>
        <v>1.855754629726694E-4</v>
      </c>
      <c r="CB296" s="99">
        <f t="shared" si="866"/>
        <v>0</v>
      </c>
      <c r="CC296" s="99">
        <f t="shared" si="866"/>
        <v>0</v>
      </c>
      <c r="CD296" s="99">
        <f t="shared" si="866"/>
        <v>0</v>
      </c>
      <c r="CE296" s="99">
        <f t="shared" si="866"/>
        <v>0</v>
      </c>
      <c r="CF296" s="99">
        <f t="shared" si="866"/>
        <v>0</v>
      </c>
      <c r="CG296" s="99">
        <f t="shared" si="866"/>
        <v>0</v>
      </c>
      <c r="CH296" s="99">
        <f t="shared" si="866"/>
        <v>0</v>
      </c>
      <c r="CI296" s="99">
        <f t="shared" si="866"/>
        <v>0</v>
      </c>
      <c r="CJ296" s="99">
        <f t="shared" si="866"/>
        <v>0</v>
      </c>
      <c r="CK296" s="99">
        <f t="shared" si="866"/>
        <v>2.0934111957144141E-4</v>
      </c>
      <c r="CL296" s="99">
        <f t="shared" si="866"/>
        <v>0</v>
      </c>
      <c r="CM296" s="99">
        <f t="shared" si="866"/>
        <v>0</v>
      </c>
      <c r="CN296" s="99">
        <f t="shared" si="866"/>
        <v>0</v>
      </c>
      <c r="CO296" s="99">
        <f t="shared" si="866"/>
        <v>0</v>
      </c>
      <c r="CP296" s="99">
        <f t="shared" si="866"/>
        <v>0</v>
      </c>
      <c r="CQ296" s="99">
        <f t="shared" si="866"/>
        <v>0</v>
      </c>
      <c r="CR296" s="99">
        <f t="shared" si="866"/>
        <v>0</v>
      </c>
      <c r="CS296" s="99">
        <f t="shared" si="866"/>
        <v>0</v>
      </c>
      <c r="CT296" s="99">
        <f t="shared" si="866"/>
        <v>1.1265448830916925E-4</v>
      </c>
      <c r="CU296" s="99">
        <f t="shared" si="866"/>
        <v>0</v>
      </c>
      <c r="CV296" s="99">
        <f t="shared" si="866"/>
        <v>0</v>
      </c>
      <c r="CW296" s="99">
        <f t="shared" si="866"/>
        <v>7.3898151943859022E-4</v>
      </c>
      <c r="CX296" s="99">
        <f t="shared" si="866"/>
        <v>0</v>
      </c>
      <c r="CY296" s="99">
        <f t="shared" si="866"/>
        <v>4.5715581817454592E-5</v>
      </c>
      <c r="CZ296" s="99">
        <f t="shared" si="866"/>
        <v>0</v>
      </c>
      <c r="DA296" s="99">
        <f t="shared" ref="DA296:EF296" si="867">MAX(0,(DA147/DA$89)-$FJ296)</f>
        <v>0</v>
      </c>
      <c r="DB296" s="99">
        <f t="shared" si="867"/>
        <v>0</v>
      </c>
      <c r="DC296" s="99">
        <f t="shared" si="867"/>
        <v>0</v>
      </c>
      <c r="DD296" s="99">
        <f t="shared" si="867"/>
        <v>0</v>
      </c>
      <c r="DE296" s="99">
        <f t="shared" si="867"/>
        <v>0</v>
      </c>
      <c r="DF296" s="99">
        <f t="shared" si="867"/>
        <v>0</v>
      </c>
      <c r="DG296" s="99">
        <f t="shared" si="867"/>
        <v>8.5225308743414025E-5</v>
      </c>
      <c r="DH296" s="99">
        <f t="shared" si="867"/>
        <v>0</v>
      </c>
      <c r="DI296" s="99">
        <f t="shared" si="867"/>
        <v>2.0616393285545283E-4</v>
      </c>
      <c r="DJ296" s="99">
        <f t="shared" si="867"/>
        <v>0</v>
      </c>
      <c r="DK296" s="99">
        <f t="shared" si="867"/>
        <v>0</v>
      </c>
      <c r="DL296" s="99">
        <f t="shared" si="867"/>
        <v>0</v>
      </c>
      <c r="DM296" s="99">
        <f t="shared" si="867"/>
        <v>0</v>
      </c>
      <c r="DN296" s="99">
        <f t="shared" si="867"/>
        <v>0</v>
      </c>
      <c r="DO296" s="99">
        <f t="shared" si="867"/>
        <v>0</v>
      </c>
      <c r="DP296" s="99">
        <f t="shared" si="867"/>
        <v>6.8827315035551625E-5</v>
      </c>
      <c r="DQ296" s="99">
        <f t="shared" si="867"/>
        <v>0</v>
      </c>
      <c r="DR296" s="99">
        <f t="shared" si="867"/>
        <v>0</v>
      </c>
      <c r="DS296" s="99">
        <f t="shared" si="867"/>
        <v>0</v>
      </c>
      <c r="DT296" s="99">
        <f t="shared" si="867"/>
        <v>0</v>
      </c>
      <c r="DU296" s="99">
        <f t="shared" si="867"/>
        <v>3.7239190506429946E-4</v>
      </c>
      <c r="DV296" s="99">
        <f t="shared" si="867"/>
        <v>0</v>
      </c>
      <c r="DW296" s="99">
        <f t="shared" si="867"/>
        <v>0</v>
      </c>
      <c r="DX296" s="99">
        <f t="shared" si="867"/>
        <v>3.8208636554341559E-4</v>
      </c>
      <c r="DY296" s="99">
        <f t="shared" si="867"/>
        <v>3.1623651036655816E-4</v>
      </c>
      <c r="DZ296" s="99">
        <f t="shared" si="867"/>
        <v>0</v>
      </c>
      <c r="EA296" s="99">
        <f t="shared" si="867"/>
        <v>0</v>
      </c>
      <c r="EB296" s="99">
        <f t="shared" si="867"/>
        <v>0</v>
      </c>
      <c r="EC296" s="99">
        <f t="shared" si="867"/>
        <v>0</v>
      </c>
      <c r="ED296" s="99">
        <f t="shared" si="867"/>
        <v>0</v>
      </c>
      <c r="EE296" s="99">
        <f t="shared" si="867"/>
        <v>0</v>
      </c>
      <c r="EF296" s="99">
        <f t="shared" si="867"/>
        <v>0</v>
      </c>
      <c r="EG296" s="99">
        <f t="shared" ref="EG296:FA296" si="868">MAX(0,(EG147/EG$89)-$FJ296)</f>
        <v>0</v>
      </c>
      <c r="EH296" s="99">
        <f t="shared" si="868"/>
        <v>8.3716741572473129E-5</v>
      </c>
      <c r="EI296" s="99">
        <f t="shared" si="868"/>
        <v>0</v>
      </c>
      <c r="EJ296" s="99">
        <f t="shared" si="868"/>
        <v>5.5926637659909961E-5</v>
      </c>
      <c r="EK296" s="99">
        <f t="shared" si="868"/>
        <v>0</v>
      </c>
      <c r="EL296" s="99">
        <f t="shared" si="868"/>
        <v>0</v>
      </c>
      <c r="EM296" s="99">
        <f t="shared" si="868"/>
        <v>0</v>
      </c>
      <c r="EN296" s="99">
        <f t="shared" si="868"/>
        <v>0</v>
      </c>
      <c r="EO296" s="99">
        <f t="shared" si="868"/>
        <v>0</v>
      </c>
      <c r="EP296" s="99">
        <f t="shared" si="868"/>
        <v>0</v>
      </c>
      <c r="EQ296" s="99">
        <f t="shared" si="868"/>
        <v>0</v>
      </c>
      <c r="ER296" s="99">
        <f t="shared" si="868"/>
        <v>7.2299867574140248E-5</v>
      </c>
      <c r="ES296" s="99">
        <f t="shared" si="868"/>
        <v>0</v>
      </c>
      <c r="ET296" s="99">
        <f t="shared" si="868"/>
        <v>0</v>
      </c>
      <c r="EU296" s="99">
        <f t="shared" si="868"/>
        <v>0</v>
      </c>
      <c r="EV296" s="99">
        <f t="shared" si="868"/>
        <v>0</v>
      </c>
      <c r="EW296" s="99">
        <f t="shared" si="868"/>
        <v>0</v>
      </c>
      <c r="EX296" s="99">
        <f t="shared" si="868"/>
        <v>0</v>
      </c>
      <c r="EY296" s="99">
        <f t="shared" si="868"/>
        <v>0</v>
      </c>
      <c r="EZ296" s="99">
        <f t="shared" si="868"/>
        <v>0</v>
      </c>
      <c r="FA296" s="99">
        <f t="shared" si="868"/>
        <v>0</v>
      </c>
      <c r="FB296" s="99">
        <f t="shared" ref="FB296:FI296" si="869">(FB147/FB$89)</f>
        <v>0</v>
      </c>
      <c r="FC296" s="99">
        <f t="shared" si="869"/>
        <v>0</v>
      </c>
      <c r="FD296" s="99">
        <f t="shared" si="869"/>
        <v>0</v>
      </c>
      <c r="FE296" s="99">
        <f t="shared" si="869"/>
        <v>0</v>
      </c>
      <c r="FF296" s="99">
        <f t="shared" si="869"/>
        <v>0</v>
      </c>
      <c r="FG296" s="99">
        <f t="shared" si="869"/>
        <v>0</v>
      </c>
      <c r="FH296" s="99">
        <f t="shared" si="869"/>
        <v>0</v>
      </c>
      <c r="FI296" s="99">
        <f t="shared" si="869"/>
        <v>0</v>
      </c>
      <c r="FJ296" s="106">
        <f t="shared" si="794"/>
        <v>0</v>
      </c>
      <c r="FT296" s="99">
        <f t="shared" ref="FT296:GJ296" si="870">MAX(0,(FT147/FT$89)-$FJ296)</f>
        <v>1.7100718175547841E-3</v>
      </c>
      <c r="FU296" s="99">
        <f t="shared" si="870"/>
        <v>5.8688407819922775E-3</v>
      </c>
      <c r="FV296" s="99">
        <f t="shared" si="870"/>
        <v>8.1077696105534766E-3</v>
      </c>
      <c r="FW296" s="99">
        <f t="shared" si="870"/>
        <v>8.4733674499608649E-4</v>
      </c>
      <c r="FX296" s="99">
        <f t="shared" si="870"/>
        <v>6.1512644998770096E-3</v>
      </c>
      <c r="FY296" s="99">
        <f t="shared" si="870"/>
        <v>1.2595787395903361E-2</v>
      </c>
      <c r="FZ296" s="99">
        <f t="shared" si="870"/>
        <v>3.2635171962817062E-3</v>
      </c>
      <c r="GA296" s="99">
        <f t="shared" si="870"/>
        <v>7.8575737648191382E-3</v>
      </c>
      <c r="GB296" s="99">
        <f t="shared" si="870"/>
        <v>8.2443810915293781E-3</v>
      </c>
      <c r="GC296" s="99">
        <f t="shared" si="870"/>
        <v>0</v>
      </c>
      <c r="GD296" s="99">
        <f t="shared" si="870"/>
        <v>0</v>
      </c>
      <c r="GE296" s="99">
        <f t="shared" si="870"/>
        <v>0</v>
      </c>
      <c r="GF296" s="99">
        <f t="shared" si="870"/>
        <v>0</v>
      </c>
      <c r="GG296" s="99">
        <f t="shared" si="870"/>
        <v>0</v>
      </c>
      <c r="GH296" s="99">
        <f t="shared" si="870"/>
        <v>0</v>
      </c>
      <c r="GI296" s="99">
        <f t="shared" si="870"/>
        <v>1.1982212557031682E-4</v>
      </c>
      <c r="GJ296" s="99">
        <f t="shared" si="870"/>
        <v>3.3112676407279841E-4</v>
      </c>
      <c r="GK296" s="99">
        <f t="shared" si="796"/>
        <v>5.6368611205389401E-5</v>
      </c>
    </row>
  </sheetData>
  <pageMargins left="0.7" right="0.7" top="0.75" bottom="0.75" header="0.3" footer="0.3"/>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A7C5AA8-516C-445D-8568-33489D290A31}">
  <dimension ref="A1:FZ86"/>
  <sheetViews>
    <sheetView zoomScale="70" zoomScaleNormal="70" workbookViewId="0">
      <selection activeCell="FT10" sqref="FT10"/>
    </sheetView>
  </sheetViews>
  <sheetFormatPr defaultRowHeight="14.5" x14ac:dyDescent="0.35"/>
  <cols>
    <col min="2" max="2" width="11.7265625" bestFit="1" customWidth="1"/>
    <col min="3" max="3" width="9" style="32" bestFit="1" customWidth="1"/>
    <col min="4" max="4" width="9.54296875" style="32" bestFit="1" customWidth="1"/>
    <col min="5" max="5" width="17.7265625" style="32" bestFit="1" customWidth="1"/>
    <col min="6" max="6" width="16.54296875" style="32" bestFit="1" customWidth="1"/>
    <col min="7" max="7" width="11.1796875" style="32" bestFit="1" customWidth="1"/>
    <col min="8" max="8" width="47.26953125" bestFit="1" customWidth="1"/>
    <col min="9" max="27" width="8.7265625" style="32"/>
    <col min="28" max="28" width="9.08984375" style="32" customWidth="1"/>
    <col min="29" max="32" width="8.7265625" style="32"/>
    <col min="33" max="33" width="8.7265625" style="32" customWidth="1"/>
    <col min="34" max="36" width="8.7265625" style="32"/>
    <col min="37" max="37" width="8.54296875" style="32" customWidth="1"/>
    <col min="38" max="166" width="8.7265625" style="32"/>
    <col min="167" max="167" width="8.7265625" style="32" customWidth="1"/>
    <col min="168" max="168" width="8.54296875" style="32" customWidth="1"/>
    <col min="169" max="182" width="8.7265625" style="32"/>
  </cols>
  <sheetData>
    <row r="1" spans="1:182" x14ac:dyDescent="0.35">
      <c r="A1" s="25" t="s">
        <v>854</v>
      </c>
      <c r="C1" s="27"/>
      <c r="F1" s="27"/>
      <c r="I1" s="33"/>
      <c r="R1" s="33"/>
      <c r="AT1" s="33"/>
      <c r="BR1" s="33"/>
      <c r="CG1" s="33"/>
      <c r="DG1" s="33"/>
      <c r="EB1" s="33"/>
      <c r="FB1" s="33"/>
      <c r="FK1" s="33"/>
      <c r="FS1" s="33"/>
    </row>
    <row r="2" spans="1:182" x14ac:dyDescent="0.35">
      <c r="C2" s="27"/>
      <c r="I2" s="33"/>
      <c r="R2" s="33"/>
      <c r="AT2" s="33"/>
      <c r="BR2" s="33"/>
      <c r="CG2" s="33"/>
      <c r="DC2" s="32" t="s">
        <v>850</v>
      </c>
      <c r="DG2" s="33"/>
      <c r="EB2" s="33"/>
      <c r="FB2" s="33"/>
      <c r="FK2" s="33"/>
      <c r="FS2" s="33"/>
    </row>
    <row r="3" spans="1:182" x14ac:dyDescent="0.35">
      <c r="A3" t="s">
        <v>849</v>
      </c>
      <c r="C3" s="27"/>
      <c r="H3" s="53" t="s">
        <v>476</v>
      </c>
      <c r="I3" s="8" t="s">
        <v>442</v>
      </c>
      <c r="J3" t="s">
        <v>442</v>
      </c>
      <c r="K3" t="s">
        <v>442</v>
      </c>
      <c r="L3" t="s">
        <v>434</v>
      </c>
      <c r="M3" t="s">
        <v>434</v>
      </c>
      <c r="N3" t="s">
        <v>434</v>
      </c>
      <c r="O3" t="s">
        <v>431</v>
      </c>
      <c r="P3" t="s">
        <v>431</v>
      </c>
      <c r="Q3" t="s">
        <v>431</v>
      </c>
      <c r="R3" s="8" t="s">
        <v>443</v>
      </c>
      <c r="S3" t="s">
        <v>443</v>
      </c>
      <c r="T3" t="s">
        <v>443</v>
      </c>
      <c r="U3" t="s">
        <v>442</v>
      </c>
      <c r="V3" t="s">
        <v>442</v>
      </c>
      <c r="W3" t="s">
        <v>442</v>
      </c>
      <c r="X3" t="s">
        <v>441</v>
      </c>
      <c r="Y3" t="s">
        <v>441</v>
      </c>
      <c r="Z3" t="s">
        <v>441</v>
      </c>
      <c r="AA3" t="s">
        <v>435</v>
      </c>
      <c r="AB3" t="s">
        <v>435</v>
      </c>
      <c r="AC3" t="s">
        <v>435</v>
      </c>
      <c r="AD3" t="s">
        <v>434</v>
      </c>
      <c r="AE3" t="s">
        <v>434</v>
      </c>
      <c r="AF3" t="s">
        <v>434</v>
      </c>
      <c r="AG3" t="s">
        <v>433</v>
      </c>
      <c r="AH3" t="s">
        <v>433</v>
      </c>
      <c r="AI3" t="s">
        <v>433</v>
      </c>
      <c r="AJ3" t="s">
        <v>433</v>
      </c>
      <c r="AK3" t="s">
        <v>431</v>
      </c>
      <c r="AL3" t="s">
        <v>431</v>
      </c>
      <c r="AM3" t="s">
        <v>431</v>
      </c>
      <c r="AN3" t="s">
        <v>437</v>
      </c>
      <c r="AO3" t="s">
        <v>437</v>
      </c>
      <c r="AP3" t="s">
        <v>437</v>
      </c>
      <c r="AQ3" t="s">
        <v>436</v>
      </c>
      <c r="AR3" t="s">
        <v>436</v>
      </c>
      <c r="AS3" t="s">
        <v>436</v>
      </c>
      <c r="AT3" s="8" t="s">
        <v>443</v>
      </c>
      <c r="AU3" t="s">
        <v>443</v>
      </c>
      <c r="AV3" t="s">
        <v>443</v>
      </c>
      <c r="AW3" t="s">
        <v>442</v>
      </c>
      <c r="AX3" t="s">
        <v>442</v>
      </c>
      <c r="AY3" t="s">
        <v>442</v>
      </c>
      <c r="AZ3" t="s">
        <v>441</v>
      </c>
      <c r="BA3" t="s">
        <v>441</v>
      </c>
      <c r="BB3" t="s">
        <v>441</v>
      </c>
      <c r="BC3" t="s">
        <v>435</v>
      </c>
      <c r="BD3" t="s">
        <v>435</v>
      </c>
      <c r="BE3" t="s">
        <v>435</v>
      </c>
      <c r="BF3" t="s">
        <v>434</v>
      </c>
      <c r="BG3" t="s">
        <v>434</v>
      </c>
      <c r="BH3" t="s">
        <v>434</v>
      </c>
      <c r="BI3" t="s">
        <v>433</v>
      </c>
      <c r="BJ3" t="s">
        <v>433</v>
      </c>
      <c r="BK3" t="s">
        <v>433</v>
      </c>
      <c r="BL3" t="s">
        <v>431</v>
      </c>
      <c r="BM3" t="s">
        <v>437</v>
      </c>
      <c r="BN3" t="s">
        <v>437</v>
      </c>
      <c r="BO3" t="s">
        <v>437</v>
      </c>
      <c r="BP3" t="s">
        <v>436</v>
      </c>
      <c r="BQ3" t="s">
        <v>436</v>
      </c>
      <c r="BR3" s="8" t="s">
        <v>435</v>
      </c>
      <c r="BS3" t="s">
        <v>435</v>
      </c>
      <c r="BT3" t="s">
        <v>435</v>
      </c>
      <c r="BU3" t="s">
        <v>434</v>
      </c>
      <c r="BV3" t="s">
        <v>434</v>
      </c>
      <c r="BW3" t="s">
        <v>434</v>
      </c>
      <c r="BX3" t="s">
        <v>431</v>
      </c>
      <c r="BY3" t="s">
        <v>431</v>
      </c>
      <c r="BZ3" t="s">
        <v>431</v>
      </c>
      <c r="CA3" t="s">
        <v>437</v>
      </c>
      <c r="CB3" t="s">
        <v>437</v>
      </c>
      <c r="CC3" t="s">
        <v>437</v>
      </c>
      <c r="CD3" t="s">
        <v>436</v>
      </c>
      <c r="CE3" t="s">
        <v>436</v>
      </c>
      <c r="CF3" t="s">
        <v>436</v>
      </c>
      <c r="CG3" s="8" t="s">
        <v>443</v>
      </c>
      <c r="CH3" t="s">
        <v>443</v>
      </c>
      <c r="CI3" t="s">
        <v>443</v>
      </c>
      <c r="CJ3" t="s">
        <v>442</v>
      </c>
      <c r="CK3" t="s">
        <v>442</v>
      </c>
      <c r="CL3" t="s">
        <v>442</v>
      </c>
      <c r="CM3" t="s">
        <v>441</v>
      </c>
      <c r="CN3" t="s">
        <v>441</v>
      </c>
      <c r="CO3" t="s">
        <v>441</v>
      </c>
      <c r="CP3" t="s">
        <v>435</v>
      </c>
      <c r="CQ3" t="s">
        <v>435</v>
      </c>
      <c r="CR3" t="s">
        <v>435</v>
      </c>
      <c r="CS3" t="s">
        <v>434</v>
      </c>
      <c r="CT3" t="s">
        <v>434</v>
      </c>
      <c r="CU3" t="s">
        <v>434</v>
      </c>
      <c r="CV3" t="s">
        <v>433</v>
      </c>
      <c r="CW3" t="s">
        <v>433</v>
      </c>
      <c r="CX3" t="s">
        <v>433</v>
      </c>
      <c r="CY3" t="s">
        <v>431</v>
      </c>
      <c r="CZ3" t="s">
        <v>431</v>
      </c>
      <c r="DA3" t="s">
        <v>437</v>
      </c>
      <c r="DB3" t="s">
        <v>437</v>
      </c>
      <c r="DC3" s="50" t="s">
        <v>437</v>
      </c>
      <c r="DD3" t="s">
        <v>436</v>
      </c>
      <c r="DE3" t="s">
        <v>436</v>
      </c>
      <c r="DF3" t="s">
        <v>436</v>
      </c>
      <c r="DG3" s="8" t="s">
        <v>441</v>
      </c>
      <c r="DH3" t="s">
        <v>441</v>
      </c>
      <c r="DI3" t="s">
        <v>441</v>
      </c>
      <c r="DJ3" t="s">
        <v>435</v>
      </c>
      <c r="DK3" t="s">
        <v>435</v>
      </c>
      <c r="DL3" t="s">
        <v>435</v>
      </c>
      <c r="DM3" t="s">
        <v>434</v>
      </c>
      <c r="DN3" t="s">
        <v>434</v>
      </c>
      <c r="DO3" t="s">
        <v>434</v>
      </c>
      <c r="DP3" t="s">
        <v>433</v>
      </c>
      <c r="DQ3" t="s">
        <v>433</v>
      </c>
      <c r="DR3" t="s">
        <v>433</v>
      </c>
      <c r="DS3" t="s">
        <v>431</v>
      </c>
      <c r="DT3" t="s">
        <v>431</v>
      </c>
      <c r="DU3" t="s">
        <v>431</v>
      </c>
      <c r="DV3" t="s">
        <v>437</v>
      </c>
      <c r="DW3" t="s">
        <v>437</v>
      </c>
      <c r="DX3" t="s">
        <v>437</v>
      </c>
      <c r="DY3" t="s">
        <v>436</v>
      </c>
      <c r="DZ3" t="s">
        <v>436</v>
      </c>
      <c r="EA3" t="s">
        <v>436</v>
      </c>
      <c r="EB3" s="8" t="s">
        <v>443</v>
      </c>
      <c r="EC3" t="s">
        <v>443</v>
      </c>
      <c r="ED3" t="s">
        <v>443</v>
      </c>
      <c r="EE3" t="s">
        <v>442</v>
      </c>
      <c r="EF3" t="s">
        <v>442</v>
      </c>
      <c r="EG3" t="s">
        <v>442</v>
      </c>
      <c r="EH3" t="s">
        <v>441</v>
      </c>
      <c r="EI3" t="s">
        <v>441</v>
      </c>
      <c r="EJ3" t="s">
        <v>441</v>
      </c>
      <c r="EK3" t="s">
        <v>435</v>
      </c>
      <c r="EL3" t="s">
        <v>435</v>
      </c>
      <c r="EM3" t="s">
        <v>435</v>
      </c>
      <c r="EN3" t="s">
        <v>434</v>
      </c>
      <c r="EO3" t="s">
        <v>434</v>
      </c>
      <c r="EP3" t="s">
        <v>434</v>
      </c>
      <c r="EQ3" t="s">
        <v>433</v>
      </c>
      <c r="ER3" t="s">
        <v>433</v>
      </c>
      <c r="ES3" t="s">
        <v>433</v>
      </c>
      <c r="ET3" t="s">
        <v>431</v>
      </c>
      <c r="EU3" t="s">
        <v>431</v>
      </c>
      <c r="EV3" t="s">
        <v>431</v>
      </c>
      <c r="EW3" t="s">
        <v>437</v>
      </c>
      <c r="EX3" t="s">
        <v>437</v>
      </c>
      <c r="EY3" t="s">
        <v>437</v>
      </c>
      <c r="EZ3" t="s">
        <v>436</v>
      </c>
      <c r="FA3" t="s">
        <v>436</v>
      </c>
      <c r="FB3" s="8" t="s">
        <v>838</v>
      </c>
      <c r="FC3" t="s">
        <v>837</v>
      </c>
      <c r="FD3" t="s">
        <v>836</v>
      </c>
      <c r="FE3" t="s">
        <v>835</v>
      </c>
      <c r="FF3" t="s">
        <v>834</v>
      </c>
      <c r="FG3" t="s">
        <v>833</v>
      </c>
      <c r="FH3" t="s">
        <v>832</v>
      </c>
      <c r="FI3" t="s">
        <v>831</v>
      </c>
      <c r="FJ3" t="s">
        <v>830</v>
      </c>
      <c r="FK3" s="33"/>
      <c r="FS3" s="33"/>
    </row>
    <row r="4" spans="1:182" x14ac:dyDescent="0.35">
      <c r="A4" t="s">
        <v>848</v>
      </c>
      <c r="C4" s="27"/>
      <c r="H4" s="53" t="s">
        <v>475</v>
      </c>
      <c r="I4" s="8" t="s">
        <v>430</v>
      </c>
      <c r="J4" t="s">
        <v>430</v>
      </c>
      <c r="K4" t="s">
        <v>430</v>
      </c>
      <c r="L4" t="s">
        <v>430</v>
      </c>
      <c r="M4" t="s">
        <v>430</v>
      </c>
      <c r="N4" t="s">
        <v>430</v>
      </c>
      <c r="O4" t="s">
        <v>430</v>
      </c>
      <c r="P4" t="s">
        <v>430</v>
      </c>
      <c r="Q4" t="s">
        <v>430</v>
      </c>
      <c r="R4" s="8" t="s">
        <v>462</v>
      </c>
      <c r="S4" t="s">
        <v>462</v>
      </c>
      <c r="T4" t="s">
        <v>462</v>
      </c>
      <c r="U4" t="s">
        <v>462</v>
      </c>
      <c r="V4" t="s">
        <v>462</v>
      </c>
      <c r="W4" t="s">
        <v>462</v>
      </c>
      <c r="X4" t="s">
        <v>462</v>
      </c>
      <c r="Y4" t="s">
        <v>462</v>
      </c>
      <c r="Z4" t="s">
        <v>462</v>
      </c>
      <c r="AA4" t="s">
        <v>462</v>
      </c>
      <c r="AB4" t="s">
        <v>462</v>
      </c>
      <c r="AC4" t="s">
        <v>462</v>
      </c>
      <c r="AD4" t="s">
        <v>462</v>
      </c>
      <c r="AE4" t="s">
        <v>462</v>
      </c>
      <c r="AF4" t="s">
        <v>462</v>
      </c>
      <c r="AG4" t="s">
        <v>462</v>
      </c>
      <c r="AH4" t="s">
        <v>462</v>
      </c>
      <c r="AI4" t="s">
        <v>462</v>
      </c>
      <c r="AJ4" t="s">
        <v>462</v>
      </c>
      <c r="AK4" t="s">
        <v>462</v>
      </c>
      <c r="AL4" t="s">
        <v>462</v>
      </c>
      <c r="AM4" t="s">
        <v>462</v>
      </c>
      <c r="AN4" t="s">
        <v>462</v>
      </c>
      <c r="AO4" t="s">
        <v>462</v>
      </c>
      <c r="AP4" t="s">
        <v>462</v>
      </c>
      <c r="AQ4" t="s">
        <v>462</v>
      </c>
      <c r="AR4" t="s">
        <v>462</v>
      </c>
      <c r="AS4" t="s">
        <v>462</v>
      </c>
      <c r="AT4" s="8" t="s">
        <v>438</v>
      </c>
      <c r="AU4" t="s">
        <v>438</v>
      </c>
      <c r="AV4" t="s">
        <v>438</v>
      </c>
      <c r="AW4" t="s">
        <v>438</v>
      </c>
      <c r="AX4" t="s">
        <v>438</v>
      </c>
      <c r="AY4" t="s">
        <v>438</v>
      </c>
      <c r="AZ4" t="s">
        <v>438</v>
      </c>
      <c r="BA4" t="s">
        <v>438</v>
      </c>
      <c r="BB4" t="s">
        <v>438</v>
      </c>
      <c r="BC4" t="s">
        <v>438</v>
      </c>
      <c r="BD4" t="s">
        <v>438</v>
      </c>
      <c r="BE4" t="s">
        <v>438</v>
      </c>
      <c r="BF4" t="s">
        <v>438</v>
      </c>
      <c r="BG4" t="s">
        <v>438</v>
      </c>
      <c r="BH4" t="s">
        <v>438</v>
      </c>
      <c r="BI4" t="s">
        <v>438</v>
      </c>
      <c r="BJ4" t="s">
        <v>438</v>
      </c>
      <c r="BK4" t="s">
        <v>438</v>
      </c>
      <c r="BL4" t="s">
        <v>438</v>
      </c>
      <c r="BM4" t="s">
        <v>438</v>
      </c>
      <c r="BN4" t="s">
        <v>438</v>
      </c>
      <c r="BO4" t="s">
        <v>438</v>
      </c>
      <c r="BP4" t="s">
        <v>438</v>
      </c>
      <c r="BQ4" t="s">
        <v>438</v>
      </c>
      <c r="BR4" s="8" t="s">
        <v>454</v>
      </c>
      <c r="BS4" t="s">
        <v>454</v>
      </c>
      <c r="BT4" t="s">
        <v>454</v>
      </c>
      <c r="BU4" t="s">
        <v>454</v>
      </c>
      <c r="BV4" t="s">
        <v>454</v>
      </c>
      <c r="BW4" t="s">
        <v>454</v>
      </c>
      <c r="BX4" t="s">
        <v>454</v>
      </c>
      <c r="BY4" t="s">
        <v>454</v>
      </c>
      <c r="BZ4" t="s">
        <v>454</v>
      </c>
      <c r="CA4" t="s">
        <v>454</v>
      </c>
      <c r="CB4" t="s">
        <v>454</v>
      </c>
      <c r="CC4" t="s">
        <v>454</v>
      </c>
      <c r="CD4" t="s">
        <v>454</v>
      </c>
      <c r="CE4" t="s">
        <v>454</v>
      </c>
      <c r="CF4" t="s">
        <v>454</v>
      </c>
      <c r="CG4" s="8" t="s">
        <v>432</v>
      </c>
      <c r="CH4" t="s">
        <v>432</v>
      </c>
      <c r="CI4" t="s">
        <v>432</v>
      </c>
      <c r="CJ4" t="s">
        <v>432</v>
      </c>
      <c r="CK4" t="s">
        <v>432</v>
      </c>
      <c r="CL4" t="s">
        <v>432</v>
      </c>
      <c r="CM4" t="s">
        <v>432</v>
      </c>
      <c r="CN4" t="s">
        <v>432</v>
      </c>
      <c r="CO4" t="s">
        <v>432</v>
      </c>
      <c r="CP4" t="s">
        <v>432</v>
      </c>
      <c r="CQ4" t="s">
        <v>432</v>
      </c>
      <c r="CR4" t="s">
        <v>432</v>
      </c>
      <c r="CS4" t="s">
        <v>432</v>
      </c>
      <c r="CT4" t="s">
        <v>432</v>
      </c>
      <c r="CU4" t="s">
        <v>432</v>
      </c>
      <c r="CV4" t="s">
        <v>432</v>
      </c>
      <c r="CW4" t="s">
        <v>432</v>
      </c>
      <c r="CX4" t="s">
        <v>432</v>
      </c>
      <c r="CY4" t="s">
        <v>432</v>
      </c>
      <c r="CZ4" t="s">
        <v>432</v>
      </c>
      <c r="DA4" t="s">
        <v>432</v>
      </c>
      <c r="DB4" t="s">
        <v>432</v>
      </c>
      <c r="DC4" s="50" t="s">
        <v>432</v>
      </c>
      <c r="DD4" t="s">
        <v>432</v>
      </c>
      <c r="DE4" t="s">
        <v>432</v>
      </c>
      <c r="DF4" t="s">
        <v>432</v>
      </c>
      <c r="DG4" s="8" t="s">
        <v>450</v>
      </c>
      <c r="DH4" t="s">
        <v>450</v>
      </c>
      <c r="DI4" t="s">
        <v>450</v>
      </c>
      <c r="DJ4" t="s">
        <v>450</v>
      </c>
      <c r="DK4" t="s">
        <v>450</v>
      </c>
      <c r="DL4" t="s">
        <v>450</v>
      </c>
      <c r="DM4" t="s">
        <v>450</v>
      </c>
      <c r="DN4" t="s">
        <v>450</v>
      </c>
      <c r="DO4" t="s">
        <v>450</v>
      </c>
      <c r="DP4" t="s">
        <v>450</v>
      </c>
      <c r="DQ4" t="s">
        <v>450</v>
      </c>
      <c r="DR4" t="s">
        <v>450</v>
      </c>
      <c r="DS4" t="s">
        <v>450</v>
      </c>
      <c r="DT4" t="s">
        <v>450</v>
      </c>
      <c r="DU4" t="s">
        <v>450</v>
      </c>
      <c r="DV4" t="s">
        <v>450</v>
      </c>
      <c r="DW4" t="s">
        <v>450</v>
      </c>
      <c r="DX4" t="s">
        <v>450</v>
      </c>
      <c r="DY4" t="s">
        <v>450</v>
      </c>
      <c r="DZ4" t="s">
        <v>450</v>
      </c>
      <c r="EA4" t="s">
        <v>450</v>
      </c>
      <c r="EB4" s="8" t="s">
        <v>444</v>
      </c>
      <c r="EC4" t="s">
        <v>444</v>
      </c>
      <c r="ED4" t="s">
        <v>444</v>
      </c>
      <c r="EE4" t="s">
        <v>444</v>
      </c>
      <c r="EF4" t="s">
        <v>444</v>
      </c>
      <c r="EG4" t="s">
        <v>444</v>
      </c>
      <c r="EH4" t="s">
        <v>444</v>
      </c>
      <c r="EI4" t="s">
        <v>444</v>
      </c>
      <c r="EJ4" t="s">
        <v>444</v>
      </c>
      <c r="EK4" t="s">
        <v>444</v>
      </c>
      <c r="EL4" t="s">
        <v>444</v>
      </c>
      <c r="EM4" t="s">
        <v>444</v>
      </c>
      <c r="EN4" t="s">
        <v>444</v>
      </c>
      <c r="EO4" t="s">
        <v>444</v>
      </c>
      <c r="EP4" t="s">
        <v>444</v>
      </c>
      <c r="EQ4" t="s">
        <v>444</v>
      </c>
      <c r="ER4" t="s">
        <v>444</v>
      </c>
      <c r="ES4" t="s">
        <v>444</v>
      </c>
      <c r="ET4" t="s">
        <v>444</v>
      </c>
      <c r="EU4" t="s">
        <v>444</v>
      </c>
      <c r="EV4" t="s">
        <v>444</v>
      </c>
      <c r="EW4" t="s">
        <v>444</v>
      </c>
      <c r="EX4" t="s">
        <v>444</v>
      </c>
      <c r="EY4" t="s">
        <v>444</v>
      </c>
      <c r="EZ4" t="s">
        <v>444</v>
      </c>
      <c r="FA4" t="s">
        <v>444</v>
      </c>
      <c r="FB4" s="48" t="s">
        <v>847</v>
      </c>
      <c r="FC4" s="27" t="s">
        <v>847</v>
      </c>
      <c r="FD4" s="27" t="s">
        <v>847</v>
      </c>
      <c r="FE4" s="27" t="s">
        <v>847</v>
      </c>
      <c r="FF4" s="27" t="s">
        <v>847</v>
      </c>
      <c r="FG4" s="27" t="s">
        <v>847</v>
      </c>
      <c r="FH4" s="27" t="s">
        <v>847</v>
      </c>
      <c r="FI4" s="27" t="s">
        <v>847</v>
      </c>
      <c r="FJ4" s="27" t="s">
        <v>847</v>
      </c>
      <c r="FK4" s="33"/>
      <c r="FS4" s="33"/>
    </row>
    <row r="5" spans="1:182" x14ac:dyDescent="0.35">
      <c r="A5" t="s">
        <v>846</v>
      </c>
      <c r="C5"/>
      <c r="H5" s="53" t="s">
        <v>845</v>
      </c>
      <c r="I5" s="51">
        <v>1.36</v>
      </c>
      <c r="J5" s="28">
        <v>1.27</v>
      </c>
      <c r="K5" s="28">
        <v>1.05</v>
      </c>
      <c r="L5" s="28">
        <v>1.1200000000000001</v>
      </c>
      <c r="M5" s="28">
        <v>1.28</v>
      </c>
      <c r="N5" s="28">
        <v>0.96</v>
      </c>
      <c r="O5" s="28">
        <v>1.1100000000000001</v>
      </c>
      <c r="P5" s="28">
        <v>1.27</v>
      </c>
      <c r="Q5" s="28">
        <v>0.92</v>
      </c>
      <c r="R5" s="51">
        <v>1.03</v>
      </c>
      <c r="S5" s="28">
        <v>1.07</v>
      </c>
      <c r="T5" s="28">
        <v>1.32</v>
      </c>
      <c r="U5" s="28">
        <v>0.79</v>
      </c>
      <c r="V5" s="28">
        <v>0.76</v>
      </c>
      <c r="W5" s="28">
        <v>0.52</v>
      </c>
      <c r="X5" s="28">
        <v>0.85</v>
      </c>
      <c r="Y5" s="28">
        <v>0.85</v>
      </c>
      <c r="Z5" s="28">
        <v>1.08</v>
      </c>
      <c r="AA5" s="28">
        <v>1.3</v>
      </c>
      <c r="AB5" s="28">
        <v>1.3</v>
      </c>
      <c r="AC5" s="28">
        <v>0.83</v>
      </c>
      <c r="AD5" s="28">
        <v>0.93</v>
      </c>
      <c r="AE5" s="28">
        <v>0.93</v>
      </c>
      <c r="AF5" s="28">
        <v>0.81</v>
      </c>
      <c r="AG5" s="28">
        <v>1.36</v>
      </c>
      <c r="AH5" s="28">
        <v>1.05</v>
      </c>
      <c r="AI5" s="28">
        <v>1.39</v>
      </c>
      <c r="AJ5" s="27">
        <v>0.87</v>
      </c>
      <c r="AK5" s="28">
        <v>0.55000000000005045</v>
      </c>
      <c r="AL5" s="28">
        <v>0.55000000000005045</v>
      </c>
      <c r="AM5" s="28">
        <v>0.55000000000005045</v>
      </c>
      <c r="AN5" s="28">
        <v>0.89999999999990088</v>
      </c>
      <c r="AO5" s="28">
        <v>0.89999999999990088</v>
      </c>
      <c r="AP5" s="28">
        <v>0.89999999999990088</v>
      </c>
      <c r="AQ5" s="28">
        <v>0.48</v>
      </c>
      <c r="AR5" s="28">
        <v>0.48</v>
      </c>
      <c r="AS5" s="28">
        <v>0.48</v>
      </c>
      <c r="AT5" s="51">
        <v>1.1599999999999999</v>
      </c>
      <c r="AU5" s="28">
        <v>1.21</v>
      </c>
      <c r="AV5" s="28">
        <v>1.48</v>
      </c>
      <c r="AW5" s="28">
        <v>1.01</v>
      </c>
      <c r="AX5" s="28">
        <v>1.03</v>
      </c>
      <c r="AY5" s="28">
        <v>1.26</v>
      </c>
      <c r="AZ5" s="28">
        <v>1.08</v>
      </c>
      <c r="BA5" s="28">
        <v>1.21</v>
      </c>
      <c r="BB5" s="28">
        <v>1.03</v>
      </c>
      <c r="BC5" s="28">
        <v>1.18</v>
      </c>
      <c r="BD5" s="28">
        <v>1.24</v>
      </c>
      <c r="BE5" s="28">
        <v>1.29</v>
      </c>
      <c r="BF5" s="28">
        <v>1.19</v>
      </c>
      <c r="BG5" s="28">
        <v>1.19</v>
      </c>
      <c r="BH5" s="28">
        <v>1.29</v>
      </c>
      <c r="BI5" s="28">
        <v>1.06</v>
      </c>
      <c r="BJ5" s="28">
        <v>1.08</v>
      </c>
      <c r="BK5" s="28">
        <v>1.52</v>
      </c>
      <c r="BL5" s="28">
        <v>0.14000000000000001</v>
      </c>
      <c r="BM5" s="28">
        <v>1.27</v>
      </c>
      <c r="BN5" s="28">
        <v>1.27</v>
      </c>
      <c r="BO5" s="28">
        <v>1.27</v>
      </c>
      <c r="BP5" s="28">
        <v>0.78</v>
      </c>
      <c r="BQ5" s="28">
        <v>0.64</v>
      </c>
      <c r="BR5" s="51">
        <v>1.3</v>
      </c>
      <c r="BS5" s="28">
        <v>1.3</v>
      </c>
      <c r="BT5" s="28">
        <v>0.49</v>
      </c>
      <c r="BU5" s="28">
        <v>1.05</v>
      </c>
      <c r="BV5" s="28">
        <v>1.05</v>
      </c>
      <c r="BW5" s="28">
        <v>1.34</v>
      </c>
      <c r="BX5" s="28">
        <v>0.82</v>
      </c>
      <c r="BY5" s="28">
        <v>0.82</v>
      </c>
      <c r="BZ5" s="28">
        <v>0.82</v>
      </c>
      <c r="CA5" s="28">
        <v>0.97</v>
      </c>
      <c r="CB5" s="28">
        <v>0.97</v>
      </c>
      <c r="CC5" s="28">
        <v>0.97</v>
      </c>
      <c r="CD5" s="28">
        <v>0.94</v>
      </c>
      <c r="CE5" s="28">
        <v>0.94</v>
      </c>
      <c r="CF5" s="28">
        <v>0.42</v>
      </c>
      <c r="CG5" s="51">
        <v>1.07</v>
      </c>
      <c r="CH5" s="28">
        <v>1.07</v>
      </c>
      <c r="CI5" s="28">
        <v>1.27</v>
      </c>
      <c r="CJ5" s="28">
        <v>1.1200000000000001</v>
      </c>
      <c r="CK5" s="28">
        <v>1.28</v>
      </c>
      <c r="CL5" s="28">
        <v>1.1599999999999999</v>
      </c>
      <c r="CM5" s="28">
        <v>1.01</v>
      </c>
      <c r="CN5" s="28">
        <v>1.1299999999999999</v>
      </c>
      <c r="CO5" s="28">
        <v>0.9</v>
      </c>
      <c r="CP5" s="28">
        <v>1.1200000000000001</v>
      </c>
      <c r="CQ5" s="28">
        <v>1.04</v>
      </c>
      <c r="CR5" s="28">
        <v>1.82</v>
      </c>
      <c r="CS5" s="28">
        <v>0.98</v>
      </c>
      <c r="CT5" s="28">
        <v>0.9</v>
      </c>
      <c r="CU5" s="28">
        <v>1.42</v>
      </c>
      <c r="CV5" s="28">
        <v>0.98</v>
      </c>
      <c r="CW5" s="28">
        <v>1.31</v>
      </c>
      <c r="CX5" s="28">
        <v>1.25</v>
      </c>
      <c r="CY5" s="28">
        <v>0.94</v>
      </c>
      <c r="CZ5" s="28">
        <v>0.93</v>
      </c>
      <c r="DA5" s="28">
        <v>1.24</v>
      </c>
      <c r="DB5" s="28">
        <v>1.33</v>
      </c>
      <c r="DC5" s="52">
        <v>0.78</v>
      </c>
      <c r="DD5" s="28">
        <v>1.1399999999999999</v>
      </c>
      <c r="DE5" s="28">
        <v>1.02</v>
      </c>
      <c r="DF5" s="28">
        <v>0.9</v>
      </c>
      <c r="DG5" s="51">
        <v>1.01</v>
      </c>
      <c r="DH5" s="28">
        <v>1.24</v>
      </c>
      <c r="DI5" s="28">
        <v>0.5</v>
      </c>
      <c r="DJ5" s="28">
        <v>1.24</v>
      </c>
      <c r="DK5" s="28">
        <v>1.23</v>
      </c>
      <c r="DL5" s="28">
        <v>0.63</v>
      </c>
      <c r="DM5" s="28">
        <v>1.4</v>
      </c>
      <c r="DN5" s="28">
        <v>1.04</v>
      </c>
      <c r="DO5" s="28">
        <v>0.23</v>
      </c>
      <c r="DP5" s="28">
        <v>1.39</v>
      </c>
      <c r="DQ5" s="28">
        <v>1.1200000000000001</v>
      </c>
      <c r="DR5" s="28">
        <v>0.55000000000000004</v>
      </c>
      <c r="DS5" s="28">
        <v>0.99</v>
      </c>
      <c r="DT5" s="28">
        <v>0.99</v>
      </c>
      <c r="DU5" s="28">
        <v>1.2</v>
      </c>
      <c r="DV5" s="28">
        <v>1.1599999999999999</v>
      </c>
      <c r="DW5" s="28">
        <v>1.1599999999999999</v>
      </c>
      <c r="DX5" s="28">
        <v>0.78</v>
      </c>
      <c r="DY5" s="28">
        <v>1.1399999999999999</v>
      </c>
      <c r="DZ5" s="28">
        <v>1.1200000000000001</v>
      </c>
      <c r="EA5" s="28">
        <v>1.05</v>
      </c>
      <c r="EB5" s="51">
        <v>1</v>
      </c>
      <c r="EC5" s="28">
        <v>1.0900000000000001</v>
      </c>
      <c r="ED5" s="28">
        <v>0.87</v>
      </c>
      <c r="EE5" s="28">
        <v>1.2</v>
      </c>
      <c r="EF5" s="28">
        <v>1.1200000000000001</v>
      </c>
      <c r="EG5" s="28">
        <v>1.33</v>
      </c>
      <c r="EH5" s="28">
        <v>1.17</v>
      </c>
      <c r="EI5" s="28">
        <v>1.17</v>
      </c>
      <c r="EJ5" s="28">
        <v>1.23</v>
      </c>
      <c r="EK5" s="28">
        <v>1.1000000000000001</v>
      </c>
      <c r="EL5" s="28">
        <v>0.92</v>
      </c>
      <c r="EM5" s="28">
        <v>0.87</v>
      </c>
      <c r="EN5" s="28">
        <v>0.97</v>
      </c>
      <c r="EO5" s="28">
        <v>0.88</v>
      </c>
      <c r="EP5" s="28">
        <v>0.95</v>
      </c>
      <c r="EQ5" s="28">
        <v>1.05</v>
      </c>
      <c r="ER5" s="28">
        <v>1.05</v>
      </c>
      <c r="ES5" s="28">
        <v>1.18</v>
      </c>
      <c r="ET5" s="28">
        <v>1.1399999999999999</v>
      </c>
      <c r="EU5" s="28">
        <v>1.1399999999999999</v>
      </c>
      <c r="EV5" s="28">
        <v>0.78</v>
      </c>
      <c r="EW5" s="28">
        <v>1</v>
      </c>
      <c r="EX5" s="28">
        <v>1</v>
      </c>
      <c r="EY5" s="28">
        <v>1.1299999999999999</v>
      </c>
      <c r="EZ5" s="28">
        <v>0.56000000000000005</v>
      </c>
      <c r="FA5" s="28">
        <v>0.56000000000000005</v>
      </c>
      <c r="FB5" s="48" t="s">
        <v>485</v>
      </c>
      <c r="FC5" s="27" t="s">
        <v>485</v>
      </c>
      <c r="FD5" s="27" t="s">
        <v>485</v>
      </c>
      <c r="FE5" s="27" t="s">
        <v>483</v>
      </c>
      <c r="FF5" s="27" t="s">
        <v>483</v>
      </c>
      <c r="FG5" s="27" t="s">
        <v>483</v>
      </c>
      <c r="FH5" s="27" t="s">
        <v>481</v>
      </c>
      <c r="FI5" s="27" t="s">
        <v>481</v>
      </c>
      <c r="FJ5" s="27" t="s">
        <v>481</v>
      </c>
      <c r="FK5" s="33"/>
      <c r="FS5" s="33"/>
    </row>
    <row r="6" spans="1:182" x14ac:dyDescent="0.35">
      <c r="A6" t="s">
        <v>844</v>
      </c>
      <c r="C6" s="27"/>
      <c r="H6" s="25"/>
      <c r="I6" s="8"/>
      <c r="J6"/>
      <c r="K6"/>
      <c r="L6"/>
      <c r="M6"/>
      <c r="N6"/>
      <c r="O6"/>
      <c r="P6"/>
      <c r="Q6"/>
      <c r="R6" s="8"/>
      <c r="S6"/>
      <c r="T6"/>
      <c r="U6"/>
      <c r="V6"/>
      <c r="W6"/>
      <c r="X6"/>
      <c r="Y6"/>
      <c r="Z6"/>
      <c r="AA6"/>
      <c r="AB6"/>
      <c r="AC6"/>
      <c r="AD6"/>
      <c r="AE6"/>
      <c r="AF6"/>
      <c r="AG6"/>
      <c r="AH6"/>
      <c r="AI6"/>
      <c r="AJ6"/>
      <c r="AK6"/>
      <c r="AL6"/>
      <c r="AM6"/>
      <c r="AN6"/>
      <c r="AO6"/>
      <c r="AP6"/>
      <c r="AQ6"/>
      <c r="AR6"/>
      <c r="AS6"/>
      <c r="AT6" s="8"/>
      <c r="AU6"/>
      <c r="AV6"/>
      <c r="AW6"/>
      <c r="AX6"/>
      <c r="AY6"/>
      <c r="AZ6"/>
      <c r="BA6"/>
      <c r="BB6"/>
      <c r="BC6"/>
      <c r="BD6"/>
      <c r="BE6"/>
      <c r="BF6"/>
      <c r="BG6"/>
      <c r="BH6"/>
      <c r="BI6"/>
      <c r="BJ6"/>
      <c r="BK6"/>
      <c r="BL6"/>
      <c r="BM6"/>
      <c r="BN6"/>
      <c r="BO6"/>
      <c r="BP6"/>
      <c r="BQ6"/>
      <c r="BR6" s="49"/>
      <c r="BS6" s="25"/>
      <c r="BT6" s="25"/>
      <c r="BU6" s="25"/>
      <c r="BV6" s="25"/>
      <c r="BW6" s="25"/>
      <c r="BX6"/>
      <c r="BY6"/>
      <c r="BZ6"/>
      <c r="CA6"/>
      <c r="CB6"/>
      <c r="CC6"/>
      <c r="CD6"/>
      <c r="CE6"/>
      <c r="CF6"/>
      <c r="CG6" s="8"/>
      <c r="CH6"/>
      <c r="CI6"/>
      <c r="CJ6"/>
      <c r="CK6"/>
      <c r="CL6"/>
      <c r="CM6"/>
      <c r="CN6"/>
      <c r="CO6"/>
      <c r="CP6"/>
      <c r="CQ6"/>
      <c r="CR6"/>
      <c r="CS6"/>
      <c r="CT6"/>
      <c r="CU6"/>
      <c r="CV6"/>
      <c r="CW6"/>
      <c r="CX6"/>
      <c r="CY6"/>
      <c r="CZ6"/>
      <c r="DA6"/>
      <c r="DB6"/>
      <c r="DC6" s="50"/>
      <c r="DD6"/>
      <c r="DE6"/>
      <c r="DF6"/>
      <c r="DG6" s="49"/>
      <c r="DH6" s="25"/>
      <c r="DI6" s="25"/>
      <c r="DJ6"/>
      <c r="DK6"/>
      <c r="DL6"/>
      <c r="DM6"/>
      <c r="DN6"/>
      <c r="DO6"/>
      <c r="DP6"/>
      <c r="DQ6"/>
      <c r="DR6"/>
      <c r="DS6"/>
      <c r="DT6"/>
      <c r="DU6"/>
      <c r="DV6"/>
      <c r="DW6"/>
      <c r="DX6"/>
      <c r="DY6"/>
      <c r="DZ6"/>
      <c r="EA6"/>
      <c r="EB6" s="8"/>
      <c r="EC6"/>
      <c r="ED6"/>
      <c r="EE6"/>
      <c r="EF6"/>
      <c r="EG6"/>
      <c r="EH6"/>
      <c r="EI6"/>
      <c r="EJ6"/>
      <c r="EK6"/>
      <c r="EL6"/>
      <c r="EM6"/>
      <c r="EN6"/>
      <c r="EO6"/>
      <c r="EP6"/>
      <c r="EQ6"/>
      <c r="ER6"/>
      <c r="ES6"/>
      <c r="ET6"/>
      <c r="EU6"/>
      <c r="EV6"/>
      <c r="EW6"/>
      <c r="EX6"/>
      <c r="EY6"/>
      <c r="EZ6"/>
      <c r="FA6"/>
      <c r="FB6" s="48">
        <v>0.13</v>
      </c>
      <c r="FC6" s="27">
        <v>0.13</v>
      </c>
      <c r="FD6" s="27">
        <v>0.13</v>
      </c>
      <c r="FE6" s="27">
        <v>7.2999999999999995E-2</v>
      </c>
      <c r="FF6" s="27">
        <v>7.2999999999999995E-2</v>
      </c>
      <c r="FG6" s="27">
        <v>7.2999999999999995E-2</v>
      </c>
      <c r="FH6" s="27">
        <v>1.2999999999999999E-2</v>
      </c>
      <c r="FI6" s="27">
        <v>1.2999999999999999E-2</v>
      </c>
      <c r="FJ6" s="27">
        <v>1.2999999999999999E-2</v>
      </c>
      <c r="FK6" s="33"/>
      <c r="FS6" s="33"/>
    </row>
    <row r="7" spans="1:182" x14ac:dyDescent="0.35">
      <c r="A7" s="4" t="s">
        <v>843</v>
      </c>
      <c r="C7" s="27"/>
      <c r="H7" s="25"/>
      <c r="I7" s="8"/>
      <c r="J7"/>
      <c r="K7"/>
      <c r="L7"/>
      <c r="M7"/>
      <c r="N7"/>
      <c r="O7"/>
      <c r="P7"/>
      <c r="Q7"/>
      <c r="R7" s="8"/>
      <c r="S7"/>
      <c r="T7"/>
      <c r="U7"/>
      <c r="V7"/>
      <c r="W7"/>
      <c r="X7"/>
      <c r="Y7"/>
      <c r="Z7"/>
      <c r="AA7"/>
      <c r="AB7"/>
      <c r="AC7"/>
      <c r="AD7"/>
      <c r="AE7"/>
      <c r="AF7"/>
      <c r="AG7"/>
      <c r="AH7"/>
      <c r="AI7"/>
      <c r="AJ7"/>
      <c r="AK7"/>
      <c r="AL7"/>
      <c r="AM7"/>
      <c r="AN7"/>
      <c r="AO7"/>
      <c r="AP7"/>
      <c r="AQ7"/>
      <c r="AR7"/>
      <c r="AS7"/>
      <c r="AT7" s="8"/>
      <c r="AU7"/>
      <c r="AV7"/>
      <c r="AW7"/>
      <c r="AX7"/>
      <c r="AY7"/>
      <c r="AZ7"/>
      <c r="BA7"/>
      <c r="BB7"/>
      <c r="BC7"/>
      <c r="BD7"/>
      <c r="BE7"/>
      <c r="BF7"/>
      <c r="BG7"/>
      <c r="BH7"/>
      <c r="BI7"/>
      <c r="BJ7"/>
      <c r="BK7"/>
      <c r="BL7"/>
      <c r="BM7"/>
      <c r="BN7"/>
      <c r="BO7"/>
      <c r="BP7"/>
      <c r="BQ7"/>
      <c r="BR7" s="49"/>
      <c r="BS7" s="25"/>
      <c r="BT7" s="25"/>
      <c r="BU7" s="25"/>
      <c r="BV7" s="25"/>
      <c r="BW7" s="25"/>
      <c r="BX7"/>
      <c r="BY7"/>
      <c r="BZ7"/>
      <c r="CA7"/>
      <c r="CB7"/>
      <c r="CC7"/>
      <c r="CD7"/>
      <c r="CE7"/>
      <c r="CF7"/>
      <c r="CG7" s="8"/>
      <c r="CH7"/>
      <c r="CI7"/>
      <c r="CJ7"/>
      <c r="CK7"/>
      <c r="CL7"/>
      <c r="CM7"/>
      <c r="CN7"/>
      <c r="CO7"/>
      <c r="CP7"/>
      <c r="CQ7"/>
      <c r="CR7"/>
      <c r="CS7"/>
      <c r="CT7"/>
      <c r="CU7"/>
      <c r="CV7"/>
      <c r="CW7"/>
      <c r="CX7"/>
      <c r="CY7"/>
      <c r="CZ7"/>
      <c r="DA7"/>
      <c r="DB7"/>
      <c r="DC7" s="50"/>
      <c r="DD7"/>
      <c r="DE7"/>
      <c r="DF7"/>
      <c r="DG7" s="49"/>
      <c r="DH7" s="25"/>
      <c r="DI7" s="25"/>
      <c r="DJ7"/>
      <c r="DK7"/>
      <c r="DL7"/>
      <c r="DM7"/>
      <c r="DN7"/>
      <c r="DO7"/>
      <c r="DP7"/>
      <c r="DQ7"/>
      <c r="DR7"/>
      <c r="DS7"/>
      <c r="DT7"/>
      <c r="DU7"/>
      <c r="DV7"/>
      <c r="DW7"/>
      <c r="DX7"/>
      <c r="DY7"/>
      <c r="DZ7"/>
      <c r="EA7"/>
      <c r="EB7" s="8"/>
      <c r="EC7"/>
      <c r="ED7"/>
      <c r="EE7"/>
      <c r="EF7"/>
      <c r="EG7"/>
      <c r="EH7"/>
      <c r="EI7"/>
      <c r="EJ7"/>
      <c r="EK7"/>
      <c r="EL7"/>
      <c r="EM7"/>
      <c r="EN7"/>
      <c r="EO7"/>
      <c r="EP7"/>
      <c r="EQ7"/>
      <c r="ER7"/>
      <c r="ES7"/>
      <c r="ET7"/>
      <c r="EU7"/>
      <c r="EV7"/>
      <c r="EW7"/>
      <c r="EX7"/>
      <c r="EY7"/>
      <c r="EZ7"/>
      <c r="FA7"/>
      <c r="FB7" s="48"/>
      <c r="FC7" s="27"/>
      <c r="FD7" s="27"/>
      <c r="FE7" s="27"/>
      <c r="FF7" s="27"/>
      <c r="FG7" s="27"/>
      <c r="FH7" s="27"/>
      <c r="FI7" s="27"/>
      <c r="FJ7" s="27"/>
      <c r="FK7" s="33"/>
      <c r="FS7" s="33"/>
    </row>
    <row r="8" spans="1:182" x14ac:dyDescent="0.35">
      <c r="A8" s="4"/>
      <c r="C8" s="27"/>
      <c r="H8" s="25"/>
      <c r="I8" s="8"/>
      <c r="J8"/>
      <c r="K8"/>
      <c r="L8"/>
      <c r="M8"/>
      <c r="N8"/>
      <c r="O8"/>
      <c r="P8"/>
      <c r="Q8"/>
      <c r="R8" s="8"/>
      <c r="S8"/>
      <c r="T8"/>
      <c r="U8"/>
      <c r="V8"/>
      <c r="W8"/>
      <c r="X8"/>
      <c r="Y8"/>
      <c r="Z8"/>
      <c r="AA8"/>
      <c r="AB8"/>
      <c r="AC8"/>
      <c r="AD8"/>
      <c r="AE8"/>
      <c r="AF8"/>
      <c r="AG8"/>
      <c r="AH8"/>
      <c r="AI8"/>
      <c r="AJ8"/>
      <c r="AK8"/>
      <c r="AL8"/>
      <c r="AM8"/>
      <c r="AN8"/>
      <c r="AO8"/>
      <c r="AP8"/>
      <c r="AQ8"/>
      <c r="AR8"/>
      <c r="AS8"/>
      <c r="AT8" s="8"/>
      <c r="AU8"/>
      <c r="AV8"/>
      <c r="AW8"/>
      <c r="AX8"/>
      <c r="AY8"/>
      <c r="AZ8"/>
      <c r="BA8"/>
      <c r="BB8"/>
      <c r="BC8"/>
      <c r="BD8"/>
      <c r="BE8"/>
      <c r="BF8"/>
      <c r="BG8"/>
      <c r="BH8"/>
      <c r="BI8"/>
      <c r="BJ8"/>
      <c r="BK8"/>
      <c r="BL8"/>
      <c r="BM8"/>
      <c r="BN8"/>
      <c r="BO8"/>
      <c r="BP8"/>
      <c r="BQ8"/>
      <c r="BR8" s="49"/>
      <c r="BS8" s="25"/>
      <c r="BT8" s="25"/>
      <c r="BU8" s="25"/>
      <c r="BV8" s="25"/>
      <c r="BW8" s="25"/>
      <c r="BX8"/>
      <c r="BY8"/>
      <c r="BZ8"/>
      <c r="CA8"/>
      <c r="CB8"/>
      <c r="CC8"/>
      <c r="CD8"/>
      <c r="CE8"/>
      <c r="CF8"/>
      <c r="CG8" s="8"/>
      <c r="CH8"/>
      <c r="CI8"/>
      <c r="CJ8"/>
      <c r="CK8"/>
      <c r="CL8"/>
      <c r="CM8"/>
      <c r="CN8"/>
      <c r="CO8"/>
      <c r="CP8"/>
      <c r="CQ8"/>
      <c r="CR8"/>
      <c r="CS8"/>
      <c r="CT8"/>
      <c r="CU8"/>
      <c r="CV8"/>
      <c r="CW8"/>
      <c r="CX8"/>
      <c r="CY8"/>
      <c r="CZ8"/>
      <c r="DA8"/>
      <c r="DB8"/>
      <c r="DC8" s="50"/>
      <c r="DD8"/>
      <c r="DE8"/>
      <c r="DF8"/>
      <c r="DG8" s="49"/>
      <c r="DH8" s="25"/>
      <c r="DI8" s="25"/>
      <c r="DJ8"/>
      <c r="DK8"/>
      <c r="DL8"/>
      <c r="DM8"/>
      <c r="DN8"/>
      <c r="DO8"/>
      <c r="DP8"/>
      <c r="DQ8"/>
      <c r="DR8"/>
      <c r="DS8"/>
      <c r="DT8"/>
      <c r="DU8"/>
      <c r="DV8"/>
      <c r="DW8"/>
      <c r="DX8"/>
      <c r="DY8"/>
      <c r="DZ8"/>
      <c r="EA8"/>
      <c r="EB8" s="8"/>
      <c r="EC8"/>
      <c r="ED8"/>
      <c r="EE8"/>
      <c r="EF8"/>
      <c r="EG8"/>
      <c r="EH8"/>
      <c r="EI8"/>
      <c r="EJ8"/>
      <c r="EK8"/>
      <c r="EL8"/>
      <c r="EM8"/>
      <c r="EN8"/>
      <c r="EO8"/>
      <c r="EP8"/>
      <c r="EQ8"/>
      <c r="ER8"/>
      <c r="ES8"/>
      <c r="ET8"/>
      <c r="EU8"/>
      <c r="EV8"/>
      <c r="EW8"/>
      <c r="EX8"/>
      <c r="EY8"/>
      <c r="EZ8"/>
      <c r="FA8"/>
      <c r="FB8" s="48"/>
      <c r="FC8" s="27"/>
      <c r="FD8" s="27"/>
      <c r="FE8" s="27"/>
      <c r="FF8" s="27"/>
      <c r="FG8" s="27"/>
      <c r="FH8" s="27"/>
      <c r="FI8" s="27"/>
      <c r="FJ8" s="27"/>
      <c r="FK8" s="33"/>
      <c r="FS8" s="33"/>
    </row>
    <row r="9" spans="1:182" s="42" customFormat="1" x14ac:dyDescent="0.35">
      <c r="A9" t="s">
        <v>1235</v>
      </c>
      <c r="B9" t="s">
        <v>1236</v>
      </c>
      <c r="C9" s="47" t="s">
        <v>2</v>
      </c>
      <c r="D9" s="47" t="s">
        <v>3</v>
      </c>
      <c r="E9" s="47" t="s">
        <v>653</v>
      </c>
      <c r="F9" s="47" t="s">
        <v>4</v>
      </c>
      <c r="G9" s="47" t="s">
        <v>5</v>
      </c>
      <c r="H9" s="42" t="s">
        <v>6</v>
      </c>
      <c r="I9" s="44">
        <v>21</v>
      </c>
      <c r="J9" s="43">
        <v>22</v>
      </c>
      <c r="K9" s="43">
        <v>23</v>
      </c>
      <c r="L9" s="43">
        <v>52</v>
      </c>
      <c r="M9" s="43">
        <v>51</v>
      </c>
      <c r="N9" s="43">
        <v>53</v>
      </c>
      <c r="O9" s="43">
        <v>71</v>
      </c>
      <c r="P9" s="43">
        <v>72</v>
      </c>
      <c r="Q9" s="43">
        <v>73</v>
      </c>
      <c r="R9" s="44">
        <v>101</v>
      </c>
      <c r="S9" s="43">
        <v>102</v>
      </c>
      <c r="T9" s="43">
        <v>103</v>
      </c>
      <c r="U9" s="43">
        <v>111</v>
      </c>
      <c r="V9" s="43">
        <v>112</v>
      </c>
      <c r="W9" s="43">
        <v>113</v>
      </c>
      <c r="X9" s="43">
        <v>121</v>
      </c>
      <c r="Y9" s="43" t="s">
        <v>471</v>
      </c>
      <c r="Z9" s="43">
        <v>122</v>
      </c>
      <c r="AA9" s="43">
        <v>131</v>
      </c>
      <c r="AB9" s="43" t="s">
        <v>470</v>
      </c>
      <c r="AC9" s="43">
        <v>132</v>
      </c>
      <c r="AD9" s="43">
        <v>141</v>
      </c>
      <c r="AE9" s="43" t="s">
        <v>469</v>
      </c>
      <c r="AF9" s="43">
        <v>142</v>
      </c>
      <c r="AG9" s="43">
        <v>151</v>
      </c>
      <c r="AH9" s="43">
        <v>152</v>
      </c>
      <c r="AI9" s="43">
        <v>153</v>
      </c>
      <c r="AJ9" s="43">
        <v>154</v>
      </c>
      <c r="AK9" s="43">
        <v>161</v>
      </c>
      <c r="AL9" s="43" t="s">
        <v>468</v>
      </c>
      <c r="AM9" s="43" t="s">
        <v>842</v>
      </c>
      <c r="AN9" s="43">
        <v>171</v>
      </c>
      <c r="AO9" s="43" t="s">
        <v>466</v>
      </c>
      <c r="AP9" s="43" t="s">
        <v>465</v>
      </c>
      <c r="AQ9" s="43">
        <v>181</v>
      </c>
      <c r="AR9" s="43" t="s">
        <v>464</v>
      </c>
      <c r="AS9" s="43" t="s">
        <v>463</v>
      </c>
      <c r="AT9" s="44">
        <v>461</v>
      </c>
      <c r="AU9" s="43">
        <v>462</v>
      </c>
      <c r="AV9" s="43">
        <v>463</v>
      </c>
      <c r="AW9" s="43">
        <v>471</v>
      </c>
      <c r="AX9" s="43">
        <v>472</v>
      </c>
      <c r="AY9" s="43">
        <v>473</v>
      </c>
      <c r="AZ9" s="43">
        <v>481</v>
      </c>
      <c r="BA9" s="43">
        <v>482</v>
      </c>
      <c r="BB9" s="43">
        <v>483</v>
      </c>
      <c r="BC9" s="43">
        <v>491</v>
      </c>
      <c r="BD9" s="43">
        <v>492</v>
      </c>
      <c r="BE9" s="43">
        <v>493</v>
      </c>
      <c r="BF9" s="43">
        <v>501</v>
      </c>
      <c r="BG9" s="43">
        <v>502</v>
      </c>
      <c r="BH9" s="43">
        <v>503</v>
      </c>
      <c r="BI9" s="43">
        <v>511</v>
      </c>
      <c r="BJ9" s="43">
        <v>512</v>
      </c>
      <c r="BK9" s="43">
        <v>513</v>
      </c>
      <c r="BL9" s="43">
        <v>521</v>
      </c>
      <c r="BM9" s="43">
        <v>531</v>
      </c>
      <c r="BN9" s="43" t="s">
        <v>440</v>
      </c>
      <c r="BO9" s="43" t="s">
        <v>439</v>
      </c>
      <c r="BP9" s="43">
        <v>542</v>
      </c>
      <c r="BQ9" s="43">
        <v>543</v>
      </c>
      <c r="BR9" s="44">
        <v>191</v>
      </c>
      <c r="BS9" s="43" t="s">
        <v>461</v>
      </c>
      <c r="BT9" s="43">
        <v>192</v>
      </c>
      <c r="BU9" s="43">
        <v>201</v>
      </c>
      <c r="BV9" s="43" t="s">
        <v>841</v>
      </c>
      <c r="BW9" s="43">
        <v>202</v>
      </c>
      <c r="BX9" s="43">
        <v>211</v>
      </c>
      <c r="BY9" s="43" t="s">
        <v>459</v>
      </c>
      <c r="BZ9" s="43" t="s">
        <v>458</v>
      </c>
      <c r="CA9" s="43">
        <v>221</v>
      </c>
      <c r="CB9" s="43" t="s">
        <v>457</v>
      </c>
      <c r="CC9" s="43" t="s">
        <v>456</v>
      </c>
      <c r="CD9" s="43">
        <v>231</v>
      </c>
      <c r="CE9" s="43" t="s">
        <v>455</v>
      </c>
      <c r="CF9" s="43">
        <v>232</v>
      </c>
      <c r="CG9" s="44">
        <v>241</v>
      </c>
      <c r="CH9" s="43" t="s">
        <v>453</v>
      </c>
      <c r="CI9" s="43">
        <v>242</v>
      </c>
      <c r="CJ9" s="43">
        <v>251</v>
      </c>
      <c r="CK9" s="43">
        <v>252</v>
      </c>
      <c r="CL9" s="43">
        <v>253</v>
      </c>
      <c r="CM9" s="43" t="s">
        <v>840</v>
      </c>
      <c r="CN9" s="43">
        <v>262</v>
      </c>
      <c r="CO9" s="43">
        <v>263</v>
      </c>
      <c r="CP9" s="43">
        <v>611</v>
      </c>
      <c r="CQ9" s="43">
        <v>612</v>
      </c>
      <c r="CR9" s="43">
        <v>613</v>
      </c>
      <c r="CS9" s="43">
        <v>621</v>
      </c>
      <c r="CT9" s="43">
        <v>622</v>
      </c>
      <c r="CU9" s="43">
        <v>623</v>
      </c>
      <c r="CV9" s="43">
        <v>631</v>
      </c>
      <c r="CW9" s="43">
        <v>632</v>
      </c>
      <c r="CX9" s="43">
        <v>633</v>
      </c>
      <c r="CY9" s="43">
        <v>552</v>
      </c>
      <c r="CZ9" s="43">
        <v>553</v>
      </c>
      <c r="DA9" s="43">
        <v>561</v>
      </c>
      <c r="DB9" s="43">
        <v>562</v>
      </c>
      <c r="DC9" s="46">
        <v>563</v>
      </c>
      <c r="DD9" s="43">
        <v>571</v>
      </c>
      <c r="DE9" s="43">
        <v>572</v>
      </c>
      <c r="DF9" s="43">
        <v>573</v>
      </c>
      <c r="DG9" s="44">
        <v>271</v>
      </c>
      <c r="DH9" s="43">
        <v>272</v>
      </c>
      <c r="DI9" s="43">
        <v>273</v>
      </c>
      <c r="DJ9" s="43">
        <v>281</v>
      </c>
      <c r="DK9" s="43">
        <v>282</v>
      </c>
      <c r="DL9" s="43">
        <v>283</v>
      </c>
      <c r="DM9" s="43">
        <v>291</v>
      </c>
      <c r="DN9" s="43">
        <v>292</v>
      </c>
      <c r="DO9" s="43">
        <v>293</v>
      </c>
      <c r="DP9" s="43">
        <v>301</v>
      </c>
      <c r="DQ9" s="43">
        <v>302</v>
      </c>
      <c r="DR9" s="43">
        <v>303</v>
      </c>
      <c r="DS9" s="43">
        <v>311</v>
      </c>
      <c r="DT9" s="43" t="s">
        <v>452</v>
      </c>
      <c r="DU9" s="43">
        <v>312</v>
      </c>
      <c r="DV9" s="43">
        <v>321</v>
      </c>
      <c r="DW9" s="43" t="s">
        <v>451</v>
      </c>
      <c r="DX9" s="43">
        <v>322</v>
      </c>
      <c r="DY9" s="43">
        <v>331</v>
      </c>
      <c r="DZ9" s="43">
        <v>332</v>
      </c>
      <c r="EA9" s="43" t="s">
        <v>839</v>
      </c>
      <c r="EB9" s="44">
        <v>371</v>
      </c>
      <c r="EC9" s="43">
        <v>372</v>
      </c>
      <c r="ED9" s="43">
        <v>373</v>
      </c>
      <c r="EE9" s="43">
        <v>381</v>
      </c>
      <c r="EF9" s="43">
        <v>382</v>
      </c>
      <c r="EG9" s="43">
        <v>383</v>
      </c>
      <c r="EH9" s="43">
        <v>391</v>
      </c>
      <c r="EI9" s="43" t="s">
        <v>449</v>
      </c>
      <c r="EJ9" s="43">
        <v>392</v>
      </c>
      <c r="EK9" s="43">
        <v>401</v>
      </c>
      <c r="EL9" s="43">
        <v>402</v>
      </c>
      <c r="EM9" s="43">
        <v>403</v>
      </c>
      <c r="EN9" s="43">
        <v>411</v>
      </c>
      <c r="EO9" s="43">
        <v>412</v>
      </c>
      <c r="EP9" s="43">
        <v>413</v>
      </c>
      <c r="EQ9" s="43">
        <v>421</v>
      </c>
      <c r="ER9" s="43" t="s">
        <v>448</v>
      </c>
      <c r="ES9" s="43">
        <v>422</v>
      </c>
      <c r="ET9" s="43">
        <v>431</v>
      </c>
      <c r="EU9" s="43" t="s">
        <v>447</v>
      </c>
      <c r="EV9" s="43">
        <v>432</v>
      </c>
      <c r="EW9" s="43">
        <v>441</v>
      </c>
      <c r="EX9" s="43" t="s">
        <v>446</v>
      </c>
      <c r="EY9" s="43">
        <v>442</v>
      </c>
      <c r="EZ9" s="43">
        <v>451</v>
      </c>
      <c r="FA9" s="43" t="s">
        <v>445</v>
      </c>
      <c r="FB9" s="45" t="s">
        <v>838</v>
      </c>
      <c r="FC9" s="42" t="s">
        <v>837</v>
      </c>
      <c r="FD9" s="42" t="s">
        <v>836</v>
      </c>
      <c r="FE9" s="42" t="s">
        <v>835</v>
      </c>
      <c r="FF9" s="42" t="s">
        <v>834</v>
      </c>
      <c r="FG9" s="42" t="s">
        <v>833</v>
      </c>
      <c r="FH9" s="42" t="s">
        <v>832</v>
      </c>
      <c r="FI9" s="42" t="s">
        <v>831</v>
      </c>
      <c r="FJ9" s="42" t="s">
        <v>830</v>
      </c>
      <c r="FK9" s="44" t="s">
        <v>1284</v>
      </c>
      <c r="FL9" s="43" t="s">
        <v>1288</v>
      </c>
      <c r="FM9" s="43" t="s">
        <v>1285</v>
      </c>
      <c r="FN9" s="43" t="s">
        <v>1286</v>
      </c>
      <c r="FO9" s="43" t="s">
        <v>829</v>
      </c>
      <c r="FP9" s="43" t="s">
        <v>828</v>
      </c>
      <c r="FQ9" s="43" t="s">
        <v>827</v>
      </c>
      <c r="FR9" s="43" t="s">
        <v>826</v>
      </c>
      <c r="FS9" s="44" t="s">
        <v>499</v>
      </c>
      <c r="FT9" s="43" t="s">
        <v>992</v>
      </c>
      <c r="FU9" s="43" t="s">
        <v>497</v>
      </c>
      <c r="FV9" s="43" t="s">
        <v>496</v>
      </c>
      <c r="FW9" s="43" t="s">
        <v>495</v>
      </c>
      <c r="FX9" s="43" t="s">
        <v>494</v>
      </c>
      <c r="FY9" s="43" t="s">
        <v>493</v>
      </c>
      <c r="FZ9" s="43" t="s">
        <v>500</v>
      </c>
    </row>
    <row r="10" spans="1:182" x14ac:dyDescent="0.35">
      <c r="B10" t="s">
        <v>822</v>
      </c>
      <c r="C10" s="32">
        <v>504632</v>
      </c>
      <c r="D10" s="32">
        <v>147</v>
      </c>
      <c r="E10" s="32">
        <v>167</v>
      </c>
      <c r="F10" s="32">
        <v>81</v>
      </c>
      <c r="G10" s="32">
        <v>4.976</v>
      </c>
      <c r="H10" t="s">
        <v>617</v>
      </c>
      <c r="I10" s="33" t="s">
        <v>120</v>
      </c>
      <c r="J10" s="32" t="s">
        <v>120</v>
      </c>
      <c r="K10" s="32" t="s">
        <v>120</v>
      </c>
      <c r="L10" s="32" t="s">
        <v>120</v>
      </c>
      <c r="M10" s="32" t="s">
        <v>120</v>
      </c>
      <c r="N10" s="32" t="s">
        <v>120</v>
      </c>
      <c r="O10" s="32" t="s">
        <v>120</v>
      </c>
      <c r="P10" s="32" t="s">
        <v>120</v>
      </c>
      <c r="Q10" s="32" t="s">
        <v>120</v>
      </c>
      <c r="R10" s="33" t="s">
        <v>120</v>
      </c>
      <c r="S10" s="32" t="s">
        <v>120</v>
      </c>
      <c r="T10" s="32" t="s">
        <v>120</v>
      </c>
      <c r="U10" s="32" t="s">
        <v>120</v>
      </c>
      <c r="V10" s="32" t="s">
        <v>120</v>
      </c>
      <c r="W10" s="32" t="s">
        <v>120</v>
      </c>
      <c r="X10" s="32" t="s">
        <v>120</v>
      </c>
      <c r="Y10" s="32" t="s">
        <v>120</v>
      </c>
      <c r="Z10" s="32" t="s">
        <v>120</v>
      </c>
      <c r="AA10" s="32" t="s">
        <v>120</v>
      </c>
      <c r="AB10" s="32" t="s">
        <v>120</v>
      </c>
      <c r="AC10" s="32" t="s">
        <v>120</v>
      </c>
      <c r="AD10" s="32" t="s">
        <v>120</v>
      </c>
      <c r="AE10" s="32" t="s">
        <v>120</v>
      </c>
      <c r="AF10" s="32" t="s">
        <v>120</v>
      </c>
      <c r="AG10" s="32" t="s">
        <v>120</v>
      </c>
      <c r="AH10" s="32" t="s">
        <v>120</v>
      </c>
      <c r="AI10" s="32" t="s">
        <v>120</v>
      </c>
      <c r="AJ10" s="32" t="s">
        <v>120</v>
      </c>
      <c r="AK10" s="32" t="s">
        <v>120</v>
      </c>
      <c r="AL10" s="32" t="s">
        <v>120</v>
      </c>
      <c r="AM10" s="32" t="s">
        <v>120</v>
      </c>
      <c r="AN10" s="32" t="s">
        <v>120</v>
      </c>
      <c r="AO10" s="32" t="s">
        <v>120</v>
      </c>
      <c r="AP10" s="32" t="s">
        <v>120</v>
      </c>
      <c r="AQ10" s="32" t="s">
        <v>120</v>
      </c>
      <c r="AR10" s="32" t="s">
        <v>120</v>
      </c>
      <c r="AS10" s="32" t="s">
        <v>120</v>
      </c>
      <c r="AT10" s="33" t="s">
        <v>120</v>
      </c>
      <c r="AU10" s="32" t="s">
        <v>120</v>
      </c>
      <c r="AV10" s="32" t="s">
        <v>120</v>
      </c>
      <c r="AW10" s="32" t="s">
        <v>120</v>
      </c>
      <c r="AX10" s="32" t="s">
        <v>120</v>
      </c>
      <c r="AY10" s="32" t="s">
        <v>120</v>
      </c>
      <c r="AZ10" s="32" t="s">
        <v>120</v>
      </c>
      <c r="BA10" s="32" t="s">
        <v>120</v>
      </c>
      <c r="BB10" s="32" t="s">
        <v>120</v>
      </c>
      <c r="BC10" s="32" t="s">
        <v>120</v>
      </c>
      <c r="BD10" s="32" t="s">
        <v>120</v>
      </c>
      <c r="BE10" s="32" t="s">
        <v>120</v>
      </c>
      <c r="BF10" s="32" t="s">
        <v>120</v>
      </c>
      <c r="BG10" s="32" t="s">
        <v>120</v>
      </c>
      <c r="BH10" s="32" t="s">
        <v>120</v>
      </c>
      <c r="BI10" s="32" t="s">
        <v>120</v>
      </c>
      <c r="BJ10" s="32" t="s">
        <v>120</v>
      </c>
      <c r="BK10" s="32" t="s">
        <v>120</v>
      </c>
      <c r="BL10" s="32" t="s">
        <v>120</v>
      </c>
      <c r="BM10" s="32" t="s">
        <v>120</v>
      </c>
      <c r="BN10" s="32" t="s">
        <v>120</v>
      </c>
      <c r="BO10" s="32" t="s">
        <v>120</v>
      </c>
      <c r="BP10" s="32" t="s">
        <v>120</v>
      </c>
      <c r="BQ10" s="32" t="s">
        <v>120</v>
      </c>
      <c r="BR10" s="33" t="s">
        <v>120</v>
      </c>
      <c r="BS10" s="32" t="s">
        <v>120</v>
      </c>
      <c r="BT10" s="32" t="s">
        <v>120</v>
      </c>
      <c r="BU10" s="32" t="s">
        <v>120</v>
      </c>
      <c r="BV10" s="32" t="s">
        <v>120</v>
      </c>
      <c r="BW10" s="32" t="s">
        <v>120</v>
      </c>
      <c r="BX10" s="32" t="s">
        <v>120</v>
      </c>
      <c r="BY10" s="32" t="s">
        <v>120</v>
      </c>
      <c r="BZ10" s="32" t="s">
        <v>120</v>
      </c>
      <c r="CA10" s="32" t="s">
        <v>120</v>
      </c>
      <c r="CB10" s="32" t="s">
        <v>120</v>
      </c>
      <c r="CC10" s="32" t="s">
        <v>120</v>
      </c>
      <c r="CD10" s="32" t="s">
        <v>120</v>
      </c>
      <c r="CE10" s="32" t="s">
        <v>120</v>
      </c>
      <c r="CF10" s="32" t="s">
        <v>120</v>
      </c>
      <c r="CG10" s="33" t="s">
        <v>120</v>
      </c>
      <c r="CH10" s="32" t="s">
        <v>120</v>
      </c>
      <c r="CI10" s="32" t="s">
        <v>120</v>
      </c>
      <c r="CJ10" s="32" t="s">
        <v>120</v>
      </c>
      <c r="CK10" s="32" t="s">
        <v>120</v>
      </c>
      <c r="CL10" s="32" t="s">
        <v>120</v>
      </c>
      <c r="CM10" s="32" t="s">
        <v>120</v>
      </c>
      <c r="CN10" s="32" t="s">
        <v>120</v>
      </c>
      <c r="CO10" s="32" t="s">
        <v>120</v>
      </c>
      <c r="CP10" s="32" t="s">
        <v>120</v>
      </c>
      <c r="CQ10" s="32" t="s">
        <v>120</v>
      </c>
      <c r="CR10" s="32" t="s">
        <v>120</v>
      </c>
      <c r="CS10" s="32" t="s">
        <v>120</v>
      </c>
      <c r="CT10" s="32" t="s">
        <v>120</v>
      </c>
      <c r="CU10" s="32" t="s">
        <v>120</v>
      </c>
      <c r="CV10" s="32" t="s">
        <v>120</v>
      </c>
      <c r="CW10" s="32" t="s">
        <v>120</v>
      </c>
      <c r="CX10" s="32" t="s">
        <v>120</v>
      </c>
      <c r="CY10" s="32" t="s">
        <v>120</v>
      </c>
      <c r="CZ10" s="32" t="s">
        <v>120</v>
      </c>
      <c r="DA10" s="32" t="s">
        <v>120</v>
      </c>
      <c r="DB10" s="32" t="s">
        <v>120</v>
      </c>
      <c r="DC10" s="32" t="s">
        <v>120</v>
      </c>
      <c r="DD10" s="32" t="s">
        <v>120</v>
      </c>
      <c r="DE10" s="32" t="s">
        <v>120</v>
      </c>
      <c r="DF10" s="32" t="s">
        <v>120</v>
      </c>
      <c r="DG10" s="33" t="s">
        <v>120</v>
      </c>
      <c r="DH10" s="32" t="s">
        <v>120</v>
      </c>
      <c r="DI10" s="32" t="s">
        <v>120</v>
      </c>
      <c r="DJ10" s="32" t="s">
        <v>120</v>
      </c>
      <c r="DK10" s="32" t="s">
        <v>120</v>
      </c>
      <c r="DL10" s="32" t="s">
        <v>120</v>
      </c>
      <c r="DM10" s="32" t="s">
        <v>120</v>
      </c>
      <c r="DN10" s="32" t="s">
        <v>120</v>
      </c>
      <c r="DO10" s="32" t="s">
        <v>120</v>
      </c>
      <c r="DP10" s="32" t="s">
        <v>120</v>
      </c>
      <c r="DQ10" s="32" t="s">
        <v>120</v>
      </c>
      <c r="DR10" s="32" t="s">
        <v>120</v>
      </c>
      <c r="DS10" s="32" t="s">
        <v>120</v>
      </c>
      <c r="DT10" s="32" t="s">
        <v>120</v>
      </c>
      <c r="DU10" s="32" t="s">
        <v>120</v>
      </c>
      <c r="DV10" s="32" t="s">
        <v>120</v>
      </c>
      <c r="DW10" s="32" t="s">
        <v>120</v>
      </c>
      <c r="DX10" s="32" t="s">
        <v>120</v>
      </c>
      <c r="DY10" s="32" t="s">
        <v>120</v>
      </c>
      <c r="DZ10" s="32" t="s">
        <v>120</v>
      </c>
      <c r="EA10" s="32" t="s">
        <v>120</v>
      </c>
      <c r="EB10" s="33" t="s">
        <v>120</v>
      </c>
      <c r="EC10" s="32" t="s">
        <v>120</v>
      </c>
      <c r="ED10" s="32" t="s">
        <v>120</v>
      </c>
      <c r="EE10" s="32" t="s">
        <v>120</v>
      </c>
      <c r="EF10" s="32" t="s">
        <v>120</v>
      </c>
      <c r="EG10" s="32" t="s">
        <v>120</v>
      </c>
      <c r="EH10" s="32" t="s">
        <v>120</v>
      </c>
      <c r="EI10" s="32" t="s">
        <v>120</v>
      </c>
      <c r="EJ10" s="32" t="s">
        <v>120</v>
      </c>
      <c r="EK10" s="32" t="s">
        <v>120</v>
      </c>
      <c r="EL10" s="32" t="s">
        <v>120</v>
      </c>
      <c r="EM10" s="32" t="s">
        <v>120</v>
      </c>
      <c r="EN10" s="32" t="s">
        <v>120</v>
      </c>
      <c r="EO10" s="32" t="s">
        <v>120</v>
      </c>
      <c r="EP10" s="32" t="s">
        <v>120</v>
      </c>
      <c r="EQ10" s="32" t="s">
        <v>120</v>
      </c>
      <c r="ER10" s="32" t="s">
        <v>120</v>
      </c>
      <c r="ES10" s="32" t="s">
        <v>120</v>
      </c>
      <c r="ET10" s="32" t="s">
        <v>120</v>
      </c>
      <c r="EU10" s="32" t="s">
        <v>120</v>
      </c>
      <c r="EV10" s="32" t="s">
        <v>120</v>
      </c>
      <c r="EW10" s="32" t="s">
        <v>120</v>
      </c>
      <c r="EX10" s="32" t="s">
        <v>120</v>
      </c>
      <c r="EY10" s="32" t="s">
        <v>120</v>
      </c>
      <c r="EZ10" s="32" t="s">
        <v>120</v>
      </c>
      <c r="FA10" s="32" t="s">
        <v>120</v>
      </c>
      <c r="FB10" s="33" t="s">
        <v>120</v>
      </c>
      <c r="FC10" s="32" t="s">
        <v>120</v>
      </c>
      <c r="FD10" s="20">
        <v>0.10960752220987757</v>
      </c>
      <c r="FE10" s="32" t="s">
        <v>120</v>
      </c>
      <c r="FF10" s="32" t="s">
        <v>120</v>
      </c>
      <c r="FG10" s="32" t="s">
        <v>120</v>
      </c>
      <c r="FH10" s="32" t="s">
        <v>120</v>
      </c>
      <c r="FI10" s="32" t="s">
        <v>120</v>
      </c>
      <c r="FJ10" s="32" t="s">
        <v>120</v>
      </c>
      <c r="FK10" s="34">
        <v>0.14079818695487523</v>
      </c>
      <c r="FL10" s="20">
        <v>0.47138951641947419</v>
      </c>
      <c r="FM10" s="20">
        <v>0.61938407734701828</v>
      </c>
      <c r="FN10" s="20">
        <v>1.474778792599607</v>
      </c>
      <c r="FO10" s="20">
        <v>0.33724293110994175</v>
      </c>
      <c r="FP10" s="20">
        <v>0.12309268052594799</v>
      </c>
      <c r="FQ10" s="20">
        <v>0.37638015484142362</v>
      </c>
      <c r="FR10" s="20">
        <v>0.28184672702114194</v>
      </c>
      <c r="FS10" s="33" t="s">
        <v>120</v>
      </c>
      <c r="FT10" s="32" t="s">
        <v>120</v>
      </c>
      <c r="FU10" s="32" t="s">
        <v>120</v>
      </c>
      <c r="FV10" s="32" t="s">
        <v>120</v>
      </c>
      <c r="FW10" s="32" t="s">
        <v>120</v>
      </c>
      <c r="FX10" s="32" t="s">
        <v>120</v>
      </c>
      <c r="FY10" s="32" t="s">
        <v>120</v>
      </c>
      <c r="FZ10" s="32" t="s">
        <v>120</v>
      </c>
    </row>
    <row r="11" spans="1:182" x14ac:dyDescent="0.35">
      <c r="B11" t="s">
        <v>822</v>
      </c>
      <c r="C11" s="32">
        <v>79334</v>
      </c>
      <c r="D11" s="32">
        <v>73</v>
      </c>
      <c r="E11" s="32">
        <v>182</v>
      </c>
      <c r="F11" s="32">
        <v>95</v>
      </c>
      <c r="G11" s="32">
        <v>5.0359999999999996</v>
      </c>
      <c r="H11" t="s">
        <v>616</v>
      </c>
      <c r="I11" s="33" t="s">
        <v>120</v>
      </c>
      <c r="J11" s="32" t="s">
        <v>120</v>
      </c>
      <c r="K11" s="32" t="s">
        <v>120</v>
      </c>
      <c r="L11" s="32" t="s">
        <v>120</v>
      </c>
      <c r="M11" s="32" t="s">
        <v>120</v>
      </c>
      <c r="N11" s="32" t="s">
        <v>120</v>
      </c>
      <c r="O11" s="32" t="s">
        <v>120</v>
      </c>
      <c r="P11" s="32" t="s">
        <v>120</v>
      </c>
      <c r="Q11" s="32" t="s">
        <v>120</v>
      </c>
      <c r="R11" s="33" t="s">
        <v>120</v>
      </c>
      <c r="S11" s="32" t="s">
        <v>120</v>
      </c>
      <c r="T11" s="32" t="s">
        <v>120</v>
      </c>
      <c r="U11" s="32" t="s">
        <v>120</v>
      </c>
      <c r="V11" s="32" t="s">
        <v>120</v>
      </c>
      <c r="W11" s="32" t="s">
        <v>120</v>
      </c>
      <c r="X11" s="32" t="s">
        <v>120</v>
      </c>
      <c r="Y11" s="32" t="s">
        <v>120</v>
      </c>
      <c r="Z11" s="32" t="s">
        <v>120</v>
      </c>
      <c r="AA11" s="32" t="s">
        <v>120</v>
      </c>
      <c r="AB11" s="32" t="s">
        <v>120</v>
      </c>
      <c r="AC11" s="32" t="s">
        <v>120</v>
      </c>
      <c r="AD11" s="32" t="s">
        <v>120</v>
      </c>
      <c r="AE11" s="32" t="s">
        <v>120</v>
      </c>
      <c r="AF11" s="32" t="s">
        <v>120</v>
      </c>
      <c r="AG11" s="32" t="s">
        <v>120</v>
      </c>
      <c r="AH11" s="32" t="s">
        <v>120</v>
      </c>
      <c r="AI11" s="32" t="s">
        <v>120</v>
      </c>
      <c r="AJ11" s="32" t="s">
        <v>120</v>
      </c>
      <c r="AK11" s="32" t="s">
        <v>120</v>
      </c>
      <c r="AL11" s="32" t="s">
        <v>120</v>
      </c>
      <c r="AM11" s="32" t="s">
        <v>120</v>
      </c>
      <c r="AN11" s="32" t="s">
        <v>120</v>
      </c>
      <c r="AO11" s="32" t="s">
        <v>120</v>
      </c>
      <c r="AP11" s="32" t="s">
        <v>120</v>
      </c>
      <c r="AQ11" s="32" t="s">
        <v>120</v>
      </c>
      <c r="AR11" s="32" t="s">
        <v>120</v>
      </c>
      <c r="AS11" s="32" t="s">
        <v>120</v>
      </c>
      <c r="AT11" s="33" t="s">
        <v>120</v>
      </c>
      <c r="AU11" s="32" t="s">
        <v>120</v>
      </c>
      <c r="AV11" s="32" t="s">
        <v>120</v>
      </c>
      <c r="AW11" s="32" t="s">
        <v>120</v>
      </c>
      <c r="AX11" s="32" t="s">
        <v>120</v>
      </c>
      <c r="AY11" s="32" t="s">
        <v>120</v>
      </c>
      <c r="AZ11" s="32" t="s">
        <v>120</v>
      </c>
      <c r="BA11" s="32" t="s">
        <v>120</v>
      </c>
      <c r="BB11" s="32" t="s">
        <v>120</v>
      </c>
      <c r="BC11" s="32" t="s">
        <v>120</v>
      </c>
      <c r="BD11" s="32" t="s">
        <v>120</v>
      </c>
      <c r="BE11" s="32" t="s">
        <v>120</v>
      </c>
      <c r="BF11" s="32" t="s">
        <v>120</v>
      </c>
      <c r="BG11" s="32" t="s">
        <v>120</v>
      </c>
      <c r="BH11" s="32" t="s">
        <v>120</v>
      </c>
      <c r="BI11" s="32" t="s">
        <v>120</v>
      </c>
      <c r="BJ11" s="32" t="s">
        <v>120</v>
      </c>
      <c r="BK11" s="32" t="s">
        <v>120</v>
      </c>
      <c r="BL11" s="32" t="s">
        <v>120</v>
      </c>
      <c r="BM11" s="32" t="s">
        <v>120</v>
      </c>
      <c r="BN11" s="32" t="s">
        <v>120</v>
      </c>
      <c r="BO11" s="32" t="s">
        <v>120</v>
      </c>
      <c r="BP11" s="32" t="s">
        <v>120</v>
      </c>
      <c r="BQ11" s="32" t="s">
        <v>120</v>
      </c>
      <c r="BR11" s="33" t="s">
        <v>120</v>
      </c>
      <c r="BS11" s="32" t="s">
        <v>120</v>
      </c>
      <c r="BT11" s="32" t="s">
        <v>120</v>
      </c>
      <c r="BU11" s="32" t="s">
        <v>120</v>
      </c>
      <c r="BV11" s="32" t="s">
        <v>120</v>
      </c>
      <c r="BW11" s="32" t="s">
        <v>120</v>
      </c>
      <c r="BX11" s="32" t="s">
        <v>120</v>
      </c>
      <c r="BY11" s="32" t="s">
        <v>120</v>
      </c>
      <c r="BZ11" s="32" t="s">
        <v>120</v>
      </c>
      <c r="CA11" s="32" t="s">
        <v>120</v>
      </c>
      <c r="CB11" s="32" t="s">
        <v>120</v>
      </c>
      <c r="CC11" s="32" t="s">
        <v>120</v>
      </c>
      <c r="CD11" s="32" t="s">
        <v>120</v>
      </c>
      <c r="CE11" s="32" t="s">
        <v>120</v>
      </c>
      <c r="CF11" s="32" t="s">
        <v>120</v>
      </c>
      <c r="CG11" s="33" t="s">
        <v>120</v>
      </c>
      <c r="CH11" s="32" t="s">
        <v>120</v>
      </c>
      <c r="CI11" s="32" t="s">
        <v>120</v>
      </c>
      <c r="CJ11" s="32" t="s">
        <v>120</v>
      </c>
      <c r="CK11" s="32" t="s">
        <v>120</v>
      </c>
      <c r="CL11" s="32" t="s">
        <v>120</v>
      </c>
      <c r="CM11" s="32" t="s">
        <v>120</v>
      </c>
      <c r="CN11" s="32" t="s">
        <v>120</v>
      </c>
      <c r="CO11" s="32" t="s">
        <v>120</v>
      </c>
      <c r="CP11" s="32" t="s">
        <v>120</v>
      </c>
      <c r="CQ11" s="32" t="s">
        <v>120</v>
      </c>
      <c r="CR11" s="32" t="s">
        <v>120</v>
      </c>
      <c r="CS11" s="32" t="s">
        <v>120</v>
      </c>
      <c r="CT11" s="32" t="s">
        <v>120</v>
      </c>
      <c r="CU11" s="32" t="s">
        <v>120</v>
      </c>
      <c r="CV11" s="32" t="s">
        <v>120</v>
      </c>
      <c r="CW11" s="32" t="s">
        <v>120</v>
      </c>
      <c r="CX11" s="32" t="s">
        <v>120</v>
      </c>
      <c r="CY11" s="32" t="s">
        <v>120</v>
      </c>
      <c r="CZ11" s="32" t="s">
        <v>120</v>
      </c>
      <c r="DA11" s="32" t="s">
        <v>120</v>
      </c>
      <c r="DB11" s="32" t="s">
        <v>120</v>
      </c>
      <c r="DC11" s="32" t="s">
        <v>120</v>
      </c>
      <c r="DD11" s="32" t="s">
        <v>120</v>
      </c>
      <c r="DE11" s="32" t="s">
        <v>120</v>
      </c>
      <c r="DF11" s="32" t="s">
        <v>120</v>
      </c>
      <c r="DG11" s="33" t="s">
        <v>120</v>
      </c>
      <c r="DH11" s="32" t="s">
        <v>120</v>
      </c>
      <c r="DI11" s="32" t="s">
        <v>120</v>
      </c>
      <c r="DJ11" s="32" t="s">
        <v>120</v>
      </c>
      <c r="DK11" s="32" t="s">
        <v>120</v>
      </c>
      <c r="DL11" s="32" t="s">
        <v>120</v>
      </c>
      <c r="DM11" s="32" t="s">
        <v>120</v>
      </c>
      <c r="DN11" s="32" t="s">
        <v>120</v>
      </c>
      <c r="DO11" s="32" t="s">
        <v>120</v>
      </c>
      <c r="DP11" s="32" t="s">
        <v>120</v>
      </c>
      <c r="DQ11" s="32" t="s">
        <v>120</v>
      </c>
      <c r="DR11" s="32" t="s">
        <v>120</v>
      </c>
      <c r="DS11" s="32" t="s">
        <v>120</v>
      </c>
      <c r="DT11" s="32" t="s">
        <v>120</v>
      </c>
      <c r="DU11" s="32" t="s">
        <v>120</v>
      </c>
      <c r="DV11" s="32" t="s">
        <v>120</v>
      </c>
      <c r="DW11" s="32" t="s">
        <v>120</v>
      </c>
      <c r="DX11" s="32" t="s">
        <v>120</v>
      </c>
      <c r="DY11" s="32" t="s">
        <v>120</v>
      </c>
      <c r="DZ11" s="32" t="s">
        <v>120</v>
      </c>
      <c r="EA11" s="32" t="s">
        <v>120</v>
      </c>
      <c r="EB11" s="33" t="s">
        <v>120</v>
      </c>
      <c r="EC11" s="32" t="s">
        <v>120</v>
      </c>
      <c r="ED11" s="32" t="s">
        <v>120</v>
      </c>
      <c r="EE11" s="32" t="s">
        <v>120</v>
      </c>
      <c r="EF11" s="32" t="s">
        <v>120</v>
      </c>
      <c r="EG11" s="32" t="s">
        <v>120</v>
      </c>
      <c r="EH11" s="32" t="s">
        <v>120</v>
      </c>
      <c r="EI11" s="32" t="s">
        <v>120</v>
      </c>
      <c r="EJ11" s="32" t="s">
        <v>120</v>
      </c>
      <c r="EK11" s="32" t="s">
        <v>120</v>
      </c>
      <c r="EL11" s="32" t="s">
        <v>120</v>
      </c>
      <c r="EM11" s="32" t="s">
        <v>120</v>
      </c>
      <c r="EN11" s="32" t="s">
        <v>120</v>
      </c>
      <c r="EO11" s="32" t="s">
        <v>120</v>
      </c>
      <c r="EP11" s="32" t="s">
        <v>120</v>
      </c>
      <c r="EQ11" s="32" t="s">
        <v>120</v>
      </c>
      <c r="ER11" s="32" t="s">
        <v>120</v>
      </c>
      <c r="ES11" s="32" t="s">
        <v>120</v>
      </c>
      <c r="ET11" s="32" t="s">
        <v>120</v>
      </c>
      <c r="EU11" s="32" t="s">
        <v>120</v>
      </c>
      <c r="EV11" s="32" t="s">
        <v>120</v>
      </c>
      <c r="EW11" s="32" t="s">
        <v>120</v>
      </c>
      <c r="EX11" s="32" t="s">
        <v>120</v>
      </c>
      <c r="EY11" s="32" t="s">
        <v>120</v>
      </c>
      <c r="EZ11" s="32" t="s">
        <v>120</v>
      </c>
      <c r="FA11" s="32" t="s">
        <v>120</v>
      </c>
      <c r="FB11" s="34">
        <v>10.824954870872979</v>
      </c>
      <c r="FC11" s="20">
        <v>6.909660246606605</v>
      </c>
      <c r="FD11" s="20">
        <v>5.9595181523396494</v>
      </c>
      <c r="FE11" s="20">
        <v>10.274181336038415</v>
      </c>
      <c r="FF11" s="20">
        <v>10.47233565340763</v>
      </c>
      <c r="FG11" s="20">
        <v>17.926702445407148</v>
      </c>
      <c r="FH11" s="20">
        <v>1.4460177908829948</v>
      </c>
      <c r="FI11" s="20">
        <v>0.56666470016339243</v>
      </c>
      <c r="FJ11" s="20">
        <v>7.9737532267985065</v>
      </c>
      <c r="FK11" s="34">
        <v>0.34890503574215709</v>
      </c>
      <c r="FL11" s="20">
        <v>0.83188602953213497</v>
      </c>
      <c r="FM11" s="20">
        <v>2.0599954997951704</v>
      </c>
      <c r="FN11" s="20">
        <v>4.2335359582938779</v>
      </c>
      <c r="FO11" s="20">
        <v>0.89140823920982837</v>
      </c>
      <c r="FP11" s="20">
        <v>0.52038169960158287</v>
      </c>
      <c r="FQ11" s="20">
        <v>1.1065537420955902</v>
      </c>
      <c r="FR11" s="20">
        <v>1.0144815565215055</v>
      </c>
      <c r="FS11" s="33" t="s">
        <v>120</v>
      </c>
      <c r="FT11" s="32" t="s">
        <v>120</v>
      </c>
      <c r="FU11" s="32" t="s">
        <v>120</v>
      </c>
      <c r="FV11" s="32" t="s">
        <v>120</v>
      </c>
      <c r="FW11" s="32" t="s">
        <v>120</v>
      </c>
      <c r="FX11" s="32" t="s">
        <v>120</v>
      </c>
      <c r="FY11" s="32" t="s">
        <v>120</v>
      </c>
      <c r="FZ11" s="32" t="s">
        <v>120</v>
      </c>
    </row>
    <row r="12" spans="1:182" x14ac:dyDescent="0.35">
      <c r="C12" s="32">
        <v>142621</v>
      </c>
      <c r="D12" s="32">
        <v>75</v>
      </c>
      <c r="E12" s="32">
        <v>4</v>
      </c>
      <c r="F12" s="32">
        <v>83</v>
      </c>
      <c r="G12" s="32">
        <v>5.2510000000000003</v>
      </c>
      <c r="H12" t="s">
        <v>615</v>
      </c>
      <c r="I12" s="33" t="s">
        <v>120</v>
      </c>
      <c r="J12" s="32" t="s">
        <v>120</v>
      </c>
      <c r="K12" s="32" t="s">
        <v>120</v>
      </c>
      <c r="L12" s="32" t="s">
        <v>120</v>
      </c>
      <c r="M12" s="32" t="s">
        <v>120</v>
      </c>
      <c r="N12" s="32" t="s">
        <v>120</v>
      </c>
      <c r="O12" s="32" t="s">
        <v>120</v>
      </c>
      <c r="P12" s="32" t="s">
        <v>120</v>
      </c>
      <c r="Q12" s="32" t="s">
        <v>120</v>
      </c>
      <c r="R12" s="33" t="s">
        <v>120</v>
      </c>
      <c r="S12" s="32" t="s">
        <v>120</v>
      </c>
      <c r="T12" s="32" t="s">
        <v>120</v>
      </c>
      <c r="U12" s="32" t="s">
        <v>120</v>
      </c>
      <c r="V12" s="32" t="s">
        <v>120</v>
      </c>
      <c r="W12" s="32" t="s">
        <v>120</v>
      </c>
      <c r="X12" s="32" t="s">
        <v>120</v>
      </c>
      <c r="Y12" s="32" t="s">
        <v>120</v>
      </c>
      <c r="Z12" s="32" t="s">
        <v>120</v>
      </c>
      <c r="AA12" s="32" t="s">
        <v>120</v>
      </c>
      <c r="AB12" s="32" t="s">
        <v>120</v>
      </c>
      <c r="AC12" s="32" t="s">
        <v>120</v>
      </c>
      <c r="AD12" s="32" t="s">
        <v>120</v>
      </c>
      <c r="AE12" s="32" t="s">
        <v>120</v>
      </c>
      <c r="AF12" s="32" t="s">
        <v>120</v>
      </c>
      <c r="AG12" s="32" t="s">
        <v>120</v>
      </c>
      <c r="AH12" s="32" t="s">
        <v>120</v>
      </c>
      <c r="AI12" s="32" t="s">
        <v>120</v>
      </c>
      <c r="AJ12" s="32" t="s">
        <v>120</v>
      </c>
      <c r="AK12" s="32" t="s">
        <v>120</v>
      </c>
      <c r="AL12" s="32" t="s">
        <v>120</v>
      </c>
      <c r="AM12" s="32" t="s">
        <v>120</v>
      </c>
      <c r="AN12" s="32" t="s">
        <v>120</v>
      </c>
      <c r="AO12" s="32" t="s">
        <v>120</v>
      </c>
      <c r="AP12" s="32" t="s">
        <v>120</v>
      </c>
      <c r="AQ12" s="32" t="s">
        <v>120</v>
      </c>
      <c r="AR12" s="32" t="s">
        <v>120</v>
      </c>
      <c r="AS12" s="32" t="s">
        <v>120</v>
      </c>
      <c r="AT12" s="33" t="s">
        <v>120</v>
      </c>
      <c r="AU12" s="32" t="s">
        <v>120</v>
      </c>
      <c r="AV12" s="32" t="s">
        <v>120</v>
      </c>
      <c r="AW12" s="32" t="s">
        <v>120</v>
      </c>
      <c r="AX12" s="32" t="s">
        <v>120</v>
      </c>
      <c r="AY12" s="32" t="s">
        <v>120</v>
      </c>
      <c r="AZ12" s="32" t="s">
        <v>120</v>
      </c>
      <c r="BA12" s="32" t="s">
        <v>120</v>
      </c>
      <c r="BB12" s="32" t="s">
        <v>120</v>
      </c>
      <c r="BC12" s="32" t="s">
        <v>120</v>
      </c>
      <c r="BD12" s="32" t="s">
        <v>120</v>
      </c>
      <c r="BE12" s="32" t="s">
        <v>120</v>
      </c>
      <c r="BF12" s="32" t="s">
        <v>120</v>
      </c>
      <c r="BG12" s="32" t="s">
        <v>120</v>
      </c>
      <c r="BH12" s="32" t="s">
        <v>120</v>
      </c>
      <c r="BI12" s="32" t="s">
        <v>120</v>
      </c>
      <c r="BJ12" s="32" t="s">
        <v>120</v>
      </c>
      <c r="BK12" s="32" t="s">
        <v>120</v>
      </c>
      <c r="BL12" s="32" t="s">
        <v>120</v>
      </c>
      <c r="BM12" s="32" t="s">
        <v>120</v>
      </c>
      <c r="BN12" s="32" t="s">
        <v>120</v>
      </c>
      <c r="BO12" s="32" t="s">
        <v>120</v>
      </c>
      <c r="BP12" s="32" t="s">
        <v>120</v>
      </c>
      <c r="BQ12" s="32" t="s">
        <v>120</v>
      </c>
      <c r="BR12" s="33" t="s">
        <v>120</v>
      </c>
      <c r="BS12" s="32" t="s">
        <v>120</v>
      </c>
      <c r="BT12" s="32" t="s">
        <v>120</v>
      </c>
      <c r="BU12" s="32" t="s">
        <v>120</v>
      </c>
      <c r="BV12" s="32" t="s">
        <v>120</v>
      </c>
      <c r="BW12" s="32" t="s">
        <v>120</v>
      </c>
      <c r="BX12" s="32" t="s">
        <v>120</v>
      </c>
      <c r="BY12" s="32" t="s">
        <v>120</v>
      </c>
      <c r="BZ12" s="32" t="s">
        <v>120</v>
      </c>
      <c r="CA12" s="32" t="s">
        <v>120</v>
      </c>
      <c r="CB12" s="32" t="s">
        <v>120</v>
      </c>
      <c r="CC12" s="32" t="s">
        <v>120</v>
      </c>
      <c r="CD12" s="32" t="s">
        <v>120</v>
      </c>
      <c r="CE12" s="32" t="s">
        <v>120</v>
      </c>
      <c r="CF12" s="32" t="s">
        <v>120</v>
      </c>
      <c r="CG12" s="33" t="s">
        <v>120</v>
      </c>
      <c r="CH12" s="32" t="s">
        <v>120</v>
      </c>
      <c r="CI12" s="32" t="s">
        <v>120</v>
      </c>
      <c r="CJ12" s="32" t="s">
        <v>120</v>
      </c>
      <c r="CK12" s="32" t="s">
        <v>120</v>
      </c>
      <c r="CL12" s="32" t="s">
        <v>120</v>
      </c>
      <c r="CM12" s="32" t="s">
        <v>120</v>
      </c>
      <c r="CN12" s="32" t="s">
        <v>120</v>
      </c>
      <c r="CO12" s="32" t="s">
        <v>120</v>
      </c>
      <c r="CP12" s="32" t="s">
        <v>120</v>
      </c>
      <c r="CQ12" s="32" t="s">
        <v>120</v>
      </c>
      <c r="CR12" s="32" t="s">
        <v>120</v>
      </c>
      <c r="CS12" s="32" t="s">
        <v>120</v>
      </c>
      <c r="CT12" s="32" t="s">
        <v>120</v>
      </c>
      <c r="CU12" s="32" t="s">
        <v>120</v>
      </c>
      <c r="CV12" s="32" t="s">
        <v>120</v>
      </c>
      <c r="CW12" s="32" t="s">
        <v>120</v>
      </c>
      <c r="CX12" s="32" t="s">
        <v>120</v>
      </c>
      <c r="CY12" s="32" t="s">
        <v>120</v>
      </c>
      <c r="CZ12" s="32" t="s">
        <v>120</v>
      </c>
      <c r="DA12" s="32" t="s">
        <v>120</v>
      </c>
      <c r="DB12" s="32" t="s">
        <v>120</v>
      </c>
      <c r="DC12" s="32" t="s">
        <v>120</v>
      </c>
      <c r="DD12" s="32" t="s">
        <v>120</v>
      </c>
      <c r="DE12" s="32" t="s">
        <v>120</v>
      </c>
      <c r="DF12" s="32" t="s">
        <v>120</v>
      </c>
      <c r="DG12" s="33" t="s">
        <v>120</v>
      </c>
      <c r="DH12" s="32" t="s">
        <v>120</v>
      </c>
      <c r="DI12" s="32" t="s">
        <v>120</v>
      </c>
      <c r="DJ12" s="32" t="s">
        <v>120</v>
      </c>
      <c r="DK12" s="32" t="s">
        <v>120</v>
      </c>
      <c r="DL12" s="32" t="s">
        <v>120</v>
      </c>
      <c r="DM12" s="32" t="s">
        <v>120</v>
      </c>
      <c r="DN12" s="32" t="s">
        <v>120</v>
      </c>
      <c r="DO12" s="32" t="s">
        <v>120</v>
      </c>
      <c r="DP12" s="32" t="s">
        <v>120</v>
      </c>
      <c r="DQ12" s="32" t="s">
        <v>120</v>
      </c>
      <c r="DR12" s="32" t="s">
        <v>120</v>
      </c>
      <c r="DS12" s="32" t="s">
        <v>120</v>
      </c>
      <c r="DT12" s="32" t="s">
        <v>120</v>
      </c>
      <c r="DU12" s="32" t="s">
        <v>120</v>
      </c>
      <c r="DV12" s="32" t="s">
        <v>120</v>
      </c>
      <c r="DW12" s="32" t="s">
        <v>120</v>
      </c>
      <c r="DX12" s="32" t="s">
        <v>120</v>
      </c>
      <c r="DY12" s="32" t="s">
        <v>120</v>
      </c>
      <c r="DZ12" s="32" t="s">
        <v>120</v>
      </c>
      <c r="EA12" s="32" t="s">
        <v>120</v>
      </c>
      <c r="EB12" s="33" t="s">
        <v>120</v>
      </c>
      <c r="EC12" s="32" t="s">
        <v>120</v>
      </c>
      <c r="ED12" s="32" t="s">
        <v>120</v>
      </c>
      <c r="EE12" s="32" t="s">
        <v>120</v>
      </c>
      <c r="EF12" s="32" t="s">
        <v>120</v>
      </c>
      <c r="EG12" s="32" t="s">
        <v>120</v>
      </c>
      <c r="EH12" s="32" t="s">
        <v>120</v>
      </c>
      <c r="EI12" s="32" t="s">
        <v>120</v>
      </c>
      <c r="EJ12" s="32" t="s">
        <v>120</v>
      </c>
      <c r="EK12" s="32" t="s">
        <v>120</v>
      </c>
      <c r="EL12" s="32" t="s">
        <v>120</v>
      </c>
      <c r="EM12" s="32" t="s">
        <v>120</v>
      </c>
      <c r="EN12" s="32" t="s">
        <v>120</v>
      </c>
      <c r="EO12" s="32" t="s">
        <v>120</v>
      </c>
      <c r="EP12" s="32" t="s">
        <v>120</v>
      </c>
      <c r="EQ12" s="32" t="s">
        <v>120</v>
      </c>
      <c r="ER12" s="32" t="s">
        <v>120</v>
      </c>
      <c r="ES12" s="32" t="s">
        <v>120</v>
      </c>
      <c r="ET12" s="32" t="s">
        <v>120</v>
      </c>
      <c r="EU12" s="32" t="s">
        <v>120</v>
      </c>
      <c r="EV12" s="32" t="s">
        <v>120</v>
      </c>
      <c r="EW12" s="32" t="s">
        <v>120</v>
      </c>
      <c r="EX12" s="32" t="s">
        <v>120</v>
      </c>
      <c r="EY12" s="32" t="s">
        <v>120</v>
      </c>
      <c r="EZ12" s="32" t="s">
        <v>120</v>
      </c>
      <c r="FA12" s="32" t="s">
        <v>120</v>
      </c>
      <c r="FB12" s="33" t="s">
        <v>120</v>
      </c>
      <c r="FC12" s="32" t="s">
        <v>120</v>
      </c>
      <c r="FD12" s="32" t="s">
        <v>120</v>
      </c>
      <c r="FE12" s="32" t="s">
        <v>120</v>
      </c>
      <c r="FF12" s="32" t="s">
        <v>120</v>
      </c>
      <c r="FG12" s="32" t="s">
        <v>120</v>
      </c>
      <c r="FH12" s="32" t="s">
        <v>120</v>
      </c>
      <c r="FI12" s="32" t="s">
        <v>120</v>
      </c>
      <c r="FJ12" s="32" t="s">
        <v>120</v>
      </c>
      <c r="FK12" s="34">
        <v>0.35942850448807506</v>
      </c>
      <c r="FL12" s="20">
        <v>0.85310038306649638</v>
      </c>
      <c r="FM12" s="20">
        <v>1.2787760855482884</v>
      </c>
      <c r="FN12" s="20">
        <v>3.4840572848255289</v>
      </c>
      <c r="FO12" s="20">
        <v>0.59549959669590413</v>
      </c>
      <c r="FP12" s="20">
        <v>0.23233265597921626</v>
      </c>
      <c r="FQ12" s="20">
        <v>0.6643535918577137</v>
      </c>
      <c r="FR12" s="20">
        <v>0.41762900921227747</v>
      </c>
      <c r="FS12" s="33" t="s">
        <v>120</v>
      </c>
      <c r="FT12" s="32" t="s">
        <v>120</v>
      </c>
      <c r="FU12" s="32" t="s">
        <v>120</v>
      </c>
      <c r="FV12" s="32" t="s">
        <v>120</v>
      </c>
      <c r="FW12" s="32" t="s">
        <v>120</v>
      </c>
      <c r="FX12" s="32" t="s">
        <v>120</v>
      </c>
      <c r="FY12" s="32" t="s">
        <v>120</v>
      </c>
      <c r="FZ12" s="32" t="s">
        <v>120</v>
      </c>
    </row>
    <row r="13" spans="1:182" x14ac:dyDescent="0.35">
      <c r="B13" t="s">
        <v>822</v>
      </c>
      <c r="C13" s="32">
        <v>79141</v>
      </c>
      <c r="D13" s="32">
        <v>147</v>
      </c>
      <c r="E13" s="32">
        <v>94</v>
      </c>
      <c r="F13" s="32">
        <v>86</v>
      </c>
      <c r="G13" s="32">
        <v>5.2830000000000004</v>
      </c>
      <c r="H13" t="s">
        <v>119</v>
      </c>
      <c r="I13" s="33" t="s">
        <v>120</v>
      </c>
      <c r="J13" s="32" t="s">
        <v>120</v>
      </c>
      <c r="K13" s="32" t="s">
        <v>120</v>
      </c>
      <c r="L13" s="32" t="s">
        <v>120</v>
      </c>
      <c r="M13" s="32" t="s">
        <v>120</v>
      </c>
      <c r="N13" s="32" t="s">
        <v>120</v>
      </c>
      <c r="O13" s="32" t="s">
        <v>120</v>
      </c>
      <c r="P13" s="32" t="s">
        <v>120</v>
      </c>
      <c r="Q13" s="32" t="s">
        <v>120</v>
      </c>
      <c r="R13" s="33" t="s">
        <v>120</v>
      </c>
      <c r="S13" s="32" t="s">
        <v>120</v>
      </c>
      <c r="T13" s="32" t="s">
        <v>120</v>
      </c>
      <c r="U13" s="32" t="s">
        <v>120</v>
      </c>
      <c r="V13" s="32" t="s">
        <v>120</v>
      </c>
      <c r="W13" s="32" t="s">
        <v>120</v>
      </c>
      <c r="X13" s="32" t="s">
        <v>120</v>
      </c>
      <c r="Y13" s="32" t="s">
        <v>120</v>
      </c>
      <c r="Z13" s="32" t="s">
        <v>120</v>
      </c>
      <c r="AA13" s="32" t="s">
        <v>120</v>
      </c>
      <c r="AB13" s="32" t="s">
        <v>120</v>
      </c>
      <c r="AC13" s="32" t="s">
        <v>120</v>
      </c>
      <c r="AD13" s="32" t="s">
        <v>120</v>
      </c>
      <c r="AE13" s="32" t="s">
        <v>120</v>
      </c>
      <c r="AF13" s="32" t="s">
        <v>120</v>
      </c>
      <c r="AG13" s="32" t="s">
        <v>120</v>
      </c>
      <c r="AH13" s="32" t="s">
        <v>120</v>
      </c>
      <c r="AI13" s="32" t="s">
        <v>120</v>
      </c>
      <c r="AJ13" s="32" t="s">
        <v>120</v>
      </c>
      <c r="AK13" s="32" t="s">
        <v>120</v>
      </c>
      <c r="AL13" s="32" t="s">
        <v>120</v>
      </c>
      <c r="AM13" s="32" t="s">
        <v>120</v>
      </c>
      <c r="AN13" s="32" t="s">
        <v>120</v>
      </c>
      <c r="AO13" s="32" t="s">
        <v>120</v>
      </c>
      <c r="AP13" s="32" t="s">
        <v>120</v>
      </c>
      <c r="AQ13" s="32" t="s">
        <v>120</v>
      </c>
      <c r="AR13" s="32" t="s">
        <v>120</v>
      </c>
      <c r="AS13" s="32" t="s">
        <v>120</v>
      </c>
      <c r="AT13" s="33" t="s">
        <v>120</v>
      </c>
      <c r="AU13" s="32" t="s">
        <v>120</v>
      </c>
      <c r="AV13" s="32" t="s">
        <v>120</v>
      </c>
      <c r="AW13" s="32" t="s">
        <v>120</v>
      </c>
      <c r="AX13" s="32" t="s">
        <v>120</v>
      </c>
      <c r="AY13" s="32" t="s">
        <v>120</v>
      </c>
      <c r="AZ13" s="32" t="s">
        <v>120</v>
      </c>
      <c r="BA13" s="32" t="s">
        <v>120</v>
      </c>
      <c r="BB13" s="32" t="s">
        <v>120</v>
      </c>
      <c r="BC13" s="32" t="s">
        <v>120</v>
      </c>
      <c r="BD13" s="32" t="s">
        <v>120</v>
      </c>
      <c r="BE13" s="32" t="s">
        <v>120</v>
      </c>
      <c r="BF13" s="32" t="s">
        <v>120</v>
      </c>
      <c r="BG13" s="32" t="s">
        <v>120</v>
      </c>
      <c r="BH13" s="32" t="s">
        <v>120</v>
      </c>
      <c r="BI13" s="32" t="s">
        <v>120</v>
      </c>
      <c r="BJ13" s="32" t="s">
        <v>120</v>
      </c>
      <c r="BK13" s="32" t="s">
        <v>120</v>
      </c>
      <c r="BL13" s="32" t="s">
        <v>120</v>
      </c>
      <c r="BM13" s="32" t="s">
        <v>120</v>
      </c>
      <c r="BN13" s="32" t="s">
        <v>120</v>
      </c>
      <c r="BO13" s="32" t="s">
        <v>120</v>
      </c>
      <c r="BP13" s="32" t="s">
        <v>120</v>
      </c>
      <c r="BQ13" s="32" t="s">
        <v>120</v>
      </c>
      <c r="BR13" s="33" t="s">
        <v>120</v>
      </c>
      <c r="BS13" s="32" t="s">
        <v>120</v>
      </c>
      <c r="BT13" s="32" t="s">
        <v>120</v>
      </c>
      <c r="BU13" s="32" t="s">
        <v>120</v>
      </c>
      <c r="BV13" s="32" t="s">
        <v>120</v>
      </c>
      <c r="BW13" s="32" t="s">
        <v>120</v>
      </c>
      <c r="BX13" s="32" t="s">
        <v>120</v>
      </c>
      <c r="BY13" s="32" t="s">
        <v>120</v>
      </c>
      <c r="BZ13" s="32" t="s">
        <v>120</v>
      </c>
      <c r="CA13" s="32" t="s">
        <v>120</v>
      </c>
      <c r="CB13" s="32" t="s">
        <v>120</v>
      </c>
      <c r="CC13" s="32" t="s">
        <v>120</v>
      </c>
      <c r="CD13" s="32" t="s">
        <v>120</v>
      </c>
      <c r="CE13" s="32" t="s">
        <v>120</v>
      </c>
      <c r="CF13" s="32" t="s">
        <v>120</v>
      </c>
      <c r="CG13" s="33" t="s">
        <v>120</v>
      </c>
      <c r="CH13" s="32" t="s">
        <v>120</v>
      </c>
      <c r="CI13" s="32" t="s">
        <v>120</v>
      </c>
      <c r="CJ13" s="32" t="s">
        <v>120</v>
      </c>
      <c r="CK13" s="32" t="s">
        <v>120</v>
      </c>
      <c r="CL13" s="32" t="s">
        <v>120</v>
      </c>
      <c r="CM13" s="32" t="s">
        <v>120</v>
      </c>
      <c r="CN13" s="32" t="s">
        <v>120</v>
      </c>
      <c r="CO13" s="32" t="s">
        <v>120</v>
      </c>
      <c r="CP13" s="32" t="s">
        <v>120</v>
      </c>
      <c r="CQ13" s="32" t="s">
        <v>120</v>
      </c>
      <c r="CR13" s="32" t="s">
        <v>120</v>
      </c>
      <c r="CS13" s="32" t="s">
        <v>120</v>
      </c>
      <c r="CT13" s="32" t="s">
        <v>120</v>
      </c>
      <c r="CU13" s="32" t="s">
        <v>120</v>
      </c>
      <c r="CV13" s="32" t="s">
        <v>120</v>
      </c>
      <c r="CW13" s="32" t="s">
        <v>120</v>
      </c>
      <c r="CX13" s="32" t="s">
        <v>120</v>
      </c>
      <c r="CY13" s="32" t="s">
        <v>120</v>
      </c>
      <c r="CZ13" s="32" t="s">
        <v>120</v>
      </c>
      <c r="DA13" s="32" t="s">
        <v>120</v>
      </c>
      <c r="DB13" s="32" t="s">
        <v>120</v>
      </c>
      <c r="DC13" s="32" t="s">
        <v>120</v>
      </c>
      <c r="DD13" s="32" t="s">
        <v>120</v>
      </c>
      <c r="DE13" s="32" t="s">
        <v>120</v>
      </c>
      <c r="DF13" s="32" t="s">
        <v>120</v>
      </c>
      <c r="DG13" s="33" t="s">
        <v>120</v>
      </c>
      <c r="DH13" s="32" t="s">
        <v>120</v>
      </c>
      <c r="DI13" s="32" t="s">
        <v>120</v>
      </c>
      <c r="DJ13" s="32" t="s">
        <v>120</v>
      </c>
      <c r="DK13" s="32" t="s">
        <v>120</v>
      </c>
      <c r="DL13" s="32" t="s">
        <v>120</v>
      </c>
      <c r="DM13" s="32" t="s">
        <v>120</v>
      </c>
      <c r="DN13" s="32" t="s">
        <v>120</v>
      </c>
      <c r="DO13" s="32" t="s">
        <v>120</v>
      </c>
      <c r="DP13" s="32" t="s">
        <v>120</v>
      </c>
      <c r="DQ13" s="32" t="s">
        <v>120</v>
      </c>
      <c r="DR13" s="32" t="s">
        <v>120</v>
      </c>
      <c r="DS13" s="32" t="s">
        <v>120</v>
      </c>
      <c r="DT13" s="32" t="s">
        <v>120</v>
      </c>
      <c r="DU13" s="32" t="s">
        <v>120</v>
      </c>
      <c r="DV13" s="32" t="s">
        <v>120</v>
      </c>
      <c r="DW13" s="32" t="s">
        <v>120</v>
      </c>
      <c r="DX13" s="32" t="s">
        <v>120</v>
      </c>
      <c r="DY13" s="32" t="s">
        <v>120</v>
      </c>
      <c r="DZ13" s="32" t="s">
        <v>120</v>
      </c>
      <c r="EA13" s="32" t="s">
        <v>120</v>
      </c>
      <c r="EB13" s="33" t="s">
        <v>120</v>
      </c>
      <c r="EC13" s="32" t="s">
        <v>120</v>
      </c>
      <c r="ED13" s="32" t="s">
        <v>120</v>
      </c>
      <c r="EE13" s="32" t="s">
        <v>120</v>
      </c>
      <c r="EF13" s="32" t="s">
        <v>120</v>
      </c>
      <c r="EG13" s="32" t="s">
        <v>120</v>
      </c>
      <c r="EH13" s="32" t="s">
        <v>120</v>
      </c>
      <c r="EI13" s="32" t="s">
        <v>120</v>
      </c>
      <c r="EJ13" s="32" t="s">
        <v>120</v>
      </c>
      <c r="EK13" s="32" t="s">
        <v>120</v>
      </c>
      <c r="EL13" s="32" t="s">
        <v>120</v>
      </c>
      <c r="EM13" s="32" t="s">
        <v>120</v>
      </c>
      <c r="EN13" s="32" t="s">
        <v>120</v>
      </c>
      <c r="EO13" s="32" t="s">
        <v>120</v>
      </c>
      <c r="EP13" s="32" t="s">
        <v>120</v>
      </c>
      <c r="EQ13" s="32" t="s">
        <v>120</v>
      </c>
      <c r="ER13" s="32" t="s">
        <v>120</v>
      </c>
      <c r="ES13" s="32" t="s">
        <v>120</v>
      </c>
      <c r="ET13" s="32" t="s">
        <v>120</v>
      </c>
      <c r="EU13" s="32" t="s">
        <v>120</v>
      </c>
      <c r="EV13" s="32" t="s">
        <v>120</v>
      </c>
      <c r="EW13" s="32" t="s">
        <v>120</v>
      </c>
      <c r="EX13" s="32" t="s">
        <v>120</v>
      </c>
      <c r="EY13" s="32" t="s">
        <v>120</v>
      </c>
      <c r="EZ13" s="32" t="s">
        <v>120</v>
      </c>
      <c r="FA13" s="32" t="s">
        <v>120</v>
      </c>
      <c r="FB13" s="34">
        <v>3.1015490060809142E-2</v>
      </c>
      <c r="FC13" s="32" t="s">
        <v>120</v>
      </c>
      <c r="FD13" s="32" t="s">
        <v>120</v>
      </c>
      <c r="FE13" s="32" t="s">
        <v>120</v>
      </c>
      <c r="FF13" s="20">
        <v>4.8949485426638684E-3</v>
      </c>
      <c r="FG13" s="20">
        <v>0.10986604999088939</v>
      </c>
      <c r="FH13" s="32" t="s">
        <v>120</v>
      </c>
      <c r="FI13" s="32" t="s">
        <v>120</v>
      </c>
      <c r="FJ13" s="32" t="s">
        <v>120</v>
      </c>
      <c r="FK13" s="34">
        <v>6.6169681737171887E-2</v>
      </c>
      <c r="FL13" s="20">
        <v>8.2442785580984196E-2</v>
      </c>
      <c r="FM13" s="20">
        <v>0.19824058135381498</v>
      </c>
      <c r="FN13" s="20">
        <v>0.52433026850352815</v>
      </c>
      <c r="FO13" s="20">
        <v>0.10835932481037328</v>
      </c>
      <c r="FP13" s="20">
        <v>7.7872575049763193E-2</v>
      </c>
      <c r="FQ13" s="20">
        <v>0.17926031825131297</v>
      </c>
      <c r="FR13" s="20">
        <v>0.12478280596511628</v>
      </c>
      <c r="FS13" s="33" t="s">
        <v>120</v>
      </c>
      <c r="FT13" s="32" t="s">
        <v>120</v>
      </c>
      <c r="FU13" s="32" t="s">
        <v>120</v>
      </c>
      <c r="FV13" s="32" t="s">
        <v>120</v>
      </c>
      <c r="FW13" s="32" t="s">
        <v>120</v>
      </c>
      <c r="FX13" s="32" t="s">
        <v>120</v>
      </c>
      <c r="FY13" s="32" t="s">
        <v>120</v>
      </c>
      <c r="FZ13" s="32" t="s">
        <v>120</v>
      </c>
    </row>
    <row r="14" spans="1:182" x14ac:dyDescent="0.35">
      <c r="A14" t="s">
        <v>822</v>
      </c>
      <c r="B14" t="s">
        <v>822</v>
      </c>
      <c r="C14" s="32">
        <v>56417</v>
      </c>
      <c r="D14" s="32">
        <v>116</v>
      </c>
      <c r="E14" s="32">
        <v>42</v>
      </c>
      <c r="F14" s="32">
        <v>77</v>
      </c>
      <c r="G14" s="32">
        <v>5.6390000000000002</v>
      </c>
      <c r="H14" t="s">
        <v>171</v>
      </c>
      <c r="I14" s="34">
        <v>3.5156827774407255E-3</v>
      </c>
      <c r="J14" s="20">
        <v>6.3262520150916815E-3</v>
      </c>
      <c r="K14" s="20">
        <v>3.1741226830504627E-3</v>
      </c>
      <c r="L14" s="20">
        <v>3.2024787237307367E-3</v>
      </c>
      <c r="M14" s="20">
        <v>5.5294699680176751E-3</v>
      </c>
      <c r="N14" s="20">
        <v>3.3973748609714446E-3</v>
      </c>
      <c r="O14" s="20">
        <v>1.5974222813159337E-3</v>
      </c>
      <c r="P14" s="20">
        <v>3.6514484986919756E-3</v>
      </c>
      <c r="Q14" s="20">
        <v>3.5107815522620947E-3</v>
      </c>
      <c r="R14" s="34">
        <v>1.1680359844299139E-2</v>
      </c>
      <c r="S14" s="20">
        <v>1.1435205194719267E-2</v>
      </c>
      <c r="T14" s="20">
        <v>9.3639965410073668E-3</v>
      </c>
      <c r="U14" s="20">
        <v>1.3516510586047943E-2</v>
      </c>
      <c r="V14" s="20">
        <v>5.1560777724078445E-3</v>
      </c>
      <c r="W14" s="20">
        <v>3.3043920051741078E-3</v>
      </c>
      <c r="X14" s="20">
        <v>2.6322969201217354E-3</v>
      </c>
      <c r="Y14" s="20">
        <v>3.4880348580887872E-3</v>
      </c>
      <c r="Z14" s="20">
        <v>5.8805420161530675E-3</v>
      </c>
      <c r="AA14" s="20">
        <v>0.12917300087042613</v>
      </c>
      <c r="AB14" s="20">
        <v>0.1073654443404401</v>
      </c>
      <c r="AC14" s="20">
        <v>6.0029517804570925E-3</v>
      </c>
      <c r="AD14" s="20">
        <v>7.7390673609776892E-3</v>
      </c>
      <c r="AE14" s="20">
        <v>7.0230383090145671E-3</v>
      </c>
      <c r="AF14" s="20">
        <v>7.2759623942526067E-2</v>
      </c>
      <c r="AG14" s="20">
        <v>4.0213317229902436E-2</v>
      </c>
      <c r="AH14" s="20">
        <v>4.637639272888594E-2</v>
      </c>
      <c r="AI14" s="20">
        <v>0.14865516090597206</v>
      </c>
      <c r="AJ14" s="20">
        <v>2.2739835299413487E-2</v>
      </c>
      <c r="AK14" s="20">
        <v>4.3401571865109078E-4</v>
      </c>
      <c r="AL14" s="20">
        <v>8.326541083489438E-4</v>
      </c>
      <c r="AM14" s="20">
        <v>4.3879105930691204E-4</v>
      </c>
      <c r="AN14" s="20">
        <v>2.5934782509000661E-3</v>
      </c>
      <c r="AO14" s="20">
        <v>2.7561744108320998E-3</v>
      </c>
      <c r="AP14" s="20">
        <v>2.4138151457293654E-3</v>
      </c>
      <c r="AQ14" s="20">
        <v>8.4092110619735545E-3</v>
      </c>
      <c r="AR14" s="20">
        <v>2.8708193740325998E-2</v>
      </c>
      <c r="AS14" s="20">
        <v>1.7001401324983793E-2</v>
      </c>
      <c r="AT14" s="34">
        <v>1.010928038140462E-2</v>
      </c>
      <c r="AU14" s="20">
        <v>2.1125470957413907E-3</v>
      </c>
      <c r="AV14" s="20">
        <v>1.9780856764617591E-2</v>
      </c>
      <c r="AW14" s="20">
        <v>1.0071439261152695E-2</v>
      </c>
      <c r="AX14" s="20">
        <v>5.2269537687199222E-3</v>
      </c>
      <c r="AY14" s="20">
        <v>8.5527693562731013E-3</v>
      </c>
      <c r="AZ14" s="20">
        <v>5.2042890886389798E-3</v>
      </c>
      <c r="BA14" s="20">
        <v>3.0960343963624937E-3</v>
      </c>
      <c r="BB14" s="20">
        <v>7.3326363348353938E-3</v>
      </c>
      <c r="BC14" s="20">
        <v>7.9505700895029882E-2</v>
      </c>
      <c r="BD14" s="20">
        <v>1.9568365021160668E-2</v>
      </c>
      <c r="BE14" s="20">
        <v>3.4931606618578713E-2</v>
      </c>
      <c r="BF14" s="20">
        <v>6.5310343748835337E-3</v>
      </c>
      <c r="BG14" s="20">
        <v>2.7621558686499282E-2</v>
      </c>
      <c r="BH14" s="20">
        <v>2.5496874419812039E-2</v>
      </c>
      <c r="BI14" s="20">
        <v>3.6599107560574683E-2</v>
      </c>
      <c r="BJ14" s="20">
        <v>6.5717683989520229E-3</v>
      </c>
      <c r="BK14" s="20">
        <v>4.153229095616965E-2</v>
      </c>
      <c r="BL14" s="20">
        <v>4.5899777962101759E-4</v>
      </c>
      <c r="BM14" s="20">
        <v>2.2372784281468158E-3</v>
      </c>
      <c r="BN14" s="20">
        <v>2.8757422607407846E-3</v>
      </c>
      <c r="BO14" s="20">
        <v>3.7008733458536863E-3</v>
      </c>
      <c r="BP14" s="20">
        <v>3.9404516137773486E-3</v>
      </c>
      <c r="BQ14" s="20">
        <v>1.6722998141707316E-3</v>
      </c>
      <c r="BR14" s="34">
        <v>2.4281369528532458E-2</v>
      </c>
      <c r="BS14" s="20">
        <v>2.2075264180115118E-2</v>
      </c>
      <c r="BT14" s="20">
        <v>5.7972600832226912E-3</v>
      </c>
      <c r="BU14" s="20">
        <v>2.837553819327409E-2</v>
      </c>
      <c r="BV14" s="20">
        <v>2.0930445805548398E-2</v>
      </c>
      <c r="BW14" s="20">
        <v>1.5266983480547461E-2</v>
      </c>
      <c r="BX14" s="20">
        <v>2.7359274156733612E-3</v>
      </c>
      <c r="BY14" s="20">
        <v>6.3901959309037035E-3</v>
      </c>
      <c r="BZ14" s="20">
        <v>4.298711040806754E-3</v>
      </c>
      <c r="CA14" s="20">
        <v>6.0471759288895774E-3</v>
      </c>
      <c r="CB14" s="20">
        <v>8.9086316284182464E-3</v>
      </c>
      <c r="CC14" s="20">
        <v>7.0712514494017413E-3</v>
      </c>
      <c r="CD14" s="20">
        <v>4.0474218063075457E-3</v>
      </c>
      <c r="CE14" s="20">
        <v>5.8951909645179237E-3</v>
      </c>
      <c r="CF14" s="20">
        <v>4.0811363022589635E-3</v>
      </c>
      <c r="CG14" s="34">
        <v>5.7393103227722916E-3</v>
      </c>
      <c r="CH14" s="20">
        <v>5.4131865321039073E-3</v>
      </c>
      <c r="CI14" s="20">
        <v>6.5905198530816786E-3</v>
      </c>
      <c r="CJ14" s="20">
        <v>8.931363796895948E-3</v>
      </c>
      <c r="CK14" s="20">
        <v>7.3076521903070136E-3</v>
      </c>
      <c r="CL14" s="20">
        <v>4.6435632948261599E-3</v>
      </c>
      <c r="CM14" s="20">
        <v>5.9422458868082602E-3</v>
      </c>
      <c r="CN14" s="20">
        <v>8.5941980843304133E-3</v>
      </c>
      <c r="CO14" s="20">
        <v>4.9863874687898265E-3</v>
      </c>
      <c r="CP14" s="20">
        <v>9.0120853823612568E-3</v>
      </c>
      <c r="CQ14" s="20">
        <v>9.1540412776407662E-3</v>
      </c>
      <c r="CR14" s="20">
        <v>1.0805039002720626E-2</v>
      </c>
      <c r="CS14" s="20">
        <v>6.5657924207437575E-3</v>
      </c>
      <c r="CT14" s="20">
        <v>3.5231598391619033E-3</v>
      </c>
      <c r="CU14" s="20">
        <v>2.8015572344737019E-2</v>
      </c>
      <c r="CV14" s="20">
        <v>1.1545671294206838E-2</v>
      </c>
      <c r="CW14" s="20">
        <v>6.7041468560591474E-3</v>
      </c>
      <c r="CX14" s="20">
        <v>8.2582298121750934E-3</v>
      </c>
      <c r="CY14" s="20">
        <v>4.8894042021239391E-3</v>
      </c>
      <c r="CZ14" s="20">
        <v>6.0113718274805265E-3</v>
      </c>
      <c r="DA14" s="20">
        <v>6.5396734233446928E-3</v>
      </c>
      <c r="DB14" s="20">
        <v>7.5043293380527547E-3</v>
      </c>
      <c r="DC14" s="20">
        <v>3.2313662184247751E-3</v>
      </c>
      <c r="DD14" s="20">
        <v>1.1672391350375665E-2</v>
      </c>
      <c r="DE14" s="20">
        <v>4.3971769194443696E-3</v>
      </c>
      <c r="DF14" s="20">
        <v>1.8608301605141393E-3</v>
      </c>
      <c r="DG14" s="34">
        <v>1.3282901299882372E-2</v>
      </c>
      <c r="DH14" s="20">
        <v>1.1901722409991477E-2</v>
      </c>
      <c r="DI14" s="20">
        <v>1.7777566295213647E-2</v>
      </c>
      <c r="DJ14" s="20">
        <v>1.0007488221391626E-2</v>
      </c>
      <c r="DK14" s="20">
        <v>1.955191003074154E-2</v>
      </c>
      <c r="DL14" s="20">
        <v>5.0243116986895108E-3</v>
      </c>
      <c r="DM14" s="20">
        <v>5.2990142543939529E-2</v>
      </c>
      <c r="DN14" s="20">
        <v>1.4891933059090279E-2</v>
      </c>
      <c r="DO14" s="20">
        <v>1.560605076802073E-3</v>
      </c>
      <c r="DP14" s="20">
        <v>9.8574892140958718E-3</v>
      </c>
      <c r="DQ14" s="20" t="s">
        <v>120</v>
      </c>
      <c r="DR14" s="20">
        <v>7.3314687168209601E-3</v>
      </c>
      <c r="DS14" s="20">
        <v>7.2931513951281553E-3</v>
      </c>
      <c r="DT14" s="20">
        <v>5.0153176223805699E-3</v>
      </c>
      <c r="DU14" s="20">
        <v>5.6078964550182178E-3</v>
      </c>
      <c r="DV14" s="20">
        <v>5.6550229220304338E-3</v>
      </c>
      <c r="DW14" s="20">
        <v>7.6830285357167303E-3</v>
      </c>
      <c r="DX14" s="20">
        <v>6.6099304926980108E-3</v>
      </c>
      <c r="DY14" s="20">
        <v>5.4977051045529959E-3</v>
      </c>
      <c r="DZ14" s="20">
        <v>5.6758787053644861E-3</v>
      </c>
      <c r="EA14" s="20">
        <v>7.0551355195834654E-3</v>
      </c>
      <c r="EB14" s="34">
        <v>8.9335379991469493E-3</v>
      </c>
      <c r="EC14" s="20">
        <v>9.865464630183042E-3</v>
      </c>
      <c r="ED14" s="20">
        <v>9.0370351915857652E-3</v>
      </c>
      <c r="EE14" s="20">
        <v>1.2850172909248444E-2</v>
      </c>
      <c r="EF14" s="20">
        <v>8.6883118880523216E-3</v>
      </c>
      <c r="EG14" s="20">
        <v>7.2412421220196706E-3</v>
      </c>
      <c r="EH14" s="20">
        <v>7.5653170252046259E-3</v>
      </c>
      <c r="EI14" s="20">
        <v>1.4238869912714088E-2</v>
      </c>
      <c r="EJ14" s="20">
        <v>9.2856514110107955E-3</v>
      </c>
      <c r="EK14" s="20">
        <v>1.3545006807297533E-2</v>
      </c>
      <c r="EL14" s="20">
        <v>8.1500022363712003E-3</v>
      </c>
      <c r="EM14" s="20">
        <v>1.4830214722492617E-2</v>
      </c>
      <c r="EN14" s="20">
        <v>1.8586106340455818E-2</v>
      </c>
      <c r="EO14" s="20">
        <v>1.9588078016228447E-2</v>
      </c>
      <c r="EP14" s="20">
        <v>7.4186302707033329E-3</v>
      </c>
      <c r="EQ14" s="20">
        <v>1.7778727873528133E-2</v>
      </c>
      <c r="ER14" s="20">
        <v>1.2586993829659177E-3</v>
      </c>
      <c r="ES14" s="20">
        <v>1.1225179053587038E-2</v>
      </c>
      <c r="ET14" s="20">
        <v>4.5751411893118358E-3</v>
      </c>
      <c r="EU14" s="20">
        <v>7.5468158175156005E-3</v>
      </c>
      <c r="EV14" s="20">
        <v>1.1871084998400718E-2</v>
      </c>
      <c r="EW14" s="20">
        <v>5.0689027071533083E-3</v>
      </c>
      <c r="EX14" s="20">
        <v>5.5753611538599396E-3</v>
      </c>
      <c r="EY14" s="20">
        <v>7.3405027836473229E-3</v>
      </c>
      <c r="EZ14" s="20">
        <v>4.6121267555136632E-3</v>
      </c>
      <c r="FA14" s="20">
        <v>3.0512416932660267E-3</v>
      </c>
      <c r="FB14" s="34">
        <v>7.0514430971559419</v>
      </c>
      <c r="FC14" s="20">
        <v>5.8975900251304418</v>
      </c>
      <c r="FD14" s="20">
        <v>3.7392493983032216</v>
      </c>
      <c r="FE14" s="20">
        <v>5.084300336472011</v>
      </c>
      <c r="FF14" s="20">
        <v>5.6203345609052535</v>
      </c>
      <c r="FG14" s="20">
        <v>7.8553962841768277</v>
      </c>
      <c r="FH14" s="20">
        <v>0.70956224875363449</v>
      </c>
      <c r="FI14" s="20">
        <v>0.30784863443521643</v>
      </c>
      <c r="FJ14" s="20">
        <v>1.5260992371753839</v>
      </c>
      <c r="FK14" s="33" t="s">
        <v>120</v>
      </c>
      <c r="FL14" s="32" t="s">
        <v>120</v>
      </c>
      <c r="FM14" s="32" t="s">
        <v>120</v>
      </c>
      <c r="FN14" s="32" t="s">
        <v>120</v>
      </c>
      <c r="FO14" s="32" t="s">
        <v>120</v>
      </c>
      <c r="FP14" s="32" t="s">
        <v>120</v>
      </c>
      <c r="FQ14" s="32" t="s">
        <v>120</v>
      </c>
      <c r="FR14" s="32" t="s">
        <v>120</v>
      </c>
      <c r="FS14" s="34">
        <v>1.2788755402056436E-2</v>
      </c>
      <c r="FT14" s="20">
        <v>1.7988690721333345E-2</v>
      </c>
      <c r="FU14" s="20">
        <v>1.9577405773747784E-2</v>
      </c>
      <c r="FV14" s="20">
        <v>1.8596265226039254E-2</v>
      </c>
      <c r="FW14" s="20">
        <v>1.2373388487276031E-2</v>
      </c>
      <c r="FX14" s="20">
        <v>3.6709987976546489E-2</v>
      </c>
      <c r="FY14" s="20">
        <v>1.3704042603823633E-2</v>
      </c>
      <c r="FZ14" s="20">
        <v>2.1847732037732975E-2</v>
      </c>
    </row>
    <row r="15" spans="1:182" x14ac:dyDescent="0.35">
      <c r="B15" t="s">
        <v>822</v>
      </c>
      <c r="C15" s="32">
        <v>565708</v>
      </c>
      <c r="D15" s="32">
        <v>73</v>
      </c>
      <c r="E15" s="32">
        <v>14</v>
      </c>
      <c r="F15" s="32">
        <v>87</v>
      </c>
      <c r="G15" s="32">
        <v>5.976</v>
      </c>
      <c r="H15" t="s">
        <v>614</v>
      </c>
      <c r="I15" s="33" t="s">
        <v>120</v>
      </c>
      <c r="J15" s="20" t="s">
        <v>120</v>
      </c>
      <c r="K15" s="20" t="s">
        <v>120</v>
      </c>
      <c r="L15" s="20" t="s">
        <v>120</v>
      </c>
      <c r="M15" s="20" t="s">
        <v>120</v>
      </c>
      <c r="N15" s="20" t="s">
        <v>120</v>
      </c>
      <c r="O15" s="20" t="s">
        <v>120</v>
      </c>
      <c r="P15" s="20" t="s">
        <v>120</v>
      </c>
      <c r="Q15" s="20" t="s">
        <v>120</v>
      </c>
      <c r="R15" s="33" t="s">
        <v>120</v>
      </c>
      <c r="S15" s="32" t="s">
        <v>120</v>
      </c>
      <c r="T15" s="32" t="s">
        <v>120</v>
      </c>
      <c r="U15" s="32" t="s">
        <v>120</v>
      </c>
      <c r="V15" s="32" t="s">
        <v>120</v>
      </c>
      <c r="W15" s="32" t="s">
        <v>120</v>
      </c>
      <c r="X15" s="32" t="s">
        <v>120</v>
      </c>
      <c r="Y15" s="32" t="s">
        <v>120</v>
      </c>
      <c r="Z15" s="32" t="s">
        <v>120</v>
      </c>
      <c r="AA15" s="32" t="s">
        <v>120</v>
      </c>
      <c r="AB15" s="32" t="s">
        <v>120</v>
      </c>
      <c r="AC15" s="32" t="s">
        <v>120</v>
      </c>
      <c r="AD15" s="32" t="s">
        <v>120</v>
      </c>
      <c r="AE15" s="32" t="s">
        <v>120</v>
      </c>
      <c r="AF15" s="32" t="s">
        <v>120</v>
      </c>
      <c r="AG15" s="32" t="s">
        <v>120</v>
      </c>
      <c r="AH15" s="32" t="s">
        <v>120</v>
      </c>
      <c r="AI15" s="32" t="s">
        <v>120</v>
      </c>
      <c r="AJ15" s="32" t="s">
        <v>120</v>
      </c>
      <c r="AK15" s="32" t="s">
        <v>120</v>
      </c>
      <c r="AL15" s="32" t="s">
        <v>120</v>
      </c>
      <c r="AM15" s="32" t="s">
        <v>120</v>
      </c>
      <c r="AN15" s="32" t="s">
        <v>120</v>
      </c>
      <c r="AO15" s="32" t="s">
        <v>120</v>
      </c>
      <c r="AP15" s="32" t="s">
        <v>120</v>
      </c>
      <c r="AQ15" s="32" t="s">
        <v>120</v>
      </c>
      <c r="AR15" s="32" t="s">
        <v>120</v>
      </c>
      <c r="AS15" s="32" t="s">
        <v>120</v>
      </c>
      <c r="AT15" s="34" t="s">
        <v>120</v>
      </c>
      <c r="AU15" s="20" t="s">
        <v>120</v>
      </c>
      <c r="AV15" s="20" t="s">
        <v>120</v>
      </c>
      <c r="AW15" s="20" t="s">
        <v>120</v>
      </c>
      <c r="AX15" s="20" t="s">
        <v>120</v>
      </c>
      <c r="AY15" s="20" t="s">
        <v>120</v>
      </c>
      <c r="AZ15" s="20" t="s">
        <v>120</v>
      </c>
      <c r="BA15" s="20" t="s">
        <v>120</v>
      </c>
      <c r="BB15" s="20" t="s">
        <v>120</v>
      </c>
      <c r="BC15" s="20" t="s">
        <v>120</v>
      </c>
      <c r="BD15" s="20" t="s">
        <v>120</v>
      </c>
      <c r="BE15" s="20" t="s">
        <v>120</v>
      </c>
      <c r="BF15" s="20" t="s">
        <v>120</v>
      </c>
      <c r="BG15" s="20" t="s">
        <v>120</v>
      </c>
      <c r="BH15" s="20" t="s">
        <v>120</v>
      </c>
      <c r="BI15" s="20" t="s">
        <v>120</v>
      </c>
      <c r="BJ15" s="20" t="s">
        <v>120</v>
      </c>
      <c r="BK15" s="20" t="s">
        <v>120</v>
      </c>
      <c r="BL15" s="20" t="s">
        <v>120</v>
      </c>
      <c r="BM15" s="20" t="s">
        <v>120</v>
      </c>
      <c r="BN15" s="20" t="s">
        <v>120</v>
      </c>
      <c r="BO15" s="20" t="s">
        <v>120</v>
      </c>
      <c r="BP15" s="20" t="s">
        <v>120</v>
      </c>
      <c r="BQ15" s="20" t="s">
        <v>120</v>
      </c>
      <c r="BR15" s="33" t="s">
        <v>120</v>
      </c>
      <c r="BS15" s="32" t="s">
        <v>120</v>
      </c>
      <c r="BT15" s="32" t="s">
        <v>120</v>
      </c>
      <c r="BU15" s="32" t="s">
        <v>120</v>
      </c>
      <c r="BV15" s="32" t="s">
        <v>120</v>
      </c>
      <c r="BW15" s="32" t="s">
        <v>120</v>
      </c>
      <c r="BX15" s="20" t="s">
        <v>120</v>
      </c>
      <c r="BY15" s="20" t="s">
        <v>120</v>
      </c>
      <c r="BZ15" s="20" t="s">
        <v>120</v>
      </c>
      <c r="CA15" s="20" t="s">
        <v>120</v>
      </c>
      <c r="CB15" s="20" t="s">
        <v>120</v>
      </c>
      <c r="CC15" s="20" t="s">
        <v>120</v>
      </c>
      <c r="CD15" s="20" t="s">
        <v>120</v>
      </c>
      <c r="CE15" s="20" t="s">
        <v>120</v>
      </c>
      <c r="CF15" s="20" t="s">
        <v>120</v>
      </c>
      <c r="CG15" s="34" t="s">
        <v>120</v>
      </c>
      <c r="CH15" s="20" t="s">
        <v>120</v>
      </c>
      <c r="CI15" s="20" t="s">
        <v>120</v>
      </c>
      <c r="CJ15" s="20" t="s">
        <v>120</v>
      </c>
      <c r="CK15" s="20" t="s">
        <v>120</v>
      </c>
      <c r="CL15" s="20" t="s">
        <v>120</v>
      </c>
      <c r="CM15" s="20" t="s">
        <v>120</v>
      </c>
      <c r="CN15" s="20" t="s">
        <v>120</v>
      </c>
      <c r="CO15" s="20" t="s">
        <v>120</v>
      </c>
      <c r="CP15" s="20" t="s">
        <v>120</v>
      </c>
      <c r="CQ15" s="20" t="s">
        <v>120</v>
      </c>
      <c r="CR15" s="20" t="s">
        <v>120</v>
      </c>
      <c r="CS15" s="20" t="s">
        <v>120</v>
      </c>
      <c r="CT15" s="20" t="s">
        <v>120</v>
      </c>
      <c r="CU15" s="20" t="s">
        <v>120</v>
      </c>
      <c r="CV15" s="20" t="s">
        <v>120</v>
      </c>
      <c r="CW15" s="20" t="s">
        <v>120</v>
      </c>
      <c r="CX15" s="20" t="s">
        <v>120</v>
      </c>
      <c r="CY15" s="20" t="s">
        <v>120</v>
      </c>
      <c r="CZ15" s="20" t="s">
        <v>120</v>
      </c>
      <c r="DA15" s="20" t="s">
        <v>120</v>
      </c>
      <c r="DB15" s="20" t="s">
        <v>120</v>
      </c>
      <c r="DC15" s="20" t="s">
        <v>120</v>
      </c>
      <c r="DD15" s="20" t="s">
        <v>120</v>
      </c>
      <c r="DE15" s="20" t="s">
        <v>120</v>
      </c>
      <c r="DF15" s="20" t="s">
        <v>120</v>
      </c>
      <c r="DG15" s="34" t="s">
        <v>120</v>
      </c>
      <c r="DH15" s="20" t="s">
        <v>120</v>
      </c>
      <c r="DI15" s="20" t="s">
        <v>120</v>
      </c>
      <c r="DJ15" s="20" t="s">
        <v>120</v>
      </c>
      <c r="DK15" s="20" t="s">
        <v>120</v>
      </c>
      <c r="DL15" s="20" t="s">
        <v>120</v>
      </c>
      <c r="DM15" s="20" t="s">
        <v>120</v>
      </c>
      <c r="DN15" s="20" t="s">
        <v>120</v>
      </c>
      <c r="DO15" s="20" t="s">
        <v>120</v>
      </c>
      <c r="DP15" s="20" t="s">
        <v>120</v>
      </c>
      <c r="DQ15" s="20" t="s">
        <v>120</v>
      </c>
      <c r="DR15" s="20" t="s">
        <v>120</v>
      </c>
      <c r="DS15" s="20" t="s">
        <v>120</v>
      </c>
      <c r="DT15" s="20" t="s">
        <v>120</v>
      </c>
      <c r="DU15" s="20" t="s">
        <v>120</v>
      </c>
      <c r="DV15" s="20" t="s">
        <v>120</v>
      </c>
      <c r="DW15" s="20" t="s">
        <v>120</v>
      </c>
      <c r="DX15" s="20" t="s">
        <v>120</v>
      </c>
      <c r="DY15" s="20" t="s">
        <v>120</v>
      </c>
      <c r="DZ15" s="20" t="s">
        <v>120</v>
      </c>
      <c r="EA15" s="20" t="s">
        <v>120</v>
      </c>
      <c r="EB15" s="34" t="s">
        <v>120</v>
      </c>
      <c r="EC15" s="20" t="s">
        <v>120</v>
      </c>
      <c r="ED15" s="20" t="s">
        <v>120</v>
      </c>
      <c r="EE15" s="20" t="s">
        <v>120</v>
      </c>
      <c r="EF15" s="20" t="s">
        <v>120</v>
      </c>
      <c r="EG15" s="20" t="s">
        <v>120</v>
      </c>
      <c r="EH15" s="20" t="s">
        <v>120</v>
      </c>
      <c r="EI15" s="20" t="s">
        <v>120</v>
      </c>
      <c r="EJ15" s="20" t="s">
        <v>120</v>
      </c>
      <c r="EK15" s="20" t="s">
        <v>120</v>
      </c>
      <c r="EL15" s="20" t="s">
        <v>120</v>
      </c>
      <c r="EM15" s="20" t="s">
        <v>120</v>
      </c>
      <c r="EN15" s="20" t="s">
        <v>120</v>
      </c>
      <c r="EO15" s="20" t="s">
        <v>120</v>
      </c>
      <c r="EP15" s="20" t="s">
        <v>120</v>
      </c>
      <c r="EQ15" s="20" t="s">
        <v>120</v>
      </c>
      <c r="ER15" s="20" t="s">
        <v>120</v>
      </c>
      <c r="ES15" s="20" t="s">
        <v>120</v>
      </c>
      <c r="ET15" s="20" t="s">
        <v>120</v>
      </c>
      <c r="EU15" s="20" t="s">
        <v>120</v>
      </c>
      <c r="EV15" s="20" t="s">
        <v>120</v>
      </c>
      <c r="EW15" s="20" t="s">
        <v>120</v>
      </c>
      <c r="EX15" s="20" t="s">
        <v>120</v>
      </c>
      <c r="EY15" s="20" t="s">
        <v>120</v>
      </c>
      <c r="EZ15" s="20" t="s">
        <v>120</v>
      </c>
      <c r="FA15" s="20" t="s">
        <v>120</v>
      </c>
      <c r="FB15" s="33" t="s">
        <v>120</v>
      </c>
      <c r="FC15" s="32" t="s">
        <v>120</v>
      </c>
      <c r="FD15" s="32" t="s">
        <v>120</v>
      </c>
      <c r="FE15" s="32" t="s">
        <v>120</v>
      </c>
      <c r="FF15" s="32" t="s">
        <v>120</v>
      </c>
      <c r="FG15" s="20">
        <v>3.8188451407638935E-2</v>
      </c>
      <c r="FH15" s="32" t="s">
        <v>120</v>
      </c>
      <c r="FI15" s="32" t="s">
        <v>120</v>
      </c>
      <c r="FJ15" s="32" t="s">
        <v>120</v>
      </c>
      <c r="FK15" s="34">
        <v>7.6488094544417587E-2</v>
      </c>
      <c r="FL15" s="20">
        <v>8.9931571882264361E-2</v>
      </c>
      <c r="FM15" s="20">
        <v>0.27098220501964554</v>
      </c>
      <c r="FN15" s="20">
        <v>0.51688456486544276</v>
      </c>
      <c r="FO15" s="20">
        <v>0.13485587355113754</v>
      </c>
      <c r="FP15" s="20">
        <v>6.6807356958697314E-2</v>
      </c>
      <c r="FQ15" s="20">
        <v>0.16862210563081353</v>
      </c>
      <c r="FR15" s="20">
        <v>0.12383974564383755</v>
      </c>
      <c r="FS15" s="33" t="s">
        <v>120</v>
      </c>
      <c r="FT15" s="32" t="s">
        <v>120</v>
      </c>
      <c r="FU15" s="32" t="s">
        <v>120</v>
      </c>
      <c r="FV15" s="32" t="s">
        <v>120</v>
      </c>
      <c r="FW15" s="32" t="s">
        <v>120</v>
      </c>
      <c r="FX15" s="32" t="s">
        <v>120</v>
      </c>
      <c r="FY15" s="32" t="s">
        <v>120</v>
      </c>
      <c r="FZ15" s="32" t="s">
        <v>120</v>
      </c>
    </row>
    <row r="16" spans="1:182" x14ac:dyDescent="0.35">
      <c r="A16" t="s">
        <v>822</v>
      </c>
      <c r="B16" t="s">
        <v>822</v>
      </c>
      <c r="C16" s="32">
        <v>111115</v>
      </c>
      <c r="D16" s="32">
        <v>74</v>
      </c>
      <c r="E16" s="32">
        <v>8</v>
      </c>
      <c r="F16" s="32">
        <v>97</v>
      </c>
      <c r="G16" s="32">
        <v>6.0149999999999997</v>
      </c>
      <c r="H16" t="s">
        <v>122</v>
      </c>
      <c r="I16" s="33" t="s">
        <v>120</v>
      </c>
      <c r="J16" s="20" t="s">
        <v>120</v>
      </c>
      <c r="K16" s="20" t="s">
        <v>120</v>
      </c>
      <c r="L16" s="20" t="s">
        <v>120</v>
      </c>
      <c r="M16" s="20" t="s">
        <v>120</v>
      </c>
      <c r="N16" s="20" t="s">
        <v>120</v>
      </c>
      <c r="O16" s="20" t="s">
        <v>120</v>
      </c>
      <c r="P16" s="20" t="s">
        <v>120</v>
      </c>
      <c r="Q16" s="20" t="s">
        <v>120</v>
      </c>
      <c r="R16" s="33" t="s">
        <v>120</v>
      </c>
      <c r="S16" s="32" t="s">
        <v>120</v>
      </c>
      <c r="T16" s="32" t="s">
        <v>120</v>
      </c>
      <c r="U16" s="32" t="s">
        <v>120</v>
      </c>
      <c r="V16" s="32" t="s">
        <v>120</v>
      </c>
      <c r="W16" s="32" t="s">
        <v>120</v>
      </c>
      <c r="X16" s="32" t="s">
        <v>120</v>
      </c>
      <c r="Y16" s="32" t="s">
        <v>120</v>
      </c>
      <c r="Z16" s="32" t="s">
        <v>120</v>
      </c>
      <c r="AA16" s="32" t="s">
        <v>120</v>
      </c>
      <c r="AB16" s="32" t="s">
        <v>120</v>
      </c>
      <c r="AC16" s="32" t="s">
        <v>120</v>
      </c>
      <c r="AD16" s="32" t="s">
        <v>120</v>
      </c>
      <c r="AE16" s="32" t="s">
        <v>120</v>
      </c>
      <c r="AF16" s="32" t="s">
        <v>120</v>
      </c>
      <c r="AG16" s="41">
        <v>6.5417195192230516E-5</v>
      </c>
      <c r="AH16" s="32" t="s">
        <v>120</v>
      </c>
      <c r="AI16" s="40">
        <v>7.7093114713986372E-5</v>
      </c>
      <c r="AJ16" s="32" t="s">
        <v>120</v>
      </c>
      <c r="AK16" s="32" t="s">
        <v>120</v>
      </c>
      <c r="AL16" s="32" t="s">
        <v>120</v>
      </c>
      <c r="AM16" s="32" t="s">
        <v>120</v>
      </c>
      <c r="AN16" s="32" t="s">
        <v>120</v>
      </c>
      <c r="AO16" s="32" t="s">
        <v>120</v>
      </c>
      <c r="AP16" s="32" t="s">
        <v>120</v>
      </c>
      <c r="AQ16" s="32" t="s">
        <v>120</v>
      </c>
      <c r="AR16" s="32" t="s">
        <v>120</v>
      </c>
      <c r="AS16" s="32" t="s">
        <v>120</v>
      </c>
      <c r="AT16" s="34" t="s">
        <v>120</v>
      </c>
      <c r="AU16" s="20" t="s">
        <v>120</v>
      </c>
      <c r="AV16" s="20" t="s">
        <v>120</v>
      </c>
      <c r="AW16" s="20" t="s">
        <v>120</v>
      </c>
      <c r="AX16" s="20" t="s">
        <v>120</v>
      </c>
      <c r="AY16" s="20" t="s">
        <v>120</v>
      </c>
      <c r="AZ16" s="20" t="s">
        <v>120</v>
      </c>
      <c r="BA16" s="20" t="s">
        <v>120</v>
      </c>
      <c r="BB16" s="20" t="s">
        <v>120</v>
      </c>
      <c r="BC16" s="20">
        <v>3.2994579465978708E-4</v>
      </c>
      <c r="BD16" s="20" t="s">
        <v>120</v>
      </c>
      <c r="BE16" s="20" t="s">
        <v>120</v>
      </c>
      <c r="BF16" s="20" t="s">
        <v>120</v>
      </c>
      <c r="BG16" s="20" t="s">
        <v>120</v>
      </c>
      <c r="BH16" s="20" t="s">
        <v>120</v>
      </c>
      <c r="BI16" s="20" t="s">
        <v>120</v>
      </c>
      <c r="BJ16" s="20" t="s">
        <v>120</v>
      </c>
      <c r="BK16" s="20">
        <v>2.1721839791795714E-4</v>
      </c>
      <c r="BL16" s="20" t="s">
        <v>120</v>
      </c>
      <c r="BM16" s="20" t="s">
        <v>120</v>
      </c>
      <c r="BN16" s="20" t="s">
        <v>120</v>
      </c>
      <c r="BO16" s="20" t="s">
        <v>120</v>
      </c>
      <c r="BP16" s="20" t="s">
        <v>120</v>
      </c>
      <c r="BQ16" s="20" t="s">
        <v>120</v>
      </c>
      <c r="BR16" s="33" t="s">
        <v>120</v>
      </c>
      <c r="BS16" s="32" t="s">
        <v>120</v>
      </c>
      <c r="BT16" s="32" t="s">
        <v>120</v>
      </c>
      <c r="BU16" s="32" t="s">
        <v>120</v>
      </c>
      <c r="BV16" s="32" t="s">
        <v>120</v>
      </c>
      <c r="BW16" s="32" t="s">
        <v>120</v>
      </c>
      <c r="BX16" s="20" t="s">
        <v>120</v>
      </c>
      <c r="BY16" s="20" t="s">
        <v>120</v>
      </c>
      <c r="BZ16" s="20" t="s">
        <v>120</v>
      </c>
      <c r="CA16" s="20" t="s">
        <v>120</v>
      </c>
      <c r="CB16" s="20" t="s">
        <v>120</v>
      </c>
      <c r="CC16" s="20" t="s">
        <v>120</v>
      </c>
      <c r="CD16" s="20" t="s">
        <v>120</v>
      </c>
      <c r="CE16" s="20" t="s">
        <v>120</v>
      </c>
      <c r="CF16" s="20" t="s">
        <v>120</v>
      </c>
      <c r="CG16" s="34" t="s">
        <v>120</v>
      </c>
      <c r="CH16" s="20" t="s">
        <v>120</v>
      </c>
      <c r="CI16" s="20" t="s">
        <v>120</v>
      </c>
      <c r="CJ16" s="20" t="s">
        <v>120</v>
      </c>
      <c r="CK16" s="20" t="s">
        <v>120</v>
      </c>
      <c r="CL16" s="20" t="s">
        <v>120</v>
      </c>
      <c r="CM16" s="20" t="s">
        <v>120</v>
      </c>
      <c r="CN16" s="20" t="s">
        <v>120</v>
      </c>
      <c r="CO16" s="20" t="s">
        <v>120</v>
      </c>
      <c r="CP16" s="20" t="s">
        <v>120</v>
      </c>
      <c r="CQ16" s="20" t="s">
        <v>120</v>
      </c>
      <c r="CR16" s="20" t="s">
        <v>120</v>
      </c>
      <c r="CS16" s="20" t="s">
        <v>120</v>
      </c>
      <c r="CT16" s="20" t="s">
        <v>120</v>
      </c>
      <c r="CU16" s="20" t="s">
        <v>120</v>
      </c>
      <c r="CV16" s="20" t="s">
        <v>120</v>
      </c>
      <c r="CW16" s="20" t="s">
        <v>120</v>
      </c>
      <c r="CX16" s="20" t="s">
        <v>120</v>
      </c>
      <c r="CY16" s="20" t="s">
        <v>120</v>
      </c>
      <c r="CZ16" s="20" t="s">
        <v>120</v>
      </c>
      <c r="DA16" s="20" t="s">
        <v>120</v>
      </c>
      <c r="DB16" s="20" t="s">
        <v>120</v>
      </c>
      <c r="DC16" s="20" t="s">
        <v>120</v>
      </c>
      <c r="DD16" s="20" t="s">
        <v>120</v>
      </c>
      <c r="DE16" s="20" t="s">
        <v>120</v>
      </c>
      <c r="DF16" s="20" t="s">
        <v>120</v>
      </c>
      <c r="DG16" s="34" t="s">
        <v>120</v>
      </c>
      <c r="DH16" s="20" t="s">
        <v>120</v>
      </c>
      <c r="DI16" s="20" t="s">
        <v>120</v>
      </c>
      <c r="DJ16" s="20" t="s">
        <v>120</v>
      </c>
      <c r="DK16" s="20" t="s">
        <v>120</v>
      </c>
      <c r="DL16" s="20" t="s">
        <v>120</v>
      </c>
      <c r="DM16" s="20" t="s">
        <v>120</v>
      </c>
      <c r="DN16" s="20" t="s">
        <v>120</v>
      </c>
      <c r="DO16" s="20" t="s">
        <v>120</v>
      </c>
      <c r="DP16" s="20">
        <v>9.805505592239464E-5</v>
      </c>
      <c r="DQ16" s="20" t="s">
        <v>120</v>
      </c>
      <c r="DR16" s="20" t="s">
        <v>120</v>
      </c>
      <c r="DS16" s="20" t="s">
        <v>120</v>
      </c>
      <c r="DT16" s="20" t="s">
        <v>120</v>
      </c>
      <c r="DU16" s="20" t="s">
        <v>120</v>
      </c>
      <c r="DV16" s="20" t="s">
        <v>120</v>
      </c>
      <c r="DW16" s="20" t="s">
        <v>120</v>
      </c>
      <c r="DX16" s="20" t="s">
        <v>120</v>
      </c>
      <c r="DY16" s="20" t="s">
        <v>120</v>
      </c>
      <c r="DZ16" s="20" t="s">
        <v>120</v>
      </c>
      <c r="EA16" s="20" t="s">
        <v>120</v>
      </c>
      <c r="EB16" s="34" t="s">
        <v>120</v>
      </c>
      <c r="EC16" s="20" t="s">
        <v>120</v>
      </c>
      <c r="ED16" s="20" t="s">
        <v>120</v>
      </c>
      <c r="EE16" s="20" t="s">
        <v>120</v>
      </c>
      <c r="EF16" s="20" t="s">
        <v>120</v>
      </c>
      <c r="EG16" s="20" t="s">
        <v>120</v>
      </c>
      <c r="EH16" s="20" t="s">
        <v>120</v>
      </c>
      <c r="EI16" s="20" t="s">
        <v>120</v>
      </c>
      <c r="EJ16" s="20" t="s">
        <v>120</v>
      </c>
      <c r="EK16" s="20" t="s">
        <v>120</v>
      </c>
      <c r="EL16" s="20" t="s">
        <v>120</v>
      </c>
      <c r="EM16" s="20" t="s">
        <v>120</v>
      </c>
      <c r="EN16" s="20" t="s">
        <v>120</v>
      </c>
      <c r="EO16" s="20">
        <v>3.9394586371733107E-5</v>
      </c>
      <c r="EP16" s="20" t="s">
        <v>120</v>
      </c>
      <c r="EQ16" s="20" t="s">
        <v>120</v>
      </c>
      <c r="ER16" s="20">
        <v>2.5863286073031576E-4</v>
      </c>
      <c r="ES16" s="20" t="s">
        <v>120</v>
      </c>
      <c r="ET16" s="20" t="s">
        <v>120</v>
      </c>
      <c r="EU16" s="20" t="s">
        <v>120</v>
      </c>
      <c r="EV16" s="20" t="s">
        <v>120</v>
      </c>
      <c r="EW16" s="20" t="s">
        <v>120</v>
      </c>
      <c r="EX16" s="20" t="s">
        <v>120</v>
      </c>
      <c r="EY16" s="20" t="s">
        <v>120</v>
      </c>
      <c r="EZ16" s="20">
        <v>5.5437762334795074E-5</v>
      </c>
      <c r="FA16" s="20" t="s">
        <v>120</v>
      </c>
      <c r="FB16" s="34">
        <v>8.6712534572658314E-3</v>
      </c>
      <c r="FC16" s="20">
        <v>2.3878842031509213E-3</v>
      </c>
      <c r="FD16" s="20">
        <v>1.6218539362041885E-3</v>
      </c>
      <c r="FE16" s="20">
        <v>6.1883311979086704E-3</v>
      </c>
      <c r="FF16" s="20">
        <v>6.9626246346268759E-3</v>
      </c>
      <c r="FG16" s="20">
        <v>1.5084007643462958E-2</v>
      </c>
      <c r="FH16" s="20">
        <v>5.0720322914636054E-4</v>
      </c>
      <c r="FI16" s="20">
        <v>4.0771610247384443E-4</v>
      </c>
      <c r="FJ16" s="20">
        <v>3.6114007758589898E-3</v>
      </c>
      <c r="FK16" s="33" t="s">
        <v>120</v>
      </c>
      <c r="FL16" s="32" t="s">
        <v>120</v>
      </c>
      <c r="FM16" s="32" t="s">
        <v>120</v>
      </c>
      <c r="FN16" s="32" t="s">
        <v>120</v>
      </c>
      <c r="FO16" s="32" t="s">
        <v>120</v>
      </c>
      <c r="FP16" s="32" t="s">
        <v>120</v>
      </c>
      <c r="FQ16" s="32" t="s">
        <v>120</v>
      </c>
      <c r="FR16" s="32" t="s">
        <v>120</v>
      </c>
      <c r="FS16" s="33" t="s">
        <v>120</v>
      </c>
      <c r="FT16" s="32" t="s">
        <v>120</v>
      </c>
      <c r="FU16" s="32" t="s">
        <v>120</v>
      </c>
      <c r="FV16" s="32" t="s">
        <v>120</v>
      </c>
      <c r="FW16" s="32" t="s">
        <v>120</v>
      </c>
      <c r="FX16" s="32">
        <v>8.4574481314514274E-4</v>
      </c>
      <c r="FY16" s="32" t="s">
        <v>120</v>
      </c>
      <c r="FZ16" s="32" t="s">
        <v>120</v>
      </c>
    </row>
    <row r="17" spans="1:182" x14ac:dyDescent="0.35">
      <c r="C17" s="32">
        <v>144627</v>
      </c>
      <c r="D17" s="32">
        <v>147</v>
      </c>
      <c r="E17" s="32">
        <v>11</v>
      </c>
      <c r="F17" s="32">
        <v>81</v>
      </c>
      <c r="G17" s="32">
        <v>6.1040000000000001</v>
      </c>
      <c r="H17" t="s">
        <v>121</v>
      </c>
      <c r="I17" s="33" t="s">
        <v>120</v>
      </c>
      <c r="J17" s="20" t="s">
        <v>120</v>
      </c>
      <c r="K17" s="20" t="s">
        <v>120</v>
      </c>
      <c r="L17" s="20" t="s">
        <v>120</v>
      </c>
      <c r="M17" s="20" t="s">
        <v>120</v>
      </c>
      <c r="N17" s="20" t="s">
        <v>120</v>
      </c>
      <c r="O17" s="20" t="s">
        <v>120</v>
      </c>
      <c r="P17" s="20" t="s">
        <v>120</v>
      </c>
      <c r="Q17" s="20" t="s">
        <v>120</v>
      </c>
      <c r="R17" s="33" t="s">
        <v>120</v>
      </c>
      <c r="S17" s="32" t="s">
        <v>120</v>
      </c>
      <c r="T17" s="32" t="s">
        <v>120</v>
      </c>
      <c r="U17" s="32" t="s">
        <v>120</v>
      </c>
      <c r="V17" s="32" t="s">
        <v>120</v>
      </c>
      <c r="W17" s="32" t="s">
        <v>120</v>
      </c>
      <c r="X17" s="32" t="s">
        <v>120</v>
      </c>
      <c r="Y17" s="32" t="s">
        <v>120</v>
      </c>
      <c r="Z17" s="32" t="s">
        <v>120</v>
      </c>
      <c r="AA17" s="32" t="s">
        <v>120</v>
      </c>
      <c r="AB17" s="32" t="s">
        <v>120</v>
      </c>
      <c r="AC17" s="32" t="s">
        <v>120</v>
      </c>
      <c r="AD17" s="32" t="s">
        <v>120</v>
      </c>
      <c r="AE17" s="32" t="s">
        <v>120</v>
      </c>
      <c r="AF17" s="32" t="s">
        <v>120</v>
      </c>
      <c r="AG17" s="32" t="s">
        <v>120</v>
      </c>
      <c r="AH17" s="32" t="s">
        <v>120</v>
      </c>
      <c r="AI17" s="32" t="s">
        <v>120</v>
      </c>
      <c r="AJ17" s="32" t="s">
        <v>120</v>
      </c>
      <c r="AK17" s="32" t="s">
        <v>120</v>
      </c>
      <c r="AL17" s="32" t="s">
        <v>120</v>
      </c>
      <c r="AM17" s="32" t="s">
        <v>120</v>
      </c>
      <c r="AN17" s="32" t="s">
        <v>120</v>
      </c>
      <c r="AO17" s="32" t="s">
        <v>120</v>
      </c>
      <c r="AP17" s="32" t="s">
        <v>120</v>
      </c>
      <c r="AQ17" s="32" t="s">
        <v>120</v>
      </c>
      <c r="AR17" s="32" t="s">
        <v>120</v>
      </c>
      <c r="AS17" s="32" t="s">
        <v>120</v>
      </c>
      <c r="AT17" s="34" t="s">
        <v>120</v>
      </c>
      <c r="AU17" s="20" t="s">
        <v>120</v>
      </c>
      <c r="AV17" s="20" t="s">
        <v>120</v>
      </c>
      <c r="AW17" s="20" t="s">
        <v>120</v>
      </c>
      <c r="AX17" s="20" t="s">
        <v>120</v>
      </c>
      <c r="AY17" s="20" t="s">
        <v>120</v>
      </c>
      <c r="AZ17" s="20" t="s">
        <v>120</v>
      </c>
      <c r="BA17" s="20" t="s">
        <v>120</v>
      </c>
      <c r="BB17" s="20" t="s">
        <v>120</v>
      </c>
      <c r="BC17" s="20" t="s">
        <v>120</v>
      </c>
      <c r="BD17" s="20" t="s">
        <v>120</v>
      </c>
      <c r="BE17" s="20" t="s">
        <v>120</v>
      </c>
      <c r="BF17" s="20" t="s">
        <v>120</v>
      </c>
      <c r="BG17" s="20" t="s">
        <v>120</v>
      </c>
      <c r="BH17" s="20" t="s">
        <v>120</v>
      </c>
      <c r="BI17" s="20" t="s">
        <v>120</v>
      </c>
      <c r="BJ17" s="20" t="s">
        <v>120</v>
      </c>
      <c r="BK17" s="20" t="s">
        <v>120</v>
      </c>
      <c r="BL17" s="20" t="s">
        <v>120</v>
      </c>
      <c r="BM17" s="20" t="s">
        <v>120</v>
      </c>
      <c r="BN17" s="20" t="s">
        <v>120</v>
      </c>
      <c r="BO17" s="20" t="s">
        <v>120</v>
      </c>
      <c r="BP17" s="20" t="s">
        <v>120</v>
      </c>
      <c r="BQ17" s="20" t="s">
        <v>120</v>
      </c>
      <c r="BR17" s="33" t="s">
        <v>120</v>
      </c>
      <c r="BS17" s="32" t="s">
        <v>120</v>
      </c>
      <c r="BT17" s="32" t="s">
        <v>120</v>
      </c>
      <c r="BU17" s="32" t="s">
        <v>120</v>
      </c>
      <c r="BV17" s="32" t="s">
        <v>120</v>
      </c>
      <c r="BW17" s="32" t="s">
        <v>120</v>
      </c>
      <c r="BX17" s="20" t="s">
        <v>120</v>
      </c>
      <c r="BY17" s="20" t="s">
        <v>120</v>
      </c>
      <c r="BZ17" s="20" t="s">
        <v>120</v>
      </c>
      <c r="CA17" s="20" t="s">
        <v>120</v>
      </c>
      <c r="CB17" s="20" t="s">
        <v>120</v>
      </c>
      <c r="CC17" s="20" t="s">
        <v>120</v>
      </c>
      <c r="CD17" s="20" t="s">
        <v>120</v>
      </c>
      <c r="CE17" s="20" t="s">
        <v>120</v>
      </c>
      <c r="CF17" s="20" t="s">
        <v>120</v>
      </c>
      <c r="CG17" s="34" t="s">
        <v>120</v>
      </c>
      <c r="CH17" s="20" t="s">
        <v>120</v>
      </c>
      <c r="CI17" s="20" t="s">
        <v>120</v>
      </c>
      <c r="CJ17" s="20" t="s">
        <v>120</v>
      </c>
      <c r="CK17" s="20" t="s">
        <v>120</v>
      </c>
      <c r="CL17" s="20" t="s">
        <v>120</v>
      </c>
      <c r="CM17" s="20" t="s">
        <v>120</v>
      </c>
      <c r="CN17" s="20" t="s">
        <v>120</v>
      </c>
      <c r="CO17" s="20" t="s">
        <v>120</v>
      </c>
      <c r="CP17" s="20" t="s">
        <v>120</v>
      </c>
      <c r="CQ17" s="20" t="s">
        <v>120</v>
      </c>
      <c r="CR17" s="20" t="s">
        <v>120</v>
      </c>
      <c r="CS17" s="20" t="s">
        <v>120</v>
      </c>
      <c r="CT17" s="20" t="s">
        <v>120</v>
      </c>
      <c r="CU17" s="20" t="s">
        <v>120</v>
      </c>
      <c r="CV17" s="20" t="s">
        <v>120</v>
      </c>
      <c r="CW17" s="20" t="s">
        <v>120</v>
      </c>
      <c r="CX17" s="20" t="s">
        <v>120</v>
      </c>
      <c r="CY17" s="20" t="s">
        <v>120</v>
      </c>
      <c r="CZ17" s="20" t="s">
        <v>120</v>
      </c>
      <c r="DA17" s="20" t="s">
        <v>120</v>
      </c>
      <c r="DB17" s="20" t="s">
        <v>120</v>
      </c>
      <c r="DC17" s="20" t="s">
        <v>120</v>
      </c>
      <c r="DD17" s="20" t="s">
        <v>120</v>
      </c>
      <c r="DE17" s="20" t="s">
        <v>120</v>
      </c>
      <c r="DF17" s="20" t="s">
        <v>120</v>
      </c>
      <c r="DG17" s="34" t="s">
        <v>120</v>
      </c>
      <c r="DH17" s="20" t="s">
        <v>120</v>
      </c>
      <c r="DI17" s="20" t="s">
        <v>120</v>
      </c>
      <c r="DJ17" s="20" t="s">
        <v>120</v>
      </c>
      <c r="DK17" s="20" t="s">
        <v>120</v>
      </c>
      <c r="DL17" s="20" t="s">
        <v>120</v>
      </c>
      <c r="DM17" s="20" t="s">
        <v>120</v>
      </c>
      <c r="DN17" s="20" t="s">
        <v>120</v>
      </c>
      <c r="DO17" s="20" t="s">
        <v>120</v>
      </c>
      <c r="DP17" s="20" t="s">
        <v>120</v>
      </c>
      <c r="DQ17" s="20" t="s">
        <v>120</v>
      </c>
      <c r="DR17" s="20" t="s">
        <v>120</v>
      </c>
      <c r="DS17" s="20" t="s">
        <v>120</v>
      </c>
      <c r="DT17" s="20" t="s">
        <v>120</v>
      </c>
      <c r="DU17" s="20" t="s">
        <v>120</v>
      </c>
      <c r="DV17" s="20" t="s">
        <v>120</v>
      </c>
      <c r="DW17" s="20" t="s">
        <v>120</v>
      </c>
      <c r="DX17" s="20" t="s">
        <v>120</v>
      </c>
      <c r="DY17" s="20" t="s">
        <v>120</v>
      </c>
      <c r="DZ17" s="20" t="s">
        <v>120</v>
      </c>
      <c r="EA17" s="20" t="s">
        <v>120</v>
      </c>
      <c r="EB17" s="34" t="s">
        <v>120</v>
      </c>
      <c r="EC17" s="20" t="s">
        <v>120</v>
      </c>
      <c r="ED17" s="20" t="s">
        <v>120</v>
      </c>
      <c r="EE17" s="20" t="s">
        <v>120</v>
      </c>
      <c r="EF17" s="20" t="s">
        <v>120</v>
      </c>
      <c r="EG17" s="20" t="s">
        <v>120</v>
      </c>
      <c r="EH17" s="20" t="s">
        <v>120</v>
      </c>
      <c r="EI17" s="20" t="s">
        <v>120</v>
      </c>
      <c r="EJ17" s="20" t="s">
        <v>120</v>
      </c>
      <c r="EK17" s="20" t="s">
        <v>120</v>
      </c>
      <c r="EL17" s="20" t="s">
        <v>120</v>
      </c>
      <c r="EM17" s="20" t="s">
        <v>120</v>
      </c>
      <c r="EN17" s="20" t="s">
        <v>120</v>
      </c>
      <c r="EO17" s="20" t="s">
        <v>120</v>
      </c>
      <c r="EP17" s="20" t="s">
        <v>120</v>
      </c>
      <c r="EQ17" s="20" t="s">
        <v>120</v>
      </c>
      <c r="ER17" s="20" t="s">
        <v>120</v>
      </c>
      <c r="ES17" s="20" t="s">
        <v>120</v>
      </c>
      <c r="ET17" s="20" t="s">
        <v>120</v>
      </c>
      <c r="EU17" s="20" t="s">
        <v>120</v>
      </c>
      <c r="EV17" s="20" t="s">
        <v>120</v>
      </c>
      <c r="EW17" s="20" t="s">
        <v>120</v>
      </c>
      <c r="EX17" s="20" t="s">
        <v>120</v>
      </c>
      <c r="EY17" s="20" t="s">
        <v>120</v>
      </c>
      <c r="EZ17" s="20" t="s">
        <v>120</v>
      </c>
      <c r="FA17" s="20" t="s">
        <v>120</v>
      </c>
      <c r="FB17" s="33" t="s">
        <v>120</v>
      </c>
      <c r="FC17" s="32" t="s">
        <v>120</v>
      </c>
      <c r="FD17" s="32" t="s">
        <v>120</v>
      </c>
      <c r="FE17" s="32" t="s">
        <v>120</v>
      </c>
      <c r="FF17" s="32" t="s">
        <v>120</v>
      </c>
      <c r="FG17" s="32" t="s">
        <v>120</v>
      </c>
      <c r="FH17" s="32" t="s">
        <v>120</v>
      </c>
      <c r="FI17" s="32" t="s">
        <v>120</v>
      </c>
      <c r="FJ17" s="32" t="s">
        <v>120</v>
      </c>
      <c r="FK17" s="34">
        <v>6.5449680529231797E-3</v>
      </c>
      <c r="FL17" s="32" t="s">
        <v>120</v>
      </c>
      <c r="FM17" s="32" t="s">
        <v>120</v>
      </c>
      <c r="FN17" s="20">
        <v>6.4997810835853417E-2</v>
      </c>
      <c r="FO17" s="32" t="s">
        <v>120</v>
      </c>
      <c r="FP17" s="20">
        <v>1.0636543271921508E-2</v>
      </c>
      <c r="FQ17" s="20">
        <v>7.2188646301991941E-2</v>
      </c>
      <c r="FR17" s="20">
        <v>5.1589510806381876E-2</v>
      </c>
      <c r="FS17" s="33" t="s">
        <v>120</v>
      </c>
      <c r="FT17" s="32" t="s">
        <v>120</v>
      </c>
      <c r="FU17" s="32" t="s">
        <v>120</v>
      </c>
      <c r="FV17" s="32" t="s">
        <v>120</v>
      </c>
      <c r="FW17" s="32" t="s">
        <v>120</v>
      </c>
      <c r="FX17" s="32" t="s">
        <v>120</v>
      </c>
      <c r="FY17" s="32" t="s">
        <v>120</v>
      </c>
      <c r="FZ17" s="32" t="s">
        <v>120</v>
      </c>
    </row>
    <row r="18" spans="1:182" x14ac:dyDescent="0.35">
      <c r="C18" s="32">
        <v>109002</v>
      </c>
      <c r="D18" s="32">
        <v>152</v>
      </c>
      <c r="E18" s="32">
        <v>28</v>
      </c>
      <c r="F18" s="32">
        <v>87</v>
      </c>
      <c r="G18" s="32">
        <v>6.1760000000000002</v>
      </c>
      <c r="H18" t="s">
        <v>179</v>
      </c>
      <c r="I18" s="33" t="s">
        <v>120</v>
      </c>
      <c r="J18" s="20" t="s">
        <v>120</v>
      </c>
      <c r="K18" s="20" t="s">
        <v>120</v>
      </c>
      <c r="L18" s="20" t="s">
        <v>120</v>
      </c>
      <c r="M18" s="20" t="s">
        <v>120</v>
      </c>
      <c r="N18" s="20" t="s">
        <v>120</v>
      </c>
      <c r="O18" s="20" t="s">
        <v>120</v>
      </c>
      <c r="P18" s="20" t="s">
        <v>120</v>
      </c>
      <c r="Q18" s="20" t="s">
        <v>120</v>
      </c>
      <c r="R18" s="33" t="s">
        <v>120</v>
      </c>
      <c r="S18" s="32" t="s">
        <v>120</v>
      </c>
      <c r="T18" s="32" t="s">
        <v>120</v>
      </c>
      <c r="U18" s="32" t="s">
        <v>120</v>
      </c>
      <c r="V18" s="32" t="s">
        <v>120</v>
      </c>
      <c r="W18" s="32" t="s">
        <v>120</v>
      </c>
      <c r="X18" s="32" t="s">
        <v>120</v>
      </c>
      <c r="Y18" s="32" t="s">
        <v>120</v>
      </c>
      <c r="Z18" s="32" t="s">
        <v>120</v>
      </c>
      <c r="AA18" s="32" t="s">
        <v>120</v>
      </c>
      <c r="AB18" s="32" t="s">
        <v>120</v>
      </c>
      <c r="AC18" s="32" t="s">
        <v>120</v>
      </c>
      <c r="AD18" s="32" t="s">
        <v>120</v>
      </c>
      <c r="AE18" s="32" t="s">
        <v>120</v>
      </c>
      <c r="AF18" s="32" t="s">
        <v>120</v>
      </c>
      <c r="AG18" s="32" t="s">
        <v>120</v>
      </c>
      <c r="AH18" s="32" t="s">
        <v>120</v>
      </c>
      <c r="AI18" s="32" t="s">
        <v>120</v>
      </c>
      <c r="AJ18" s="32" t="s">
        <v>120</v>
      </c>
      <c r="AK18" s="32" t="s">
        <v>120</v>
      </c>
      <c r="AL18" s="32" t="s">
        <v>120</v>
      </c>
      <c r="AM18" s="32" t="s">
        <v>120</v>
      </c>
      <c r="AN18" s="32" t="s">
        <v>120</v>
      </c>
      <c r="AO18" s="32" t="s">
        <v>120</v>
      </c>
      <c r="AP18" s="32" t="s">
        <v>120</v>
      </c>
      <c r="AQ18" s="32" t="s">
        <v>120</v>
      </c>
      <c r="AR18" s="32" t="s">
        <v>120</v>
      </c>
      <c r="AS18" s="32" t="s">
        <v>120</v>
      </c>
      <c r="AT18" s="34" t="s">
        <v>120</v>
      </c>
      <c r="AU18" s="20" t="s">
        <v>120</v>
      </c>
      <c r="AV18" s="20" t="s">
        <v>120</v>
      </c>
      <c r="AW18" s="20" t="s">
        <v>120</v>
      </c>
      <c r="AX18" s="20" t="s">
        <v>120</v>
      </c>
      <c r="AY18" s="20" t="s">
        <v>120</v>
      </c>
      <c r="AZ18" s="20" t="s">
        <v>120</v>
      </c>
      <c r="BA18" s="20" t="s">
        <v>120</v>
      </c>
      <c r="BB18" s="20" t="s">
        <v>120</v>
      </c>
      <c r="BC18" s="20" t="s">
        <v>120</v>
      </c>
      <c r="BD18" s="20" t="s">
        <v>120</v>
      </c>
      <c r="BE18" s="20" t="s">
        <v>120</v>
      </c>
      <c r="BF18" s="20" t="s">
        <v>120</v>
      </c>
      <c r="BG18" s="20" t="s">
        <v>120</v>
      </c>
      <c r="BH18" s="20" t="s">
        <v>120</v>
      </c>
      <c r="BI18" s="20" t="s">
        <v>120</v>
      </c>
      <c r="BJ18" s="20" t="s">
        <v>120</v>
      </c>
      <c r="BK18" s="20" t="s">
        <v>120</v>
      </c>
      <c r="BL18" s="20" t="s">
        <v>120</v>
      </c>
      <c r="BM18" s="20" t="s">
        <v>120</v>
      </c>
      <c r="BN18" s="20" t="s">
        <v>120</v>
      </c>
      <c r="BO18" s="20" t="s">
        <v>120</v>
      </c>
      <c r="BP18" s="20" t="s">
        <v>120</v>
      </c>
      <c r="BQ18" s="20" t="s">
        <v>120</v>
      </c>
      <c r="BR18" s="33" t="s">
        <v>120</v>
      </c>
      <c r="BS18" s="32" t="s">
        <v>120</v>
      </c>
      <c r="BT18" s="32" t="s">
        <v>120</v>
      </c>
      <c r="BU18" s="32" t="s">
        <v>120</v>
      </c>
      <c r="BV18" s="32" t="s">
        <v>120</v>
      </c>
      <c r="BW18" s="32" t="s">
        <v>120</v>
      </c>
      <c r="BX18" s="20" t="s">
        <v>120</v>
      </c>
      <c r="BY18" s="20" t="s">
        <v>120</v>
      </c>
      <c r="BZ18" s="20" t="s">
        <v>120</v>
      </c>
      <c r="CA18" s="20" t="s">
        <v>120</v>
      </c>
      <c r="CB18" s="20" t="s">
        <v>120</v>
      </c>
      <c r="CC18" s="20" t="s">
        <v>120</v>
      </c>
      <c r="CD18" s="20" t="s">
        <v>120</v>
      </c>
      <c r="CE18" s="20" t="s">
        <v>120</v>
      </c>
      <c r="CF18" s="20" t="s">
        <v>120</v>
      </c>
      <c r="CG18" s="34" t="s">
        <v>120</v>
      </c>
      <c r="CH18" s="20" t="s">
        <v>120</v>
      </c>
      <c r="CI18" s="20" t="s">
        <v>120</v>
      </c>
      <c r="CJ18" s="20" t="s">
        <v>120</v>
      </c>
      <c r="CK18" s="20" t="s">
        <v>120</v>
      </c>
      <c r="CL18" s="20" t="s">
        <v>120</v>
      </c>
      <c r="CM18" s="20" t="s">
        <v>120</v>
      </c>
      <c r="CN18" s="20" t="s">
        <v>120</v>
      </c>
      <c r="CO18" s="20" t="s">
        <v>120</v>
      </c>
      <c r="CP18" s="20" t="s">
        <v>120</v>
      </c>
      <c r="CQ18" s="20" t="s">
        <v>120</v>
      </c>
      <c r="CR18" s="20" t="s">
        <v>120</v>
      </c>
      <c r="CS18" s="20" t="s">
        <v>120</v>
      </c>
      <c r="CT18" s="20" t="s">
        <v>120</v>
      </c>
      <c r="CU18" s="20" t="s">
        <v>120</v>
      </c>
      <c r="CV18" s="20" t="s">
        <v>120</v>
      </c>
      <c r="CW18" s="20" t="s">
        <v>120</v>
      </c>
      <c r="CX18" s="20" t="s">
        <v>120</v>
      </c>
      <c r="CY18" s="20" t="s">
        <v>120</v>
      </c>
      <c r="CZ18" s="20" t="s">
        <v>120</v>
      </c>
      <c r="DA18" s="20" t="s">
        <v>120</v>
      </c>
      <c r="DB18" s="20" t="s">
        <v>120</v>
      </c>
      <c r="DC18" s="20" t="s">
        <v>120</v>
      </c>
      <c r="DD18" s="20" t="s">
        <v>120</v>
      </c>
      <c r="DE18" s="20" t="s">
        <v>120</v>
      </c>
      <c r="DF18" s="20" t="s">
        <v>120</v>
      </c>
      <c r="DG18" s="34" t="s">
        <v>120</v>
      </c>
      <c r="DH18" s="20" t="s">
        <v>120</v>
      </c>
      <c r="DI18" s="20" t="s">
        <v>120</v>
      </c>
      <c r="DJ18" s="20" t="s">
        <v>120</v>
      </c>
      <c r="DK18" s="20" t="s">
        <v>120</v>
      </c>
      <c r="DL18" s="20" t="s">
        <v>120</v>
      </c>
      <c r="DM18" s="20" t="s">
        <v>120</v>
      </c>
      <c r="DN18" s="20" t="s">
        <v>120</v>
      </c>
      <c r="DO18" s="20" t="s">
        <v>120</v>
      </c>
      <c r="DP18" s="20" t="s">
        <v>120</v>
      </c>
      <c r="DQ18" s="20" t="s">
        <v>120</v>
      </c>
      <c r="DR18" s="20" t="s">
        <v>120</v>
      </c>
      <c r="DS18" s="20" t="s">
        <v>120</v>
      </c>
      <c r="DT18" s="20" t="s">
        <v>120</v>
      </c>
      <c r="DU18" s="20" t="s">
        <v>120</v>
      </c>
      <c r="DV18" s="20" t="s">
        <v>120</v>
      </c>
      <c r="DW18" s="20" t="s">
        <v>120</v>
      </c>
      <c r="DX18" s="20" t="s">
        <v>120</v>
      </c>
      <c r="DY18" s="20" t="s">
        <v>120</v>
      </c>
      <c r="DZ18" s="20" t="s">
        <v>120</v>
      </c>
      <c r="EA18" s="20" t="s">
        <v>120</v>
      </c>
      <c r="EB18" s="34" t="s">
        <v>120</v>
      </c>
      <c r="EC18" s="20" t="s">
        <v>120</v>
      </c>
      <c r="ED18" s="20" t="s">
        <v>120</v>
      </c>
      <c r="EE18" s="20" t="s">
        <v>120</v>
      </c>
      <c r="EF18" s="20" t="s">
        <v>120</v>
      </c>
      <c r="EG18" s="20" t="s">
        <v>120</v>
      </c>
      <c r="EH18" s="20" t="s">
        <v>120</v>
      </c>
      <c r="EI18" s="20" t="s">
        <v>120</v>
      </c>
      <c r="EJ18" s="20" t="s">
        <v>120</v>
      </c>
      <c r="EK18" s="20" t="s">
        <v>120</v>
      </c>
      <c r="EL18" s="20" t="s">
        <v>120</v>
      </c>
      <c r="EM18" s="20" t="s">
        <v>120</v>
      </c>
      <c r="EN18" s="20" t="s">
        <v>120</v>
      </c>
      <c r="EO18" s="20" t="s">
        <v>120</v>
      </c>
      <c r="EP18" s="20" t="s">
        <v>120</v>
      </c>
      <c r="EQ18" s="20" t="s">
        <v>120</v>
      </c>
      <c r="ER18" s="20" t="s">
        <v>120</v>
      </c>
      <c r="ES18" s="20" t="s">
        <v>120</v>
      </c>
      <c r="ET18" s="20" t="s">
        <v>120</v>
      </c>
      <c r="EU18" s="20" t="s">
        <v>120</v>
      </c>
      <c r="EV18" s="20" t="s">
        <v>120</v>
      </c>
      <c r="EW18" s="20" t="s">
        <v>120</v>
      </c>
      <c r="EX18" s="20" t="s">
        <v>120</v>
      </c>
      <c r="EY18" s="20" t="s">
        <v>120</v>
      </c>
      <c r="EZ18" s="20" t="s">
        <v>120</v>
      </c>
      <c r="FA18" s="20" t="s">
        <v>120</v>
      </c>
      <c r="FB18" s="33" t="s">
        <v>120</v>
      </c>
      <c r="FC18" s="32" t="s">
        <v>120</v>
      </c>
      <c r="FD18" s="32" t="s">
        <v>120</v>
      </c>
      <c r="FE18" s="32" t="s">
        <v>120</v>
      </c>
      <c r="FF18" s="32" t="s">
        <v>120</v>
      </c>
      <c r="FG18" s="32" t="s">
        <v>120</v>
      </c>
      <c r="FH18" s="32" t="s">
        <v>120</v>
      </c>
      <c r="FI18" s="32" t="s">
        <v>120</v>
      </c>
      <c r="FJ18" s="32" t="s">
        <v>120</v>
      </c>
      <c r="FK18" s="35">
        <v>0.58013978258496945</v>
      </c>
      <c r="FL18" s="19">
        <v>2.1526436499361559</v>
      </c>
      <c r="FM18" s="19">
        <v>2.8971665358311154</v>
      </c>
      <c r="FN18" s="19">
        <v>6.7366542444329038</v>
      </c>
      <c r="FO18" s="19">
        <v>1.1567904050058593</v>
      </c>
      <c r="FP18" s="19">
        <v>0.66057539449733715</v>
      </c>
      <c r="FQ18" s="19">
        <v>1.8545401218102964</v>
      </c>
      <c r="FR18" s="19">
        <v>1.46738508845606</v>
      </c>
      <c r="FS18" s="33" t="s">
        <v>120</v>
      </c>
      <c r="FT18" s="32" t="s">
        <v>120</v>
      </c>
      <c r="FU18" s="32" t="s">
        <v>120</v>
      </c>
      <c r="FV18" s="32" t="s">
        <v>120</v>
      </c>
      <c r="FW18" s="32" t="s">
        <v>120</v>
      </c>
      <c r="FX18" s="32" t="s">
        <v>120</v>
      </c>
      <c r="FY18" s="32" t="s">
        <v>120</v>
      </c>
      <c r="FZ18" s="32" t="s">
        <v>120</v>
      </c>
    </row>
    <row r="19" spans="1:182" x14ac:dyDescent="0.35">
      <c r="A19" t="s">
        <v>822</v>
      </c>
      <c r="B19" t="s">
        <v>822</v>
      </c>
      <c r="C19" s="32">
        <v>61905</v>
      </c>
      <c r="D19" s="32">
        <v>86</v>
      </c>
      <c r="E19" s="32">
        <v>9</v>
      </c>
      <c r="F19" s="32">
        <v>92</v>
      </c>
      <c r="G19" s="32">
        <v>6.4349999999999996</v>
      </c>
      <c r="H19" t="s">
        <v>612</v>
      </c>
      <c r="I19" s="34">
        <v>4.0675963137209417E-4</v>
      </c>
      <c r="J19" s="20" t="s">
        <v>120</v>
      </c>
      <c r="K19" s="20" t="s">
        <v>120</v>
      </c>
      <c r="L19" s="20" t="s">
        <v>120</v>
      </c>
      <c r="M19" s="20" t="s">
        <v>120</v>
      </c>
      <c r="N19" s="20" t="s">
        <v>120</v>
      </c>
      <c r="O19" s="20" t="s">
        <v>120</v>
      </c>
      <c r="P19" s="20">
        <v>1.3567724637235357E-3</v>
      </c>
      <c r="Q19" s="20" t="s">
        <v>120</v>
      </c>
      <c r="R19" s="34">
        <v>1.5494183907630752E-3</v>
      </c>
      <c r="S19" s="20">
        <v>1.2965450053441497E-3</v>
      </c>
      <c r="T19" s="20">
        <v>1.3535596002928188E-3</v>
      </c>
      <c r="U19" s="20">
        <v>1.1013708330026453E-3</v>
      </c>
      <c r="V19" s="32" t="s">
        <v>120</v>
      </c>
      <c r="W19" s="32" t="s">
        <v>120</v>
      </c>
      <c r="X19" s="20">
        <v>3.0187233195791738E-4</v>
      </c>
      <c r="Y19" s="32" t="s">
        <v>120</v>
      </c>
      <c r="Z19" s="20">
        <v>1.8626492808558061E-4</v>
      </c>
      <c r="AA19" s="20">
        <v>5.6619408724993764E-3</v>
      </c>
      <c r="AB19" s="20">
        <v>6.8645401353539057E-3</v>
      </c>
      <c r="AC19" s="20">
        <v>6.3852033857556294E-4</v>
      </c>
      <c r="AD19" s="20">
        <v>7.0505468193496606E-4</v>
      </c>
      <c r="AE19" s="20">
        <v>4.2380510743220693E-4</v>
      </c>
      <c r="AF19" s="20">
        <v>7.2925747039361138E-3</v>
      </c>
      <c r="AG19" s="20">
        <v>2.7878526030243492E-3</v>
      </c>
      <c r="AH19" s="20">
        <v>3.203537174010263E-3</v>
      </c>
      <c r="AI19" s="20">
        <v>1.1398914212069252E-2</v>
      </c>
      <c r="AJ19" s="20">
        <v>2.8381578402082211E-3</v>
      </c>
      <c r="AK19" s="20" t="s">
        <v>120</v>
      </c>
      <c r="AL19" s="20" t="s">
        <v>120</v>
      </c>
      <c r="AM19" s="20">
        <v>4.0810179424057057E-4</v>
      </c>
      <c r="AN19" s="20" t="s">
        <v>120</v>
      </c>
      <c r="AO19" s="20" t="s">
        <v>120</v>
      </c>
      <c r="AP19" s="20" t="s">
        <v>120</v>
      </c>
      <c r="AQ19" s="20" t="s">
        <v>120</v>
      </c>
      <c r="AR19" s="20" t="s">
        <v>120</v>
      </c>
      <c r="AS19" s="20" t="s">
        <v>120</v>
      </c>
      <c r="AT19" s="34">
        <v>8.6970223469841682E-4</v>
      </c>
      <c r="AU19" s="20" t="s">
        <v>120</v>
      </c>
      <c r="AV19" s="20">
        <v>2.5371422002721097E-3</v>
      </c>
      <c r="AW19" s="20">
        <v>2.2214487124642778E-4</v>
      </c>
      <c r="AX19" s="20">
        <v>3.0534710792175538E-4</v>
      </c>
      <c r="AY19" s="20">
        <v>2.6505991937790974E-4</v>
      </c>
      <c r="AZ19" s="20">
        <v>5.9257460613175005E-4</v>
      </c>
      <c r="BA19" s="20" t="s">
        <v>120</v>
      </c>
      <c r="BB19" s="20">
        <v>5.0328082428336134E-4</v>
      </c>
      <c r="BC19" s="20">
        <v>7.0937004601612508E-3</v>
      </c>
      <c r="BD19" s="20">
        <v>2.3629082857809344E-3</v>
      </c>
      <c r="BE19" s="20">
        <v>4.230754324842434E-3</v>
      </c>
      <c r="BF19" s="20">
        <v>7.7673702311825818E-4</v>
      </c>
      <c r="BG19" s="20">
        <v>3.2089161117650881E-3</v>
      </c>
      <c r="BH19" s="20">
        <v>2.392076990819975E-3</v>
      </c>
      <c r="BI19" s="20">
        <v>3.5816442024858472E-3</v>
      </c>
      <c r="BJ19" s="20">
        <v>7.0353271597036458E-4</v>
      </c>
      <c r="BK19" s="20">
        <v>4.2340439018373338E-3</v>
      </c>
      <c r="BL19" s="20" t="s">
        <v>120</v>
      </c>
      <c r="BM19" s="20" t="s">
        <v>120</v>
      </c>
      <c r="BN19" s="20" t="s">
        <v>120</v>
      </c>
      <c r="BO19" s="20" t="s">
        <v>120</v>
      </c>
      <c r="BP19" s="20" t="s">
        <v>120</v>
      </c>
      <c r="BQ19" s="20" t="s">
        <v>120</v>
      </c>
      <c r="BR19" s="34">
        <v>1.2101697774538512E-3</v>
      </c>
      <c r="BS19" s="20">
        <v>1.6116749177650671E-3</v>
      </c>
      <c r="BT19" s="20">
        <v>1.6247824944450148E-4</v>
      </c>
      <c r="BU19" s="20">
        <v>2.237517034094035E-3</v>
      </c>
      <c r="BV19" s="20">
        <v>2.1851561380772373E-3</v>
      </c>
      <c r="BW19" s="20">
        <v>1.1379166335397813E-3</v>
      </c>
      <c r="BX19" s="20" t="s">
        <v>120</v>
      </c>
      <c r="BY19" s="20" t="s">
        <v>120</v>
      </c>
      <c r="BZ19" s="20">
        <v>1.1885203666241625E-4</v>
      </c>
      <c r="CA19" s="20">
        <v>3.2451533855706313E-4</v>
      </c>
      <c r="CB19" s="20" t="s">
        <v>120</v>
      </c>
      <c r="CC19" s="20" t="s">
        <v>120</v>
      </c>
      <c r="CD19" s="20">
        <v>8.8691703077635928E-5</v>
      </c>
      <c r="CE19" s="20" t="s">
        <v>120</v>
      </c>
      <c r="CF19" s="20" t="s">
        <v>120</v>
      </c>
      <c r="CG19" s="34">
        <v>1.6153832132790764E-4</v>
      </c>
      <c r="CH19" s="20">
        <v>4.3234653956097176E-4</v>
      </c>
      <c r="CI19" s="20">
        <v>3.5099642003087267E-4</v>
      </c>
      <c r="CJ19" s="20">
        <v>8.3659000444123049E-4</v>
      </c>
      <c r="CK19" s="20">
        <v>1.2748846568904004E-3</v>
      </c>
      <c r="CL19" s="20">
        <v>6.6323029801147943E-4</v>
      </c>
      <c r="CM19" s="20">
        <v>1.0401119390225401E-3</v>
      </c>
      <c r="CN19" s="20">
        <v>3.6292969478335943E-4</v>
      </c>
      <c r="CO19" s="20" t="s">
        <v>120</v>
      </c>
      <c r="CP19" s="20">
        <v>6.5688378703238743E-4</v>
      </c>
      <c r="CQ19" s="20">
        <v>5.4438701849594047E-4</v>
      </c>
      <c r="CR19" s="20">
        <v>8.9961474131898056E-4</v>
      </c>
      <c r="CS19" s="20" t="s">
        <v>120</v>
      </c>
      <c r="CT19" s="20">
        <v>3.0426783225345126E-4</v>
      </c>
      <c r="CU19" s="20">
        <v>2.657430389127146E-3</v>
      </c>
      <c r="CV19" s="20">
        <v>1.491725095873072E-3</v>
      </c>
      <c r="CW19" s="20">
        <v>1.1777050723477697E-3</v>
      </c>
      <c r="CX19" s="20">
        <v>2.5194295554429756E-4</v>
      </c>
      <c r="CY19" s="20" t="s">
        <v>120</v>
      </c>
      <c r="CZ19" s="20" t="s">
        <v>120</v>
      </c>
      <c r="DA19" s="20" t="s">
        <v>120</v>
      </c>
      <c r="DB19" s="20" t="s">
        <v>120</v>
      </c>
      <c r="DC19" s="20" t="s">
        <v>120</v>
      </c>
      <c r="DD19" s="20">
        <v>4.2224598016469476E-4</v>
      </c>
      <c r="DE19" s="20" t="s">
        <v>120</v>
      </c>
      <c r="DF19" s="20" t="s">
        <v>120</v>
      </c>
      <c r="DG19" s="34">
        <v>7.8791025118366909E-4</v>
      </c>
      <c r="DH19" s="20">
        <v>1.3701060059228116E-3</v>
      </c>
      <c r="DI19" s="20">
        <v>1.5027110147021554E-3</v>
      </c>
      <c r="DJ19" s="20">
        <v>8.2051094788098788E-4</v>
      </c>
      <c r="DK19" s="20">
        <v>6.2229449527303581E-4</v>
      </c>
      <c r="DL19" s="20">
        <v>5.7357351010755946E-4</v>
      </c>
      <c r="DM19" s="20">
        <v>2.5888336767502188E-3</v>
      </c>
      <c r="DN19" s="20">
        <v>1.0115295199629598E-3</v>
      </c>
      <c r="DO19" s="20" t="s">
        <v>120</v>
      </c>
      <c r="DP19" s="20">
        <v>1.2769550308263811E-3</v>
      </c>
      <c r="DQ19" s="20" t="s">
        <v>120</v>
      </c>
      <c r="DR19" s="20" t="s">
        <v>120</v>
      </c>
      <c r="DS19" s="20" t="s">
        <v>120</v>
      </c>
      <c r="DT19" s="20">
        <v>6.3021956095251437E-5</v>
      </c>
      <c r="DU19" s="20">
        <v>4.3567152068190129E-4</v>
      </c>
      <c r="DV19" s="20">
        <v>1.4077184896138409E-4</v>
      </c>
      <c r="DW19" s="20" t="s">
        <v>120</v>
      </c>
      <c r="DX19" s="20" t="s">
        <v>120</v>
      </c>
      <c r="DY19" s="20" t="s">
        <v>120</v>
      </c>
      <c r="DZ19" s="20" t="s">
        <v>120</v>
      </c>
      <c r="EA19" s="20" t="s">
        <v>120</v>
      </c>
      <c r="EB19" s="34">
        <v>9.824671304164566E-4</v>
      </c>
      <c r="EC19" s="20">
        <v>1.0932348440775925E-3</v>
      </c>
      <c r="ED19" s="20">
        <v>7.3949102073156197E-4</v>
      </c>
      <c r="EE19" s="20">
        <v>7.122523986039371E-4</v>
      </c>
      <c r="EF19" s="20">
        <v>2.9566922054014661E-4</v>
      </c>
      <c r="EG19" s="20">
        <v>4.5002442387449127E-4</v>
      </c>
      <c r="EH19" s="20">
        <v>4.7596467366546949E-4</v>
      </c>
      <c r="EI19" s="20">
        <v>2.2091003639461429E-4</v>
      </c>
      <c r="EJ19" s="20">
        <v>4.6281223417746805E-4</v>
      </c>
      <c r="EK19" s="20">
        <v>8.7971643622481918E-4</v>
      </c>
      <c r="EL19" s="20">
        <v>1.0856472622578349E-3</v>
      </c>
      <c r="EM19" s="20">
        <v>1.9581313139241632E-3</v>
      </c>
      <c r="EN19" s="20">
        <v>1.4947365335318333E-3</v>
      </c>
      <c r="EO19" s="20">
        <v>1.4854809491812746E-3</v>
      </c>
      <c r="EP19" s="20">
        <v>3.509321686941527E-4</v>
      </c>
      <c r="EQ19" s="20">
        <v>1.449751475207927E-3</v>
      </c>
      <c r="ER19" s="20">
        <v>4.4537575966245623E-4</v>
      </c>
      <c r="ES19" s="20">
        <v>1.5404513310093904E-3</v>
      </c>
      <c r="ET19" s="20">
        <v>8.2459265800926033E-4</v>
      </c>
      <c r="EU19" s="20">
        <v>1.900266320223913E-3</v>
      </c>
      <c r="EV19" s="20" t="s">
        <v>120</v>
      </c>
      <c r="EW19" s="20">
        <v>5.8022348855857634E-4</v>
      </c>
      <c r="EX19" s="20">
        <v>1.786687173195893E-4</v>
      </c>
      <c r="EY19" s="20">
        <v>8.1305167957012366E-4</v>
      </c>
      <c r="EZ19" s="20">
        <v>2.4842839316865939E-4</v>
      </c>
      <c r="FA19" s="20">
        <v>1.8857387867537897E-4</v>
      </c>
      <c r="FB19" s="34">
        <v>0.77047469749977604</v>
      </c>
      <c r="FC19" s="20">
        <v>0.23311274991204331</v>
      </c>
      <c r="FD19" s="20">
        <v>0.19658368619107425</v>
      </c>
      <c r="FE19" s="20">
        <v>0.63465689773647649</v>
      </c>
      <c r="FF19" s="20">
        <v>0.71289553349603674</v>
      </c>
      <c r="FG19" s="20">
        <v>1.4372120952516165</v>
      </c>
      <c r="FH19" s="20">
        <v>7.5876395519102316E-2</v>
      </c>
      <c r="FI19" s="20">
        <v>8.1617487241217535E-2</v>
      </c>
      <c r="FJ19" s="20">
        <v>0.39618731517450806</v>
      </c>
      <c r="FK19" s="33" t="s">
        <v>120</v>
      </c>
      <c r="FL19" s="32" t="s">
        <v>120</v>
      </c>
      <c r="FM19" s="32" t="s">
        <v>120</v>
      </c>
      <c r="FN19" s="32" t="s">
        <v>120</v>
      </c>
      <c r="FO19" s="32" t="s">
        <v>120</v>
      </c>
      <c r="FP19" s="32" t="s">
        <v>120</v>
      </c>
      <c r="FQ19" s="32" t="s">
        <v>120</v>
      </c>
      <c r="FR19" s="32" t="s">
        <v>120</v>
      </c>
      <c r="FS19" s="34">
        <v>1.3671412202149742E-3</v>
      </c>
      <c r="FT19" s="20">
        <v>2.3299972862743184E-3</v>
      </c>
      <c r="FU19" s="20">
        <v>2.0764877977647155E-3</v>
      </c>
      <c r="FV19" s="20">
        <v>7.6655670413009272E-4</v>
      </c>
      <c r="FW19" s="20">
        <v>1.6151958144801832E-3</v>
      </c>
      <c r="FX19" s="20">
        <v>2.3630995617250614E-3</v>
      </c>
      <c r="FY19" s="20">
        <v>9.6379072396918328E-4</v>
      </c>
      <c r="FZ19" s="20">
        <v>1.916468786527953E-3</v>
      </c>
    </row>
    <row r="20" spans="1:182" x14ac:dyDescent="0.35">
      <c r="A20" t="s">
        <v>822</v>
      </c>
      <c r="B20" t="s">
        <v>822</v>
      </c>
      <c r="C20" s="32">
        <v>100618</v>
      </c>
      <c r="D20" s="32">
        <v>130</v>
      </c>
      <c r="E20" s="32">
        <v>9</v>
      </c>
      <c r="F20" s="32">
        <v>86</v>
      </c>
      <c r="G20" s="32">
        <v>6.625</v>
      </c>
      <c r="H20" t="s">
        <v>610</v>
      </c>
      <c r="I20" s="34" t="s">
        <v>120</v>
      </c>
      <c r="J20" s="20" t="s">
        <v>120</v>
      </c>
      <c r="K20" s="20" t="s">
        <v>120</v>
      </c>
      <c r="L20" s="20" t="s">
        <v>120</v>
      </c>
      <c r="M20" s="20" t="s">
        <v>120</v>
      </c>
      <c r="N20" s="20" t="s">
        <v>120</v>
      </c>
      <c r="O20" s="20" t="s">
        <v>120</v>
      </c>
      <c r="P20" s="20" t="s">
        <v>120</v>
      </c>
      <c r="Q20" s="20" t="s">
        <v>120</v>
      </c>
      <c r="R20" s="33" t="s">
        <v>120</v>
      </c>
      <c r="S20" s="32" t="s">
        <v>120</v>
      </c>
      <c r="T20" s="32" t="s">
        <v>120</v>
      </c>
      <c r="U20" s="32" t="s">
        <v>120</v>
      </c>
      <c r="V20" s="32" t="s">
        <v>120</v>
      </c>
      <c r="W20" s="32" t="s">
        <v>120</v>
      </c>
      <c r="X20" s="32" t="s">
        <v>120</v>
      </c>
      <c r="Y20" s="32" t="s">
        <v>120</v>
      </c>
      <c r="Z20" s="32" t="s">
        <v>120</v>
      </c>
      <c r="AA20" s="20">
        <v>4.2022811485104552E-3</v>
      </c>
      <c r="AB20" s="20">
        <v>3.5078110983755521E-3</v>
      </c>
      <c r="AC20" s="32" t="s">
        <v>120</v>
      </c>
      <c r="AD20" s="32" t="s">
        <v>120</v>
      </c>
      <c r="AE20" s="32" t="s">
        <v>120</v>
      </c>
      <c r="AF20" s="20">
        <v>3.0017622454192993E-3</v>
      </c>
      <c r="AG20" s="20">
        <v>1.3698340899255094E-3</v>
      </c>
      <c r="AH20" s="20">
        <v>1.3686086617515681E-3</v>
      </c>
      <c r="AI20" s="20">
        <v>5.0178883149996703E-3</v>
      </c>
      <c r="AJ20" s="20">
        <v>6.6052751768619724E-4</v>
      </c>
      <c r="AK20" s="20" t="s">
        <v>120</v>
      </c>
      <c r="AL20" s="20" t="s">
        <v>120</v>
      </c>
      <c r="AM20" s="20" t="s">
        <v>120</v>
      </c>
      <c r="AN20" s="20" t="s">
        <v>120</v>
      </c>
      <c r="AO20" s="20" t="s">
        <v>120</v>
      </c>
      <c r="AP20" s="20" t="s">
        <v>120</v>
      </c>
      <c r="AQ20" s="20" t="s">
        <v>120</v>
      </c>
      <c r="AR20" s="20" t="s">
        <v>120</v>
      </c>
      <c r="AS20" s="20" t="s">
        <v>120</v>
      </c>
      <c r="AT20" s="34" t="s">
        <v>120</v>
      </c>
      <c r="AU20" s="20" t="s">
        <v>120</v>
      </c>
      <c r="AV20" s="20">
        <v>4.4514985791452939E-4</v>
      </c>
      <c r="AW20" s="20" t="s">
        <v>120</v>
      </c>
      <c r="AX20" s="20" t="s">
        <v>120</v>
      </c>
      <c r="AY20" s="20" t="s">
        <v>120</v>
      </c>
      <c r="AZ20" s="20" t="s">
        <v>120</v>
      </c>
      <c r="BA20" s="20" t="s">
        <v>120</v>
      </c>
      <c r="BB20" s="20" t="s">
        <v>120</v>
      </c>
      <c r="BC20" s="20">
        <v>2.7164235257346628E-3</v>
      </c>
      <c r="BD20" s="20">
        <v>4.0341802808799483E-4</v>
      </c>
      <c r="BE20" s="20">
        <v>1.1099210294861484E-3</v>
      </c>
      <c r="BF20" s="20" t="s">
        <v>120</v>
      </c>
      <c r="BG20" s="20">
        <v>5.6679494652361721E-4</v>
      </c>
      <c r="BH20" s="20">
        <v>7.3239376209672657E-4</v>
      </c>
      <c r="BI20" s="20">
        <v>1.3919950537725654E-3</v>
      </c>
      <c r="BJ20" s="20" t="s">
        <v>120</v>
      </c>
      <c r="BK20" s="20">
        <v>1.4434683056837839E-3</v>
      </c>
      <c r="BL20" s="20" t="s">
        <v>120</v>
      </c>
      <c r="BM20" s="20" t="s">
        <v>120</v>
      </c>
      <c r="BN20" s="20" t="s">
        <v>120</v>
      </c>
      <c r="BO20" s="20" t="s">
        <v>120</v>
      </c>
      <c r="BP20" s="20" t="s">
        <v>120</v>
      </c>
      <c r="BQ20" s="20" t="s">
        <v>120</v>
      </c>
      <c r="BR20" s="34">
        <v>1.7264414297207367E-4</v>
      </c>
      <c r="BS20" s="20">
        <v>2.2672223271867723E-4</v>
      </c>
      <c r="BT20" s="20" t="s">
        <v>120</v>
      </c>
      <c r="BU20" s="20">
        <v>2.3835271528140705E-4</v>
      </c>
      <c r="BV20" s="20">
        <v>2.3381486253568455E-4</v>
      </c>
      <c r="BW20" s="20">
        <v>1.9578483144539252E-4</v>
      </c>
      <c r="BX20" s="20" t="s">
        <v>120</v>
      </c>
      <c r="BY20" s="20" t="s">
        <v>120</v>
      </c>
      <c r="BZ20" s="20" t="s">
        <v>120</v>
      </c>
      <c r="CA20" s="20" t="s">
        <v>120</v>
      </c>
      <c r="CB20" s="20" t="s">
        <v>120</v>
      </c>
      <c r="CC20" s="20" t="s">
        <v>120</v>
      </c>
      <c r="CD20" s="20" t="s">
        <v>120</v>
      </c>
      <c r="CE20" s="20" t="s">
        <v>120</v>
      </c>
      <c r="CF20" s="20" t="s">
        <v>120</v>
      </c>
      <c r="CG20" s="34" t="s">
        <v>120</v>
      </c>
      <c r="CH20" s="20" t="s">
        <v>120</v>
      </c>
      <c r="CI20" s="20" t="s">
        <v>120</v>
      </c>
      <c r="CJ20" s="20" t="s">
        <v>120</v>
      </c>
      <c r="CK20" s="20" t="s">
        <v>120</v>
      </c>
      <c r="CL20" s="20" t="s">
        <v>120</v>
      </c>
      <c r="CM20" s="20" t="s">
        <v>120</v>
      </c>
      <c r="CN20" s="20" t="s">
        <v>120</v>
      </c>
      <c r="CO20" s="20" t="s">
        <v>120</v>
      </c>
      <c r="CP20" s="20" t="s">
        <v>120</v>
      </c>
      <c r="CQ20" s="20" t="s">
        <v>120</v>
      </c>
      <c r="CR20" s="20" t="s">
        <v>120</v>
      </c>
      <c r="CS20" s="20" t="s">
        <v>120</v>
      </c>
      <c r="CT20" s="20" t="s">
        <v>120</v>
      </c>
      <c r="CU20" s="20">
        <v>9.60756573785765E-4</v>
      </c>
      <c r="CV20" s="20" t="s">
        <v>120</v>
      </c>
      <c r="CW20" s="20" t="s">
        <v>120</v>
      </c>
      <c r="CX20" s="20" t="s">
        <v>120</v>
      </c>
      <c r="CY20" s="20" t="s">
        <v>120</v>
      </c>
      <c r="CZ20" s="20" t="s">
        <v>120</v>
      </c>
      <c r="DA20" s="20" t="s">
        <v>120</v>
      </c>
      <c r="DB20" s="20" t="s">
        <v>120</v>
      </c>
      <c r="DC20" s="20" t="s">
        <v>120</v>
      </c>
      <c r="DD20" s="20" t="s">
        <v>120</v>
      </c>
      <c r="DE20" s="20" t="s">
        <v>120</v>
      </c>
      <c r="DF20" s="20" t="s">
        <v>120</v>
      </c>
      <c r="DG20" s="34" t="s">
        <v>120</v>
      </c>
      <c r="DH20" s="20" t="s">
        <v>120</v>
      </c>
      <c r="DI20" s="20">
        <v>3.6276987633536038E-4</v>
      </c>
      <c r="DJ20" s="20" t="s">
        <v>120</v>
      </c>
      <c r="DK20" s="20">
        <v>1.5890165406519253E-4</v>
      </c>
      <c r="DL20" s="20" t="s">
        <v>120</v>
      </c>
      <c r="DM20" s="20">
        <v>1.291928608886156E-3</v>
      </c>
      <c r="DN20" s="20">
        <v>1.5872871719329354E-4</v>
      </c>
      <c r="DO20" s="20" t="s">
        <v>120</v>
      </c>
      <c r="DP20" s="20" t="s">
        <v>120</v>
      </c>
      <c r="DQ20" s="20" t="s">
        <v>120</v>
      </c>
      <c r="DR20" s="20" t="s">
        <v>120</v>
      </c>
      <c r="DS20" s="20" t="s">
        <v>120</v>
      </c>
      <c r="DT20" s="20" t="s">
        <v>120</v>
      </c>
      <c r="DU20" s="20" t="s">
        <v>120</v>
      </c>
      <c r="DV20" s="20" t="s">
        <v>120</v>
      </c>
      <c r="DW20" s="20" t="s">
        <v>120</v>
      </c>
      <c r="DX20" s="20" t="s">
        <v>120</v>
      </c>
      <c r="DY20" s="20" t="s">
        <v>120</v>
      </c>
      <c r="DZ20" s="20" t="s">
        <v>120</v>
      </c>
      <c r="EA20" s="20" t="s">
        <v>120</v>
      </c>
      <c r="EB20" s="34" t="s">
        <v>120</v>
      </c>
      <c r="EC20" s="20" t="s">
        <v>120</v>
      </c>
      <c r="ED20" s="20" t="s">
        <v>120</v>
      </c>
      <c r="EE20" s="20" t="s">
        <v>120</v>
      </c>
      <c r="EF20" s="20" t="s">
        <v>120</v>
      </c>
      <c r="EG20" s="20" t="s">
        <v>120</v>
      </c>
      <c r="EH20" s="20" t="s">
        <v>120</v>
      </c>
      <c r="EI20" s="20" t="s">
        <v>120</v>
      </c>
      <c r="EJ20" s="20" t="s">
        <v>120</v>
      </c>
      <c r="EK20" s="20" t="s">
        <v>120</v>
      </c>
      <c r="EL20" s="20" t="s">
        <v>120</v>
      </c>
      <c r="EM20" s="20" t="s">
        <v>120</v>
      </c>
      <c r="EN20" s="20" t="s">
        <v>120</v>
      </c>
      <c r="EO20" s="20">
        <v>2.8441423239160062E-4</v>
      </c>
      <c r="EP20" s="20" t="s">
        <v>120</v>
      </c>
      <c r="EQ20" s="20" t="s">
        <v>120</v>
      </c>
      <c r="ER20" s="20">
        <v>9.3504176450798774E-5</v>
      </c>
      <c r="ES20" s="20" t="s">
        <v>120</v>
      </c>
      <c r="ET20" s="20" t="s">
        <v>120</v>
      </c>
      <c r="EU20" s="20" t="s">
        <v>120</v>
      </c>
      <c r="EV20" s="20" t="s">
        <v>120</v>
      </c>
      <c r="EW20" s="20" t="s">
        <v>120</v>
      </c>
      <c r="EX20" s="20" t="s">
        <v>120</v>
      </c>
      <c r="EY20" s="20" t="s">
        <v>120</v>
      </c>
      <c r="EZ20" s="20" t="s">
        <v>120</v>
      </c>
      <c r="FA20" s="20" t="s">
        <v>120</v>
      </c>
      <c r="FB20" s="34">
        <v>0.21662085557061403</v>
      </c>
      <c r="FC20" s="20">
        <v>0.25547664493493483</v>
      </c>
      <c r="FD20" s="20">
        <v>0.15073541422587874</v>
      </c>
      <c r="FE20" s="20">
        <v>0.14811473509486209</v>
      </c>
      <c r="FF20" s="20">
        <v>0.18049815850559725</v>
      </c>
      <c r="FG20" s="20">
        <v>0.2582581029745587</v>
      </c>
      <c r="FH20" s="20">
        <v>2.3647863542913115E-2</v>
      </c>
      <c r="FI20" s="20">
        <v>1.1022337382039914E-2</v>
      </c>
      <c r="FJ20" s="20">
        <v>5.1967224507219065E-2</v>
      </c>
      <c r="FK20" s="33" t="s">
        <v>120</v>
      </c>
      <c r="FL20" s="32" t="s">
        <v>120</v>
      </c>
      <c r="FM20" s="32" t="s">
        <v>120</v>
      </c>
      <c r="FN20" s="32" t="s">
        <v>120</v>
      </c>
      <c r="FO20" s="32" t="s">
        <v>120</v>
      </c>
      <c r="FP20" s="32" t="s">
        <v>120</v>
      </c>
      <c r="FQ20" s="32" t="s">
        <v>120</v>
      </c>
      <c r="FR20" s="32" t="s">
        <v>120</v>
      </c>
      <c r="FS20" s="34">
        <v>1.6288941437344256E-4</v>
      </c>
      <c r="FT20" s="20">
        <v>2.0801053571846631E-4</v>
      </c>
      <c r="FU20" s="20">
        <v>2.3011959831484475E-4</v>
      </c>
      <c r="FV20" s="20">
        <v>3.8579006574228727E-4</v>
      </c>
      <c r="FW20" s="20">
        <v>3.1363203247760713E-4</v>
      </c>
      <c r="FX20" s="32" t="s">
        <v>120</v>
      </c>
      <c r="FY20" s="20">
        <v>2.8757331130310331E-4</v>
      </c>
      <c r="FZ20" s="20">
        <v>3.4817818006539373E-4</v>
      </c>
    </row>
    <row r="21" spans="1:182" x14ac:dyDescent="0.35">
      <c r="C21" s="32">
        <v>625081</v>
      </c>
      <c r="D21" s="32">
        <v>147</v>
      </c>
      <c r="E21" s="32">
        <v>16</v>
      </c>
      <c r="F21" s="32">
        <v>83</v>
      </c>
      <c r="G21" s="32">
        <v>7.165</v>
      </c>
      <c r="H21" t="s">
        <v>185</v>
      </c>
      <c r="I21" s="34" t="s">
        <v>120</v>
      </c>
      <c r="J21" s="20" t="s">
        <v>120</v>
      </c>
      <c r="K21" s="20" t="s">
        <v>120</v>
      </c>
      <c r="L21" s="20" t="s">
        <v>120</v>
      </c>
      <c r="M21" s="20" t="s">
        <v>120</v>
      </c>
      <c r="N21" s="20" t="s">
        <v>120</v>
      </c>
      <c r="O21" s="20" t="s">
        <v>120</v>
      </c>
      <c r="P21" s="20" t="s">
        <v>120</v>
      </c>
      <c r="Q21" s="20" t="s">
        <v>120</v>
      </c>
      <c r="R21" s="33" t="s">
        <v>120</v>
      </c>
      <c r="S21" s="32" t="s">
        <v>120</v>
      </c>
      <c r="T21" s="32" t="s">
        <v>120</v>
      </c>
      <c r="U21" s="32" t="s">
        <v>120</v>
      </c>
      <c r="V21" s="32" t="s">
        <v>120</v>
      </c>
      <c r="W21" s="32" t="s">
        <v>120</v>
      </c>
      <c r="X21" s="32" t="s">
        <v>120</v>
      </c>
      <c r="Y21" s="32" t="s">
        <v>120</v>
      </c>
      <c r="Z21" s="32" t="s">
        <v>120</v>
      </c>
      <c r="AA21" s="32" t="s">
        <v>120</v>
      </c>
      <c r="AB21" s="32" t="s">
        <v>120</v>
      </c>
      <c r="AC21" s="32" t="s">
        <v>120</v>
      </c>
      <c r="AD21" s="32" t="s">
        <v>120</v>
      </c>
      <c r="AE21" s="32" t="s">
        <v>120</v>
      </c>
      <c r="AF21" s="32" t="s">
        <v>120</v>
      </c>
      <c r="AG21" s="32" t="s">
        <v>120</v>
      </c>
      <c r="AH21" s="20" t="s">
        <v>120</v>
      </c>
      <c r="AI21" s="20" t="s">
        <v>120</v>
      </c>
      <c r="AJ21" s="20" t="s">
        <v>120</v>
      </c>
      <c r="AK21" s="20" t="s">
        <v>120</v>
      </c>
      <c r="AL21" s="20" t="s">
        <v>120</v>
      </c>
      <c r="AM21" s="20" t="s">
        <v>120</v>
      </c>
      <c r="AN21" s="20" t="s">
        <v>120</v>
      </c>
      <c r="AO21" s="20" t="s">
        <v>120</v>
      </c>
      <c r="AP21" s="20" t="s">
        <v>120</v>
      </c>
      <c r="AQ21" s="20" t="s">
        <v>120</v>
      </c>
      <c r="AR21" s="20" t="s">
        <v>120</v>
      </c>
      <c r="AS21" s="20" t="s">
        <v>120</v>
      </c>
      <c r="AT21" s="34" t="s">
        <v>120</v>
      </c>
      <c r="AU21" s="20" t="s">
        <v>120</v>
      </c>
      <c r="AV21" s="20" t="s">
        <v>120</v>
      </c>
      <c r="AW21" s="20" t="s">
        <v>120</v>
      </c>
      <c r="AX21" s="20" t="s">
        <v>120</v>
      </c>
      <c r="AY21" s="20" t="s">
        <v>120</v>
      </c>
      <c r="AZ21" s="20" t="s">
        <v>120</v>
      </c>
      <c r="BA21" s="20" t="s">
        <v>120</v>
      </c>
      <c r="BB21" s="20" t="s">
        <v>120</v>
      </c>
      <c r="BC21" s="20" t="s">
        <v>120</v>
      </c>
      <c r="BD21" s="20" t="s">
        <v>120</v>
      </c>
      <c r="BE21" s="20" t="s">
        <v>120</v>
      </c>
      <c r="BF21" s="20" t="s">
        <v>120</v>
      </c>
      <c r="BG21" s="20" t="s">
        <v>120</v>
      </c>
      <c r="BH21" s="20" t="s">
        <v>120</v>
      </c>
      <c r="BI21" s="20" t="s">
        <v>120</v>
      </c>
      <c r="BJ21" s="20" t="s">
        <v>120</v>
      </c>
      <c r="BK21" s="20" t="s">
        <v>120</v>
      </c>
      <c r="BL21" s="20" t="s">
        <v>120</v>
      </c>
      <c r="BM21" s="20" t="s">
        <v>120</v>
      </c>
      <c r="BN21" s="20" t="s">
        <v>120</v>
      </c>
      <c r="BO21" s="20" t="s">
        <v>120</v>
      </c>
      <c r="BP21" s="20" t="s">
        <v>120</v>
      </c>
      <c r="BQ21" s="20" t="s">
        <v>120</v>
      </c>
      <c r="BR21" s="34" t="s">
        <v>120</v>
      </c>
      <c r="BS21" s="20" t="s">
        <v>120</v>
      </c>
      <c r="BT21" s="20" t="s">
        <v>120</v>
      </c>
      <c r="BU21" s="20" t="s">
        <v>120</v>
      </c>
      <c r="BV21" s="20" t="s">
        <v>120</v>
      </c>
      <c r="BW21" s="20" t="s">
        <v>120</v>
      </c>
      <c r="BX21" s="20" t="s">
        <v>120</v>
      </c>
      <c r="BY21" s="20" t="s">
        <v>120</v>
      </c>
      <c r="BZ21" s="20" t="s">
        <v>120</v>
      </c>
      <c r="CA21" s="20" t="s">
        <v>120</v>
      </c>
      <c r="CB21" s="20" t="s">
        <v>120</v>
      </c>
      <c r="CC21" s="20" t="s">
        <v>120</v>
      </c>
      <c r="CD21" s="20" t="s">
        <v>120</v>
      </c>
      <c r="CE21" s="20" t="s">
        <v>120</v>
      </c>
      <c r="CF21" s="20" t="s">
        <v>120</v>
      </c>
      <c r="CG21" s="34" t="s">
        <v>120</v>
      </c>
      <c r="CH21" s="20" t="s">
        <v>120</v>
      </c>
      <c r="CI21" s="20" t="s">
        <v>120</v>
      </c>
      <c r="CJ21" s="20" t="s">
        <v>120</v>
      </c>
      <c r="CK21" s="20" t="s">
        <v>120</v>
      </c>
      <c r="CL21" s="20" t="s">
        <v>120</v>
      </c>
      <c r="CM21" s="20" t="s">
        <v>120</v>
      </c>
      <c r="CN21" s="20" t="s">
        <v>120</v>
      </c>
      <c r="CO21" s="20" t="s">
        <v>120</v>
      </c>
      <c r="CP21" s="20" t="s">
        <v>120</v>
      </c>
      <c r="CQ21" s="20" t="s">
        <v>120</v>
      </c>
      <c r="CR21" s="20" t="s">
        <v>120</v>
      </c>
      <c r="CS21" s="20" t="s">
        <v>120</v>
      </c>
      <c r="CT21" s="20" t="s">
        <v>120</v>
      </c>
      <c r="CU21" s="20" t="s">
        <v>120</v>
      </c>
      <c r="CV21" s="20" t="s">
        <v>120</v>
      </c>
      <c r="CW21" s="20" t="s">
        <v>120</v>
      </c>
      <c r="CX21" s="20" t="s">
        <v>120</v>
      </c>
      <c r="CY21" s="20" t="s">
        <v>120</v>
      </c>
      <c r="CZ21" s="20" t="s">
        <v>120</v>
      </c>
      <c r="DA21" s="20" t="s">
        <v>120</v>
      </c>
      <c r="DB21" s="20" t="s">
        <v>120</v>
      </c>
      <c r="DC21" s="20" t="s">
        <v>120</v>
      </c>
      <c r="DD21" s="20" t="s">
        <v>120</v>
      </c>
      <c r="DE21" s="20" t="s">
        <v>120</v>
      </c>
      <c r="DF21" s="20" t="s">
        <v>120</v>
      </c>
      <c r="DG21" s="34" t="s">
        <v>120</v>
      </c>
      <c r="DH21" s="20" t="s">
        <v>120</v>
      </c>
      <c r="DI21" s="20" t="s">
        <v>120</v>
      </c>
      <c r="DJ21" s="20" t="s">
        <v>120</v>
      </c>
      <c r="DK21" s="20" t="s">
        <v>120</v>
      </c>
      <c r="DL21" s="20" t="s">
        <v>120</v>
      </c>
      <c r="DM21" s="20" t="s">
        <v>120</v>
      </c>
      <c r="DN21" s="20" t="s">
        <v>120</v>
      </c>
      <c r="DO21" s="20" t="s">
        <v>120</v>
      </c>
      <c r="DP21" s="20" t="s">
        <v>120</v>
      </c>
      <c r="DQ21" s="20" t="s">
        <v>120</v>
      </c>
      <c r="DR21" s="20" t="s">
        <v>120</v>
      </c>
      <c r="DS21" s="20" t="s">
        <v>120</v>
      </c>
      <c r="DT21" s="20" t="s">
        <v>120</v>
      </c>
      <c r="DU21" s="20" t="s">
        <v>120</v>
      </c>
      <c r="DV21" s="20" t="s">
        <v>120</v>
      </c>
      <c r="DW21" s="20" t="s">
        <v>120</v>
      </c>
      <c r="DX21" s="20" t="s">
        <v>120</v>
      </c>
      <c r="DY21" s="20" t="s">
        <v>120</v>
      </c>
      <c r="DZ21" s="20" t="s">
        <v>120</v>
      </c>
      <c r="EA21" s="20" t="s">
        <v>120</v>
      </c>
      <c r="EB21" s="34" t="s">
        <v>120</v>
      </c>
      <c r="EC21" s="20" t="s">
        <v>120</v>
      </c>
      <c r="ED21" s="20" t="s">
        <v>120</v>
      </c>
      <c r="EE21" s="20" t="s">
        <v>120</v>
      </c>
      <c r="EF21" s="20" t="s">
        <v>120</v>
      </c>
      <c r="EG21" s="20" t="s">
        <v>120</v>
      </c>
      <c r="EH21" s="20" t="s">
        <v>120</v>
      </c>
      <c r="EI21" s="20" t="s">
        <v>120</v>
      </c>
      <c r="EJ21" s="20" t="s">
        <v>120</v>
      </c>
      <c r="EK21" s="20" t="s">
        <v>120</v>
      </c>
      <c r="EL21" s="20" t="s">
        <v>120</v>
      </c>
      <c r="EM21" s="20" t="s">
        <v>120</v>
      </c>
      <c r="EN21" s="20" t="s">
        <v>120</v>
      </c>
      <c r="EO21" s="20" t="s">
        <v>120</v>
      </c>
      <c r="EP21" s="20" t="s">
        <v>120</v>
      </c>
      <c r="EQ21" s="20" t="s">
        <v>120</v>
      </c>
      <c r="ER21" s="20" t="s">
        <v>120</v>
      </c>
      <c r="ES21" s="20" t="s">
        <v>120</v>
      </c>
      <c r="ET21" s="20" t="s">
        <v>120</v>
      </c>
      <c r="EU21" s="20" t="s">
        <v>120</v>
      </c>
      <c r="EV21" s="20" t="s">
        <v>120</v>
      </c>
      <c r="EW21" s="20" t="s">
        <v>120</v>
      </c>
      <c r="EX21" s="20" t="s">
        <v>120</v>
      </c>
      <c r="EY21" s="20" t="s">
        <v>120</v>
      </c>
      <c r="EZ21" s="20" t="s">
        <v>120</v>
      </c>
      <c r="FA21" s="20" t="s">
        <v>120</v>
      </c>
      <c r="FB21" s="33" t="s">
        <v>120</v>
      </c>
      <c r="FC21" s="32" t="s">
        <v>120</v>
      </c>
      <c r="FD21" s="32" t="s">
        <v>120</v>
      </c>
      <c r="FE21" s="32" t="s">
        <v>120</v>
      </c>
      <c r="FF21" s="32" t="s">
        <v>120</v>
      </c>
      <c r="FG21" s="32" t="s">
        <v>120</v>
      </c>
      <c r="FH21" s="32" t="s">
        <v>120</v>
      </c>
      <c r="FI21" s="32" t="s">
        <v>120</v>
      </c>
      <c r="FJ21" s="32" t="s">
        <v>120</v>
      </c>
      <c r="FK21" s="34">
        <v>6.154302795114612E-2</v>
      </c>
      <c r="FL21" s="20">
        <v>0.14264250401073894</v>
      </c>
      <c r="FM21" s="20">
        <v>0.29386741145392942</v>
      </c>
      <c r="FN21" s="20">
        <v>0.85827249493437596</v>
      </c>
      <c r="FO21" s="20">
        <v>0.12277923332098901</v>
      </c>
      <c r="FP21" s="20">
        <v>5.9112018864848646E-2</v>
      </c>
      <c r="FQ21" s="20">
        <v>0.22616656579712563</v>
      </c>
      <c r="FR21" s="20">
        <v>0.13991681655844132</v>
      </c>
      <c r="FS21" s="33" t="s">
        <v>120</v>
      </c>
      <c r="FT21" s="32" t="s">
        <v>120</v>
      </c>
      <c r="FU21" s="32" t="s">
        <v>120</v>
      </c>
      <c r="FV21" s="32" t="s">
        <v>120</v>
      </c>
      <c r="FW21" s="32" t="s">
        <v>120</v>
      </c>
      <c r="FX21" s="32" t="s">
        <v>120</v>
      </c>
      <c r="FY21" s="32" t="s">
        <v>120</v>
      </c>
      <c r="FZ21" s="32" t="s">
        <v>120</v>
      </c>
    </row>
    <row r="22" spans="1:182" x14ac:dyDescent="0.35">
      <c r="A22" t="s">
        <v>822</v>
      </c>
      <c r="B22" t="s">
        <v>822</v>
      </c>
      <c r="C22" s="32">
        <v>72184</v>
      </c>
      <c r="D22" s="32">
        <v>144</v>
      </c>
      <c r="E22" s="32">
        <v>75</v>
      </c>
      <c r="F22" s="32">
        <v>89</v>
      </c>
      <c r="G22" s="32">
        <v>7.2309999999999999</v>
      </c>
      <c r="H22" t="s">
        <v>186</v>
      </c>
      <c r="I22" s="34">
        <v>3.6233877536355307E-4</v>
      </c>
      <c r="J22" s="20">
        <v>1.1640751969074063E-3</v>
      </c>
      <c r="K22" s="20">
        <v>4.4652077144241228E-4</v>
      </c>
      <c r="L22" s="20">
        <v>6.2995741180153796E-4</v>
      </c>
      <c r="M22" s="20">
        <v>8.7846155344817279E-4</v>
      </c>
      <c r="N22" s="20">
        <v>4.4372032302058282E-4</v>
      </c>
      <c r="O22" s="20">
        <v>8.8542182220892435E-5</v>
      </c>
      <c r="P22" s="20">
        <v>2.7477892626929053E-4</v>
      </c>
      <c r="Q22" s="20">
        <v>4.0984799303836965E-4</v>
      </c>
      <c r="R22" s="34">
        <v>5.5203774896568185E-3</v>
      </c>
      <c r="S22" s="20">
        <v>6.1179963740802543E-3</v>
      </c>
      <c r="T22" s="20">
        <v>4.7375083189365825E-3</v>
      </c>
      <c r="U22" s="20">
        <v>7.8204749381178881E-3</v>
      </c>
      <c r="V22" s="20">
        <v>2.6063427382890456E-3</v>
      </c>
      <c r="W22" s="20">
        <v>1.7554574622049752E-3</v>
      </c>
      <c r="X22" s="20">
        <v>1.394938380974855E-3</v>
      </c>
      <c r="Y22" s="20">
        <v>1.0082860178004241E-3</v>
      </c>
      <c r="Z22" s="20">
        <v>2.3523209729048194E-3</v>
      </c>
      <c r="AA22" s="20">
        <v>5.9812735832523826E-2</v>
      </c>
      <c r="AB22" s="20">
        <v>5.2684567985627352E-2</v>
      </c>
      <c r="AC22" s="20">
        <v>1.9739659095444079E-3</v>
      </c>
      <c r="AD22" s="20">
        <v>3.4793721313828847E-3</v>
      </c>
      <c r="AE22" s="20">
        <v>2.3213669394784578E-3</v>
      </c>
      <c r="AF22" s="20">
        <v>3.7221759487598982E-2</v>
      </c>
      <c r="AG22" s="20">
        <v>1.4450253585437613E-2</v>
      </c>
      <c r="AH22" s="20">
        <v>2.2910697292163534E-2</v>
      </c>
      <c r="AI22" s="20">
        <v>6.2210251515509088E-2</v>
      </c>
      <c r="AJ22" s="20">
        <v>1.2757847952478191E-2</v>
      </c>
      <c r="AK22" s="20" t="s">
        <v>120</v>
      </c>
      <c r="AL22" s="20" t="s">
        <v>120</v>
      </c>
      <c r="AM22" s="20" t="s">
        <v>120</v>
      </c>
      <c r="AN22" s="20" t="s">
        <v>120</v>
      </c>
      <c r="AO22" s="20">
        <v>2.1481884515955655E-4</v>
      </c>
      <c r="AP22" s="20">
        <v>1.7646246802952036E-4</v>
      </c>
      <c r="AQ22" s="20">
        <v>1.4909129387351079E-3</v>
      </c>
      <c r="AR22" s="20">
        <v>4.1940319749778849E-3</v>
      </c>
      <c r="AS22" s="20">
        <v>2.887906314392162E-3</v>
      </c>
      <c r="AT22" s="34">
        <v>4.1833207020786529E-3</v>
      </c>
      <c r="AU22" s="20">
        <v>2.8906586329363945E-4</v>
      </c>
      <c r="AV22" s="20">
        <v>9.2738522872989546E-3</v>
      </c>
      <c r="AW22" s="20">
        <v>3.5274273072464966E-3</v>
      </c>
      <c r="AX22" s="20">
        <v>3.4229694383272648E-3</v>
      </c>
      <c r="AY22" s="20">
        <v>3.9773967520055241E-3</v>
      </c>
      <c r="AZ22" s="20">
        <v>1.4906308670146065E-3</v>
      </c>
      <c r="BA22" s="20">
        <v>1.0915141004858807E-3</v>
      </c>
      <c r="BB22" s="20">
        <v>2.4069963361225107E-3</v>
      </c>
      <c r="BC22" s="20">
        <v>3.2003268471536409E-2</v>
      </c>
      <c r="BD22" s="20">
        <v>1.0944124094874516E-2</v>
      </c>
      <c r="BE22" s="20">
        <v>1.5606262731943201E-2</v>
      </c>
      <c r="BF22" s="20">
        <v>3.6940233585069098E-3</v>
      </c>
      <c r="BG22" s="20">
        <v>1.5703759789795022E-2</v>
      </c>
      <c r="BH22" s="20">
        <v>1.0479487877580549E-2</v>
      </c>
      <c r="BI22" s="20">
        <v>1.8334264051900008E-2</v>
      </c>
      <c r="BJ22" s="20">
        <v>2.616142613619617E-3</v>
      </c>
      <c r="BK22" s="20">
        <v>1.652876738987193E-2</v>
      </c>
      <c r="BL22" s="20" t="s">
        <v>120</v>
      </c>
      <c r="BM22" s="20">
        <v>1.6624249634681064E-4</v>
      </c>
      <c r="BN22" s="20">
        <v>1.9040387180291194E-4</v>
      </c>
      <c r="BO22" s="20">
        <v>4.7141505143315264E-4</v>
      </c>
      <c r="BP22" s="20" t="s">
        <v>120</v>
      </c>
      <c r="BQ22" s="20">
        <v>3.2504614306268415E-4</v>
      </c>
      <c r="BR22" s="34">
        <v>9.2611183614253554E-3</v>
      </c>
      <c r="BS22" s="20">
        <v>8.4210999717966931E-3</v>
      </c>
      <c r="BT22" s="20">
        <v>2.0394628246360952E-3</v>
      </c>
      <c r="BU22" s="20">
        <v>9.5527836797479893E-3</v>
      </c>
      <c r="BV22" s="20">
        <v>9.4474857696676511E-3</v>
      </c>
      <c r="BW22" s="20">
        <v>5.7708335274492175E-3</v>
      </c>
      <c r="BX22" s="20" t="s">
        <v>120</v>
      </c>
      <c r="BY22" s="20">
        <v>4.9717414988384966E-4</v>
      </c>
      <c r="BZ22" s="20">
        <v>4.9204343675596088E-4</v>
      </c>
      <c r="CA22" s="20">
        <v>8.0730134066139868E-4</v>
      </c>
      <c r="CB22" s="20">
        <v>1.2856753999468471E-3</v>
      </c>
      <c r="CC22" s="20">
        <v>4.4963081750059957E-4</v>
      </c>
      <c r="CD22" s="20">
        <v>8.5269303390970367E-4</v>
      </c>
      <c r="CE22" s="20">
        <v>1.0644279730664715E-3</v>
      </c>
      <c r="CF22" s="20">
        <v>3.2403563984679222E-4</v>
      </c>
      <c r="CG22" s="34">
        <v>1.78768319033736E-3</v>
      </c>
      <c r="CH22" s="20">
        <v>1.9480532701873128E-3</v>
      </c>
      <c r="CI22" s="20">
        <v>2.6737306045121344E-3</v>
      </c>
      <c r="CJ22" s="20">
        <v>3.7338939879366867E-3</v>
      </c>
      <c r="CK22" s="20">
        <v>3.4651840924951175E-3</v>
      </c>
      <c r="CL22" s="20">
        <v>1.8496236576693865E-3</v>
      </c>
      <c r="CM22" s="20">
        <v>2.1411975408209293E-3</v>
      </c>
      <c r="CN22" s="20">
        <v>3.898016179085998E-3</v>
      </c>
      <c r="CO22" s="20">
        <v>1.4309349360546741E-3</v>
      </c>
      <c r="CP22" s="20">
        <v>2.5558563562909807E-3</v>
      </c>
      <c r="CQ22" s="20">
        <v>2.6507544342890756E-3</v>
      </c>
      <c r="CR22" s="20">
        <v>3.0890917802100923E-3</v>
      </c>
      <c r="CS22" s="20">
        <v>3.3802772084200062E-3</v>
      </c>
      <c r="CT22" s="20">
        <v>1.4862065289387354E-3</v>
      </c>
      <c r="CU22" s="20">
        <v>1.5055183012178768E-2</v>
      </c>
      <c r="CV22" s="20">
        <v>4.7713743990592371E-3</v>
      </c>
      <c r="CW22" s="20">
        <v>3.2684041264603543E-3</v>
      </c>
      <c r="CX22" s="20">
        <v>3.232099922203544E-3</v>
      </c>
      <c r="CY22" s="20">
        <v>6.2060150713691789E-4</v>
      </c>
      <c r="CZ22" s="20">
        <v>1.2957127902800739E-3</v>
      </c>
      <c r="DA22" s="20">
        <v>8.9284319139068004E-4</v>
      </c>
      <c r="DB22" s="20">
        <v>7.0508273446432063E-4</v>
      </c>
      <c r="DC22" s="20">
        <v>3.9099855401533457E-4</v>
      </c>
      <c r="DD22" s="20">
        <v>3.2526502256796639E-3</v>
      </c>
      <c r="DE22" s="20">
        <v>9.9268526022251811E-4</v>
      </c>
      <c r="DF22" s="20">
        <v>2.5327745352572278E-4</v>
      </c>
      <c r="DG22" s="34">
        <v>2.9359057386343077E-3</v>
      </c>
      <c r="DH22" s="20">
        <v>4.3752809309843604E-3</v>
      </c>
      <c r="DI22" s="20">
        <v>8.0977707464336725E-3</v>
      </c>
      <c r="DJ22" s="20">
        <v>3.098149084784123E-3</v>
      </c>
      <c r="DK22" s="20">
        <v>6.6210543572520885E-3</v>
      </c>
      <c r="DL22" s="20">
        <v>2.2588806183549436E-3</v>
      </c>
      <c r="DM22" s="20">
        <v>2.2815833754744323E-2</v>
      </c>
      <c r="DN22" s="20">
        <v>5.2917800678375076E-3</v>
      </c>
      <c r="DO22" s="20">
        <v>1.6670093216308071E-4</v>
      </c>
      <c r="DP22" s="20">
        <v>2.9582442653906761E-3</v>
      </c>
      <c r="DQ22" s="20" t="s">
        <v>120</v>
      </c>
      <c r="DR22" s="20">
        <v>2.1504905538656848E-3</v>
      </c>
      <c r="DS22" s="20">
        <v>9.6428814451268523E-4</v>
      </c>
      <c r="DT22" s="20">
        <v>9.387589672826711E-4</v>
      </c>
      <c r="DU22" s="20">
        <v>1.2264292894614839E-3</v>
      </c>
      <c r="DV22" s="20">
        <v>1.339251929832151E-3</v>
      </c>
      <c r="DW22" s="20">
        <v>1.6106730721959432E-3</v>
      </c>
      <c r="DX22" s="20">
        <v>1.1265990351713938E-3</v>
      </c>
      <c r="DY22" s="20">
        <v>7.7462333741252435E-4</v>
      </c>
      <c r="DZ22" s="20">
        <v>9.4731535541547614E-4</v>
      </c>
      <c r="EA22" s="20">
        <v>1.5580059119265082E-3</v>
      </c>
      <c r="EB22" s="34">
        <v>3.6964573523604613E-3</v>
      </c>
      <c r="EC22" s="20">
        <v>2.8424929369863816E-3</v>
      </c>
      <c r="ED22" s="20">
        <v>3.0576655750037553E-3</v>
      </c>
      <c r="EE22" s="20">
        <v>3.5717115616303455E-3</v>
      </c>
      <c r="EF22" s="20">
        <v>1.8197732747157061E-3</v>
      </c>
      <c r="EG22" s="20">
        <v>2.0809915917918828E-3</v>
      </c>
      <c r="EH22" s="20">
        <v>1.8460507440362576E-3</v>
      </c>
      <c r="EI22" s="20">
        <v>3.8969125860046721E-3</v>
      </c>
      <c r="EJ22" s="20">
        <v>2.1083325793311539E-3</v>
      </c>
      <c r="EK22" s="20">
        <v>3.7553312986645555E-3</v>
      </c>
      <c r="EL22" s="20">
        <v>2.3399394859915145E-3</v>
      </c>
      <c r="EM22" s="20">
        <v>6.296451930331101E-3</v>
      </c>
      <c r="EN22" s="20">
        <v>7.1621709767941801E-3</v>
      </c>
      <c r="EO22" s="20">
        <v>4.4953245702321083E-3</v>
      </c>
      <c r="EP22" s="20">
        <v>2.1329273313416166E-3</v>
      </c>
      <c r="EQ22" s="20">
        <v>6.3112959631926235E-3</v>
      </c>
      <c r="ER22" s="20">
        <v>2.9996408787013205E-3</v>
      </c>
      <c r="ES22" s="20">
        <v>4.5940018208823798E-3</v>
      </c>
      <c r="ET22" s="20">
        <v>1.7887202122065108E-3</v>
      </c>
      <c r="EU22" s="20">
        <v>3.4852639229740255E-3</v>
      </c>
      <c r="EV22" s="20">
        <v>3.8860289823837019E-3</v>
      </c>
      <c r="EW22" s="20">
        <v>1.6607809630568226E-3</v>
      </c>
      <c r="EX22" s="20">
        <v>2.9205059842846888E-3</v>
      </c>
      <c r="EY22" s="20">
        <v>3.1196338780309228E-3</v>
      </c>
      <c r="EZ22" s="20">
        <v>1.2718248348402722E-3</v>
      </c>
      <c r="FA22" s="20">
        <v>1.5762544852209158E-3</v>
      </c>
      <c r="FB22" s="34">
        <v>3.1403261264614182</v>
      </c>
      <c r="FC22" s="20">
        <v>3.2278922239857315</v>
      </c>
      <c r="FD22" s="20">
        <v>1.9654471246134255</v>
      </c>
      <c r="FE22" s="20">
        <v>2.102860239749424</v>
      </c>
      <c r="FF22" s="20">
        <v>2.4334700342145537</v>
      </c>
      <c r="FG22" s="20">
        <v>3.4666968743174995</v>
      </c>
      <c r="FH22" s="20">
        <v>0.33710019507031608</v>
      </c>
      <c r="FI22" s="20">
        <v>0.13133931895381437</v>
      </c>
      <c r="FJ22" s="20">
        <v>0.66407682349454478</v>
      </c>
      <c r="FK22" s="33" t="s">
        <v>120</v>
      </c>
      <c r="FL22" s="32" t="s">
        <v>120</v>
      </c>
      <c r="FM22" s="32" t="s">
        <v>120</v>
      </c>
      <c r="FN22" s="32" t="s">
        <v>120</v>
      </c>
      <c r="FO22" s="32" t="s">
        <v>120</v>
      </c>
      <c r="FP22" s="32" t="s">
        <v>120</v>
      </c>
      <c r="FQ22" s="32" t="s">
        <v>120</v>
      </c>
      <c r="FR22" s="32" t="s">
        <v>120</v>
      </c>
      <c r="FS22" s="34">
        <v>7.1544343604369072E-3</v>
      </c>
      <c r="FT22" s="20">
        <v>7.6077057279396029E-3</v>
      </c>
      <c r="FU22" s="20">
        <v>8.9061191157464512E-3</v>
      </c>
      <c r="FV22" s="20">
        <v>8.8158437454291892E-3</v>
      </c>
      <c r="FW22" s="20">
        <v>5.7271759383813112E-3</v>
      </c>
      <c r="FX22" s="20">
        <v>1.3728214997967052E-2</v>
      </c>
      <c r="FY22" s="20">
        <v>5.3393136769778688E-3</v>
      </c>
      <c r="FZ22" s="20">
        <v>8.1869234832981901E-3</v>
      </c>
    </row>
    <row r="23" spans="1:182" x14ac:dyDescent="0.35">
      <c r="C23" s="32">
        <v>1731846</v>
      </c>
      <c r="D23" s="32">
        <v>74</v>
      </c>
      <c r="E23" s="32">
        <v>8</v>
      </c>
      <c r="F23" s="32">
        <v>97</v>
      </c>
      <c r="G23" s="32">
        <v>7.4249999999999998</v>
      </c>
      <c r="H23" t="s">
        <v>188</v>
      </c>
      <c r="I23" s="34" t="s">
        <v>120</v>
      </c>
      <c r="J23" s="20" t="s">
        <v>120</v>
      </c>
      <c r="K23" s="20" t="s">
        <v>120</v>
      </c>
      <c r="L23" s="20" t="s">
        <v>120</v>
      </c>
      <c r="M23" s="20" t="s">
        <v>120</v>
      </c>
      <c r="N23" s="20" t="s">
        <v>120</v>
      </c>
      <c r="O23" s="20" t="s">
        <v>120</v>
      </c>
      <c r="P23" s="20" t="s">
        <v>120</v>
      </c>
      <c r="Q23" s="20" t="s">
        <v>120</v>
      </c>
      <c r="R23" s="33" t="s">
        <v>120</v>
      </c>
      <c r="S23" s="32" t="s">
        <v>120</v>
      </c>
      <c r="T23" s="32" t="s">
        <v>120</v>
      </c>
      <c r="U23" s="32" t="s">
        <v>120</v>
      </c>
      <c r="V23" s="32" t="s">
        <v>120</v>
      </c>
      <c r="W23" s="32" t="s">
        <v>120</v>
      </c>
      <c r="X23" s="32" t="s">
        <v>120</v>
      </c>
      <c r="Y23" s="32" t="s">
        <v>120</v>
      </c>
      <c r="Z23" s="32" t="s">
        <v>120</v>
      </c>
      <c r="AA23" s="32" t="s">
        <v>120</v>
      </c>
      <c r="AB23" s="32" t="s">
        <v>120</v>
      </c>
      <c r="AC23" s="32" t="s">
        <v>120</v>
      </c>
      <c r="AD23" s="32" t="s">
        <v>120</v>
      </c>
      <c r="AE23" s="32" t="s">
        <v>120</v>
      </c>
      <c r="AF23" s="32" t="s">
        <v>120</v>
      </c>
      <c r="AG23" s="32" t="s">
        <v>120</v>
      </c>
      <c r="AH23" s="20" t="s">
        <v>120</v>
      </c>
      <c r="AI23" s="20" t="s">
        <v>120</v>
      </c>
      <c r="AJ23" s="20" t="s">
        <v>120</v>
      </c>
      <c r="AK23" s="20" t="s">
        <v>120</v>
      </c>
      <c r="AL23" s="20" t="s">
        <v>120</v>
      </c>
      <c r="AM23" s="20" t="s">
        <v>120</v>
      </c>
      <c r="AN23" s="20" t="s">
        <v>120</v>
      </c>
      <c r="AO23" s="20" t="s">
        <v>120</v>
      </c>
      <c r="AP23" s="20" t="s">
        <v>120</v>
      </c>
      <c r="AQ23" s="20" t="s">
        <v>120</v>
      </c>
      <c r="AR23" s="20" t="s">
        <v>120</v>
      </c>
      <c r="AS23" s="20" t="s">
        <v>120</v>
      </c>
      <c r="AT23" s="34" t="s">
        <v>120</v>
      </c>
      <c r="AU23" s="20" t="s">
        <v>120</v>
      </c>
      <c r="AV23" s="20" t="s">
        <v>120</v>
      </c>
      <c r="AW23" s="20" t="s">
        <v>120</v>
      </c>
      <c r="AX23" s="20" t="s">
        <v>120</v>
      </c>
      <c r="AY23" s="20" t="s">
        <v>120</v>
      </c>
      <c r="AZ23" s="20" t="s">
        <v>120</v>
      </c>
      <c r="BA23" s="20" t="s">
        <v>120</v>
      </c>
      <c r="BB23" s="20" t="s">
        <v>120</v>
      </c>
      <c r="BC23" s="20" t="s">
        <v>120</v>
      </c>
      <c r="BD23" s="20" t="s">
        <v>120</v>
      </c>
      <c r="BE23" s="20" t="s">
        <v>120</v>
      </c>
      <c r="BF23" s="20" t="s">
        <v>120</v>
      </c>
      <c r="BG23" s="20" t="s">
        <v>120</v>
      </c>
      <c r="BH23" s="20" t="s">
        <v>120</v>
      </c>
      <c r="BI23" s="20" t="s">
        <v>120</v>
      </c>
      <c r="BJ23" s="20" t="s">
        <v>120</v>
      </c>
      <c r="BK23" s="20" t="s">
        <v>120</v>
      </c>
      <c r="BL23" s="20" t="s">
        <v>120</v>
      </c>
      <c r="BM23" s="20" t="s">
        <v>120</v>
      </c>
      <c r="BN23" s="20" t="s">
        <v>120</v>
      </c>
      <c r="BO23" s="20" t="s">
        <v>120</v>
      </c>
      <c r="BP23" s="20" t="s">
        <v>120</v>
      </c>
      <c r="BQ23" s="20" t="s">
        <v>120</v>
      </c>
      <c r="BR23" s="34" t="s">
        <v>120</v>
      </c>
      <c r="BS23" s="20" t="s">
        <v>120</v>
      </c>
      <c r="BT23" s="20" t="s">
        <v>120</v>
      </c>
      <c r="BU23" s="20" t="s">
        <v>120</v>
      </c>
      <c r="BV23" s="20" t="s">
        <v>120</v>
      </c>
      <c r="BW23" s="20" t="s">
        <v>120</v>
      </c>
      <c r="BX23" s="20" t="s">
        <v>120</v>
      </c>
      <c r="BY23" s="20" t="s">
        <v>120</v>
      </c>
      <c r="BZ23" s="20" t="s">
        <v>120</v>
      </c>
      <c r="CA23" s="20" t="s">
        <v>120</v>
      </c>
      <c r="CB23" s="20" t="s">
        <v>120</v>
      </c>
      <c r="CC23" s="20" t="s">
        <v>120</v>
      </c>
      <c r="CD23" s="20" t="s">
        <v>120</v>
      </c>
      <c r="CE23" s="20" t="s">
        <v>120</v>
      </c>
      <c r="CF23" s="20" t="s">
        <v>120</v>
      </c>
      <c r="CG23" s="34" t="s">
        <v>120</v>
      </c>
      <c r="CH23" s="20" t="s">
        <v>120</v>
      </c>
      <c r="CI23" s="20" t="s">
        <v>120</v>
      </c>
      <c r="CJ23" s="20" t="s">
        <v>120</v>
      </c>
      <c r="CK23" s="20" t="s">
        <v>120</v>
      </c>
      <c r="CL23" s="20" t="s">
        <v>120</v>
      </c>
      <c r="CM23" s="20" t="s">
        <v>120</v>
      </c>
      <c r="CN23" s="20" t="s">
        <v>120</v>
      </c>
      <c r="CO23" s="20" t="s">
        <v>120</v>
      </c>
      <c r="CP23" s="20" t="s">
        <v>120</v>
      </c>
      <c r="CQ23" s="20" t="s">
        <v>120</v>
      </c>
      <c r="CR23" s="20" t="s">
        <v>120</v>
      </c>
      <c r="CS23" s="20" t="s">
        <v>120</v>
      </c>
      <c r="CT23" s="20" t="s">
        <v>120</v>
      </c>
      <c r="CU23" s="20" t="s">
        <v>120</v>
      </c>
      <c r="CV23" s="20" t="s">
        <v>120</v>
      </c>
      <c r="CW23" s="20" t="s">
        <v>120</v>
      </c>
      <c r="CX23" s="20" t="s">
        <v>120</v>
      </c>
      <c r="CY23" s="20" t="s">
        <v>120</v>
      </c>
      <c r="CZ23" s="20" t="s">
        <v>120</v>
      </c>
      <c r="DA23" s="20" t="s">
        <v>120</v>
      </c>
      <c r="DB23" s="20" t="s">
        <v>120</v>
      </c>
      <c r="DC23" s="20" t="s">
        <v>120</v>
      </c>
      <c r="DD23" s="20" t="s">
        <v>120</v>
      </c>
      <c r="DE23" s="20" t="s">
        <v>120</v>
      </c>
      <c r="DF23" s="20" t="s">
        <v>120</v>
      </c>
      <c r="DG23" s="34" t="s">
        <v>120</v>
      </c>
      <c r="DH23" s="20" t="s">
        <v>120</v>
      </c>
      <c r="DI23" s="20" t="s">
        <v>120</v>
      </c>
      <c r="DJ23" s="20" t="s">
        <v>120</v>
      </c>
      <c r="DK23" s="20" t="s">
        <v>120</v>
      </c>
      <c r="DL23" s="20" t="s">
        <v>120</v>
      </c>
      <c r="DM23" s="20" t="s">
        <v>120</v>
      </c>
      <c r="DN23" s="20" t="s">
        <v>120</v>
      </c>
      <c r="DO23" s="20" t="s">
        <v>120</v>
      </c>
      <c r="DP23" s="20" t="s">
        <v>120</v>
      </c>
      <c r="DQ23" s="20" t="s">
        <v>120</v>
      </c>
      <c r="DR23" s="20" t="s">
        <v>120</v>
      </c>
      <c r="DS23" s="20" t="s">
        <v>120</v>
      </c>
      <c r="DT23" s="20" t="s">
        <v>120</v>
      </c>
      <c r="DU23" s="20" t="s">
        <v>120</v>
      </c>
      <c r="DV23" s="20" t="s">
        <v>120</v>
      </c>
      <c r="DW23" s="20" t="s">
        <v>120</v>
      </c>
      <c r="DX23" s="20" t="s">
        <v>120</v>
      </c>
      <c r="DY23" s="20" t="s">
        <v>120</v>
      </c>
      <c r="DZ23" s="20" t="s">
        <v>120</v>
      </c>
      <c r="EA23" s="20" t="s">
        <v>120</v>
      </c>
      <c r="EB23" s="34" t="s">
        <v>120</v>
      </c>
      <c r="EC23" s="20" t="s">
        <v>120</v>
      </c>
      <c r="ED23" s="20" t="s">
        <v>120</v>
      </c>
      <c r="EE23" s="20" t="s">
        <v>120</v>
      </c>
      <c r="EF23" s="20" t="s">
        <v>120</v>
      </c>
      <c r="EG23" s="20" t="s">
        <v>120</v>
      </c>
      <c r="EH23" s="20" t="s">
        <v>120</v>
      </c>
      <c r="EI23" s="20" t="s">
        <v>120</v>
      </c>
      <c r="EJ23" s="20" t="s">
        <v>120</v>
      </c>
      <c r="EK23" s="20" t="s">
        <v>120</v>
      </c>
      <c r="EL23" s="20" t="s">
        <v>120</v>
      </c>
      <c r="EM23" s="20" t="s">
        <v>120</v>
      </c>
      <c r="EN23" s="20" t="s">
        <v>120</v>
      </c>
      <c r="EO23" s="20" t="s">
        <v>120</v>
      </c>
      <c r="EP23" s="20" t="s">
        <v>120</v>
      </c>
      <c r="EQ23" s="20" t="s">
        <v>120</v>
      </c>
      <c r="ER23" s="20" t="s">
        <v>120</v>
      </c>
      <c r="ES23" s="20" t="s">
        <v>120</v>
      </c>
      <c r="ET23" s="20" t="s">
        <v>120</v>
      </c>
      <c r="EU23" s="20" t="s">
        <v>120</v>
      </c>
      <c r="EV23" s="20" t="s">
        <v>120</v>
      </c>
      <c r="EW23" s="20" t="s">
        <v>120</v>
      </c>
      <c r="EX23" s="20" t="s">
        <v>120</v>
      </c>
      <c r="EY23" s="20" t="s">
        <v>120</v>
      </c>
      <c r="EZ23" s="20" t="s">
        <v>120</v>
      </c>
      <c r="FA23" s="20" t="s">
        <v>120</v>
      </c>
      <c r="FB23" s="33" t="s">
        <v>120</v>
      </c>
      <c r="FC23" s="32" t="s">
        <v>120</v>
      </c>
      <c r="FD23" s="32" t="s">
        <v>120</v>
      </c>
      <c r="FE23" s="32" t="s">
        <v>120</v>
      </c>
      <c r="FF23" s="32" t="s">
        <v>120</v>
      </c>
      <c r="FG23" s="32" t="s">
        <v>120</v>
      </c>
      <c r="FH23" s="32" t="s">
        <v>120</v>
      </c>
      <c r="FI23" s="32" t="s">
        <v>120</v>
      </c>
      <c r="FJ23" s="32" t="s">
        <v>120</v>
      </c>
      <c r="FK23" s="33" t="s">
        <v>120</v>
      </c>
      <c r="FL23" s="20">
        <v>4.8163081557148942E-2</v>
      </c>
      <c r="FM23" s="20">
        <v>9.4673311363723506E-2</v>
      </c>
      <c r="FN23" s="20">
        <v>0.29468338577145126</v>
      </c>
      <c r="FO23" s="20">
        <v>5.882855494459123E-2</v>
      </c>
      <c r="FP23" s="20">
        <v>2.4568578729696252E-2</v>
      </c>
      <c r="FQ23" s="20">
        <v>0.10197842793186702</v>
      </c>
      <c r="FR23" s="20">
        <v>6.2005993494160194E-2</v>
      </c>
      <c r="FS23" s="33" t="s">
        <v>120</v>
      </c>
      <c r="FT23" s="32" t="s">
        <v>120</v>
      </c>
      <c r="FU23" s="32" t="s">
        <v>120</v>
      </c>
      <c r="FV23" s="32" t="s">
        <v>120</v>
      </c>
      <c r="FW23" s="32" t="s">
        <v>120</v>
      </c>
      <c r="FX23" s="32" t="s">
        <v>120</v>
      </c>
      <c r="FY23" s="32" t="s">
        <v>120</v>
      </c>
      <c r="FZ23" s="32" t="s">
        <v>120</v>
      </c>
    </row>
    <row r="24" spans="1:182" x14ac:dyDescent="0.35">
      <c r="B24" t="s">
        <v>822</v>
      </c>
      <c r="C24" s="32">
        <v>57136</v>
      </c>
      <c r="D24" s="32">
        <v>147</v>
      </c>
      <c r="E24" s="32">
        <v>9</v>
      </c>
      <c r="F24" s="32">
        <v>85</v>
      </c>
      <c r="G24" s="32">
        <v>7.6520000000000001</v>
      </c>
      <c r="H24" t="s">
        <v>123</v>
      </c>
      <c r="I24" s="34" t="s">
        <v>120</v>
      </c>
      <c r="J24" s="20" t="s">
        <v>120</v>
      </c>
      <c r="K24" s="20" t="s">
        <v>120</v>
      </c>
      <c r="L24" s="20" t="s">
        <v>120</v>
      </c>
      <c r="M24" s="20" t="s">
        <v>120</v>
      </c>
      <c r="N24" s="20" t="s">
        <v>120</v>
      </c>
      <c r="O24" s="20" t="s">
        <v>120</v>
      </c>
      <c r="P24" s="20" t="s">
        <v>120</v>
      </c>
      <c r="Q24" s="20" t="s">
        <v>120</v>
      </c>
      <c r="R24" s="33" t="s">
        <v>120</v>
      </c>
      <c r="S24" s="32" t="s">
        <v>120</v>
      </c>
      <c r="T24" s="32" t="s">
        <v>120</v>
      </c>
      <c r="U24" s="32" t="s">
        <v>120</v>
      </c>
      <c r="V24" s="32" t="s">
        <v>120</v>
      </c>
      <c r="W24" s="32" t="s">
        <v>120</v>
      </c>
      <c r="X24" s="32" t="s">
        <v>120</v>
      </c>
      <c r="Y24" s="32" t="s">
        <v>120</v>
      </c>
      <c r="Z24" s="32" t="s">
        <v>120</v>
      </c>
      <c r="AA24" s="32" t="s">
        <v>120</v>
      </c>
      <c r="AB24" s="32" t="s">
        <v>120</v>
      </c>
      <c r="AC24" s="32" t="s">
        <v>120</v>
      </c>
      <c r="AD24" s="32" t="s">
        <v>120</v>
      </c>
      <c r="AE24" s="32" t="s">
        <v>120</v>
      </c>
      <c r="AF24" s="32" t="s">
        <v>120</v>
      </c>
      <c r="AG24" s="32" t="s">
        <v>120</v>
      </c>
      <c r="AH24" s="20" t="s">
        <v>120</v>
      </c>
      <c r="AI24" s="20" t="s">
        <v>120</v>
      </c>
      <c r="AJ24" s="20" t="s">
        <v>120</v>
      </c>
      <c r="AK24" s="20" t="s">
        <v>120</v>
      </c>
      <c r="AL24" s="20" t="s">
        <v>120</v>
      </c>
      <c r="AM24" s="20" t="s">
        <v>120</v>
      </c>
      <c r="AN24" s="20" t="s">
        <v>120</v>
      </c>
      <c r="AO24" s="20" t="s">
        <v>120</v>
      </c>
      <c r="AP24" s="20" t="s">
        <v>120</v>
      </c>
      <c r="AQ24" s="20" t="s">
        <v>120</v>
      </c>
      <c r="AR24" s="20" t="s">
        <v>120</v>
      </c>
      <c r="AS24" s="20" t="s">
        <v>120</v>
      </c>
      <c r="AT24" s="34" t="s">
        <v>120</v>
      </c>
      <c r="AU24" s="20" t="s">
        <v>120</v>
      </c>
      <c r="AV24" s="20" t="s">
        <v>120</v>
      </c>
      <c r="AW24" s="20" t="s">
        <v>120</v>
      </c>
      <c r="AX24" s="20" t="s">
        <v>120</v>
      </c>
      <c r="AY24" s="20" t="s">
        <v>120</v>
      </c>
      <c r="AZ24" s="20" t="s">
        <v>120</v>
      </c>
      <c r="BA24" s="20" t="s">
        <v>120</v>
      </c>
      <c r="BB24" s="20" t="s">
        <v>120</v>
      </c>
      <c r="BC24" s="20" t="s">
        <v>120</v>
      </c>
      <c r="BD24" s="20" t="s">
        <v>120</v>
      </c>
      <c r="BE24" s="20" t="s">
        <v>120</v>
      </c>
      <c r="BF24" s="20" t="s">
        <v>120</v>
      </c>
      <c r="BG24" s="20" t="s">
        <v>120</v>
      </c>
      <c r="BH24" s="20" t="s">
        <v>120</v>
      </c>
      <c r="BI24" s="20" t="s">
        <v>120</v>
      </c>
      <c r="BJ24" s="20" t="s">
        <v>120</v>
      </c>
      <c r="BK24" s="20" t="s">
        <v>120</v>
      </c>
      <c r="BL24" s="20" t="s">
        <v>120</v>
      </c>
      <c r="BM24" s="20" t="s">
        <v>120</v>
      </c>
      <c r="BN24" s="20" t="s">
        <v>120</v>
      </c>
      <c r="BO24" s="20" t="s">
        <v>120</v>
      </c>
      <c r="BP24" s="20" t="s">
        <v>120</v>
      </c>
      <c r="BQ24" s="20" t="s">
        <v>120</v>
      </c>
      <c r="BR24" s="34" t="s">
        <v>120</v>
      </c>
      <c r="BS24" s="20" t="s">
        <v>120</v>
      </c>
      <c r="BT24" s="20" t="s">
        <v>120</v>
      </c>
      <c r="BU24" s="20" t="s">
        <v>120</v>
      </c>
      <c r="BV24" s="20" t="s">
        <v>120</v>
      </c>
      <c r="BW24" s="20" t="s">
        <v>120</v>
      </c>
      <c r="BX24" s="20" t="s">
        <v>120</v>
      </c>
      <c r="BY24" s="20" t="s">
        <v>120</v>
      </c>
      <c r="BZ24" s="20" t="s">
        <v>120</v>
      </c>
      <c r="CA24" s="20" t="s">
        <v>120</v>
      </c>
      <c r="CB24" s="20" t="s">
        <v>120</v>
      </c>
      <c r="CC24" s="20" t="s">
        <v>120</v>
      </c>
      <c r="CD24" s="20" t="s">
        <v>120</v>
      </c>
      <c r="CE24" s="20" t="s">
        <v>120</v>
      </c>
      <c r="CF24" s="20" t="s">
        <v>120</v>
      </c>
      <c r="CG24" s="34" t="s">
        <v>120</v>
      </c>
      <c r="CH24" s="20" t="s">
        <v>120</v>
      </c>
      <c r="CI24" s="20" t="s">
        <v>120</v>
      </c>
      <c r="CJ24" s="20" t="s">
        <v>120</v>
      </c>
      <c r="CK24" s="20" t="s">
        <v>120</v>
      </c>
      <c r="CL24" s="20" t="s">
        <v>120</v>
      </c>
      <c r="CM24" s="20" t="s">
        <v>120</v>
      </c>
      <c r="CN24" s="20" t="s">
        <v>120</v>
      </c>
      <c r="CO24" s="20" t="s">
        <v>120</v>
      </c>
      <c r="CP24" s="20" t="s">
        <v>120</v>
      </c>
      <c r="CQ24" s="20" t="s">
        <v>120</v>
      </c>
      <c r="CR24" s="20" t="s">
        <v>120</v>
      </c>
      <c r="CS24" s="20" t="s">
        <v>120</v>
      </c>
      <c r="CT24" s="20" t="s">
        <v>120</v>
      </c>
      <c r="CU24" s="20" t="s">
        <v>120</v>
      </c>
      <c r="CV24" s="20" t="s">
        <v>120</v>
      </c>
      <c r="CW24" s="20" t="s">
        <v>120</v>
      </c>
      <c r="CX24" s="20" t="s">
        <v>120</v>
      </c>
      <c r="CY24" s="20" t="s">
        <v>120</v>
      </c>
      <c r="CZ24" s="20" t="s">
        <v>120</v>
      </c>
      <c r="DA24" s="20" t="s">
        <v>120</v>
      </c>
      <c r="DB24" s="20" t="s">
        <v>120</v>
      </c>
      <c r="DC24" s="20" t="s">
        <v>120</v>
      </c>
      <c r="DD24" s="20" t="s">
        <v>120</v>
      </c>
      <c r="DE24" s="20" t="s">
        <v>120</v>
      </c>
      <c r="DF24" s="20" t="s">
        <v>120</v>
      </c>
      <c r="DG24" s="34" t="s">
        <v>120</v>
      </c>
      <c r="DH24" s="20" t="s">
        <v>120</v>
      </c>
      <c r="DI24" s="20" t="s">
        <v>120</v>
      </c>
      <c r="DJ24" s="20" t="s">
        <v>120</v>
      </c>
      <c r="DK24" s="20" t="s">
        <v>120</v>
      </c>
      <c r="DL24" s="20" t="s">
        <v>120</v>
      </c>
      <c r="DM24" s="20" t="s">
        <v>120</v>
      </c>
      <c r="DN24" s="20" t="s">
        <v>120</v>
      </c>
      <c r="DO24" s="20" t="s">
        <v>120</v>
      </c>
      <c r="DP24" s="20" t="s">
        <v>120</v>
      </c>
      <c r="DQ24" s="20" t="s">
        <v>120</v>
      </c>
      <c r="DR24" s="20" t="s">
        <v>120</v>
      </c>
      <c r="DS24" s="20" t="s">
        <v>120</v>
      </c>
      <c r="DT24" s="20" t="s">
        <v>120</v>
      </c>
      <c r="DU24" s="20" t="s">
        <v>120</v>
      </c>
      <c r="DV24" s="20" t="s">
        <v>120</v>
      </c>
      <c r="DW24" s="20" t="s">
        <v>120</v>
      </c>
      <c r="DX24" s="20" t="s">
        <v>120</v>
      </c>
      <c r="DY24" s="20" t="s">
        <v>120</v>
      </c>
      <c r="DZ24" s="20" t="s">
        <v>120</v>
      </c>
      <c r="EA24" s="20" t="s">
        <v>120</v>
      </c>
      <c r="EB24" s="34" t="s">
        <v>120</v>
      </c>
      <c r="EC24" s="20" t="s">
        <v>120</v>
      </c>
      <c r="ED24" s="20" t="s">
        <v>120</v>
      </c>
      <c r="EE24" s="20" t="s">
        <v>120</v>
      </c>
      <c r="EF24" s="20" t="s">
        <v>120</v>
      </c>
      <c r="EG24" s="20" t="s">
        <v>120</v>
      </c>
      <c r="EH24" s="20" t="s">
        <v>120</v>
      </c>
      <c r="EI24" s="20" t="s">
        <v>120</v>
      </c>
      <c r="EJ24" s="20" t="s">
        <v>120</v>
      </c>
      <c r="EK24" s="20" t="s">
        <v>120</v>
      </c>
      <c r="EL24" s="20" t="s">
        <v>120</v>
      </c>
      <c r="EM24" s="20" t="s">
        <v>120</v>
      </c>
      <c r="EN24" s="20" t="s">
        <v>120</v>
      </c>
      <c r="EO24" s="20" t="s">
        <v>120</v>
      </c>
      <c r="EP24" s="20" t="s">
        <v>120</v>
      </c>
      <c r="EQ24" s="20" t="s">
        <v>120</v>
      </c>
      <c r="ER24" s="20" t="s">
        <v>120</v>
      </c>
      <c r="ES24" s="20" t="s">
        <v>120</v>
      </c>
      <c r="ET24" s="20" t="s">
        <v>120</v>
      </c>
      <c r="EU24" s="20" t="s">
        <v>120</v>
      </c>
      <c r="EV24" s="20" t="s">
        <v>120</v>
      </c>
      <c r="EW24" s="20" t="s">
        <v>120</v>
      </c>
      <c r="EX24" s="20" t="s">
        <v>120</v>
      </c>
      <c r="EY24" s="20" t="s">
        <v>120</v>
      </c>
      <c r="EZ24" s="20" t="s">
        <v>120</v>
      </c>
      <c r="FA24" s="20" t="s">
        <v>120</v>
      </c>
      <c r="FB24" s="34">
        <v>0.21118098372027594</v>
      </c>
      <c r="FC24" s="20">
        <v>0.18269710765356126</v>
      </c>
      <c r="FD24" s="20">
        <v>0.12665097882664139</v>
      </c>
      <c r="FE24" s="20">
        <v>0.15669420799875466</v>
      </c>
      <c r="FF24" s="20">
        <v>0.18754803972301426</v>
      </c>
      <c r="FG24" s="20">
        <v>0.29063629252575096</v>
      </c>
      <c r="FH24" s="20">
        <v>8.7752412319388844E-3</v>
      </c>
      <c r="FI24" s="20">
        <v>4.0895368307486586E-4</v>
      </c>
      <c r="FJ24" s="20">
        <v>5.3191284960671339E-2</v>
      </c>
      <c r="FK24" s="33" t="s">
        <v>120</v>
      </c>
      <c r="FL24" s="20">
        <v>1.893297973349049E-2</v>
      </c>
      <c r="FM24" s="20">
        <v>3.5236301114153851E-2</v>
      </c>
      <c r="FN24" s="20">
        <v>3.1310138375538379E-2</v>
      </c>
      <c r="FO24" s="20">
        <v>7.9332613581178969E-3</v>
      </c>
      <c r="FP24" s="20">
        <v>7.6732834161075984E-3</v>
      </c>
      <c r="FQ24" s="32" t="s">
        <v>120</v>
      </c>
      <c r="FR24" s="32" t="s">
        <v>120</v>
      </c>
      <c r="FS24" s="33" t="s">
        <v>120</v>
      </c>
      <c r="FT24" s="32" t="s">
        <v>120</v>
      </c>
      <c r="FU24" s="32" t="s">
        <v>120</v>
      </c>
      <c r="FV24" s="32" t="s">
        <v>120</v>
      </c>
      <c r="FW24" s="32" t="s">
        <v>120</v>
      </c>
      <c r="FX24" s="32" t="s">
        <v>120</v>
      </c>
      <c r="FY24" s="32" t="s">
        <v>120</v>
      </c>
      <c r="FZ24" s="32" t="s">
        <v>120</v>
      </c>
    </row>
    <row r="25" spans="1:182" x14ac:dyDescent="0.35">
      <c r="A25" t="s">
        <v>822</v>
      </c>
      <c r="B25" t="s">
        <v>822</v>
      </c>
      <c r="C25" s="32">
        <v>65850</v>
      </c>
      <c r="D25" s="32">
        <v>179</v>
      </c>
      <c r="E25" s="32">
        <v>24</v>
      </c>
      <c r="F25" s="32">
        <v>91</v>
      </c>
      <c r="G25" s="32">
        <v>7.7320000000000002</v>
      </c>
      <c r="H25" t="s">
        <v>190</v>
      </c>
      <c r="I25" s="34" t="s">
        <v>120</v>
      </c>
      <c r="J25" s="20" t="s">
        <v>120</v>
      </c>
      <c r="K25" s="20" t="s">
        <v>120</v>
      </c>
      <c r="L25" s="20" t="s">
        <v>120</v>
      </c>
      <c r="M25" s="20" t="s">
        <v>120</v>
      </c>
      <c r="N25" s="20" t="s">
        <v>120</v>
      </c>
      <c r="O25" s="20" t="s">
        <v>120</v>
      </c>
      <c r="P25" s="20" t="s">
        <v>120</v>
      </c>
      <c r="Q25" s="20" t="s">
        <v>120</v>
      </c>
      <c r="R25" s="33" t="s">
        <v>120</v>
      </c>
      <c r="S25" s="32" t="s">
        <v>120</v>
      </c>
      <c r="T25" s="32" t="s">
        <v>120</v>
      </c>
      <c r="U25" s="32" t="s">
        <v>120</v>
      </c>
      <c r="V25" s="32" t="s">
        <v>120</v>
      </c>
      <c r="W25" s="32" t="s">
        <v>120</v>
      </c>
      <c r="X25" s="32" t="s">
        <v>120</v>
      </c>
      <c r="Y25" s="32" t="s">
        <v>120</v>
      </c>
      <c r="Z25" s="32" t="s">
        <v>120</v>
      </c>
      <c r="AA25" s="32" t="s">
        <v>120</v>
      </c>
      <c r="AB25" s="32" t="s">
        <v>120</v>
      </c>
      <c r="AC25" s="32" t="s">
        <v>120</v>
      </c>
      <c r="AD25" s="32" t="s">
        <v>120</v>
      </c>
      <c r="AE25" s="32" t="s">
        <v>120</v>
      </c>
      <c r="AF25" s="32" t="s">
        <v>120</v>
      </c>
      <c r="AG25" s="32" t="s">
        <v>120</v>
      </c>
      <c r="AH25" s="20" t="s">
        <v>120</v>
      </c>
      <c r="AI25" s="20" t="s">
        <v>120</v>
      </c>
      <c r="AJ25" s="20" t="s">
        <v>120</v>
      </c>
      <c r="AK25" s="20" t="s">
        <v>120</v>
      </c>
      <c r="AL25" s="20" t="s">
        <v>120</v>
      </c>
      <c r="AM25" s="20">
        <v>3.6017181056059644E-3</v>
      </c>
      <c r="AN25" s="20" t="s">
        <v>120</v>
      </c>
      <c r="AO25" s="20">
        <v>1.2927416695109962E-4</v>
      </c>
      <c r="AP25" s="20" t="s">
        <v>120</v>
      </c>
      <c r="AQ25" s="20" t="s">
        <v>120</v>
      </c>
      <c r="AR25" s="20" t="s">
        <v>120</v>
      </c>
      <c r="AS25" s="20" t="s">
        <v>120</v>
      </c>
      <c r="AT25" s="34" t="s">
        <v>120</v>
      </c>
      <c r="AU25" s="20" t="s">
        <v>120</v>
      </c>
      <c r="AV25" s="20" t="s">
        <v>120</v>
      </c>
      <c r="AW25" s="20" t="s">
        <v>120</v>
      </c>
      <c r="AX25" s="20">
        <v>6.166721809790208E-4</v>
      </c>
      <c r="AY25" s="20" t="s">
        <v>120</v>
      </c>
      <c r="AZ25" s="20" t="s">
        <v>120</v>
      </c>
      <c r="BA25" s="20" t="s">
        <v>120</v>
      </c>
      <c r="BB25" s="20" t="s">
        <v>120</v>
      </c>
      <c r="BC25" s="20" t="s">
        <v>120</v>
      </c>
      <c r="BD25" s="20" t="s">
        <v>120</v>
      </c>
      <c r="BE25" s="20" t="s">
        <v>120</v>
      </c>
      <c r="BF25" s="20" t="s">
        <v>120</v>
      </c>
      <c r="BG25" s="20" t="s">
        <v>120</v>
      </c>
      <c r="BH25" s="20" t="s">
        <v>120</v>
      </c>
      <c r="BI25" s="20" t="s">
        <v>120</v>
      </c>
      <c r="BJ25" s="20" t="s">
        <v>120</v>
      </c>
      <c r="BK25" s="20" t="s">
        <v>120</v>
      </c>
      <c r="BL25" s="20" t="s">
        <v>120</v>
      </c>
      <c r="BM25" s="20" t="s">
        <v>120</v>
      </c>
      <c r="BN25" s="20" t="s">
        <v>120</v>
      </c>
      <c r="BO25" s="20" t="s">
        <v>120</v>
      </c>
      <c r="BP25" s="20" t="s">
        <v>120</v>
      </c>
      <c r="BQ25" s="20" t="s">
        <v>120</v>
      </c>
      <c r="BR25" s="34" t="s">
        <v>120</v>
      </c>
      <c r="BS25" s="20" t="s">
        <v>120</v>
      </c>
      <c r="BT25" s="20" t="s">
        <v>120</v>
      </c>
      <c r="BU25" s="20" t="s">
        <v>120</v>
      </c>
      <c r="BV25" s="20">
        <v>2.2484760625111943E-4</v>
      </c>
      <c r="BW25" s="20" t="s">
        <v>120</v>
      </c>
      <c r="BX25" s="20" t="s">
        <v>120</v>
      </c>
      <c r="BY25" s="20" t="s">
        <v>120</v>
      </c>
      <c r="BZ25" s="20" t="s">
        <v>120</v>
      </c>
      <c r="CA25" s="20" t="s">
        <v>120</v>
      </c>
      <c r="CB25" s="20" t="s">
        <v>120</v>
      </c>
      <c r="CC25" s="20" t="s">
        <v>120</v>
      </c>
      <c r="CD25" s="20" t="s">
        <v>120</v>
      </c>
      <c r="CE25" s="20" t="s">
        <v>120</v>
      </c>
      <c r="CF25" s="20" t="s">
        <v>120</v>
      </c>
      <c r="CG25" s="34" t="s">
        <v>120</v>
      </c>
      <c r="CH25" s="20" t="s">
        <v>120</v>
      </c>
      <c r="CI25" s="20" t="s">
        <v>120</v>
      </c>
      <c r="CJ25" s="20" t="s">
        <v>120</v>
      </c>
      <c r="CK25" s="20" t="s">
        <v>120</v>
      </c>
      <c r="CL25" s="20" t="s">
        <v>120</v>
      </c>
      <c r="CM25" s="20" t="s">
        <v>120</v>
      </c>
      <c r="CN25" s="20" t="s">
        <v>120</v>
      </c>
      <c r="CO25" s="20" t="s">
        <v>120</v>
      </c>
      <c r="CP25" s="20" t="s">
        <v>120</v>
      </c>
      <c r="CQ25" s="20" t="s">
        <v>120</v>
      </c>
      <c r="CR25" s="20" t="s">
        <v>120</v>
      </c>
      <c r="CS25" s="20" t="s">
        <v>120</v>
      </c>
      <c r="CT25" s="20" t="s">
        <v>120</v>
      </c>
      <c r="CU25" s="20" t="s">
        <v>120</v>
      </c>
      <c r="CV25" s="20" t="s">
        <v>120</v>
      </c>
      <c r="CW25" s="20" t="s">
        <v>120</v>
      </c>
      <c r="CX25" s="20" t="s">
        <v>120</v>
      </c>
      <c r="CY25" s="20" t="s">
        <v>120</v>
      </c>
      <c r="CZ25" s="20" t="s">
        <v>120</v>
      </c>
      <c r="DA25" s="20" t="s">
        <v>120</v>
      </c>
      <c r="DB25" s="20" t="s">
        <v>120</v>
      </c>
      <c r="DC25" s="20" t="s">
        <v>120</v>
      </c>
      <c r="DD25" s="20" t="s">
        <v>120</v>
      </c>
      <c r="DE25" s="20" t="s">
        <v>120</v>
      </c>
      <c r="DF25" s="20" t="s">
        <v>120</v>
      </c>
      <c r="DG25" s="34" t="s">
        <v>120</v>
      </c>
      <c r="DH25" s="20" t="s">
        <v>120</v>
      </c>
      <c r="DI25" s="20" t="s">
        <v>120</v>
      </c>
      <c r="DJ25" s="20" t="s">
        <v>120</v>
      </c>
      <c r="DK25" s="20" t="s">
        <v>120</v>
      </c>
      <c r="DL25" s="20" t="s">
        <v>120</v>
      </c>
      <c r="DM25" s="20" t="s">
        <v>120</v>
      </c>
      <c r="DN25" s="20" t="s">
        <v>120</v>
      </c>
      <c r="DO25" s="20" t="s">
        <v>120</v>
      </c>
      <c r="DP25" s="20" t="s">
        <v>120</v>
      </c>
      <c r="DQ25" s="20" t="s">
        <v>120</v>
      </c>
      <c r="DR25" s="20" t="s">
        <v>120</v>
      </c>
      <c r="DS25" s="20" t="s">
        <v>120</v>
      </c>
      <c r="DT25" s="20" t="s">
        <v>120</v>
      </c>
      <c r="DU25" s="20" t="s">
        <v>120</v>
      </c>
      <c r="DV25" s="20" t="s">
        <v>120</v>
      </c>
      <c r="DW25" s="20" t="s">
        <v>120</v>
      </c>
      <c r="DX25" s="20" t="s">
        <v>120</v>
      </c>
      <c r="DY25" s="20" t="s">
        <v>120</v>
      </c>
      <c r="DZ25" s="20" t="s">
        <v>120</v>
      </c>
      <c r="EA25" s="20" t="s">
        <v>120</v>
      </c>
      <c r="EB25" s="34" t="s">
        <v>120</v>
      </c>
      <c r="EC25" s="20" t="s">
        <v>120</v>
      </c>
      <c r="ED25" s="20" t="s">
        <v>120</v>
      </c>
      <c r="EE25" s="20" t="s">
        <v>120</v>
      </c>
      <c r="EF25" s="20" t="s">
        <v>120</v>
      </c>
      <c r="EG25" s="20" t="s">
        <v>120</v>
      </c>
      <c r="EH25" s="20" t="s">
        <v>120</v>
      </c>
      <c r="EI25" s="20" t="s">
        <v>120</v>
      </c>
      <c r="EJ25" s="20" t="s">
        <v>120</v>
      </c>
      <c r="EK25" s="20" t="s">
        <v>120</v>
      </c>
      <c r="EL25" s="20" t="s">
        <v>120</v>
      </c>
      <c r="EM25" s="20" t="s">
        <v>120</v>
      </c>
      <c r="EN25" s="20" t="s">
        <v>120</v>
      </c>
      <c r="EO25" s="20" t="s">
        <v>120</v>
      </c>
      <c r="EP25" s="20" t="s">
        <v>120</v>
      </c>
      <c r="EQ25" s="20" t="s">
        <v>120</v>
      </c>
      <c r="ER25" s="20" t="s">
        <v>120</v>
      </c>
      <c r="ES25" s="20" t="s">
        <v>120</v>
      </c>
      <c r="ET25" s="20" t="s">
        <v>120</v>
      </c>
      <c r="EU25" s="20" t="s">
        <v>120</v>
      </c>
      <c r="EV25" s="20" t="s">
        <v>120</v>
      </c>
      <c r="EW25" s="20" t="s">
        <v>120</v>
      </c>
      <c r="EX25" s="20" t="s">
        <v>120</v>
      </c>
      <c r="EY25" s="20" t="s">
        <v>120</v>
      </c>
      <c r="EZ25" s="20" t="s">
        <v>120</v>
      </c>
      <c r="FA25" s="20" t="s">
        <v>120</v>
      </c>
      <c r="FB25" s="34">
        <v>2.51717856489348E-2</v>
      </c>
      <c r="FC25" s="20">
        <v>2.0558363002837005E-2</v>
      </c>
      <c r="FD25" s="20">
        <v>1.8417852667303222E-2</v>
      </c>
      <c r="FE25" s="20">
        <v>1.9841710115595112E-2</v>
      </c>
      <c r="FF25" s="20">
        <v>2.1863580038534912E-2</v>
      </c>
      <c r="FG25" s="20">
        <v>3.8303672836778657E-2</v>
      </c>
      <c r="FH25" s="20">
        <v>5.3616555690125462E-4</v>
      </c>
      <c r="FI25" s="20" t="s">
        <v>825</v>
      </c>
      <c r="FJ25" s="20">
        <v>8.6420286843527788E-3</v>
      </c>
      <c r="FK25" s="34">
        <v>6.3927594935528735E-3</v>
      </c>
      <c r="FL25" s="32" t="s">
        <v>120</v>
      </c>
      <c r="FM25" s="32" t="s">
        <v>120</v>
      </c>
      <c r="FN25" s="32" t="s">
        <v>120</v>
      </c>
      <c r="FO25" s="32" t="s">
        <v>120</v>
      </c>
      <c r="FP25" s="20">
        <v>1.0917273152998615E-2</v>
      </c>
      <c r="FQ25" s="32" t="s">
        <v>120</v>
      </c>
      <c r="FR25" s="32" t="s">
        <v>120</v>
      </c>
      <c r="FS25" s="33" t="s">
        <v>120</v>
      </c>
      <c r="FT25" s="32" t="s">
        <v>120</v>
      </c>
      <c r="FU25" s="32" t="s">
        <v>120</v>
      </c>
      <c r="FV25" s="32" t="s">
        <v>120</v>
      </c>
      <c r="FW25" s="32" t="s">
        <v>120</v>
      </c>
      <c r="FX25" s="32" t="s">
        <v>120</v>
      </c>
      <c r="FY25" s="32" t="s">
        <v>120</v>
      </c>
      <c r="FZ25" s="32" t="s">
        <v>120</v>
      </c>
    </row>
    <row r="26" spans="1:182" x14ac:dyDescent="0.35">
      <c r="C26" s="32">
        <v>96264</v>
      </c>
      <c r="D26" s="32">
        <v>73</v>
      </c>
      <c r="E26" s="32">
        <v>13</v>
      </c>
      <c r="F26" s="32">
        <v>75</v>
      </c>
      <c r="G26" s="32">
        <v>7.7640000000000002</v>
      </c>
      <c r="H26" t="s">
        <v>124</v>
      </c>
      <c r="I26" s="34" t="s">
        <v>120</v>
      </c>
      <c r="J26" s="20" t="s">
        <v>120</v>
      </c>
      <c r="K26" s="20" t="s">
        <v>120</v>
      </c>
      <c r="L26" s="20" t="s">
        <v>120</v>
      </c>
      <c r="M26" s="20" t="s">
        <v>120</v>
      </c>
      <c r="N26" s="20" t="s">
        <v>120</v>
      </c>
      <c r="O26" s="20" t="s">
        <v>120</v>
      </c>
      <c r="P26" s="20" t="s">
        <v>120</v>
      </c>
      <c r="Q26" s="20" t="s">
        <v>120</v>
      </c>
      <c r="R26" s="33" t="s">
        <v>120</v>
      </c>
      <c r="S26" s="32" t="s">
        <v>120</v>
      </c>
      <c r="T26" s="32" t="s">
        <v>120</v>
      </c>
      <c r="U26" s="32" t="s">
        <v>120</v>
      </c>
      <c r="V26" s="32" t="s">
        <v>120</v>
      </c>
      <c r="W26" s="32" t="s">
        <v>120</v>
      </c>
      <c r="X26" s="32" t="s">
        <v>120</v>
      </c>
      <c r="Y26" s="32" t="s">
        <v>120</v>
      </c>
      <c r="Z26" s="32" t="s">
        <v>120</v>
      </c>
      <c r="AA26" s="32" t="s">
        <v>120</v>
      </c>
      <c r="AB26" s="32" t="s">
        <v>120</v>
      </c>
      <c r="AC26" s="32" t="s">
        <v>120</v>
      </c>
      <c r="AD26" s="32" t="s">
        <v>120</v>
      </c>
      <c r="AE26" s="32" t="s">
        <v>120</v>
      </c>
      <c r="AF26" s="32" t="s">
        <v>120</v>
      </c>
      <c r="AG26" s="32" t="s">
        <v>120</v>
      </c>
      <c r="AH26" s="20" t="s">
        <v>120</v>
      </c>
      <c r="AI26" s="20" t="s">
        <v>120</v>
      </c>
      <c r="AJ26" s="20" t="s">
        <v>120</v>
      </c>
      <c r="AK26" s="20" t="s">
        <v>120</v>
      </c>
      <c r="AL26" s="20" t="s">
        <v>120</v>
      </c>
      <c r="AM26" s="20" t="s">
        <v>120</v>
      </c>
      <c r="AN26" s="20" t="s">
        <v>120</v>
      </c>
      <c r="AO26" s="20" t="s">
        <v>120</v>
      </c>
      <c r="AP26" s="20" t="s">
        <v>120</v>
      </c>
      <c r="AQ26" s="20" t="s">
        <v>120</v>
      </c>
      <c r="AR26" s="20" t="s">
        <v>120</v>
      </c>
      <c r="AS26" s="20" t="s">
        <v>120</v>
      </c>
      <c r="AT26" s="34" t="s">
        <v>120</v>
      </c>
      <c r="AU26" s="20" t="s">
        <v>120</v>
      </c>
      <c r="AV26" s="20" t="s">
        <v>120</v>
      </c>
      <c r="AW26" s="20" t="s">
        <v>120</v>
      </c>
      <c r="AX26" s="20" t="s">
        <v>120</v>
      </c>
      <c r="AY26" s="20" t="s">
        <v>120</v>
      </c>
      <c r="AZ26" s="20" t="s">
        <v>120</v>
      </c>
      <c r="BA26" s="20" t="s">
        <v>120</v>
      </c>
      <c r="BB26" s="20" t="s">
        <v>120</v>
      </c>
      <c r="BC26" s="20" t="s">
        <v>120</v>
      </c>
      <c r="BD26" s="20" t="s">
        <v>120</v>
      </c>
      <c r="BE26" s="20" t="s">
        <v>120</v>
      </c>
      <c r="BF26" s="20" t="s">
        <v>120</v>
      </c>
      <c r="BG26" s="20" t="s">
        <v>120</v>
      </c>
      <c r="BH26" s="20" t="s">
        <v>120</v>
      </c>
      <c r="BI26" s="20" t="s">
        <v>120</v>
      </c>
      <c r="BJ26" s="20" t="s">
        <v>120</v>
      </c>
      <c r="BK26" s="20" t="s">
        <v>120</v>
      </c>
      <c r="BL26" s="20" t="s">
        <v>120</v>
      </c>
      <c r="BM26" s="20" t="s">
        <v>120</v>
      </c>
      <c r="BN26" s="20" t="s">
        <v>120</v>
      </c>
      <c r="BO26" s="20" t="s">
        <v>120</v>
      </c>
      <c r="BP26" s="20" t="s">
        <v>120</v>
      </c>
      <c r="BQ26" s="20" t="s">
        <v>120</v>
      </c>
      <c r="BR26" s="34" t="s">
        <v>120</v>
      </c>
      <c r="BS26" s="20" t="s">
        <v>120</v>
      </c>
      <c r="BT26" s="20" t="s">
        <v>120</v>
      </c>
      <c r="BU26" s="20" t="s">
        <v>120</v>
      </c>
      <c r="BV26" s="20" t="s">
        <v>120</v>
      </c>
      <c r="BW26" s="20" t="s">
        <v>120</v>
      </c>
      <c r="BX26" s="20" t="s">
        <v>120</v>
      </c>
      <c r="BY26" s="20" t="s">
        <v>120</v>
      </c>
      <c r="BZ26" s="20" t="s">
        <v>120</v>
      </c>
      <c r="CA26" s="20" t="s">
        <v>120</v>
      </c>
      <c r="CB26" s="20" t="s">
        <v>120</v>
      </c>
      <c r="CC26" s="20" t="s">
        <v>120</v>
      </c>
      <c r="CD26" s="20" t="s">
        <v>120</v>
      </c>
      <c r="CE26" s="20" t="s">
        <v>120</v>
      </c>
      <c r="CF26" s="20" t="s">
        <v>120</v>
      </c>
      <c r="CG26" s="34" t="s">
        <v>120</v>
      </c>
      <c r="CH26" s="20" t="s">
        <v>120</v>
      </c>
      <c r="CI26" s="20" t="s">
        <v>120</v>
      </c>
      <c r="CJ26" s="20" t="s">
        <v>120</v>
      </c>
      <c r="CK26" s="20" t="s">
        <v>120</v>
      </c>
      <c r="CL26" s="20" t="s">
        <v>120</v>
      </c>
      <c r="CM26" s="20" t="s">
        <v>120</v>
      </c>
      <c r="CN26" s="20" t="s">
        <v>120</v>
      </c>
      <c r="CO26" s="20" t="s">
        <v>120</v>
      </c>
      <c r="CP26" s="20" t="s">
        <v>120</v>
      </c>
      <c r="CQ26" s="20" t="s">
        <v>120</v>
      </c>
      <c r="CR26" s="20" t="s">
        <v>120</v>
      </c>
      <c r="CS26" s="20" t="s">
        <v>120</v>
      </c>
      <c r="CT26" s="20" t="s">
        <v>120</v>
      </c>
      <c r="CU26" s="20" t="s">
        <v>120</v>
      </c>
      <c r="CV26" s="20" t="s">
        <v>120</v>
      </c>
      <c r="CW26" s="20" t="s">
        <v>120</v>
      </c>
      <c r="CX26" s="20" t="s">
        <v>120</v>
      </c>
      <c r="CY26" s="20" t="s">
        <v>120</v>
      </c>
      <c r="CZ26" s="20" t="s">
        <v>120</v>
      </c>
      <c r="DA26" s="20" t="s">
        <v>120</v>
      </c>
      <c r="DB26" s="20" t="s">
        <v>120</v>
      </c>
      <c r="DC26" s="20" t="s">
        <v>120</v>
      </c>
      <c r="DD26" s="20" t="s">
        <v>120</v>
      </c>
      <c r="DE26" s="20" t="s">
        <v>120</v>
      </c>
      <c r="DF26" s="20" t="s">
        <v>120</v>
      </c>
      <c r="DG26" s="34" t="s">
        <v>120</v>
      </c>
      <c r="DH26" s="20" t="s">
        <v>120</v>
      </c>
      <c r="DI26" s="20" t="s">
        <v>120</v>
      </c>
      <c r="DJ26" s="20" t="s">
        <v>120</v>
      </c>
      <c r="DK26" s="20" t="s">
        <v>120</v>
      </c>
      <c r="DL26" s="20" t="s">
        <v>120</v>
      </c>
      <c r="DM26" s="20" t="s">
        <v>120</v>
      </c>
      <c r="DN26" s="20" t="s">
        <v>120</v>
      </c>
      <c r="DO26" s="20" t="s">
        <v>120</v>
      </c>
      <c r="DP26" s="20" t="s">
        <v>120</v>
      </c>
      <c r="DQ26" s="20" t="s">
        <v>120</v>
      </c>
      <c r="DR26" s="20" t="s">
        <v>120</v>
      </c>
      <c r="DS26" s="20" t="s">
        <v>120</v>
      </c>
      <c r="DT26" s="20" t="s">
        <v>120</v>
      </c>
      <c r="DU26" s="20" t="s">
        <v>120</v>
      </c>
      <c r="DV26" s="20" t="s">
        <v>120</v>
      </c>
      <c r="DW26" s="20" t="s">
        <v>120</v>
      </c>
      <c r="DX26" s="20" t="s">
        <v>120</v>
      </c>
      <c r="DY26" s="20" t="s">
        <v>120</v>
      </c>
      <c r="DZ26" s="20" t="s">
        <v>120</v>
      </c>
      <c r="EA26" s="20" t="s">
        <v>120</v>
      </c>
      <c r="EB26" s="34" t="s">
        <v>120</v>
      </c>
      <c r="EC26" s="20" t="s">
        <v>120</v>
      </c>
      <c r="ED26" s="20" t="s">
        <v>120</v>
      </c>
      <c r="EE26" s="20" t="s">
        <v>120</v>
      </c>
      <c r="EF26" s="20" t="s">
        <v>120</v>
      </c>
      <c r="EG26" s="20" t="s">
        <v>120</v>
      </c>
      <c r="EH26" s="20" t="s">
        <v>120</v>
      </c>
      <c r="EI26" s="20" t="s">
        <v>120</v>
      </c>
      <c r="EJ26" s="20" t="s">
        <v>120</v>
      </c>
      <c r="EK26" s="20" t="s">
        <v>120</v>
      </c>
      <c r="EL26" s="20" t="s">
        <v>120</v>
      </c>
      <c r="EM26" s="20" t="s">
        <v>120</v>
      </c>
      <c r="EN26" s="20" t="s">
        <v>120</v>
      </c>
      <c r="EO26" s="20" t="s">
        <v>120</v>
      </c>
      <c r="EP26" s="20" t="s">
        <v>120</v>
      </c>
      <c r="EQ26" s="20" t="s">
        <v>120</v>
      </c>
      <c r="ER26" s="20" t="s">
        <v>120</v>
      </c>
      <c r="ES26" s="20" t="s">
        <v>120</v>
      </c>
      <c r="ET26" s="20" t="s">
        <v>120</v>
      </c>
      <c r="EU26" s="20" t="s">
        <v>120</v>
      </c>
      <c r="EV26" s="20" t="s">
        <v>120</v>
      </c>
      <c r="EW26" s="20" t="s">
        <v>120</v>
      </c>
      <c r="EX26" s="20" t="s">
        <v>120</v>
      </c>
      <c r="EY26" s="20" t="s">
        <v>120</v>
      </c>
      <c r="EZ26" s="20" t="s">
        <v>120</v>
      </c>
      <c r="FA26" s="20" t="s">
        <v>120</v>
      </c>
      <c r="FB26" s="33" t="s">
        <v>120</v>
      </c>
      <c r="FC26" s="32" t="s">
        <v>120</v>
      </c>
      <c r="FD26" s="32" t="s">
        <v>120</v>
      </c>
      <c r="FE26" s="32" t="s">
        <v>120</v>
      </c>
      <c r="FF26" s="32" t="s">
        <v>120</v>
      </c>
      <c r="FG26" s="32" t="s">
        <v>120</v>
      </c>
      <c r="FH26" s="32" t="s">
        <v>120</v>
      </c>
      <c r="FI26" s="32" t="s">
        <v>120</v>
      </c>
      <c r="FJ26" s="32" t="s">
        <v>120</v>
      </c>
      <c r="FK26" s="34">
        <v>8.7314764361997352E-2</v>
      </c>
      <c r="FL26" s="20">
        <v>0.23077939298693645</v>
      </c>
      <c r="FM26" s="20">
        <v>0.27601643079270199</v>
      </c>
      <c r="FN26" s="20">
        <v>0.63719949903778594</v>
      </c>
      <c r="FO26" s="20">
        <v>0.13634445536422118</v>
      </c>
      <c r="FP26" s="20">
        <v>8.1400285132509784E-2</v>
      </c>
      <c r="FQ26" s="20">
        <v>0.2504492280182174</v>
      </c>
      <c r="FR26" s="20">
        <v>0.16259924285050001</v>
      </c>
      <c r="FS26" s="33" t="s">
        <v>120</v>
      </c>
      <c r="FT26" s="32" t="s">
        <v>120</v>
      </c>
      <c r="FU26" s="32" t="s">
        <v>120</v>
      </c>
      <c r="FV26" s="32" t="s">
        <v>120</v>
      </c>
      <c r="FW26" s="32" t="s">
        <v>120</v>
      </c>
      <c r="FX26" s="32" t="s">
        <v>120</v>
      </c>
      <c r="FY26" s="32" t="s">
        <v>120</v>
      </c>
      <c r="FZ26" s="32" t="s">
        <v>120</v>
      </c>
    </row>
    <row r="27" spans="1:182" x14ac:dyDescent="0.35">
      <c r="A27" t="s">
        <v>822</v>
      </c>
      <c r="B27" t="s">
        <v>822</v>
      </c>
      <c r="C27" s="32">
        <v>141435</v>
      </c>
      <c r="D27" s="32">
        <v>174</v>
      </c>
      <c r="E27" s="32">
        <v>157</v>
      </c>
      <c r="F27" s="32">
        <v>94</v>
      </c>
      <c r="G27" s="32">
        <v>7.9279999999999999</v>
      </c>
      <c r="H27" t="s">
        <v>125</v>
      </c>
      <c r="I27" s="34">
        <v>7.8956929220371352E-3</v>
      </c>
      <c r="J27" s="20">
        <v>2.0843890663197035E-3</v>
      </c>
      <c r="K27" s="20">
        <v>3.3082685836886097E-3</v>
      </c>
      <c r="L27" s="20">
        <v>7.3654700170861717E-3</v>
      </c>
      <c r="M27" s="20">
        <v>6.6337752413824069E-3</v>
      </c>
      <c r="N27" s="20">
        <v>4.768049408428789E-3</v>
      </c>
      <c r="O27" s="20">
        <v>7.4816429697447697E-4</v>
      </c>
      <c r="P27" s="20">
        <v>8.8322923526511065E-3</v>
      </c>
      <c r="Q27" s="20">
        <v>5.4537011983501462E-3</v>
      </c>
      <c r="R27" s="34">
        <v>1.7235572333753908E-2</v>
      </c>
      <c r="S27" s="20">
        <v>1.9850145324250154E-2</v>
      </c>
      <c r="T27" s="20">
        <v>1.6725171792409604E-2</v>
      </c>
      <c r="U27" s="20">
        <v>1.3719798381569377E-2</v>
      </c>
      <c r="V27" s="20">
        <v>1.9305336179237999E-2</v>
      </c>
      <c r="W27" s="20">
        <v>9.5082860590126692E-3</v>
      </c>
      <c r="X27" s="20">
        <v>1.5536400781138592E-2</v>
      </c>
      <c r="Y27" s="20">
        <v>1.2158057656852829E-2</v>
      </c>
      <c r="Z27" s="20">
        <v>1.9604224025354715E-2</v>
      </c>
      <c r="AA27" s="20">
        <v>2.4698763692057393E-2</v>
      </c>
      <c r="AB27" s="20">
        <v>2.591230659318992E-2</v>
      </c>
      <c r="AC27" s="20">
        <v>5.4149389473061894E-3</v>
      </c>
      <c r="AD27" s="20">
        <v>1.6278198159020481E-2</v>
      </c>
      <c r="AE27" s="20">
        <v>9.3060537689624943E-3</v>
      </c>
      <c r="AF27" s="20">
        <v>2.3639255314465001E-2</v>
      </c>
      <c r="AG27" s="20">
        <v>1.2556228445467076E-2</v>
      </c>
      <c r="AH27" s="20">
        <v>1.9055260973827481E-2</v>
      </c>
      <c r="AI27" s="20">
        <v>2.425601683856133E-2</v>
      </c>
      <c r="AJ27" s="20">
        <v>1.2464207747050428E-2</v>
      </c>
      <c r="AK27" s="20">
        <v>2.3941437843823551E-3</v>
      </c>
      <c r="AL27" s="20">
        <v>2.5620197769701874E-3</v>
      </c>
      <c r="AM27" s="20">
        <v>3.3628580877860352E-3</v>
      </c>
      <c r="AN27" s="20">
        <v>2.3890389581369444E-3</v>
      </c>
      <c r="AO27" s="20">
        <v>3.2270041221797146E-3</v>
      </c>
      <c r="AP27" s="20">
        <v>2.3577260019364801E-3</v>
      </c>
      <c r="AQ27" s="20">
        <v>3.1561923091827315E-2</v>
      </c>
      <c r="AR27" s="20">
        <v>0.13106363892817621</v>
      </c>
      <c r="AS27" s="20">
        <v>7.6988233416509885E-2</v>
      </c>
      <c r="AT27" s="34">
        <v>2.2326779892157627E-2</v>
      </c>
      <c r="AU27" s="20">
        <v>4.2191812016638781E-3</v>
      </c>
      <c r="AV27" s="20">
        <v>3.5800210532177551E-2</v>
      </c>
      <c r="AW27" s="20">
        <v>4.596487325475708E-2</v>
      </c>
      <c r="AX27" s="20">
        <v>4.074208009280357E-2</v>
      </c>
      <c r="AY27" s="20">
        <v>1.4739749637030826E-2</v>
      </c>
      <c r="AZ27" s="20">
        <v>4.4577970518670622E-2</v>
      </c>
      <c r="BA27" s="20">
        <v>6.1447742083887043E-3</v>
      </c>
      <c r="BB27" s="20">
        <v>1.3662898620177137E-2</v>
      </c>
      <c r="BC27" s="20">
        <v>1.7218308802075248E-2</v>
      </c>
      <c r="BD27" s="20">
        <v>2.2888215521583027E-2</v>
      </c>
      <c r="BE27" s="20">
        <v>1.3272232527245301E-2</v>
      </c>
      <c r="BF27" s="20">
        <v>2.9909827148103627E-2</v>
      </c>
      <c r="BG27" s="20">
        <v>4.2802832321547662E-2</v>
      </c>
      <c r="BH27" s="20">
        <v>9.7780749814506719E-3</v>
      </c>
      <c r="BI27" s="20">
        <v>2.1280236390462653E-2</v>
      </c>
      <c r="BJ27" s="20">
        <v>9.2823719943764885E-3</v>
      </c>
      <c r="BK27" s="20">
        <v>3.5765593107552035E-2</v>
      </c>
      <c r="BL27" s="20">
        <v>5.423864412797315E-3</v>
      </c>
      <c r="BM27" s="20">
        <v>5.2674899631114597E-3</v>
      </c>
      <c r="BN27" s="20">
        <v>5.3569915434213732E-3</v>
      </c>
      <c r="BO27" s="20">
        <v>4.2135220575068334E-3</v>
      </c>
      <c r="BP27" s="20">
        <v>4.3324761176895481E-2</v>
      </c>
      <c r="BQ27" s="20">
        <v>6.1544947541099385E-3</v>
      </c>
      <c r="BR27" s="34">
        <v>4.1774982792357147E-2</v>
      </c>
      <c r="BS27" s="20">
        <v>4.0074715663019705E-2</v>
      </c>
      <c r="BT27" s="20">
        <v>1.7184609346005728E-2</v>
      </c>
      <c r="BU27" s="20">
        <v>3.0208650405915145E-2</v>
      </c>
      <c r="BV27" s="20">
        <v>3.5854232276402762E-2</v>
      </c>
      <c r="BW27" s="20">
        <v>3.8733500618338912E-2</v>
      </c>
      <c r="BX27" s="20">
        <v>1.7138473989842983E-2</v>
      </c>
      <c r="BY27" s="20">
        <v>2.1982473363147573E-2</v>
      </c>
      <c r="BZ27" s="20">
        <v>1.892264249591152E-2</v>
      </c>
      <c r="CA27" s="20">
        <v>2.1252586034369126E-2</v>
      </c>
      <c r="CB27" s="20">
        <v>3.3908669120178106E-2</v>
      </c>
      <c r="CC27" s="20">
        <v>2.0941179501542496E-2</v>
      </c>
      <c r="CD27" s="20">
        <v>2.3236684430665996E-2</v>
      </c>
      <c r="CE27" s="20">
        <v>1.3108101979008285E-2</v>
      </c>
      <c r="CF27" s="20">
        <v>1.067993437280469E-2</v>
      </c>
      <c r="CG27" s="34">
        <v>3.05443998849174E-2</v>
      </c>
      <c r="CH27" s="20">
        <v>2.8051337221604758E-2</v>
      </c>
      <c r="CI27" s="20">
        <v>3.0830981167879284E-2</v>
      </c>
      <c r="CJ27" s="20">
        <v>3.0831640059621322E-2</v>
      </c>
      <c r="CK27" s="20">
        <v>3.717648735520037E-2</v>
      </c>
      <c r="CL27" s="20">
        <v>2.0031191988233114E-2</v>
      </c>
      <c r="CM27" s="20">
        <v>2.5508451247069113E-2</v>
      </c>
      <c r="CN27" s="20">
        <v>3.3239933004710329E-2</v>
      </c>
      <c r="CO27" s="20">
        <v>1.1034564250519446E-2</v>
      </c>
      <c r="CP27" s="20">
        <v>2.7314096628311635E-2</v>
      </c>
      <c r="CQ27" s="20">
        <v>3.6436462991478284E-2</v>
      </c>
      <c r="CR27" s="20">
        <v>2.8524393795689242E-2</v>
      </c>
      <c r="CS27" s="20">
        <v>3.6591256713451363E-2</v>
      </c>
      <c r="CT27" s="20">
        <v>2.4478378711836501E-2</v>
      </c>
      <c r="CU27" s="20">
        <v>3.8463804092440823E-2</v>
      </c>
      <c r="CV27" s="20">
        <v>2.9386938033832327E-2</v>
      </c>
      <c r="CW27" s="20">
        <v>3.6115383827964351E-2</v>
      </c>
      <c r="CX27" s="20">
        <v>3.586709588970987E-2</v>
      </c>
      <c r="CY27" s="20">
        <v>7.7442078773014523E-3</v>
      </c>
      <c r="CZ27" s="20">
        <v>2.4832241641823731E-2</v>
      </c>
      <c r="DA27" s="20">
        <v>7.0876937768360555E-3</v>
      </c>
      <c r="DB27" s="20">
        <v>4.1647329779585102E-3</v>
      </c>
      <c r="DC27" s="20">
        <v>9.5177527289645181E-3</v>
      </c>
      <c r="DD27" s="20">
        <v>2.3965123608709692E-2</v>
      </c>
      <c r="DE27" s="20">
        <v>7.7396335563229106E-3</v>
      </c>
      <c r="DF27" s="20">
        <v>1.4789164228077764E-2</v>
      </c>
      <c r="DG27" s="34">
        <v>2.8799737837622498E-2</v>
      </c>
      <c r="DH27" s="20">
        <v>3.9531517592192741E-2</v>
      </c>
      <c r="DI27" s="20">
        <v>8.5099596491019051E-3</v>
      </c>
      <c r="DJ27" s="20">
        <v>2.7423950705160634E-2</v>
      </c>
      <c r="DK27" s="20">
        <v>3.382689734133567E-2</v>
      </c>
      <c r="DL27" s="20">
        <v>1.8312268876102152E-2</v>
      </c>
      <c r="DM27" s="20">
        <v>7.1163302287522115E-2</v>
      </c>
      <c r="DN27" s="20">
        <v>3.3280402846835144E-2</v>
      </c>
      <c r="DO27" s="20">
        <v>4.4081167053254284E-3</v>
      </c>
      <c r="DP27" s="20">
        <v>3.2740684268010342E-2</v>
      </c>
      <c r="DQ27" s="20" t="s">
        <v>120</v>
      </c>
      <c r="DR27" s="20">
        <v>2.5730427795539669E-2</v>
      </c>
      <c r="DS27" s="20">
        <v>1.1968208840524432E-2</v>
      </c>
      <c r="DT27" s="20">
        <v>8.2475394344572427E-3</v>
      </c>
      <c r="DU27" s="20">
        <v>2.1154021888071441E-2</v>
      </c>
      <c r="DV27" s="20">
        <v>5.0794096894710272E-3</v>
      </c>
      <c r="DW27" s="20">
        <v>1.0224796388383172E-2</v>
      </c>
      <c r="DX27" s="20">
        <v>4.3572743087704306E-3</v>
      </c>
      <c r="DY27" s="20">
        <v>1.3331559624631898E-2</v>
      </c>
      <c r="DZ27" s="20">
        <v>2.506725709219693E-2</v>
      </c>
      <c r="EA27" s="20">
        <v>3.6891698904518717E-2</v>
      </c>
      <c r="EB27" s="34">
        <v>3.9693053224626372E-2</v>
      </c>
      <c r="EC27" s="20">
        <v>3.6332425899669001E-2</v>
      </c>
      <c r="ED27" s="20">
        <v>2.78086449219348E-2</v>
      </c>
      <c r="EE27" s="20">
        <v>1.9013534848489069E-2</v>
      </c>
      <c r="EF27" s="20">
        <v>2.2691589017239826E-2</v>
      </c>
      <c r="EG27" s="20">
        <v>4.1246359181468871E-2</v>
      </c>
      <c r="EH27" s="20">
        <v>2.2331413216865451E-2</v>
      </c>
      <c r="EI27" s="20">
        <v>4.9887445966535361E-2</v>
      </c>
      <c r="EJ27" s="20">
        <v>3.335508567871414E-2</v>
      </c>
      <c r="EK27" s="20">
        <v>3.0551223717813967E-2</v>
      </c>
      <c r="EL27" s="20">
        <v>3.4146400907470342E-2</v>
      </c>
      <c r="EM27" s="20">
        <v>3.2232314292492278E-2</v>
      </c>
      <c r="EN27" s="20">
        <v>2.9093415329830979E-2</v>
      </c>
      <c r="EO27" s="20">
        <v>1.6897233648787389E-2</v>
      </c>
      <c r="EP27" s="20">
        <v>1.5371093309871081E-2</v>
      </c>
      <c r="EQ27" s="20">
        <v>4.4790353412207481E-2</v>
      </c>
      <c r="ER27" s="20">
        <v>2.8670226330904849E-2</v>
      </c>
      <c r="ES27" s="20">
        <v>5.6749447145489122E-2</v>
      </c>
      <c r="ET27" s="20">
        <v>2.518733817577835E-2</v>
      </c>
      <c r="EU27" s="20">
        <v>5.211695528722101E-2</v>
      </c>
      <c r="EV27" s="20">
        <v>1.9786170162710275E-2</v>
      </c>
      <c r="EW27" s="20">
        <v>2.0984922459316331E-2</v>
      </c>
      <c r="EX27" s="20">
        <v>3.2480320656295775E-2</v>
      </c>
      <c r="EY27" s="20">
        <v>4.7678348757985572E-2</v>
      </c>
      <c r="EZ27" s="20">
        <v>9.628657318784626E-3</v>
      </c>
      <c r="FA27" s="20">
        <v>1.6344402272047587E-2</v>
      </c>
      <c r="FB27" s="34">
        <v>0.99085444272890744</v>
      </c>
      <c r="FC27" s="20">
        <v>0.694450021761716</v>
      </c>
      <c r="FD27" s="20">
        <v>0.51485213438113209</v>
      </c>
      <c r="FE27" s="20">
        <v>0.72436400871848416</v>
      </c>
      <c r="FF27" s="20">
        <v>0.78693420810736081</v>
      </c>
      <c r="FG27" s="20">
        <v>1.2015786827500958</v>
      </c>
      <c r="FH27" s="20">
        <v>0.10729501994680044</v>
      </c>
      <c r="FI27" s="20">
        <v>6.8753495888734445E-2</v>
      </c>
      <c r="FJ27" s="20">
        <v>0.3089576702217795</v>
      </c>
      <c r="FK27" s="33" t="s">
        <v>120</v>
      </c>
      <c r="FL27" s="32" t="s">
        <v>120</v>
      </c>
      <c r="FM27" s="32" t="s">
        <v>120</v>
      </c>
      <c r="FN27" s="32" t="s">
        <v>120</v>
      </c>
      <c r="FO27" s="32" t="s">
        <v>120</v>
      </c>
      <c r="FP27" s="32" t="s">
        <v>120</v>
      </c>
      <c r="FQ27" s="32" t="s">
        <v>120</v>
      </c>
      <c r="FR27" s="32" t="s">
        <v>120</v>
      </c>
      <c r="FS27" s="34">
        <v>1.3171934798314938E-2</v>
      </c>
      <c r="FT27" s="20">
        <v>3.035126755389779E-2</v>
      </c>
      <c r="FU27" s="20">
        <v>2.932338403326375E-2</v>
      </c>
      <c r="FV27" s="20">
        <v>2.7169192435937725E-2</v>
      </c>
      <c r="FW27" s="20">
        <v>1.6161427658638389E-2</v>
      </c>
      <c r="FX27" s="20">
        <v>2.9612762045090904E-2</v>
      </c>
      <c r="FY27" s="20">
        <v>1.2020831029085239E-2</v>
      </c>
      <c r="FZ27" s="20">
        <v>1.6164437627752489E-2</v>
      </c>
    </row>
    <row r="28" spans="1:182" x14ac:dyDescent="0.35">
      <c r="A28" t="s">
        <v>822</v>
      </c>
      <c r="B28" t="s">
        <v>822</v>
      </c>
      <c r="C28" s="32">
        <v>7664382</v>
      </c>
      <c r="D28" s="32">
        <v>299</v>
      </c>
      <c r="E28" s="32">
        <v>164</v>
      </c>
      <c r="F28" s="32">
        <v>97</v>
      </c>
      <c r="G28" s="32">
        <v>8.0050000000000008</v>
      </c>
      <c r="H28" t="s">
        <v>126</v>
      </c>
      <c r="I28" s="34">
        <v>0.62903767115030207</v>
      </c>
      <c r="J28" s="20">
        <v>0.31041095938445029</v>
      </c>
      <c r="K28" s="20">
        <v>0.15811080080865869</v>
      </c>
      <c r="L28" s="20">
        <v>0.55206559278975842</v>
      </c>
      <c r="M28" s="20">
        <v>0.64486548380881392</v>
      </c>
      <c r="N28" s="20">
        <v>0.2933472792843595</v>
      </c>
      <c r="O28" s="20">
        <v>0.55696338624971076</v>
      </c>
      <c r="P28" s="20">
        <v>0.30403772106612742</v>
      </c>
      <c r="Q28" s="20">
        <v>0.17002893224060639</v>
      </c>
      <c r="R28" s="33" t="s">
        <v>120</v>
      </c>
      <c r="S28" s="32" t="s">
        <v>120</v>
      </c>
      <c r="T28" s="32" t="s">
        <v>120</v>
      </c>
      <c r="U28" s="32" t="s">
        <v>120</v>
      </c>
      <c r="V28" s="32" t="s">
        <v>120</v>
      </c>
      <c r="W28" s="32" t="s">
        <v>120</v>
      </c>
      <c r="X28" s="32" t="s">
        <v>120</v>
      </c>
      <c r="Y28" s="32" t="s">
        <v>120</v>
      </c>
      <c r="Z28" s="32" t="s">
        <v>120</v>
      </c>
      <c r="AA28" s="20">
        <v>5.8413725624159057E-2</v>
      </c>
      <c r="AB28" s="20">
        <v>9.4637180905399354E-2</v>
      </c>
      <c r="AC28" s="32" t="s">
        <v>120</v>
      </c>
      <c r="AD28" s="32" t="s">
        <v>120</v>
      </c>
      <c r="AE28" s="32" t="s">
        <v>120</v>
      </c>
      <c r="AF28" s="20">
        <v>2.4331044466517293E-2</v>
      </c>
      <c r="AG28" s="32" t="s">
        <v>120</v>
      </c>
      <c r="AH28" s="20" t="s">
        <v>120</v>
      </c>
      <c r="AI28" s="20">
        <v>0.28622013022240334</v>
      </c>
      <c r="AJ28" s="20" t="s">
        <v>120</v>
      </c>
      <c r="AK28" s="20">
        <v>3.6788000640628621E-2</v>
      </c>
      <c r="AL28" s="20">
        <v>9.4388736858419808E-2</v>
      </c>
      <c r="AM28" s="20">
        <v>5.2356892735626187E-2</v>
      </c>
      <c r="AN28" s="20">
        <v>0.21171190183079558</v>
      </c>
      <c r="AO28" s="20">
        <v>0.22667231029877444</v>
      </c>
      <c r="AP28" s="20">
        <v>0.23003647741444172</v>
      </c>
      <c r="AQ28" s="20" t="s">
        <v>120</v>
      </c>
      <c r="AR28" s="20">
        <v>0.14591361324173718</v>
      </c>
      <c r="AS28" s="20">
        <v>0.11031613039240346</v>
      </c>
      <c r="AT28" s="34" t="s">
        <v>120</v>
      </c>
      <c r="AU28" s="20" t="s">
        <v>120</v>
      </c>
      <c r="AV28" s="20" t="s">
        <v>120</v>
      </c>
      <c r="AW28" s="20" t="s">
        <v>120</v>
      </c>
      <c r="AX28" s="20" t="s">
        <v>120</v>
      </c>
      <c r="AY28" s="20" t="s">
        <v>120</v>
      </c>
      <c r="AZ28" s="20" t="s">
        <v>120</v>
      </c>
      <c r="BA28" s="20" t="s">
        <v>120</v>
      </c>
      <c r="BB28" s="20" t="s">
        <v>120</v>
      </c>
      <c r="BC28" s="20">
        <v>0.12477132224908821</v>
      </c>
      <c r="BD28" s="20" t="s">
        <v>120</v>
      </c>
      <c r="BE28" s="20" t="s">
        <v>120</v>
      </c>
      <c r="BF28" s="20" t="s">
        <v>120</v>
      </c>
      <c r="BG28" s="20" t="s">
        <v>120</v>
      </c>
      <c r="BH28" s="20" t="s">
        <v>120</v>
      </c>
      <c r="BI28" s="20" t="s">
        <v>120</v>
      </c>
      <c r="BJ28" s="20" t="s">
        <v>120</v>
      </c>
      <c r="BK28" s="20" t="s">
        <v>120</v>
      </c>
      <c r="BL28" s="20" t="s">
        <v>120</v>
      </c>
      <c r="BM28" s="20">
        <v>0.4648758750284076</v>
      </c>
      <c r="BN28" s="20">
        <v>0.54791660034005885</v>
      </c>
      <c r="BO28" s="20">
        <v>0.76537689990006408</v>
      </c>
      <c r="BP28" s="20" t="s">
        <v>120</v>
      </c>
      <c r="BQ28" s="20" t="s">
        <v>120</v>
      </c>
      <c r="BR28" s="34" t="s">
        <v>120</v>
      </c>
      <c r="BS28" s="20" t="s">
        <v>120</v>
      </c>
      <c r="BT28" s="20" t="s">
        <v>120</v>
      </c>
      <c r="BU28" s="20" t="s">
        <v>120</v>
      </c>
      <c r="BV28" s="20" t="s">
        <v>120</v>
      </c>
      <c r="BW28" s="20" t="s">
        <v>120</v>
      </c>
      <c r="BX28" s="20" t="s">
        <v>120</v>
      </c>
      <c r="BY28" s="20" t="s">
        <v>120</v>
      </c>
      <c r="BZ28" s="20" t="s">
        <v>120</v>
      </c>
      <c r="CA28" s="20" t="s">
        <v>120</v>
      </c>
      <c r="CB28" s="20" t="s">
        <v>120</v>
      </c>
      <c r="CC28" s="20" t="s">
        <v>120</v>
      </c>
      <c r="CD28" s="20" t="s">
        <v>120</v>
      </c>
      <c r="CE28" s="20" t="s">
        <v>120</v>
      </c>
      <c r="CF28" s="20" t="s">
        <v>120</v>
      </c>
      <c r="CG28" s="34" t="s">
        <v>120</v>
      </c>
      <c r="CH28" s="20" t="s">
        <v>120</v>
      </c>
      <c r="CI28" s="20" t="s">
        <v>120</v>
      </c>
      <c r="CJ28" s="20" t="s">
        <v>120</v>
      </c>
      <c r="CK28" s="20" t="s">
        <v>120</v>
      </c>
      <c r="CL28" s="20" t="s">
        <v>120</v>
      </c>
      <c r="CM28" s="20" t="s">
        <v>120</v>
      </c>
      <c r="CN28" s="20" t="s">
        <v>120</v>
      </c>
      <c r="CO28" s="20" t="s">
        <v>120</v>
      </c>
      <c r="CP28" s="20" t="s">
        <v>120</v>
      </c>
      <c r="CQ28" s="20" t="s">
        <v>120</v>
      </c>
      <c r="CR28" s="20" t="s">
        <v>120</v>
      </c>
      <c r="CS28" s="20" t="s">
        <v>120</v>
      </c>
      <c r="CT28" s="20" t="s">
        <v>120</v>
      </c>
      <c r="CU28" s="20" t="s">
        <v>120</v>
      </c>
      <c r="CV28" s="20" t="s">
        <v>120</v>
      </c>
      <c r="CW28" s="20" t="s">
        <v>120</v>
      </c>
      <c r="CX28" s="20" t="s">
        <v>120</v>
      </c>
      <c r="CY28" s="20" t="s">
        <v>120</v>
      </c>
      <c r="CZ28" s="20" t="s">
        <v>120</v>
      </c>
      <c r="DA28" s="20">
        <v>3.6547819621967514E-2</v>
      </c>
      <c r="DB28" s="20">
        <v>0.23591127665773926</v>
      </c>
      <c r="DC28" s="20" t="s">
        <v>120</v>
      </c>
      <c r="DD28" s="20">
        <v>0.49849963316698692</v>
      </c>
      <c r="DE28" s="20" t="s">
        <v>120</v>
      </c>
      <c r="DF28" s="20" t="s">
        <v>120</v>
      </c>
      <c r="DG28" s="34" t="s">
        <v>120</v>
      </c>
      <c r="DH28" s="20" t="s">
        <v>120</v>
      </c>
      <c r="DI28" s="20" t="s">
        <v>120</v>
      </c>
      <c r="DJ28" s="20" t="s">
        <v>120</v>
      </c>
      <c r="DK28" s="20" t="s">
        <v>120</v>
      </c>
      <c r="DL28" s="20" t="s">
        <v>120</v>
      </c>
      <c r="DM28" s="20" t="s">
        <v>120</v>
      </c>
      <c r="DN28" s="20" t="s">
        <v>120</v>
      </c>
      <c r="DO28" s="20" t="s">
        <v>120</v>
      </c>
      <c r="DP28" s="20" t="s">
        <v>120</v>
      </c>
      <c r="DQ28" s="20" t="s">
        <v>120</v>
      </c>
      <c r="DR28" s="20" t="s">
        <v>120</v>
      </c>
      <c r="DS28" s="20" t="s">
        <v>120</v>
      </c>
      <c r="DT28" s="20" t="s">
        <v>120</v>
      </c>
      <c r="DU28" s="20" t="s">
        <v>120</v>
      </c>
      <c r="DV28" s="20">
        <v>3.4541553269354763E-2</v>
      </c>
      <c r="DW28" s="20">
        <v>3.6545747955014835E-2</v>
      </c>
      <c r="DX28" s="20">
        <v>5.9157485428735473E-2</v>
      </c>
      <c r="DY28" s="20" t="s">
        <v>120</v>
      </c>
      <c r="DZ28" s="20">
        <v>5.5829972654197757E-4</v>
      </c>
      <c r="EA28" s="20" t="s">
        <v>120</v>
      </c>
      <c r="EB28" s="34" t="s">
        <v>120</v>
      </c>
      <c r="EC28" s="20" t="s">
        <v>120</v>
      </c>
      <c r="ED28" s="20" t="s">
        <v>120</v>
      </c>
      <c r="EE28" s="20" t="s">
        <v>120</v>
      </c>
      <c r="EF28" s="20" t="s">
        <v>120</v>
      </c>
      <c r="EG28" s="20" t="s">
        <v>120</v>
      </c>
      <c r="EH28" s="20" t="s">
        <v>120</v>
      </c>
      <c r="EI28" s="20" t="s">
        <v>120</v>
      </c>
      <c r="EJ28" s="20" t="s">
        <v>120</v>
      </c>
      <c r="EK28" s="20" t="s">
        <v>120</v>
      </c>
      <c r="EL28" s="20" t="s">
        <v>120</v>
      </c>
      <c r="EM28" s="20" t="s">
        <v>120</v>
      </c>
      <c r="EN28" s="20" t="s">
        <v>120</v>
      </c>
      <c r="EO28" s="20" t="s">
        <v>120</v>
      </c>
      <c r="EP28" s="20" t="s">
        <v>120</v>
      </c>
      <c r="EQ28" s="20" t="s">
        <v>120</v>
      </c>
      <c r="ER28" s="20">
        <v>1.0370847010256923E-2</v>
      </c>
      <c r="ES28" s="20" t="s">
        <v>120</v>
      </c>
      <c r="ET28" s="20" t="s">
        <v>120</v>
      </c>
      <c r="EU28" s="20" t="s">
        <v>120</v>
      </c>
      <c r="EV28" s="20">
        <v>9.1532678813209201E-2</v>
      </c>
      <c r="EW28" s="20" t="s">
        <v>120</v>
      </c>
      <c r="EX28" s="20" t="s">
        <v>120</v>
      </c>
      <c r="EY28" s="20" t="s">
        <v>120</v>
      </c>
      <c r="EZ28" s="20" t="s">
        <v>120</v>
      </c>
      <c r="FA28" s="20" t="s">
        <v>120</v>
      </c>
      <c r="FB28" s="34">
        <v>0.15954605337852873</v>
      </c>
      <c r="FC28" s="20">
        <v>0.10120873608427972</v>
      </c>
      <c r="FD28" s="20">
        <v>2.5541354199258431E-2</v>
      </c>
      <c r="FE28" s="20">
        <v>0.10298174601189514</v>
      </c>
      <c r="FF28" s="20">
        <v>0.1351558773857604</v>
      </c>
      <c r="FG28" s="20">
        <v>0.33382027812785398</v>
      </c>
      <c r="FH28" s="32" t="s">
        <v>120</v>
      </c>
      <c r="FI28" s="32" t="s">
        <v>120</v>
      </c>
      <c r="FJ28" s="20">
        <v>3.6852936924768043E-3</v>
      </c>
      <c r="FK28" s="33" t="s">
        <v>120</v>
      </c>
      <c r="FL28" s="20">
        <v>0.13454244835150445</v>
      </c>
      <c r="FM28" s="20">
        <v>0.12612505120748771</v>
      </c>
      <c r="FN28" s="20">
        <v>0.63476341753978671</v>
      </c>
      <c r="FO28" s="20">
        <v>0.18089088006995216</v>
      </c>
      <c r="FP28" s="20">
        <v>3.5788761044212157E-2</v>
      </c>
      <c r="FQ28" s="20">
        <v>8.8277266183520262E-2</v>
      </c>
      <c r="FR28" s="20">
        <v>0.10459509629411727</v>
      </c>
      <c r="FS28" s="33" t="s">
        <v>120</v>
      </c>
      <c r="FT28" s="20">
        <v>1.6136431237683685E-2</v>
      </c>
      <c r="FU28" s="20">
        <v>9.3553771543957776E-2</v>
      </c>
      <c r="FV28" s="20">
        <v>1.6283878790134265E-2</v>
      </c>
      <c r="FW28" s="20">
        <v>3.8622192290513085E-2</v>
      </c>
      <c r="FX28" s="20">
        <v>0.20935841326213001</v>
      </c>
      <c r="FY28" s="32" t="s">
        <v>120</v>
      </c>
      <c r="FZ28" s="20">
        <v>0.18665106492993289</v>
      </c>
    </row>
    <row r="29" spans="1:182" x14ac:dyDescent="0.35">
      <c r="A29" t="s">
        <v>822</v>
      </c>
      <c r="B29" t="s">
        <v>822</v>
      </c>
      <c r="C29" s="32">
        <v>56815</v>
      </c>
      <c r="D29" s="32">
        <v>73</v>
      </c>
      <c r="E29" s="32">
        <v>183</v>
      </c>
      <c r="F29" s="32">
        <v>94</v>
      </c>
      <c r="G29" s="32">
        <v>8.048</v>
      </c>
      <c r="H29" t="s">
        <v>193</v>
      </c>
      <c r="I29" s="34" t="s">
        <v>120</v>
      </c>
      <c r="J29" s="20" t="s">
        <v>120</v>
      </c>
      <c r="K29" s="20" t="s">
        <v>120</v>
      </c>
      <c r="L29" s="20" t="s">
        <v>120</v>
      </c>
      <c r="M29" s="20" t="s">
        <v>120</v>
      </c>
      <c r="N29" s="20" t="s">
        <v>120</v>
      </c>
      <c r="O29" s="20" t="s">
        <v>120</v>
      </c>
      <c r="P29" s="20" t="s">
        <v>120</v>
      </c>
      <c r="Q29" s="20" t="s">
        <v>120</v>
      </c>
      <c r="R29" s="33" t="s">
        <v>120</v>
      </c>
      <c r="S29" s="32" t="s">
        <v>120</v>
      </c>
      <c r="T29" s="32" t="s">
        <v>120</v>
      </c>
      <c r="U29" s="32" t="s">
        <v>120</v>
      </c>
      <c r="V29" s="32" t="s">
        <v>120</v>
      </c>
      <c r="W29" s="32" t="s">
        <v>120</v>
      </c>
      <c r="X29" s="32" t="s">
        <v>120</v>
      </c>
      <c r="Y29" s="32" t="s">
        <v>120</v>
      </c>
      <c r="Z29" s="32" t="s">
        <v>120</v>
      </c>
      <c r="AA29" s="20">
        <v>0.25472292246285066</v>
      </c>
      <c r="AB29" s="20">
        <v>0.16919353023491279</v>
      </c>
      <c r="AC29" s="32" t="s">
        <v>120</v>
      </c>
      <c r="AD29" s="32" t="s">
        <v>120</v>
      </c>
      <c r="AE29" s="32" t="s">
        <v>120</v>
      </c>
      <c r="AF29" s="32" t="s">
        <v>120</v>
      </c>
      <c r="AG29" s="32" t="s">
        <v>120</v>
      </c>
      <c r="AH29" s="20" t="s">
        <v>120</v>
      </c>
      <c r="AI29" s="20" t="s">
        <v>120</v>
      </c>
      <c r="AJ29" s="20" t="s">
        <v>120</v>
      </c>
      <c r="AK29" s="20" t="s">
        <v>120</v>
      </c>
      <c r="AL29" s="20" t="s">
        <v>120</v>
      </c>
      <c r="AM29" s="20" t="s">
        <v>120</v>
      </c>
      <c r="AN29" s="20" t="s">
        <v>120</v>
      </c>
      <c r="AO29" s="20" t="s">
        <v>120</v>
      </c>
      <c r="AP29" s="20" t="s">
        <v>120</v>
      </c>
      <c r="AQ29" s="20" t="s">
        <v>120</v>
      </c>
      <c r="AR29" s="20" t="s">
        <v>120</v>
      </c>
      <c r="AS29" s="20" t="s">
        <v>120</v>
      </c>
      <c r="AT29" s="34" t="s">
        <v>120</v>
      </c>
      <c r="AU29" s="20" t="s">
        <v>120</v>
      </c>
      <c r="AV29" s="20" t="s">
        <v>120</v>
      </c>
      <c r="AW29" s="20" t="s">
        <v>120</v>
      </c>
      <c r="AX29" s="20" t="s">
        <v>120</v>
      </c>
      <c r="AY29" s="20" t="s">
        <v>120</v>
      </c>
      <c r="AZ29" s="20" t="s">
        <v>120</v>
      </c>
      <c r="BA29" s="20" t="s">
        <v>120</v>
      </c>
      <c r="BB29" s="20" t="s">
        <v>120</v>
      </c>
      <c r="BC29" s="20" t="s">
        <v>120</v>
      </c>
      <c r="BD29" s="20" t="s">
        <v>120</v>
      </c>
      <c r="BE29" s="20" t="s">
        <v>120</v>
      </c>
      <c r="BF29" s="20" t="s">
        <v>120</v>
      </c>
      <c r="BG29" s="20" t="s">
        <v>120</v>
      </c>
      <c r="BH29" s="20" t="s">
        <v>120</v>
      </c>
      <c r="BI29" s="20" t="s">
        <v>120</v>
      </c>
      <c r="BJ29" s="20" t="s">
        <v>120</v>
      </c>
      <c r="BK29" s="20" t="s">
        <v>120</v>
      </c>
      <c r="BL29" s="20" t="s">
        <v>120</v>
      </c>
      <c r="BM29" s="20" t="s">
        <v>120</v>
      </c>
      <c r="BN29" s="20" t="s">
        <v>120</v>
      </c>
      <c r="BO29" s="20" t="s">
        <v>120</v>
      </c>
      <c r="BP29" s="20" t="s">
        <v>120</v>
      </c>
      <c r="BQ29" s="20" t="s">
        <v>120</v>
      </c>
      <c r="BR29" s="34" t="s">
        <v>120</v>
      </c>
      <c r="BS29" s="20" t="s">
        <v>120</v>
      </c>
      <c r="BT29" s="20" t="s">
        <v>120</v>
      </c>
      <c r="BU29" s="20" t="s">
        <v>120</v>
      </c>
      <c r="BV29" s="20" t="s">
        <v>120</v>
      </c>
      <c r="BW29" s="20" t="s">
        <v>120</v>
      </c>
      <c r="BX29" s="20" t="s">
        <v>120</v>
      </c>
      <c r="BY29" s="20" t="s">
        <v>120</v>
      </c>
      <c r="BZ29" s="20" t="s">
        <v>120</v>
      </c>
      <c r="CA29" s="20" t="s">
        <v>120</v>
      </c>
      <c r="CB29" s="20" t="s">
        <v>120</v>
      </c>
      <c r="CC29" s="20" t="s">
        <v>120</v>
      </c>
      <c r="CD29" s="20" t="s">
        <v>120</v>
      </c>
      <c r="CE29" s="20" t="s">
        <v>120</v>
      </c>
      <c r="CF29" s="20" t="s">
        <v>120</v>
      </c>
      <c r="CG29" s="34" t="s">
        <v>120</v>
      </c>
      <c r="CH29" s="20" t="s">
        <v>120</v>
      </c>
      <c r="CI29" s="20" t="s">
        <v>120</v>
      </c>
      <c r="CJ29" s="20" t="s">
        <v>120</v>
      </c>
      <c r="CK29" s="20" t="s">
        <v>120</v>
      </c>
      <c r="CL29" s="20" t="s">
        <v>120</v>
      </c>
      <c r="CM29" s="20" t="s">
        <v>120</v>
      </c>
      <c r="CN29" s="20" t="s">
        <v>120</v>
      </c>
      <c r="CO29" s="20" t="s">
        <v>120</v>
      </c>
      <c r="CP29" s="20" t="s">
        <v>120</v>
      </c>
      <c r="CQ29" s="20" t="s">
        <v>120</v>
      </c>
      <c r="CR29" s="20" t="s">
        <v>120</v>
      </c>
      <c r="CS29" s="20" t="s">
        <v>120</v>
      </c>
      <c r="CT29" s="20" t="s">
        <v>120</v>
      </c>
      <c r="CU29" s="20" t="s">
        <v>120</v>
      </c>
      <c r="CV29" s="20" t="s">
        <v>120</v>
      </c>
      <c r="CW29" s="20" t="s">
        <v>120</v>
      </c>
      <c r="CX29" s="20" t="s">
        <v>120</v>
      </c>
      <c r="CY29" s="20" t="s">
        <v>120</v>
      </c>
      <c r="CZ29" s="20" t="s">
        <v>120</v>
      </c>
      <c r="DA29" s="20" t="s">
        <v>120</v>
      </c>
      <c r="DB29" s="20" t="s">
        <v>120</v>
      </c>
      <c r="DC29" s="20" t="s">
        <v>120</v>
      </c>
      <c r="DD29" s="20" t="s">
        <v>120</v>
      </c>
      <c r="DE29" s="20" t="s">
        <v>120</v>
      </c>
      <c r="DF29" s="20" t="s">
        <v>120</v>
      </c>
      <c r="DG29" s="34" t="s">
        <v>120</v>
      </c>
      <c r="DH29" s="20" t="s">
        <v>120</v>
      </c>
      <c r="DI29" s="20" t="s">
        <v>120</v>
      </c>
      <c r="DJ29" s="20" t="s">
        <v>120</v>
      </c>
      <c r="DK29" s="20" t="s">
        <v>120</v>
      </c>
      <c r="DL29" s="20" t="s">
        <v>120</v>
      </c>
      <c r="DM29" s="20" t="s">
        <v>120</v>
      </c>
      <c r="DN29" s="20" t="s">
        <v>120</v>
      </c>
      <c r="DO29" s="20" t="s">
        <v>120</v>
      </c>
      <c r="DP29" s="20" t="s">
        <v>120</v>
      </c>
      <c r="DQ29" s="20" t="s">
        <v>120</v>
      </c>
      <c r="DR29" s="20" t="s">
        <v>120</v>
      </c>
      <c r="DS29" s="20" t="s">
        <v>120</v>
      </c>
      <c r="DT29" s="20" t="s">
        <v>120</v>
      </c>
      <c r="DU29" s="20" t="s">
        <v>120</v>
      </c>
      <c r="DV29" s="20" t="s">
        <v>120</v>
      </c>
      <c r="DW29" s="20" t="s">
        <v>120</v>
      </c>
      <c r="DX29" s="20" t="s">
        <v>120</v>
      </c>
      <c r="DY29" s="20" t="s">
        <v>120</v>
      </c>
      <c r="DZ29" s="20" t="s">
        <v>120</v>
      </c>
      <c r="EA29" s="20" t="s">
        <v>120</v>
      </c>
      <c r="EB29" s="34" t="s">
        <v>120</v>
      </c>
      <c r="EC29" s="20" t="s">
        <v>120</v>
      </c>
      <c r="ED29" s="20" t="s">
        <v>120</v>
      </c>
      <c r="EE29" s="20" t="s">
        <v>120</v>
      </c>
      <c r="EF29" s="20" t="s">
        <v>120</v>
      </c>
      <c r="EG29" s="20" t="s">
        <v>120</v>
      </c>
      <c r="EH29" s="20" t="s">
        <v>120</v>
      </c>
      <c r="EI29" s="20" t="s">
        <v>120</v>
      </c>
      <c r="EJ29" s="20" t="s">
        <v>120</v>
      </c>
      <c r="EK29" s="20" t="s">
        <v>120</v>
      </c>
      <c r="EL29" s="20" t="s">
        <v>120</v>
      </c>
      <c r="EM29" s="20" t="s">
        <v>120</v>
      </c>
      <c r="EN29" s="20" t="s">
        <v>120</v>
      </c>
      <c r="EO29" s="20" t="s">
        <v>120</v>
      </c>
      <c r="EP29" s="20" t="s">
        <v>120</v>
      </c>
      <c r="EQ29" s="20" t="s">
        <v>120</v>
      </c>
      <c r="ER29" s="20" t="s">
        <v>120</v>
      </c>
      <c r="ES29" s="20" t="s">
        <v>120</v>
      </c>
      <c r="ET29" s="20" t="s">
        <v>120</v>
      </c>
      <c r="EU29" s="20" t="s">
        <v>120</v>
      </c>
      <c r="EV29" s="20" t="s">
        <v>120</v>
      </c>
      <c r="EW29" s="20" t="s">
        <v>120</v>
      </c>
      <c r="EX29" s="20" t="s">
        <v>120</v>
      </c>
      <c r="EY29" s="20" t="s">
        <v>120</v>
      </c>
      <c r="EZ29" s="20" t="s">
        <v>120</v>
      </c>
      <c r="FA29" s="20" t="s">
        <v>120</v>
      </c>
      <c r="FB29" s="35">
        <v>11.782324293568344</v>
      </c>
      <c r="FC29" s="19">
        <v>10.413715332093647</v>
      </c>
      <c r="FD29" s="19">
        <v>9.1939420469250202</v>
      </c>
      <c r="FE29" s="19">
        <v>15.948012850426386</v>
      </c>
      <c r="FF29" s="19">
        <v>15.309489873885076</v>
      </c>
      <c r="FG29" s="19">
        <v>23.488532347476088</v>
      </c>
      <c r="FH29" s="19">
        <v>4.7059369914541511</v>
      </c>
      <c r="FI29" s="19">
        <v>2.8397023393827974</v>
      </c>
      <c r="FJ29" s="19">
        <v>18.318643714689927</v>
      </c>
      <c r="FK29" s="34">
        <v>0.21796949728309747</v>
      </c>
      <c r="FL29" s="20">
        <v>1.0002558687751695</v>
      </c>
      <c r="FM29" s="20">
        <v>1.6748942552766415</v>
      </c>
      <c r="FN29" s="20">
        <v>3.4982848153465493</v>
      </c>
      <c r="FO29" s="20">
        <v>0.67526768185233033</v>
      </c>
      <c r="FP29" s="20">
        <v>0.40692620716652422</v>
      </c>
      <c r="FQ29" s="20">
        <v>1.0655682427753348</v>
      </c>
      <c r="FR29" s="20">
        <v>0.76938947010963332</v>
      </c>
      <c r="FS29" s="33" t="s">
        <v>120</v>
      </c>
      <c r="FT29" s="32" t="s">
        <v>120</v>
      </c>
      <c r="FU29" s="32" t="s">
        <v>120</v>
      </c>
      <c r="FV29" s="32" t="s">
        <v>120</v>
      </c>
      <c r="FW29" s="32" t="s">
        <v>120</v>
      </c>
      <c r="FX29" s="32" t="s">
        <v>120</v>
      </c>
      <c r="FY29" s="32" t="s">
        <v>120</v>
      </c>
      <c r="FZ29" s="32" t="s">
        <v>120</v>
      </c>
    </row>
    <row r="30" spans="1:182" x14ac:dyDescent="0.35">
      <c r="A30" t="s">
        <v>822</v>
      </c>
      <c r="B30" t="s">
        <v>822</v>
      </c>
      <c r="C30" s="32">
        <v>443798</v>
      </c>
      <c r="D30" s="32">
        <v>158</v>
      </c>
      <c r="E30" s="32">
        <v>46</v>
      </c>
      <c r="F30" s="32">
        <v>87</v>
      </c>
      <c r="G30" s="32">
        <v>8.3070000000000004</v>
      </c>
      <c r="H30" t="s">
        <v>127</v>
      </c>
      <c r="I30" s="34" t="s">
        <v>120</v>
      </c>
      <c r="J30" s="20">
        <v>4.9896114017480614E-4</v>
      </c>
      <c r="K30" s="20" t="s">
        <v>120</v>
      </c>
      <c r="L30" s="20" t="s">
        <v>120</v>
      </c>
      <c r="M30" s="20">
        <v>1.5883306419682458E-4</v>
      </c>
      <c r="N30" s="20">
        <v>2.8324119853131974E-4</v>
      </c>
      <c r="O30" s="20" t="s">
        <v>120</v>
      </c>
      <c r="P30" s="20" t="s">
        <v>120</v>
      </c>
      <c r="Q30" s="20" t="s">
        <v>120</v>
      </c>
      <c r="R30" s="34">
        <v>2.3163183894412622E-3</v>
      </c>
      <c r="S30" s="20">
        <v>3.6776454237337358E-3</v>
      </c>
      <c r="T30" s="20">
        <v>2.368109333219346E-3</v>
      </c>
      <c r="U30" s="20">
        <v>4.0124402427954694E-3</v>
      </c>
      <c r="V30" s="20">
        <v>1.3274280657510392E-3</v>
      </c>
      <c r="W30" s="20">
        <v>8.3671152572643783E-4</v>
      </c>
      <c r="X30" s="20">
        <v>2.015165522670186E-4</v>
      </c>
      <c r="Y30" s="20">
        <v>3.7784310837785513E-4</v>
      </c>
      <c r="Z30" s="20">
        <v>8.3834402665029491E-4</v>
      </c>
      <c r="AA30" s="20">
        <v>3.5688732105777672E-2</v>
      </c>
      <c r="AB30" s="20">
        <v>3.1654848583424391E-2</v>
      </c>
      <c r="AC30" s="20">
        <v>6.1274332834089138E-4</v>
      </c>
      <c r="AD30" s="20">
        <v>1.7282900465515826E-3</v>
      </c>
      <c r="AE30" s="20">
        <v>1.3077896340146793E-3</v>
      </c>
      <c r="AF30" s="20">
        <v>2.0061875502077112E-2</v>
      </c>
      <c r="AG30" s="20">
        <v>5.4856982427261653E-3</v>
      </c>
      <c r="AH30" s="20">
        <v>1.4271470143059614E-2</v>
      </c>
      <c r="AI30" s="20">
        <v>3.6677714774647388E-2</v>
      </c>
      <c r="AJ30" s="20">
        <v>6.9214626539987299E-3</v>
      </c>
      <c r="AK30" s="20" t="s">
        <v>120</v>
      </c>
      <c r="AL30" s="20" t="s">
        <v>120</v>
      </c>
      <c r="AM30" s="20" t="s">
        <v>120</v>
      </c>
      <c r="AN30" s="20" t="s">
        <v>120</v>
      </c>
      <c r="AO30" s="20" t="s">
        <v>120</v>
      </c>
      <c r="AP30" s="20" t="s">
        <v>120</v>
      </c>
      <c r="AQ30" s="20" t="s">
        <v>120</v>
      </c>
      <c r="AR30" s="20">
        <v>2.0737583620819774E-3</v>
      </c>
      <c r="AS30" s="20" t="s">
        <v>120</v>
      </c>
      <c r="AT30" s="34">
        <v>1.9630036653370013E-3</v>
      </c>
      <c r="AU30" s="20" t="s">
        <v>120</v>
      </c>
      <c r="AV30" s="20">
        <v>4.7014940805039703E-3</v>
      </c>
      <c r="AW30" s="20">
        <v>1.3539593185724291E-3</v>
      </c>
      <c r="AX30" s="20">
        <v>1.3520571937321905E-3</v>
      </c>
      <c r="AY30" s="20">
        <v>1.7257017694486548E-3</v>
      </c>
      <c r="AZ30" s="20" t="s">
        <v>120</v>
      </c>
      <c r="BA30" s="20">
        <v>3.8206510014020571E-4</v>
      </c>
      <c r="BB30" s="20">
        <v>9.3033679400609409E-4</v>
      </c>
      <c r="BC30" s="20">
        <v>1.7581713495857059E-2</v>
      </c>
      <c r="BD30" s="20">
        <v>5.5417348553761766E-3</v>
      </c>
      <c r="BE30" s="20">
        <v>7.3962956157356766E-3</v>
      </c>
      <c r="BF30" s="20">
        <v>1.3787624550697299E-3</v>
      </c>
      <c r="BG30" s="20">
        <v>7.9317471361306496E-3</v>
      </c>
      <c r="BH30" s="20">
        <v>5.5787833629587606E-3</v>
      </c>
      <c r="BI30" s="20">
        <v>9.7063097105517717E-3</v>
      </c>
      <c r="BJ30" s="20">
        <v>1.0756060884194415E-3</v>
      </c>
      <c r="BK30" s="20">
        <v>8.4535245622198857E-3</v>
      </c>
      <c r="BL30" s="20" t="s">
        <v>120</v>
      </c>
      <c r="BM30" s="20" t="s">
        <v>120</v>
      </c>
      <c r="BN30" s="20" t="s">
        <v>120</v>
      </c>
      <c r="BO30" s="20" t="s">
        <v>120</v>
      </c>
      <c r="BP30" s="20" t="s">
        <v>120</v>
      </c>
      <c r="BQ30" s="20" t="s">
        <v>120</v>
      </c>
      <c r="BR30" s="34">
        <v>3.8512968410246515E-3</v>
      </c>
      <c r="BS30" s="20">
        <v>3.9536563089394841E-3</v>
      </c>
      <c r="BT30" s="20">
        <v>8.2919012630661029E-4</v>
      </c>
      <c r="BU30" s="20">
        <v>4.5983204186471763E-3</v>
      </c>
      <c r="BV30" s="20">
        <v>4.8817950226548463E-3</v>
      </c>
      <c r="BW30" s="20">
        <v>2.8461313460117249E-3</v>
      </c>
      <c r="BX30" s="20" t="s">
        <v>120</v>
      </c>
      <c r="BY30" s="20" t="s">
        <v>120</v>
      </c>
      <c r="BZ30" s="20" t="s">
        <v>120</v>
      </c>
      <c r="CA30" s="20">
        <v>2.7958598104473536E-4</v>
      </c>
      <c r="CB30" s="20" t="s">
        <v>120</v>
      </c>
      <c r="CC30" s="20" t="s">
        <v>120</v>
      </c>
      <c r="CD30" s="20" t="s">
        <v>120</v>
      </c>
      <c r="CE30" s="20" t="s">
        <v>120</v>
      </c>
      <c r="CF30" s="20" t="s">
        <v>120</v>
      </c>
      <c r="CG30" s="34">
        <v>5.2354044667223226E-4</v>
      </c>
      <c r="CH30" s="20">
        <v>7.6888828119813261E-4</v>
      </c>
      <c r="CI30" s="20">
        <v>9.6072009459013529E-4</v>
      </c>
      <c r="CJ30" s="20">
        <v>1.5134868653807704E-3</v>
      </c>
      <c r="CK30" s="20">
        <v>1.627566948989523E-3</v>
      </c>
      <c r="CL30" s="20">
        <v>5.1832483627944567E-4</v>
      </c>
      <c r="CM30" s="20">
        <v>1.1925922398562955E-3</v>
      </c>
      <c r="CN30" s="20">
        <v>1.4372182898166781E-3</v>
      </c>
      <c r="CO30" s="20">
        <v>2.0071773570472107E-4</v>
      </c>
      <c r="CP30" s="20">
        <v>1.3365359226561763E-3</v>
      </c>
      <c r="CQ30" s="20">
        <v>1.1532009491527849E-3</v>
      </c>
      <c r="CR30" s="20">
        <v>1.493153195165879E-3</v>
      </c>
      <c r="CS30" s="20">
        <v>1.7051391369962703E-3</v>
      </c>
      <c r="CT30" s="20">
        <v>4.1704817505195334E-4</v>
      </c>
      <c r="CU30" s="20">
        <v>7.9773342950873998E-3</v>
      </c>
      <c r="CV30" s="20">
        <v>2.6588608466280111E-3</v>
      </c>
      <c r="CW30" s="20">
        <v>1.4918845481902113E-3</v>
      </c>
      <c r="CX30" s="20">
        <v>1.0486527410512678E-3</v>
      </c>
      <c r="CY30" s="20">
        <v>2.8798094007922022E-4</v>
      </c>
      <c r="CZ30" s="20">
        <v>4.3996494743990267E-4</v>
      </c>
      <c r="DA30" s="20">
        <v>3.0520336728545285E-4</v>
      </c>
      <c r="DB30" s="20" t="s">
        <v>120</v>
      </c>
      <c r="DC30" s="20" t="s">
        <v>120</v>
      </c>
      <c r="DD30" s="20">
        <v>1.7354964654046575E-3</v>
      </c>
      <c r="DE30" s="20" t="s">
        <v>120</v>
      </c>
      <c r="DF30" s="20" t="s">
        <v>120</v>
      </c>
      <c r="DG30" s="34">
        <v>1.4880727337785336E-3</v>
      </c>
      <c r="DH30" s="20">
        <v>1.4686857474481556E-3</v>
      </c>
      <c r="DI30" s="20">
        <v>3.8192718958386307E-3</v>
      </c>
      <c r="DJ30" s="20">
        <v>1.520847554110516E-3</v>
      </c>
      <c r="DK30" s="20">
        <v>3.8397375218870884E-3</v>
      </c>
      <c r="DL30" s="20">
        <v>7.8663637209968067E-4</v>
      </c>
      <c r="DM30" s="20">
        <v>1.287776662316515E-2</v>
      </c>
      <c r="DN30" s="20">
        <v>2.7054147983130378E-3</v>
      </c>
      <c r="DO30" s="20" t="s">
        <v>120</v>
      </c>
      <c r="DP30" s="20">
        <v>1.6615824486740311E-3</v>
      </c>
      <c r="DQ30" s="20" t="s">
        <v>120</v>
      </c>
      <c r="DR30" s="20">
        <v>5.3319316735880352E-4</v>
      </c>
      <c r="DS30" s="20">
        <v>1.780400076851753E-4</v>
      </c>
      <c r="DT30" s="20">
        <v>2.7343129742561656E-4</v>
      </c>
      <c r="DU30" s="20">
        <v>4.0464970523065006E-4</v>
      </c>
      <c r="DV30" s="20">
        <v>4.3180580046599953E-4</v>
      </c>
      <c r="DW30" s="20">
        <v>5.539199705100297E-4</v>
      </c>
      <c r="DX30" s="20">
        <v>2.0992867121007243E-4</v>
      </c>
      <c r="DY30" s="20">
        <v>1.2066317260121296E-4</v>
      </c>
      <c r="DZ30" s="20" t="s">
        <v>120</v>
      </c>
      <c r="EA30" s="20">
        <v>6.0821303663766103E-4</v>
      </c>
      <c r="EB30" s="34">
        <v>1.6878015175292461E-3</v>
      </c>
      <c r="EC30" s="20">
        <v>1.5686018418068161E-3</v>
      </c>
      <c r="ED30" s="20">
        <v>1.3930317684128488E-3</v>
      </c>
      <c r="EE30" s="20">
        <v>1.7280047635137516E-3</v>
      </c>
      <c r="EF30" s="20">
        <v>3.7736083440204814E-4</v>
      </c>
      <c r="EG30" s="20">
        <v>9.6671169162583146E-4</v>
      </c>
      <c r="EH30" s="20">
        <v>9.4366373609671003E-4</v>
      </c>
      <c r="EI30" s="20">
        <v>1.4567315706646717E-3</v>
      </c>
      <c r="EJ30" s="20">
        <v>1.3546740045177425E-3</v>
      </c>
      <c r="EK30" s="20">
        <v>2.1604978772592938E-3</v>
      </c>
      <c r="EL30" s="20">
        <v>1.1599180616073393E-3</v>
      </c>
      <c r="EM30" s="20">
        <v>3.3798395769326578E-3</v>
      </c>
      <c r="EN30" s="20">
        <v>3.5553110604239694E-3</v>
      </c>
      <c r="EO30" s="20">
        <v>1.4126686610947869E-3</v>
      </c>
      <c r="EP30" s="20">
        <v>9.1827365148954292E-4</v>
      </c>
      <c r="EQ30" s="20">
        <v>3.3009246342676321E-3</v>
      </c>
      <c r="ER30" s="20">
        <v>1.6964448843435134E-3</v>
      </c>
      <c r="ES30" s="20">
        <v>2.6061792063896529E-3</v>
      </c>
      <c r="ET30" s="20">
        <v>9.4152686459481277E-4</v>
      </c>
      <c r="EU30" s="20">
        <v>1.5654388464425007E-3</v>
      </c>
      <c r="EV30" s="20">
        <v>1.724646319770512E-3</v>
      </c>
      <c r="EW30" s="20">
        <v>8.3476768744335391E-4</v>
      </c>
      <c r="EX30" s="20">
        <v>1.2026030286860744E-3</v>
      </c>
      <c r="EY30" s="20">
        <v>1.4237438135056327E-3</v>
      </c>
      <c r="EZ30" s="20">
        <v>1.2421419658432969E-4</v>
      </c>
      <c r="FA30" s="20">
        <v>6.3748581041818257E-4</v>
      </c>
      <c r="FB30" s="35">
        <v>2.187693015231853</v>
      </c>
      <c r="FC30" s="19">
        <v>1.934615723620035</v>
      </c>
      <c r="FD30" s="19">
        <v>1.2807283680903809</v>
      </c>
      <c r="FE30" s="19">
        <v>1.5789361555948995</v>
      </c>
      <c r="FF30" s="19">
        <v>1.7315217910502954</v>
      </c>
      <c r="FG30" s="19">
        <v>2.0818253557489688</v>
      </c>
      <c r="FH30" s="19">
        <v>0.19801067433443312</v>
      </c>
      <c r="FI30" s="19">
        <v>8.2568463741618414E-2</v>
      </c>
      <c r="FJ30" s="19">
        <v>0.38493314995167471</v>
      </c>
      <c r="FK30" s="33" t="s">
        <v>120</v>
      </c>
      <c r="FL30" s="32" t="s">
        <v>120</v>
      </c>
      <c r="FM30" s="32" t="s">
        <v>120</v>
      </c>
      <c r="FN30" s="32" t="s">
        <v>120</v>
      </c>
      <c r="FO30" s="32" t="s">
        <v>120</v>
      </c>
      <c r="FP30" s="32" t="s">
        <v>120</v>
      </c>
      <c r="FQ30" s="32" t="s">
        <v>120</v>
      </c>
      <c r="FR30" s="32" t="s">
        <v>120</v>
      </c>
      <c r="FS30" s="34">
        <v>4.1079205726888843E-3</v>
      </c>
      <c r="FT30" s="20">
        <v>3.5543821723720307E-3</v>
      </c>
      <c r="FU30" s="20">
        <v>4.0653558829954707E-3</v>
      </c>
      <c r="FV30" s="20">
        <v>4.4299796862804011E-3</v>
      </c>
      <c r="FW30" s="20">
        <v>2.4661622404495436E-3</v>
      </c>
      <c r="FX30" s="20">
        <v>4.9626265535211286E-3</v>
      </c>
      <c r="FY30" s="20">
        <v>3.0029207850230237E-3</v>
      </c>
      <c r="FZ30" s="20">
        <v>4.1607441094214243E-3</v>
      </c>
    </row>
    <row r="31" spans="1:182" x14ac:dyDescent="0.35">
      <c r="A31" t="s">
        <v>822</v>
      </c>
      <c r="B31" t="s">
        <v>822</v>
      </c>
      <c r="C31" s="32">
        <v>147853</v>
      </c>
      <c r="D31" s="32">
        <v>142</v>
      </c>
      <c r="E31" s="32">
        <v>17</v>
      </c>
      <c r="F31" s="32">
        <v>91</v>
      </c>
      <c r="G31" s="32">
        <v>8.3620000000000001</v>
      </c>
      <c r="H31" t="s">
        <v>195</v>
      </c>
      <c r="I31" s="34" t="s">
        <v>120</v>
      </c>
      <c r="J31" s="20">
        <v>1.3484597919516475E-3</v>
      </c>
      <c r="K31" s="20" t="s">
        <v>120</v>
      </c>
      <c r="L31" s="20" t="s">
        <v>120</v>
      </c>
      <c r="M31" s="20" t="s">
        <v>120</v>
      </c>
      <c r="N31" s="20">
        <v>1.2285942779121528E-4</v>
      </c>
      <c r="O31" s="20" t="s">
        <v>120</v>
      </c>
      <c r="P31" s="20" t="s">
        <v>120</v>
      </c>
      <c r="Q31" s="20" t="s">
        <v>120</v>
      </c>
      <c r="R31" s="33" t="s">
        <v>120</v>
      </c>
      <c r="S31" s="20">
        <v>1.095839895265967E-3</v>
      </c>
      <c r="T31" s="20">
        <v>1.8531221640262849E-4</v>
      </c>
      <c r="U31" s="20">
        <v>1.4762610645731181E-3</v>
      </c>
      <c r="V31" s="32" t="s">
        <v>120</v>
      </c>
      <c r="W31" s="32" t="s">
        <v>120</v>
      </c>
      <c r="X31" s="32" t="s">
        <v>120</v>
      </c>
      <c r="Y31" s="32" t="s">
        <v>120</v>
      </c>
      <c r="Z31" s="32" t="s">
        <v>120</v>
      </c>
      <c r="AA31" s="20">
        <v>2.2467928518082179E-2</v>
      </c>
      <c r="AB31" s="20">
        <v>6.902535761644046E-3</v>
      </c>
      <c r="AC31" s="20">
        <v>2.9398303076439688E-4</v>
      </c>
      <c r="AD31" s="20">
        <v>3.5527414390113362E-4</v>
      </c>
      <c r="AE31" s="20">
        <v>2.2159381251489956E-4</v>
      </c>
      <c r="AF31" s="20">
        <v>4.2504263806654808E-3</v>
      </c>
      <c r="AG31" s="20">
        <v>6.3691571832202396E-3</v>
      </c>
      <c r="AH31" s="20">
        <v>6.8480500535632715E-3</v>
      </c>
      <c r="AI31" s="20">
        <v>2.9489762645729178E-2</v>
      </c>
      <c r="AJ31" s="20">
        <v>1.6931239835662143E-3</v>
      </c>
      <c r="AK31" s="20" t="s">
        <v>120</v>
      </c>
      <c r="AL31" s="20" t="s">
        <v>120</v>
      </c>
      <c r="AM31" s="20" t="s">
        <v>120</v>
      </c>
      <c r="AN31" s="20" t="s">
        <v>120</v>
      </c>
      <c r="AO31" s="20" t="s">
        <v>120</v>
      </c>
      <c r="AP31" s="20" t="s">
        <v>120</v>
      </c>
      <c r="AQ31" s="20" t="s">
        <v>120</v>
      </c>
      <c r="AR31" s="20" t="s">
        <v>120</v>
      </c>
      <c r="AS31" s="20" t="s">
        <v>120</v>
      </c>
      <c r="AT31" s="34">
        <v>6.8360274777629537E-4</v>
      </c>
      <c r="AU31" s="20" t="s">
        <v>120</v>
      </c>
      <c r="AV31" s="20">
        <v>1.8469432706154241E-3</v>
      </c>
      <c r="AW31" s="20">
        <v>9.2485271016219857E-4</v>
      </c>
      <c r="AX31" s="20" t="s">
        <v>120</v>
      </c>
      <c r="AY31" s="20">
        <v>1.1179684158839137E-3</v>
      </c>
      <c r="AZ31" s="20" t="s">
        <v>120</v>
      </c>
      <c r="BA31" s="20" t="s">
        <v>120</v>
      </c>
      <c r="BB31" s="20">
        <v>4.9402590059966379E-4</v>
      </c>
      <c r="BC31" s="20">
        <v>1.3042439121873653E-2</v>
      </c>
      <c r="BD31" s="20">
        <v>1.7053683630736901E-3</v>
      </c>
      <c r="BE31" s="20">
        <v>4.3257568683722492E-3</v>
      </c>
      <c r="BF31" s="20">
        <v>2.0802565512227471E-4</v>
      </c>
      <c r="BG31" s="20">
        <v>2.5504319340937777E-3</v>
      </c>
      <c r="BH31" s="20">
        <v>3.5660824030568834E-3</v>
      </c>
      <c r="BI31" s="20">
        <v>3.7229869952346154E-3</v>
      </c>
      <c r="BJ31" s="20">
        <v>6.2283687809080752E-4</v>
      </c>
      <c r="BK31" s="20">
        <v>5.7046386445992487E-3</v>
      </c>
      <c r="BL31" s="20" t="s">
        <v>120</v>
      </c>
      <c r="BM31" s="20" t="s">
        <v>120</v>
      </c>
      <c r="BN31" s="20" t="s">
        <v>120</v>
      </c>
      <c r="BO31" s="20">
        <v>1.262167999927528E-4</v>
      </c>
      <c r="BP31" s="20" t="s">
        <v>120</v>
      </c>
      <c r="BQ31" s="20" t="s">
        <v>120</v>
      </c>
      <c r="BR31" s="34">
        <v>1.3331586143247693E-3</v>
      </c>
      <c r="BS31" s="20">
        <v>2.8070173823462122E-3</v>
      </c>
      <c r="BT31" s="20">
        <v>1.6894327260717139E-4</v>
      </c>
      <c r="BU31" s="20">
        <v>2.465532214834038E-3</v>
      </c>
      <c r="BV31" s="20">
        <v>1.6716456192593667E-3</v>
      </c>
      <c r="BW31" s="20">
        <v>1.3768431878084318E-3</v>
      </c>
      <c r="BX31" s="20" t="s">
        <v>120</v>
      </c>
      <c r="BY31" s="20" t="s">
        <v>120</v>
      </c>
      <c r="BZ31" s="20" t="s">
        <v>120</v>
      </c>
      <c r="CA31" s="20">
        <v>1.5617922883918438E-3</v>
      </c>
      <c r="CB31" s="20">
        <v>1.8004961187723825E-3</v>
      </c>
      <c r="CC31" s="20">
        <v>1.402968521186146E-3</v>
      </c>
      <c r="CD31" s="20" t="s">
        <v>120</v>
      </c>
      <c r="CE31" s="20">
        <v>1.2776612975157469E-4</v>
      </c>
      <c r="CF31" s="20" t="s">
        <v>120</v>
      </c>
      <c r="CG31" s="34" t="s">
        <v>120</v>
      </c>
      <c r="CH31" s="20">
        <v>2.8143552009836348E-4</v>
      </c>
      <c r="CI31" s="20" t="s">
        <v>120</v>
      </c>
      <c r="CJ31" s="20" t="s">
        <v>120</v>
      </c>
      <c r="CK31" s="20" t="s">
        <v>120</v>
      </c>
      <c r="CL31" s="20" t="s">
        <v>120</v>
      </c>
      <c r="CM31" s="20">
        <v>4.1646512451128353E-4</v>
      </c>
      <c r="CN31" s="20">
        <v>5.8584850530682268E-4</v>
      </c>
      <c r="CO31" s="20" t="s">
        <v>120</v>
      </c>
      <c r="CP31" s="20">
        <v>5.5963361112279649E-4</v>
      </c>
      <c r="CQ31" s="20" t="s">
        <v>120</v>
      </c>
      <c r="CR31" s="20">
        <v>8.8183081760821215E-4</v>
      </c>
      <c r="CS31" s="20">
        <v>3.4669686738670501E-4</v>
      </c>
      <c r="CT31" s="20" t="s">
        <v>120</v>
      </c>
      <c r="CU31" s="20">
        <v>1.5735199687978549E-3</v>
      </c>
      <c r="CV31" s="20">
        <v>5.1228240974401722E-4</v>
      </c>
      <c r="CW31" s="20">
        <v>4.905251084804268E-4</v>
      </c>
      <c r="CX31" s="20">
        <v>1.6434440147701938E-4</v>
      </c>
      <c r="CY31" s="20">
        <v>1.4844606106330062E-4</v>
      </c>
      <c r="CZ31" s="20" t="s">
        <v>120</v>
      </c>
      <c r="DA31" s="20">
        <v>4.6142337432282732E-4</v>
      </c>
      <c r="DB31" s="20" t="s">
        <v>120</v>
      </c>
      <c r="DC31" s="20" t="s">
        <v>120</v>
      </c>
      <c r="DD31" s="20">
        <v>1.5561901612019752E-3</v>
      </c>
      <c r="DE31" s="20">
        <v>1.9176569138745897E-4</v>
      </c>
      <c r="DF31" s="20" t="s">
        <v>120</v>
      </c>
      <c r="DG31" s="34">
        <v>6.1592721317936386E-4</v>
      </c>
      <c r="DH31" s="20" t="s">
        <v>120</v>
      </c>
      <c r="DI31" s="20">
        <v>2.0672891744085192E-3</v>
      </c>
      <c r="DJ31" s="20">
        <v>7.2575951078039354E-4</v>
      </c>
      <c r="DK31" s="20">
        <v>1.2792254876468653E-3</v>
      </c>
      <c r="DL31" s="20">
        <v>2.2292840033317747E-4</v>
      </c>
      <c r="DM31" s="20">
        <v>5.2814456522267874E-3</v>
      </c>
      <c r="DN31" s="20">
        <v>1.3401901771259298E-3</v>
      </c>
      <c r="DO31" s="20" t="s">
        <v>120</v>
      </c>
      <c r="DP31" s="20">
        <v>7.916851197667256E-4</v>
      </c>
      <c r="DQ31" s="20" t="s">
        <v>120</v>
      </c>
      <c r="DR31" s="20" t="s">
        <v>120</v>
      </c>
      <c r="DS31" s="20" t="s">
        <v>120</v>
      </c>
      <c r="DT31" s="20">
        <v>1.1189004498234948E-4</v>
      </c>
      <c r="DU31" s="20" t="s">
        <v>120</v>
      </c>
      <c r="DV31" s="20">
        <v>2.3839947702301194E-4</v>
      </c>
      <c r="DW31" s="20" t="s">
        <v>120</v>
      </c>
      <c r="DX31" s="20">
        <v>1.8647295375643304E-4</v>
      </c>
      <c r="DY31" s="20" t="s">
        <v>120</v>
      </c>
      <c r="DZ31" s="20" t="s">
        <v>120</v>
      </c>
      <c r="EA31" s="20" t="s">
        <v>120</v>
      </c>
      <c r="EB31" s="34" t="s">
        <v>120</v>
      </c>
      <c r="EC31" s="20" t="s">
        <v>120</v>
      </c>
      <c r="ED31" s="20" t="s">
        <v>120</v>
      </c>
      <c r="EE31" s="20">
        <v>6.5291484938439994E-4</v>
      </c>
      <c r="EF31" s="20" t="s">
        <v>120</v>
      </c>
      <c r="EG31" s="20" t="s">
        <v>120</v>
      </c>
      <c r="EH31" s="20" t="s">
        <v>120</v>
      </c>
      <c r="EI31" s="20" t="s">
        <v>120</v>
      </c>
      <c r="EJ31" s="20" t="s">
        <v>120</v>
      </c>
      <c r="EK31" s="20">
        <v>3.6032896534088203E-4</v>
      </c>
      <c r="EL31" s="20" t="s">
        <v>120</v>
      </c>
      <c r="EM31" s="20">
        <v>4.044753462412123E-4</v>
      </c>
      <c r="EN31" s="20">
        <v>1.633412508835393E-3</v>
      </c>
      <c r="EO31" s="20">
        <v>1.6152276311137573E-3</v>
      </c>
      <c r="EP31" s="20" t="s">
        <v>120</v>
      </c>
      <c r="EQ31" s="20">
        <v>1.5699104494436907E-3</v>
      </c>
      <c r="ER31" s="20">
        <v>7.3511876732489524E-4</v>
      </c>
      <c r="ES31" s="20">
        <v>1.9693757257924815E-4</v>
      </c>
      <c r="ET31" s="20">
        <v>1.2148388380506048E-4</v>
      </c>
      <c r="EU31" s="20" t="s">
        <v>120</v>
      </c>
      <c r="EV31" s="20">
        <v>5.6575786780347595E-4</v>
      </c>
      <c r="EW31" s="20" t="s">
        <v>120</v>
      </c>
      <c r="EX31" s="20" t="s">
        <v>120</v>
      </c>
      <c r="EY31" s="20" t="s">
        <v>120</v>
      </c>
      <c r="EZ31" s="20" t="s">
        <v>120</v>
      </c>
      <c r="FA31" s="20" t="s">
        <v>120</v>
      </c>
      <c r="FB31" s="35">
        <v>2.1069819845175828</v>
      </c>
      <c r="FC31" s="19">
        <v>2.1527236797979183</v>
      </c>
      <c r="FD31" s="19">
        <v>1.2159337766690756</v>
      </c>
      <c r="FE31" s="19">
        <v>1.4542580036078869</v>
      </c>
      <c r="FF31" s="19">
        <v>1.6147204932619625</v>
      </c>
      <c r="FG31" s="19">
        <v>1.7875501212462679</v>
      </c>
      <c r="FH31" s="19">
        <v>0.15328128822892362</v>
      </c>
      <c r="FI31" s="19">
        <v>6.1090884156804338E-2</v>
      </c>
      <c r="FJ31" s="19">
        <v>0.27664887897814405</v>
      </c>
      <c r="FK31" s="33" t="s">
        <v>120</v>
      </c>
      <c r="FL31" s="32" t="s">
        <v>120</v>
      </c>
      <c r="FM31" s="32" t="s">
        <v>120</v>
      </c>
      <c r="FN31" s="32" t="s">
        <v>120</v>
      </c>
      <c r="FO31" s="32" t="s">
        <v>120</v>
      </c>
      <c r="FP31" s="32" t="s">
        <v>120</v>
      </c>
      <c r="FQ31" s="32" t="s">
        <v>120</v>
      </c>
      <c r="FR31" s="32" t="s">
        <v>120</v>
      </c>
      <c r="FS31" s="34">
        <v>1.3112161209777819E-3</v>
      </c>
      <c r="FT31" s="32" t="s">
        <v>120</v>
      </c>
      <c r="FU31" s="20">
        <v>2.5224648276819524E-4</v>
      </c>
      <c r="FV31" s="20">
        <v>1.425525937288852E-3</v>
      </c>
      <c r="FW31" s="20">
        <v>1.2936321759835551E-3</v>
      </c>
      <c r="FX31" s="20">
        <v>4.546710664258536E-3</v>
      </c>
      <c r="FY31" s="20">
        <v>1.8548224033659362E-3</v>
      </c>
      <c r="FZ31" s="20">
        <v>2.0695540251192508E-3</v>
      </c>
    </row>
    <row r="32" spans="1:182" x14ac:dyDescent="0.35">
      <c r="B32" t="s">
        <v>822</v>
      </c>
      <c r="C32" s="32">
        <v>56406</v>
      </c>
      <c r="D32" s="32">
        <v>174</v>
      </c>
      <c r="E32" s="32">
        <v>150</v>
      </c>
      <c r="F32" s="32">
        <v>89</v>
      </c>
      <c r="G32" s="32">
        <v>8.4700000000000006</v>
      </c>
      <c r="H32" t="s">
        <v>128</v>
      </c>
      <c r="I32" s="34" t="s">
        <v>120</v>
      </c>
      <c r="J32" s="20" t="s">
        <v>120</v>
      </c>
      <c r="K32" s="20" t="s">
        <v>120</v>
      </c>
      <c r="L32" s="20" t="s">
        <v>120</v>
      </c>
      <c r="M32" s="20" t="s">
        <v>120</v>
      </c>
      <c r="N32" s="20" t="s">
        <v>120</v>
      </c>
      <c r="O32" s="20" t="s">
        <v>120</v>
      </c>
      <c r="P32" s="20" t="s">
        <v>120</v>
      </c>
      <c r="Q32" s="20" t="s">
        <v>120</v>
      </c>
      <c r="R32" s="33" t="s">
        <v>120</v>
      </c>
      <c r="S32" s="32" t="s">
        <v>120</v>
      </c>
      <c r="T32" s="32" t="s">
        <v>120</v>
      </c>
      <c r="U32" s="32" t="s">
        <v>120</v>
      </c>
      <c r="V32" s="32" t="s">
        <v>120</v>
      </c>
      <c r="W32" s="32" t="s">
        <v>120</v>
      </c>
      <c r="X32" s="32" t="s">
        <v>120</v>
      </c>
      <c r="Y32" s="32" t="s">
        <v>120</v>
      </c>
      <c r="Z32" s="32" t="s">
        <v>120</v>
      </c>
      <c r="AA32" s="32" t="s">
        <v>120</v>
      </c>
      <c r="AB32" s="32" t="s">
        <v>120</v>
      </c>
      <c r="AC32" s="32" t="s">
        <v>120</v>
      </c>
      <c r="AD32" s="32" t="s">
        <v>120</v>
      </c>
      <c r="AE32" s="32" t="s">
        <v>120</v>
      </c>
      <c r="AF32" s="32" t="s">
        <v>120</v>
      </c>
      <c r="AG32" s="32" t="s">
        <v>120</v>
      </c>
      <c r="AH32" s="20" t="s">
        <v>120</v>
      </c>
      <c r="AI32" s="20" t="s">
        <v>120</v>
      </c>
      <c r="AJ32" s="20" t="s">
        <v>120</v>
      </c>
      <c r="AK32" s="20" t="s">
        <v>120</v>
      </c>
      <c r="AL32" s="20" t="s">
        <v>120</v>
      </c>
      <c r="AM32" s="20" t="s">
        <v>120</v>
      </c>
      <c r="AN32" s="20" t="s">
        <v>120</v>
      </c>
      <c r="AO32" s="20" t="s">
        <v>120</v>
      </c>
      <c r="AP32" s="20" t="s">
        <v>120</v>
      </c>
      <c r="AQ32" s="20" t="s">
        <v>120</v>
      </c>
      <c r="AR32" s="20" t="s">
        <v>120</v>
      </c>
      <c r="AS32" s="20" t="s">
        <v>120</v>
      </c>
      <c r="AT32" s="34" t="s">
        <v>120</v>
      </c>
      <c r="AU32" s="20" t="s">
        <v>120</v>
      </c>
      <c r="AV32" s="20" t="s">
        <v>120</v>
      </c>
      <c r="AW32" s="20" t="s">
        <v>120</v>
      </c>
      <c r="AX32" s="20" t="s">
        <v>120</v>
      </c>
      <c r="AY32" s="20" t="s">
        <v>120</v>
      </c>
      <c r="AZ32" s="20" t="s">
        <v>120</v>
      </c>
      <c r="BA32" s="20" t="s">
        <v>120</v>
      </c>
      <c r="BB32" s="20" t="s">
        <v>120</v>
      </c>
      <c r="BC32" s="20" t="s">
        <v>120</v>
      </c>
      <c r="BD32" s="20" t="s">
        <v>120</v>
      </c>
      <c r="BE32" s="20" t="s">
        <v>120</v>
      </c>
      <c r="BF32" s="20" t="s">
        <v>120</v>
      </c>
      <c r="BG32" s="20" t="s">
        <v>120</v>
      </c>
      <c r="BH32" s="20" t="s">
        <v>120</v>
      </c>
      <c r="BI32" s="20" t="s">
        <v>120</v>
      </c>
      <c r="BJ32" s="20" t="s">
        <v>120</v>
      </c>
      <c r="BK32" s="20" t="s">
        <v>120</v>
      </c>
      <c r="BL32" s="20" t="s">
        <v>120</v>
      </c>
      <c r="BM32" s="20" t="s">
        <v>120</v>
      </c>
      <c r="BN32" s="20" t="s">
        <v>120</v>
      </c>
      <c r="BO32" s="20" t="s">
        <v>120</v>
      </c>
      <c r="BP32" s="20" t="s">
        <v>120</v>
      </c>
      <c r="BQ32" s="20" t="s">
        <v>120</v>
      </c>
      <c r="BR32" s="34" t="s">
        <v>120</v>
      </c>
      <c r="BS32" s="20" t="s">
        <v>120</v>
      </c>
      <c r="BT32" s="20" t="s">
        <v>120</v>
      </c>
      <c r="BU32" s="20" t="s">
        <v>120</v>
      </c>
      <c r="BV32" s="20" t="s">
        <v>120</v>
      </c>
      <c r="BW32" s="20" t="s">
        <v>120</v>
      </c>
      <c r="BX32" s="20" t="s">
        <v>120</v>
      </c>
      <c r="BY32" s="20" t="s">
        <v>120</v>
      </c>
      <c r="BZ32" s="20" t="s">
        <v>120</v>
      </c>
      <c r="CA32" s="20" t="s">
        <v>120</v>
      </c>
      <c r="CB32" s="20" t="s">
        <v>120</v>
      </c>
      <c r="CC32" s="20" t="s">
        <v>120</v>
      </c>
      <c r="CD32" s="20" t="s">
        <v>120</v>
      </c>
      <c r="CE32" s="20" t="s">
        <v>120</v>
      </c>
      <c r="CF32" s="20" t="s">
        <v>120</v>
      </c>
      <c r="CG32" s="34" t="s">
        <v>120</v>
      </c>
      <c r="CH32" s="20" t="s">
        <v>120</v>
      </c>
      <c r="CI32" s="20" t="s">
        <v>120</v>
      </c>
      <c r="CJ32" s="20" t="s">
        <v>120</v>
      </c>
      <c r="CK32" s="20" t="s">
        <v>120</v>
      </c>
      <c r="CL32" s="20" t="s">
        <v>120</v>
      </c>
      <c r="CM32" s="20" t="s">
        <v>120</v>
      </c>
      <c r="CN32" s="20" t="s">
        <v>120</v>
      </c>
      <c r="CO32" s="20" t="s">
        <v>120</v>
      </c>
      <c r="CP32" s="20" t="s">
        <v>120</v>
      </c>
      <c r="CQ32" s="20" t="s">
        <v>120</v>
      </c>
      <c r="CR32" s="20" t="s">
        <v>120</v>
      </c>
      <c r="CS32" s="20" t="s">
        <v>120</v>
      </c>
      <c r="CT32" s="20" t="s">
        <v>120</v>
      </c>
      <c r="CU32" s="20" t="s">
        <v>120</v>
      </c>
      <c r="CV32" s="20" t="s">
        <v>120</v>
      </c>
      <c r="CW32" s="20" t="s">
        <v>120</v>
      </c>
      <c r="CX32" s="20" t="s">
        <v>120</v>
      </c>
      <c r="CY32" s="20" t="s">
        <v>120</v>
      </c>
      <c r="CZ32" s="20" t="s">
        <v>120</v>
      </c>
      <c r="DA32" s="20" t="s">
        <v>120</v>
      </c>
      <c r="DB32" s="20" t="s">
        <v>120</v>
      </c>
      <c r="DC32" s="20" t="s">
        <v>120</v>
      </c>
      <c r="DD32" s="20" t="s">
        <v>120</v>
      </c>
      <c r="DE32" s="20" t="s">
        <v>120</v>
      </c>
      <c r="DF32" s="20" t="s">
        <v>120</v>
      </c>
      <c r="DG32" s="34" t="s">
        <v>120</v>
      </c>
      <c r="DH32" s="20" t="s">
        <v>120</v>
      </c>
      <c r="DI32" s="20" t="s">
        <v>120</v>
      </c>
      <c r="DJ32" s="20" t="s">
        <v>120</v>
      </c>
      <c r="DK32" s="20" t="s">
        <v>120</v>
      </c>
      <c r="DL32" s="20" t="s">
        <v>120</v>
      </c>
      <c r="DM32" s="20" t="s">
        <v>120</v>
      </c>
      <c r="DN32" s="20" t="s">
        <v>120</v>
      </c>
      <c r="DO32" s="20" t="s">
        <v>120</v>
      </c>
      <c r="DP32" s="20" t="s">
        <v>120</v>
      </c>
      <c r="DQ32" s="20" t="s">
        <v>120</v>
      </c>
      <c r="DR32" s="20" t="s">
        <v>120</v>
      </c>
      <c r="DS32" s="20" t="s">
        <v>120</v>
      </c>
      <c r="DT32" s="20" t="s">
        <v>120</v>
      </c>
      <c r="DU32" s="20" t="s">
        <v>120</v>
      </c>
      <c r="DV32" s="20" t="s">
        <v>120</v>
      </c>
      <c r="DW32" s="20" t="s">
        <v>120</v>
      </c>
      <c r="DX32" s="20" t="s">
        <v>120</v>
      </c>
      <c r="DY32" s="20" t="s">
        <v>120</v>
      </c>
      <c r="DZ32" s="20" t="s">
        <v>120</v>
      </c>
      <c r="EA32" s="20" t="s">
        <v>120</v>
      </c>
      <c r="EB32" s="34" t="s">
        <v>120</v>
      </c>
      <c r="EC32" s="20" t="s">
        <v>120</v>
      </c>
      <c r="ED32" s="20" t="s">
        <v>120</v>
      </c>
      <c r="EE32" s="20" t="s">
        <v>120</v>
      </c>
      <c r="EF32" s="20" t="s">
        <v>120</v>
      </c>
      <c r="EG32" s="20" t="s">
        <v>120</v>
      </c>
      <c r="EH32" s="20" t="s">
        <v>120</v>
      </c>
      <c r="EI32" s="20" t="s">
        <v>120</v>
      </c>
      <c r="EJ32" s="20" t="s">
        <v>120</v>
      </c>
      <c r="EK32" s="20" t="s">
        <v>120</v>
      </c>
      <c r="EL32" s="20" t="s">
        <v>120</v>
      </c>
      <c r="EM32" s="20" t="s">
        <v>120</v>
      </c>
      <c r="EN32" s="20" t="s">
        <v>120</v>
      </c>
      <c r="EO32" s="20" t="s">
        <v>120</v>
      </c>
      <c r="EP32" s="20" t="s">
        <v>120</v>
      </c>
      <c r="EQ32" s="20" t="s">
        <v>120</v>
      </c>
      <c r="ER32" s="20" t="s">
        <v>120</v>
      </c>
      <c r="ES32" s="20" t="s">
        <v>120</v>
      </c>
      <c r="ET32" s="20" t="s">
        <v>120</v>
      </c>
      <c r="EU32" s="20" t="s">
        <v>120</v>
      </c>
      <c r="EV32" s="20" t="s">
        <v>120</v>
      </c>
      <c r="EW32" s="20" t="s">
        <v>120</v>
      </c>
      <c r="EX32" s="20" t="s">
        <v>120</v>
      </c>
      <c r="EY32" s="20" t="s">
        <v>120</v>
      </c>
      <c r="EZ32" s="20" t="s">
        <v>120</v>
      </c>
      <c r="FA32" s="20" t="s">
        <v>120</v>
      </c>
      <c r="FB32" s="35">
        <v>2.2548852028833175</v>
      </c>
      <c r="FC32" s="19">
        <v>1.5465565481138364</v>
      </c>
      <c r="FD32" s="19">
        <v>1.1727263987651297</v>
      </c>
      <c r="FE32" s="19">
        <v>1.6696298901125324</v>
      </c>
      <c r="FF32" s="19">
        <v>1.8105051071609082</v>
      </c>
      <c r="FG32" s="19">
        <v>2.8084241399913732</v>
      </c>
      <c r="FH32" s="19">
        <v>0.19151806213267877</v>
      </c>
      <c r="FI32" s="19">
        <v>0.10631961472630758</v>
      </c>
      <c r="FJ32" s="19">
        <v>0.69557512871044935</v>
      </c>
      <c r="FK32" s="34">
        <v>3.0165669187160692E-2</v>
      </c>
      <c r="FL32" s="32" t="s">
        <v>120</v>
      </c>
      <c r="FM32" s="20">
        <v>3.4099646239503727E-2</v>
      </c>
      <c r="FN32" s="20">
        <v>0.22281770881062202</v>
      </c>
      <c r="FO32" s="20">
        <v>4.8555945357252724E-2</v>
      </c>
      <c r="FP32" s="20">
        <v>2.0297405875640277E-2</v>
      </c>
      <c r="FQ32" s="20">
        <v>8.2253449793783531E-2</v>
      </c>
      <c r="FR32" s="20">
        <v>4.9689809738990176E-2</v>
      </c>
      <c r="FS32" s="33" t="s">
        <v>120</v>
      </c>
      <c r="FT32" s="32" t="s">
        <v>120</v>
      </c>
      <c r="FU32" s="32" t="s">
        <v>120</v>
      </c>
      <c r="FV32" s="32" t="s">
        <v>120</v>
      </c>
      <c r="FW32" s="32" t="s">
        <v>120</v>
      </c>
      <c r="FX32" s="32" t="s">
        <v>120</v>
      </c>
      <c r="FY32" s="32" t="s">
        <v>120</v>
      </c>
      <c r="FZ32" s="32" t="s">
        <v>120</v>
      </c>
    </row>
    <row r="33" spans="1:182" x14ac:dyDescent="0.35">
      <c r="B33" t="s">
        <v>822</v>
      </c>
      <c r="C33" s="32">
        <v>29915386</v>
      </c>
      <c r="D33" s="32">
        <v>147</v>
      </c>
      <c r="E33" s="32">
        <v>136</v>
      </c>
      <c r="F33" s="32">
        <v>89</v>
      </c>
      <c r="G33" s="32">
        <v>8.6329999999999991</v>
      </c>
      <c r="H33" t="s">
        <v>129</v>
      </c>
      <c r="I33" s="34" t="s">
        <v>120</v>
      </c>
      <c r="J33" s="20" t="s">
        <v>120</v>
      </c>
      <c r="K33" s="20" t="s">
        <v>120</v>
      </c>
      <c r="L33" s="20" t="s">
        <v>120</v>
      </c>
      <c r="M33" s="20" t="s">
        <v>120</v>
      </c>
      <c r="N33" s="20" t="s">
        <v>120</v>
      </c>
      <c r="O33" s="20" t="s">
        <v>120</v>
      </c>
      <c r="P33" s="20" t="s">
        <v>120</v>
      </c>
      <c r="Q33" s="20" t="s">
        <v>120</v>
      </c>
      <c r="R33" s="33" t="s">
        <v>120</v>
      </c>
      <c r="S33" s="32" t="s">
        <v>120</v>
      </c>
      <c r="T33" s="32" t="s">
        <v>120</v>
      </c>
      <c r="U33" s="32" t="s">
        <v>120</v>
      </c>
      <c r="V33" s="32" t="s">
        <v>120</v>
      </c>
      <c r="W33" s="32" t="s">
        <v>120</v>
      </c>
      <c r="X33" s="32" t="s">
        <v>120</v>
      </c>
      <c r="Y33" s="32" t="s">
        <v>120</v>
      </c>
      <c r="Z33" s="32" t="s">
        <v>120</v>
      </c>
      <c r="AA33" s="32" t="s">
        <v>120</v>
      </c>
      <c r="AB33" s="32" t="s">
        <v>120</v>
      </c>
      <c r="AC33" s="32" t="s">
        <v>120</v>
      </c>
      <c r="AD33" s="32" t="s">
        <v>120</v>
      </c>
      <c r="AE33" s="32" t="s">
        <v>120</v>
      </c>
      <c r="AF33" s="32" t="s">
        <v>120</v>
      </c>
      <c r="AG33" s="32" t="s">
        <v>120</v>
      </c>
      <c r="AH33" s="20" t="s">
        <v>120</v>
      </c>
      <c r="AI33" s="20" t="s">
        <v>120</v>
      </c>
      <c r="AJ33" s="20" t="s">
        <v>120</v>
      </c>
      <c r="AK33" s="20" t="s">
        <v>120</v>
      </c>
      <c r="AL33" s="20" t="s">
        <v>120</v>
      </c>
      <c r="AM33" s="20" t="s">
        <v>120</v>
      </c>
      <c r="AN33" s="20" t="s">
        <v>120</v>
      </c>
      <c r="AO33" s="20" t="s">
        <v>120</v>
      </c>
      <c r="AP33" s="20" t="s">
        <v>120</v>
      </c>
      <c r="AQ33" s="20" t="s">
        <v>120</v>
      </c>
      <c r="AR33" s="20" t="s">
        <v>120</v>
      </c>
      <c r="AS33" s="20" t="s">
        <v>120</v>
      </c>
      <c r="AT33" s="34" t="s">
        <v>120</v>
      </c>
      <c r="AU33" s="20" t="s">
        <v>120</v>
      </c>
      <c r="AV33" s="20" t="s">
        <v>120</v>
      </c>
      <c r="AW33" s="20" t="s">
        <v>120</v>
      </c>
      <c r="AX33" s="20" t="s">
        <v>120</v>
      </c>
      <c r="AY33" s="20" t="s">
        <v>120</v>
      </c>
      <c r="AZ33" s="20" t="s">
        <v>120</v>
      </c>
      <c r="BA33" s="20" t="s">
        <v>120</v>
      </c>
      <c r="BB33" s="20" t="s">
        <v>120</v>
      </c>
      <c r="BC33" s="20" t="s">
        <v>120</v>
      </c>
      <c r="BD33" s="20" t="s">
        <v>120</v>
      </c>
      <c r="BE33" s="20" t="s">
        <v>120</v>
      </c>
      <c r="BF33" s="20" t="s">
        <v>120</v>
      </c>
      <c r="BG33" s="20" t="s">
        <v>120</v>
      </c>
      <c r="BH33" s="20" t="s">
        <v>120</v>
      </c>
      <c r="BI33" s="20" t="s">
        <v>120</v>
      </c>
      <c r="BJ33" s="20" t="s">
        <v>120</v>
      </c>
      <c r="BK33" s="20" t="s">
        <v>120</v>
      </c>
      <c r="BL33" s="20" t="s">
        <v>120</v>
      </c>
      <c r="BM33" s="20" t="s">
        <v>120</v>
      </c>
      <c r="BN33" s="20" t="s">
        <v>120</v>
      </c>
      <c r="BO33" s="20" t="s">
        <v>120</v>
      </c>
      <c r="BP33" s="20" t="s">
        <v>120</v>
      </c>
      <c r="BQ33" s="20" t="s">
        <v>120</v>
      </c>
      <c r="BR33" s="34" t="s">
        <v>120</v>
      </c>
      <c r="BS33" s="20" t="s">
        <v>120</v>
      </c>
      <c r="BT33" s="20" t="s">
        <v>120</v>
      </c>
      <c r="BU33" s="20" t="s">
        <v>120</v>
      </c>
      <c r="BV33" s="20" t="s">
        <v>120</v>
      </c>
      <c r="BW33" s="20" t="s">
        <v>120</v>
      </c>
      <c r="BX33" s="20" t="s">
        <v>120</v>
      </c>
      <c r="BY33" s="20" t="s">
        <v>120</v>
      </c>
      <c r="BZ33" s="20" t="s">
        <v>120</v>
      </c>
      <c r="CA33" s="20" t="s">
        <v>120</v>
      </c>
      <c r="CB33" s="20" t="s">
        <v>120</v>
      </c>
      <c r="CC33" s="20" t="s">
        <v>120</v>
      </c>
      <c r="CD33" s="20" t="s">
        <v>120</v>
      </c>
      <c r="CE33" s="20" t="s">
        <v>120</v>
      </c>
      <c r="CF33" s="20" t="s">
        <v>120</v>
      </c>
      <c r="CG33" s="34" t="s">
        <v>120</v>
      </c>
      <c r="CH33" s="20" t="s">
        <v>120</v>
      </c>
      <c r="CI33" s="20" t="s">
        <v>120</v>
      </c>
      <c r="CJ33" s="20" t="s">
        <v>120</v>
      </c>
      <c r="CK33" s="20" t="s">
        <v>120</v>
      </c>
      <c r="CL33" s="20" t="s">
        <v>120</v>
      </c>
      <c r="CM33" s="20" t="s">
        <v>120</v>
      </c>
      <c r="CN33" s="20" t="s">
        <v>120</v>
      </c>
      <c r="CO33" s="20" t="s">
        <v>120</v>
      </c>
      <c r="CP33" s="20" t="s">
        <v>120</v>
      </c>
      <c r="CQ33" s="20" t="s">
        <v>120</v>
      </c>
      <c r="CR33" s="20" t="s">
        <v>120</v>
      </c>
      <c r="CS33" s="20" t="s">
        <v>120</v>
      </c>
      <c r="CT33" s="20" t="s">
        <v>120</v>
      </c>
      <c r="CU33" s="20" t="s">
        <v>120</v>
      </c>
      <c r="CV33" s="20" t="s">
        <v>120</v>
      </c>
      <c r="CW33" s="20" t="s">
        <v>120</v>
      </c>
      <c r="CX33" s="20" t="s">
        <v>120</v>
      </c>
      <c r="CY33" s="20" t="s">
        <v>120</v>
      </c>
      <c r="CZ33" s="20" t="s">
        <v>120</v>
      </c>
      <c r="DA33" s="20" t="s">
        <v>120</v>
      </c>
      <c r="DB33" s="20" t="s">
        <v>120</v>
      </c>
      <c r="DC33" s="20" t="s">
        <v>120</v>
      </c>
      <c r="DD33" s="20" t="s">
        <v>120</v>
      </c>
      <c r="DE33" s="20" t="s">
        <v>120</v>
      </c>
      <c r="DF33" s="20" t="s">
        <v>120</v>
      </c>
      <c r="DG33" s="34" t="s">
        <v>120</v>
      </c>
      <c r="DH33" s="20" t="s">
        <v>120</v>
      </c>
      <c r="DI33" s="20" t="s">
        <v>120</v>
      </c>
      <c r="DJ33" s="20" t="s">
        <v>120</v>
      </c>
      <c r="DK33" s="20" t="s">
        <v>120</v>
      </c>
      <c r="DL33" s="20" t="s">
        <v>120</v>
      </c>
      <c r="DM33" s="20" t="s">
        <v>120</v>
      </c>
      <c r="DN33" s="20" t="s">
        <v>120</v>
      </c>
      <c r="DO33" s="20" t="s">
        <v>120</v>
      </c>
      <c r="DP33" s="20" t="s">
        <v>120</v>
      </c>
      <c r="DQ33" s="20" t="s">
        <v>120</v>
      </c>
      <c r="DR33" s="20" t="s">
        <v>120</v>
      </c>
      <c r="DS33" s="20" t="s">
        <v>120</v>
      </c>
      <c r="DT33" s="20" t="s">
        <v>120</v>
      </c>
      <c r="DU33" s="20" t="s">
        <v>120</v>
      </c>
      <c r="DV33" s="20" t="s">
        <v>120</v>
      </c>
      <c r="DW33" s="20" t="s">
        <v>120</v>
      </c>
      <c r="DX33" s="20" t="s">
        <v>120</v>
      </c>
      <c r="DY33" s="20" t="s">
        <v>120</v>
      </c>
      <c r="DZ33" s="20" t="s">
        <v>120</v>
      </c>
      <c r="EA33" s="20" t="s">
        <v>120</v>
      </c>
      <c r="EB33" s="34" t="s">
        <v>120</v>
      </c>
      <c r="EC33" s="20" t="s">
        <v>120</v>
      </c>
      <c r="ED33" s="20" t="s">
        <v>120</v>
      </c>
      <c r="EE33" s="20" t="s">
        <v>120</v>
      </c>
      <c r="EF33" s="20" t="s">
        <v>120</v>
      </c>
      <c r="EG33" s="20" t="s">
        <v>120</v>
      </c>
      <c r="EH33" s="20" t="s">
        <v>120</v>
      </c>
      <c r="EI33" s="20" t="s">
        <v>120</v>
      </c>
      <c r="EJ33" s="20" t="s">
        <v>120</v>
      </c>
      <c r="EK33" s="20" t="s">
        <v>120</v>
      </c>
      <c r="EL33" s="20" t="s">
        <v>120</v>
      </c>
      <c r="EM33" s="20" t="s">
        <v>120</v>
      </c>
      <c r="EN33" s="20" t="s">
        <v>120</v>
      </c>
      <c r="EO33" s="20" t="s">
        <v>120</v>
      </c>
      <c r="EP33" s="20" t="s">
        <v>120</v>
      </c>
      <c r="EQ33" s="20" t="s">
        <v>120</v>
      </c>
      <c r="ER33" s="20" t="s">
        <v>120</v>
      </c>
      <c r="ES33" s="20" t="s">
        <v>120</v>
      </c>
      <c r="ET33" s="20" t="s">
        <v>120</v>
      </c>
      <c r="EU33" s="20" t="s">
        <v>120</v>
      </c>
      <c r="EV33" s="20" t="s">
        <v>120</v>
      </c>
      <c r="EW33" s="20" t="s">
        <v>120</v>
      </c>
      <c r="EX33" s="20" t="s">
        <v>120</v>
      </c>
      <c r="EY33" s="20" t="s">
        <v>120</v>
      </c>
      <c r="EZ33" s="20" t="s">
        <v>120</v>
      </c>
      <c r="FA33" s="20" t="s">
        <v>120</v>
      </c>
      <c r="FB33" s="34">
        <v>0.63799249144981696</v>
      </c>
      <c r="FC33" s="20">
        <v>0.41767637198473079</v>
      </c>
      <c r="FD33" s="19">
        <v>0.26093976752344755</v>
      </c>
      <c r="FE33" s="20">
        <v>0.42281708404030122</v>
      </c>
      <c r="FF33" s="20">
        <v>0.48244419584653958</v>
      </c>
      <c r="FG33" s="19">
        <v>0.85080533398672376</v>
      </c>
      <c r="FH33" s="32" t="s">
        <v>120</v>
      </c>
      <c r="FI33" s="32" t="s">
        <v>120</v>
      </c>
      <c r="FJ33" s="19">
        <v>0.16533616372142373</v>
      </c>
      <c r="FK33" s="34">
        <v>4.547696862568136E-2</v>
      </c>
      <c r="FL33" s="20">
        <v>4.681449104541139E-2</v>
      </c>
      <c r="FM33" s="20">
        <v>7.2367027019391253E-2</v>
      </c>
      <c r="FN33" s="20">
        <v>0.2292721792874525</v>
      </c>
      <c r="FO33" s="20">
        <v>4.5867827862709661E-2</v>
      </c>
      <c r="FP33" s="20">
        <v>5.6993399172015069E-2</v>
      </c>
      <c r="FQ33" s="20">
        <v>0.12061243694934509</v>
      </c>
      <c r="FR33" s="20">
        <v>9.325455103783388E-2</v>
      </c>
      <c r="FS33" s="33" t="s">
        <v>120</v>
      </c>
      <c r="FT33" s="32" t="s">
        <v>120</v>
      </c>
      <c r="FU33" s="32" t="s">
        <v>120</v>
      </c>
      <c r="FV33" s="32" t="s">
        <v>120</v>
      </c>
      <c r="FW33" s="32" t="s">
        <v>120</v>
      </c>
      <c r="FX33" s="32" t="s">
        <v>120</v>
      </c>
      <c r="FY33" s="32" t="s">
        <v>120</v>
      </c>
      <c r="FZ33" s="32" t="s">
        <v>120</v>
      </c>
    </row>
    <row r="34" spans="1:182" x14ac:dyDescent="0.35">
      <c r="A34" t="s">
        <v>822</v>
      </c>
      <c r="B34" t="s">
        <v>822</v>
      </c>
      <c r="C34" s="32">
        <v>110429</v>
      </c>
      <c r="D34" s="32">
        <v>74</v>
      </c>
      <c r="E34" s="32">
        <v>8</v>
      </c>
      <c r="F34" s="32">
        <v>97</v>
      </c>
      <c r="G34" s="32">
        <v>8.8000000000000007</v>
      </c>
      <c r="H34" t="s">
        <v>130</v>
      </c>
      <c r="I34" s="34">
        <v>1.9163398523543557E-2</v>
      </c>
      <c r="J34" s="20" t="s">
        <v>120</v>
      </c>
      <c r="K34" s="20" t="s">
        <v>120</v>
      </c>
      <c r="L34" s="20">
        <v>1.0835981483924386E-2</v>
      </c>
      <c r="M34" s="20">
        <v>1.3851834422752991E-2</v>
      </c>
      <c r="N34" s="20">
        <v>1.1758325604558026E-4</v>
      </c>
      <c r="O34" s="20">
        <v>9.4522509602633232E-5</v>
      </c>
      <c r="P34" s="20">
        <v>1.5856047960017767E-3</v>
      </c>
      <c r="Q34" s="20">
        <v>2.1370140225549323E-3</v>
      </c>
      <c r="R34" s="34">
        <v>2.1754696964274393E-2</v>
      </c>
      <c r="S34" s="20">
        <v>2.6951973073795496E-3</v>
      </c>
      <c r="T34" s="20">
        <v>7.857042117031348E-3</v>
      </c>
      <c r="U34" s="20">
        <v>5.4714303890275456E-3</v>
      </c>
      <c r="V34" s="20">
        <v>6.8947973789239905E-3</v>
      </c>
      <c r="W34" s="20">
        <v>3.2281237152715094E-3</v>
      </c>
      <c r="X34" s="20">
        <v>7.949177201533467E-3</v>
      </c>
      <c r="Y34" s="20">
        <v>2.9848555698554261E-3</v>
      </c>
      <c r="Z34" s="20">
        <v>1.0825314578508603E-2</v>
      </c>
      <c r="AA34" s="20">
        <v>3.150031145775552E-3</v>
      </c>
      <c r="AB34" s="20">
        <v>1.6555159840737313E-2</v>
      </c>
      <c r="AC34" s="20">
        <v>2.2767712375290627E-3</v>
      </c>
      <c r="AD34" s="20">
        <v>2.0900162377617743E-3</v>
      </c>
      <c r="AE34" s="20" t="s">
        <v>120</v>
      </c>
      <c r="AF34" s="20">
        <v>2.1105331650428216E-2</v>
      </c>
      <c r="AG34" s="20">
        <v>7.2580673339668427E-4</v>
      </c>
      <c r="AH34" s="20">
        <v>3.6829705845547573E-3</v>
      </c>
      <c r="AI34" s="20">
        <v>8.6286596459438992E-4</v>
      </c>
      <c r="AJ34" s="20">
        <v>1.1365185173900293E-2</v>
      </c>
      <c r="AK34" s="20">
        <v>3.0580329268176478E-3</v>
      </c>
      <c r="AL34" s="20">
        <v>3.9744848611590142E-3</v>
      </c>
      <c r="AM34" s="20">
        <v>1.9569139543619304E-3</v>
      </c>
      <c r="AN34" s="20">
        <v>4.0348472354824047E-3</v>
      </c>
      <c r="AO34" s="20">
        <v>5.3629306025709794E-3</v>
      </c>
      <c r="AP34" s="20">
        <v>5.1886612021320396E-4</v>
      </c>
      <c r="AQ34" s="20">
        <v>1.4418703470897905E-3</v>
      </c>
      <c r="AR34" s="20">
        <v>1.2203169213886179E-2</v>
      </c>
      <c r="AS34" s="20">
        <v>8.604935751688433E-3</v>
      </c>
      <c r="AT34" s="34">
        <v>2.4119749791603512E-3</v>
      </c>
      <c r="AU34" s="20">
        <v>3.8730233009761755E-4</v>
      </c>
      <c r="AV34" s="20">
        <v>6.6306744971590384E-3</v>
      </c>
      <c r="AW34" s="20">
        <v>2.6628363805048945E-3</v>
      </c>
      <c r="AX34" s="20">
        <v>2.3503656819522455E-2</v>
      </c>
      <c r="AY34" s="20">
        <v>2.2230425415699457E-3</v>
      </c>
      <c r="AZ34" s="20">
        <v>2.1778836932463571E-2</v>
      </c>
      <c r="BA34" s="20">
        <v>1.1752225043767407E-3</v>
      </c>
      <c r="BB34" s="20">
        <v>2.4044864145363514E-3</v>
      </c>
      <c r="BC34" s="20">
        <v>1.152551333533729E-3</v>
      </c>
      <c r="BD34" s="20">
        <v>1.033571858315066E-2</v>
      </c>
      <c r="BE34" s="20">
        <v>9.2584646244766298E-4</v>
      </c>
      <c r="BF34" s="20">
        <v>6.3033557741910846E-3</v>
      </c>
      <c r="BG34" s="20">
        <v>1.4506066042700027E-2</v>
      </c>
      <c r="BH34" s="20">
        <v>1.5318822486647037E-4</v>
      </c>
      <c r="BI34" s="20">
        <v>5.4617133390687878E-3</v>
      </c>
      <c r="BJ34" s="20">
        <v>3.0193564994232942E-4</v>
      </c>
      <c r="BK34" s="20">
        <v>1.8451131105695832E-3</v>
      </c>
      <c r="BL34" s="20">
        <v>8.7904555041597512E-4</v>
      </c>
      <c r="BM34" s="20">
        <v>5.0991345835580387E-3</v>
      </c>
      <c r="BN34" s="20">
        <v>5.1264927539067997E-3</v>
      </c>
      <c r="BO34" s="20">
        <v>3.033005798883138E-4</v>
      </c>
      <c r="BP34" s="20">
        <v>5.5345979267175487E-3</v>
      </c>
      <c r="BQ34" s="20">
        <v>7.2806004975254973E-3</v>
      </c>
      <c r="BR34" s="34">
        <v>1.2789582031485957E-2</v>
      </c>
      <c r="BS34" s="20">
        <v>2.4978706736373188E-3</v>
      </c>
      <c r="BT34" s="20">
        <v>4.8727910417350551E-3</v>
      </c>
      <c r="BU34" s="20">
        <v>3.8287651954033155E-3</v>
      </c>
      <c r="BV34" s="20">
        <v>8.2299307461636169E-3</v>
      </c>
      <c r="BW34" s="20">
        <v>4.7988236479380615E-3</v>
      </c>
      <c r="BX34" s="20">
        <v>3.8352127231111042E-3</v>
      </c>
      <c r="BY34" s="20">
        <v>7.6766594539800087E-3</v>
      </c>
      <c r="BZ34" s="20">
        <v>3.4955413367563283E-2</v>
      </c>
      <c r="CA34" s="20">
        <v>1.3521549919914206E-3</v>
      </c>
      <c r="CB34" s="20">
        <v>6.3069111127431795E-3</v>
      </c>
      <c r="CC34" s="20">
        <v>1.0406019169128542E-3</v>
      </c>
      <c r="CD34" s="20">
        <v>9.8205875201874352E-3</v>
      </c>
      <c r="CE34" s="20">
        <v>8.4523623494013524E-4</v>
      </c>
      <c r="CF34" s="20">
        <v>2.1792374030039172E-3</v>
      </c>
      <c r="CG34" s="34">
        <v>3.3522233356200037E-3</v>
      </c>
      <c r="CH34" s="20">
        <v>8.7613118446672883E-3</v>
      </c>
      <c r="CI34" s="20">
        <v>1.1056773704546391E-2</v>
      </c>
      <c r="CJ34" s="20">
        <v>3.4841887724892211E-2</v>
      </c>
      <c r="CK34" s="20">
        <v>3.5940237347518132E-2</v>
      </c>
      <c r="CL34" s="20">
        <v>2.7906558687291645E-3</v>
      </c>
      <c r="CM34" s="20">
        <v>6.7467855556335096E-3</v>
      </c>
      <c r="CN34" s="20">
        <v>1.664818498270338E-3</v>
      </c>
      <c r="CO34" s="20">
        <v>1.015857944125694E-2</v>
      </c>
      <c r="CP34" s="20">
        <v>1.5389088037376529E-3</v>
      </c>
      <c r="CQ34" s="20">
        <v>1.3838397164765721E-2</v>
      </c>
      <c r="CR34" s="20">
        <v>4.6165506699180349E-4</v>
      </c>
      <c r="CS34" s="20">
        <v>3.6857844181291265E-3</v>
      </c>
      <c r="CT34" s="20">
        <v>7.1451369082417759E-3</v>
      </c>
      <c r="CU34" s="20">
        <v>1.4399012648842939E-2</v>
      </c>
      <c r="CV34" s="20">
        <v>6.6634119776765831E-3</v>
      </c>
      <c r="CW34" s="20">
        <v>3.3404587088805351E-3</v>
      </c>
      <c r="CX34" s="20">
        <v>5.5628408561818211E-3</v>
      </c>
      <c r="CY34" s="20" t="s">
        <v>120</v>
      </c>
      <c r="CZ34" s="20">
        <v>2.64045084995609E-2</v>
      </c>
      <c r="DA34" s="20">
        <v>2.6072564937223205E-4</v>
      </c>
      <c r="DB34" s="20" t="s">
        <v>120</v>
      </c>
      <c r="DC34" s="20">
        <v>2.525515952005663E-4</v>
      </c>
      <c r="DD34" s="20">
        <v>2.0162126088016513E-3</v>
      </c>
      <c r="DE34" s="20" t="s">
        <v>120</v>
      </c>
      <c r="DF34" s="20">
        <v>1.2529217044131567E-3</v>
      </c>
      <c r="DG34" s="34">
        <v>2.9135171154954028E-3</v>
      </c>
      <c r="DH34" s="20">
        <v>3.4616133928145096E-2</v>
      </c>
      <c r="DI34" s="20">
        <v>6.9965701582628745E-4</v>
      </c>
      <c r="DJ34" s="20">
        <v>2.5286736590228345E-3</v>
      </c>
      <c r="DK34" s="20">
        <v>6.4528556320949263E-3</v>
      </c>
      <c r="DL34" s="20">
        <v>2.608961241555388E-3</v>
      </c>
      <c r="DM34" s="20">
        <v>9.270857958634823E-3</v>
      </c>
      <c r="DN34" s="20">
        <v>2.2870818339274773E-3</v>
      </c>
      <c r="DO34" s="20">
        <v>1.605900160054722E-3</v>
      </c>
      <c r="DP34" s="20">
        <v>9.9428510810349482E-4</v>
      </c>
      <c r="DQ34" s="20" t="s">
        <v>120</v>
      </c>
      <c r="DR34" s="20">
        <v>1.3356582228272876E-3</v>
      </c>
      <c r="DS34" s="20">
        <v>2.4766579239483759E-3</v>
      </c>
      <c r="DT34" s="20">
        <v>3.886568129566243E-4</v>
      </c>
      <c r="DU34" s="20">
        <v>3.8526772743810544E-3</v>
      </c>
      <c r="DV34" s="20">
        <v>1.8432538682865084E-4</v>
      </c>
      <c r="DW34" s="20">
        <v>1.1231452880219829E-3</v>
      </c>
      <c r="DX34" s="20">
        <v>8.8501295356051063E-4</v>
      </c>
      <c r="DY34" s="20">
        <v>9.5009411915731668E-4</v>
      </c>
      <c r="DZ34" s="20">
        <v>2.0826606813994638E-3</v>
      </c>
      <c r="EA34" s="20">
        <v>1.1418649956381021E-2</v>
      </c>
      <c r="EB34" s="34">
        <v>5.9746986405078513E-3</v>
      </c>
      <c r="EC34" s="20">
        <v>2.1870137360537032E-2</v>
      </c>
      <c r="ED34" s="20">
        <v>2.5464366907770049E-2</v>
      </c>
      <c r="EE34" s="20">
        <v>9.468361445669984E-4</v>
      </c>
      <c r="EF34" s="20">
        <v>1.4837823512987844E-4</v>
      </c>
      <c r="EG34" s="20">
        <v>4.3074679310692431E-3</v>
      </c>
      <c r="EH34" s="20">
        <v>3.210927471233496E-4</v>
      </c>
      <c r="EI34" s="20">
        <v>1.2925559166952861E-2</v>
      </c>
      <c r="EJ34" s="20">
        <v>6.3100538036176389E-3</v>
      </c>
      <c r="EK34" s="20">
        <v>3.132224872439646E-3</v>
      </c>
      <c r="EL34" s="20">
        <v>1.8088976197694832E-2</v>
      </c>
      <c r="EM34" s="20">
        <v>9.2551350227033265E-3</v>
      </c>
      <c r="EN34" s="20">
        <v>1.2743771623221064E-3</v>
      </c>
      <c r="EO34" s="20">
        <v>7.9236721344582112E-4</v>
      </c>
      <c r="EP34" s="20">
        <v>6.7721335597991017E-3</v>
      </c>
      <c r="EQ34" s="20">
        <v>1.2711245291725474E-3</v>
      </c>
      <c r="ER34" s="20">
        <v>9.9845792409510438E-4</v>
      </c>
      <c r="ES34" s="20">
        <v>7.9484600341261473E-3</v>
      </c>
      <c r="ET34" s="20">
        <v>1.0134175474887739E-3</v>
      </c>
      <c r="EU34" s="20">
        <v>5.2329291039449277E-2</v>
      </c>
      <c r="EV34" s="20">
        <v>6.6944027203527335E-3</v>
      </c>
      <c r="EW34" s="20">
        <v>7.5302335620793545E-4</v>
      </c>
      <c r="EX34" s="20">
        <v>1.3180742348738365E-2</v>
      </c>
      <c r="EY34" s="20">
        <v>2.5537401988208054E-3</v>
      </c>
      <c r="EZ34" s="20">
        <v>3.5161005694956983E-3</v>
      </c>
      <c r="FA34" s="20">
        <v>6.6916897930507759E-3</v>
      </c>
      <c r="FB34" s="34">
        <v>1.9306186623143786E-2</v>
      </c>
      <c r="FC34" s="20">
        <v>1.3891624751838395E-2</v>
      </c>
      <c r="FD34" s="20">
        <v>1.1439650037359517E-2</v>
      </c>
      <c r="FE34" s="20">
        <v>1.5452978423910293E-2</v>
      </c>
      <c r="FF34" s="20">
        <v>1.5963180850519152E-2</v>
      </c>
      <c r="FG34" s="20">
        <v>2.5647724656626732E-2</v>
      </c>
      <c r="FH34" s="20">
        <v>2.5327458204334264E-3</v>
      </c>
      <c r="FI34" s="20">
        <v>1.6533421509720096E-3</v>
      </c>
      <c r="FJ34" s="20">
        <v>9.412051884939817E-3</v>
      </c>
      <c r="FK34" s="33" t="s">
        <v>120</v>
      </c>
      <c r="FL34" s="32" t="s">
        <v>120</v>
      </c>
      <c r="FM34" s="32" t="s">
        <v>120</v>
      </c>
      <c r="FN34" s="32" t="s">
        <v>120</v>
      </c>
      <c r="FO34" s="32" t="s">
        <v>120</v>
      </c>
      <c r="FP34" s="32" t="s">
        <v>120</v>
      </c>
      <c r="FQ34" s="32" t="s">
        <v>120</v>
      </c>
      <c r="FR34" s="32" t="s">
        <v>120</v>
      </c>
      <c r="FS34" s="34">
        <v>5.6625532851490197E-3</v>
      </c>
      <c r="FT34" s="20">
        <v>4.5846431813438115E-2</v>
      </c>
      <c r="FU34" s="20">
        <v>2.6238328682268112E-2</v>
      </c>
      <c r="FV34" s="20">
        <v>1.108010234004928E-2</v>
      </c>
      <c r="FW34" s="20">
        <v>3.1446204506010169E-3</v>
      </c>
      <c r="FX34" s="20">
        <v>2.9656958236598772E-3</v>
      </c>
      <c r="FY34" s="20">
        <v>8.8081312525467006E-4</v>
      </c>
      <c r="FZ34" s="20">
        <v>1.0339704549613272E-3</v>
      </c>
    </row>
    <row r="35" spans="1:182" x14ac:dyDescent="0.35">
      <c r="A35" t="s">
        <v>822</v>
      </c>
      <c r="B35" t="s">
        <v>822</v>
      </c>
      <c r="C35" s="32">
        <v>298124</v>
      </c>
      <c r="D35" s="32">
        <v>184</v>
      </c>
      <c r="E35" s="32">
        <v>147</v>
      </c>
      <c r="F35" s="32">
        <v>95</v>
      </c>
      <c r="G35" s="32">
        <v>8.8160000000000007</v>
      </c>
      <c r="H35" t="s">
        <v>197</v>
      </c>
      <c r="I35" s="34">
        <v>0.28134821258079928</v>
      </c>
      <c r="J35" s="20">
        <v>7.5105403685501559E-4</v>
      </c>
      <c r="K35" s="20">
        <v>1.2439874305557397E-3</v>
      </c>
      <c r="L35" s="20">
        <v>0.13979949675962389</v>
      </c>
      <c r="M35" s="20">
        <v>0.20918891992888816</v>
      </c>
      <c r="N35" s="20">
        <v>1.2844994174547363E-3</v>
      </c>
      <c r="O35" s="20">
        <v>6.1490991859832595E-4</v>
      </c>
      <c r="P35" s="20">
        <v>2.6700559887241931E-2</v>
      </c>
      <c r="Q35" s="20">
        <v>2.514038694514089E-2</v>
      </c>
      <c r="R35" s="34">
        <v>0.32276163015003467</v>
      </c>
      <c r="S35" s="20">
        <v>4.195581876746711E-2</v>
      </c>
      <c r="T35" s="20">
        <v>0.1382858410866207</v>
      </c>
      <c r="U35" s="20">
        <v>9.4180056438958992E-2</v>
      </c>
      <c r="V35" s="20">
        <v>0.12531470209595208</v>
      </c>
      <c r="W35" s="20">
        <v>5.4870657291364554E-2</v>
      </c>
      <c r="X35" s="20">
        <v>0.11247776339663694</v>
      </c>
      <c r="Y35" s="20">
        <v>3.0921642509350356E-2</v>
      </c>
      <c r="Z35" s="20">
        <v>0.13474422637227862</v>
      </c>
      <c r="AA35" s="20">
        <v>3.0631752794699037E-2</v>
      </c>
      <c r="AB35" s="20">
        <v>0.25421772735624004</v>
      </c>
      <c r="AC35" s="20">
        <v>2.7494785753405998E-2</v>
      </c>
      <c r="AD35" s="20">
        <v>2.0381653761120482E-2</v>
      </c>
      <c r="AE35" s="20">
        <v>1.1710153913162733E-3</v>
      </c>
      <c r="AF35" s="20">
        <v>0.32857082867049575</v>
      </c>
      <c r="AG35" s="20">
        <v>1.2876993155264804E-3</v>
      </c>
      <c r="AH35" s="20">
        <v>6.4572967306137152E-2</v>
      </c>
      <c r="AI35" s="20">
        <v>2.322082287213402E-3</v>
      </c>
      <c r="AJ35" s="20">
        <v>0.16390316717457751</v>
      </c>
      <c r="AK35" s="20">
        <v>4.2571057285159961E-2</v>
      </c>
      <c r="AL35" s="20">
        <v>4.9273728614375026E-2</v>
      </c>
      <c r="AM35" s="20">
        <v>2.6620192664104047E-2</v>
      </c>
      <c r="AN35" s="20">
        <v>4.896421461702067E-2</v>
      </c>
      <c r="AO35" s="20">
        <v>8.2738252082127858E-2</v>
      </c>
      <c r="AP35" s="20">
        <v>4.6190868802772379E-3</v>
      </c>
      <c r="AQ35" s="20">
        <v>1.7682965462211174E-2</v>
      </c>
      <c r="AR35" s="20">
        <v>0.12428521633067945</v>
      </c>
      <c r="AS35" s="20">
        <v>5.9627396258618577E-2</v>
      </c>
      <c r="AT35" s="34">
        <v>2.721751468675641E-2</v>
      </c>
      <c r="AU35" s="20">
        <v>5.2253475249240556E-3</v>
      </c>
      <c r="AV35" s="20">
        <v>0.10384146451434358</v>
      </c>
      <c r="AW35" s="20">
        <v>2.5126182251292858E-2</v>
      </c>
      <c r="AX35" s="20">
        <v>0.36992168581055784</v>
      </c>
      <c r="AY35" s="20">
        <v>2.6321321352424747E-2</v>
      </c>
      <c r="AZ35" s="20">
        <v>0.3616794572829789</v>
      </c>
      <c r="BA35" s="20">
        <v>1.2528313963054606E-2</v>
      </c>
      <c r="BB35" s="20">
        <v>2.7329417700025324E-2</v>
      </c>
      <c r="BC35" s="20">
        <v>1.4227664899618298E-3</v>
      </c>
      <c r="BD35" s="20">
        <v>0.14745458427166677</v>
      </c>
      <c r="BE35" s="20">
        <v>6.4656855270070748E-3</v>
      </c>
      <c r="BF35" s="20">
        <v>0.10194222571286046</v>
      </c>
      <c r="BG35" s="20">
        <v>0.20733526355961707</v>
      </c>
      <c r="BH35" s="20">
        <v>1.2536453236935913E-3</v>
      </c>
      <c r="BI35" s="20">
        <v>8.3980575046921163E-2</v>
      </c>
      <c r="BJ35" s="20">
        <v>3.1027110180012513E-3</v>
      </c>
      <c r="BK35" s="20">
        <v>1.1831338218960047E-2</v>
      </c>
      <c r="BL35" s="20">
        <v>1.1319677573590035E-2</v>
      </c>
      <c r="BM35" s="20">
        <v>6.8156330659028833E-2</v>
      </c>
      <c r="BN35" s="20">
        <v>6.7580621989095008E-2</v>
      </c>
      <c r="BO35" s="20">
        <v>9.2723614729712243E-4</v>
      </c>
      <c r="BP35" s="20">
        <v>7.9834025870613001E-2</v>
      </c>
      <c r="BQ35" s="20">
        <v>0.11104269362236488</v>
      </c>
      <c r="BR35" s="34">
        <v>0.15878317285124785</v>
      </c>
      <c r="BS35" s="20">
        <v>2.3179380918699585E-2</v>
      </c>
      <c r="BT35" s="20">
        <v>5.9052787846970052E-2</v>
      </c>
      <c r="BU35" s="20">
        <v>3.6983453415764568E-2</v>
      </c>
      <c r="BV35" s="20">
        <v>0.12729888906244127</v>
      </c>
      <c r="BW35" s="20">
        <v>5.9526730922230868E-2</v>
      </c>
      <c r="BX35" s="20">
        <v>5.2882268789311612E-2</v>
      </c>
      <c r="BY35" s="20">
        <v>8.2165936145057655E-2</v>
      </c>
      <c r="BZ35" s="20">
        <v>0.49754512483241142</v>
      </c>
      <c r="CA35" s="20">
        <v>4.1810248065505783E-3</v>
      </c>
      <c r="CB35" s="20">
        <v>6.7136777063843009E-2</v>
      </c>
      <c r="CC35" s="20">
        <v>5.1351182556392105E-3</v>
      </c>
      <c r="CD35" s="20">
        <v>0.1311595511183376</v>
      </c>
      <c r="CE35" s="20">
        <v>8.7673105844704932E-3</v>
      </c>
      <c r="CF35" s="20">
        <v>2.0800963844525067E-2</v>
      </c>
      <c r="CG35" s="34">
        <v>3.8355961211432546E-2</v>
      </c>
      <c r="CH35" s="20">
        <v>0.10979503151545121</v>
      </c>
      <c r="CI35" s="20">
        <v>0.14009867152033414</v>
      </c>
      <c r="CJ35" s="20">
        <v>0.60096220236934483</v>
      </c>
      <c r="CK35" s="20">
        <v>0.60159712039575841</v>
      </c>
      <c r="CL35" s="20">
        <v>3.030895527591157E-2</v>
      </c>
      <c r="CM35" s="20">
        <v>9.2631121910022596E-2</v>
      </c>
      <c r="CN35" s="20">
        <v>1.7173711219450511E-2</v>
      </c>
      <c r="CO35" s="20">
        <v>0.12776014567849153</v>
      </c>
      <c r="CP35" s="20">
        <v>1.4885624362752309E-2</v>
      </c>
      <c r="CQ35" s="20">
        <v>0.21183876296080098</v>
      </c>
      <c r="CR35" s="20">
        <v>2.853600180940045E-3</v>
      </c>
      <c r="CS35" s="20">
        <v>5.8207414276830738E-2</v>
      </c>
      <c r="CT35" s="20">
        <v>0.10103708640389454</v>
      </c>
      <c r="CU35" s="20">
        <v>0.19578774782290248</v>
      </c>
      <c r="CV35" s="20">
        <v>9.1654950601332996E-2</v>
      </c>
      <c r="CW35" s="20">
        <v>5.6578344515882076E-2</v>
      </c>
      <c r="CX35" s="20">
        <v>6.3812439698802015E-2</v>
      </c>
      <c r="CY35" s="20">
        <v>1.5902588055277409E-3</v>
      </c>
      <c r="CZ35" s="20">
        <v>0.37923662926197677</v>
      </c>
      <c r="DA35" s="20">
        <v>1.8993267092673361E-3</v>
      </c>
      <c r="DB35" s="20">
        <v>1.2813200225190891E-3</v>
      </c>
      <c r="DC35" s="20">
        <v>4.9565978926750052E-3</v>
      </c>
      <c r="DD35" s="20">
        <v>2.7085797147186438E-2</v>
      </c>
      <c r="DE35" s="20">
        <v>1.3279331662702995E-3</v>
      </c>
      <c r="DF35" s="20">
        <v>1.2707351263014066E-2</v>
      </c>
      <c r="DG35" s="34">
        <v>3.2566092081982904E-2</v>
      </c>
      <c r="DH35" s="20">
        <v>0.65747403007342853</v>
      </c>
      <c r="DI35" s="20">
        <v>6.1645260025596504E-3</v>
      </c>
      <c r="DJ35" s="20">
        <v>2.3959757889371127E-2</v>
      </c>
      <c r="DK35" s="20">
        <v>7.5878992759039782E-2</v>
      </c>
      <c r="DL35" s="20">
        <v>3.6460710122909669E-2</v>
      </c>
      <c r="DM35" s="20">
        <v>0.10483920821020246</v>
      </c>
      <c r="DN35" s="20">
        <v>2.4263081967876975E-2</v>
      </c>
      <c r="DO35" s="20">
        <v>1.5875154758378977E-2</v>
      </c>
      <c r="DP35" s="20">
        <v>5.0381516260143066E-3</v>
      </c>
      <c r="DQ35" s="20">
        <v>1.6411917101582862E-4</v>
      </c>
      <c r="DR35" s="20">
        <v>1.3942333489782573E-2</v>
      </c>
      <c r="DS35" s="20">
        <v>2.806185324252608E-2</v>
      </c>
      <c r="DT35" s="20">
        <v>2.134789612811334E-3</v>
      </c>
      <c r="DU35" s="20">
        <v>5.8921764885047107E-2</v>
      </c>
      <c r="DV35" s="20">
        <v>1.6996595760194256E-3</v>
      </c>
      <c r="DW35" s="20">
        <v>1.1404708832148084E-2</v>
      </c>
      <c r="DX35" s="20">
        <v>1.1771429830193457E-2</v>
      </c>
      <c r="DY35" s="20">
        <v>9.2790527421328962E-3</v>
      </c>
      <c r="DZ35" s="20">
        <v>2.277703717148679E-2</v>
      </c>
      <c r="EA35" s="20">
        <v>0.14747167942773187</v>
      </c>
      <c r="EB35" s="34">
        <v>0.10357719942091463</v>
      </c>
      <c r="EC35" s="20">
        <v>0.34606177797988125</v>
      </c>
      <c r="ED35" s="20">
        <v>0.38893411278054479</v>
      </c>
      <c r="EE35" s="20">
        <v>1.0310156542117598E-2</v>
      </c>
      <c r="EF35" s="20">
        <v>2.7097031417849353E-3</v>
      </c>
      <c r="EG35" s="20">
        <v>6.4201423686680803E-2</v>
      </c>
      <c r="EH35" s="20">
        <v>2.4496555815971188E-3</v>
      </c>
      <c r="EI35" s="20">
        <v>0.15196261546487058</v>
      </c>
      <c r="EJ35" s="20">
        <v>7.6476540026119672E-2</v>
      </c>
      <c r="EK35" s="20">
        <v>3.4248168671678E-2</v>
      </c>
      <c r="EL35" s="20">
        <v>0.25958584861202905</v>
      </c>
      <c r="EM35" s="20">
        <v>0.14719104520434864</v>
      </c>
      <c r="EN35" s="20">
        <v>1.0753596159331412E-2</v>
      </c>
      <c r="EO35" s="20">
        <v>5.776442391525795E-3</v>
      </c>
      <c r="EP35" s="20">
        <v>8.5585353248414722E-2</v>
      </c>
      <c r="EQ35" s="20">
        <v>1.3538985440774868E-2</v>
      </c>
      <c r="ER35" s="20">
        <v>3.6131292545557793E-3</v>
      </c>
      <c r="ES35" s="20">
        <v>0.14089748248812983</v>
      </c>
      <c r="ET35" s="20">
        <v>8.9102028980288898E-3</v>
      </c>
      <c r="EU35" s="20">
        <v>0.95973001854177575</v>
      </c>
      <c r="EV35" s="20">
        <v>7.7443470532534128E-2</v>
      </c>
      <c r="EW35" s="20">
        <v>5.6696663540576559E-3</v>
      </c>
      <c r="EX35" s="20">
        <v>0.16750233573149473</v>
      </c>
      <c r="EY35" s="20">
        <v>2.9450121443566339E-2</v>
      </c>
      <c r="EZ35" s="20">
        <v>3.7691542579677197E-2</v>
      </c>
      <c r="FA35" s="20">
        <v>8.6251845183415748E-2</v>
      </c>
      <c r="FB35" s="34">
        <v>1.3759003509330062E-3</v>
      </c>
      <c r="FC35" s="20">
        <v>1.5323867080103883E-3</v>
      </c>
      <c r="FD35" s="20">
        <v>1.0794178253716866E-3</v>
      </c>
      <c r="FE35" s="20">
        <v>1.9847816407947767E-3</v>
      </c>
      <c r="FF35" s="20">
        <v>2.8438520584782223E-3</v>
      </c>
      <c r="FG35" s="20">
        <v>5.5592524065441982E-3</v>
      </c>
      <c r="FH35" s="20">
        <v>1.1835200813260531E-3</v>
      </c>
      <c r="FI35" s="20">
        <v>8.1523623276345445E-4</v>
      </c>
      <c r="FJ35" s="20">
        <v>4.6177778331991468E-3</v>
      </c>
      <c r="FK35" s="33" t="s">
        <v>120</v>
      </c>
      <c r="FL35" s="32" t="s">
        <v>120</v>
      </c>
      <c r="FM35" s="32" t="s">
        <v>120</v>
      </c>
      <c r="FN35" s="32" t="s">
        <v>120</v>
      </c>
      <c r="FO35" s="32" t="s">
        <v>120</v>
      </c>
      <c r="FP35" s="32" t="s">
        <v>120</v>
      </c>
      <c r="FQ35" s="32" t="s">
        <v>120</v>
      </c>
      <c r="FR35" s="32" t="s">
        <v>120</v>
      </c>
      <c r="FS35" s="34">
        <v>9.2462548202346326E-2</v>
      </c>
      <c r="FT35" s="20">
        <v>0.72171180859759732</v>
      </c>
      <c r="FU35" s="20">
        <v>0.35824052514629573</v>
      </c>
      <c r="FV35" s="20">
        <v>0.13497510196637783</v>
      </c>
      <c r="FW35" s="20">
        <v>3.260035434407739E-2</v>
      </c>
      <c r="FX35" s="20">
        <v>3.2919432584749449E-2</v>
      </c>
      <c r="FY35" s="20">
        <v>5.4827019822137118E-3</v>
      </c>
      <c r="FZ35" s="20">
        <v>5.2046055075618833E-3</v>
      </c>
    </row>
    <row r="36" spans="1:182" x14ac:dyDescent="0.35">
      <c r="A36" t="s">
        <v>822</v>
      </c>
      <c r="B36" t="s">
        <v>822</v>
      </c>
      <c r="C36" s="32">
        <v>56451</v>
      </c>
      <c r="D36" s="32">
        <v>204</v>
      </c>
      <c r="E36" s="32">
        <v>18</v>
      </c>
      <c r="F36" s="32">
        <v>88</v>
      </c>
      <c r="G36" s="32">
        <v>9.2129999999999992</v>
      </c>
      <c r="H36" t="s">
        <v>132</v>
      </c>
      <c r="I36" s="34">
        <v>2.9242174337422194E-4</v>
      </c>
      <c r="J36" s="20">
        <v>8.0123691911523432E-4</v>
      </c>
      <c r="K36" s="20" t="s">
        <v>120</v>
      </c>
      <c r="L36" s="20">
        <v>1.8291259983030749E-4</v>
      </c>
      <c r="M36" s="20">
        <v>7.3014342956019421E-4</v>
      </c>
      <c r="N36" s="20">
        <v>1.1984447250799525E-4</v>
      </c>
      <c r="O36" s="20" t="s">
        <v>120</v>
      </c>
      <c r="P36" s="20" t="s">
        <v>120</v>
      </c>
      <c r="Q36" s="20" t="s">
        <v>120</v>
      </c>
      <c r="R36" s="34">
        <v>5.5701004949957635E-4</v>
      </c>
      <c r="S36" s="20">
        <v>2.7617953533182866E-4</v>
      </c>
      <c r="T36" s="20">
        <v>2.6815581675491577E-4</v>
      </c>
      <c r="U36" s="20">
        <v>6.738519346468953E-4</v>
      </c>
      <c r="V36" s="20" t="s">
        <v>120</v>
      </c>
      <c r="W36" s="20" t="s">
        <v>120</v>
      </c>
      <c r="X36" s="20" t="s">
        <v>120</v>
      </c>
      <c r="Y36" s="20" t="s">
        <v>120</v>
      </c>
      <c r="Z36" s="20">
        <v>3.3656121158198759E-4</v>
      </c>
      <c r="AA36" s="20">
        <v>8.9011017634523949E-3</v>
      </c>
      <c r="AB36" s="20">
        <v>6.7789643888276005E-3</v>
      </c>
      <c r="AC36" s="20" t="s">
        <v>120</v>
      </c>
      <c r="AD36" s="20">
        <v>2.081636369578427E-4</v>
      </c>
      <c r="AE36" s="20">
        <v>1.7273848377145714E-4</v>
      </c>
      <c r="AF36" s="20">
        <v>3.4835506271451168E-3</v>
      </c>
      <c r="AG36" s="20">
        <v>1.600855311562912E-3</v>
      </c>
      <c r="AH36" s="20">
        <v>2.3084018408082991E-3</v>
      </c>
      <c r="AI36" s="20">
        <v>1.0528824905166372E-2</v>
      </c>
      <c r="AJ36" s="20">
        <v>1.2348899698808235E-3</v>
      </c>
      <c r="AK36" s="20" t="s">
        <v>120</v>
      </c>
      <c r="AL36" s="20" t="s">
        <v>120</v>
      </c>
      <c r="AM36" s="20" t="s">
        <v>120</v>
      </c>
      <c r="AN36" s="20">
        <v>1.7308412334847081E-4</v>
      </c>
      <c r="AO36" s="20" t="s">
        <v>120</v>
      </c>
      <c r="AP36" s="20" t="s">
        <v>120</v>
      </c>
      <c r="AQ36" s="20" t="s">
        <v>120</v>
      </c>
      <c r="AR36" s="20" t="s">
        <v>120</v>
      </c>
      <c r="AS36" s="20" t="s">
        <v>120</v>
      </c>
      <c r="AT36" s="34">
        <v>4.008314678247429E-4</v>
      </c>
      <c r="AU36" s="20" t="s">
        <v>120</v>
      </c>
      <c r="AV36" s="20">
        <v>7.7971083497817924E-4</v>
      </c>
      <c r="AW36" s="20">
        <v>3.1924622625619268E-4</v>
      </c>
      <c r="AX36" s="20">
        <v>2.5190297845028008E-4</v>
      </c>
      <c r="AY36" s="20">
        <v>4.7227916204686777E-4</v>
      </c>
      <c r="AZ36" s="20" t="s">
        <v>120</v>
      </c>
      <c r="BA36" s="20" t="s">
        <v>120</v>
      </c>
      <c r="BB36" s="20">
        <v>1.5947300520443913E-4</v>
      </c>
      <c r="BC36" s="20">
        <v>4.7336312404246319E-3</v>
      </c>
      <c r="BD36" s="20">
        <v>1.188349303037724E-3</v>
      </c>
      <c r="BE36" s="20">
        <v>1.2169234980751666E-3</v>
      </c>
      <c r="BF36" s="20">
        <v>1.8801833754142618E-4</v>
      </c>
      <c r="BG36" s="20">
        <v>2.3241538946880799E-3</v>
      </c>
      <c r="BH36" s="20">
        <v>1.0474359673282305E-3</v>
      </c>
      <c r="BI36" s="20">
        <v>1.7896738599639853E-3</v>
      </c>
      <c r="BJ36" s="20">
        <v>9.2533700376528139E-5</v>
      </c>
      <c r="BK36" s="20">
        <v>1.9532218320768009E-3</v>
      </c>
      <c r="BL36" s="20" t="s">
        <v>120</v>
      </c>
      <c r="BM36" s="20">
        <v>1.4289383112956196E-4</v>
      </c>
      <c r="BN36" s="20">
        <v>2.0828710838108599E-4</v>
      </c>
      <c r="BO36" s="20" t="s">
        <v>120</v>
      </c>
      <c r="BP36" s="20" t="s">
        <v>120</v>
      </c>
      <c r="BQ36" s="20" t="s">
        <v>120</v>
      </c>
      <c r="BR36" s="34">
        <v>1.0952608326577384E-3</v>
      </c>
      <c r="BS36" s="20">
        <v>9.5460309418024547E-4</v>
      </c>
      <c r="BT36" s="20" t="s">
        <v>120</v>
      </c>
      <c r="BU36" s="20">
        <v>8.6231763521058577E-4</v>
      </c>
      <c r="BV36" s="20">
        <v>7.9407661755788981E-4</v>
      </c>
      <c r="BW36" s="20">
        <v>9.2780877774102904E-4</v>
      </c>
      <c r="BX36" s="20" t="s">
        <v>120</v>
      </c>
      <c r="BY36" s="20" t="s">
        <v>120</v>
      </c>
      <c r="BZ36" s="20" t="s">
        <v>120</v>
      </c>
      <c r="CA36" s="20" t="s">
        <v>120</v>
      </c>
      <c r="CB36" s="20" t="s">
        <v>120</v>
      </c>
      <c r="CC36" s="20" t="s">
        <v>120</v>
      </c>
      <c r="CD36" s="20">
        <v>1.7452189554899959E-4</v>
      </c>
      <c r="CE36" s="20" t="s">
        <v>120</v>
      </c>
      <c r="CF36" s="20" t="s">
        <v>120</v>
      </c>
      <c r="CG36" s="34" t="s">
        <v>120</v>
      </c>
      <c r="CH36" s="20">
        <v>3.7645908503916814E-4</v>
      </c>
      <c r="CI36" s="20">
        <v>1.5774002934796304E-4</v>
      </c>
      <c r="CJ36" s="20">
        <v>9.489403402929054E-4</v>
      </c>
      <c r="CK36" s="20">
        <v>2.2531569056657947E-4</v>
      </c>
      <c r="CL36" s="20" t="s">
        <v>120</v>
      </c>
      <c r="CM36" s="20">
        <v>3.1579013415483555E-4</v>
      </c>
      <c r="CN36" s="20" t="s">
        <v>120</v>
      </c>
      <c r="CO36" s="20" t="s">
        <v>120</v>
      </c>
      <c r="CP36" s="20" t="s">
        <v>120</v>
      </c>
      <c r="CQ36" s="20" t="s">
        <v>120</v>
      </c>
      <c r="CR36" s="20">
        <v>4.8236785965493793E-4</v>
      </c>
      <c r="CS36" s="20" t="s">
        <v>120</v>
      </c>
      <c r="CT36" s="20" t="s">
        <v>120</v>
      </c>
      <c r="CU36" s="20">
        <v>1.6356726769812125E-3</v>
      </c>
      <c r="CV36" s="20">
        <v>2.1933153496824404E-4</v>
      </c>
      <c r="CW36" s="20" t="s">
        <v>120</v>
      </c>
      <c r="CX36" s="20">
        <v>5.4726752093625837E-4</v>
      </c>
      <c r="CY36" s="20" t="s">
        <v>120</v>
      </c>
      <c r="CZ36" s="20" t="s">
        <v>120</v>
      </c>
      <c r="DA36" s="20">
        <v>1.3739830899576732E-4</v>
      </c>
      <c r="DB36" s="20" t="s">
        <v>120</v>
      </c>
      <c r="DC36" s="20" t="s">
        <v>120</v>
      </c>
      <c r="DD36" s="20">
        <v>3.7577381790253393E-4</v>
      </c>
      <c r="DE36" s="20" t="s">
        <v>120</v>
      </c>
      <c r="DF36" s="20" t="s">
        <v>120</v>
      </c>
      <c r="DG36" s="34">
        <v>5.2270879830995621E-4</v>
      </c>
      <c r="DH36" s="20">
        <v>7.2730398681511595E-4</v>
      </c>
      <c r="DI36" s="20">
        <v>1.8358222936449431E-4</v>
      </c>
      <c r="DJ36" s="20">
        <v>8.6587505399309027E-4</v>
      </c>
      <c r="DK36" s="20">
        <v>1.3089292091614344E-3</v>
      </c>
      <c r="DL36" s="20" t="s">
        <v>120</v>
      </c>
      <c r="DM36" s="20">
        <v>3.5355158981702855E-3</v>
      </c>
      <c r="DN36" s="20">
        <v>6.8162066320494709E-4</v>
      </c>
      <c r="DO36" s="20" t="s">
        <v>120</v>
      </c>
      <c r="DP36" s="20">
        <v>7.2351633274942177E-4</v>
      </c>
      <c r="DQ36" s="20" t="s">
        <v>120</v>
      </c>
      <c r="DR36" s="20" t="s">
        <v>120</v>
      </c>
      <c r="DS36" s="20" t="s">
        <v>120</v>
      </c>
      <c r="DT36" s="20" t="s">
        <v>120</v>
      </c>
      <c r="DU36" s="20" t="s">
        <v>120</v>
      </c>
      <c r="DV36" s="20">
        <v>3.0833589034749199E-4</v>
      </c>
      <c r="DW36" s="20" t="s">
        <v>120</v>
      </c>
      <c r="DX36" s="20" t="s">
        <v>120</v>
      </c>
      <c r="DY36" s="20" t="s">
        <v>120</v>
      </c>
      <c r="DZ36" s="20" t="s">
        <v>120</v>
      </c>
      <c r="EA36" s="20">
        <v>1.9283872289045721E-4</v>
      </c>
      <c r="EB36" s="34" t="s">
        <v>120</v>
      </c>
      <c r="EC36" s="20">
        <v>2.4514798307225254E-4</v>
      </c>
      <c r="ED36" s="20">
        <v>1.8800793887414969E-4</v>
      </c>
      <c r="EE36" s="20">
        <v>3.6147050677970448E-4</v>
      </c>
      <c r="EF36" s="20">
        <v>1.472933515685263E-4</v>
      </c>
      <c r="EG36" s="20" t="s">
        <v>120</v>
      </c>
      <c r="EH36" s="20" t="s">
        <v>120</v>
      </c>
      <c r="EI36" s="20">
        <v>8.3897679455723865E-4</v>
      </c>
      <c r="EJ36" s="20">
        <v>5.5732722946546717E-4</v>
      </c>
      <c r="EK36" s="20">
        <v>7.2162077053321966E-4</v>
      </c>
      <c r="EL36" s="20" t="s">
        <v>120</v>
      </c>
      <c r="EM36" s="20">
        <v>4.5301238779015777E-4</v>
      </c>
      <c r="EN36" s="20">
        <v>8.3182923867861124E-4</v>
      </c>
      <c r="EO36" s="20">
        <v>3.5248416265200538E-4</v>
      </c>
      <c r="EP36" s="20" t="s">
        <v>120</v>
      </c>
      <c r="EQ36" s="20">
        <v>6.5937393742121595E-4</v>
      </c>
      <c r="ER36" s="20">
        <v>6.8385043399122388E-4</v>
      </c>
      <c r="ES36" s="20">
        <v>7.8612162867382196E-4</v>
      </c>
      <c r="ET36" s="20">
        <v>2.4456273346464105E-4</v>
      </c>
      <c r="EU36" s="20">
        <v>5.2614563605728659E-4</v>
      </c>
      <c r="EV36" s="20">
        <v>7.8939881582847354E-4</v>
      </c>
      <c r="EW36" s="20">
        <v>1.0033054140570939E-4</v>
      </c>
      <c r="EX36" s="20">
        <v>1.8383255308027107E-4</v>
      </c>
      <c r="EY36" s="20" t="s">
        <v>120</v>
      </c>
      <c r="EZ36" s="20" t="s">
        <v>120</v>
      </c>
      <c r="FA36" s="20" t="s">
        <v>120</v>
      </c>
      <c r="FB36" s="34">
        <v>0.69329424428486242</v>
      </c>
      <c r="FC36" s="20">
        <v>0.60600870578226196</v>
      </c>
      <c r="FD36" s="20">
        <v>0.39807532257018335</v>
      </c>
      <c r="FE36" s="20">
        <v>0.47743222699413135</v>
      </c>
      <c r="FF36" s="20">
        <v>0.54655105741547916</v>
      </c>
      <c r="FG36" s="20">
        <v>0.6437150580953851</v>
      </c>
      <c r="FH36" s="20">
        <v>5.3201428059664872E-2</v>
      </c>
      <c r="FI36" s="20">
        <v>1.6176072943144947E-2</v>
      </c>
      <c r="FJ36" s="20">
        <v>8.2959633466869284E-2</v>
      </c>
      <c r="FK36" s="33" t="s">
        <v>120</v>
      </c>
      <c r="FL36" s="32" t="s">
        <v>120</v>
      </c>
      <c r="FM36" s="32" t="s">
        <v>120</v>
      </c>
      <c r="FN36" s="32" t="s">
        <v>120</v>
      </c>
      <c r="FO36" s="32" t="s">
        <v>120</v>
      </c>
      <c r="FP36" s="32" t="s">
        <v>120</v>
      </c>
      <c r="FQ36" s="32" t="s">
        <v>120</v>
      </c>
      <c r="FR36" s="32" t="s">
        <v>120</v>
      </c>
      <c r="FS36" s="34">
        <v>5.0474285638086485E-4</v>
      </c>
      <c r="FT36" s="20">
        <v>1.3107624777799285E-3</v>
      </c>
      <c r="FU36" s="20">
        <v>1.3412054365234585E-3</v>
      </c>
      <c r="FV36" s="20">
        <v>1.129776102180778E-3</v>
      </c>
      <c r="FW36" s="20">
        <v>5.2026325542318019E-4</v>
      </c>
      <c r="FX36" s="20">
        <v>5.4550036027496013E-4</v>
      </c>
      <c r="FY36" s="20">
        <v>7.6595699656634533E-4</v>
      </c>
      <c r="FZ36" s="20">
        <v>1.3619361803265092E-3</v>
      </c>
    </row>
    <row r="37" spans="1:182" x14ac:dyDescent="0.35">
      <c r="B37" t="s">
        <v>822</v>
      </c>
      <c r="C37" s="32">
        <v>72195</v>
      </c>
      <c r="D37" s="32">
        <v>73</v>
      </c>
      <c r="E37" s="32">
        <v>16</v>
      </c>
      <c r="F37" s="32">
        <v>88</v>
      </c>
      <c r="G37" s="32">
        <v>9.5370000000000008</v>
      </c>
      <c r="H37" t="s">
        <v>133</v>
      </c>
      <c r="I37" s="34" t="s">
        <v>120</v>
      </c>
      <c r="J37" s="20" t="s">
        <v>120</v>
      </c>
      <c r="K37" s="20" t="s">
        <v>120</v>
      </c>
      <c r="L37" s="20" t="s">
        <v>120</v>
      </c>
      <c r="M37" s="20" t="s">
        <v>120</v>
      </c>
      <c r="N37" s="20" t="s">
        <v>120</v>
      </c>
      <c r="O37" s="20" t="s">
        <v>120</v>
      </c>
      <c r="P37" s="20" t="s">
        <v>120</v>
      </c>
      <c r="Q37" s="20" t="s">
        <v>120</v>
      </c>
      <c r="R37" s="33" t="s">
        <v>120</v>
      </c>
      <c r="S37" s="32" t="s">
        <v>120</v>
      </c>
      <c r="T37" s="32" t="s">
        <v>120</v>
      </c>
      <c r="U37" s="32" t="s">
        <v>120</v>
      </c>
      <c r="V37" s="32" t="s">
        <v>120</v>
      </c>
      <c r="W37" s="32" t="s">
        <v>120</v>
      </c>
      <c r="X37" s="32" t="s">
        <v>120</v>
      </c>
      <c r="Y37" s="32" t="s">
        <v>120</v>
      </c>
      <c r="Z37" s="32" t="s">
        <v>120</v>
      </c>
      <c r="AA37" s="32" t="s">
        <v>120</v>
      </c>
      <c r="AB37" s="32" t="s">
        <v>120</v>
      </c>
      <c r="AC37" s="32" t="s">
        <v>120</v>
      </c>
      <c r="AD37" s="32" t="s">
        <v>120</v>
      </c>
      <c r="AE37" s="32" t="s">
        <v>120</v>
      </c>
      <c r="AF37" s="32" t="s">
        <v>120</v>
      </c>
      <c r="AG37" s="32" t="s">
        <v>120</v>
      </c>
      <c r="AH37" s="20" t="s">
        <v>120</v>
      </c>
      <c r="AI37" s="20" t="s">
        <v>120</v>
      </c>
      <c r="AJ37" s="20" t="s">
        <v>120</v>
      </c>
      <c r="AK37" s="20" t="s">
        <v>120</v>
      </c>
      <c r="AL37" s="20" t="s">
        <v>120</v>
      </c>
      <c r="AM37" s="20" t="s">
        <v>120</v>
      </c>
      <c r="AN37" s="20" t="s">
        <v>120</v>
      </c>
      <c r="AO37" s="20" t="s">
        <v>120</v>
      </c>
      <c r="AP37" s="20" t="s">
        <v>120</v>
      </c>
      <c r="AQ37" s="20" t="s">
        <v>120</v>
      </c>
      <c r="AR37" s="20" t="s">
        <v>120</v>
      </c>
      <c r="AS37" s="20" t="s">
        <v>120</v>
      </c>
      <c r="AT37" s="34" t="s">
        <v>120</v>
      </c>
      <c r="AU37" s="20" t="s">
        <v>120</v>
      </c>
      <c r="AV37" s="20" t="s">
        <v>120</v>
      </c>
      <c r="AW37" s="20" t="s">
        <v>120</v>
      </c>
      <c r="AX37" s="20" t="s">
        <v>120</v>
      </c>
      <c r="AY37" s="20" t="s">
        <v>120</v>
      </c>
      <c r="AZ37" s="20" t="s">
        <v>120</v>
      </c>
      <c r="BA37" s="20" t="s">
        <v>120</v>
      </c>
      <c r="BB37" s="20" t="s">
        <v>120</v>
      </c>
      <c r="BC37" s="20" t="s">
        <v>120</v>
      </c>
      <c r="BD37" s="20" t="s">
        <v>120</v>
      </c>
      <c r="BE37" s="20" t="s">
        <v>120</v>
      </c>
      <c r="BF37" s="20" t="s">
        <v>120</v>
      </c>
      <c r="BG37" s="20" t="s">
        <v>120</v>
      </c>
      <c r="BH37" s="20" t="s">
        <v>120</v>
      </c>
      <c r="BI37" s="20" t="s">
        <v>120</v>
      </c>
      <c r="BJ37" s="20" t="s">
        <v>120</v>
      </c>
      <c r="BK37" s="20" t="s">
        <v>120</v>
      </c>
      <c r="BL37" s="20" t="s">
        <v>120</v>
      </c>
      <c r="BM37" s="20" t="s">
        <v>120</v>
      </c>
      <c r="BN37" s="20" t="s">
        <v>120</v>
      </c>
      <c r="BO37" s="20" t="s">
        <v>120</v>
      </c>
      <c r="BP37" s="20" t="s">
        <v>120</v>
      </c>
      <c r="BQ37" s="20" t="s">
        <v>120</v>
      </c>
      <c r="BR37" s="34" t="s">
        <v>120</v>
      </c>
      <c r="BS37" s="20" t="s">
        <v>120</v>
      </c>
      <c r="BT37" s="20" t="s">
        <v>120</v>
      </c>
      <c r="BU37" s="20" t="s">
        <v>120</v>
      </c>
      <c r="BV37" s="20" t="s">
        <v>120</v>
      </c>
      <c r="BW37" s="20" t="s">
        <v>120</v>
      </c>
      <c r="BX37" s="20" t="s">
        <v>120</v>
      </c>
      <c r="BY37" s="20" t="s">
        <v>120</v>
      </c>
      <c r="BZ37" s="20" t="s">
        <v>120</v>
      </c>
      <c r="CA37" s="20" t="s">
        <v>120</v>
      </c>
      <c r="CB37" s="20" t="s">
        <v>120</v>
      </c>
      <c r="CC37" s="20" t="s">
        <v>120</v>
      </c>
      <c r="CD37" s="20" t="s">
        <v>120</v>
      </c>
      <c r="CE37" s="20" t="s">
        <v>120</v>
      </c>
      <c r="CF37" s="20" t="s">
        <v>120</v>
      </c>
      <c r="CG37" s="34" t="s">
        <v>120</v>
      </c>
      <c r="CH37" s="20" t="s">
        <v>120</v>
      </c>
      <c r="CI37" s="20" t="s">
        <v>120</v>
      </c>
      <c r="CJ37" s="20" t="s">
        <v>120</v>
      </c>
      <c r="CK37" s="20" t="s">
        <v>120</v>
      </c>
      <c r="CL37" s="20" t="s">
        <v>120</v>
      </c>
      <c r="CM37" s="20" t="s">
        <v>120</v>
      </c>
      <c r="CN37" s="20" t="s">
        <v>120</v>
      </c>
      <c r="CO37" s="20" t="s">
        <v>120</v>
      </c>
      <c r="CP37" s="20" t="s">
        <v>120</v>
      </c>
      <c r="CQ37" s="20" t="s">
        <v>120</v>
      </c>
      <c r="CR37" s="20" t="s">
        <v>120</v>
      </c>
      <c r="CS37" s="20" t="s">
        <v>120</v>
      </c>
      <c r="CT37" s="20" t="s">
        <v>120</v>
      </c>
      <c r="CU37" s="20" t="s">
        <v>120</v>
      </c>
      <c r="CV37" s="20" t="s">
        <v>120</v>
      </c>
      <c r="CW37" s="20" t="s">
        <v>120</v>
      </c>
      <c r="CX37" s="20" t="s">
        <v>120</v>
      </c>
      <c r="CY37" s="20" t="s">
        <v>120</v>
      </c>
      <c r="CZ37" s="20" t="s">
        <v>120</v>
      </c>
      <c r="DA37" s="20" t="s">
        <v>120</v>
      </c>
      <c r="DB37" s="20" t="s">
        <v>120</v>
      </c>
      <c r="DC37" s="20" t="s">
        <v>120</v>
      </c>
      <c r="DD37" s="20" t="s">
        <v>120</v>
      </c>
      <c r="DE37" s="20" t="s">
        <v>120</v>
      </c>
      <c r="DF37" s="20" t="s">
        <v>120</v>
      </c>
      <c r="DG37" s="34" t="s">
        <v>120</v>
      </c>
      <c r="DH37" s="20" t="s">
        <v>120</v>
      </c>
      <c r="DI37" s="20" t="s">
        <v>120</v>
      </c>
      <c r="DJ37" s="20" t="s">
        <v>120</v>
      </c>
      <c r="DK37" s="20" t="s">
        <v>120</v>
      </c>
      <c r="DL37" s="20" t="s">
        <v>120</v>
      </c>
      <c r="DM37" s="20" t="s">
        <v>120</v>
      </c>
      <c r="DN37" s="20" t="s">
        <v>120</v>
      </c>
      <c r="DO37" s="20" t="s">
        <v>120</v>
      </c>
      <c r="DP37" s="20" t="s">
        <v>120</v>
      </c>
      <c r="DQ37" s="20" t="s">
        <v>120</v>
      </c>
      <c r="DR37" s="20" t="s">
        <v>120</v>
      </c>
      <c r="DS37" s="20" t="s">
        <v>120</v>
      </c>
      <c r="DT37" s="20" t="s">
        <v>120</v>
      </c>
      <c r="DU37" s="20" t="s">
        <v>120</v>
      </c>
      <c r="DV37" s="20" t="s">
        <v>120</v>
      </c>
      <c r="DW37" s="20" t="s">
        <v>120</v>
      </c>
      <c r="DX37" s="20" t="s">
        <v>120</v>
      </c>
      <c r="DY37" s="20" t="s">
        <v>120</v>
      </c>
      <c r="DZ37" s="20" t="s">
        <v>120</v>
      </c>
      <c r="EA37" s="20" t="s">
        <v>120</v>
      </c>
      <c r="EB37" s="34" t="s">
        <v>120</v>
      </c>
      <c r="EC37" s="20" t="s">
        <v>120</v>
      </c>
      <c r="ED37" s="20" t="s">
        <v>120</v>
      </c>
      <c r="EE37" s="20" t="s">
        <v>120</v>
      </c>
      <c r="EF37" s="20" t="s">
        <v>120</v>
      </c>
      <c r="EG37" s="20" t="s">
        <v>120</v>
      </c>
      <c r="EH37" s="20" t="s">
        <v>120</v>
      </c>
      <c r="EI37" s="20" t="s">
        <v>120</v>
      </c>
      <c r="EJ37" s="20" t="s">
        <v>120</v>
      </c>
      <c r="EK37" s="20" t="s">
        <v>120</v>
      </c>
      <c r="EL37" s="20" t="s">
        <v>120</v>
      </c>
      <c r="EM37" s="20" t="s">
        <v>120</v>
      </c>
      <c r="EN37" s="20" t="s">
        <v>120</v>
      </c>
      <c r="EO37" s="20" t="s">
        <v>120</v>
      </c>
      <c r="EP37" s="20" t="s">
        <v>120</v>
      </c>
      <c r="EQ37" s="20" t="s">
        <v>120</v>
      </c>
      <c r="ER37" s="20" t="s">
        <v>120</v>
      </c>
      <c r="ES37" s="20" t="s">
        <v>120</v>
      </c>
      <c r="ET37" s="20" t="s">
        <v>120</v>
      </c>
      <c r="EU37" s="20" t="s">
        <v>120</v>
      </c>
      <c r="EV37" s="20" t="s">
        <v>120</v>
      </c>
      <c r="EW37" s="20" t="s">
        <v>120</v>
      </c>
      <c r="EX37" s="20" t="s">
        <v>120</v>
      </c>
      <c r="EY37" s="20" t="s">
        <v>120</v>
      </c>
      <c r="EZ37" s="20" t="s">
        <v>120</v>
      </c>
      <c r="FA37" s="20" t="s">
        <v>120</v>
      </c>
      <c r="FB37" s="34">
        <v>0.73478812763803414</v>
      </c>
      <c r="FC37" s="19">
        <v>0.59175004498474648</v>
      </c>
      <c r="FD37" s="20">
        <v>0.35374765953400722</v>
      </c>
      <c r="FE37" s="20">
        <v>0.47730386840204619</v>
      </c>
      <c r="FF37" s="19">
        <v>0.48951400961692093</v>
      </c>
      <c r="FG37" s="20">
        <v>0.65662232086183825</v>
      </c>
      <c r="FH37" s="32" t="s">
        <v>120</v>
      </c>
      <c r="FI37" s="32" t="s">
        <v>120</v>
      </c>
      <c r="FJ37" s="32" t="s">
        <v>120</v>
      </c>
      <c r="FK37" s="34">
        <v>0.10235812809414312</v>
      </c>
      <c r="FL37" s="20">
        <v>0.20736666339259405</v>
      </c>
      <c r="FM37" s="20">
        <v>0.28621983803298673</v>
      </c>
      <c r="FN37" s="20">
        <v>0.74457647310382746</v>
      </c>
      <c r="FO37" s="20">
        <v>0.18165217708116674</v>
      </c>
      <c r="FP37" s="20">
        <v>9.0630853081995838E-2</v>
      </c>
      <c r="FQ37" s="20">
        <v>0.28788639619821488</v>
      </c>
      <c r="FR37" s="20">
        <v>0.17842926876907475</v>
      </c>
      <c r="FS37" s="33" t="s">
        <v>120</v>
      </c>
      <c r="FT37" s="32" t="s">
        <v>120</v>
      </c>
      <c r="FU37" s="32" t="s">
        <v>120</v>
      </c>
      <c r="FV37" s="32" t="s">
        <v>120</v>
      </c>
      <c r="FW37" s="32" t="s">
        <v>120</v>
      </c>
      <c r="FX37" s="32" t="s">
        <v>120</v>
      </c>
      <c r="FY37" s="32" t="s">
        <v>120</v>
      </c>
      <c r="FZ37" s="32" t="s">
        <v>120</v>
      </c>
    </row>
    <row r="38" spans="1:182" x14ac:dyDescent="0.35">
      <c r="B38" t="s">
        <v>822</v>
      </c>
      <c r="C38" s="32">
        <v>107959</v>
      </c>
      <c r="D38" s="32">
        <v>174</v>
      </c>
      <c r="E38" s="32">
        <v>44</v>
      </c>
      <c r="F38" s="32">
        <v>83</v>
      </c>
      <c r="G38" s="32">
        <v>10.09</v>
      </c>
      <c r="H38" t="s">
        <v>210</v>
      </c>
      <c r="I38" s="34" t="s">
        <v>120</v>
      </c>
      <c r="J38" s="20" t="s">
        <v>120</v>
      </c>
      <c r="K38" s="20" t="s">
        <v>120</v>
      </c>
      <c r="L38" s="20" t="s">
        <v>120</v>
      </c>
      <c r="M38" s="20" t="s">
        <v>120</v>
      </c>
      <c r="N38" s="20" t="s">
        <v>120</v>
      </c>
      <c r="O38" s="20" t="s">
        <v>120</v>
      </c>
      <c r="P38" s="20" t="s">
        <v>120</v>
      </c>
      <c r="Q38" s="20" t="s">
        <v>120</v>
      </c>
      <c r="R38" s="33" t="s">
        <v>120</v>
      </c>
      <c r="S38" s="32" t="s">
        <v>120</v>
      </c>
      <c r="T38" s="32" t="s">
        <v>120</v>
      </c>
      <c r="U38" s="32" t="s">
        <v>120</v>
      </c>
      <c r="V38" s="32" t="s">
        <v>120</v>
      </c>
      <c r="W38" s="32" t="s">
        <v>120</v>
      </c>
      <c r="X38" s="32" t="s">
        <v>120</v>
      </c>
      <c r="Y38" s="32" t="s">
        <v>120</v>
      </c>
      <c r="Z38" s="32" t="s">
        <v>120</v>
      </c>
      <c r="AA38" s="32" t="s">
        <v>120</v>
      </c>
      <c r="AB38" s="32" t="s">
        <v>120</v>
      </c>
      <c r="AC38" s="32" t="s">
        <v>120</v>
      </c>
      <c r="AD38" s="32" t="s">
        <v>120</v>
      </c>
      <c r="AE38" s="32" t="s">
        <v>120</v>
      </c>
      <c r="AF38" s="32" t="s">
        <v>120</v>
      </c>
      <c r="AG38" s="32" t="s">
        <v>120</v>
      </c>
      <c r="AH38" s="20" t="s">
        <v>120</v>
      </c>
      <c r="AI38" s="20" t="s">
        <v>120</v>
      </c>
      <c r="AJ38" s="20" t="s">
        <v>120</v>
      </c>
      <c r="AK38" s="20" t="s">
        <v>120</v>
      </c>
      <c r="AL38" s="20" t="s">
        <v>120</v>
      </c>
      <c r="AM38" s="20" t="s">
        <v>120</v>
      </c>
      <c r="AN38" s="20" t="s">
        <v>120</v>
      </c>
      <c r="AO38" s="20" t="s">
        <v>120</v>
      </c>
      <c r="AP38" s="20" t="s">
        <v>120</v>
      </c>
      <c r="AQ38" s="20" t="s">
        <v>120</v>
      </c>
      <c r="AR38" s="20" t="s">
        <v>120</v>
      </c>
      <c r="AS38" s="20" t="s">
        <v>120</v>
      </c>
      <c r="AT38" s="34" t="s">
        <v>120</v>
      </c>
      <c r="AU38" s="20" t="s">
        <v>120</v>
      </c>
      <c r="AV38" s="20" t="s">
        <v>120</v>
      </c>
      <c r="AW38" s="20" t="s">
        <v>120</v>
      </c>
      <c r="AX38" s="20" t="s">
        <v>120</v>
      </c>
      <c r="AY38" s="20" t="s">
        <v>120</v>
      </c>
      <c r="AZ38" s="20" t="s">
        <v>120</v>
      </c>
      <c r="BA38" s="20" t="s">
        <v>120</v>
      </c>
      <c r="BB38" s="20" t="s">
        <v>120</v>
      </c>
      <c r="BC38" s="20" t="s">
        <v>120</v>
      </c>
      <c r="BD38" s="20" t="s">
        <v>120</v>
      </c>
      <c r="BE38" s="20" t="s">
        <v>120</v>
      </c>
      <c r="BF38" s="20" t="s">
        <v>120</v>
      </c>
      <c r="BG38" s="20" t="s">
        <v>120</v>
      </c>
      <c r="BH38" s="20" t="s">
        <v>120</v>
      </c>
      <c r="BI38" s="20" t="s">
        <v>120</v>
      </c>
      <c r="BJ38" s="20" t="s">
        <v>120</v>
      </c>
      <c r="BK38" s="20" t="s">
        <v>120</v>
      </c>
      <c r="BL38" s="20" t="s">
        <v>120</v>
      </c>
      <c r="BM38" s="20" t="s">
        <v>120</v>
      </c>
      <c r="BN38" s="20" t="s">
        <v>120</v>
      </c>
      <c r="BO38" s="20" t="s">
        <v>120</v>
      </c>
      <c r="BP38" s="20" t="s">
        <v>120</v>
      </c>
      <c r="BQ38" s="20" t="s">
        <v>120</v>
      </c>
      <c r="BR38" s="34" t="s">
        <v>120</v>
      </c>
      <c r="BS38" s="20" t="s">
        <v>120</v>
      </c>
      <c r="BT38" s="20" t="s">
        <v>120</v>
      </c>
      <c r="BU38" s="20" t="s">
        <v>120</v>
      </c>
      <c r="BV38" s="20" t="s">
        <v>120</v>
      </c>
      <c r="BW38" s="20" t="s">
        <v>120</v>
      </c>
      <c r="BX38" s="20" t="s">
        <v>120</v>
      </c>
      <c r="BY38" s="20" t="s">
        <v>120</v>
      </c>
      <c r="BZ38" s="20" t="s">
        <v>120</v>
      </c>
      <c r="CA38" s="20" t="s">
        <v>120</v>
      </c>
      <c r="CB38" s="20" t="s">
        <v>120</v>
      </c>
      <c r="CC38" s="20" t="s">
        <v>120</v>
      </c>
      <c r="CD38" s="20" t="s">
        <v>120</v>
      </c>
      <c r="CE38" s="20" t="s">
        <v>120</v>
      </c>
      <c r="CF38" s="20" t="s">
        <v>120</v>
      </c>
      <c r="CG38" s="34" t="s">
        <v>120</v>
      </c>
      <c r="CH38" s="20" t="s">
        <v>120</v>
      </c>
      <c r="CI38" s="20" t="s">
        <v>120</v>
      </c>
      <c r="CJ38" s="20" t="s">
        <v>120</v>
      </c>
      <c r="CK38" s="20" t="s">
        <v>120</v>
      </c>
      <c r="CL38" s="20" t="s">
        <v>120</v>
      </c>
      <c r="CM38" s="20" t="s">
        <v>120</v>
      </c>
      <c r="CN38" s="20" t="s">
        <v>120</v>
      </c>
      <c r="CO38" s="20" t="s">
        <v>120</v>
      </c>
      <c r="CP38" s="20" t="s">
        <v>120</v>
      </c>
      <c r="CQ38" s="20" t="s">
        <v>120</v>
      </c>
      <c r="CR38" s="20" t="s">
        <v>120</v>
      </c>
      <c r="CS38" s="20" t="s">
        <v>120</v>
      </c>
      <c r="CT38" s="20" t="s">
        <v>120</v>
      </c>
      <c r="CU38" s="20" t="s">
        <v>120</v>
      </c>
      <c r="CV38" s="20" t="s">
        <v>120</v>
      </c>
      <c r="CW38" s="20" t="s">
        <v>120</v>
      </c>
      <c r="CX38" s="20" t="s">
        <v>120</v>
      </c>
      <c r="CY38" s="20" t="s">
        <v>120</v>
      </c>
      <c r="CZ38" s="20" t="s">
        <v>120</v>
      </c>
      <c r="DA38" s="20" t="s">
        <v>120</v>
      </c>
      <c r="DB38" s="20" t="s">
        <v>120</v>
      </c>
      <c r="DC38" s="20" t="s">
        <v>120</v>
      </c>
      <c r="DD38" s="20" t="s">
        <v>120</v>
      </c>
      <c r="DE38" s="20" t="s">
        <v>120</v>
      </c>
      <c r="DF38" s="20" t="s">
        <v>120</v>
      </c>
      <c r="DG38" s="34" t="s">
        <v>120</v>
      </c>
      <c r="DH38" s="20" t="s">
        <v>120</v>
      </c>
      <c r="DI38" s="20" t="s">
        <v>120</v>
      </c>
      <c r="DJ38" s="20" t="s">
        <v>120</v>
      </c>
      <c r="DK38" s="20" t="s">
        <v>120</v>
      </c>
      <c r="DL38" s="20" t="s">
        <v>120</v>
      </c>
      <c r="DM38" s="20" t="s">
        <v>120</v>
      </c>
      <c r="DN38" s="20" t="s">
        <v>120</v>
      </c>
      <c r="DO38" s="20" t="s">
        <v>120</v>
      </c>
      <c r="DP38" s="20" t="s">
        <v>120</v>
      </c>
      <c r="DQ38" s="20" t="s">
        <v>120</v>
      </c>
      <c r="DR38" s="20" t="s">
        <v>120</v>
      </c>
      <c r="DS38" s="20" t="s">
        <v>120</v>
      </c>
      <c r="DT38" s="20" t="s">
        <v>120</v>
      </c>
      <c r="DU38" s="20" t="s">
        <v>120</v>
      </c>
      <c r="DV38" s="20" t="s">
        <v>120</v>
      </c>
      <c r="DW38" s="20" t="s">
        <v>120</v>
      </c>
      <c r="DX38" s="20" t="s">
        <v>120</v>
      </c>
      <c r="DY38" s="20" t="s">
        <v>120</v>
      </c>
      <c r="DZ38" s="20" t="s">
        <v>120</v>
      </c>
      <c r="EA38" s="20" t="s">
        <v>120</v>
      </c>
      <c r="EB38" s="34" t="s">
        <v>120</v>
      </c>
      <c r="EC38" s="20" t="s">
        <v>120</v>
      </c>
      <c r="ED38" s="20" t="s">
        <v>120</v>
      </c>
      <c r="EE38" s="20" t="s">
        <v>120</v>
      </c>
      <c r="EF38" s="20" t="s">
        <v>120</v>
      </c>
      <c r="EG38" s="20" t="s">
        <v>120</v>
      </c>
      <c r="EH38" s="20" t="s">
        <v>120</v>
      </c>
      <c r="EI38" s="20" t="s">
        <v>120</v>
      </c>
      <c r="EJ38" s="20" t="s">
        <v>120</v>
      </c>
      <c r="EK38" s="20" t="s">
        <v>120</v>
      </c>
      <c r="EL38" s="20" t="s">
        <v>120</v>
      </c>
      <c r="EM38" s="20" t="s">
        <v>120</v>
      </c>
      <c r="EN38" s="20" t="s">
        <v>120</v>
      </c>
      <c r="EO38" s="20" t="s">
        <v>120</v>
      </c>
      <c r="EP38" s="20" t="s">
        <v>120</v>
      </c>
      <c r="EQ38" s="20" t="s">
        <v>120</v>
      </c>
      <c r="ER38" s="20" t="s">
        <v>120</v>
      </c>
      <c r="ES38" s="20" t="s">
        <v>120</v>
      </c>
      <c r="ET38" s="20" t="s">
        <v>120</v>
      </c>
      <c r="EU38" s="20" t="s">
        <v>120</v>
      </c>
      <c r="EV38" s="20" t="s">
        <v>120</v>
      </c>
      <c r="EW38" s="20" t="s">
        <v>120</v>
      </c>
      <c r="EX38" s="20" t="s">
        <v>120</v>
      </c>
      <c r="EY38" s="20" t="s">
        <v>120</v>
      </c>
      <c r="EZ38" s="20" t="s">
        <v>120</v>
      </c>
      <c r="FA38" s="20" t="s">
        <v>120</v>
      </c>
      <c r="FB38" s="34">
        <v>0.24524554796104681</v>
      </c>
      <c r="FC38" s="19">
        <v>0.16449723842128386</v>
      </c>
      <c r="FD38" s="20">
        <v>0.12185690438050084</v>
      </c>
      <c r="FE38" s="20">
        <v>0.16953745309656398</v>
      </c>
      <c r="FF38" s="19">
        <v>0.19093103248462004</v>
      </c>
      <c r="FG38" s="20">
        <v>0.31297711495861574</v>
      </c>
      <c r="FH38" s="32" t="s">
        <v>120</v>
      </c>
      <c r="FI38" s="32" t="s">
        <v>120</v>
      </c>
      <c r="FJ38" s="20">
        <v>5.6147941824234021E-2</v>
      </c>
      <c r="FK38" s="34">
        <v>2.0957811374681435E-2</v>
      </c>
      <c r="FL38" s="20">
        <v>2.0162394001898964E-2</v>
      </c>
      <c r="FM38" s="32" t="s">
        <v>120</v>
      </c>
      <c r="FN38" s="32" t="s">
        <v>120</v>
      </c>
      <c r="FO38" s="20">
        <v>2.6114459039845706E-2</v>
      </c>
      <c r="FP38" s="20">
        <v>2.7222990028669007E-2</v>
      </c>
      <c r="FQ38" s="20">
        <v>8.6802750341906446E-2</v>
      </c>
      <c r="FR38" s="20">
        <v>4.6782114625019244E-2</v>
      </c>
      <c r="FS38" s="33" t="s">
        <v>120</v>
      </c>
      <c r="FT38" s="32" t="s">
        <v>120</v>
      </c>
      <c r="FU38" s="32" t="s">
        <v>120</v>
      </c>
      <c r="FV38" s="32" t="s">
        <v>120</v>
      </c>
      <c r="FW38" s="32" t="s">
        <v>120</v>
      </c>
      <c r="FX38" s="32" t="s">
        <v>120</v>
      </c>
      <c r="FY38" s="32" t="s">
        <v>120</v>
      </c>
      <c r="FZ38" s="32" t="s">
        <v>120</v>
      </c>
    </row>
    <row r="39" spans="1:182" x14ac:dyDescent="0.35">
      <c r="C39" s="32">
        <v>617481</v>
      </c>
      <c r="D39" s="32">
        <v>73</v>
      </c>
      <c r="E39" s="32">
        <v>11</v>
      </c>
      <c r="F39" s="32">
        <v>75</v>
      </c>
      <c r="G39" s="32">
        <v>10.865</v>
      </c>
      <c r="H39" t="s">
        <v>136</v>
      </c>
      <c r="I39" s="34" t="s">
        <v>120</v>
      </c>
      <c r="J39" s="20" t="s">
        <v>120</v>
      </c>
      <c r="K39" s="20" t="s">
        <v>120</v>
      </c>
      <c r="L39" s="20" t="s">
        <v>120</v>
      </c>
      <c r="M39" s="20" t="s">
        <v>120</v>
      </c>
      <c r="N39" s="20" t="s">
        <v>120</v>
      </c>
      <c r="O39" s="20" t="s">
        <v>120</v>
      </c>
      <c r="P39" s="20" t="s">
        <v>120</v>
      </c>
      <c r="Q39" s="20" t="s">
        <v>120</v>
      </c>
      <c r="R39" s="33" t="s">
        <v>120</v>
      </c>
      <c r="S39" s="32" t="s">
        <v>120</v>
      </c>
      <c r="T39" s="32" t="s">
        <v>120</v>
      </c>
      <c r="U39" s="32" t="s">
        <v>120</v>
      </c>
      <c r="V39" s="32" t="s">
        <v>120</v>
      </c>
      <c r="W39" s="32" t="s">
        <v>120</v>
      </c>
      <c r="X39" s="32" t="s">
        <v>120</v>
      </c>
      <c r="Y39" s="32" t="s">
        <v>120</v>
      </c>
      <c r="Z39" s="32" t="s">
        <v>120</v>
      </c>
      <c r="AA39" s="32" t="s">
        <v>120</v>
      </c>
      <c r="AB39" s="32" t="s">
        <v>120</v>
      </c>
      <c r="AC39" s="32" t="s">
        <v>120</v>
      </c>
      <c r="AD39" s="32" t="s">
        <v>120</v>
      </c>
      <c r="AE39" s="32" t="s">
        <v>120</v>
      </c>
      <c r="AF39" s="32" t="s">
        <v>120</v>
      </c>
      <c r="AG39" s="32" t="s">
        <v>120</v>
      </c>
      <c r="AH39" s="20" t="s">
        <v>120</v>
      </c>
      <c r="AI39" s="20" t="s">
        <v>120</v>
      </c>
      <c r="AJ39" s="20" t="s">
        <v>120</v>
      </c>
      <c r="AK39" s="20" t="s">
        <v>120</v>
      </c>
      <c r="AL39" s="20" t="s">
        <v>120</v>
      </c>
      <c r="AM39" s="20" t="s">
        <v>120</v>
      </c>
      <c r="AN39" s="20" t="s">
        <v>120</v>
      </c>
      <c r="AO39" s="20" t="s">
        <v>120</v>
      </c>
      <c r="AP39" s="20" t="s">
        <v>120</v>
      </c>
      <c r="AQ39" s="20" t="s">
        <v>120</v>
      </c>
      <c r="AR39" s="20" t="s">
        <v>120</v>
      </c>
      <c r="AS39" s="20" t="s">
        <v>120</v>
      </c>
      <c r="AT39" s="34" t="s">
        <v>120</v>
      </c>
      <c r="AU39" s="20" t="s">
        <v>120</v>
      </c>
      <c r="AV39" s="20" t="s">
        <v>120</v>
      </c>
      <c r="AW39" s="20" t="s">
        <v>120</v>
      </c>
      <c r="AX39" s="20" t="s">
        <v>120</v>
      </c>
      <c r="AY39" s="20" t="s">
        <v>120</v>
      </c>
      <c r="AZ39" s="20" t="s">
        <v>120</v>
      </c>
      <c r="BA39" s="20" t="s">
        <v>120</v>
      </c>
      <c r="BB39" s="20" t="s">
        <v>120</v>
      </c>
      <c r="BC39" s="20" t="s">
        <v>120</v>
      </c>
      <c r="BD39" s="20" t="s">
        <v>120</v>
      </c>
      <c r="BE39" s="20" t="s">
        <v>120</v>
      </c>
      <c r="BF39" s="20" t="s">
        <v>120</v>
      </c>
      <c r="BG39" s="20" t="s">
        <v>120</v>
      </c>
      <c r="BH39" s="20" t="s">
        <v>120</v>
      </c>
      <c r="BI39" s="20" t="s">
        <v>120</v>
      </c>
      <c r="BJ39" s="20" t="s">
        <v>120</v>
      </c>
      <c r="BK39" s="20" t="s">
        <v>120</v>
      </c>
      <c r="BL39" s="20" t="s">
        <v>120</v>
      </c>
      <c r="BM39" s="20" t="s">
        <v>120</v>
      </c>
      <c r="BN39" s="20" t="s">
        <v>120</v>
      </c>
      <c r="BO39" s="20" t="s">
        <v>120</v>
      </c>
      <c r="BP39" s="20" t="s">
        <v>120</v>
      </c>
      <c r="BQ39" s="20" t="s">
        <v>120</v>
      </c>
      <c r="BR39" s="34" t="s">
        <v>120</v>
      </c>
      <c r="BS39" s="20" t="s">
        <v>120</v>
      </c>
      <c r="BT39" s="20" t="s">
        <v>120</v>
      </c>
      <c r="BU39" s="20" t="s">
        <v>120</v>
      </c>
      <c r="BV39" s="20" t="s">
        <v>120</v>
      </c>
      <c r="BW39" s="20" t="s">
        <v>120</v>
      </c>
      <c r="BX39" s="20" t="s">
        <v>120</v>
      </c>
      <c r="BY39" s="20" t="s">
        <v>120</v>
      </c>
      <c r="BZ39" s="20" t="s">
        <v>120</v>
      </c>
      <c r="CA39" s="20" t="s">
        <v>120</v>
      </c>
      <c r="CB39" s="20" t="s">
        <v>120</v>
      </c>
      <c r="CC39" s="20" t="s">
        <v>120</v>
      </c>
      <c r="CD39" s="20" t="s">
        <v>120</v>
      </c>
      <c r="CE39" s="20" t="s">
        <v>120</v>
      </c>
      <c r="CF39" s="20" t="s">
        <v>120</v>
      </c>
      <c r="CG39" s="34" t="s">
        <v>120</v>
      </c>
      <c r="CH39" s="20" t="s">
        <v>120</v>
      </c>
      <c r="CI39" s="20" t="s">
        <v>120</v>
      </c>
      <c r="CJ39" s="20" t="s">
        <v>120</v>
      </c>
      <c r="CK39" s="20" t="s">
        <v>120</v>
      </c>
      <c r="CL39" s="20" t="s">
        <v>120</v>
      </c>
      <c r="CM39" s="20" t="s">
        <v>120</v>
      </c>
      <c r="CN39" s="20" t="s">
        <v>120</v>
      </c>
      <c r="CO39" s="20" t="s">
        <v>120</v>
      </c>
      <c r="CP39" s="20" t="s">
        <v>120</v>
      </c>
      <c r="CQ39" s="20" t="s">
        <v>120</v>
      </c>
      <c r="CR39" s="20" t="s">
        <v>120</v>
      </c>
      <c r="CS39" s="20" t="s">
        <v>120</v>
      </c>
      <c r="CT39" s="20" t="s">
        <v>120</v>
      </c>
      <c r="CU39" s="20" t="s">
        <v>120</v>
      </c>
      <c r="CV39" s="20" t="s">
        <v>120</v>
      </c>
      <c r="CW39" s="20" t="s">
        <v>120</v>
      </c>
      <c r="CX39" s="20" t="s">
        <v>120</v>
      </c>
      <c r="CY39" s="20" t="s">
        <v>120</v>
      </c>
      <c r="CZ39" s="20" t="s">
        <v>120</v>
      </c>
      <c r="DA39" s="20" t="s">
        <v>120</v>
      </c>
      <c r="DB39" s="20" t="s">
        <v>120</v>
      </c>
      <c r="DC39" s="20" t="s">
        <v>120</v>
      </c>
      <c r="DD39" s="20" t="s">
        <v>120</v>
      </c>
      <c r="DE39" s="20" t="s">
        <v>120</v>
      </c>
      <c r="DF39" s="20" t="s">
        <v>120</v>
      </c>
      <c r="DG39" s="34" t="s">
        <v>120</v>
      </c>
      <c r="DH39" s="20" t="s">
        <v>120</v>
      </c>
      <c r="DI39" s="20" t="s">
        <v>120</v>
      </c>
      <c r="DJ39" s="20" t="s">
        <v>120</v>
      </c>
      <c r="DK39" s="20" t="s">
        <v>120</v>
      </c>
      <c r="DL39" s="20" t="s">
        <v>120</v>
      </c>
      <c r="DM39" s="20" t="s">
        <v>120</v>
      </c>
      <c r="DN39" s="20" t="s">
        <v>120</v>
      </c>
      <c r="DO39" s="20" t="s">
        <v>120</v>
      </c>
      <c r="DP39" s="20" t="s">
        <v>120</v>
      </c>
      <c r="DQ39" s="20" t="s">
        <v>120</v>
      </c>
      <c r="DR39" s="20" t="s">
        <v>120</v>
      </c>
      <c r="DS39" s="20" t="s">
        <v>120</v>
      </c>
      <c r="DT39" s="20" t="s">
        <v>120</v>
      </c>
      <c r="DU39" s="20" t="s">
        <v>120</v>
      </c>
      <c r="DV39" s="20" t="s">
        <v>120</v>
      </c>
      <c r="DW39" s="20" t="s">
        <v>120</v>
      </c>
      <c r="DX39" s="20" t="s">
        <v>120</v>
      </c>
      <c r="DY39" s="20" t="s">
        <v>120</v>
      </c>
      <c r="DZ39" s="20" t="s">
        <v>120</v>
      </c>
      <c r="EA39" s="20" t="s">
        <v>120</v>
      </c>
      <c r="EB39" s="34" t="s">
        <v>120</v>
      </c>
      <c r="EC39" s="20" t="s">
        <v>120</v>
      </c>
      <c r="ED39" s="20" t="s">
        <v>120</v>
      </c>
      <c r="EE39" s="20" t="s">
        <v>120</v>
      </c>
      <c r="EF39" s="20" t="s">
        <v>120</v>
      </c>
      <c r="EG39" s="20" t="s">
        <v>120</v>
      </c>
      <c r="EH39" s="20" t="s">
        <v>120</v>
      </c>
      <c r="EI39" s="20" t="s">
        <v>120</v>
      </c>
      <c r="EJ39" s="20" t="s">
        <v>120</v>
      </c>
      <c r="EK39" s="20" t="s">
        <v>120</v>
      </c>
      <c r="EL39" s="20" t="s">
        <v>120</v>
      </c>
      <c r="EM39" s="20" t="s">
        <v>120</v>
      </c>
      <c r="EN39" s="20" t="s">
        <v>120</v>
      </c>
      <c r="EO39" s="20" t="s">
        <v>120</v>
      </c>
      <c r="EP39" s="20" t="s">
        <v>120</v>
      </c>
      <c r="EQ39" s="20" t="s">
        <v>120</v>
      </c>
      <c r="ER39" s="20" t="s">
        <v>120</v>
      </c>
      <c r="ES39" s="20" t="s">
        <v>120</v>
      </c>
      <c r="ET39" s="20" t="s">
        <v>120</v>
      </c>
      <c r="EU39" s="20" t="s">
        <v>120</v>
      </c>
      <c r="EV39" s="20" t="s">
        <v>120</v>
      </c>
      <c r="EW39" s="20" t="s">
        <v>120</v>
      </c>
      <c r="EX39" s="20" t="s">
        <v>120</v>
      </c>
      <c r="EY39" s="20" t="s">
        <v>120</v>
      </c>
      <c r="EZ39" s="20" t="s">
        <v>120</v>
      </c>
      <c r="FA39" s="20" t="s">
        <v>120</v>
      </c>
      <c r="FB39" s="33" t="s">
        <v>120</v>
      </c>
      <c r="FC39" s="32" t="s">
        <v>120</v>
      </c>
      <c r="FD39" s="32" t="s">
        <v>120</v>
      </c>
      <c r="FE39" s="32" t="s">
        <v>120</v>
      </c>
      <c r="FF39" s="32" t="s">
        <v>120</v>
      </c>
      <c r="FG39" s="32" t="s">
        <v>120</v>
      </c>
      <c r="FH39" s="32" t="s">
        <v>120</v>
      </c>
      <c r="FI39" s="32" t="s">
        <v>120</v>
      </c>
      <c r="FJ39" s="32" t="s">
        <v>120</v>
      </c>
      <c r="FK39" s="34">
        <v>5.7468662213434704E-2</v>
      </c>
      <c r="FL39" s="20">
        <v>6.9190976655862227E-2</v>
      </c>
      <c r="FM39" s="20">
        <v>0.13408365335911029</v>
      </c>
      <c r="FN39" s="20">
        <v>0.40376587144006271</v>
      </c>
      <c r="FO39" s="20">
        <v>0.11002707602455153</v>
      </c>
      <c r="FP39" s="20">
        <v>6.4388112487163321E-2</v>
      </c>
      <c r="FQ39" s="20">
        <v>0.16570808753446034</v>
      </c>
      <c r="FR39" s="20">
        <v>0.11661993170011038</v>
      </c>
      <c r="FS39" s="33" t="s">
        <v>120</v>
      </c>
      <c r="FT39" s="32" t="s">
        <v>120</v>
      </c>
      <c r="FU39" s="32" t="s">
        <v>120</v>
      </c>
      <c r="FV39" s="32" t="s">
        <v>120</v>
      </c>
      <c r="FW39" s="32" t="s">
        <v>120</v>
      </c>
      <c r="FX39" s="32" t="s">
        <v>120</v>
      </c>
      <c r="FY39" s="32" t="s">
        <v>120</v>
      </c>
      <c r="FZ39" s="32" t="s">
        <v>120</v>
      </c>
    </row>
    <row r="40" spans="1:182" x14ac:dyDescent="0.35">
      <c r="A40" t="s">
        <v>822</v>
      </c>
      <c r="B40" t="s">
        <v>822</v>
      </c>
      <c r="C40" s="32">
        <v>124049</v>
      </c>
      <c r="D40" s="32">
        <v>73</v>
      </c>
      <c r="E40" s="32">
        <v>9</v>
      </c>
      <c r="F40" s="32">
        <v>93</v>
      </c>
      <c r="G40" s="32">
        <v>11.112</v>
      </c>
      <c r="H40" t="s">
        <v>596</v>
      </c>
      <c r="I40" s="34">
        <v>1.1333499184337414</v>
      </c>
      <c r="J40" s="20">
        <v>6.9106786897081935</v>
      </c>
      <c r="K40" s="20">
        <v>0.2257545054260382</v>
      </c>
      <c r="L40" s="20">
        <v>1.1226180895043427</v>
      </c>
      <c r="M40" s="20">
        <v>2.0483443389599603</v>
      </c>
      <c r="N40" s="20">
        <v>1.6313531074085001</v>
      </c>
      <c r="O40" s="20">
        <v>1.9848122699132045</v>
      </c>
      <c r="P40" s="20">
        <v>4.7277199341386531</v>
      </c>
      <c r="Q40" s="20">
        <v>6.6068762432708361</v>
      </c>
      <c r="R40" s="33" t="s">
        <v>120</v>
      </c>
      <c r="S40" s="32" t="s">
        <v>120</v>
      </c>
      <c r="T40" s="32" t="s">
        <v>120</v>
      </c>
      <c r="U40" s="20">
        <v>0.21137956439672739</v>
      </c>
      <c r="V40" s="20" t="s">
        <v>120</v>
      </c>
      <c r="W40" s="20" t="s">
        <v>120</v>
      </c>
      <c r="X40" s="20" t="s">
        <v>120</v>
      </c>
      <c r="Y40" s="20" t="s">
        <v>120</v>
      </c>
      <c r="Z40" s="20" t="s">
        <v>120</v>
      </c>
      <c r="AA40" s="20">
        <v>2.8249207394644933</v>
      </c>
      <c r="AB40" s="20">
        <v>1.6149650883054441</v>
      </c>
      <c r="AC40" s="20" t="s">
        <v>120</v>
      </c>
      <c r="AD40" s="20" t="s">
        <v>120</v>
      </c>
      <c r="AE40" s="20" t="s">
        <v>120</v>
      </c>
      <c r="AF40" s="20">
        <v>0.51246913464882127</v>
      </c>
      <c r="AG40" s="20">
        <v>0.96517460858312454</v>
      </c>
      <c r="AH40" s="20">
        <v>0.49701835997899957</v>
      </c>
      <c r="AI40" s="20">
        <v>2.6789123590234527</v>
      </c>
      <c r="AJ40" s="20" t="s">
        <v>120</v>
      </c>
      <c r="AK40" s="20">
        <v>0.6092660803921417</v>
      </c>
      <c r="AL40" s="20">
        <v>0.21441227115582695</v>
      </c>
      <c r="AM40" s="20">
        <v>1.5576949427324347</v>
      </c>
      <c r="AN40" s="20">
        <v>3.1000179816287048</v>
      </c>
      <c r="AO40" s="20">
        <v>2.2874468144832063</v>
      </c>
      <c r="AP40" s="20">
        <v>2.4807295295806884</v>
      </c>
      <c r="AQ40" s="20" t="s">
        <v>120</v>
      </c>
      <c r="AR40" s="20" t="s">
        <v>120</v>
      </c>
      <c r="AS40" s="20" t="s">
        <v>120</v>
      </c>
      <c r="AT40" s="34" t="s">
        <v>120</v>
      </c>
      <c r="AU40" s="20" t="s">
        <v>120</v>
      </c>
      <c r="AV40" s="20">
        <v>9.7169592431420315E-2</v>
      </c>
      <c r="AW40" s="20" t="s">
        <v>120</v>
      </c>
      <c r="AX40" s="20" t="s">
        <v>120</v>
      </c>
      <c r="AY40" s="20" t="s">
        <v>120</v>
      </c>
      <c r="AZ40" s="20" t="s">
        <v>120</v>
      </c>
      <c r="BA40" s="20" t="s">
        <v>120</v>
      </c>
      <c r="BB40" s="20" t="s">
        <v>120</v>
      </c>
      <c r="BC40" s="20">
        <v>0.92585517355433544</v>
      </c>
      <c r="BD40" s="20" t="s">
        <v>120</v>
      </c>
      <c r="BE40" s="20" t="s">
        <v>120</v>
      </c>
      <c r="BF40" s="20" t="s">
        <v>120</v>
      </c>
      <c r="BG40" s="20" t="s">
        <v>120</v>
      </c>
      <c r="BH40" s="20">
        <v>5.5811382924836339E-3</v>
      </c>
      <c r="BI40" s="20">
        <v>4.4756358865378931E-2</v>
      </c>
      <c r="BJ40" s="20" t="s">
        <v>120</v>
      </c>
      <c r="BK40" s="20">
        <v>0.3436751386902237</v>
      </c>
      <c r="BL40" s="20" t="s">
        <v>120</v>
      </c>
      <c r="BM40" s="20">
        <v>1.6357000541685667</v>
      </c>
      <c r="BN40" s="20">
        <v>4.4662886352445366</v>
      </c>
      <c r="BO40" s="20">
        <v>3.6965877953893882</v>
      </c>
      <c r="BP40" s="20" t="s">
        <v>120</v>
      </c>
      <c r="BQ40" s="20">
        <v>0.25160471383425875</v>
      </c>
      <c r="BR40" s="34" t="s">
        <v>120</v>
      </c>
      <c r="BS40" s="20" t="s">
        <v>120</v>
      </c>
      <c r="BT40" s="20" t="s">
        <v>120</v>
      </c>
      <c r="BU40" s="20">
        <v>6.3947265360861871E-2</v>
      </c>
      <c r="BV40" s="20" t="s">
        <v>120</v>
      </c>
      <c r="BW40" s="20" t="s">
        <v>120</v>
      </c>
      <c r="BX40" s="20" t="s">
        <v>120</v>
      </c>
      <c r="BY40" s="20">
        <v>1.0920801812042777</v>
      </c>
      <c r="BZ40" s="20">
        <v>0.13978285656791856</v>
      </c>
      <c r="CA40" s="20" t="s">
        <v>120</v>
      </c>
      <c r="CB40" s="20">
        <v>0.29765970700910127</v>
      </c>
      <c r="CC40" s="20" t="s">
        <v>120</v>
      </c>
      <c r="CD40" s="20" t="s">
        <v>120</v>
      </c>
      <c r="CE40" s="20" t="s">
        <v>120</v>
      </c>
      <c r="CF40" s="20" t="s">
        <v>120</v>
      </c>
      <c r="CG40" s="34" t="s">
        <v>120</v>
      </c>
      <c r="CH40" s="20" t="s">
        <v>120</v>
      </c>
      <c r="CI40" s="20" t="s">
        <v>120</v>
      </c>
      <c r="CJ40" s="20" t="s">
        <v>120</v>
      </c>
      <c r="CK40" s="20" t="s">
        <v>120</v>
      </c>
      <c r="CL40" s="20" t="s">
        <v>120</v>
      </c>
      <c r="CM40" s="20" t="s">
        <v>120</v>
      </c>
      <c r="CN40" s="20" t="s">
        <v>120</v>
      </c>
      <c r="CO40" s="20" t="s">
        <v>120</v>
      </c>
      <c r="CP40" s="20" t="s">
        <v>120</v>
      </c>
      <c r="CQ40" s="20" t="s">
        <v>120</v>
      </c>
      <c r="CR40" s="20" t="s">
        <v>120</v>
      </c>
      <c r="CS40" s="20" t="s">
        <v>120</v>
      </c>
      <c r="CT40" s="20" t="s">
        <v>120</v>
      </c>
      <c r="CU40" s="20" t="s">
        <v>120</v>
      </c>
      <c r="CV40" s="20" t="s">
        <v>120</v>
      </c>
      <c r="CW40" s="20" t="s">
        <v>120</v>
      </c>
      <c r="CX40" s="20" t="s">
        <v>120</v>
      </c>
      <c r="CY40" s="20" t="s">
        <v>120</v>
      </c>
      <c r="CZ40" s="20">
        <v>7.2656615893872456E-2</v>
      </c>
      <c r="DA40" s="20">
        <v>0.23027977971399244</v>
      </c>
      <c r="DB40" s="20">
        <v>1.1351954984982602</v>
      </c>
      <c r="DC40" s="20">
        <v>5.3281611009178886E-2</v>
      </c>
      <c r="DD40" s="20">
        <v>1.3028751387348441</v>
      </c>
      <c r="DE40" s="20" t="s">
        <v>120</v>
      </c>
      <c r="DF40" s="20" t="s">
        <v>120</v>
      </c>
      <c r="DG40" s="34" t="s">
        <v>120</v>
      </c>
      <c r="DH40" s="20" t="s">
        <v>120</v>
      </c>
      <c r="DI40" s="20" t="s">
        <v>120</v>
      </c>
      <c r="DJ40" s="20" t="s">
        <v>120</v>
      </c>
      <c r="DK40" s="20" t="s">
        <v>120</v>
      </c>
      <c r="DL40" s="20" t="s">
        <v>120</v>
      </c>
      <c r="DM40" s="20">
        <v>0.39071772476760047</v>
      </c>
      <c r="DN40" s="20" t="s">
        <v>120</v>
      </c>
      <c r="DO40" s="20" t="s">
        <v>120</v>
      </c>
      <c r="DP40" s="20" t="s">
        <v>120</v>
      </c>
      <c r="DQ40" s="20" t="s">
        <v>120</v>
      </c>
      <c r="DR40" s="20" t="s">
        <v>120</v>
      </c>
      <c r="DS40" s="20" t="s">
        <v>120</v>
      </c>
      <c r="DT40" s="20" t="s">
        <v>120</v>
      </c>
      <c r="DU40" s="20" t="s">
        <v>120</v>
      </c>
      <c r="DV40" s="20">
        <v>0.21420746624255854</v>
      </c>
      <c r="DW40" s="20">
        <v>9.6772342455293592E-2</v>
      </c>
      <c r="DX40" s="20">
        <v>1.1874371998839974</v>
      </c>
      <c r="DY40" s="20" t="s">
        <v>120</v>
      </c>
      <c r="DZ40" s="20">
        <v>0.42421190178685086</v>
      </c>
      <c r="EA40" s="20">
        <v>0.24164106586461964</v>
      </c>
      <c r="EB40" s="34" t="s">
        <v>120</v>
      </c>
      <c r="EC40" s="20" t="s">
        <v>120</v>
      </c>
      <c r="ED40" s="20" t="s">
        <v>120</v>
      </c>
      <c r="EE40" s="20" t="s">
        <v>120</v>
      </c>
      <c r="EF40" s="20" t="s">
        <v>120</v>
      </c>
      <c r="EG40" s="20" t="s">
        <v>120</v>
      </c>
      <c r="EH40" s="20" t="s">
        <v>120</v>
      </c>
      <c r="EI40" s="20" t="s">
        <v>120</v>
      </c>
      <c r="EJ40" s="20" t="s">
        <v>120</v>
      </c>
      <c r="EK40" s="20" t="s">
        <v>120</v>
      </c>
      <c r="EL40" s="20" t="s">
        <v>120</v>
      </c>
      <c r="EM40" s="20" t="s">
        <v>120</v>
      </c>
      <c r="EN40" s="20" t="s">
        <v>120</v>
      </c>
      <c r="EO40" s="20" t="s">
        <v>120</v>
      </c>
      <c r="EP40" s="20" t="s">
        <v>120</v>
      </c>
      <c r="EQ40" s="20" t="s">
        <v>120</v>
      </c>
      <c r="ER40" s="20" t="s">
        <v>120</v>
      </c>
      <c r="ES40" s="20" t="s">
        <v>120</v>
      </c>
      <c r="ET40" s="20" t="s">
        <v>120</v>
      </c>
      <c r="EU40" s="20" t="s">
        <v>120</v>
      </c>
      <c r="EV40" s="20">
        <v>0.81677134896566228</v>
      </c>
      <c r="EW40" s="20" t="s">
        <v>120</v>
      </c>
      <c r="EX40" s="20" t="s">
        <v>120</v>
      </c>
      <c r="EY40" s="20" t="s">
        <v>120</v>
      </c>
      <c r="EZ40" s="20" t="s">
        <v>120</v>
      </c>
      <c r="FA40" s="20" t="s">
        <v>120</v>
      </c>
      <c r="FB40" s="34">
        <v>0.18481475321913871</v>
      </c>
      <c r="FC40" s="20">
        <v>5.0016505755410057E-2</v>
      </c>
      <c r="FD40" s="32" t="s">
        <v>120</v>
      </c>
      <c r="FE40" s="20">
        <v>3.5242324619102594E-2</v>
      </c>
      <c r="FF40" s="20">
        <v>6.9863408307040964E-2</v>
      </c>
      <c r="FG40" s="20">
        <v>0.27300137902414534</v>
      </c>
      <c r="FH40" s="32" t="s">
        <v>120</v>
      </c>
      <c r="FI40" s="32" t="s">
        <v>120</v>
      </c>
      <c r="FJ40" s="32" t="s">
        <v>120</v>
      </c>
      <c r="FK40" s="34">
        <v>9.3035961856251279E-2</v>
      </c>
      <c r="FL40" s="20">
        <v>0.18460236388043089</v>
      </c>
      <c r="FM40" s="20">
        <v>0.30374389798459434</v>
      </c>
      <c r="FN40" s="20">
        <v>0.80161081752553176</v>
      </c>
      <c r="FO40" s="20">
        <v>0.2018860980686138</v>
      </c>
      <c r="FP40" s="20">
        <v>9.9125642093283797E-2</v>
      </c>
      <c r="FQ40" s="20">
        <v>0.25092425389929923</v>
      </c>
      <c r="FR40" s="20">
        <v>0.19795465444200855</v>
      </c>
      <c r="FS40" s="34">
        <v>0.12145518367757324</v>
      </c>
      <c r="FT40" s="20">
        <v>0.63805528394624977</v>
      </c>
      <c r="FU40" s="20">
        <v>0.19847031182878999</v>
      </c>
      <c r="FV40" s="20">
        <v>0.43058249860666875</v>
      </c>
      <c r="FW40" s="20">
        <v>4.5817093176704626E-2</v>
      </c>
      <c r="FX40" s="20">
        <v>4.3990511295606805</v>
      </c>
      <c r="FY40" s="20">
        <v>0.48900556744047718</v>
      </c>
      <c r="FZ40" s="20">
        <v>0.9324766004807743</v>
      </c>
    </row>
    <row r="41" spans="1:182" x14ac:dyDescent="0.35">
      <c r="A41" t="s">
        <v>822</v>
      </c>
      <c r="B41" t="s">
        <v>822</v>
      </c>
      <c r="C41" s="32">
        <v>63683</v>
      </c>
      <c r="D41" s="32">
        <v>176</v>
      </c>
      <c r="E41" s="32">
        <v>3</v>
      </c>
      <c r="F41" s="32">
        <v>75</v>
      </c>
      <c r="G41" s="32">
        <v>11.231999999999999</v>
      </c>
      <c r="H41" t="s">
        <v>595</v>
      </c>
      <c r="I41" s="34" t="s">
        <v>120</v>
      </c>
      <c r="J41" s="20" t="s">
        <v>120</v>
      </c>
      <c r="K41" s="20" t="s">
        <v>120</v>
      </c>
      <c r="L41" s="20" t="s">
        <v>120</v>
      </c>
      <c r="M41" s="20" t="s">
        <v>120</v>
      </c>
      <c r="N41" s="20" t="s">
        <v>120</v>
      </c>
      <c r="O41" s="20" t="s">
        <v>120</v>
      </c>
      <c r="P41" s="20" t="s">
        <v>120</v>
      </c>
      <c r="Q41" s="20">
        <v>2.082185945339627E-4</v>
      </c>
      <c r="R41" s="33" t="s">
        <v>120</v>
      </c>
      <c r="S41" s="32" t="s">
        <v>120</v>
      </c>
      <c r="T41" s="32" t="s">
        <v>120</v>
      </c>
      <c r="U41" s="32" t="s">
        <v>120</v>
      </c>
      <c r="V41" s="32" t="s">
        <v>120</v>
      </c>
      <c r="W41" s="32" t="s">
        <v>120</v>
      </c>
      <c r="X41" s="32" t="s">
        <v>120</v>
      </c>
      <c r="Y41" s="32" t="s">
        <v>120</v>
      </c>
      <c r="Z41" s="32" t="s">
        <v>120</v>
      </c>
      <c r="AA41" s="32" t="s">
        <v>120</v>
      </c>
      <c r="AB41" s="32" t="s">
        <v>120</v>
      </c>
      <c r="AC41" s="32" t="s">
        <v>120</v>
      </c>
      <c r="AD41" s="32" t="s">
        <v>120</v>
      </c>
      <c r="AE41" s="32" t="s">
        <v>120</v>
      </c>
      <c r="AF41" s="32" t="s">
        <v>120</v>
      </c>
      <c r="AG41" s="32" t="s">
        <v>120</v>
      </c>
      <c r="AH41" s="20" t="s">
        <v>120</v>
      </c>
      <c r="AI41" s="20" t="s">
        <v>120</v>
      </c>
      <c r="AJ41" s="20" t="s">
        <v>120</v>
      </c>
      <c r="AK41" s="20" t="s">
        <v>120</v>
      </c>
      <c r="AL41" s="20" t="s">
        <v>120</v>
      </c>
      <c r="AM41" s="20" t="s">
        <v>120</v>
      </c>
      <c r="AN41" s="20" t="s">
        <v>120</v>
      </c>
      <c r="AO41" s="20" t="s">
        <v>120</v>
      </c>
      <c r="AP41" s="20" t="s">
        <v>120</v>
      </c>
      <c r="AQ41" s="20" t="s">
        <v>120</v>
      </c>
      <c r="AR41" s="20" t="s">
        <v>120</v>
      </c>
      <c r="AS41" s="20" t="s">
        <v>120</v>
      </c>
      <c r="AT41" s="34" t="s">
        <v>120</v>
      </c>
      <c r="AU41" s="20" t="s">
        <v>120</v>
      </c>
      <c r="AV41" s="20" t="s">
        <v>120</v>
      </c>
      <c r="AW41" s="20" t="s">
        <v>120</v>
      </c>
      <c r="AX41" s="20" t="s">
        <v>120</v>
      </c>
      <c r="AY41" s="20" t="s">
        <v>120</v>
      </c>
      <c r="AZ41" s="20" t="s">
        <v>120</v>
      </c>
      <c r="BA41" s="20" t="s">
        <v>120</v>
      </c>
      <c r="BB41" s="20" t="s">
        <v>120</v>
      </c>
      <c r="BC41" s="20" t="s">
        <v>120</v>
      </c>
      <c r="BD41" s="20" t="s">
        <v>120</v>
      </c>
      <c r="BE41" s="20" t="s">
        <v>120</v>
      </c>
      <c r="BF41" s="20" t="s">
        <v>120</v>
      </c>
      <c r="BG41" s="20" t="s">
        <v>120</v>
      </c>
      <c r="BH41" s="20" t="s">
        <v>120</v>
      </c>
      <c r="BI41" s="20" t="s">
        <v>120</v>
      </c>
      <c r="BJ41" s="20" t="s">
        <v>120</v>
      </c>
      <c r="BK41" s="20" t="s">
        <v>120</v>
      </c>
      <c r="BL41" s="20" t="s">
        <v>120</v>
      </c>
      <c r="BM41" s="20" t="s">
        <v>120</v>
      </c>
      <c r="BN41" s="20" t="s">
        <v>120</v>
      </c>
      <c r="BO41" s="20" t="s">
        <v>120</v>
      </c>
      <c r="BP41" s="20" t="s">
        <v>120</v>
      </c>
      <c r="BQ41" s="20" t="s">
        <v>120</v>
      </c>
      <c r="BR41" s="34" t="s">
        <v>120</v>
      </c>
      <c r="BS41" s="20" t="s">
        <v>120</v>
      </c>
      <c r="BT41" s="20" t="s">
        <v>120</v>
      </c>
      <c r="BU41" s="20" t="s">
        <v>120</v>
      </c>
      <c r="BV41" s="20" t="s">
        <v>120</v>
      </c>
      <c r="BW41" s="20" t="s">
        <v>120</v>
      </c>
      <c r="BX41" s="20" t="s">
        <v>120</v>
      </c>
      <c r="BY41" s="20" t="s">
        <v>120</v>
      </c>
      <c r="BZ41" s="20" t="s">
        <v>120</v>
      </c>
      <c r="CA41" s="20" t="s">
        <v>120</v>
      </c>
      <c r="CB41" s="20" t="s">
        <v>120</v>
      </c>
      <c r="CC41" s="20" t="s">
        <v>120</v>
      </c>
      <c r="CD41" s="20" t="s">
        <v>120</v>
      </c>
      <c r="CE41" s="20" t="s">
        <v>120</v>
      </c>
      <c r="CF41" s="20" t="s">
        <v>120</v>
      </c>
      <c r="CG41" s="34" t="s">
        <v>120</v>
      </c>
      <c r="CH41" s="20" t="s">
        <v>120</v>
      </c>
      <c r="CI41" s="20" t="s">
        <v>120</v>
      </c>
      <c r="CJ41" s="20" t="s">
        <v>120</v>
      </c>
      <c r="CK41" s="20" t="s">
        <v>120</v>
      </c>
      <c r="CL41" s="20" t="s">
        <v>120</v>
      </c>
      <c r="CM41" s="20" t="s">
        <v>120</v>
      </c>
      <c r="CN41" s="20" t="s">
        <v>120</v>
      </c>
      <c r="CO41" s="20" t="s">
        <v>120</v>
      </c>
      <c r="CP41" s="20" t="s">
        <v>120</v>
      </c>
      <c r="CQ41" s="20" t="s">
        <v>120</v>
      </c>
      <c r="CR41" s="20" t="s">
        <v>120</v>
      </c>
      <c r="CS41" s="20" t="s">
        <v>120</v>
      </c>
      <c r="CT41" s="20" t="s">
        <v>120</v>
      </c>
      <c r="CU41" s="20" t="s">
        <v>120</v>
      </c>
      <c r="CV41" s="20" t="s">
        <v>120</v>
      </c>
      <c r="CW41" s="20" t="s">
        <v>120</v>
      </c>
      <c r="CX41" s="20" t="s">
        <v>120</v>
      </c>
      <c r="CY41" s="20" t="s">
        <v>120</v>
      </c>
      <c r="CZ41" s="20" t="s">
        <v>120</v>
      </c>
      <c r="DA41" s="20" t="s">
        <v>120</v>
      </c>
      <c r="DB41" s="20" t="s">
        <v>120</v>
      </c>
      <c r="DC41" s="20" t="s">
        <v>120</v>
      </c>
      <c r="DD41" s="20" t="s">
        <v>120</v>
      </c>
      <c r="DE41" s="20" t="s">
        <v>120</v>
      </c>
      <c r="DF41" s="20" t="s">
        <v>120</v>
      </c>
      <c r="DG41" s="34" t="s">
        <v>120</v>
      </c>
      <c r="DH41" s="20" t="s">
        <v>120</v>
      </c>
      <c r="DI41" s="20" t="s">
        <v>120</v>
      </c>
      <c r="DJ41" s="20" t="s">
        <v>120</v>
      </c>
      <c r="DK41" s="20" t="s">
        <v>120</v>
      </c>
      <c r="DL41" s="20" t="s">
        <v>120</v>
      </c>
      <c r="DM41" s="20" t="s">
        <v>120</v>
      </c>
      <c r="DN41" s="20" t="s">
        <v>120</v>
      </c>
      <c r="DO41" s="20" t="s">
        <v>120</v>
      </c>
      <c r="DP41" s="20" t="s">
        <v>120</v>
      </c>
      <c r="DQ41" s="20" t="s">
        <v>120</v>
      </c>
      <c r="DR41" s="20" t="s">
        <v>120</v>
      </c>
      <c r="DS41" s="20" t="s">
        <v>120</v>
      </c>
      <c r="DT41" s="20" t="s">
        <v>120</v>
      </c>
      <c r="DU41" s="20" t="s">
        <v>120</v>
      </c>
      <c r="DV41" s="20" t="s">
        <v>120</v>
      </c>
      <c r="DW41" s="20" t="s">
        <v>120</v>
      </c>
      <c r="DX41" s="20" t="s">
        <v>120</v>
      </c>
      <c r="DY41" s="20" t="s">
        <v>120</v>
      </c>
      <c r="DZ41" s="20" t="s">
        <v>120</v>
      </c>
      <c r="EA41" s="20" t="s">
        <v>120</v>
      </c>
      <c r="EB41" s="34" t="s">
        <v>120</v>
      </c>
      <c r="EC41" s="20" t="s">
        <v>120</v>
      </c>
      <c r="ED41" s="20" t="s">
        <v>120</v>
      </c>
      <c r="EE41" s="20" t="s">
        <v>120</v>
      </c>
      <c r="EF41" s="20" t="s">
        <v>120</v>
      </c>
      <c r="EG41" s="20" t="s">
        <v>120</v>
      </c>
      <c r="EH41" s="20" t="s">
        <v>120</v>
      </c>
      <c r="EI41" s="20" t="s">
        <v>120</v>
      </c>
      <c r="EJ41" s="20" t="s">
        <v>120</v>
      </c>
      <c r="EK41" s="20" t="s">
        <v>120</v>
      </c>
      <c r="EL41" s="20" t="s">
        <v>120</v>
      </c>
      <c r="EM41" s="20" t="s">
        <v>120</v>
      </c>
      <c r="EN41" s="20" t="s">
        <v>120</v>
      </c>
      <c r="EO41" s="20" t="s">
        <v>120</v>
      </c>
      <c r="EP41" s="20" t="s">
        <v>120</v>
      </c>
      <c r="EQ41" s="20" t="s">
        <v>120</v>
      </c>
      <c r="ER41" s="20" t="s">
        <v>120</v>
      </c>
      <c r="ES41" s="20" t="s">
        <v>120</v>
      </c>
      <c r="ET41" s="20" t="s">
        <v>120</v>
      </c>
      <c r="EU41" s="20" t="s">
        <v>120</v>
      </c>
      <c r="EV41" s="20" t="s">
        <v>120</v>
      </c>
      <c r="EW41" s="20" t="s">
        <v>120</v>
      </c>
      <c r="EX41" s="20" t="s">
        <v>120</v>
      </c>
      <c r="EY41" s="20" t="s">
        <v>120</v>
      </c>
      <c r="EZ41" s="20" t="s">
        <v>120</v>
      </c>
      <c r="FA41" s="20" t="s">
        <v>120</v>
      </c>
      <c r="FB41" s="34">
        <v>8.8992552979078564E-3</v>
      </c>
      <c r="FC41" s="20">
        <v>8.288161724674609E-3</v>
      </c>
      <c r="FD41" s="20">
        <v>7.6344541844745092E-3</v>
      </c>
      <c r="FE41" s="20">
        <v>6.125841924120138E-3</v>
      </c>
      <c r="FF41" s="20">
        <v>6.6519147728304404E-3</v>
      </c>
      <c r="FG41" s="20">
        <v>8.9540027987459036E-3</v>
      </c>
      <c r="FH41" s="32" t="s">
        <v>120</v>
      </c>
      <c r="FI41" s="32" t="s">
        <v>120</v>
      </c>
      <c r="FJ41" s="32" t="s">
        <v>120</v>
      </c>
      <c r="FK41" s="33" t="s">
        <v>120</v>
      </c>
      <c r="FL41" s="32" t="s">
        <v>120</v>
      </c>
      <c r="FM41" s="32" t="s">
        <v>120</v>
      </c>
      <c r="FN41" s="32" t="s">
        <v>120</v>
      </c>
      <c r="FO41" s="32" t="s">
        <v>120</v>
      </c>
      <c r="FP41" s="32" t="s">
        <v>120</v>
      </c>
      <c r="FQ41" s="32" t="s">
        <v>120</v>
      </c>
      <c r="FR41" s="32" t="s">
        <v>120</v>
      </c>
      <c r="FS41" s="33" t="s">
        <v>120</v>
      </c>
      <c r="FT41" s="32" t="s">
        <v>120</v>
      </c>
      <c r="FU41" s="32" t="s">
        <v>120</v>
      </c>
      <c r="FV41" s="32" t="s">
        <v>120</v>
      </c>
      <c r="FW41" s="32" t="s">
        <v>120</v>
      </c>
      <c r="FX41" s="32" t="s">
        <v>120</v>
      </c>
      <c r="FY41" s="32" t="s">
        <v>120</v>
      </c>
      <c r="FZ41" s="32" t="s">
        <v>120</v>
      </c>
    </row>
    <row r="42" spans="1:182" x14ac:dyDescent="0.35">
      <c r="B42" t="s">
        <v>822</v>
      </c>
      <c r="C42" s="32">
        <v>56848</v>
      </c>
      <c r="D42" s="32">
        <v>73</v>
      </c>
      <c r="E42" s="32">
        <v>5</v>
      </c>
      <c r="F42" s="32">
        <v>92</v>
      </c>
      <c r="G42" s="32">
        <v>11.255000000000001</v>
      </c>
      <c r="H42" t="s">
        <v>594</v>
      </c>
      <c r="I42" s="34" t="s">
        <v>120</v>
      </c>
      <c r="J42" s="20" t="s">
        <v>120</v>
      </c>
      <c r="K42" s="20" t="s">
        <v>120</v>
      </c>
      <c r="L42" s="20" t="s">
        <v>120</v>
      </c>
      <c r="M42" s="20" t="s">
        <v>120</v>
      </c>
      <c r="N42" s="20" t="s">
        <v>120</v>
      </c>
      <c r="O42" s="20" t="s">
        <v>120</v>
      </c>
      <c r="P42" s="20" t="s">
        <v>120</v>
      </c>
      <c r="Q42" s="20" t="s">
        <v>120</v>
      </c>
      <c r="R42" s="33" t="s">
        <v>120</v>
      </c>
      <c r="S42" s="32" t="s">
        <v>120</v>
      </c>
      <c r="T42" s="32" t="s">
        <v>120</v>
      </c>
      <c r="U42" s="32" t="s">
        <v>120</v>
      </c>
      <c r="V42" s="32" t="s">
        <v>120</v>
      </c>
      <c r="W42" s="32" t="s">
        <v>120</v>
      </c>
      <c r="X42" s="32" t="s">
        <v>120</v>
      </c>
      <c r="Y42" s="32" t="s">
        <v>120</v>
      </c>
      <c r="Z42" s="32" t="s">
        <v>120</v>
      </c>
      <c r="AA42" s="32" t="s">
        <v>120</v>
      </c>
      <c r="AB42" s="32" t="s">
        <v>120</v>
      </c>
      <c r="AC42" s="32" t="s">
        <v>120</v>
      </c>
      <c r="AD42" s="32" t="s">
        <v>120</v>
      </c>
      <c r="AE42" s="32" t="s">
        <v>120</v>
      </c>
      <c r="AF42" s="32" t="s">
        <v>120</v>
      </c>
      <c r="AG42" s="32" t="s">
        <v>120</v>
      </c>
      <c r="AH42" s="20" t="s">
        <v>120</v>
      </c>
      <c r="AI42" s="20" t="s">
        <v>120</v>
      </c>
      <c r="AJ42" s="20" t="s">
        <v>120</v>
      </c>
      <c r="AK42" s="20" t="s">
        <v>120</v>
      </c>
      <c r="AL42" s="20" t="s">
        <v>120</v>
      </c>
      <c r="AM42" s="20" t="s">
        <v>120</v>
      </c>
      <c r="AN42" s="20" t="s">
        <v>120</v>
      </c>
      <c r="AO42" s="20" t="s">
        <v>120</v>
      </c>
      <c r="AP42" s="20" t="s">
        <v>120</v>
      </c>
      <c r="AQ42" s="20" t="s">
        <v>120</v>
      </c>
      <c r="AR42" s="20" t="s">
        <v>120</v>
      </c>
      <c r="AS42" s="20" t="s">
        <v>120</v>
      </c>
      <c r="AT42" s="34" t="s">
        <v>120</v>
      </c>
      <c r="AU42" s="20" t="s">
        <v>120</v>
      </c>
      <c r="AV42" s="20" t="s">
        <v>120</v>
      </c>
      <c r="AW42" s="20" t="s">
        <v>120</v>
      </c>
      <c r="AX42" s="20" t="s">
        <v>120</v>
      </c>
      <c r="AY42" s="20" t="s">
        <v>120</v>
      </c>
      <c r="AZ42" s="20" t="s">
        <v>120</v>
      </c>
      <c r="BA42" s="20" t="s">
        <v>120</v>
      </c>
      <c r="BB42" s="20" t="s">
        <v>120</v>
      </c>
      <c r="BC42" s="20" t="s">
        <v>120</v>
      </c>
      <c r="BD42" s="20" t="s">
        <v>120</v>
      </c>
      <c r="BE42" s="20" t="s">
        <v>120</v>
      </c>
      <c r="BF42" s="20" t="s">
        <v>120</v>
      </c>
      <c r="BG42" s="20" t="s">
        <v>120</v>
      </c>
      <c r="BH42" s="20" t="s">
        <v>120</v>
      </c>
      <c r="BI42" s="20" t="s">
        <v>120</v>
      </c>
      <c r="BJ42" s="20" t="s">
        <v>120</v>
      </c>
      <c r="BK42" s="20" t="s">
        <v>120</v>
      </c>
      <c r="BL42" s="20" t="s">
        <v>120</v>
      </c>
      <c r="BM42" s="20" t="s">
        <v>120</v>
      </c>
      <c r="BN42" s="20" t="s">
        <v>120</v>
      </c>
      <c r="BO42" s="20" t="s">
        <v>120</v>
      </c>
      <c r="BP42" s="20" t="s">
        <v>120</v>
      </c>
      <c r="BQ42" s="20" t="s">
        <v>120</v>
      </c>
      <c r="BR42" s="34" t="s">
        <v>120</v>
      </c>
      <c r="BS42" s="20" t="s">
        <v>120</v>
      </c>
      <c r="BT42" s="20" t="s">
        <v>120</v>
      </c>
      <c r="BU42" s="20" t="s">
        <v>120</v>
      </c>
      <c r="BV42" s="20" t="s">
        <v>120</v>
      </c>
      <c r="BW42" s="20" t="s">
        <v>120</v>
      </c>
      <c r="BX42" s="20" t="s">
        <v>120</v>
      </c>
      <c r="BY42" s="20" t="s">
        <v>120</v>
      </c>
      <c r="BZ42" s="20" t="s">
        <v>120</v>
      </c>
      <c r="CA42" s="20" t="s">
        <v>120</v>
      </c>
      <c r="CB42" s="20" t="s">
        <v>120</v>
      </c>
      <c r="CC42" s="20" t="s">
        <v>120</v>
      </c>
      <c r="CD42" s="20" t="s">
        <v>120</v>
      </c>
      <c r="CE42" s="20" t="s">
        <v>120</v>
      </c>
      <c r="CF42" s="20" t="s">
        <v>120</v>
      </c>
      <c r="CG42" s="34" t="s">
        <v>120</v>
      </c>
      <c r="CH42" s="20" t="s">
        <v>120</v>
      </c>
      <c r="CI42" s="20" t="s">
        <v>120</v>
      </c>
      <c r="CJ42" s="20" t="s">
        <v>120</v>
      </c>
      <c r="CK42" s="20" t="s">
        <v>120</v>
      </c>
      <c r="CL42" s="20" t="s">
        <v>120</v>
      </c>
      <c r="CM42" s="20" t="s">
        <v>120</v>
      </c>
      <c r="CN42" s="20" t="s">
        <v>120</v>
      </c>
      <c r="CO42" s="20" t="s">
        <v>120</v>
      </c>
      <c r="CP42" s="20" t="s">
        <v>120</v>
      </c>
      <c r="CQ42" s="20" t="s">
        <v>120</v>
      </c>
      <c r="CR42" s="20" t="s">
        <v>120</v>
      </c>
      <c r="CS42" s="20" t="s">
        <v>120</v>
      </c>
      <c r="CT42" s="20" t="s">
        <v>120</v>
      </c>
      <c r="CU42" s="20" t="s">
        <v>120</v>
      </c>
      <c r="CV42" s="20" t="s">
        <v>120</v>
      </c>
      <c r="CW42" s="20" t="s">
        <v>120</v>
      </c>
      <c r="CX42" s="20" t="s">
        <v>120</v>
      </c>
      <c r="CY42" s="20" t="s">
        <v>120</v>
      </c>
      <c r="CZ42" s="20" t="s">
        <v>120</v>
      </c>
      <c r="DA42" s="20" t="s">
        <v>120</v>
      </c>
      <c r="DB42" s="20" t="s">
        <v>120</v>
      </c>
      <c r="DC42" s="20" t="s">
        <v>120</v>
      </c>
      <c r="DD42" s="20" t="s">
        <v>120</v>
      </c>
      <c r="DE42" s="20" t="s">
        <v>120</v>
      </c>
      <c r="DF42" s="20" t="s">
        <v>120</v>
      </c>
      <c r="DG42" s="34" t="s">
        <v>120</v>
      </c>
      <c r="DH42" s="20" t="s">
        <v>120</v>
      </c>
      <c r="DI42" s="20" t="s">
        <v>120</v>
      </c>
      <c r="DJ42" s="20" t="s">
        <v>120</v>
      </c>
      <c r="DK42" s="20" t="s">
        <v>120</v>
      </c>
      <c r="DL42" s="20" t="s">
        <v>120</v>
      </c>
      <c r="DM42" s="20" t="s">
        <v>120</v>
      </c>
      <c r="DN42" s="20" t="s">
        <v>120</v>
      </c>
      <c r="DO42" s="20" t="s">
        <v>120</v>
      </c>
      <c r="DP42" s="20" t="s">
        <v>120</v>
      </c>
      <c r="DQ42" s="20" t="s">
        <v>120</v>
      </c>
      <c r="DR42" s="20" t="s">
        <v>120</v>
      </c>
      <c r="DS42" s="20" t="s">
        <v>120</v>
      </c>
      <c r="DT42" s="20" t="s">
        <v>120</v>
      </c>
      <c r="DU42" s="20" t="s">
        <v>120</v>
      </c>
      <c r="DV42" s="20" t="s">
        <v>120</v>
      </c>
      <c r="DW42" s="20" t="s">
        <v>120</v>
      </c>
      <c r="DX42" s="20" t="s">
        <v>120</v>
      </c>
      <c r="DY42" s="20" t="s">
        <v>120</v>
      </c>
      <c r="DZ42" s="20" t="s">
        <v>120</v>
      </c>
      <c r="EA42" s="20" t="s">
        <v>120</v>
      </c>
      <c r="EB42" s="34" t="s">
        <v>120</v>
      </c>
      <c r="EC42" s="20" t="s">
        <v>120</v>
      </c>
      <c r="ED42" s="20" t="s">
        <v>120</v>
      </c>
      <c r="EE42" s="20" t="s">
        <v>120</v>
      </c>
      <c r="EF42" s="20" t="s">
        <v>120</v>
      </c>
      <c r="EG42" s="20" t="s">
        <v>120</v>
      </c>
      <c r="EH42" s="20" t="s">
        <v>120</v>
      </c>
      <c r="EI42" s="20" t="s">
        <v>120</v>
      </c>
      <c r="EJ42" s="20" t="s">
        <v>120</v>
      </c>
      <c r="EK42" s="20" t="s">
        <v>120</v>
      </c>
      <c r="EL42" s="20" t="s">
        <v>120</v>
      </c>
      <c r="EM42" s="20" t="s">
        <v>120</v>
      </c>
      <c r="EN42" s="20" t="s">
        <v>120</v>
      </c>
      <c r="EO42" s="20" t="s">
        <v>120</v>
      </c>
      <c r="EP42" s="20" t="s">
        <v>120</v>
      </c>
      <c r="EQ42" s="20" t="s">
        <v>120</v>
      </c>
      <c r="ER42" s="20" t="s">
        <v>120</v>
      </c>
      <c r="ES42" s="20" t="s">
        <v>120</v>
      </c>
      <c r="ET42" s="20" t="s">
        <v>120</v>
      </c>
      <c r="EU42" s="20" t="s">
        <v>120</v>
      </c>
      <c r="EV42" s="20" t="s">
        <v>120</v>
      </c>
      <c r="EW42" s="20" t="s">
        <v>120</v>
      </c>
      <c r="EX42" s="20" t="s">
        <v>120</v>
      </c>
      <c r="EY42" s="20" t="s">
        <v>120</v>
      </c>
      <c r="EZ42" s="20" t="s">
        <v>120</v>
      </c>
      <c r="FA42" s="20" t="s">
        <v>120</v>
      </c>
      <c r="FB42" s="34">
        <v>0.50045363507316809</v>
      </c>
      <c r="FC42" s="20">
        <v>0.15927845407343966</v>
      </c>
      <c r="FD42" s="32" t="s">
        <v>120</v>
      </c>
      <c r="FE42" s="20">
        <v>0.18452612017878589</v>
      </c>
      <c r="FF42" s="20">
        <v>0.26715592608963412</v>
      </c>
      <c r="FG42" s="20">
        <v>0.69085709671840823</v>
      </c>
      <c r="FH42" s="32" t="s">
        <v>120</v>
      </c>
      <c r="FI42" s="32" t="s">
        <v>120</v>
      </c>
      <c r="FJ42" s="32" t="s">
        <v>120</v>
      </c>
      <c r="FK42" s="34">
        <v>0.16524590143999229</v>
      </c>
      <c r="FL42" s="20">
        <v>0.42427413810038306</v>
      </c>
      <c r="FM42" s="20">
        <v>0.68377913277218672</v>
      </c>
      <c r="FN42" s="20">
        <v>1.709599230228793</v>
      </c>
      <c r="FO42" s="20">
        <v>0.34455140547672664</v>
      </c>
      <c r="FP42" s="20">
        <v>0.24116673814015935</v>
      </c>
      <c r="FQ42" s="20">
        <v>0.60145587480522156</v>
      </c>
      <c r="FR42" s="20">
        <v>0.45652957957527851</v>
      </c>
      <c r="FS42" s="33" t="s">
        <v>120</v>
      </c>
      <c r="FT42" s="32" t="s">
        <v>120</v>
      </c>
      <c r="FU42" s="32" t="s">
        <v>120</v>
      </c>
      <c r="FV42" s="32" t="s">
        <v>120</v>
      </c>
      <c r="FW42" s="32" t="s">
        <v>120</v>
      </c>
      <c r="FX42" s="32" t="s">
        <v>120</v>
      </c>
      <c r="FY42" s="32" t="s">
        <v>120</v>
      </c>
      <c r="FZ42" s="32" t="s">
        <v>120</v>
      </c>
    </row>
    <row r="43" spans="1:182" x14ac:dyDescent="0.35">
      <c r="A43" t="s">
        <v>822</v>
      </c>
      <c r="B43" t="s">
        <v>822</v>
      </c>
      <c r="C43" s="32">
        <v>98793</v>
      </c>
      <c r="D43" s="32">
        <v>156</v>
      </c>
      <c r="E43" s="32">
        <v>15</v>
      </c>
      <c r="F43" s="32">
        <v>79</v>
      </c>
      <c r="G43" s="32">
        <v>11.259</v>
      </c>
      <c r="H43" t="s">
        <v>592</v>
      </c>
      <c r="I43" s="34" t="s">
        <v>120</v>
      </c>
      <c r="J43" s="20" t="s">
        <v>120</v>
      </c>
      <c r="K43" s="20" t="s">
        <v>120</v>
      </c>
      <c r="L43" s="20" t="s">
        <v>120</v>
      </c>
      <c r="M43" s="20">
        <v>5.4668933467275213E-4</v>
      </c>
      <c r="N43" s="20" t="s">
        <v>120</v>
      </c>
      <c r="O43" s="20" t="s">
        <v>120</v>
      </c>
      <c r="P43" s="20" t="s">
        <v>120</v>
      </c>
      <c r="Q43" s="20" t="s">
        <v>120</v>
      </c>
      <c r="R43" s="34">
        <v>1.8966712903560915E-4</v>
      </c>
      <c r="S43" s="20" t="s">
        <v>120</v>
      </c>
      <c r="T43" s="20" t="s">
        <v>120</v>
      </c>
      <c r="U43" s="20">
        <v>1.0098524352997922E-4</v>
      </c>
      <c r="V43" s="20" t="s">
        <v>120</v>
      </c>
      <c r="W43" s="20" t="s">
        <v>120</v>
      </c>
      <c r="X43" s="20" t="s">
        <v>120</v>
      </c>
      <c r="Y43" s="20" t="s">
        <v>120</v>
      </c>
      <c r="Z43" s="20" t="s">
        <v>120</v>
      </c>
      <c r="AA43" s="20">
        <v>2.3609401559541072E-2</v>
      </c>
      <c r="AB43" s="20">
        <v>2.1389942127983053E-2</v>
      </c>
      <c r="AC43" s="20" t="s">
        <v>120</v>
      </c>
      <c r="AD43" s="20" t="s">
        <v>120</v>
      </c>
      <c r="AE43" s="20" t="s">
        <v>120</v>
      </c>
      <c r="AF43" s="20">
        <v>1.7212978116689422E-2</v>
      </c>
      <c r="AG43" s="20">
        <v>6.3549413071440821E-3</v>
      </c>
      <c r="AH43" s="20">
        <v>4.84112615409606E-3</v>
      </c>
      <c r="AI43" s="20">
        <v>3.3484196283865564E-2</v>
      </c>
      <c r="AJ43" s="20">
        <v>3.5620301089561344E-3</v>
      </c>
      <c r="AK43" s="20" t="s">
        <v>120</v>
      </c>
      <c r="AL43" s="20" t="s">
        <v>120</v>
      </c>
      <c r="AM43" s="20" t="s">
        <v>120</v>
      </c>
      <c r="AN43" s="20" t="s">
        <v>120</v>
      </c>
      <c r="AO43" s="20" t="s">
        <v>120</v>
      </c>
      <c r="AP43" s="20" t="s">
        <v>120</v>
      </c>
      <c r="AQ43" s="20">
        <v>3.0003710947352313E-3</v>
      </c>
      <c r="AR43" s="20">
        <v>8.5400031576932465E-3</v>
      </c>
      <c r="AS43" s="20">
        <v>6.1947697076084711E-3</v>
      </c>
      <c r="AT43" s="34">
        <v>5.9187282263275425E-4</v>
      </c>
      <c r="AU43" s="20" t="s">
        <v>120</v>
      </c>
      <c r="AV43" s="20">
        <v>7.6098049331420727E-4</v>
      </c>
      <c r="AW43" s="20">
        <v>1.1496635765041708E-3</v>
      </c>
      <c r="AX43" s="20">
        <v>2.8595074281529405E-3</v>
      </c>
      <c r="AY43" s="20" t="s">
        <v>120</v>
      </c>
      <c r="AZ43" s="20" t="s">
        <v>120</v>
      </c>
      <c r="BA43" s="20" t="s">
        <v>120</v>
      </c>
      <c r="BB43" s="20" t="s">
        <v>120</v>
      </c>
      <c r="BC43" s="20">
        <v>2.2363119533120961E-2</v>
      </c>
      <c r="BD43" s="20">
        <v>4.9266353127813741E-3</v>
      </c>
      <c r="BE43" s="20">
        <v>8.3504036961531084E-3</v>
      </c>
      <c r="BF43" s="20" t="s">
        <v>120</v>
      </c>
      <c r="BG43" s="20">
        <v>1.2380566002644883E-2</v>
      </c>
      <c r="BH43" s="20">
        <v>5.7939320659202136E-3</v>
      </c>
      <c r="BI43" s="20">
        <v>6.4175779110516844E-3</v>
      </c>
      <c r="BJ43" s="20">
        <v>2.9918339793497638E-4</v>
      </c>
      <c r="BK43" s="20">
        <v>1.1906336877353457E-2</v>
      </c>
      <c r="BL43" s="20" t="s">
        <v>120</v>
      </c>
      <c r="BM43" s="20" t="s">
        <v>120</v>
      </c>
      <c r="BN43" s="20" t="s">
        <v>120</v>
      </c>
      <c r="BO43" s="20" t="s">
        <v>120</v>
      </c>
      <c r="BP43" s="20" t="s">
        <v>120</v>
      </c>
      <c r="BQ43" s="20" t="s">
        <v>120</v>
      </c>
      <c r="BR43" s="34">
        <v>3.9596413228988377E-3</v>
      </c>
      <c r="BS43" s="20">
        <v>4.5919940233886472E-3</v>
      </c>
      <c r="BT43" s="20" t="s">
        <v>120</v>
      </c>
      <c r="BU43" s="20">
        <v>5.0397704825022992E-3</v>
      </c>
      <c r="BV43" s="20">
        <v>1.4865127012784799E-3</v>
      </c>
      <c r="BW43" s="20">
        <v>1.182166254963092E-3</v>
      </c>
      <c r="BX43" s="20" t="s">
        <v>120</v>
      </c>
      <c r="BY43" s="20" t="s">
        <v>120</v>
      </c>
      <c r="BZ43" s="20" t="s">
        <v>120</v>
      </c>
      <c r="CA43" s="20">
        <v>4.6986708871732613E-4</v>
      </c>
      <c r="CB43" s="20">
        <v>1.2105880901154887E-3</v>
      </c>
      <c r="CC43" s="20">
        <v>8.9865245994585766E-4</v>
      </c>
      <c r="CD43" s="20" t="s">
        <v>120</v>
      </c>
      <c r="CE43" s="20" t="s">
        <v>120</v>
      </c>
      <c r="CF43" s="20" t="s">
        <v>120</v>
      </c>
      <c r="CG43" s="34" t="s">
        <v>120</v>
      </c>
      <c r="CH43" s="20" t="s">
        <v>120</v>
      </c>
      <c r="CI43" s="20" t="s">
        <v>120</v>
      </c>
      <c r="CJ43" s="20" t="s">
        <v>120</v>
      </c>
      <c r="CK43" s="20">
        <v>3.0837407279898249E-3</v>
      </c>
      <c r="CL43" s="20" t="s">
        <v>120</v>
      </c>
      <c r="CM43" s="20" t="s">
        <v>120</v>
      </c>
      <c r="CN43" s="20" t="s">
        <v>120</v>
      </c>
      <c r="CO43" s="20" t="s">
        <v>120</v>
      </c>
      <c r="CP43" s="20" t="s">
        <v>120</v>
      </c>
      <c r="CQ43" s="20" t="s">
        <v>120</v>
      </c>
      <c r="CR43" s="20">
        <v>1.6135710358175645E-4</v>
      </c>
      <c r="CS43" s="20" t="s">
        <v>120</v>
      </c>
      <c r="CT43" s="20" t="s">
        <v>120</v>
      </c>
      <c r="CU43" s="20">
        <v>6.4361171168088142E-3</v>
      </c>
      <c r="CV43" s="20">
        <v>2.0553809569994093E-4</v>
      </c>
      <c r="CW43" s="20" t="s">
        <v>120</v>
      </c>
      <c r="CX43" s="20" t="s">
        <v>120</v>
      </c>
      <c r="CY43" s="20" t="s">
        <v>120</v>
      </c>
      <c r="CZ43" s="20" t="s">
        <v>120</v>
      </c>
      <c r="DA43" s="20" t="s">
        <v>120</v>
      </c>
      <c r="DB43" s="20" t="s">
        <v>120</v>
      </c>
      <c r="DC43" s="20" t="s">
        <v>120</v>
      </c>
      <c r="DD43" s="20">
        <v>2.5404180787105307E-3</v>
      </c>
      <c r="DE43" s="20" t="s">
        <v>120</v>
      </c>
      <c r="DF43" s="20" t="s">
        <v>120</v>
      </c>
      <c r="DG43" s="34">
        <v>1.5825823843234241E-3</v>
      </c>
      <c r="DH43" s="20">
        <v>2.2039788396845217E-3</v>
      </c>
      <c r="DI43" s="20">
        <v>3.0578714703887581E-3</v>
      </c>
      <c r="DJ43" s="20">
        <v>9.7635102480220096E-4</v>
      </c>
      <c r="DK43" s="20">
        <v>2.531346675821966E-3</v>
      </c>
      <c r="DL43" s="20">
        <v>1.4132461784023163E-4</v>
      </c>
      <c r="DM43" s="20">
        <v>9.287852365161926E-3</v>
      </c>
      <c r="DN43" s="20">
        <v>4.9714685401682336E-4</v>
      </c>
      <c r="DO43" s="20" t="s">
        <v>120</v>
      </c>
      <c r="DP43" s="20">
        <v>3.5595205695189793E-3</v>
      </c>
      <c r="DQ43" s="20" t="s">
        <v>120</v>
      </c>
      <c r="DR43" s="20" t="s">
        <v>120</v>
      </c>
      <c r="DS43" s="20" t="s">
        <v>120</v>
      </c>
      <c r="DT43" s="20" t="s">
        <v>120</v>
      </c>
      <c r="DU43" s="20" t="s">
        <v>120</v>
      </c>
      <c r="DV43" s="20" t="s">
        <v>120</v>
      </c>
      <c r="DW43" s="20" t="s">
        <v>120</v>
      </c>
      <c r="DX43" s="20" t="s">
        <v>120</v>
      </c>
      <c r="DY43" s="20" t="s">
        <v>120</v>
      </c>
      <c r="DZ43" s="20" t="s">
        <v>120</v>
      </c>
      <c r="EA43" s="20" t="s">
        <v>120</v>
      </c>
      <c r="EB43" s="34" t="s">
        <v>120</v>
      </c>
      <c r="EC43" s="20" t="s">
        <v>120</v>
      </c>
      <c r="ED43" s="20" t="s">
        <v>120</v>
      </c>
      <c r="EE43" s="20">
        <v>1.1351612623126416E-3</v>
      </c>
      <c r="EF43" s="20" t="s">
        <v>120</v>
      </c>
      <c r="EG43" s="20" t="s">
        <v>120</v>
      </c>
      <c r="EH43" s="20" t="s">
        <v>120</v>
      </c>
      <c r="EI43" s="20" t="s">
        <v>120</v>
      </c>
      <c r="EJ43" s="20" t="s">
        <v>120</v>
      </c>
      <c r="EK43" s="20">
        <v>3.3911610077181145E-4</v>
      </c>
      <c r="EL43" s="20" t="s">
        <v>120</v>
      </c>
      <c r="EM43" s="20" t="s">
        <v>120</v>
      </c>
      <c r="EN43" s="20">
        <v>7.9065859593672972E-4</v>
      </c>
      <c r="EO43" s="20">
        <v>3.5537229047920456E-4</v>
      </c>
      <c r="EP43" s="20" t="s">
        <v>824</v>
      </c>
      <c r="EQ43" s="20">
        <v>5.2425047773337887E-4</v>
      </c>
      <c r="ER43" s="20">
        <v>4.6058590360411218E-3</v>
      </c>
      <c r="ES43" s="20" t="s">
        <v>120</v>
      </c>
      <c r="ET43" s="20" t="s">
        <v>120</v>
      </c>
      <c r="EU43" s="20" t="s">
        <v>120</v>
      </c>
      <c r="EV43" s="20" t="s">
        <v>120</v>
      </c>
      <c r="EW43" s="20" t="s">
        <v>120</v>
      </c>
      <c r="EX43" s="20" t="s">
        <v>120</v>
      </c>
      <c r="EY43" s="20" t="s">
        <v>120</v>
      </c>
      <c r="EZ43" s="20" t="s">
        <v>120</v>
      </c>
      <c r="FA43" s="20" t="s">
        <v>120</v>
      </c>
      <c r="FB43" s="34">
        <v>1.8599667792384813</v>
      </c>
      <c r="FC43" s="20">
        <v>1.2865077604717379</v>
      </c>
      <c r="FD43" s="20">
        <v>1.025107101464626</v>
      </c>
      <c r="FE43" s="20">
        <v>1.3178866375316882</v>
      </c>
      <c r="FF43" s="20">
        <v>1.4579788231712909</v>
      </c>
      <c r="FG43" s="20">
        <v>2.3434577562707268</v>
      </c>
      <c r="FH43" s="20">
        <v>0.13451728292719597</v>
      </c>
      <c r="FI43" s="20">
        <v>9.6867052808856532E-2</v>
      </c>
      <c r="FJ43" s="20">
        <v>0.47522713770788311</v>
      </c>
      <c r="FK43" s="33" t="s">
        <v>120</v>
      </c>
      <c r="FL43" s="32" t="s">
        <v>120</v>
      </c>
      <c r="FM43" s="32" t="s">
        <v>120</v>
      </c>
      <c r="FN43" s="32" t="s">
        <v>120</v>
      </c>
      <c r="FO43" s="32" t="s">
        <v>120</v>
      </c>
      <c r="FP43" s="20">
        <v>2.7628281074615211E-2</v>
      </c>
      <c r="FQ43" s="32" t="s">
        <v>120</v>
      </c>
      <c r="FR43" s="32" t="s">
        <v>120</v>
      </c>
      <c r="FS43" s="33" t="s">
        <v>120</v>
      </c>
      <c r="FT43" s="19">
        <v>4.1699880202159846E-3</v>
      </c>
      <c r="FU43" s="19">
        <v>6.7711439806715755E-3</v>
      </c>
      <c r="FV43" s="19">
        <v>3.9957685275147942E-3</v>
      </c>
      <c r="FW43" s="19">
        <v>8.5917647461240688E-3</v>
      </c>
      <c r="FX43" s="19">
        <v>1.5359528592702822E-2</v>
      </c>
      <c r="FY43" s="19">
        <v>3.0661679752657226E-3</v>
      </c>
      <c r="FZ43" s="19">
        <v>7.048091917487594E-3</v>
      </c>
    </row>
    <row r="44" spans="1:182" x14ac:dyDescent="0.35">
      <c r="C44" s="32">
        <v>111820</v>
      </c>
      <c r="D44" s="32">
        <v>74</v>
      </c>
      <c r="E44" s="32">
        <v>8</v>
      </c>
      <c r="F44" s="32">
        <v>94</v>
      </c>
      <c r="G44" s="32">
        <v>11.363</v>
      </c>
      <c r="H44" t="s">
        <v>216</v>
      </c>
      <c r="I44" s="34" t="s">
        <v>120</v>
      </c>
      <c r="J44" s="20" t="s">
        <v>120</v>
      </c>
      <c r="K44" s="20" t="s">
        <v>120</v>
      </c>
      <c r="L44" s="20" t="s">
        <v>120</v>
      </c>
      <c r="M44" s="20" t="s">
        <v>120</v>
      </c>
      <c r="N44" s="20" t="s">
        <v>120</v>
      </c>
      <c r="O44" s="20" t="s">
        <v>120</v>
      </c>
      <c r="P44" s="20" t="s">
        <v>120</v>
      </c>
      <c r="Q44" s="20" t="s">
        <v>120</v>
      </c>
      <c r="R44" s="33" t="s">
        <v>120</v>
      </c>
      <c r="S44" s="32" t="s">
        <v>120</v>
      </c>
      <c r="T44" s="32" t="s">
        <v>120</v>
      </c>
      <c r="U44" s="32" t="s">
        <v>120</v>
      </c>
      <c r="V44" s="32" t="s">
        <v>120</v>
      </c>
      <c r="W44" s="32" t="s">
        <v>120</v>
      </c>
      <c r="X44" s="32" t="s">
        <v>120</v>
      </c>
      <c r="Y44" s="32" t="s">
        <v>120</v>
      </c>
      <c r="Z44" s="32" t="s">
        <v>120</v>
      </c>
      <c r="AA44" s="32" t="s">
        <v>120</v>
      </c>
      <c r="AB44" s="32" t="s">
        <v>120</v>
      </c>
      <c r="AC44" s="32" t="s">
        <v>120</v>
      </c>
      <c r="AD44" s="32" t="s">
        <v>120</v>
      </c>
      <c r="AE44" s="32" t="s">
        <v>120</v>
      </c>
      <c r="AF44" s="32" t="s">
        <v>120</v>
      </c>
      <c r="AG44" s="32" t="s">
        <v>120</v>
      </c>
      <c r="AH44" s="20" t="s">
        <v>120</v>
      </c>
      <c r="AI44" s="20" t="s">
        <v>120</v>
      </c>
      <c r="AJ44" s="20" t="s">
        <v>120</v>
      </c>
      <c r="AK44" s="20" t="s">
        <v>120</v>
      </c>
      <c r="AL44" s="20" t="s">
        <v>120</v>
      </c>
      <c r="AM44" s="20" t="s">
        <v>120</v>
      </c>
      <c r="AN44" s="20" t="s">
        <v>120</v>
      </c>
      <c r="AO44" s="20" t="s">
        <v>120</v>
      </c>
      <c r="AP44" s="20" t="s">
        <v>120</v>
      </c>
      <c r="AQ44" s="20" t="s">
        <v>120</v>
      </c>
      <c r="AR44" s="20" t="s">
        <v>120</v>
      </c>
      <c r="AS44" s="20" t="s">
        <v>120</v>
      </c>
      <c r="AT44" s="34" t="s">
        <v>120</v>
      </c>
      <c r="AU44" s="20" t="s">
        <v>120</v>
      </c>
      <c r="AV44" s="20" t="s">
        <v>120</v>
      </c>
      <c r="AW44" s="20" t="s">
        <v>120</v>
      </c>
      <c r="AX44" s="20" t="s">
        <v>120</v>
      </c>
      <c r="AY44" s="20" t="s">
        <v>120</v>
      </c>
      <c r="AZ44" s="20" t="s">
        <v>120</v>
      </c>
      <c r="BA44" s="20" t="s">
        <v>120</v>
      </c>
      <c r="BB44" s="20" t="s">
        <v>120</v>
      </c>
      <c r="BC44" s="20" t="s">
        <v>120</v>
      </c>
      <c r="BD44" s="20" t="s">
        <v>120</v>
      </c>
      <c r="BE44" s="20" t="s">
        <v>120</v>
      </c>
      <c r="BF44" s="20" t="s">
        <v>120</v>
      </c>
      <c r="BG44" s="20" t="s">
        <v>120</v>
      </c>
      <c r="BH44" s="20" t="s">
        <v>120</v>
      </c>
      <c r="BI44" s="20" t="s">
        <v>120</v>
      </c>
      <c r="BJ44" s="20" t="s">
        <v>120</v>
      </c>
      <c r="BK44" s="20" t="s">
        <v>120</v>
      </c>
      <c r="BL44" s="20" t="s">
        <v>120</v>
      </c>
      <c r="BM44" s="20" t="s">
        <v>120</v>
      </c>
      <c r="BN44" s="20" t="s">
        <v>120</v>
      </c>
      <c r="BO44" s="20" t="s">
        <v>120</v>
      </c>
      <c r="BP44" s="20" t="s">
        <v>120</v>
      </c>
      <c r="BQ44" s="20" t="s">
        <v>120</v>
      </c>
      <c r="BR44" s="34" t="s">
        <v>120</v>
      </c>
      <c r="BS44" s="20" t="s">
        <v>120</v>
      </c>
      <c r="BT44" s="20" t="s">
        <v>120</v>
      </c>
      <c r="BU44" s="20" t="s">
        <v>120</v>
      </c>
      <c r="BV44" s="20" t="s">
        <v>120</v>
      </c>
      <c r="BW44" s="20" t="s">
        <v>120</v>
      </c>
      <c r="BX44" s="20" t="s">
        <v>120</v>
      </c>
      <c r="BY44" s="20" t="s">
        <v>120</v>
      </c>
      <c r="BZ44" s="20" t="s">
        <v>120</v>
      </c>
      <c r="CA44" s="20" t="s">
        <v>120</v>
      </c>
      <c r="CB44" s="20" t="s">
        <v>120</v>
      </c>
      <c r="CC44" s="20" t="s">
        <v>120</v>
      </c>
      <c r="CD44" s="20" t="s">
        <v>120</v>
      </c>
      <c r="CE44" s="20" t="s">
        <v>120</v>
      </c>
      <c r="CF44" s="20" t="s">
        <v>120</v>
      </c>
      <c r="CG44" s="34" t="s">
        <v>120</v>
      </c>
      <c r="CH44" s="20" t="s">
        <v>120</v>
      </c>
      <c r="CI44" s="20" t="s">
        <v>120</v>
      </c>
      <c r="CJ44" s="20" t="s">
        <v>120</v>
      </c>
      <c r="CK44" s="20" t="s">
        <v>120</v>
      </c>
      <c r="CL44" s="20" t="s">
        <v>120</v>
      </c>
      <c r="CM44" s="20" t="s">
        <v>120</v>
      </c>
      <c r="CN44" s="20" t="s">
        <v>120</v>
      </c>
      <c r="CO44" s="20" t="s">
        <v>120</v>
      </c>
      <c r="CP44" s="20" t="s">
        <v>120</v>
      </c>
      <c r="CQ44" s="20" t="s">
        <v>120</v>
      </c>
      <c r="CR44" s="20" t="s">
        <v>120</v>
      </c>
      <c r="CS44" s="20" t="s">
        <v>120</v>
      </c>
      <c r="CT44" s="20" t="s">
        <v>120</v>
      </c>
      <c r="CU44" s="20" t="s">
        <v>120</v>
      </c>
      <c r="CV44" s="20" t="s">
        <v>120</v>
      </c>
      <c r="CW44" s="20" t="s">
        <v>120</v>
      </c>
      <c r="CX44" s="20" t="s">
        <v>120</v>
      </c>
      <c r="CY44" s="20" t="s">
        <v>120</v>
      </c>
      <c r="CZ44" s="20" t="s">
        <v>120</v>
      </c>
      <c r="DA44" s="20" t="s">
        <v>120</v>
      </c>
      <c r="DB44" s="20" t="s">
        <v>120</v>
      </c>
      <c r="DC44" s="20" t="s">
        <v>120</v>
      </c>
      <c r="DD44" s="20" t="s">
        <v>120</v>
      </c>
      <c r="DE44" s="20" t="s">
        <v>120</v>
      </c>
      <c r="DF44" s="20" t="s">
        <v>120</v>
      </c>
      <c r="DG44" s="34" t="s">
        <v>120</v>
      </c>
      <c r="DH44" s="20" t="s">
        <v>120</v>
      </c>
      <c r="DI44" s="20" t="s">
        <v>120</v>
      </c>
      <c r="DJ44" s="20" t="s">
        <v>120</v>
      </c>
      <c r="DK44" s="20" t="s">
        <v>120</v>
      </c>
      <c r="DL44" s="20" t="s">
        <v>120</v>
      </c>
      <c r="DM44" s="20" t="s">
        <v>120</v>
      </c>
      <c r="DN44" s="20" t="s">
        <v>120</v>
      </c>
      <c r="DO44" s="20" t="s">
        <v>120</v>
      </c>
      <c r="DP44" s="20" t="s">
        <v>120</v>
      </c>
      <c r="DQ44" s="20" t="s">
        <v>120</v>
      </c>
      <c r="DR44" s="20" t="s">
        <v>120</v>
      </c>
      <c r="DS44" s="20" t="s">
        <v>120</v>
      </c>
      <c r="DT44" s="20" t="s">
        <v>120</v>
      </c>
      <c r="DU44" s="20" t="s">
        <v>120</v>
      </c>
      <c r="DV44" s="20" t="s">
        <v>120</v>
      </c>
      <c r="DW44" s="20" t="s">
        <v>120</v>
      </c>
      <c r="DX44" s="20" t="s">
        <v>120</v>
      </c>
      <c r="DY44" s="20" t="s">
        <v>120</v>
      </c>
      <c r="DZ44" s="20" t="s">
        <v>120</v>
      </c>
      <c r="EA44" s="20" t="s">
        <v>120</v>
      </c>
      <c r="EB44" s="34" t="s">
        <v>120</v>
      </c>
      <c r="EC44" s="20" t="s">
        <v>120</v>
      </c>
      <c r="ED44" s="20" t="s">
        <v>120</v>
      </c>
      <c r="EE44" s="20" t="s">
        <v>120</v>
      </c>
      <c r="EF44" s="20" t="s">
        <v>120</v>
      </c>
      <c r="EG44" s="20" t="s">
        <v>120</v>
      </c>
      <c r="EH44" s="20" t="s">
        <v>120</v>
      </c>
      <c r="EI44" s="20" t="s">
        <v>120</v>
      </c>
      <c r="EJ44" s="20" t="s">
        <v>120</v>
      </c>
      <c r="EK44" s="20" t="s">
        <v>120</v>
      </c>
      <c r="EL44" s="20" t="s">
        <v>120</v>
      </c>
      <c r="EM44" s="20" t="s">
        <v>120</v>
      </c>
      <c r="EN44" s="20" t="s">
        <v>120</v>
      </c>
      <c r="EO44" s="20" t="s">
        <v>120</v>
      </c>
      <c r="EP44" s="20" t="s">
        <v>120</v>
      </c>
      <c r="EQ44" s="20" t="s">
        <v>120</v>
      </c>
      <c r="ER44" s="20" t="s">
        <v>120</v>
      </c>
      <c r="ES44" s="20" t="s">
        <v>120</v>
      </c>
      <c r="ET44" s="20" t="s">
        <v>120</v>
      </c>
      <c r="EU44" s="20" t="s">
        <v>120</v>
      </c>
      <c r="EV44" s="20" t="s">
        <v>120</v>
      </c>
      <c r="EW44" s="20" t="s">
        <v>120</v>
      </c>
      <c r="EX44" s="20" t="s">
        <v>120</v>
      </c>
      <c r="EY44" s="20" t="s">
        <v>120</v>
      </c>
      <c r="EZ44" s="20" t="s">
        <v>120</v>
      </c>
      <c r="FA44" s="20" t="s">
        <v>120</v>
      </c>
      <c r="FB44" s="33" t="s">
        <v>120</v>
      </c>
      <c r="FC44" s="32" t="s">
        <v>120</v>
      </c>
      <c r="FD44" s="32" t="s">
        <v>120</v>
      </c>
      <c r="FE44" s="32" t="s">
        <v>120</v>
      </c>
      <c r="FF44" s="32" t="s">
        <v>120</v>
      </c>
      <c r="FG44" s="32" t="s">
        <v>120</v>
      </c>
      <c r="FH44" s="32" t="s">
        <v>120</v>
      </c>
      <c r="FI44" s="32" t="s">
        <v>120</v>
      </c>
      <c r="FJ44" s="32" t="s">
        <v>120</v>
      </c>
      <c r="FK44" s="35">
        <v>6.0802353942865451E-3</v>
      </c>
      <c r="FL44" s="32" t="s">
        <v>120</v>
      </c>
      <c r="FM44" s="32" t="s">
        <v>120</v>
      </c>
      <c r="FN44" s="20">
        <v>0.14758326460376128</v>
      </c>
      <c r="FO44" s="20">
        <v>2.0001600303273612E-2</v>
      </c>
      <c r="FP44" s="20">
        <v>3.1019800407243153E-2</v>
      </c>
      <c r="FQ44" s="20">
        <v>6.5441503453831443E-2</v>
      </c>
      <c r="FR44" s="20">
        <v>4.7188043170612141E-2</v>
      </c>
      <c r="FS44" s="33" t="s">
        <v>120</v>
      </c>
      <c r="FT44" s="32" t="s">
        <v>120</v>
      </c>
      <c r="FU44" s="32" t="s">
        <v>120</v>
      </c>
      <c r="FV44" s="32" t="s">
        <v>120</v>
      </c>
      <c r="FW44" s="32" t="s">
        <v>120</v>
      </c>
      <c r="FX44" s="32" t="s">
        <v>120</v>
      </c>
      <c r="FY44" s="32" t="s">
        <v>120</v>
      </c>
      <c r="FZ44" s="32" t="s">
        <v>120</v>
      </c>
    </row>
    <row r="45" spans="1:182" x14ac:dyDescent="0.35">
      <c r="A45" t="s">
        <v>822</v>
      </c>
      <c r="B45" t="s">
        <v>822</v>
      </c>
      <c r="C45" s="32">
        <v>7306969</v>
      </c>
      <c r="D45" s="32">
        <v>147</v>
      </c>
      <c r="E45" s="32">
        <v>9</v>
      </c>
      <c r="F45" s="32">
        <v>80</v>
      </c>
      <c r="G45" s="32">
        <v>11.502000000000001</v>
      </c>
      <c r="H45" t="s">
        <v>591</v>
      </c>
      <c r="I45" s="34">
        <v>3.3674408835931754E-3</v>
      </c>
      <c r="J45" s="20">
        <v>3.2289188803860088E-3</v>
      </c>
      <c r="K45" s="20">
        <v>2.2598310682181814E-3</v>
      </c>
      <c r="L45" s="20">
        <v>3.5317374483901875E-3</v>
      </c>
      <c r="M45" s="20">
        <v>3.63798150552932E-3</v>
      </c>
      <c r="N45" s="20">
        <v>3.103966719357895E-3</v>
      </c>
      <c r="O45" s="20">
        <v>3.0890206843004718E-3</v>
      </c>
      <c r="P45" s="20">
        <v>4.26979255381195E-3</v>
      </c>
      <c r="Q45" s="20">
        <v>4.0343076537389952E-3</v>
      </c>
      <c r="R45" s="34">
        <v>7.1526753003226754E-4</v>
      </c>
      <c r="S45" s="20">
        <v>1.7181571554576015E-3</v>
      </c>
      <c r="T45" s="20">
        <v>8.8701274314672787E-5</v>
      </c>
      <c r="U45" s="20">
        <v>7.5248602025590407E-4</v>
      </c>
      <c r="V45" s="20" t="s">
        <v>120</v>
      </c>
      <c r="W45" s="20">
        <v>1.0336180597374033E-4</v>
      </c>
      <c r="X45" s="20" t="s">
        <v>120</v>
      </c>
      <c r="Y45" s="20" t="s">
        <v>120</v>
      </c>
      <c r="Z45" s="20">
        <v>2.9057328781350575E-4</v>
      </c>
      <c r="AA45" s="20">
        <v>3.4668734511324288E-3</v>
      </c>
      <c r="AB45" s="20">
        <v>3.2820322530507113E-3</v>
      </c>
      <c r="AC45" s="20">
        <v>3.5907158938145264E-4</v>
      </c>
      <c r="AD45" s="20">
        <v>8.3573085773715178E-5</v>
      </c>
      <c r="AE45" s="20">
        <v>5.3448119967526358E-4</v>
      </c>
      <c r="AF45" s="20">
        <v>2.8192060087653633E-3</v>
      </c>
      <c r="AG45" s="20">
        <v>2.6414886766087144E-3</v>
      </c>
      <c r="AH45" s="20">
        <v>1.9501250322418709E-3</v>
      </c>
      <c r="AI45" s="20">
        <v>6.1413693702146183E-3</v>
      </c>
      <c r="AJ45" s="20">
        <v>1.4349419239637251E-3</v>
      </c>
      <c r="AK45" s="20">
        <v>1.002308811662555E-3</v>
      </c>
      <c r="AL45" s="20">
        <v>1.9354793295553933E-3</v>
      </c>
      <c r="AM45" s="20">
        <v>1.870858536475733E-3</v>
      </c>
      <c r="AN45" s="20">
        <v>2.8372536525463651E-3</v>
      </c>
      <c r="AO45" s="20">
        <v>2.5945304067902398E-3</v>
      </c>
      <c r="AP45" s="20">
        <v>2.398122946594989E-3</v>
      </c>
      <c r="AQ45" s="20" t="s">
        <v>120</v>
      </c>
      <c r="AR45" s="20">
        <v>1.8515699661446226E-3</v>
      </c>
      <c r="AS45" s="20">
        <v>3.1297994433533674E-3</v>
      </c>
      <c r="AT45" s="34">
        <v>7.0828036224247347E-4</v>
      </c>
      <c r="AU45" s="20">
        <v>2.1930455910616241E-4</v>
      </c>
      <c r="AV45" s="20">
        <v>2.1797097053824332E-3</v>
      </c>
      <c r="AW45" s="20">
        <v>9.0999423325881712E-4</v>
      </c>
      <c r="AX45" s="20">
        <v>6.1170048606368503E-4</v>
      </c>
      <c r="AY45" s="20">
        <v>6.652394729977822E-4</v>
      </c>
      <c r="AZ45" s="20" t="s">
        <v>120</v>
      </c>
      <c r="BA45" s="20">
        <v>7.8874699396196425E-5</v>
      </c>
      <c r="BB45" s="20">
        <v>2.8115738015925345E-4</v>
      </c>
      <c r="BC45" s="20">
        <v>5.4149863632176002E-3</v>
      </c>
      <c r="BD45" s="20">
        <v>1.334858666298561E-3</v>
      </c>
      <c r="BE45" s="20">
        <v>2.4592305044745908E-3</v>
      </c>
      <c r="BF45" s="20" t="s">
        <v>120</v>
      </c>
      <c r="BG45" s="20">
        <v>2.1394454860510308E-3</v>
      </c>
      <c r="BH45" s="20">
        <v>2.3701257865390525E-3</v>
      </c>
      <c r="BI45" s="20">
        <v>1.3475467711624328E-3</v>
      </c>
      <c r="BJ45" s="20">
        <v>9.1920518452638699E-4</v>
      </c>
      <c r="BK45" s="20">
        <v>3.3224237574607167E-3</v>
      </c>
      <c r="BL45" s="20" t="s">
        <v>120</v>
      </c>
      <c r="BM45" s="20">
        <v>3.9199529956486087E-3</v>
      </c>
      <c r="BN45" s="20">
        <v>3.212165915069766E-3</v>
      </c>
      <c r="BO45" s="20">
        <v>6.1701283684235447E-3</v>
      </c>
      <c r="BP45" s="20">
        <v>2.0269898624225701E-4</v>
      </c>
      <c r="BQ45" s="20">
        <v>6.4116970474806982E-4</v>
      </c>
      <c r="BR45" s="34">
        <v>1.1982643519436648E-3</v>
      </c>
      <c r="BS45" s="20">
        <v>9.6695682699624377E-4</v>
      </c>
      <c r="BT45" s="20" t="s">
        <v>120</v>
      </c>
      <c r="BU45" s="20">
        <v>1.4058324893812227E-3</v>
      </c>
      <c r="BV45" s="20">
        <v>8.2302290438598415E-4</v>
      </c>
      <c r="BW45" s="20">
        <v>3.2674312981219956E-4</v>
      </c>
      <c r="BX45" s="20">
        <v>6.6424701019983693E-4</v>
      </c>
      <c r="BY45" s="20">
        <v>7.5877643321182911E-4</v>
      </c>
      <c r="BZ45" s="20">
        <v>6.4419801384250821E-4</v>
      </c>
      <c r="CA45" s="20">
        <v>8.1089837328780293E-3</v>
      </c>
      <c r="CB45" s="20">
        <v>9.0930669883615995E-3</v>
      </c>
      <c r="CC45" s="20">
        <v>7.4012892742223802E-3</v>
      </c>
      <c r="CD45" s="20">
        <v>4.2930634472034972E-4</v>
      </c>
      <c r="CE45" s="20">
        <v>9.2203575210860411E-4</v>
      </c>
      <c r="CF45" s="20" t="s">
        <v>120</v>
      </c>
      <c r="CG45" s="34" t="s">
        <v>120</v>
      </c>
      <c r="CH45" s="20">
        <v>7.0951823651927185E-5</v>
      </c>
      <c r="CI45" s="20">
        <v>3.312540616307224E-4</v>
      </c>
      <c r="CJ45" s="20">
        <v>2.3154210898480501E-4</v>
      </c>
      <c r="CK45" s="20">
        <v>1.3523550002349598E-3</v>
      </c>
      <c r="CL45" s="20" t="s">
        <v>120</v>
      </c>
      <c r="CM45" s="20">
        <v>6.8300434232830944E-4</v>
      </c>
      <c r="CN45" s="20" t="s">
        <v>120</v>
      </c>
      <c r="CO45" s="20">
        <v>3.3346756090625612E-4</v>
      </c>
      <c r="CP45" s="20" t="s">
        <v>120</v>
      </c>
      <c r="CQ45" s="20" t="s">
        <v>120</v>
      </c>
      <c r="CR45" s="20">
        <v>9.0397117049812912E-4</v>
      </c>
      <c r="CS45" s="20" t="s">
        <v>120</v>
      </c>
      <c r="CT45" s="20" t="s">
        <v>120</v>
      </c>
      <c r="CU45" s="20">
        <v>1.8474172442381591E-3</v>
      </c>
      <c r="CV45" s="20">
        <v>9.805837290137253E-5</v>
      </c>
      <c r="CW45" s="20">
        <v>1.0107484453089076E-4</v>
      </c>
      <c r="CX45" s="20">
        <v>1.1205300100705867E-4</v>
      </c>
      <c r="CY45" s="20">
        <v>1.0176874534029855E-3</v>
      </c>
      <c r="CZ45" s="20">
        <v>1.0284606986968609E-3</v>
      </c>
      <c r="DA45" s="20">
        <v>2.5201193239295658E-3</v>
      </c>
      <c r="DB45" s="20">
        <v>1.4926455550520426E-3</v>
      </c>
      <c r="DC45" s="20">
        <v>1.2646992762165418E-3</v>
      </c>
      <c r="DD45" s="20">
        <v>3.5385514799859919E-3</v>
      </c>
      <c r="DE45" s="20">
        <v>1.5141141545672125E-3</v>
      </c>
      <c r="DF45" s="20" t="s">
        <v>120</v>
      </c>
      <c r="DG45" s="34">
        <v>6.2437714210438313E-4</v>
      </c>
      <c r="DH45" s="20">
        <v>1.9428639932730275E-4</v>
      </c>
      <c r="DI45" s="20">
        <v>1.8036929520970589E-3</v>
      </c>
      <c r="DJ45" s="20">
        <v>2.9912629679520672E-4</v>
      </c>
      <c r="DK45" s="20">
        <v>1.1296068838644829E-3</v>
      </c>
      <c r="DL45" s="20" t="s">
        <v>120</v>
      </c>
      <c r="DM45" s="20">
        <v>3.4725020864178847E-3</v>
      </c>
      <c r="DN45" s="20">
        <v>7.3126550907936128E-4</v>
      </c>
      <c r="DO45" s="20" t="s">
        <v>120</v>
      </c>
      <c r="DP45" s="20">
        <v>1.3171697656219642E-3</v>
      </c>
      <c r="DQ45" s="20" t="s">
        <v>120</v>
      </c>
      <c r="DR45" s="20">
        <v>1.1237409415666753E-4</v>
      </c>
      <c r="DS45" s="20" t="s">
        <v>120</v>
      </c>
      <c r="DT45" s="20">
        <v>4.0978797799311282E-4</v>
      </c>
      <c r="DU45" s="20" t="s">
        <v>120</v>
      </c>
      <c r="DV45" s="20">
        <v>2.57351663877603E-3</v>
      </c>
      <c r="DW45" s="20">
        <v>1.0069337560924274E-3</v>
      </c>
      <c r="DX45" s="20">
        <v>2.3481203293109643E-3</v>
      </c>
      <c r="DY45" s="20">
        <v>7.2844442876070421E-4</v>
      </c>
      <c r="DZ45" s="20">
        <v>1.7144912993421711E-3</v>
      </c>
      <c r="EA45" s="20">
        <v>1.1298207410650441E-3</v>
      </c>
      <c r="EB45" s="34">
        <v>3.3289218414854943E-4</v>
      </c>
      <c r="EC45" s="20">
        <v>1.1499702174946754E-4</v>
      </c>
      <c r="ED45" s="20">
        <v>1.0492336214289313E-4</v>
      </c>
      <c r="EE45" s="20">
        <v>1.5949748720068089E-3</v>
      </c>
      <c r="EF45" s="20">
        <v>8.6950282282680189E-4</v>
      </c>
      <c r="EG45" s="20">
        <v>1.8296173487109506E-4</v>
      </c>
      <c r="EH45" s="20">
        <v>1.1612017647633789E-3</v>
      </c>
      <c r="EI45" s="20">
        <v>1.0176729847525385E-3</v>
      </c>
      <c r="EJ45" s="20">
        <v>5.1164307811765156E-4</v>
      </c>
      <c r="EK45" s="20">
        <v>5.6949339296194371E-4</v>
      </c>
      <c r="EL45" s="20" t="s">
        <v>120</v>
      </c>
      <c r="EM45" s="20">
        <v>3.8409539004711444E-4</v>
      </c>
      <c r="EN45" s="20">
        <v>1.1851203802255034E-3</v>
      </c>
      <c r="EO45" s="20">
        <v>1.0948001870822318E-3</v>
      </c>
      <c r="EP45" s="20" t="s">
        <v>120</v>
      </c>
      <c r="EQ45" s="20">
        <v>8.792815115211221E-4</v>
      </c>
      <c r="ER45" s="20">
        <v>1.8567045607646492E-3</v>
      </c>
      <c r="ES45" s="20" t="s">
        <v>120</v>
      </c>
      <c r="ET45" s="20">
        <v>6.0205936474007305E-4</v>
      </c>
      <c r="EU45" s="20" t="s">
        <v>120</v>
      </c>
      <c r="EV45" s="20">
        <v>1.5765646292015796E-3</v>
      </c>
      <c r="EW45" s="20">
        <v>1.0894661680764381E-3</v>
      </c>
      <c r="EX45" s="20" t="s">
        <v>120</v>
      </c>
      <c r="EY45" s="20">
        <v>2.1882721854779702E-4</v>
      </c>
      <c r="EZ45" s="20">
        <v>5.8125722578933059E-5</v>
      </c>
      <c r="FA45" s="20" t="s">
        <v>120</v>
      </c>
      <c r="FB45" s="34">
        <v>4.8034062038578018E-2</v>
      </c>
      <c r="FC45" s="20">
        <v>3.5107558910796567E-2</v>
      </c>
      <c r="FD45" s="20">
        <v>2.9968325515209011E-2</v>
      </c>
      <c r="FE45" s="20">
        <v>3.6196013579013468E-2</v>
      </c>
      <c r="FF45" s="20">
        <v>4.0099879365337834E-2</v>
      </c>
      <c r="FG45" s="20">
        <v>6.7252996984333888E-2</v>
      </c>
      <c r="FH45" s="20">
        <v>6.2700908222923183E-3</v>
      </c>
      <c r="FI45" s="20">
        <v>4.5258970583780516E-3</v>
      </c>
      <c r="FJ45" s="20">
        <v>2.3871673495927823E-2</v>
      </c>
      <c r="FK45" s="33" t="s">
        <v>120</v>
      </c>
      <c r="FL45" s="32" t="s">
        <v>120</v>
      </c>
      <c r="FM45" s="32" t="s">
        <v>120</v>
      </c>
      <c r="FN45" s="32" t="s">
        <v>120</v>
      </c>
      <c r="FO45" s="32" t="s">
        <v>120</v>
      </c>
      <c r="FP45" s="32" t="s">
        <v>120</v>
      </c>
      <c r="FQ45" s="32" t="s">
        <v>120</v>
      </c>
      <c r="FR45" s="32" t="s">
        <v>120</v>
      </c>
      <c r="FS45" s="34">
        <v>1.0480219760297335E-3</v>
      </c>
      <c r="FT45" s="20">
        <v>2.0326613207699595E-3</v>
      </c>
      <c r="FU45" s="20">
        <v>2.6575183735638003E-3</v>
      </c>
      <c r="FV45" s="20">
        <v>2.6498909895071761E-3</v>
      </c>
      <c r="FW45" s="20">
        <v>3.4126740498268979E-3</v>
      </c>
      <c r="FX45" s="20">
        <v>7.2785572063831716E-3</v>
      </c>
      <c r="FY45" s="20">
        <v>3.1248926382649363E-3</v>
      </c>
      <c r="FZ45" s="20">
        <v>4.9352562040444565E-3</v>
      </c>
    </row>
    <row r="46" spans="1:182" x14ac:dyDescent="0.35">
      <c r="A46" t="s">
        <v>822</v>
      </c>
      <c r="B46" t="s">
        <v>822</v>
      </c>
      <c r="C46" s="32">
        <v>56860</v>
      </c>
      <c r="D46" s="32">
        <v>246</v>
      </c>
      <c r="E46" s="32">
        <v>36</v>
      </c>
      <c r="F46" s="32">
        <v>84</v>
      </c>
      <c r="G46" s="32">
        <v>12.445</v>
      </c>
      <c r="H46" t="s">
        <v>138</v>
      </c>
      <c r="I46" s="34">
        <v>2.4419875492212263E-3</v>
      </c>
      <c r="J46" s="20">
        <v>4.5763322854961812E-3</v>
      </c>
      <c r="K46" s="20" t="s">
        <v>120</v>
      </c>
      <c r="L46" s="20">
        <v>7.2148912305170952E-4</v>
      </c>
      <c r="M46" s="20">
        <v>4.5220490791580328E-3</v>
      </c>
      <c r="N46" s="20">
        <v>3.2765016503924437E-3</v>
      </c>
      <c r="O46" s="20">
        <v>1.4974662519677553E-3</v>
      </c>
      <c r="P46" s="20">
        <v>3.6336106457721513E-3</v>
      </c>
      <c r="Q46" s="20">
        <v>1.2840842725357808E-3</v>
      </c>
      <c r="R46" s="33" t="s">
        <v>120</v>
      </c>
      <c r="S46" s="20">
        <v>2.3240993158910061E-4</v>
      </c>
      <c r="T46" s="20" t="s">
        <v>120</v>
      </c>
      <c r="U46" s="20">
        <v>1.1825186814395556E-3</v>
      </c>
      <c r="V46" s="20" t="s">
        <v>120</v>
      </c>
      <c r="W46" s="20" t="s">
        <v>120</v>
      </c>
      <c r="X46" s="20" t="s">
        <v>120</v>
      </c>
      <c r="Y46" s="20" t="s">
        <v>120</v>
      </c>
      <c r="Z46" s="20" t="s">
        <v>120</v>
      </c>
      <c r="AA46" s="20">
        <v>1.3795404720173354E-2</v>
      </c>
      <c r="AB46" s="20">
        <v>1.0799859195399601E-2</v>
      </c>
      <c r="AC46" s="20" t="s">
        <v>120</v>
      </c>
      <c r="AD46" s="20">
        <v>3.5116692836470437E-4</v>
      </c>
      <c r="AE46" s="20" t="s">
        <v>120</v>
      </c>
      <c r="AF46" s="20">
        <v>6.1896805435587626E-3</v>
      </c>
      <c r="AG46" s="20">
        <v>5.3834944636797881E-3</v>
      </c>
      <c r="AH46" s="20">
        <v>3.7839484459640132E-3</v>
      </c>
      <c r="AI46" s="20">
        <v>2.4383847717107811E-2</v>
      </c>
      <c r="AJ46" s="20" t="s">
        <v>120</v>
      </c>
      <c r="AK46" s="20" t="s">
        <v>120</v>
      </c>
      <c r="AL46" s="20" t="s">
        <v>120</v>
      </c>
      <c r="AM46" s="20" t="s">
        <v>120</v>
      </c>
      <c r="AN46" s="20">
        <v>1.4211509726138251E-3</v>
      </c>
      <c r="AO46" s="20">
        <v>7.3977974866736181E-4</v>
      </c>
      <c r="AP46" s="20">
        <v>1.3109878615409571E-3</v>
      </c>
      <c r="AQ46" s="20" t="s">
        <v>120</v>
      </c>
      <c r="AR46" s="20" t="s">
        <v>120</v>
      </c>
      <c r="AS46" s="20" t="s">
        <v>120</v>
      </c>
      <c r="AT46" s="34">
        <v>6.2095776890813107E-4</v>
      </c>
      <c r="AU46" s="20">
        <v>5.8631710084797845E-4</v>
      </c>
      <c r="AV46" s="20">
        <v>2.6017236936312044E-3</v>
      </c>
      <c r="AW46" s="20">
        <v>1.2698514653363907E-3</v>
      </c>
      <c r="AX46" s="20" t="s">
        <v>120</v>
      </c>
      <c r="AY46" s="20">
        <v>1.7451060914514755E-4</v>
      </c>
      <c r="AZ46" s="20" t="s">
        <v>120</v>
      </c>
      <c r="BA46" s="20" t="s">
        <v>120</v>
      </c>
      <c r="BB46" s="20">
        <v>3.2170916633268422E-4</v>
      </c>
      <c r="BC46" s="20">
        <v>1.6256706500487009E-2</v>
      </c>
      <c r="BD46" s="20">
        <v>1.6222100600363812E-4</v>
      </c>
      <c r="BE46" s="20">
        <v>5.8364416470746427E-4</v>
      </c>
      <c r="BF46" s="20">
        <v>2.9135027564973861E-3</v>
      </c>
      <c r="BG46" s="20">
        <v>5.5691503057155804E-4</v>
      </c>
      <c r="BH46" s="20">
        <v>7.6249167673528859E-4</v>
      </c>
      <c r="BI46" s="20">
        <v>3.8505031997950839E-4</v>
      </c>
      <c r="BJ46" s="20" t="s">
        <v>120</v>
      </c>
      <c r="BK46" s="20">
        <v>7.7395445479229684E-3</v>
      </c>
      <c r="BL46" s="20" t="s">
        <v>120</v>
      </c>
      <c r="BM46" s="20">
        <v>1.5038132213036147E-3</v>
      </c>
      <c r="BN46" s="20">
        <v>2.0162332351968165E-3</v>
      </c>
      <c r="BO46" s="20">
        <v>2.7683333564878071E-3</v>
      </c>
      <c r="BP46" s="20">
        <v>1.191997586727007E-3</v>
      </c>
      <c r="BQ46" s="20" t="s">
        <v>120</v>
      </c>
      <c r="BR46" s="34">
        <v>2.1822708326095066E-3</v>
      </c>
      <c r="BS46" s="20">
        <v>5.2167515104526961E-3</v>
      </c>
      <c r="BT46" s="20">
        <v>3.7061636129653662E-4</v>
      </c>
      <c r="BU46" s="20">
        <v>3.3203166824109756E-3</v>
      </c>
      <c r="BV46" s="20">
        <v>1.7803205231240505E-3</v>
      </c>
      <c r="BW46" s="20">
        <v>3.1641591157786303E-3</v>
      </c>
      <c r="BX46" s="20" t="s">
        <v>120</v>
      </c>
      <c r="BY46" s="20" t="s">
        <v>120</v>
      </c>
      <c r="BZ46" s="20">
        <v>6.1281441778622634E-4</v>
      </c>
      <c r="CA46" s="20" t="s">
        <v>120</v>
      </c>
      <c r="CB46" s="20" t="s">
        <v>120</v>
      </c>
      <c r="CC46" s="20">
        <v>1.9514129429547178E-4</v>
      </c>
      <c r="CD46" s="20" t="s">
        <v>120</v>
      </c>
      <c r="CE46" s="20" t="s">
        <v>120</v>
      </c>
      <c r="CF46" s="20" t="s">
        <v>120</v>
      </c>
      <c r="CG46" s="34">
        <v>4.0515736997928615E-4</v>
      </c>
      <c r="CH46" s="20">
        <v>1.4760139917069481E-3</v>
      </c>
      <c r="CI46" s="20">
        <v>1.777204330653717E-4</v>
      </c>
      <c r="CJ46" s="20">
        <v>1.9698375551743109E-3</v>
      </c>
      <c r="CK46" s="20">
        <v>1.0680573672238131E-3</v>
      </c>
      <c r="CL46" s="20" t="s">
        <v>120</v>
      </c>
      <c r="CM46" s="20">
        <v>1.409403721096139E-3</v>
      </c>
      <c r="CN46" s="20">
        <v>3.2911528376951781E-4</v>
      </c>
      <c r="CO46" s="20">
        <v>8.5027906947541122E-4</v>
      </c>
      <c r="CP46" s="20">
        <v>6.6209254512043E-4</v>
      </c>
      <c r="CQ46" s="20">
        <v>2.1930312698899539E-4</v>
      </c>
      <c r="CR46" s="20">
        <v>1.2464465563282294E-3</v>
      </c>
      <c r="CS46" s="20" t="s">
        <v>120</v>
      </c>
      <c r="CT46" s="20" t="s">
        <v>120</v>
      </c>
      <c r="CU46" s="20">
        <v>5.5441674532788086E-4</v>
      </c>
      <c r="CV46" s="20" t="s">
        <v>120</v>
      </c>
      <c r="CW46" s="20">
        <v>4.442431645364579E-4</v>
      </c>
      <c r="CX46" s="20">
        <v>4.0962991472148427E-4</v>
      </c>
      <c r="CY46" s="20" t="s">
        <v>120</v>
      </c>
      <c r="CZ46" s="20" t="s">
        <v>120</v>
      </c>
      <c r="DA46" s="20">
        <v>1.3025105811876156E-3</v>
      </c>
      <c r="DB46" s="20" t="s">
        <v>120</v>
      </c>
      <c r="DC46" s="20" t="s">
        <v>120</v>
      </c>
      <c r="DD46" s="20">
        <v>5.9699000596524663E-3</v>
      </c>
      <c r="DE46" s="20" t="s">
        <v>120</v>
      </c>
      <c r="DF46" s="20" t="s">
        <v>120</v>
      </c>
      <c r="DG46" s="34">
        <v>3.8284817352650831E-3</v>
      </c>
      <c r="DH46" s="20">
        <v>4.6410563145974724E-3</v>
      </c>
      <c r="DI46" s="20">
        <v>1.6572906575593611E-4</v>
      </c>
      <c r="DJ46" s="20">
        <v>9.1297893302471245E-4</v>
      </c>
      <c r="DK46" s="20">
        <v>4.8143520082039376E-3</v>
      </c>
      <c r="DL46" s="20" t="s">
        <v>120</v>
      </c>
      <c r="DM46" s="20">
        <v>1.0718646760660071E-2</v>
      </c>
      <c r="DN46" s="20">
        <v>5.8500017783188682E-4</v>
      </c>
      <c r="DO46" s="20" t="s">
        <v>120</v>
      </c>
      <c r="DP46" s="20">
        <v>1.4949587843435174E-3</v>
      </c>
      <c r="DQ46" s="20" t="s">
        <v>120</v>
      </c>
      <c r="DR46" s="20" t="s">
        <v>120</v>
      </c>
      <c r="DS46" s="20">
        <v>3.1648425949707382E-3</v>
      </c>
      <c r="DT46" s="20">
        <v>1.4784962074051681E-3</v>
      </c>
      <c r="DU46" s="20">
        <v>2.5337977816936017E-3</v>
      </c>
      <c r="DV46" s="20">
        <v>6.0386716593837601E-4</v>
      </c>
      <c r="DW46" s="20" t="s">
        <v>120</v>
      </c>
      <c r="DX46" s="20">
        <v>3.9773525896819716E-3</v>
      </c>
      <c r="DY46" s="20">
        <v>5.4082859917508632E-4</v>
      </c>
      <c r="DZ46" s="20" t="s">
        <v>120</v>
      </c>
      <c r="EA46" s="20">
        <v>6.8012759262448268E-4</v>
      </c>
      <c r="EB46" s="34" t="s">
        <v>120</v>
      </c>
      <c r="EC46" s="20" t="s">
        <v>120</v>
      </c>
      <c r="ED46" s="20" t="s">
        <v>120</v>
      </c>
      <c r="EE46" s="20" t="s">
        <v>120</v>
      </c>
      <c r="EF46" s="20" t="s">
        <v>120</v>
      </c>
      <c r="EG46" s="20">
        <v>3.9324892365150957E-4</v>
      </c>
      <c r="EH46" s="20" t="s">
        <v>120</v>
      </c>
      <c r="EI46" s="20" t="s">
        <v>120</v>
      </c>
      <c r="EJ46" s="20" t="s">
        <v>120</v>
      </c>
      <c r="EK46" s="20" t="s">
        <v>120</v>
      </c>
      <c r="EL46" s="20" t="s">
        <v>120</v>
      </c>
      <c r="EM46" s="20" t="s">
        <v>120</v>
      </c>
      <c r="EN46" s="20" t="s">
        <v>120</v>
      </c>
      <c r="EO46" s="20" t="s">
        <v>120</v>
      </c>
      <c r="EP46" s="20">
        <v>3.4971800042272474E-4</v>
      </c>
      <c r="EQ46" s="20" t="s">
        <v>120</v>
      </c>
      <c r="ER46" s="20">
        <v>2.5209387401291805E-3</v>
      </c>
      <c r="ES46" s="20" t="s">
        <v>120</v>
      </c>
      <c r="ET46" s="20" t="s">
        <v>120</v>
      </c>
      <c r="EU46" s="20" t="s">
        <v>120</v>
      </c>
      <c r="EV46" s="20">
        <v>1.9485630745717008E-3</v>
      </c>
      <c r="EW46" s="20">
        <v>3.7651728051382239E-4</v>
      </c>
      <c r="EX46" s="20" t="s">
        <v>120</v>
      </c>
      <c r="EY46" s="20" t="s">
        <v>120</v>
      </c>
      <c r="EZ46" s="20" t="s">
        <v>120</v>
      </c>
      <c r="FA46" s="20" t="s">
        <v>120</v>
      </c>
      <c r="FB46" s="34">
        <v>0.84223893500578106</v>
      </c>
      <c r="FC46" s="20">
        <v>0.70931060431666204</v>
      </c>
      <c r="FD46" s="20">
        <v>0.48971497800131619</v>
      </c>
      <c r="FE46" s="20">
        <v>0.53884258892654002</v>
      </c>
      <c r="FF46" s="20">
        <v>0.67284503810803464</v>
      </c>
      <c r="FG46" s="20">
        <v>0.89850960346266673</v>
      </c>
      <c r="FH46" s="20">
        <v>4.8048098270786689E-2</v>
      </c>
      <c r="FI46" s="20">
        <v>1.9589242623990876E-2</v>
      </c>
      <c r="FJ46" s="20">
        <v>7.5776499602234093E-2</v>
      </c>
      <c r="FK46" s="33" t="s">
        <v>120</v>
      </c>
      <c r="FL46" s="32" t="s">
        <v>120</v>
      </c>
      <c r="FM46" s="32" t="s">
        <v>120</v>
      </c>
      <c r="FN46" s="32" t="s">
        <v>120</v>
      </c>
      <c r="FO46" s="32" t="s">
        <v>120</v>
      </c>
      <c r="FP46" s="32" t="s">
        <v>120</v>
      </c>
      <c r="FQ46" s="32" t="s">
        <v>120</v>
      </c>
      <c r="FR46" s="32" t="s">
        <v>120</v>
      </c>
      <c r="FS46" s="33" t="s">
        <v>120</v>
      </c>
      <c r="FT46" s="20">
        <v>3.9361601803786757E-3</v>
      </c>
      <c r="FU46" s="20">
        <v>2.4012531064554758E-4</v>
      </c>
      <c r="FV46" s="20">
        <v>5.2115473339800454E-3</v>
      </c>
      <c r="FW46" s="32" t="s">
        <v>120</v>
      </c>
      <c r="FX46" s="32" t="s">
        <v>120</v>
      </c>
      <c r="FY46" s="20">
        <v>2.1650528786296822E-3</v>
      </c>
      <c r="FZ46" s="20">
        <v>7.648846471404883E-3</v>
      </c>
    </row>
    <row r="47" spans="1:182" x14ac:dyDescent="0.35">
      <c r="A47" t="s">
        <v>822</v>
      </c>
      <c r="B47" t="s">
        <v>822</v>
      </c>
      <c r="C47" s="32">
        <v>660888</v>
      </c>
      <c r="D47" s="32">
        <v>174</v>
      </c>
      <c r="E47" s="32">
        <v>7</v>
      </c>
      <c r="F47" s="32">
        <v>85</v>
      </c>
      <c r="G47" s="32">
        <v>12.516999999999999</v>
      </c>
      <c r="H47" t="s">
        <v>589</v>
      </c>
      <c r="I47" s="34" t="s">
        <v>120</v>
      </c>
      <c r="J47" s="20" t="s">
        <v>120</v>
      </c>
      <c r="K47" s="20" t="s">
        <v>120</v>
      </c>
      <c r="L47" s="20" t="s">
        <v>120</v>
      </c>
      <c r="M47" s="20" t="s">
        <v>120</v>
      </c>
      <c r="N47" s="20" t="s">
        <v>120</v>
      </c>
      <c r="O47" s="20" t="s">
        <v>120</v>
      </c>
      <c r="P47" s="20" t="s">
        <v>120</v>
      </c>
      <c r="Q47" s="20" t="s">
        <v>120</v>
      </c>
      <c r="R47" s="33" t="s">
        <v>120</v>
      </c>
      <c r="S47" s="32" t="s">
        <v>120</v>
      </c>
      <c r="T47" s="32" t="s">
        <v>120</v>
      </c>
      <c r="U47" s="32" t="s">
        <v>120</v>
      </c>
      <c r="V47" s="32" t="s">
        <v>120</v>
      </c>
      <c r="W47" s="32" t="s">
        <v>120</v>
      </c>
      <c r="X47" s="32" t="s">
        <v>120</v>
      </c>
      <c r="Y47" s="32" t="s">
        <v>120</v>
      </c>
      <c r="Z47" s="32" t="s">
        <v>120</v>
      </c>
      <c r="AA47" s="20">
        <v>1.4043006421178169E-3</v>
      </c>
      <c r="AB47" s="20">
        <v>1.2050947645555112E-3</v>
      </c>
      <c r="AC47" s="20" t="s">
        <v>120</v>
      </c>
      <c r="AD47" s="20" t="s">
        <v>120</v>
      </c>
      <c r="AE47" s="20" t="s">
        <v>120</v>
      </c>
      <c r="AF47" s="20">
        <v>5.8378180203783536E-4</v>
      </c>
      <c r="AG47" s="20">
        <v>7.8579783665813814E-4</v>
      </c>
      <c r="AH47" s="20">
        <v>3.4997960182631978E-4</v>
      </c>
      <c r="AI47" s="20">
        <v>2.1653784899625184E-3</v>
      </c>
      <c r="AJ47" s="20" t="s">
        <v>120</v>
      </c>
      <c r="AK47" s="20" t="s">
        <v>120</v>
      </c>
      <c r="AL47" s="20" t="s">
        <v>120</v>
      </c>
      <c r="AM47" s="20" t="s">
        <v>120</v>
      </c>
      <c r="AN47" s="20" t="s">
        <v>120</v>
      </c>
      <c r="AO47" s="20" t="s">
        <v>120</v>
      </c>
      <c r="AP47" s="20" t="s">
        <v>120</v>
      </c>
      <c r="AQ47" s="20" t="s">
        <v>120</v>
      </c>
      <c r="AR47" s="20" t="s">
        <v>120</v>
      </c>
      <c r="AS47" s="20" t="s">
        <v>120</v>
      </c>
      <c r="AT47" s="34" t="s">
        <v>120</v>
      </c>
      <c r="AU47" s="20" t="s">
        <v>120</v>
      </c>
      <c r="AV47" s="20" t="s">
        <v>120</v>
      </c>
      <c r="AW47" s="20" t="s">
        <v>120</v>
      </c>
      <c r="AX47" s="20" t="s">
        <v>120</v>
      </c>
      <c r="AY47" s="20" t="s">
        <v>120</v>
      </c>
      <c r="AZ47" s="20" t="s">
        <v>120</v>
      </c>
      <c r="BA47" s="20" t="s">
        <v>120</v>
      </c>
      <c r="BB47" s="20" t="s">
        <v>120</v>
      </c>
      <c r="BC47" s="20">
        <v>1.1034448090588126E-3</v>
      </c>
      <c r="BD47" s="20" t="s">
        <v>120</v>
      </c>
      <c r="BE47" s="20">
        <v>1.6938780099793634E-4</v>
      </c>
      <c r="BF47" s="20" t="s">
        <v>120</v>
      </c>
      <c r="BG47" s="20" t="s">
        <v>120</v>
      </c>
      <c r="BH47" s="20" t="s">
        <v>120</v>
      </c>
      <c r="BI47" s="20" t="s">
        <v>120</v>
      </c>
      <c r="BJ47" s="20" t="s">
        <v>120</v>
      </c>
      <c r="BK47" s="20">
        <v>6.8281341008026759E-4</v>
      </c>
      <c r="BL47" s="20" t="s">
        <v>120</v>
      </c>
      <c r="BM47" s="20" t="s">
        <v>120</v>
      </c>
      <c r="BN47" s="20" t="s">
        <v>120</v>
      </c>
      <c r="BO47" s="20" t="s">
        <v>120</v>
      </c>
      <c r="BP47" s="20" t="s">
        <v>120</v>
      </c>
      <c r="BQ47" s="20" t="s">
        <v>120</v>
      </c>
      <c r="BR47" s="34" t="s">
        <v>120</v>
      </c>
      <c r="BS47" s="20" t="s">
        <v>120</v>
      </c>
      <c r="BT47" s="20" t="s">
        <v>120</v>
      </c>
      <c r="BU47" s="20" t="s">
        <v>120</v>
      </c>
      <c r="BV47" s="20" t="s">
        <v>120</v>
      </c>
      <c r="BW47" s="20" t="s">
        <v>120</v>
      </c>
      <c r="BX47" s="20" t="s">
        <v>120</v>
      </c>
      <c r="BY47" s="20" t="s">
        <v>120</v>
      </c>
      <c r="BZ47" s="20" t="s">
        <v>120</v>
      </c>
      <c r="CA47" s="20" t="s">
        <v>120</v>
      </c>
      <c r="CB47" s="20" t="s">
        <v>120</v>
      </c>
      <c r="CC47" s="20" t="s">
        <v>120</v>
      </c>
      <c r="CD47" s="20" t="s">
        <v>120</v>
      </c>
      <c r="CE47" s="20" t="s">
        <v>120</v>
      </c>
      <c r="CF47" s="20" t="s">
        <v>120</v>
      </c>
      <c r="CG47" s="34" t="s">
        <v>120</v>
      </c>
      <c r="CH47" s="20" t="s">
        <v>120</v>
      </c>
      <c r="CI47" s="20" t="s">
        <v>120</v>
      </c>
      <c r="CJ47" s="20" t="s">
        <v>120</v>
      </c>
      <c r="CK47" s="20" t="s">
        <v>120</v>
      </c>
      <c r="CL47" s="20" t="s">
        <v>120</v>
      </c>
      <c r="CM47" s="20" t="s">
        <v>120</v>
      </c>
      <c r="CN47" s="20" t="s">
        <v>120</v>
      </c>
      <c r="CO47" s="20" t="s">
        <v>120</v>
      </c>
      <c r="CP47" s="20" t="s">
        <v>120</v>
      </c>
      <c r="CQ47" s="20" t="s">
        <v>120</v>
      </c>
      <c r="CR47" s="20" t="s">
        <v>120</v>
      </c>
      <c r="CS47" s="20" t="s">
        <v>120</v>
      </c>
      <c r="CT47" s="20" t="s">
        <v>120</v>
      </c>
      <c r="CU47" s="20" t="s">
        <v>120</v>
      </c>
      <c r="CV47" s="20" t="s">
        <v>120</v>
      </c>
      <c r="CW47" s="20" t="s">
        <v>120</v>
      </c>
      <c r="CX47" s="20" t="s">
        <v>120</v>
      </c>
      <c r="CY47" s="20" t="s">
        <v>120</v>
      </c>
      <c r="CZ47" s="20" t="s">
        <v>120</v>
      </c>
      <c r="DA47" s="20" t="s">
        <v>120</v>
      </c>
      <c r="DB47" s="20" t="s">
        <v>120</v>
      </c>
      <c r="DC47" s="20" t="s">
        <v>120</v>
      </c>
      <c r="DD47" s="20" t="s">
        <v>120</v>
      </c>
      <c r="DE47" s="20" t="s">
        <v>120</v>
      </c>
      <c r="DF47" s="20" t="s">
        <v>120</v>
      </c>
      <c r="DG47" s="34" t="s">
        <v>120</v>
      </c>
      <c r="DH47" s="20" t="s">
        <v>120</v>
      </c>
      <c r="DI47" s="20" t="s">
        <v>120</v>
      </c>
      <c r="DJ47" s="20" t="s">
        <v>120</v>
      </c>
      <c r="DK47" s="20" t="s">
        <v>120</v>
      </c>
      <c r="DL47" s="20" t="s">
        <v>120</v>
      </c>
      <c r="DM47" s="20">
        <v>4.0826019921849031E-4</v>
      </c>
      <c r="DN47" s="20" t="s">
        <v>120</v>
      </c>
      <c r="DO47" s="20" t="s">
        <v>120</v>
      </c>
      <c r="DP47" s="20" t="s">
        <v>120</v>
      </c>
      <c r="DQ47" s="20" t="s">
        <v>120</v>
      </c>
      <c r="DR47" s="20" t="s">
        <v>120</v>
      </c>
      <c r="DS47" s="20" t="s">
        <v>120</v>
      </c>
      <c r="DT47" s="20" t="s">
        <v>120</v>
      </c>
      <c r="DU47" s="20" t="s">
        <v>120</v>
      </c>
      <c r="DV47" s="20" t="s">
        <v>120</v>
      </c>
      <c r="DW47" s="20" t="s">
        <v>120</v>
      </c>
      <c r="DX47" s="20" t="s">
        <v>120</v>
      </c>
      <c r="DY47" s="20" t="s">
        <v>120</v>
      </c>
      <c r="DZ47" s="20" t="s">
        <v>120</v>
      </c>
      <c r="EA47" s="20" t="s">
        <v>120</v>
      </c>
      <c r="EB47" s="34" t="s">
        <v>120</v>
      </c>
      <c r="EC47" s="20" t="s">
        <v>120</v>
      </c>
      <c r="ED47" s="20" t="s">
        <v>120</v>
      </c>
      <c r="EE47" s="20" t="s">
        <v>120</v>
      </c>
      <c r="EF47" s="20" t="s">
        <v>120</v>
      </c>
      <c r="EG47" s="20" t="s">
        <v>120</v>
      </c>
      <c r="EH47" s="20" t="s">
        <v>120</v>
      </c>
      <c r="EI47" s="20" t="s">
        <v>120</v>
      </c>
      <c r="EJ47" s="20" t="s">
        <v>120</v>
      </c>
      <c r="EK47" s="20" t="s">
        <v>120</v>
      </c>
      <c r="EL47" s="20" t="s">
        <v>120</v>
      </c>
      <c r="EM47" s="20" t="s">
        <v>120</v>
      </c>
      <c r="EN47" s="20" t="s">
        <v>120</v>
      </c>
      <c r="EO47" s="20" t="s">
        <v>120</v>
      </c>
      <c r="EP47" s="20" t="s">
        <v>120</v>
      </c>
      <c r="EQ47" s="20" t="s">
        <v>120</v>
      </c>
      <c r="ER47" s="20">
        <v>3.2241104308973186E-4</v>
      </c>
      <c r="ES47" s="20" t="s">
        <v>120</v>
      </c>
      <c r="ET47" s="20" t="s">
        <v>120</v>
      </c>
      <c r="EU47" s="20" t="s">
        <v>120</v>
      </c>
      <c r="EV47" s="20" t="s">
        <v>120</v>
      </c>
      <c r="EW47" s="20" t="s">
        <v>120</v>
      </c>
      <c r="EX47" s="20" t="s">
        <v>120</v>
      </c>
      <c r="EY47" s="20" t="s">
        <v>120</v>
      </c>
      <c r="EZ47" s="20" t="s">
        <v>120</v>
      </c>
      <c r="FA47" s="20" t="s">
        <v>120</v>
      </c>
      <c r="FB47" s="34">
        <v>0.10658894807206697</v>
      </c>
      <c r="FC47" s="20">
        <v>7.5044824393785084E-2</v>
      </c>
      <c r="FD47" s="20">
        <v>5.9588069556283575E-2</v>
      </c>
      <c r="FE47" s="20">
        <v>7.5448960974940818E-2</v>
      </c>
      <c r="FF47" s="20">
        <v>8.6105873707934377E-2</v>
      </c>
      <c r="FG47" s="20">
        <v>0.11950326925613736</v>
      </c>
      <c r="FH47" s="20">
        <v>9.4985974323556609E-3</v>
      </c>
      <c r="FI47" s="20">
        <v>5.4200872627089601E-3</v>
      </c>
      <c r="FJ47" s="20">
        <v>2.4145577363555694E-2</v>
      </c>
      <c r="FK47" s="33" t="s">
        <v>120</v>
      </c>
      <c r="FL47" s="32" t="s">
        <v>120</v>
      </c>
      <c r="FM47" s="32" t="s">
        <v>120</v>
      </c>
      <c r="FN47" s="32" t="s">
        <v>120</v>
      </c>
      <c r="FO47" s="32" t="s">
        <v>120</v>
      </c>
      <c r="FP47" s="32" t="s">
        <v>120</v>
      </c>
      <c r="FQ47" s="32" t="s">
        <v>120</v>
      </c>
      <c r="FR47" s="32" t="s">
        <v>120</v>
      </c>
      <c r="FS47" s="33" t="s">
        <v>120</v>
      </c>
      <c r="FT47" s="32" t="s">
        <v>120</v>
      </c>
      <c r="FU47" s="32" t="s">
        <v>120</v>
      </c>
      <c r="FV47" s="32" t="s">
        <v>120</v>
      </c>
      <c r="FW47" s="32" t="s">
        <v>120</v>
      </c>
      <c r="FX47" s="32" t="s">
        <v>120</v>
      </c>
      <c r="FY47" s="32" t="s">
        <v>120</v>
      </c>
      <c r="FZ47" s="32" t="s">
        <v>120</v>
      </c>
    </row>
    <row r="48" spans="1:182" x14ac:dyDescent="0.35">
      <c r="A48" t="s">
        <v>822</v>
      </c>
      <c r="B48" t="s">
        <v>822</v>
      </c>
      <c r="C48" s="32">
        <v>109762</v>
      </c>
      <c r="D48" s="32">
        <v>174</v>
      </c>
      <c r="E48" s="32">
        <v>7</v>
      </c>
      <c r="F48" s="32">
        <v>67</v>
      </c>
      <c r="G48" s="32">
        <v>12.662000000000001</v>
      </c>
      <c r="H48" t="s">
        <v>586</v>
      </c>
      <c r="I48" s="34">
        <v>3.4911594285243854E-3</v>
      </c>
      <c r="J48" s="20">
        <v>8.3803208265118012E-4</v>
      </c>
      <c r="K48" s="20">
        <v>1.2128095813482738E-3</v>
      </c>
      <c r="L48" s="20">
        <v>3.2338000997069421E-3</v>
      </c>
      <c r="M48" s="20">
        <v>3.9716155385126628E-3</v>
      </c>
      <c r="N48" s="20">
        <v>1.9006382484696371E-3</v>
      </c>
      <c r="O48" s="20">
        <v>1.6805566918584132E-3</v>
      </c>
      <c r="P48" s="20">
        <v>4.9597513767176684E-3</v>
      </c>
      <c r="Q48" s="20">
        <v>2.5635903260459664E-3</v>
      </c>
      <c r="R48" s="34">
        <v>2.9570108498768957E-4</v>
      </c>
      <c r="S48" s="20">
        <v>5.4494435381006762E-4</v>
      </c>
      <c r="T48" s="20">
        <v>4.5346652655415892E-4</v>
      </c>
      <c r="U48" s="20">
        <v>6.4553712395688041E-4</v>
      </c>
      <c r="V48" s="20">
        <v>2.0311947195017336E-4</v>
      </c>
      <c r="W48" s="20" t="s">
        <v>120</v>
      </c>
      <c r="X48" s="20" t="s">
        <v>120</v>
      </c>
      <c r="Y48" s="20" t="s">
        <v>120</v>
      </c>
      <c r="Z48" s="20" t="s">
        <v>120</v>
      </c>
      <c r="AA48" s="20">
        <v>3.2560322079444319E-3</v>
      </c>
      <c r="AB48" s="20">
        <v>3.0531722622802212E-3</v>
      </c>
      <c r="AC48" s="20" t="s">
        <v>120</v>
      </c>
      <c r="AD48" s="20" t="s">
        <v>120</v>
      </c>
      <c r="AE48" s="20" t="s">
        <v>120</v>
      </c>
      <c r="AF48" s="20">
        <v>2.6341110192756663E-3</v>
      </c>
      <c r="AG48" s="20">
        <v>7.7599046809498611E-4</v>
      </c>
      <c r="AH48" s="20">
        <v>1.5986388541335095E-3</v>
      </c>
      <c r="AI48" s="20">
        <v>2.5058346006634133E-3</v>
      </c>
      <c r="AJ48" s="20">
        <v>9.8011557624076338E-4</v>
      </c>
      <c r="AK48" s="20">
        <v>1.7317153199925572E-3</v>
      </c>
      <c r="AL48" s="20">
        <v>2.3948238045405587E-3</v>
      </c>
      <c r="AM48" s="20">
        <v>2.4569393734891493E-3</v>
      </c>
      <c r="AN48" s="20">
        <v>3.3216785993810324E-3</v>
      </c>
      <c r="AO48" s="20">
        <v>4.5016184526854948E-3</v>
      </c>
      <c r="AP48" s="20">
        <v>2.2025440435166363E-3</v>
      </c>
      <c r="AQ48" s="20" t="s">
        <v>120</v>
      </c>
      <c r="AR48" s="20" t="s">
        <v>120</v>
      </c>
      <c r="AS48" s="20" t="s">
        <v>120</v>
      </c>
      <c r="AT48" s="34" t="s">
        <v>120</v>
      </c>
      <c r="AU48" s="20" t="s">
        <v>120</v>
      </c>
      <c r="AV48" s="20">
        <v>8.4290109205253146E-4</v>
      </c>
      <c r="AW48" s="20">
        <v>1.0782947113276962E-4</v>
      </c>
      <c r="AX48" s="20" t="s">
        <v>120</v>
      </c>
      <c r="AY48" s="20" t="s">
        <v>120</v>
      </c>
      <c r="AZ48" s="20" t="s">
        <v>120</v>
      </c>
      <c r="BA48" s="20" t="s">
        <v>120</v>
      </c>
      <c r="BB48" s="20">
        <v>8.2597918724747966E-5</v>
      </c>
      <c r="BC48" s="20">
        <v>1.8140744831802358E-3</v>
      </c>
      <c r="BD48" s="20">
        <v>3.3093784404213003E-4</v>
      </c>
      <c r="BE48" s="20">
        <v>8.2472908420136231E-4</v>
      </c>
      <c r="BF48" s="20" t="s">
        <v>120</v>
      </c>
      <c r="BG48" s="20">
        <v>4.8841178448630839E-4</v>
      </c>
      <c r="BH48" s="20">
        <v>4.5773173659253183E-4</v>
      </c>
      <c r="BI48" s="20">
        <v>1.1638137141562178E-3</v>
      </c>
      <c r="BJ48" s="20">
        <v>1.1914469917762119E-4</v>
      </c>
      <c r="BK48" s="20">
        <v>1.360793531399208E-3</v>
      </c>
      <c r="BL48" s="20" t="s">
        <v>120</v>
      </c>
      <c r="BM48" s="20">
        <v>3.0374517974890015E-3</v>
      </c>
      <c r="BN48" s="20">
        <v>4.7995843840441966E-3</v>
      </c>
      <c r="BO48" s="20">
        <v>3.6412236819031193E-3</v>
      </c>
      <c r="BP48" s="20" t="s">
        <v>120</v>
      </c>
      <c r="BQ48" s="20">
        <v>1.3001874500386346E-3</v>
      </c>
      <c r="BR48" s="34">
        <v>3.4096024599818657E-4</v>
      </c>
      <c r="BS48" s="20" t="s">
        <v>120</v>
      </c>
      <c r="BT48" s="20" t="s">
        <v>120</v>
      </c>
      <c r="BU48" s="20" t="s">
        <v>120</v>
      </c>
      <c r="BV48" s="20">
        <v>2.0321082293677298E-4</v>
      </c>
      <c r="BW48" s="20" t="s">
        <v>120</v>
      </c>
      <c r="BX48" s="20">
        <v>8.8289179777316197E-5</v>
      </c>
      <c r="BY48" s="20">
        <v>1.2382660797007525E-4</v>
      </c>
      <c r="BZ48" s="20">
        <v>6.0233812677868315E-4</v>
      </c>
      <c r="CA48" s="20">
        <v>7.0695738385663715E-4</v>
      </c>
      <c r="CB48" s="20">
        <v>7.9399298255469395E-4</v>
      </c>
      <c r="CC48" s="20">
        <v>4.3580366293337753E-4</v>
      </c>
      <c r="CD48" s="20">
        <v>2.7739877085840124E-4</v>
      </c>
      <c r="CE48" s="20">
        <v>1.998758177690444E-4</v>
      </c>
      <c r="CF48" s="20" t="s">
        <v>120</v>
      </c>
      <c r="CG48" s="34" t="s">
        <v>120</v>
      </c>
      <c r="CH48" s="20" t="s">
        <v>120</v>
      </c>
      <c r="CI48" s="20" t="s">
        <v>120</v>
      </c>
      <c r="CJ48" s="20" t="s">
        <v>120</v>
      </c>
      <c r="CK48" s="20" t="s">
        <v>120</v>
      </c>
      <c r="CL48" s="20" t="s">
        <v>120</v>
      </c>
      <c r="CM48" s="20" t="s">
        <v>120</v>
      </c>
      <c r="CN48" s="20" t="s">
        <v>120</v>
      </c>
      <c r="CO48" s="20" t="s">
        <v>120</v>
      </c>
      <c r="CP48" s="20" t="s">
        <v>120</v>
      </c>
      <c r="CQ48" s="20" t="s">
        <v>120</v>
      </c>
      <c r="CR48" s="20" t="s">
        <v>120</v>
      </c>
      <c r="CS48" s="20" t="s">
        <v>120</v>
      </c>
      <c r="CT48" s="20" t="s">
        <v>120</v>
      </c>
      <c r="CU48" s="20">
        <v>6.5990828951365238E-4</v>
      </c>
      <c r="CV48" s="20" t="s">
        <v>120</v>
      </c>
      <c r="CW48" s="20" t="s">
        <v>120</v>
      </c>
      <c r="CX48" s="20" t="s">
        <v>120</v>
      </c>
      <c r="CY48" s="20">
        <v>4.527773458646335E-4</v>
      </c>
      <c r="CZ48" s="20">
        <v>7.9913845500536305E-4</v>
      </c>
      <c r="DA48" s="20">
        <v>1.0095200308237106E-3</v>
      </c>
      <c r="DB48" s="20">
        <v>1.4635260168892796E-3</v>
      </c>
      <c r="DC48" s="20">
        <v>1.4012049348175997E-3</v>
      </c>
      <c r="DD48" s="20">
        <v>3.2523500492173639E-3</v>
      </c>
      <c r="DE48" s="20">
        <v>7.0292807117774546E-4</v>
      </c>
      <c r="DF48" s="20" t="s">
        <v>120</v>
      </c>
      <c r="DG48" s="34" t="s">
        <v>120</v>
      </c>
      <c r="DH48" s="20" t="s">
        <v>120</v>
      </c>
      <c r="DI48" s="20">
        <v>7.6028208915535685E-4</v>
      </c>
      <c r="DJ48" s="20" t="s">
        <v>120</v>
      </c>
      <c r="DK48" s="20" t="s">
        <v>120</v>
      </c>
      <c r="DL48" s="20" t="s">
        <v>120</v>
      </c>
      <c r="DM48" s="20">
        <v>1.0136920380869106E-3</v>
      </c>
      <c r="DN48" s="20" t="s">
        <v>120</v>
      </c>
      <c r="DO48" s="20" t="s">
        <v>120</v>
      </c>
      <c r="DP48" s="20">
        <v>1.3408762856538065E-4</v>
      </c>
      <c r="DQ48" s="20" t="s">
        <v>120</v>
      </c>
      <c r="DR48" s="20" t="s">
        <v>120</v>
      </c>
      <c r="DS48" s="20" t="s">
        <v>120</v>
      </c>
      <c r="DT48" s="20" t="s">
        <v>120</v>
      </c>
      <c r="DU48" s="20" t="s">
        <v>120</v>
      </c>
      <c r="DV48" s="20">
        <v>8.746152210315607E-4</v>
      </c>
      <c r="DW48" s="20">
        <v>8.4753201486641974E-4</v>
      </c>
      <c r="DX48" s="20">
        <v>1.6713557305836878E-3</v>
      </c>
      <c r="DY48" s="20" t="s">
        <v>120</v>
      </c>
      <c r="DZ48" s="20">
        <v>8.7239690030647206E-4</v>
      </c>
      <c r="EA48" s="20">
        <v>6.4674006959173171E-4</v>
      </c>
      <c r="EB48" s="34" t="s">
        <v>120</v>
      </c>
      <c r="EC48" s="20" t="s">
        <v>120</v>
      </c>
      <c r="ED48" s="20" t="s">
        <v>120</v>
      </c>
      <c r="EE48" s="20">
        <v>2.477553196860045E-4</v>
      </c>
      <c r="EF48" s="20" t="s">
        <v>120</v>
      </c>
      <c r="EG48" s="20" t="s">
        <v>120</v>
      </c>
      <c r="EH48" s="20" t="s">
        <v>120</v>
      </c>
      <c r="EI48" s="20" t="s">
        <v>120</v>
      </c>
      <c r="EJ48" s="20" t="s">
        <v>120</v>
      </c>
      <c r="EK48" s="20" t="s">
        <v>120</v>
      </c>
      <c r="EL48" s="20" t="s">
        <v>120</v>
      </c>
      <c r="EM48" s="20" t="s">
        <v>120</v>
      </c>
      <c r="EN48" s="20" t="s">
        <v>120</v>
      </c>
      <c r="EO48" s="20">
        <v>4.2689050414646244E-5</v>
      </c>
      <c r="EP48" s="20" t="s">
        <v>120</v>
      </c>
      <c r="EQ48" s="20" t="s">
        <v>120</v>
      </c>
      <c r="ER48" s="20">
        <v>4.7001976538507933E-4</v>
      </c>
      <c r="ES48" s="20" t="s">
        <v>120</v>
      </c>
      <c r="ET48" s="20" t="s">
        <v>120</v>
      </c>
      <c r="EU48" s="20" t="s">
        <v>120</v>
      </c>
      <c r="EV48" s="20">
        <v>1.1486821263454086E-3</v>
      </c>
      <c r="EW48" s="20" t="s">
        <v>120</v>
      </c>
      <c r="EX48" s="20" t="s">
        <v>120</v>
      </c>
      <c r="EY48" s="20" t="s">
        <v>120</v>
      </c>
      <c r="EZ48" s="20" t="s">
        <v>120</v>
      </c>
      <c r="FA48" s="20" t="s">
        <v>120</v>
      </c>
      <c r="FB48" s="34">
        <v>4.7402018270076389E-2</v>
      </c>
      <c r="FC48" s="20">
        <v>3.4385041858436771E-2</v>
      </c>
      <c r="FD48" s="20">
        <v>3.0272479700652818E-2</v>
      </c>
      <c r="FE48" s="20">
        <v>3.6096731376525609E-2</v>
      </c>
      <c r="FF48" s="20">
        <v>3.7835085579621848E-2</v>
      </c>
      <c r="FG48" s="20">
        <v>5.2996710885621703E-2</v>
      </c>
      <c r="FH48" s="20">
        <v>5.8781234327282585E-3</v>
      </c>
      <c r="FI48" s="20">
        <v>2.8063297318871795E-3</v>
      </c>
      <c r="FJ48" s="20">
        <v>1.3705509818289352E-2</v>
      </c>
      <c r="FK48" s="33" t="s">
        <v>120</v>
      </c>
      <c r="FL48" s="32" t="s">
        <v>120</v>
      </c>
      <c r="FM48" s="32" t="s">
        <v>120</v>
      </c>
      <c r="FN48" s="32" t="s">
        <v>120</v>
      </c>
      <c r="FO48" s="32" t="s">
        <v>120</v>
      </c>
      <c r="FP48" s="32" t="s">
        <v>120</v>
      </c>
      <c r="FQ48" s="32" t="s">
        <v>120</v>
      </c>
      <c r="FR48" s="32" t="s">
        <v>120</v>
      </c>
      <c r="FS48" s="34">
        <v>7.1420655412853461E-4</v>
      </c>
      <c r="FT48" s="20">
        <v>1.8683572661076767E-3</v>
      </c>
      <c r="FU48" s="20">
        <v>1.4318146846222651E-3</v>
      </c>
      <c r="FV48" s="20">
        <v>1.3911587770111939E-3</v>
      </c>
      <c r="FW48" s="20">
        <v>1.1268793724287871E-3</v>
      </c>
      <c r="FX48" s="20">
        <v>1.8067754613364771E-3</v>
      </c>
      <c r="FY48" s="20">
        <v>9.1974020079233214E-4</v>
      </c>
      <c r="FZ48" s="20">
        <v>1.304505337504823E-3</v>
      </c>
    </row>
    <row r="49" spans="1:182" x14ac:dyDescent="0.35">
      <c r="B49" t="s">
        <v>822</v>
      </c>
      <c r="C49" s="32">
        <v>156387</v>
      </c>
      <c r="D49" s="32">
        <v>73</v>
      </c>
      <c r="E49" s="32">
        <v>6</v>
      </c>
      <c r="F49" s="32">
        <v>92</v>
      </c>
      <c r="G49" s="32">
        <v>12.680999999999999</v>
      </c>
      <c r="H49" t="s">
        <v>585</v>
      </c>
      <c r="I49" s="34" t="s">
        <v>120</v>
      </c>
      <c r="J49" s="20" t="s">
        <v>120</v>
      </c>
      <c r="K49" s="20" t="s">
        <v>120</v>
      </c>
      <c r="L49" s="20" t="s">
        <v>120</v>
      </c>
      <c r="M49" s="20" t="s">
        <v>120</v>
      </c>
      <c r="N49" s="20" t="s">
        <v>120</v>
      </c>
      <c r="O49" s="20" t="s">
        <v>120</v>
      </c>
      <c r="P49" s="20" t="s">
        <v>120</v>
      </c>
      <c r="Q49" s="20" t="s">
        <v>120</v>
      </c>
      <c r="R49" s="33" t="s">
        <v>120</v>
      </c>
      <c r="S49" s="32" t="s">
        <v>120</v>
      </c>
      <c r="T49" s="32" t="s">
        <v>120</v>
      </c>
      <c r="U49" s="32" t="s">
        <v>120</v>
      </c>
      <c r="V49" s="32" t="s">
        <v>120</v>
      </c>
      <c r="W49" s="32" t="s">
        <v>120</v>
      </c>
      <c r="X49" s="32" t="s">
        <v>120</v>
      </c>
      <c r="Y49" s="32" t="s">
        <v>120</v>
      </c>
      <c r="Z49" s="32" t="s">
        <v>120</v>
      </c>
      <c r="AA49" s="32" t="s">
        <v>120</v>
      </c>
      <c r="AB49" s="32" t="s">
        <v>120</v>
      </c>
      <c r="AC49" s="32" t="s">
        <v>120</v>
      </c>
      <c r="AD49" s="32" t="s">
        <v>120</v>
      </c>
      <c r="AE49" s="32" t="s">
        <v>120</v>
      </c>
      <c r="AF49" s="32" t="s">
        <v>120</v>
      </c>
      <c r="AG49" s="32" t="s">
        <v>120</v>
      </c>
      <c r="AH49" s="20" t="s">
        <v>120</v>
      </c>
      <c r="AI49" s="20" t="s">
        <v>120</v>
      </c>
      <c r="AJ49" s="20" t="s">
        <v>120</v>
      </c>
      <c r="AK49" s="20" t="s">
        <v>120</v>
      </c>
      <c r="AL49" s="20" t="s">
        <v>120</v>
      </c>
      <c r="AM49" s="20" t="s">
        <v>120</v>
      </c>
      <c r="AN49" s="20" t="s">
        <v>120</v>
      </c>
      <c r="AO49" s="20" t="s">
        <v>120</v>
      </c>
      <c r="AP49" s="20" t="s">
        <v>120</v>
      </c>
      <c r="AQ49" s="20" t="s">
        <v>120</v>
      </c>
      <c r="AR49" s="20" t="s">
        <v>120</v>
      </c>
      <c r="AS49" s="20" t="s">
        <v>120</v>
      </c>
      <c r="AT49" s="34" t="s">
        <v>120</v>
      </c>
      <c r="AU49" s="20" t="s">
        <v>120</v>
      </c>
      <c r="AV49" s="20" t="s">
        <v>120</v>
      </c>
      <c r="AW49" s="20" t="s">
        <v>120</v>
      </c>
      <c r="AX49" s="20" t="s">
        <v>120</v>
      </c>
      <c r="AY49" s="20" t="s">
        <v>120</v>
      </c>
      <c r="AZ49" s="20" t="s">
        <v>120</v>
      </c>
      <c r="BA49" s="20" t="s">
        <v>120</v>
      </c>
      <c r="BB49" s="20" t="s">
        <v>120</v>
      </c>
      <c r="BC49" s="20" t="s">
        <v>120</v>
      </c>
      <c r="BD49" s="20" t="s">
        <v>120</v>
      </c>
      <c r="BE49" s="20" t="s">
        <v>120</v>
      </c>
      <c r="BF49" s="20" t="s">
        <v>120</v>
      </c>
      <c r="BG49" s="20" t="s">
        <v>120</v>
      </c>
      <c r="BH49" s="20" t="s">
        <v>120</v>
      </c>
      <c r="BI49" s="20" t="s">
        <v>120</v>
      </c>
      <c r="BJ49" s="20" t="s">
        <v>120</v>
      </c>
      <c r="BK49" s="20" t="s">
        <v>120</v>
      </c>
      <c r="BL49" s="20" t="s">
        <v>120</v>
      </c>
      <c r="BM49" s="20" t="s">
        <v>120</v>
      </c>
      <c r="BN49" s="20" t="s">
        <v>120</v>
      </c>
      <c r="BO49" s="20" t="s">
        <v>120</v>
      </c>
      <c r="BP49" s="20" t="s">
        <v>120</v>
      </c>
      <c r="BQ49" s="20" t="s">
        <v>120</v>
      </c>
      <c r="BR49" s="34" t="s">
        <v>120</v>
      </c>
      <c r="BS49" s="20" t="s">
        <v>120</v>
      </c>
      <c r="BT49" s="20" t="s">
        <v>120</v>
      </c>
      <c r="BU49" s="20" t="s">
        <v>120</v>
      </c>
      <c r="BV49" s="20" t="s">
        <v>120</v>
      </c>
      <c r="BW49" s="20" t="s">
        <v>120</v>
      </c>
      <c r="BX49" s="20" t="s">
        <v>120</v>
      </c>
      <c r="BY49" s="20" t="s">
        <v>120</v>
      </c>
      <c r="BZ49" s="20" t="s">
        <v>120</v>
      </c>
      <c r="CA49" s="20" t="s">
        <v>120</v>
      </c>
      <c r="CB49" s="20" t="s">
        <v>120</v>
      </c>
      <c r="CC49" s="20" t="s">
        <v>120</v>
      </c>
      <c r="CD49" s="20" t="s">
        <v>120</v>
      </c>
      <c r="CE49" s="20" t="s">
        <v>120</v>
      </c>
      <c r="CF49" s="20" t="s">
        <v>120</v>
      </c>
      <c r="CG49" s="34" t="s">
        <v>120</v>
      </c>
      <c r="CH49" s="20" t="s">
        <v>120</v>
      </c>
      <c r="CI49" s="20" t="s">
        <v>120</v>
      </c>
      <c r="CJ49" s="20" t="s">
        <v>120</v>
      </c>
      <c r="CK49" s="20" t="s">
        <v>120</v>
      </c>
      <c r="CL49" s="20" t="s">
        <v>120</v>
      </c>
      <c r="CM49" s="20" t="s">
        <v>120</v>
      </c>
      <c r="CN49" s="20" t="s">
        <v>120</v>
      </c>
      <c r="CO49" s="20" t="s">
        <v>120</v>
      </c>
      <c r="CP49" s="20" t="s">
        <v>120</v>
      </c>
      <c r="CQ49" s="20" t="s">
        <v>120</v>
      </c>
      <c r="CR49" s="20" t="s">
        <v>120</v>
      </c>
      <c r="CS49" s="20" t="s">
        <v>120</v>
      </c>
      <c r="CT49" s="20" t="s">
        <v>120</v>
      </c>
      <c r="CU49" s="20" t="s">
        <v>120</v>
      </c>
      <c r="CV49" s="20" t="s">
        <v>120</v>
      </c>
      <c r="CW49" s="20" t="s">
        <v>120</v>
      </c>
      <c r="CX49" s="20" t="s">
        <v>120</v>
      </c>
      <c r="CY49" s="20" t="s">
        <v>120</v>
      </c>
      <c r="CZ49" s="20" t="s">
        <v>120</v>
      </c>
      <c r="DA49" s="20" t="s">
        <v>120</v>
      </c>
      <c r="DB49" s="20" t="s">
        <v>120</v>
      </c>
      <c r="DC49" s="20" t="s">
        <v>120</v>
      </c>
      <c r="DD49" s="20" t="s">
        <v>120</v>
      </c>
      <c r="DE49" s="20" t="s">
        <v>120</v>
      </c>
      <c r="DF49" s="20" t="s">
        <v>120</v>
      </c>
      <c r="DG49" s="34" t="s">
        <v>120</v>
      </c>
      <c r="DH49" s="20" t="s">
        <v>120</v>
      </c>
      <c r="DI49" s="20" t="s">
        <v>120</v>
      </c>
      <c r="DJ49" s="20" t="s">
        <v>120</v>
      </c>
      <c r="DK49" s="20" t="s">
        <v>120</v>
      </c>
      <c r="DL49" s="20" t="s">
        <v>120</v>
      </c>
      <c r="DM49" s="20" t="s">
        <v>120</v>
      </c>
      <c r="DN49" s="20" t="s">
        <v>120</v>
      </c>
      <c r="DO49" s="20" t="s">
        <v>120</v>
      </c>
      <c r="DP49" s="20" t="s">
        <v>120</v>
      </c>
      <c r="DQ49" s="20" t="s">
        <v>120</v>
      </c>
      <c r="DR49" s="20" t="s">
        <v>120</v>
      </c>
      <c r="DS49" s="20" t="s">
        <v>120</v>
      </c>
      <c r="DT49" s="20" t="s">
        <v>120</v>
      </c>
      <c r="DU49" s="20" t="s">
        <v>120</v>
      </c>
      <c r="DV49" s="20" t="s">
        <v>120</v>
      </c>
      <c r="DW49" s="20" t="s">
        <v>120</v>
      </c>
      <c r="DX49" s="20" t="s">
        <v>120</v>
      </c>
      <c r="DY49" s="20" t="s">
        <v>120</v>
      </c>
      <c r="DZ49" s="20" t="s">
        <v>120</v>
      </c>
      <c r="EA49" s="20" t="s">
        <v>120</v>
      </c>
      <c r="EB49" s="34" t="s">
        <v>120</v>
      </c>
      <c r="EC49" s="20" t="s">
        <v>120</v>
      </c>
      <c r="ED49" s="20" t="s">
        <v>120</v>
      </c>
      <c r="EE49" s="20" t="s">
        <v>120</v>
      </c>
      <c r="EF49" s="20" t="s">
        <v>120</v>
      </c>
      <c r="EG49" s="20" t="s">
        <v>120</v>
      </c>
      <c r="EH49" s="20" t="s">
        <v>120</v>
      </c>
      <c r="EI49" s="20" t="s">
        <v>120</v>
      </c>
      <c r="EJ49" s="20" t="s">
        <v>120</v>
      </c>
      <c r="EK49" s="20" t="s">
        <v>120</v>
      </c>
      <c r="EL49" s="20" t="s">
        <v>120</v>
      </c>
      <c r="EM49" s="20" t="s">
        <v>120</v>
      </c>
      <c r="EN49" s="20" t="s">
        <v>120</v>
      </c>
      <c r="EO49" s="20" t="s">
        <v>120</v>
      </c>
      <c r="EP49" s="20" t="s">
        <v>120</v>
      </c>
      <c r="EQ49" s="20" t="s">
        <v>120</v>
      </c>
      <c r="ER49" s="20" t="s">
        <v>120</v>
      </c>
      <c r="ES49" s="20" t="s">
        <v>120</v>
      </c>
      <c r="ET49" s="20" t="s">
        <v>120</v>
      </c>
      <c r="EU49" s="20" t="s">
        <v>120</v>
      </c>
      <c r="EV49" s="20" t="s">
        <v>120</v>
      </c>
      <c r="EW49" s="20" t="s">
        <v>120</v>
      </c>
      <c r="EX49" s="20" t="s">
        <v>120</v>
      </c>
      <c r="EY49" s="20" t="s">
        <v>120</v>
      </c>
      <c r="EZ49" s="20" t="s">
        <v>120</v>
      </c>
      <c r="FA49" s="20" t="s">
        <v>120</v>
      </c>
      <c r="FB49" s="34">
        <v>1.3999005925891359E-2</v>
      </c>
      <c r="FC49" s="32" t="s">
        <v>120</v>
      </c>
      <c r="FD49" s="32" t="s">
        <v>120</v>
      </c>
      <c r="FE49" s="32" t="s">
        <v>120</v>
      </c>
      <c r="FF49" s="32" t="s">
        <v>120</v>
      </c>
      <c r="FG49" s="20">
        <v>4.9832304011724865E-2</v>
      </c>
      <c r="FH49" s="32" t="s">
        <v>120</v>
      </c>
      <c r="FI49" s="32" t="s">
        <v>120</v>
      </c>
      <c r="FJ49" s="32" t="s">
        <v>120</v>
      </c>
      <c r="FK49" s="34">
        <v>6.9553332734092352E-2</v>
      </c>
      <c r="FL49" s="20">
        <v>1.9547686867694723E-2</v>
      </c>
      <c r="FM49" s="20">
        <v>4.374128463694648E-2</v>
      </c>
      <c r="FN49" s="20">
        <v>0.26687336449073928</v>
      </c>
      <c r="FO49" s="20">
        <v>9.1547608561207458E-2</v>
      </c>
      <c r="FP49" s="20">
        <v>4.9066133920904281E-2</v>
      </c>
      <c r="FQ49" s="20">
        <v>0.14379636295133472</v>
      </c>
      <c r="FR49" s="20">
        <v>9.2727066558478413E-2</v>
      </c>
      <c r="FS49" s="33" t="s">
        <v>120</v>
      </c>
      <c r="FT49" s="32" t="s">
        <v>120</v>
      </c>
      <c r="FU49" s="32" t="s">
        <v>120</v>
      </c>
      <c r="FV49" s="32" t="s">
        <v>120</v>
      </c>
      <c r="FW49" s="32" t="s">
        <v>120</v>
      </c>
      <c r="FX49" s="32" t="s">
        <v>120</v>
      </c>
      <c r="FY49" s="32" t="s">
        <v>120</v>
      </c>
      <c r="FZ49" s="32" t="s">
        <v>120</v>
      </c>
    </row>
    <row r="50" spans="1:182" x14ac:dyDescent="0.35">
      <c r="C50" s="32">
        <v>70473</v>
      </c>
      <c r="D50" s="32">
        <v>73</v>
      </c>
      <c r="E50" s="32">
        <v>6</v>
      </c>
      <c r="F50" s="32">
        <v>86</v>
      </c>
      <c r="G50" s="32">
        <v>13.000999999999999</v>
      </c>
      <c r="H50" t="s">
        <v>584</v>
      </c>
      <c r="I50" s="34" t="s">
        <v>120</v>
      </c>
      <c r="J50" s="20" t="s">
        <v>120</v>
      </c>
      <c r="K50" s="20" t="s">
        <v>120</v>
      </c>
      <c r="L50" s="20" t="s">
        <v>120</v>
      </c>
      <c r="M50" s="20" t="s">
        <v>120</v>
      </c>
      <c r="N50" s="20" t="s">
        <v>120</v>
      </c>
      <c r="O50" s="20" t="s">
        <v>120</v>
      </c>
      <c r="P50" s="20" t="s">
        <v>120</v>
      </c>
      <c r="Q50" s="20" t="s">
        <v>120</v>
      </c>
      <c r="R50" s="33" t="s">
        <v>120</v>
      </c>
      <c r="S50" s="32" t="s">
        <v>120</v>
      </c>
      <c r="T50" s="32" t="s">
        <v>120</v>
      </c>
      <c r="U50" s="32" t="s">
        <v>120</v>
      </c>
      <c r="V50" s="32" t="s">
        <v>120</v>
      </c>
      <c r="W50" s="32" t="s">
        <v>120</v>
      </c>
      <c r="X50" s="32" t="s">
        <v>120</v>
      </c>
      <c r="Y50" s="32" t="s">
        <v>120</v>
      </c>
      <c r="Z50" s="32" t="s">
        <v>120</v>
      </c>
      <c r="AA50" s="32" t="s">
        <v>120</v>
      </c>
      <c r="AB50" s="32" t="s">
        <v>120</v>
      </c>
      <c r="AC50" s="32" t="s">
        <v>120</v>
      </c>
      <c r="AD50" s="32" t="s">
        <v>120</v>
      </c>
      <c r="AE50" s="32" t="s">
        <v>120</v>
      </c>
      <c r="AF50" s="32" t="s">
        <v>120</v>
      </c>
      <c r="AG50" s="32" t="s">
        <v>120</v>
      </c>
      <c r="AH50" s="20" t="s">
        <v>120</v>
      </c>
      <c r="AI50" s="20" t="s">
        <v>120</v>
      </c>
      <c r="AJ50" s="20" t="s">
        <v>120</v>
      </c>
      <c r="AK50" s="20" t="s">
        <v>120</v>
      </c>
      <c r="AL50" s="20" t="s">
        <v>120</v>
      </c>
      <c r="AM50" s="20" t="s">
        <v>120</v>
      </c>
      <c r="AN50" s="20" t="s">
        <v>120</v>
      </c>
      <c r="AO50" s="20" t="s">
        <v>120</v>
      </c>
      <c r="AP50" s="20" t="s">
        <v>120</v>
      </c>
      <c r="AQ50" s="20" t="s">
        <v>120</v>
      </c>
      <c r="AR50" s="20" t="s">
        <v>120</v>
      </c>
      <c r="AS50" s="20" t="s">
        <v>120</v>
      </c>
      <c r="AT50" s="34" t="s">
        <v>120</v>
      </c>
      <c r="AU50" s="20" t="s">
        <v>120</v>
      </c>
      <c r="AV50" s="20" t="s">
        <v>120</v>
      </c>
      <c r="AW50" s="20" t="s">
        <v>120</v>
      </c>
      <c r="AX50" s="20" t="s">
        <v>120</v>
      </c>
      <c r="AY50" s="20" t="s">
        <v>120</v>
      </c>
      <c r="AZ50" s="20" t="s">
        <v>120</v>
      </c>
      <c r="BA50" s="20" t="s">
        <v>120</v>
      </c>
      <c r="BB50" s="20" t="s">
        <v>120</v>
      </c>
      <c r="BC50" s="20" t="s">
        <v>120</v>
      </c>
      <c r="BD50" s="20" t="s">
        <v>120</v>
      </c>
      <c r="BE50" s="20" t="s">
        <v>120</v>
      </c>
      <c r="BF50" s="20" t="s">
        <v>120</v>
      </c>
      <c r="BG50" s="20" t="s">
        <v>120</v>
      </c>
      <c r="BH50" s="20" t="s">
        <v>120</v>
      </c>
      <c r="BI50" s="20" t="s">
        <v>120</v>
      </c>
      <c r="BJ50" s="20" t="s">
        <v>120</v>
      </c>
      <c r="BK50" s="20" t="s">
        <v>120</v>
      </c>
      <c r="BL50" s="20" t="s">
        <v>120</v>
      </c>
      <c r="BM50" s="20" t="s">
        <v>120</v>
      </c>
      <c r="BN50" s="20" t="s">
        <v>120</v>
      </c>
      <c r="BO50" s="20" t="s">
        <v>120</v>
      </c>
      <c r="BP50" s="20" t="s">
        <v>120</v>
      </c>
      <c r="BQ50" s="20" t="s">
        <v>120</v>
      </c>
      <c r="BR50" s="34" t="s">
        <v>120</v>
      </c>
      <c r="BS50" s="20" t="s">
        <v>120</v>
      </c>
      <c r="BT50" s="20" t="s">
        <v>120</v>
      </c>
      <c r="BU50" s="20" t="s">
        <v>120</v>
      </c>
      <c r="BV50" s="20" t="s">
        <v>120</v>
      </c>
      <c r="BW50" s="20" t="s">
        <v>120</v>
      </c>
      <c r="BX50" s="20" t="s">
        <v>120</v>
      </c>
      <c r="BY50" s="20" t="s">
        <v>120</v>
      </c>
      <c r="BZ50" s="20" t="s">
        <v>120</v>
      </c>
      <c r="CA50" s="20" t="s">
        <v>120</v>
      </c>
      <c r="CB50" s="20" t="s">
        <v>120</v>
      </c>
      <c r="CC50" s="20" t="s">
        <v>120</v>
      </c>
      <c r="CD50" s="20" t="s">
        <v>120</v>
      </c>
      <c r="CE50" s="20" t="s">
        <v>120</v>
      </c>
      <c r="CF50" s="20" t="s">
        <v>120</v>
      </c>
      <c r="CG50" s="34" t="s">
        <v>120</v>
      </c>
      <c r="CH50" s="20" t="s">
        <v>120</v>
      </c>
      <c r="CI50" s="20" t="s">
        <v>120</v>
      </c>
      <c r="CJ50" s="20" t="s">
        <v>120</v>
      </c>
      <c r="CK50" s="20" t="s">
        <v>120</v>
      </c>
      <c r="CL50" s="20" t="s">
        <v>120</v>
      </c>
      <c r="CM50" s="20" t="s">
        <v>120</v>
      </c>
      <c r="CN50" s="20" t="s">
        <v>120</v>
      </c>
      <c r="CO50" s="20" t="s">
        <v>120</v>
      </c>
      <c r="CP50" s="20" t="s">
        <v>120</v>
      </c>
      <c r="CQ50" s="20" t="s">
        <v>120</v>
      </c>
      <c r="CR50" s="20" t="s">
        <v>120</v>
      </c>
      <c r="CS50" s="20" t="s">
        <v>120</v>
      </c>
      <c r="CT50" s="20" t="s">
        <v>120</v>
      </c>
      <c r="CU50" s="20" t="s">
        <v>120</v>
      </c>
      <c r="CV50" s="20" t="s">
        <v>120</v>
      </c>
      <c r="CW50" s="20" t="s">
        <v>120</v>
      </c>
      <c r="CX50" s="20" t="s">
        <v>120</v>
      </c>
      <c r="CY50" s="20" t="s">
        <v>120</v>
      </c>
      <c r="CZ50" s="20" t="s">
        <v>120</v>
      </c>
      <c r="DA50" s="20" t="s">
        <v>120</v>
      </c>
      <c r="DB50" s="20" t="s">
        <v>120</v>
      </c>
      <c r="DC50" s="20" t="s">
        <v>120</v>
      </c>
      <c r="DD50" s="20" t="s">
        <v>120</v>
      </c>
      <c r="DE50" s="20" t="s">
        <v>120</v>
      </c>
      <c r="DF50" s="20" t="s">
        <v>120</v>
      </c>
      <c r="DG50" s="34" t="s">
        <v>120</v>
      </c>
      <c r="DH50" s="20" t="s">
        <v>120</v>
      </c>
      <c r="DI50" s="20" t="s">
        <v>120</v>
      </c>
      <c r="DJ50" s="20" t="s">
        <v>120</v>
      </c>
      <c r="DK50" s="20" t="s">
        <v>120</v>
      </c>
      <c r="DL50" s="20" t="s">
        <v>120</v>
      </c>
      <c r="DM50" s="20" t="s">
        <v>120</v>
      </c>
      <c r="DN50" s="20" t="s">
        <v>120</v>
      </c>
      <c r="DO50" s="20" t="s">
        <v>120</v>
      </c>
      <c r="DP50" s="20" t="s">
        <v>120</v>
      </c>
      <c r="DQ50" s="20" t="s">
        <v>120</v>
      </c>
      <c r="DR50" s="20" t="s">
        <v>120</v>
      </c>
      <c r="DS50" s="20" t="s">
        <v>120</v>
      </c>
      <c r="DT50" s="20" t="s">
        <v>120</v>
      </c>
      <c r="DU50" s="20" t="s">
        <v>120</v>
      </c>
      <c r="DV50" s="20" t="s">
        <v>120</v>
      </c>
      <c r="DW50" s="20" t="s">
        <v>120</v>
      </c>
      <c r="DX50" s="20" t="s">
        <v>120</v>
      </c>
      <c r="DY50" s="20" t="s">
        <v>120</v>
      </c>
      <c r="DZ50" s="20" t="s">
        <v>120</v>
      </c>
      <c r="EA50" s="20" t="s">
        <v>120</v>
      </c>
      <c r="EB50" s="34" t="s">
        <v>120</v>
      </c>
      <c r="EC50" s="20" t="s">
        <v>120</v>
      </c>
      <c r="ED50" s="20" t="s">
        <v>120</v>
      </c>
      <c r="EE50" s="20" t="s">
        <v>120</v>
      </c>
      <c r="EF50" s="20" t="s">
        <v>120</v>
      </c>
      <c r="EG50" s="20" t="s">
        <v>120</v>
      </c>
      <c r="EH50" s="20" t="s">
        <v>120</v>
      </c>
      <c r="EI50" s="20" t="s">
        <v>120</v>
      </c>
      <c r="EJ50" s="20" t="s">
        <v>120</v>
      </c>
      <c r="EK50" s="20" t="s">
        <v>120</v>
      </c>
      <c r="EL50" s="20" t="s">
        <v>120</v>
      </c>
      <c r="EM50" s="20" t="s">
        <v>120</v>
      </c>
      <c r="EN50" s="20" t="s">
        <v>120</v>
      </c>
      <c r="EO50" s="20" t="s">
        <v>120</v>
      </c>
      <c r="EP50" s="20" t="s">
        <v>120</v>
      </c>
      <c r="EQ50" s="20" t="s">
        <v>120</v>
      </c>
      <c r="ER50" s="20" t="s">
        <v>120</v>
      </c>
      <c r="ES50" s="20" t="s">
        <v>120</v>
      </c>
      <c r="ET50" s="20" t="s">
        <v>120</v>
      </c>
      <c r="EU50" s="20" t="s">
        <v>120</v>
      </c>
      <c r="EV50" s="20" t="s">
        <v>120</v>
      </c>
      <c r="EW50" s="20" t="s">
        <v>120</v>
      </c>
      <c r="EX50" s="20" t="s">
        <v>120</v>
      </c>
      <c r="EY50" s="20" t="s">
        <v>120</v>
      </c>
      <c r="EZ50" s="20" t="s">
        <v>120</v>
      </c>
      <c r="FA50" s="20" t="s">
        <v>120</v>
      </c>
      <c r="FB50" s="33" t="s">
        <v>120</v>
      </c>
      <c r="FC50" s="32" t="s">
        <v>120</v>
      </c>
      <c r="FD50" s="32" t="s">
        <v>120</v>
      </c>
      <c r="FE50" s="32" t="s">
        <v>120</v>
      </c>
      <c r="FF50" s="32" t="s">
        <v>120</v>
      </c>
      <c r="FG50" s="32" t="s">
        <v>120</v>
      </c>
      <c r="FH50" s="32" t="s">
        <v>120</v>
      </c>
      <c r="FI50" s="32" t="s">
        <v>120</v>
      </c>
      <c r="FJ50" s="32" t="s">
        <v>120</v>
      </c>
      <c r="FK50" s="34">
        <v>8.2005553484334637E-2</v>
      </c>
      <c r="FL50" s="20">
        <v>0.26618963428608844</v>
      </c>
      <c r="FM50" s="20">
        <v>0.38844991150942521</v>
      </c>
      <c r="FN50" s="20">
        <v>0.99360407693639197</v>
      </c>
      <c r="FO50" s="20">
        <v>0.19568596054399245</v>
      </c>
      <c r="FP50" s="20">
        <v>7.2465607059158249E-2</v>
      </c>
      <c r="FQ50" s="20">
        <v>0.21187658401035514</v>
      </c>
      <c r="FR50" s="20">
        <v>0.15997540087855702</v>
      </c>
      <c r="FS50" s="33" t="s">
        <v>120</v>
      </c>
      <c r="FT50" s="32" t="s">
        <v>120</v>
      </c>
      <c r="FU50" s="32" t="s">
        <v>120</v>
      </c>
      <c r="FV50" s="32" t="s">
        <v>120</v>
      </c>
      <c r="FW50" s="32" t="s">
        <v>120</v>
      </c>
      <c r="FX50" s="32" t="s">
        <v>120</v>
      </c>
      <c r="FY50" s="32" t="s">
        <v>120</v>
      </c>
      <c r="FZ50" s="32" t="s">
        <v>120</v>
      </c>
    </row>
    <row r="51" spans="1:182" x14ac:dyDescent="0.35">
      <c r="C51" s="32">
        <v>24259594</v>
      </c>
      <c r="D51" s="32">
        <v>73</v>
      </c>
      <c r="E51" s="32">
        <v>15</v>
      </c>
      <c r="F51" s="32">
        <v>80</v>
      </c>
      <c r="G51" s="32">
        <v>13.064</v>
      </c>
      <c r="H51" t="s">
        <v>583</v>
      </c>
      <c r="I51" s="34" t="s">
        <v>120</v>
      </c>
      <c r="J51" s="20" t="s">
        <v>120</v>
      </c>
      <c r="K51" s="20" t="s">
        <v>120</v>
      </c>
      <c r="L51" s="20" t="s">
        <v>120</v>
      </c>
      <c r="M51" s="20" t="s">
        <v>120</v>
      </c>
      <c r="N51" s="20" t="s">
        <v>120</v>
      </c>
      <c r="O51" s="20" t="s">
        <v>120</v>
      </c>
      <c r="P51" s="20" t="s">
        <v>120</v>
      </c>
      <c r="Q51" s="20" t="s">
        <v>120</v>
      </c>
      <c r="R51" s="33" t="s">
        <v>120</v>
      </c>
      <c r="S51" s="32" t="s">
        <v>120</v>
      </c>
      <c r="T51" s="32" t="s">
        <v>120</v>
      </c>
      <c r="U51" s="32" t="s">
        <v>120</v>
      </c>
      <c r="V51" s="32" t="s">
        <v>120</v>
      </c>
      <c r="W51" s="32" t="s">
        <v>120</v>
      </c>
      <c r="X51" s="32" t="s">
        <v>120</v>
      </c>
      <c r="Y51" s="32" t="s">
        <v>120</v>
      </c>
      <c r="Z51" s="32" t="s">
        <v>120</v>
      </c>
      <c r="AA51" s="32" t="s">
        <v>120</v>
      </c>
      <c r="AB51" s="32" t="s">
        <v>120</v>
      </c>
      <c r="AC51" s="32" t="s">
        <v>120</v>
      </c>
      <c r="AD51" s="32" t="s">
        <v>120</v>
      </c>
      <c r="AE51" s="32" t="s">
        <v>120</v>
      </c>
      <c r="AF51" s="32" t="s">
        <v>120</v>
      </c>
      <c r="AG51" s="32" t="s">
        <v>120</v>
      </c>
      <c r="AH51" s="20" t="s">
        <v>120</v>
      </c>
      <c r="AI51" s="20" t="s">
        <v>120</v>
      </c>
      <c r="AJ51" s="20" t="s">
        <v>120</v>
      </c>
      <c r="AK51" s="20" t="s">
        <v>120</v>
      </c>
      <c r="AL51" s="20" t="s">
        <v>120</v>
      </c>
      <c r="AM51" s="20" t="s">
        <v>120</v>
      </c>
      <c r="AN51" s="20" t="s">
        <v>120</v>
      </c>
      <c r="AO51" s="20" t="s">
        <v>120</v>
      </c>
      <c r="AP51" s="20" t="s">
        <v>120</v>
      </c>
      <c r="AQ51" s="20" t="s">
        <v>120</v>
      </c>
      <c r="AR51" s="20" t="s">
        <v>120</v>
      </c>
      <c r="AS51" s="20" t="s">
        <v>120</v>
      </c>
      <c r="AT51" s="34" t="s">
        <v>120</v>
      </c>
      <c r="AU51" s="20" t="s">
        <v>120</v>
      </c>
      <c r="AV51" s="20" t="s">
        <v>120</v>
      </c>
      <c r="AW51" s="20" t="s">
        <v>120</v>
      </c>
      <c r="AX51" s="20" t="s">
        <v>120</v>
      </c>
      <c r="AY51" s="20" t="s">
        <v>120</v>
      </c>
      <c r="AZ51" s="20" t="s">
        <v>120</v>
      </c>
      <c r="BA51" s="20" t="s">
        <v>120</v>
      </c>
      <c r="BB51" s="20" t="s">
        <v>120</v>
      </c>
      <c r="BC51" s="20" t="s">
        <v>120</v>
      </c>
      <c r="BD51" s="20" t="s">
        <v>120</v>
      </c>
      <c r="BE51" s="20" t="s">
        <v>120</v>
      </c>
      <c r="BF51" s="20" t="s">
        <v>120</v>
      </c>
      <c r="BG51" s="20" t="s">
        <v>120</v>
      </c>
      <c r="BH51" s="20" t="s">
        <v>120</v>
      </c>
      <c r="BI51" s="20" t="s">
        <v>120</v>
      </c>
      <c r="BJ51" s="20" t="s">
        <v>120</v>
      </c>
      <c r="BK51" s="20" t="s">
        <v>120</v>
      </c>
      <c r="BL51" s="20" t="s">
        <v>120</v>
      </c>
      <c r="BM51" s="20" t="s">
        <v>120</v>
      </c>
      <c r="BN51" s="20" t="s">
        <v>120</v>
      </c>
      <c r="BO51" s="20" t="s">
        <v>120</v>
      </c>
      <c r="BP51" s="20" t="s">
        <v>120</v>
      </c>
      <c r="BQ51" s="20" t="s">
        <v>120</v>
      </c>
      <c r="BR51" s="34" t="s">
        <v>120</v>
      </c>
      <c r="BS51" s="20" t="s">
        <v>120</v>
      </c>
      <c r="BT51" s="20" t="s">
        <v>120</v>
      </c>
      <c r="BU51" s="20" t="s">
        <v>120</v>
      </c>
      <c r="BV51" s="20" t="s">
        <v>120</v>
      </c>
      <c r="BW51" s="20" t="s">
        <v>120</v>
      </c>
      <c r="BX51" s="20" t="s">
        <v>120</v>
      </c>
      <c r="BY51" s="20" t="s">
        <v>120</v>
      </c>
      <c r="BZ51" s="20" t="s">
        <v>120</v>
      </c>
      <c r="CA51" s="20" t="s">
        <v>120</v>
      </c>
      <c r="CB51" s="20" t="s">
        <v>120</v>
      </c>
      <c r="CC51" s="20" t="s">
        <v>120</v>
      </c>
      <c r="CD51" s="20" t="s">
        <v>120</v>
      </c>
      <c r="CE51" s="20" t="s">
        <v>120</v>
      </c>
      <c r="CF51" s="20" t="s">
        <v>120</v>
      </c>
      <c r="CG51" s="34" t="s">
        <v>120</v>
      </c>
      <c r="CH51" s="20" t="s">
        <v>120</v>
      </c>
      <c r="CI51" s="20" t="s">
        <v>120</v>
      </c>
      <c r="CJ51" s="20" t="s">
        <v>120</v>
      </c>
      <c r="CK51" s="20" t="s">
        <v>120</v>
      </c>
      <c r="CL51" s="20" t="s">
        <v>120</v>
      </c>
      <c r="CM51" s="20" t="s">
        <v>120</v>
      </c>
      <c r="CN51" s="20" t="s">
        <v>120</v>
      </c>
      <c r="CO51" s="20" t="s">
        <v>120</v>
      </c>
      <c r="CP51" s="20" t="s">
        <v>120</v>
      </c>
      <c r="CQ51" s="20" t="s">
        <v>120</v>
      </c>
      <c r="CR51" s="20" t="s">
        <v>120</v>
      </c>
      <c r="CS51" s="20" t="s">
        <v>120</v>
      </c>
      <c r="CT51" s="20" t="s">
        <v>120</v>
      </c>
      <c r="CU51" s="20" t="s">
        <v>120</v>
      </c>
      <c r="CV51" s="20" t="s">
        <v>120</v>
      </c>
      <c r="CW51" s="20" t="s">
        <v>120</v>
      </c>
      <c r="CX51" s="20" t="s">
        <v>120</v>
      </c>
      <c r="CY51" s="20" t="s">
        <v>120</v>
      </c>
      <c r="CZ51" s="20" t="s">
        <v>120</v>
      </c>
      <c r="DA51" s="20" t="s">
        <v>120</v>
      </c>
      <c r="DB51" s="20" t="s">
        <v>120</v>
      </c>
      <c r="DC51" s="20" t="s">
        <v>120</v>
      </c>
      <c r="DD51" s="20" t="s">
        <v>120</v>
      </c>
      <c r="DE51" s="20" t="s">
        <v>120</v>
      </c>
      <c r="DF51" s="20" t="s">
        <v>120</v>
      </c>
      <c r="DG51" s="34" t="s">
        <v>120</v>
      </c>
      <c r="DH51" s="20" t="s">
        <v>120</v>
      </c>
      <c r="DI51" s="20" t="s">
        <v>120</v>
      </c>
      <c r="DJ51" s="20" t="s">
        <v>120</v>
      </c>
      <c r="DK51" s="20" t="s">
        <v>120</v>
      </c>
      <c r="DL51" s="20" t="s">
        <v>120</v>
      </c>
      <c r="DM51" s="20" t="s">
        <v>120</v>
      </c>
      <c r="DN51" s="20" t="s">
        <v>120</v>
      </c>
      <c r="DO51" s="20" t="s">
        <v>120</v>
      </c>
      <c r="DP51" s="20" t="s">
        <v>120</v>
      </c>
      <c r="DQ51" s="20" t="s">
        <v>120</v>
      </c>
      <c r="DR51" s="20" t="s">
        <v>120</v>
      </c>
      <c r="DS51" s="20" t="s">
        <v>120</v>
      </c>
      <c r="DT51" s="20" t="s">
        <v>120</v>
      </c>
      <c r="DU51" s="20" t="s">
        <v>120</v>
      </c>
      <c r="DV51" s="20" t="s">
        <v>120</v>
      </c>
      <c r="DW51" s="20" t="s">
        <v>120</v>
      </c>
      <c r="DX51" s="20" t="s">
        <v>120</v>
      </c>
      <c r="DY51" s="20" t="s">
        <v>120</v>
      </c>
      <c r="DZ51" s="20" t="s">
        <v>120</v>
      </c>
      <c r="EA51" s="20" t="s">
        <v>120</v>
      </c>
      <c r="EB51" s="34" t="s">
        <v>120</v>
      </c>
      <c r="EC51" s="20" t="s">
        <v>120</v>
      </c>
      <c r="ED51" s="20" t="s">
        <v>120</v>
      </c>
      <c r="EE51" s="20" t="s">
        <v>120</v>
      </c>
      <c r="EF51" s="20" t="s">
        <v>120</v>
      </c>
      <c r="EG51" s="20" t="s">
        <v>120</v>
      </c>
      <c r="EH51" s="20" t="s">
        <v>120</v>
      </c>
      <c r="EI51" s="20" t="s">
        <v>120</v>
      </c>
      <c r="EJ51" s="20" t="s">
        <v>120</v>
      </c>
      <c r="EK51" s="20" t="s">
        <v>120</v>
      </c>
      <c r="EL51" s="20" t="s">
        <v>120</v>
      </c>
      <c r="EM51" s="20" t="s">
        <v>120</v>
      </c>
      <c r="EN51" s="20" t="s">
        <v>120</v>
      </c>
      <c r="EO51" s="20" t="s">
        <v>120</v>
      </c>
      <c r="EP51" s="20" t="s">
        <v>120</v>
      </c>
      <c r="EQ51" s="20" t="s">
        <v>120</v>
      </c>
      <c r="ER51" s="20" t="s">
        <v>120</v>
      </c>
      <c r="ES51" s="20" t="s">
        <v>120</v>
      </c>
      <c r="ET51" s="20" t="s">
        <v>120</v>
      </c>
      <c r="EU51" s="20" t="s">
        <v>120</v>
      </c>
      <c r="EV51" s="20" t="s">
        <v>120</v>
      </c>
      <c r="EW51" s="20" t="s">
        <v>120</v>
      </c>
      <c r="EX51" s="20" t="s">
        <v>120</v>
      </c>
      <c r="EY51" s="20" t="s">
        <v>120</v>
      </c>
      <c r="EZ51" s="20" t="s">
        <v>120</v>
      </c>
      <c r="FA51" s="20" t="s">
        <v>120</v>
      </c>
      <c r="FB51" s="33" t="s">
        <v>120</v>
      </c>
      <c r="FC51" s="32" t="s">
        <v>120</v>
      </c>
      <c r="FD51" s="32" t="s">
        <v>120</v>
      </c>
      <c r="FE51" s="32" t="s">
        <v>120</v>
      </c>
      <c r="FF51" s="32" t="s">
        <v>120</v>
      </c>
      <c r="FG51" s="32" t="s">
        <v>120</v>
      </c>
      <c r="FH51" s="32" t="s">
        <v>120</v>
      </c>
      <c r="FI51" s="32" t="s">
        <v>120</v>
      </c>
      <c r="FJ51" s="32" t="s">
        <v>120</v>
      </c>
      <c r="FK51" s="34">
        <v>0.24777151772505154</v>
      </c>
      <c r="FL51" s="20">
        <v>0.33489473856530139</v>
      </c>
      <c r="FM51" s="20">
        <v>0.69552582774507454</v>
      </c>
      <c r="FN51" s="20">
        <v>1.9184745089653907</v>
      </c>
      <c r="FO51" s="20">
        <v>0.42856767322821754</v>
      </c>
      <c r="FP51" s="20">
        <v>0.18902055010014943</v>
      </c>
      <c r="FQ51" s="20">
        <v>0.53982481124409565</v>
      </c>
      <c r="FR51" s="20">
        <v>0.39343500000519471</v>
      </c>
      <c r="FS51" s="33" t="s">
        <v>120</v>
      </c>
      <c r="FT51" s="32" t="s">
        <v>120</v>
      </c>
      <c r="FU51" s="32" t="s">
        <v>120</v>
      </c>
      <c r="FV51" s="32" t="s">
        <v>120</v>
      </c>
      <c r="FW51" s="32" t="s">
        <v>120</v>
      </c>
      <c r="FX51" s="32" t="s">
        <v>120</v>
      </c>
      <c r="FY51" s="32" t="s">
        <v>120</v>
      </c>
      <c r="FZ51" s="32" t="s">
        <v>120</v>
      </c>
    </row>
    <row r="52" spans="1:182" x14ac:dyDescent="0.35">
      <c r="B52" t="s">
        <v>822</v>
      </c>
      <c r="C52" s="32">
        <v>505486</v>
      </c>
      <c r="D52" s="32">
        <v>73</v>
      </c>
      <c r="E52" s="32">
        <v>7</v>
      </c>
      <c r="F52" s="32">
        <v>83</v>
      </c>
      <c r="G52" s="32">
        <v>13.356999999999999</v>
      </c>
      <c r="H52" t="s">
        <v>582</v>
      </c>
      <c r="I52" s="34" t="s">
        <v>120</v>
      </c>
      <c r="J52" s="20" t="s">
        <v>120</v>
      </c>
      <c r="K52" s="20" t="s">
        <v>120</v>
      </c>
      <c r="L52" s="20" t="s">
        <v>120</v>
      </c>
      <c r="M52" s="20" t="s">
        <v>120</v>
      </c>
      <c r="N52" s="20" t="s">
        <v>120</v>
      </c>
      <c r="O52" s="20" t="s">
        <v>120</v>
      </c>
      <c r="P52" s="20" t="s">
        <v>120</v>
      </c>
      <c r="Q52" s="20" t="s">
        <v>120</v>
      </c>
      <c r="R52" s="33" t="s">
        <v>120</v>
      </c>
      <c r="S52" s="32" t="s">
        <v>120</v>
      </c>
      <c r="T52" s="32" t="s">
        <v>120</v>
      </c>
      <c r="U52" s="32" t="s">
        <v>120</v>
      </c>
      <c r="V52" s="32" t="s">
        <v>120</v>
      </c>
      <c r="W52" s="32" t="s">
        <v>120</v>
      </c>
      <c r="X52" s="32" t="s">
        <v>120</v>
      </c>
      <c r="Y52" s="32" t="s">
        <v>120</v>
      </c>
      <c r="Z52" s="32" t="s">
        <v>120</v>
      </c>
      <c r="AA52" s="32" t="s">
        <v>120</v>
      </c>
      <c r="AB52" s="32" t="s">
        <v>120</v>
      </c>
      <c r="AC52" s="32" t="s">
        <v>120</v>
      </c>
      <c r="AD52" s="32" t="s">
        <v>120</v>
      </c>
      <c r="AE52" s="32" t="s">
        <v>120</v>
      </c>
      <c r="AF52" s="32" t="s">
        <v>120</v>
      </c>
      <c r="AG52" s="32" t="s">
        <v>120</v>
      </c>
      <c r="AH52" s="20" t="s">
        <v>120</v>
      </c>
      <c r="AI52" s="20" t="s">
        <v>120</v>
      </c>
      <c r="AJ52" s="20" t="s">
        <v>120</v>
      </c>
      <c r="AK52" s="20" t="s">
        <v>120</v>
      </c>
      <c r="AL52" s="20" t="s">
        <v>120</v>
      </c>
      <c r="AM52" s="20" t="s">
        <v>120</v>
      </c>
      <c r="AN52" s="20" t="s">
        <v>120</v>
      </c>
      <c r="AO52" s="20" t="s">
        <v>120</v>
      </c>
      <c r="AP52" s="20" t="s">
        <v>120</v>
      </c>
      <c r="AQ52" s="20" t="s">
        <v>120</v>
      </c>
      <c r="AR52" s="20" t="s">
        <v>120</v>
      </c>
      <c r="AS52" s="20" t="s">
        <v>120</v>
      </c>
      <c r="AT52" s="34" t="s">
        <v>120</v>
      </c>
      <c r="AU52" s="20" t="s">
        <v>120</v>
      </c>
      <c r="AV52" s="20" t="s">
        <v>120</v>
      </c>
      <c r="AW52" s="20" t="s">
        <v>120</v>
      </c>
      <c r="AX52" s="20" t="s">
        <v>120</v>
      </c>
      <c r="AY52" s="20" t="s">
        <v>120</v>
      </c>
      <c r="AZ52" s="20" t="s">
        <v>120</v>
      </c>
      <c r="BA52" s="20" t="s">
        <v>120</v>
      </c>
      <c r="BB52" s="20" t="s">
        <v>120</v>
      </c>
      <c r="BC52" s="20" t="s">
        <v>120</v>
      </c>
      <c r="BD52" s="20" t="s">
        <v>120</v>
      </c>
      <c r="BE52" s="20" t="s">
        <v>120</v>
      </c>
      <c r="BF52" s="20" t="s">
        <v>120</v>
      </c>
      <c r="BG52" s="20" t="s">
        <v>120</v>
      </c>
      <c r="BH52" s="20" t="s">
        <v>120</v>
      </c>
      <c r="BI52" s="20" t="s">
        <v>120</v>
      </c>
      <c r="BJ52" s="20" t="s">
        <v>120</v>
      </c>
      <c r="BK52" s="20" t="s">
        <v>120</v>
      </c>
      <c r="BL52" s="20" t="s">
        <v>120</v>
      </c>
      <c r="BM52" s="20" t="s">
        <v>120</v>
      </c>
      <c r="BN52" s="20" t="s">
        <v>120</v>
      </c>
      <c r="BO52" s="20" t="s">
        <v>120</v>
      </c>
      <c r="BP52" s="20" t="s">
        <v>120</v>
      </c>
      <c r="BQ52" s="20" t="s">
        <v>120</v>
      </c>
      <c r="BR52" s="34" t="s">
        <v>120</v>
      </c>
      <c r="BS52" s="20" t="s">
        <v>120</v>
      </c>
      <c r="BT52" s="20" t="s">
        <v>120</v>
      </c>
      <c r="BU52" s="20" t="s">
        <v>120</v>
      </c>
      <c r="BV52" s="20" t="s">
        <v>120</v>
      </c>
      <c r="BW52" s="20" t="s">
        <v>120</v>
      </c>
      <c r="BX52" s="20" t="s">
        <v>120</v>
      </c>
      <c r="BY52" s="20" t="s">
        <v>120</v>
      </c>
      <c r="BZ52" s="20" t="s">
        <v>120</v>
      </c>
      <c r="CA52" s="20" t="s">
        <v>120</v>
      </c>
      <c r="CB52" s="20" t="s">
        <v>120</v>
      </c>
      <c r="CC52" s="20" t="s">
        <v>120</v>
      </c>
      <c r="CD52" s="20" t="s">
        <v>120</v>
      </c>
      <c r="CE52" s="20" t="s">
        <v>120</v>
      </c>
      <c r="CF52" s="20" t="s">
        <v>120</v>
      </c>
      <c r="CG52" s="34" t="s">
        <v>120</v>
      </c>
      <c r="CH52" s="20" t="s">
        <v>120</v>
      </c>
      <c r="CI52" s="20" t="s">
        <v>120</v>
      </c>
      <c r="CJ52" s="20" t="s">
        <v>120</v>
      </c>
      <c r="CK52" s="20" t="s">
        <v>120</v>
      </c>
      <c r="CL52" s="20" t="s">
        <v>120</v>
      </c>
      <c r="CM52" s="20" t="s">
        <v>120</v>
      </c>
      <c r="CN52" s="20" t="s">
        <v>120</v>
      </c>
      <c r="CO52" s="20" t="s">
        <v>120</v>
      </c>
      <c r="CP52" s="20" t="s">
        <v>120</v>
      </c>
      <c r="CQ52" s="20" t="s">
        <v>120</v>
      </c>
      <c r="CR52" s="20" t="s">
        <v>120</v>
      </c>
      <c r="CS52" s="20" t="s">
        <v>120</v>
      </c>
      <c r="CT52" s="20" t="s">
        <v>120</v>
      </c>
      <c r="CU52" s="20" t="s">
        <v>120</v>
      </c>
      <c r="CV52" s="20" t="s">
        <v>120</v>
      </c>
      <c r="CW52" s="20" t="s">
        <v>120</v>
      </c>
      <c r="CX52" s="20" t="s">
        <v>120</v>
      </c>
      <c r="CY52" s="20" t="s">
        <v>120</v>
      </c>
      <c r="CZ52" s="20" t="s">
        <v>120</v>
      </c>
      <c r="DA52" s="20" t="s">
        <v>120</v>
      </c>
      <c r="DB52" s="20" t="s">
        <v>120</v>
      </c>
      <c r="DC52" s="20" t="s">
        <v>120</v>
      </c>
      <c r="DD52" s="20" t="s">
        <v>120</v>
      </c>
      <c r="DE52" s="20" t="s">
        <v>120</v>
      </c>
      <c r="DF52" s="20" t="s">
        <v>120</v>
      </c>
      <c r="DG52" s="34" t="s">
        <v>120</v>
      </c>
      <c r="DH52" s="20" t="s">
        <v>120</v>
      </c>
      <c r="DI52" s="20" t="s">
        <v>120</v>
      </c>
      <c r="DJ52" s="20" t="s">
        <v>120</v>
      </c>
      <c r="DK52" s="20" t="s">
        <v>120</v>
      </c>
      <c r="DL52" s="20" t="s">
        <v>120</v>
      </c>
      <c r="DM52" s="20" t="s">
        <v>120</v>
      </c>
      <c r="DN52" s="20" t="s">
        <v>120</v>
      </c>
      <c r="DO52" s="20" t="s">
        <v>120</v>
      </c>
      <c r="DP52" s="20" t="s">
        <v>120</v>
      </c>
      <c r="DQ52" s="20" t="s">
        <v>120</v>
      </c>
      <c r="DR52" s="20" t="s">
        <v>120</v>
      </c>
      <c r="DS52" s="20" t="s">
        <v>120</v>
      </c>
      <c r="DT52" s="20" t="s">
        <v>120</v>
      </c>
      <c r="DU52" s="20" t="s">
        <v>120</v>
      </c>
      <c r="DV52" s="20" t="s">
        <v>120</v>
      </c>
      <c r="DW52" s="20" t="s">
        <v>120</v>
      </c>
      <c r="DX52" s="20" t="s">
        <v>120</v>
      </c>
      <c r="DY52" s="20" t="s">
        <v>120</v>
      </c>
      <c r="DZ52" s="20" t="s">
        <v>120</v>
      </c>
      <c r="EA52" s="20" t="s">
        <v>120</v>
      </c>
      <c r="EB52" s="34" t="s">
        <v>120</v>
      </c>
      <c r="EC52" s="20" t="s">
        <v>120</v>
      </c>
      <c r="ED52" s="20" t="s">
        <v>120</v>
      </c>
      <c r="EE52" s="20" t="s">
        <v>120</v>
      </c>
      <c r="EF52" s="20" t="s">
        <v>120</v>
      </c>
      <c r="EG52" s="20" t="s">
        <v>120</v>
      </c>
      <c r="EH52" s="20" t="s">
        <v>120</v>
      </c>
      <c r="EI52" s="20" t="s">
        <v>120</v>
      </c>
      <c r="EJ52" s="20" t="s">
        <v>120</v>
      </c>
      <c r="EK52" s="20" t="s">
        <v>120</v>
      </c>
      <c r="EL52" s="20" t="s">
        <v>120</v>
      </c>
      <c r="EM52" s="20" t="s">
        <v>120</v>
      </c>
      <c r="EN52" s="20" t="s">
        <v>120</v>
      </c>
      <c r="EO52" s="20" t="s">
        <v>120</v>
      </c>
      <c r="EP52" s="20" t="s">
        <v>120</v>
      </c>
      <c r="EQ52" s="20" t="s">
        <v>120</v>
      </c>
      <c r="ER52" s="20" t="s">
        <v>120</v>
      </c>
      <c r="ES52" s="20" t="s">
        <v>120</v>
      </c>
      <c r="ET52" s="20" t="s">
        <v>120</v>
      </c>
      <c r="EU52" s="20" t="s">
        <v>120</v>
      </c>
      <c r="EV52" s="20" t="s">
        <v>120</v>
      </c>
      <c r="EW52" s="20" t="s">
        <v>120</v>
      </c>
      <c r="EX52" s="20" t="s">
        <v>120</v>
      </c>
      <c r="EY52" s="20" t="s">
        <v>120</v>
      </c>
      <c r="EZ52" s="20" t="s">
        <v>120</v>
      </c>
      <c r="FA52" s="20" t="s">
        <v>120</v>
      </c>
      <c r="FB52" s="34">
        <v>3.1085686800151113E-2</v>
      </c>
      <c r="FC52" s="32" t="s">
        <v>120</v>
      </c>
      <c r="FD52" s="32" t="s">
        <v>120</v>
      </c>
      <c r="FE52" s="32" t="s">
        <v>120</v>
      </c>
      <c r="FF52" s="32" t="s">
        <v>120</v>
      </c>
      <c r="FG52" s="20">
        <v>9.163654619735101E-2</v>
      </c>
      <c r="FH52" s="32" t="s">
        <v>120</v>
      </c>
      <c r="FI52" s="32" t="s">
        <v>120</v>
      </c>
      <c r="FJ52" s="32" t="s">
        <v>120</v>
      </c>
      <c r="FK52" s="34">
        <v>6.1363204989360098E-2</v>
      </c>
      <c r="FL52" s="20">
        <v>9.2452607798840986E-2</v>
      </c>
      <c r="FM52" s="20">
        <v>9.7416317379468167E-2</v>
      </c>
      <c r="FN52" s="20">
        <v>0.53648725702823519</v>
      </c>
      <c r="FO52" s="20">
        <v>0.12458118864255083</v>
      </c>
      <c r="FP52" s="20">
        <v>7.2173039921666432E-2</v>
      </c>
      <c r="FQ52" s="20">
        <v>0.15939528576573175</v>
      </c>
      <c r="FR52" s="20">
        <v>0.1040172974539004</v>
      </c>
      <c r="FS52" s="33" t="s">
        <v>120</v>
      </c>
      <c r="FT52" s="32" t="s">
        <v>120</v>
      </c>
      <c r="FU52" s="32" t="s">
        <v>120</v>
      </c>
      <c r="FV52" s="32" t="s">
        <v>120</v>
      </c>
      <c r="FW52" s="32" t="s">
        <v>120</v>
      </c>
      <c r="FX52" s="32" t="s">
        <v>120</v>
      </c>
      <c r="FY52" s="32" t="s">
        <v>120</v>
      </c>
      <c r="FZ52" s="32" t="s">
        <v>120</v>
      </c>
    </row>
    <row r="53" spans="1:182" x14ac:dyDescent="0.35">
      <c r="B53" t="s">
        <v>822</v>
      </c>
      <c r="C53" s="32">
        <v>488813</v>
      </c>
      <c r="D53" s="32">
        <v>73</v>
      </c>
      <c r="E53" s="32">
        <v>14</v>
      </c>
      <c r="F53" s="32">
        <v>93</v>
      </c>
      <c r="G53" s="32">
        <v>13.564</v>
      </c>
      <c r="H53" t="s">
        <v>580</v>
      </c>
      <c r="I53" s="34" t="s">
        <v>120</v>
      </c>
      <c r="J53" s="20" t="s">
        <v>120</v>
      </c>
      <c r="K53" s="20" t="s">
        <v>120</v>
      </c>
      <c r="L53" s="20" t="s">
        <v>120</v>
      </c>
      <c r="M53" s="20" t="s">
        <v>120</v>
      </c>
      <c r="N53" s="20" t="s">
        <v>120</v>
      </c>
      <c r="O53" s="20" t="s">
        <v>120</v>
      </c>
      <c r="P53" s="20" t="s">
        <v>120</v>
      </c>
      <c r="Q53" s="20" t="s">
        <v>120</v>
      </c>
      <c r="R53" s="33" t="s">
        <v>120</v>
      </c>
      <c r="S53" s="32" t="s">
        <v>120</v>
      </c>
      <c r="T53" s="32" t="s">
        <v>120</v>
      </c>
      <c r="U53" s="32" t="s">
        <v>120</v>
      </c>
      <c r="V53" s="32" t="s">
        <v>120</v>
      </c>
      <c r="W53" s="32" t="s">
        <v>120</v>
      </c>
      <c r="X53" s="32" t="s">
        <v>120</v>
      </c>
      <c r="Y53" s="32" t="s">
        <v>120</v>
      </c>
      <c r="Z53" s="32" t="s">
        <v>120</v>
      </c>
      <c r="AA53" s="32" t="s">
        <v>120</v>
      </c>
      <c r="AB53" s="32" t="s">
        <v>120</v>
      </c>
      <c r="AC53" s="32" t="s">
        <v>120</v>
      </c>
      <c r="AD53" s="32" t="s">
        <v>120</v>
      </c>
      <c r="AE53" s="32" t="s">
        <v>120</v>
      </c>
      <c r="AF53" s="32" t="s">
        <v>120</v>
      </c>
      <c r="AG53" s="32" t="s">
        <v>120</v>
      </c>
      <c r="AH53" s="20" t="s">
        <v>120</v>
      </c>
      <c r="AI53" s="20" t="s">
        <v>120</v>
      </c>
      <c r="AJ53" s="20" t="s">
        <v>120</v>
      </c>
      <c r="AK53" s="20" t="s">
        <v>120</v>
      </c>
      <c r="AL53" s="20" t="s">
        <v>120</v>
      </c>
      <c r="AM53" s="20" t="s">
        <v>120</v>
      </c>
      <c r="AN53" s="20" t="s">
        <v>120</v>
      </c>
      <c r="AO53" s="20" t="s">
        <v>120</v>
      </c>
      <c r="AP53" s="20" t="s">
        <v>120</v>
      </c>
      <c r="AQ53" s="20" t="s">
        <v>120</v>
      </c>
      <c r="AR53" s="20" t="s">
        <v>120</v>
      </c>
      <c r="AS53" s="20" t="s">
        <v>120</v>
      </c>
      <c r="AT53" s="34" t="s">
        <v>120</v>
      </c>
      <c r="AU53" s="20" t="s">
        <v>120</v>
      </c>
      <c r="AV53" s="20" t="s">
        <v>120</v>
      </c>
      <c r="AW53" s="20" t="s">
        <v>120</v>
      </c>
      <c r="AX53" s="20" t="s">
        <v>120</v>
      </c>
      <c r="AY53" s="20" t="s">
        <v>120</v>
      </c>
      <c r="AZ53" s="20" t="s">
        <v>120</v>
      </c>
      <c r="BA53" s="20" t="s">
        <v>120</v>
      </c>
      <c r="BB53" s="20" t="s">
        <v>120</v>
      </c>
      <c r="BC53" s="20" t="s">
        <v>120</v>
      </c>
      <c r="BD53" s="20" t="s">
        <v>120</v>
      </c>
      <c r="BE53" s="20" t="s">
        <v>120</v>
      </c>
      <c r="BF53" s="20" t="s">
        <v>120</v>
      </c>
      <c r="BG53" s="20" t="s">
        <v>120</v>
      </c>
      <c r="BH53" s="20" t="s">
        <v>120</v>
      </c>
      <c r="BI53" s="20" t="s">
        <v>120</v>
      </c>
      <c r="BJ53" s="20" t="s">
        <v>120</v>
      </c>
      <c r="BK53" s="20" t="s">
        <v>120</v>
      </c>
      <c r="BL53" s="20" t="s">
        <v>120</v>
      </c>
      <c r="BM53" s="20" t="s">
        <v>120</v>
      </c>
      <c r="BN53" s="20" t="s">
        <v>120</v>
      </c>
      <c r="BO53" s="20" t="s">
        <v>120</v>
      </c>
      <c r="BP53" s="20" t="s">
        <v>120</v>
      </c>
      <c r="BQ53" s="20" t="s">
        <v>120</v>
      </c>
      <c r="BR53" s="34" t="s">
        <v>120</v>
      </c>
      <c r="BS53" s="20" t="s">
        <v>120</v>
      </c>
      <c r="BT53" s="20" t="s">
        <v>120</v>
      </c>
      <c r="BU53" s="20" t="s">
        <v>120</v>
      </c>
      <c r="BV53" s="20" t="s">
        <v>120</v>
      </c>
      <c r="BW53" s="20" t="s">
        <v>120</v>
      </c>
      <c r="BX53" s="20" t="s">
        <v>120</v>
      </c>
      <c r="BY53" s="20" t="s">
        <v>120</v>
      </c>
      <c r="BZ53" s="20" t="s">
        <v>120</v>
      </c>
      <c r="CA53" s="20" t="s">
        <v>120</v>
      </c>
      <c r="CB53" s="20" t="s">
        <v>120</v>
      </c>
      <c r="CC53" s="20" t="s">
        <v>120</v>
      </c>
      <c r="CD53" s="20" t="s">
        <v>120</v>
      </c>
      <c r="CE53" s="20" t="s">
        <v>120</v>
      </c>
      <c r="CF53" s="20" t="s">
        <v>120</v>
      </c>
      <c r="CG53" s="34" t="s">
        <v>120</v>
      </c>
      <c r="CH53" s="20" t="s">
        <v>120</v>
      </c>
      <c r="CI53" s="20" t="s">
        <v>120</v>
      </c>
      <c r="CJ53" s="20" t="s">
        <v>120</v>
      </c>
      <c r="CK53" s="20" t="s">
        <v>120</v>
      </c>
      <c r="CL53" s="20" t="s">
        <v>120</v>
      </c>
      <c r="CM53" s="20" t="s">
        <v>120</v>
      </c>
      <c r="CN53" s="20" t="s">
        <v>120</v>
      </c>
      <c r="CO53" s="20" t="s">
        <v>120</v>
      </c>
      <c r="CP53" s="20" t="s">
        <v>120</v>
      </c>
      <c r="CQ53" s="20" t="s">
        <v>120</v>
      </c>
      <c r="CR53" s="20" t="s">
        <v>120</v>
      </c>
      <c r="CS53" s="20" t="s">
        <v>120</v>
      </c>
      <c r="CT53" s="20" t="s">
        <v>120</v>
      </c>
      <c r="CU53" s="20" t="s">
        <v>120</v>
      </c>
      <c r="CV53" s="20" t="s">
        <v>120</v>
      </c>
      <c r="CW53" s="20" t="s">
        <v>120</v>
      </c>
      <c r="CX53" s="20" t="s">
        <v>120</v>
      </c>
      <c r="CY53" s="20" t="s">
        <v>120</v>
      </c>
      <c r="CZ53" s="20" t="s">
        <v>120</v>
      </c>
      <c r="DA53" s="20" t="s">
        <v>120</v>
      </c>
      <c r="DB53" s="20" t="s">
        <v>120</v>
      </c>
      <c r="DC53" s="20" t="s">
        <v>120</v>
      </c>
      <c r="DD53" s="20" t="s">
        <v>120</v>
      </c>
      <c r="DE53" s="20" t="s">
        <v>120</v>
      </c>
      <c r="DF53" s="20" t="s">
        <v>120</v>
      </c>
      <c r="DG53" s="34" t="s">
        <v>120</v>
      </c>
      <c r="DH53" s="20" t="s">
        <v>120</v>
      </c>
      <c r="DI53" s="20" t="s">
        <v>120</v>
      </c>
      <c r="DJ53" s="20" t="s">
        <v>120</v>
      </c>
      <c r="DK53" s="20" t="s">
        <v>120</v>
      </c>
      <c r="DL53" s="20" t="s">
        <v>120</v>
      </c>
      <c r="DM53" s="20" t="s">
        <v>120</v>
      </c>
      <c r="DN53" s="20" t="s">
        <v>120</v>
      </c>
      <c r="DO53" s="20" t="s">
        <v>120</v>
      </c>
      <c r="DP53" s="20" t="s">
        <v>120</v>
      </c>
      <c r="DQ53" s="20" t="s">
        <v>120</v>
      </c>
      <c r="DR53" s="20" t="s">
        <v>120</v>
      </c>
      <c r="DS53" s="20" t="s">
        <v>120</v>
      </c>
      <c r="DT53" s="20" t="s">
        <v>120</v>
      </c>
      <c r="DU53" s="20" t="s">
        <v>120</v>
      </c>
      <c r="DV53" s="20" t="s">
        <v>120</v>
      </c>
      <c r="DW53" s="20" t="s">
        <v>120</v>
      </c>
      <c r="DX53" s="20" t="s">
        <v>120</v>
      </c>
      <c r="DY53" s="20" t="s">
        <v>120</v>
      </c>
      <c r="DZ53" s="20" t="s">
        <v>120</v>
      </c>
      <c r="EA53" s="20" t="s">
        <v>120</v>
      </c>
      <c r="EB53" s="34" t="s">
        <v>120</v>
      </c>
      <c r="EC53" s="20" t="s">
        <v>120</v>
      </c>
      <c r="ED53" s="20" t="s">
        <v>120</v>
      </c>
      <c r="EE53" s="20" t="s">
        <v>120</v>
      </c>
      <c r="EF53" s="20" t="s">
        <v>120</v>
      </c>
      <c r="EG53" s="20" t="s">
        <v>120</v>
      </c>
      <c r="EH53" s="20" t="s">
        <v>120</v>
      </c>
      <c r="EI53" s="20" t="s">
        <v>120</v>
      </c>
      <c r="EJ53" s="20" t="s">
        <v>120</v>
      </c>
      <c r="EK53" s="20" t="s">
        <v>120</v>
      </c>
      <c r="EL53" s="20" t="s">
        <v>120</v>
      </c>
      <c r="EM53" s="20" t="s">
        <v>120</v>
      </c>
      <c r="EN53" s="20" t="s">
        <v>120</v>
      </c>
      <c r="EO53" s="20" t="s">
        <v>120</v>
      </c>
      <c r="EP53" s="20" t="s">
        <v>120</v>
      </c>
      <c r="EQ53" s="20" t="s">
        <v>120</v>
      </c>
      <c r="ER53" s="20" t="s">
        <v>120</v>
      </c>
      <c r="ES53" s="20" t="s">
        <v>120</v>
      </c>
      <c r="ET53" s="20" t="s">
        <v>120</v>
      </c>
      <c r="EU53" s="20" t="s">
        <v>120</v>
      </c>
      <c r="EV53" s="20" t="s">
        <v>120</v>
      </c>
      <c r="EW53" s="20" t="s">
        <v>120</v>
      </c>
      <c r="EX53" s="20" t="s">
        <v>120</v>
      </c>
      <c r="EY53" s="20" t="s">
        <v>120</v>
      </c>
      <c r="EZ53" s="20" t="s">
        <v>120</v>
      </c>
      <c r="FA53" s="20" t="s">
        <v>120</v>
      </c>
      <c r="FB53" s="33" t="s">
        <v>120</v>
      </c>
      <c r="FC53" s="32" t="s">
        <v>120</v>
      </c>
      <c r="FD53" s="32" t="s">
        <v>120</v>
      </c>
      <c r="FE53" s="32" t="s">
        <v>120</v>
      </c>
      <c r="FF53" s="32" t="s">
        <v>120</v>
      </c>
      <c r="FG53" s="20">
        <v>6.911812021377417E-3</v>
      </c>
      <c r="FH53" s="32" t="s">
        <v>120</v>
      </c>
      <c r="FI53" s="32" t="s">
        <v>120</v>
      </c>
      <c r="FJ53" s="32" t="s">
        <v>120</v>
      </c>
      <c r="FK53" s="34">
        <v>6.1043840625275195E-2</v>
      </c>
      <c r="FL53" s="20">
        <v>1.9767213436794027E-2</v>
      </c>
      <c r="FM53" s="20">
        <v>6.1340011664208029E-2</v>
      </c>
      <c r="FN53" s="20">
        <v>0.10720082271843275</v>
      </c>
      <c r="FO53" s="20">
        <v>0.10354123594142799</v>
      </c>
      <c r="FP53" s="20">
        <v>5.0685345995736514E-2</v>
      </c>
      <c r="FQ53" s="20">
        <v>0.11866758014320312</v>
      </c>
      <c r="FR53" s="20">
        <v>7.9982171796381493E-2</v>
      </c>
      <c r="FS53" s="33" t="s">
        <v>120</v>
      </c>
      <c r="FT53" s="32" t="s">
        <v>120</v>
      </c>
      <c r="FU53" s="32" t="s">
        <v>120</v>
      </c>
      <c r="FV53" s="32" t="s">
        <v>120</v>
      </c>
      <c r="FW53" s="32" t="s">
        <v>120</v>
      </c>
      <c r="FX53" s="32" t="s">
        <v>120</v>
      </c>
      <c r="FY53" s="32" t="s">
        <v>120</v>
      </c>
      <c r="FZ53" s="32" t="s">
        <v>120</v>
      </c>
    </row>
    <row r="54" spans="1:182" x14ac:dyDescent="0.35">
      <c r="A54" t="s">
        <v>822</v>
      </c>
      <c r="B54" t="s">
        <v>822</v>
      </c>
      <c r="C54" s="32">
        <v>819830</v>
      </c>
      <c r="D54" s="32">
        <v>243</v>
      </c>
      <c r="E54" s="32">
        <v>4</v>
      </c>
      <c r="F54" s="32">
        <v>76</v>
      </c>
      <c r="G54" s="32">
        <v>13.597</v>
      </c>
      <c r="H54" t="s">
        <v>579</v>
      </c>
      <c r="I54" s="34" t="s">
        <v>120</v>
      </c>
      <c r="J54" s="20" t="s">
        <v>120</v>
      </c>
      <c r="K54" s="20" t="s">
        <v>120</v>
      </c>
      <c r="L54" s="20" t="s">
        <v>120</v>
      </c>
      <c r="M54" s="20" t="s">
        <v>120</v>
      </c>
      <c r="N54" s="20" t="s">
        <v>120</v>
      </c>
      <c r="O54" s="20" t="s">
        <v>120</v>
      </c>
      <c r="P54" s="20" t="s">
        <v>120</v>
      </c>
      <c r="Q54" s="20" t="s">
        <v>120</v>
      </c>
      <c r="R54" s="33" t="s">
        <v>120</v>
      </c>
      <c r="S54" s="32" t="s">
        <v>120</v>
      </c>
      <c r="T54" s="32" t="s">
        <v>120</v>
      </c>
      <c r="U54" s="32" t="s">
        <v>120</v>
      </c>
      <c r="V54" s="32" t="s">
        <v>120</v>
      </c>
      <c r="W54" s="32" t="s">
        <v>120</v>
      </c>
      <c r="X54" s="32" t="s">
        <v>120</v>
      </c>
      <c r="Y54" s="32" t="s">
        <v>120</v>
      </c>
      <c r="Z54" s="32" t="s">
        <v>120</v>
      </c>
      <c r="AA54" s="32" t="s">
        <v>120</v>
      </c>
      <c r="AB54" s="32" t="s">
        <v>120</v>
      </c>
      <c r="AC54" s="32" t="s">
        <v>120</v>
      </c>
      <c r="AD54" s="32" t="s">
        <v>120</v>
      </c>
      <c r="AE54" s="32" t="s">
        <v>120</v>
      </c>
      <c r="AF54" s="32" t="s">
        <v>120</v>
      </c>
      <c r="AG54" s="32" t="s">
        <v>120</v>
      </c>
      <c r="AH54" s="20" t="s">
        <v>120</v>
      </c>
      <c r="AI54" s="20" t="s">
        <v>120</v>
      </c>
      <c r="AJ54" s="20" t="s">
        <v>120</v>
      </c>
      <c r="AK54" s="20" t="s">
        <v>120</v>
      </c>
      <c r="AL54" s="20" t="s">
        <v>120</v>
      </c>
      <c r="AM54" s="20" t="s">
        <v>120</v>
      </c>
      <c r="AN54" s="20" t="s">
        <v>120</v>
      </c>
      <c r="AO54" s="20" t="s">
        <v>120</v>
      </c>
      <c r="AP54" s="20" t="s">
        <v>120</v>
      </c>
      <c r="AQ54" s="20" t="s">
        <v>120</v>
      </c>
      <c r="AR54" s="20" t="s">
        <v>120</v>
      </c>
      <c r="AS54" s="20" t="s">
        <v>120</v>
      </c>
      <c r="AT54" s="34" t="s">
        <v>120</v>
      </c>
      <c r="AU54" s="20" t="s">
        <v>120</v>
      </c>
      <c r="AV54" s="20" t="s">
        <v>120</v>
      </c>
      <c r="AW54" s="20" t="s">
        <v>120</v>
      </c>
      <c r="AX54" s="20" t="s">
        <v>120</v>
      </c>
      <c r="AY54" s="20" t="s">
        <v>120</v>
      </c>
      <c r="AZ54" s="20" t="s">
        <v>120</v>
      </c>
      <c r="BA54" s="20" t="s">
        <v>120</v>
      </c>
      <c r="BB54" s="20" t="s">
        <v>120</v>
      </c>
      <c r="BC54" s="20" t="s">
        <v>120</v>
      </c>
      <c r="BD54" s="20" t="s">
        <v>120</v>
      </c>
      <c r="BE54" s="20" t="s">
        <v>120</v>
      </c>
      <c r="BF54" s="20" t="s">
        <v>120</v>
      </c>
      <c r="BG54" s="20" t="s">
        <v>120</v>
      </c>
      <c r="BH54" s="20" t="s">
        <v>120</v>
      </c>
      <c r="BI54" s="20" t="s">
        <v>120</v>
      </c>
      <c r="BJ54" s="20" t="s">
        <v>120</v>
      </c>
      <c r="BK54" s="20" t="s">
        <v>120</v>
      </c>
      <c r="BL54" s="20" t="s">
        <v>120</v>
      </c>
      <c r="BM54" s="20" t="s">
        <v>120</v>
      </c>
      <c r="BN54" s="20" t="s">
        <v>120</v>
      </c>
      <c r="BO54" s="20" t="s">
        <v>120</v>
      </c>
      <c r="BP54" s="20" t="s">
        <v>120</v>
      </c>
      <c r="BQ54" s="20" t="s">
        <v>120</v>
      </c>
      <c r="BR54" s="34" t="s">
        <v>120</v>
      </c>
      <c r="BS54" s="20" t="s">
        <v>120</v>
      </c>
      <c r="BT54" s="20" t="s">
        <v>120</v>
      </c>
      <c r="BU54" s="20" t="s">
        <v>120</v>
      </c>
      <c r="BV54" s="20" t="s">
        <v>120</v>
      </c>
      <c r="BW54" s="20" t="s">
        <v>120</v>
      </c>
      <c r="BX54" s="20" t="s">
        <v>120</v>
      </c>
      <c r="BY54" s="20" t="s">
        <v>120</v>
      </c>
      <c r="BZ54" s="20" t="s">
        <v>120</v>
      </c>
      <c r="CA54" s="20" t="s">
        <v>120</v>
      </c>
      <c r="CB54" s="20" t="s">
        <v>120</v>
      </c>
      <c r="CC54" s="20" t="s">
        <v>120</v>
      </c>
      <c r="CD54" s="20" t="s">
        <v>120</v>
      </c>
      <c r="CE54" s="20" t="s">
        <v>120</v>
      </c>
      <c r="CF54" s="20" t="s">
        <v>120</v>
      </c>
      <c r="CG54" s="34" t="s">
        <v>120</v>
      </c>
      <c r="CH54" s="20" t="s">
        <v>120</v>
      </c>
      <c r="CI54" s="20" t="s">
        <v>120</v>
      </c>
      <c r="CJ54" s="20" t="s">
        <v>120</v>
      </c>
      <c r="CK54" s="20" t="s">
        <v>120</v>
      </c>
      <c r="CL54" s="20" t="s">
        <v>120</v>
      </c>
      <c r="CM54" s="20" t="s">
        <v>120</v>
      </c>
      <c r="CN54" s="20" t="s">
        <v>120</v>
      </c>
      <c r="CO54" s="20" t="s">
        <v>120</v>
      </c>
      <c r="CP54" s="20" t="s">
        <v>120</v>
      </c>
      <c r="CQ54" s="20" t="s">
        <v>120</v>
      </c>
      <c r="CR54" s="20" t="s">
        <v>120</v>
      </c>
      <c r="CS54" s="20" t="s">
        <v>120</v>
      </c>
      <c r="CT54" s="20" t="s">
        <v>120</v>
      </c>
      <c r="CU54" s="20" t="s">
        <v>120</v>
      </c>
      <c r="CV54" s="20" t="s">
        <v>120</v>
      </c>
      <c r="CW54" s="20" t="s">
        <v>120</v>
      </c>
      <c r="CX54" s="20" t="s">
        <v>120</v>
      </c>
      <c r="CY54" s="20" t="s">
        <v>120</v>
      </c>
      <c r="CZ54" s="20" t="s">
        <v>120</v>
      </c>
      <c r="DA54" s="20" t="s">
        <v>120</v>
      </c>
      <c r="DB54" s="20" t="s">
        <v>120</v>
      </c>
      <c r="DC54" s="20" t="s">
        <v>120</v>
      </c>
      <c r="DD54" s="20" t="s">
        <v>120</v>
      </c>
      <c r="DE54" s="20" t="s">
        <v>120</v>
      </c>
      <c r="DF54" s="20" t="s">
        <v>120</v>
      </c>
      <c r="DG54" s="34" t="s">
        <v>120</v>
      </c>
      <c r="DH54" s="20" t="s">
        <v>120</v>
      </c>
      <c r="DI54" s="20" t="s">
        <v>120</v>
      </c>
      <c r="DJ54" s="20" t="s">
        <v>120</v>
      </c>
      <c r="DK54" s="20" t="s">
        <v>120</v>
      </c>
      <c r="DL54" s="20" t="s">
        <v>120</v>
      </c>
      <c r="DM54" s="20" t="s">
        <v>120</v>
      </c>
      <c r="DN54" s="20" t="s">
        <v>120</v>
      </c>
      <c r="DO54" s="20" t="s">
        <v>120</v>
      </c>
      <c r="DP54" s="20" t="s">
        <v>120</v>
      </c>
      <c r="DQ54" s="20" t="s">
        <v>120</v>
      </c>
      <c r="DR54" s="20" t="s">
        <v>120</v>
      </c>
      <c r="DS54" s="20" t="s">
        <v>120</v>
      </c>
      <c r="DT54" s="20" t="s">
        <v>120</v>
      </c>
      <c r="DU54" s="20" t="s">
        <v>120</v>
      </c>
      <c r="DV54" s="20" t="s">
        <v>120</v>
      </c>
      <c r="DW54" s="20" t="s">
        <v>120</v>
      </c>
      <c r="DX54" s="20" t="s">
        <v>120</v>
      </c>
      <c r="DY54" s="20" t="s">
        <v>120</v>
      </c>
      <c r="DZ54" s="20" t="s">
        <v>120</v>
      </c>
      <c r="EA54" s="20" t="s">
        <v>120</v>
      </c>
      <c r="EB54" s="34" t="s">
        <v>120</v>
      </c>
      <c r="EC54" s="20" t="s">
        <v>120</v>
      </c>
      <c r="ED54" s="20" t="s">
        <v>120</v>
      </c>
      <c r="EE54" s="20" t="s">
        <v>120</v>
      </c>
      <c r="EF54" s="20" t="s">
        <v>120</v>
      </c>
      <c r="EG54" s="20" t="s">
        <v>120</v>
      </c>
      <c r="EH54" s="20" t="s">
        <v>120</v>
      </c>
      <c r="EI54" s="20" t="s">
        <v>120</v>
      </c>
      <c r="EJ54" s="20" t="s">
        <v>120</v>
      </c>
      <c r="EK54" s="20" t="s">
        <v>120</v>
      </c>
      <c r="EL54" s="20" t="s">
        <v>120</v>
      </c>
      <c r="EM54" s="20" t="s">
        <v>120</v>
      </c>
      <c r="EN54" s="20" t="s">
        <v>120</v>
      </c>
      <c r="EO54" s="20" t="s">
        <v>120</v>
      </c>
      <c r="EP54" s="20" t="s">
        <v>120</v>
      </c>
      <c r="EQ54" s="20" t="s">
        <v>120</v>
      </c>
      <c r="ER54" s="20">
        <v>2.4262272331661329E-4</v>
      </c>
      <c r="ES54" s="20" t="s">
        <v>120</v>
      </c>
      <c r="ET54" s="20" t="s">
        <v>120</v>
      </c>
      <c r="EU54" s="20" t="s">
        <v>120</v>
      </c>
      <c r="EV54" s="20" t="s">
        <v>120</v>
      </c>
      <c r="EW54" s="20" t="s">
        <v>120</v>
      </c>
      <c r="EX54" s="20" t="s">
        <v>120</v>
      </c>
      <c r="EY54" s="20" t="s">
        <v>120</v>
      </c>
      <c r="EZ54" s="20" t="s">
        <v>120</v>
      </c>
      <c r="FA54" s="20" t="s">
        <v>120</v>
      </c>
      <c r="FB54" s="35">
        <v>5.6098501344571169E-3</v>
      </c>
      <c r="FC54" s="19">
        <v>5.459767438255359E-3</v>
      </c>
      <c r="FD54" s="19">
        <v>4.4395394623277526E-3</v>
      </c>
      <c r="FE54" s="19">
        <v>3.8882711977651393E-3</v>
      </c>
      <c r="FF54" s="19">
        <v>4.7210023811077705E-3</v>
      </c>
      <c r="FG54" s="19">
        <v>2.1621779931309103E-2</v>
      </c>
      <c r="FH54" s="32" t="s">
        <v>120</v>
      </c>
      <c r="FI54" s="19">
        <v>5.3606446039499334E-4</v>
      </c>
      <c r="FJ54" s="19">
        <v>3.5850296925502511E-3</v>
      </c>
      <c r="FK54" s="33" t="s">
        <v>120</v>
      </c>
      <c r="FL54" s="32" t="s">
        <v>120</v>
      </c>
      <c r="FM54" s="32" t="s">
        <v>120</v>
      </c>
      <c r="FN54" s="32" t="s">
        <v>120</v>
      </c>
      <c r="FO54" s="32" t="s">
        <v>120</v>
      </c>
      <c r="FP54" s="32" t="s">
        <v>120</v>
      </c>
      <c r="FQ54" s="32" t="s">
        <v>120</v>
      </c>
      <c r="FR54" s="32" t="s">
        <v>120</v>
      </c>
      <c r="FS54" s="33" t="s">
        <v>120</v>
      </c>
      <c r="FT54" s="32" t="s">
        <v>120</v>
      </c>
      <c r="FU54" s="32" t="s">
        <v>120</v>
      </c>
      <c r="FV54" s="32" t="s">
        <v>120</v>
      </c>
      <c r="FW54" s="32" t="s">
        <v>120</v>
      </c>
      <c r="FX54" s="32" t="s">
        <v>120</v>
      </c>
      <c r="FY54" s="32" t="s">
        <v>120</v>
      </c>
      <c r="FZ54" s="32" t="s">
        <v>120</v>
      </c>
    </row>
    <row r="55" spans="1:182" x14ac:dyDescent="0.35">
      <c r="A55" t="s">
        <v>822</v>
      </c>
      <c r="B55" t="s">
        <v>822</v>
      </c>
      <c r="C55" s="32">
        <v>124107</v>
      </c>
      <c r="D55" s="32">
        <v>74</v>
      </c>
      <c r="E55" s="32">
        <v>9</v>
      </c>
      <c r="F55" s="32">
        <v>96</v>
      </c>
      <c r="G55" s="32">
        <v>13.678000000000001</v>
      </c>
      <c r="H55" t="s">
        <v>231</v>
      </c>
      <c r="I55" s="34">
        <v>2.5876069862725637E-3</v>
      </c>
      <c r="J55" s="20">
        <v>1.7377989086574258E-3</v>
      </c>
      <c r="K55" s="20">
        <v>6.8620716310610814E-4</v>
      </c>
      <c r="L55" s="20">
        <v>2.930009547829127E-3</v>
      </c>
      <c r="M55" s="20">
        <v>3.0779054432033496E-3</v>
      </c>
      <c r="N55" s="20">
        <v>1.2312198181987383E-3</v>
      </c>
      <c r="O55" s="20">
        <v>1.3998058660786004E-3</v>
      </c>
      <c r="P55" s="20">
        <v>2.4184674774618488E-3</v>
      </c>
      <c r="Q55" s="20">
        <v>1.7112712392007925E-3</v>
      </c>
      <c r="R55" s="34">
        <v>2.0131391781943206E-3</v>
      </c>
      <c r="S55" s="20">
        <v>2.6463520200706307E-3</v>
      </c>
      <c r="T55" s="20">
        <v>4.7762385721647318E-3</v>
      </c>
      <c r="U55" s="20">
        <v>1.5880519805781684E-3</v>
      </c>
      <c r="V55" s="20">
        <v>1.3171265231986329E-3</v>
      </c>
      <c r="W55" s="20">
        <v>1.2235492571489139E-3</v>
      </c>
      <c r="X55" s="20">
        <v>2.4181986272042238E-3</v>
      </c>
      <c r="Y55" s="20">
        <v>2.6832217689595965E-3</v>
      </c>
      <c r="Z55" s="20">
        <v>2.5420302056034568E-3</v>
      </c>
      <c r="AA55" s="20">
        <v>5.3236561346378377E-3</v>
      </c>
      <c r="AB55" s="20">
        <v>5.0076778204256687E-3</v>
      </c>
      <c r="AC55" s="20">
        <v>2.6525917447876501E-3</v>
      </c>
      <c r="AD55" s="20">
        <v>2.3480516436632901E-3</v>
      </c>
      <c r="AE55" s="20">
        <v>1.2982035066418697E-3</v>
      </c>
      <c r="AF55" s="20">
        <v>3.3785607806890317E-3</v>
      </c>
      <c r="AG55" s="20">
        <v>3.1177694672901725E-3</v>
      </c>
      <c r="AH55" s="20">
        <v>2.6119521279647042E-3</v>
      </c>
      <c r="AI55" s="20">
        <v>4.600429502452306E-3</v>
      </c>
      <c r="AJ55" s="20">
        <v>1.6848379001781542E-3</v>
      </c>
      <c r="AK55" s="20">
        <v>1.9655993393973833E-4</v>
      </c>
      <c r="AL55" s="20">
        <v>7.5138774969360077E-4</v>
      </c>
      <c r="AM55" s="20">
        <v>6.3695077723411534E-4</v>
      </c>
      <c r="AN55" s="20">
        <v>1.159295285998277E-3</v>
      </c>
      <c r="AO55" s="20">
        <v>1.2478778570367058E-3</v>
      </c>
      <c r="AP55" s="20">
        <v>1.1336959202153884E-3</v>
      </c>
      <c r="AQ55" s="20" t="s">
        <v>120</v>
      </c>
      <c r="AR55" s="20">
        <v>2.3791811149528105E-3</v>
      </c>
      <c r="AS55" s="20">
        <v>2.9765606019777676E-3</v>
      </c>
      <c r="AT55" s="34">
        <v>3.0796018895309658E-3</v>
      </c>
      <c r="AU55" s="20">
        <v>5.6104642942278503E-4</v>
      </c>
      <c r="AV55" s="20">
        <v>3.2765410742542642E-3</v>
      </c>
      <c r="AW55" s="20">
        <v>1.0805763298373803E-3</v>
      </c>
      <c r="AX55" s="20">
        <v>1.8450137280770541E-3</v>
      </c>
      <c r="AY55" s="20">
        <v>2.1107268846570688E-3</v>
      </c>
      <c r="AZ55" s="20">
        <v>2.3638389515709289E-3</v>
      </c>
      <c r="BA55" s="20">
        <v>9.2471908825106732E-4</v>
      </c>
      <c r="BB55" s="20">
        <v>1.7462274945417877E-3</v>
      </c>
      <c r="BC55" s="20">
        <v>3.2398914350405001E-3</v>
      </c>
      <c r="BD55" s="20">
        <v>3.8160604446223229E-3</v>
      </c>
      <c r="BE55" s="20">
        <v>3.0888066700549594E-3</v>
      </c>
      <c r="BF55" s="20">
        <v>2.7731343008454709E-3</v>
      </c>
      <c r="BG55" s="20">
        <v>6.1107643476642579E-3</v>
      </c>
      <c r="BH55" s="20">
        <v>1.4948911847191841E-3</v>
      </c>
      <c r="BI55" s="20">
        <v>2.687576861529701E-3</v>
      </c>
      <c r="BJ55" s="20">
        <v>1.5138029545258165E-3</v>
      </c>
      <c r="BK55" s="20">
        <v>3.9109479612194509E-3</v>
      </c>
      <c r="BL55" s="20" t="s">
        <v>120</v>
      </c>
      <c r="BM55" s="20">
        <v>2.1325184702647485E-3</v>
      </c>
      <c r="BN55" s="20">
        <v>2.1306607023749025E-3</v>
      </c>
      <c r="BO55" s="20">
        <v>1.9833760721202748E-3</v>
      </c>
      <c r="BP55" s="20">
        <v>1.1312567513450638E-3</v>
      </c>
      <c r="BQ55" s="20">
        <v>9.6468630354304419E-4</v>
      </c>
      <c r="BR55" s="34">
        <v>4.1337614977634196E-3</v>
      </c>
      <c r="BS55" s="20">
        <v>2.6891517715872336E-3</v>
      </c>
      <c r="BT55" s="20">
        <v>1.5419092969391286E-3</v>
      </c>
      <c r="BU55" s="20">
        <v>1.9552919296916536E-3</v>
      </c>
      <c r="BV55" s="20">
        <v>2.5666430306221788E-3</v>
      </c>
      <c r="BW55" s="20">
        <v>2.352087833282516E-3</v>
      </c>
      <c r="BX55" s="20">
        <v>2.3686521218458942E-3</v>
      </c>
      <c r="BY55" s="20">
        <v>2.7732434136425997E-3</v>
      </c>
      <c r="BZ55" s="20">
        <v>2.7965171780284311E-3</v>
      </c>
      <c r="CA55" s="20">
        <v>1.3803258561583657E-3</v>
      </c>
      <c r="CB55" s="20">
        <v>1.7736874250270235E-3</v>
      </c>
      <c r="CC55" s="20">
        <v>1.0591674738032737E-3</v>
      </c>
      <c r="CD55" s="20">
        <v>1.5951264676445202E-3</v>
      </c>
      <c r="CE55" s="20">
        <v>6.7993180400341934E-4</v>
      </c>
      <c r="CF55" s="20">
        <v>1.2427872624038243E-3</v>
      </c>
      <c r="CG55" s="34">
        <v>2.8187042822860569E-3</v>
      </c>
      <c r="CH55" s="20">
        <v>2.0484685633873957E-3</v>
      </c>
      <c r="CI55" s="20">
        <v>2.028850437126957E-3</v>
      </c>
      <c r="CJ55" s="20">
        <v>5.4002525998001222E-3</v>
      </c>
      <c r="CK55" s="20">
        <v>3.5497636938018069E-3</v>
      </c>
      <c r="CL55" s="20">
        <v>1.8604768795171848E-3</v>
      </c>
      <c r="CM55" s="20">
        <v>4.5346604548737856E-3</v>
      </c>
      <c r="CN55" s="20">
        <v>3.1054968673535489E-3</v>
      </c>
      <c r="CO55" s="20">
        <v>3.531074644728236E-3</v>
      </c>
      <c r="CP55" s="20">
        <v>1.1881552666314864E-3</v>
      </c>
      <c r="CQ55" s="20">
        <v>2.3842272436735779E-3</v>
      </c>
      <c r="CR55" s="20">
        <v>9.7655865721759164E-4</v>
      </c>
      <c r="CS55" s="20">
        <v>3.3571295867268242E-3</v>
      </c>
      <c r="CT55" s="20">
        <v>1.7227776691624522E-3</v>
      </c>
      <c r="CU55" s="20">
        <v>3.7093079310104617E-3</v>
      </c>
      <c r="CV55" s="20">
        <v>2.1643444066790944E-3</v>
      </c>
      <c r="CW55" s="20">
        <v>2.521584630197173E-3</v>
      </c>
      <c r="CX55" s="20">
        <v>4.0449944771715277E-3</v>
      </c>
      <c r="CY55" s="20">
        <v>1.2678319144890135E-3</v>
      </c>
      <c r="CZ55" s="20">
        <v>2.0990240221907194E-3</v>
      </c>
      <c r="DA55" s="20">
        <v>8.9190674536474663E-4</v>
      </c>
      <c r="DB55" s="20">
        <v>2.1584354801835594E-4</v>
      </c>
      <c r="DC55" s="20">
        <v>1.045326266486662E-3</v>
      </c>
      <c r="DD55" s="20">
        <v>1.6927139160714906E-3</v>
      </c>
      <c r="DE55" s="20">
        <v>5.3686458591552374E-4</v>
      </c>
      <c r="DF55" s="20">
        <v>1.5461006440486656E-3</v>
      </c>
      <c r="DG55" s="34">
        <v>2.2463842907494303E-3</v>
      </c>
      <c r="DH55" s="20">
        <v>6.5323393715157616E-3</v>
      </c>
      <c r="DI55" s="20">
        <v>1.2374271180710806E-3</v>
      </c>
      <c r="DJ55" s="20">
        <v>1.9607051697237655E-3</v>
      </c>
      <c r="DK55" s="20">
        <v>2.6240760098757377E-3</v>
      </c>
      <c r="DL55" s="20">
        <v>1.5286166655197693E-3</v>
      </c>
      <c r="DM55" s="20">
        <v>4.3022469772746692E-3</v>
      </c>
      <c r="DN55" s="20">
        <v>1.8116427411041611E-3</v>
      </c>
      <c r="DO55" s="20">
        <v>1.2179444210731224E-3</v>
      </c>
      <c r="DP55" s="20">
        <v>1.4370485324791487E-3</v>
      </c>
      <c r="DQ55" s="20" t="s">
        <v>120</v>
      </c>
      <c r="DR55" s="20">
        <v>1.2887899800853504E-3</v>
      </c>
      <c r="DS55" s="20">
        <v>9.4218095777020834E-4</v>
      </c>
      <c r="DT55" s="20">
        <v>9.7356537533356351E-4</v>
      </c>
      <c r="DU55" s="20">
        <v>2.8356489604441123E-3</v>
      </c>
      <c r="DV55" s="20">
        <v>1.4286969060838164E-3</v>
      </c>
      <c r="DW55" s="20">
        <v>2.409334561357127E-3</v>
      </c>
      <c r="DX55" s="20">
        <v>8.6162126303201102E-4</v>
      </c>
      <c r="DY55" s="20">
        <v>1.2011633737219044E-3</v>
      </c>
      <c r="DZ55" s="20">
        <v>1.0353482869689401E-3</v>
      </c>
      <c r="EA55" s="20">
        <v>4.9043803359210556E-3</v>
      </c>
      <c r="EB55" s="34">
        <v>1.4430546758282387E-3</v>
      </c>
      <c r="EC55" s="20">
        <v>1.7559866420537044E-3</v>
      </c>
      <c r="ED55" s="20">
        <v>2.1859534466690503E-3</v>
      </c>
      <c r="EE55" s="20">
        <v>2.5861907512928352E-3</v>
      </c>
      <c r="EF55" s="20">
        <v>8.9816173164925959E-4</v>
      </c>
      <c r="EG55" s="20">
        <v>1.9671052126491802E-3</v>
      </c>
      <c r="EH55" s="20">
        <v>1.1069480539832211E-3</v>
      </c>
      <c r="EI55" s="20">
        <v>2.5893993582062039E-3</v>
      </c>
      <c r="EJ55" s="20">
        <v>1.2798729526577899E-3</v>
      </c>
      <c r="EK55" s="20">
        <v>1.3864115675326512E-3</v>
      </c>
      <c r="EL55" s="20">
        <v>1.8510076204650296E-3</v>
      </c>
      <c r="EM55" s="20">
        <v>1.6798930422513032E-3</v>
      </c>
      <c r="EN55" s="20">
        <v>1.7344068501211737E-3</v>
      </c>
      <c r="EO55" s="20">
        <v>8.4839985460666918E-4</v>
      </c>
      <c r="EP55" s="20">
        <v>2.1529170974563952E-3</v>
      </c>
      <c r="EQ55" s="20">
        <v>1.861860186096187E-3</v>
      </c>
      <c r="ER55" s="20">
        <v>1.8250022133657804E-3</v>
      </c>
      <c r="ES55" s="20">
        <v>2.37679727625011E-3</v>
      </c>
      <c r="ET55" s="20">
        <v>8.87716108212452E-4</v>
      </c>
      <c r="EU55" s="20">
        <v>2.4543667140104974E-3</v>
      </c>
      <c r="EV55" s="20">
        <v>1.4753479670469838E-3</v>
      </c>
      <c r="EW55" s="20">
        <v>1.20058264131627E-3</v>
      </c>
      <c r="EX55" s="20">
        <v>2.3482402164798763E-3</v>
      </c>
      <c r="EY55" s="20">
        <v>1.9521142862513388E-3</v>
      </c>
      <c r="EZ55" s="20">
        <v>5.609538636358242E-4</v>
      </c>
      <c r="FA55" s="20">
        <v>1.6356445334006805E-3</v>
      </c>
      <c r="FB55" s="34">
        <v>2.3071285538715951E-2</v>
      </c>
      <c r="FC55" s="20">
        <v>4.570240887824132E-2</v>
      </c>
      <c r="FD55" s="20">
        <v>9.7866656827652523E-3</v>
      </c>
      <c r="FE55" s="20">
        <v>1.0593692101058061E-2</v>
      </c>
      <c r="FF55" s="20">
        <v>1.0908787062620289E-2</v>
      </c>
      <c r="FG55" s="20">
        <v>1.6726287060579475E-2</v>
      </c>
      <c r="FH55" s="20">
        <v>1.3897818102458822E-3</v>
      </c>
      <c r="FI55" s="20">
        <v>5.279302724740337E-4</v>
      </c>
      <c r="FJ55" s="20">
        <v>3.0704418713174927E-3</v>
      </c>
      <c r="FK55" s="33" t="s">
        <v>120</v>
      </c>
      <c r="FL55" s="32" t="s">
        <v>120</v>
      </c>
      <c r="FM55" s="32" t="s">
        <v>120</v>
      </c>
      <c r="FN55" s="32" t="s">
        <v>120</v>
      </c>
      <c r="FO55" s="32" t="s">
        <v>120</v>
      </c>
      <c r="FP55" s="32" t="s">
        <v>120</v>
      </c>
      <c r="FQ55" s="32" t="s">
        <v>120</v>
      </c>
      <c r="FR55" s="32" t="s">
        <v>120</v>
      </c>
      <c r="FS55" s="34">
        <v>1.6645094364436798E-3</v>
      </c>
      <c r="FT55" s="20">
        <v>2.9278923847845389E-3</v>
      </c>
      <c r="FU55" s="20">
        <v>2.8436886563310447E-3</v>
      </c>
      <c r="FV55" s="20">
        <v>2.6554213371380634E-3</v>
      </c>
      <c r="FW55" s="20">
        <v>1.1797896637800881E-3</v>
      </c>
      <c r="FX55" s="20">
        <v>1.1508451527357294E-3</v>
      </c>
      <c r="FY55" s="20">
        <v>1.0477896532620475E-3</v>
      </c>
      <c r="FZ55" s="20">
        <v>1.6754414801793435E-3</v>
      </c>
    </row>
    <row r="56" spans="1:182" x14ac:dyDescent="0.35">
      <c r="A56" t="s">
        <v>822</v>
      </c>
      <c r="B56" t="s">
        <v>822</v>
      </c>
      <c r="C56" s="32">
        <v>110601</v>
      </c>
      <c r="D56" s="32">
        <v>174</v>
      </c>
      <c r="E56" s="32">
        <v>139</v>
      </c>
      <c r="F56" s="32">
        <v>93</v>
      </c>
      <c r="G56" s="32">
        <v>13.705</v>
      </c>
      <c r="H56" t="s">
        <v>141</v>
      </c>
      <c r="I56" s="34">
        <v>9.8910984342327521E-2</v>
      </c>
      <c r="J56" s="20">
        <v>4.6272488867205919E-2</v>
      </c>
      <c r="K56" s="20">
        <v>1.8480055194881096E-2</v>
      </c>
      <c r="L56" s="20">
        <v>0.10460717352313932</v>
      </c>
      <c r="M56" s="20">
        <v>0.10361323946277717</v>
      </c>
      <c r="N56" s="20">
        <v>3.5390746479773992E-2</v>
      </c>
      <c r="O56" s="20">
        <v>3.6894391164104645E-2</v>
      </c>
      <c r="P56" s="20">
        <v>0.1246868311414543</v>
      </c>
      <c r="Q56" s="20">
        <v>7.1946292594995701E-2</v>
      </c>
      <c r="R56" s="34">
        <v>7.7360835711364179E-2</v>
      </c>
      <c r="S56" s="20">
        <v>0.13465094444778583</v>
      </c>
      <c r="T56" s="20">
        <v>0.25374148378123679</v>
      </c>
      <c r="U56" s="20">
        <v>8.2687492797102677E-2</v>
      </c>
      <c r="V56" s="20">
        <v>8.1573758293979517E-2</v>
      </c>
      <c r="W56" s="20">
        <v>6.7670445486685368E-2</v>
      </c>
      <c r="X56" s="20">
        <v>9.5881170422022516E-2</v>
      </c>
      <c r="Y56" s="20">
        <v>7.8596955045678735E-2</v>
      </c>
      <c r="Z56" s="20">
        <v>8.6976184651648164E-2</v>
      </c>
      <c r="AA56" s="20">
        <v>0.17790675766867725</v>
      </c>
      <c r="AB56" s="20">
        <v>0.19904559885586645</v>
      </c>
      <c r="AC56" s="20">
        <v>7.9034368992294754E-2</v>
      </c>
      <c r="AD56" s="20">
        <v>6.4806120086945598E-2</v>
      </c>
      <c r="AE56" s="20">
        <v>3.3531563767753944E-2</v>
      </c>
      <c r="AF56" s="20">
        <v>0.12835350034508258</v>
      </c>
      <c r="AG56" s="20">
        <v>7.5761512775147991E-2</v>
      </c>
      <c r="AH56" s="20">
        <v>0.12895702622635988</v>
      </c>
      <c r="AI56" s="20">
        <v>0.13153508619428922</v>
      </c>
      <c r="AJ56" s="20">
        <v>6.8236402537160193E-2</v>
      </c>
      <c r="AK56" s="20">
        <v>2.3004845438948169E-2</v>
      </c>
      <c r="AL56" s="20">
        <v>2.914544141377445E-2</v>
      </c>
      <c r="AM56" s="20">
        <v>3.4677941131525704E-2</v>
      </c>
      <c r="AN56" s="20">
        <v>4.3348554837412533E-2</v>
      </c>
      <c r="AO56" s="20">
        <v>5.154802079136804E-2</v>
      </c>
      <c r="AP56" s="20">
        <v>3.9041132006878629E-2</v>
      </c>
      <c r="AQ56" s="20">
        <v>5.3462243847823457E-2</v>
      </c>
      <c r="AR56" s="20">
        <v>0.18910285411168765</v>
      </c>
      <c r="AS56" s="20">
        <v>0.12166793428406217</v>
      </c>
      <c r="AT56" s="34">
        <v>9.7571444748620187E-2</v>
      </c>
      <c r="AU56" s="20">
        <v>1.7681679820668889E-2</v>
      </c>
      <c r="AV56" s="20">
        <v>0.15240063353680736</v>
      </c>
      <c r="AW56" s="20">
        <v>2.958039578256905E-2</v>
      </c>
      <c r="AX56" s="20">
        <v>5.9079820039284352E-2</v>
      </c>
      <c r="AY56" s="20">
        <v>7.5994621078674759E-2</v>
      </c>
      <c r="AZ56" s="20">
        <v>0.10370611006162078</v>
      </c>
      <c r="BA56" s="20">
        <v>2.8692032493931038E-2</v>
      </c>
      <c r="BB56" s="20">
        <v>5.110874585843319E-2</v>
      </c>
      <c r="BC56" s="20">
        <v>9.0678473358408479E-2</v>
      </c>
      <c r="BD56" s="20">
        <v>0.14632903890670568</v>
      </c>
      <c r="BE56" s="20">
        <v>9.0933761584460912E-2</v>
      </c>
      <c r="BF56" s="20">
        <v>0.14830732027159987</v>
      </c>
      <c r="BG56" s="20">
        <v>0.22877423639220645</v>
      </c>
      <c r="BH56" s="20">
        <v>4.6890757332435078E-2</v>
      </c>
      <c r="BI56" s="20">
        <v>0.1162778880672318</v>
      </c>
      <c r="BJ56" s="20">
        <v>4.377162553401491E-2</v>
      </c>
      <c r="BK56" s="20">
        <v>0.10202329314886482</v>
      </c>
      <c r="BL56" s="20">
        <v>3.2016138041375017E-3</v>
      </c>
      <c r="BM56" s="20">
        <v>7.4813564265971091E-2</v>
      </c>
      <c r="BN56" s="20">
        <v>8.5491045294688262E-2</v>
      </c>
      <c r="BO56" s="20">
        <v>5.2611380977299838E-2</v>
      </c>
      <c r="BP56" s="20">
        <v>4.8197275866183359E-2</v>
      </c>
      <c r="BQ56" s="20">
        <v>3.9370223399983778E-2</v>
      </c>
      <c r="BR56" s="34">
        <v>0.11986993958499796</v>
      </c>
      <c r="BS56" s="20">
        <v>9.5867115777212672E-2</v>
      </c>
      <c r="BT56" s="20">
        <v>5.7280555736649023E-2</v>
      </c>
      <c r="BU56" s="20">
        <v>6.2564191454740042E-2</v>
      </c>
      <c r="BV56" s="20">
        <v>0.11667463844167562</v>
      </c>
      <c r="BW56" s="20">
        <v>7.5636734191222924E-2</v>
      </c>
      <c r="BX56" s="20">
        <v>8.1785022465660745E-2</v>
      </c>
      <c r="BY56" s="20">
        <v>0.11318852787009732</v>
      </c>
      <c r="BZ56" s="20">
        <v>0.11229138692686963</v>
      </c>
      <c r="CA56" s="20">
        <v>2.7210319886166585E-2</v>
      </c>
      <c r="CB56" s="20">
        <v>6.4405977377729767E-2</v>
      </c>
      <c r="CC56" s="20">
        <v>3.0941231925786586E-2</v>
      </c>
      <c r="CD56" s="20">
        <v>5.9645746472013872E-2</v>
      </c>
      <c r="CE56" s="20">
        <v>2.6761332430044769E-2</v>
      </c>
      <c r="CF56" s="20">
        <v>5.1743535995612211E-2</v>
      </c>
      <c r="CG56" s="34">
        <v>8.7269278543641832E-2</v>
      </c>
      <c r="CH56" s="20">
        <v>6.5918166206350354E-2</v>
      </c>
      <c r="CI56" s="20">
        <v>6.728273317539317E-2</v>
      </c>
      <c r="CJ56" s="20">
        <v>0.22124586457623094</v>
      </c>
      <c r="CK56" s="20">
        <v>0.12567229076037997</v>
      </c>
      <c r="CL56" s="20">
        <v>5.8332033537473162E-2</v>
      </c>
      <c r="CM56" s="20">
        <v>0.14615467499452914</v>
      </c>
      <c r="CN56" s="20">
        <v>0.10015798640380298</v>
      </c>
      <c r="CO56" s="20">
        <v>0.12115987386341401</v>
      </c>
      <c r="CP56" s="20">
        <v>3.3372155351970467E-2</v>
      </c>
      <c r="CQ56" s="20">
        <v>9.298830180852595E-2</v>
      </c>
      <c r="CR56" s="20">
        <v>3.1954608203551435E-2</v>
      </c>
      <c r="CS56" s="20">
        <v>0.15194654054355156</v>
      </c>
      <c r="CT56" s="20">
        <v>7.8479803173400253E-2</v>
      </c>
      <c r="CU56" s="20">
        <v>0.14097596996004808</v>
      </c>
      <c r="CV56" s="20">
        <v>8.0970384639443685E-2</v>
      </c>
      <c r="CW56" s="20">
        <v>0.12728194857563585</v>
      </c>
      <c r="CX56" s="20">
        <v>0.12057227214645096</v>
      </c>
      <c r="CY56" s="20">
        <v>2.8031563755631584E-2</v>
      </c>
      <c r="CZ56" s="20">
        <v>8.5438632975455106E-2</v>
      </c>
      <c r="DA56" s="20">
        <v>2.5456850808092353E-2</v>
      </c>
      <c r="DB56" s="20">
        <v>1.4066732905209177E-2</v>
      </c>
      <c r="DC56" s="20">
        <v>3.4466738574563296E-2</v>
      </c>
      <c r="DD56" s="20">
        <v>5.6243941247707513E-2</v>
      </c>
      <c r="DE56" s="20">
        <v>1.7580108165665829E-2</v>
      </c>
      <c r="DF56" s="20">
        <v>3.5821945456386804E-2</v>
      </c>
      <c r="DG56" s="34">
        <v>6.4837710159028061E-2</v>
      </c>
      <c r="DH56" s="20">
        <v>0.30161157389010007</v>
      </c>
      <c r="DI56" s="20">
        <v>3.3111424370042865E-2</v>
      </c>
      <c r="DJ56" s="20">
        <v>6.5763426995052471E-2</v>
      </c>
      <c r="DK56" s="20">
        <v>9.3702300171610381E-2</v>
      </c>
      <c r="DL56" s="20">
        <v>5.68436633622093E-2</v>
      </c>
      <c r="DM56" s="20">
        <v>0.1466311790397099</v>
      </c>
      <c r="DN56" s="20">
        <v>5.9765116591705476E-2</v>
      </c>
      <c r="DO56" s="20">
        <v>3.8480191602655825E-2</v>
      </c>
      <c r="DP56" s="20">
        <v>3.6377652708511718E-2</v>
      </c>
      <c r="DQ56" s="20" t="s">
        <v>120</v>
      </c>
      <c r="DR56" s="20">
        <v>4.1858759225920195E-2</v>
      </c>
      <c r="DS56" s="20">
        <v>3.5836631271422968E-2</v>
      </c>
      <c r="DT56" s="20">
        <v>2.9671960494217508E-2</v>
      </c>
      <c r="DU56" s="20">
        <v>0.13174990657276753</v>
      </c>
      <c r="DV56" s="20">
        <v>2.5323760797453417E-2</v>
      </c>
      <c r="DW56" s="20">
        <v>6.4974156108698874E-2</v>
      </c>
      <c r="DX56" s="20">
        <v>2.79439252626883E-2</v>
      </c>
      <c r="DY56" s="20">
        <v>2.9158421677916338E-2</v>
      </c>
      <c r="DZ56" s="20">
        <v>3.3696816176963906E-2</v>
      </c>
      <c r="EA56" s="20">
        <v>0.16357441592938882</v>
      </c>
      <c r="EB56" s="34">
        <v>7.414797164388312E-2</v>
      </c>
      <c r="EC56" s="20">
        <v>6.7528279440668998E-2</v>
      </c>
      <c r="ED56" s="20">
        <v>8.197123014958041E-2</v>
      </c>
      <c r="EE56" s="20">
        <v>7.5204333241862667E-2</v>
      </c>
      <c r="EF56" s="20">
        <v>2.796660167618651E-2</v>
      </c>
      <c r="EG56" s="20">
        <v>9.7912007061518688E-2</v>
      </c>
      <c r="EH56" s="20">
        <v>2.7470301937537526E-2</v>
      </c>
      <c r="EI56" s="20">
        <v>9.3556175019993318E-2</v>
      </c>
      <c r="EJ56" s="20">
        <v>3.4367020041482142E-2</v>
      </c>
      <c r="EK56" s="20">
        <v>4.3976578548666989E-2</v>
      </c>
      <c r="EL56" s="20">
        <v>7.3759039484021641E-2</v>
      </c>
      <c r="EM56" s="20">
        <v>7.8180972145022884E-2</v>
      </c>
      <c r="EN56" s="20">
        <v>5.4312926560663777E-2</v>
      </c>
      <c r="EO56" s="20">
        <v>1.9242243464006492E-2</v>
      </c>
      <c r="EP56" s="20">
        <v>7.2787464360326501E-2</v>
      </c>
      <c r="EQ56" s="20">
        <v>5.8861951447597337E-2</v>
      </c>
      <c r="ER56" s="20">
        <v>4.0568315959224048E-2</v>
      </c>
      <c r="ES56" s="20">
        <v>0.11739554379197541</v>
      </c>
      <c r="ET56" s="20">
        <v>2.4231858290442502E-2</v>
      </c>
      <c r="EU56" s="20">
        <v>9.2298262702598832E-2</v>
      </c>
      <c r="EV56" s="20">
        <v>4.3413091274529921E-2</v>
      </c>
      <c r="EW56" s="20">
        <v>2.7613380926362421E-2</v>
      </c>
      <c r="EX56" s="20">
        <v>6.7847776953715466E-2</v>
      </c>
      <c r="EY56" s="20">
        <v>6.2603988259917032E-2</v>
      </c>
      <c r="EZ56" s="20">
        <v>1.7105998473157299E-2</v>
      </c>
      <c r="FA56" s="20">
        <v>5.3600596440240421E-2</v>
      </c>
      <c r="FB56" s="34">
        <v>0.30028241929605465</v>
      </c>
      <c r="FC56" s="20">
        <v>0.22858973205445324</v>
      </c>
      <c r="FD56" s="20">
        <v>0.18335124374872092</v>
      </c>
      <c r="FE56" s="20">
        <v>0.21110651603723371</v>
      </c>
      <c r="FF56" s="20">
        <v>0.23038329175957123</v>
      </c>
      <c r="FG56" s="20">
        <v>0.32935496745023296</v>
      </c>
      <c r="FH56" s="20">
        <v>2.7814966360006198E-2</v>
      </c>
      <c r="FI56" s="20">
        <v>1.535255487218474E-2</v>
      </c>
      <c r="FJ56" s="20">
        <v>7.4176273390908723E-2</v>
      </c>
      <c r="FK56" s="33" t="s">
        <v>120</v>
      </c>
      <c r="FL56" s="32" t="s">
        <v>120</v>
      </c>
      <c r="FM56" s="32" t="s">
        <v>120</v>
      </c>
      <c r="FN56" s="32" t="s">
        <v>120</v>
      </c>
      <c r="FO56" s="32" t="s">
        <v>120</v>
      </c>
      <c r="FP56" s="32" t="s">
        <v>120</v>
      </c>
      <c r="FQ56" s="32" t="s">
        <v>120</v>
      </c>
      <c r="FR56" s="32" t="s">
        <v>120</v>
      </c>
      <c r="FS56" s="34">
        <v>8.2609623636225496E-2</v>
      </c>
      <c r="FT56" s="20">
        <v>0.11815208800252973</v>
      </c>
      <c r="FU56" s="20">
        <v>9.3582686919925509E-2</v>
      </c>
      <c r="FV56" s="20">
        <v>8.810215404514099E-2</v>
      </c>
      <c r="FW56" s="20">
        <v>4.1946574219290371E-2</v>
      </c>
      <c r="FX56" s="20">
        <v>7.9878542929269145E-2</v>
      </c>
      <c r="FY56" s="20">
        <v>2.455929506818778E-2</v>
      </c>
      <c r="FZ56" s="20">
        <v>3.9164976982824638E-2</v>
      </c>
    </row>
    <row r="57" spans="1:182" x14ac:dyDescent="0.35">
      <c r="B57" t="s">
        <v>822</v>
      </c>
      <c r="C57" s="32">
        <v>34363285</v>
      </c>
      <c r="D57" s="32">
        <v>73</v>
      </c>
      <c r="E57" s="32">
        <v>45</v>
      </c>
      <c r="F57" s="32">
        <v>82</v>
      </c>
      <c r="G57" s="32">
        <v>13.996</v>
      </c>
      <c r="H57" t="s">
        <v>142</v>
      </c>
      <c r="I57" s="34" t="s">
        <v>120</v>
      </c>
      <c r="J57" s="20" t="s">
        <v>120</v>
      </c>
      <c r="K57" s="20" t="s">
        <v>120</v>
      </c>
      <c r="L57" s="20" t="s">
        <v>120</v>
      </c>
      <c r="M57" s="20" t="s">
        <v>120</v>
      </c>
      <c r="N57" s="20" t="s">
        <v>120</v>
      </c>
      <c r="O57" s="20" t="s">
        <v>120</v>
      </c>
      <c r="P57" s="20" t="s">
        <v>120</v>
      </c>
      <c r="Q57" s="20" t="s">
        <v>120</v>
      </c>
      <c r="R57" s="33" t="s">
        <v>120</v>
      </c>
      <c r="S57" s="32" t="s">
        <v>120</v>
      </c>
      <c r="T57" s="32" t="s">
        <v>120</v>
      </c>
      <c r="U57" s="32" t="s">
        <v>120</v>
      </c>
      <c r="V57" s="32" t="s">
        <v>120</v>
      </c>
      <c r="W57" s="32" t="s">
        <v>120</v>
      </c>
      <c r="X57" s="32" t="s">
        <v>120</v>
      </c>
      <c r="Y57" s="32" t="s">
        <v>120</v>
      </c>
      <c r="Z57" s="32" t="s">
        <v>120</v>
      </c>
      <c r="AA57" s="32" t="s">
        <v>120</v>
      </c>
      <c r="AB57" s="32" t="s">
        <v>120</v>
      </c>
      <c r="AC57" s="32" t="s">
        <v>120</v>
      </c>
      <c r="AD57" s="32" t="s">
        <v>120</v>
      </c>
      <c r="AE57" s="32" t="s">
        <v>120</v>
      </c>
      <c r="AF57" s="32" t="s">
        <v>120</v>
      </c>
      <c r="AG57" s="32" t="s">
        <v>120</v>
      </c>
      <c r="AH57" s="20" t="s">
        <v>120</v>
      </c>
      <c r="AI57" s="20" t="s">
        <v>120</v>
      </c>
      <c r="AJ57" s="20" t="s">
        <v>120</v>
      </c>
      <c r="AK57" s="20" t="s">
        <v>120</v>
      </c>
      <c r="AL57" s="20" t="s">
        <v>120</v>
      </c>
      <c r="AM57" s="20" t="s">
        <v>120</v>
      </c>
      <c r="AN57" s="20" t="s">
        <v>120</v>
      </c>
      <c r="AO57" s="20" t="s">
        <v>120</v>
      </c>
      <c r="AP57" s="20" t="s">
        <v>120</v>
      </c>
      <c r="AQ57" s="20" t="s">
        <v>120</v>
      </c>
      <c r="AR57" s="20" t="s">
        <v>120</v>
      </c>
      <c r="AS57" s="20" t="s">
        <v>120</v>
      </c>
      <c r="AT57" s="34" t="s">
        <v>120</v>
      </c>
      <c r="AU57" s="20" t="s">
        <v>120</v>
      </c>
      <c r="AV57" s="20" t="s">
        <v>120</v>
      </c>
      <c r="AW57" s="20" t="s">
        <v>120</v>
      </c>
      <c r="AX57" s="20" t="s">
        <v>120</v>
      </c>
      <c r="AY57" s="20" t="s">
        <v>120</v>
      </c>
      <c r="AZ57" s="20" t="s">
        <v>120</v>
      </c>
      <c r="BA57" s="20" t="s">
        <v>120</v>
      </c>
      <c r="BB57" s="20" t="s">
        <v>120</v>
      </c>
      <c r="BC57" s="20" t="s">
        <v>120</v>
      </c>
      <c r="BD57" s="20" t="s">
        <v>120</v>
      </c>
      <c r="BE57" s="20" t="s">
        <v>120</v>
      </c>
      <c r="BF57" s="20" t="s">
        <v>120</v>
      </c>
      <c r="BG57" s="20" t="s">
        <v>120</v>
      </c>
      <c r="BH57" s="20" t="s">
        <v>120</v>
      </c>
      <c r="BI57" s="20" t="s">
        <v>120</v>
      </c>
      <c r="BJ57" s="20" t="s">
        <v>120</v>
      </c>
      <c r="BK57" s="20" t="s">
        <v>120</v>
      </c>
      <c r="BL57" s="20" t="s">
        <v>120</v>
      </c>
      <c r="BM57" s="20" t="s">
        <v>120</v>
      </c>
      <c r="BN57" s="20" t="s">
        <v>120</v>
      </c>
      <c r="BO57" s="20" t="s">
        <v>120</v>
      </c>
      <c r="BP57" s="20" t="s">
        <v>120</v>
      </c>
      <c r="BQ57" s="20" t="s">
        <v>120</v>
      </c>
      <c r="BR57" s="34" t="s">
        <v>120</v>
      </c>
      <c r="BS57" s="20" t="s">
        <v>120</v>
      </c>
      <c r="BT57" s="20" t="s">
        <v>120</v>
      </c>
      <c r="BU57" s="20" t="s">
        <v>120</v>
      </c>
      <c r="BV57" s="20" t="s">
        <v>120</v>
      </c>
      <c r="BW57" s="20" t="s">
        <v>120</v>
      </c>
      <c r="BX57" s="20" t="s">
        <v>120</v>
      </c>
      <c r="BY57" s="20" t="s">
        <v>120</v>
      </c>
      <c r="BZ57" s="20" t="s">
        <v>120</v>
      </c>
      <c r="CA57" s="20" t="s">
        <v>120</v>
      </c>
      <c r="CB57" s="20" t="s">
        <v>120</v>
      </c>
      <c r="CC57" s="20" t="s">
        <v>120</v>
      </c>
      <c r="CD57" s="20" t="s">
        <v>120</v>
      </c>
      <c r="CE57" s="20" t="s">
        <v>120</v>
      </c>
      <c r="CF57" s="20" t="s">
        <v>120</v>
      </c>
      <c r="CG57" s="34" t="s">
        <v>120</v>
      </c>
      <c r="CH57" s="20" t="s">
        <v>120</v>
      </c>
      <c r="CI57" s="20" t="s">
        <v>120</v>
      </c>
      <c r="CJ57" s="20" t="s">
        <v>120</v>
      </c>
      <c r="CK57" s="20" t="s">
        <v>120</v>
      </c>
      <c r="CL57" s="20" t="s">
        <v>120</v>
      </c>
      <c r="CM57" s="20" t="s">
        <v>120</v>
      </c>
      <c r="CN57" s="20" t="s">
        <v>120</v>
      </c>
      <c r="CO57" s="20" t="s">
        <v>120</v>
      </c>
      <c r="CP57" s="20" t="s">
        <v>120</v>
      </c>
      <c r="CQ57" s="20" t="s">
        <v>120</v>
      </c>
      <c r="CR57" s="20" t="s">
        <v>120</v>
      </c>
      <c r="CS57" s="20" t="s">
        <v>120</v>
      </c>
      <c r="CT57" s="20" t="s">
        <v>120</v>
      </c>
      <c r="CU57" s="20" t="s">
        <v>120</v>
      </c>
      <c r="CV57" s="20" t="s">
        <v>120</v>
      </c>
      <c r="CW57" s="20" t="s">
        <v>120</v>
      </c>
      <c r="CX57" s="20" t="s">
        <v>120</v>
      </c>
      <c r="CY57" s="20" t="s">
        <v>120</v>
      </c>
      <c r="CZ57" s="20" t="s">
        <v>120</v>
      </c>
      <c r="DA57" s="20" t="s">
        <v>120</v>
      </c>
      <c r="DB57" s="20" t="s">
        <v>120</v>
      </c>
      <c r="DC57" s="20" t="s">
        <v>120</v>
      </c>
      <c r="DD57" s="20" t="s">
        <v>120</v>
      </c>
      <c r="DE57" s="20" t="s">
        <v>120</v>
      </c>
      <c r="DF57" s="20" t="s">
        <v>120</v>
      </c>
      <c r="DG57" s="34" t="s">
        <v>120</v>
      </c>
      <c r="DH57" s="20" t="s">
        <v>120</v>
      </c>
      <c r="DI57" s="20" t="s">
        <v>120</v>
      </c>
      <c r="DJ57" s="20" t="s">
        <v>120</v>
      </c>
      <c r="DK57" s="20" t="s">
        <v>120</v>
      </c>
      <c r="DL57" s="20" t="s">
        <v>120</v>
      </c>
      <c r="DM57" s="20" t="s">
        <v>120</v>
      </c>
      <c r="DN57" s="20" t="s">
        <v>120</v>
      </c>
      <c r="DO57" s="20" t="s">
        <v>120</v>
      </c>
      <c r="DP57" s="20" t="s">
        <v>120</v>
      </c>
      <c r="DQ57" s="20" t="s">
        <v>120</v>
      </c>
      <c r="DR57" s="20" t="s">
        <v>120</v>
      </c>
      <c r="DS57" s="20" t="s">
        <v>120</v>
      </c>
      <c r="DT57" s="20" t="s">
        <v>120</v>
      </c>
      <c r="DU57" s="20" t="s">
        <v>120</v>
      </c>
      <c r="DV57" s="20" t="s">
        <v>120</v>
      </c>
      <c r="DW57" s="20" t="s">
        <v>120</v>
      </c>
      <c r="DX57" s="20" t="s">
        <v>120</v>
      </c>
      <c r="DY57" s="20" t="s">
        <v>120</v>
      </c>
      <c r="DZ57" s="20" t="s">
        <v>120</v>
      </c>
      <c r="EA57" s="20" t="s">
        <v>120</v>
      </c>
      <c r="EB57" s="34" t="s">
        <v>120</v>
      </c>
      <c r="EC57" s="20" t="s">
        <v>120</v>
      </c>
      <c r="ED57" s="20" t="s">
        <v>120</v>
      </c>
      <c r="EE57" s="20" t="s">
        <v>120</v>
      </c>
      <c r="EF57" s="20" t="s">
        <v>120</v>
      </c>
      <c r="EG57" s="20" t="s">
        <v>120</v>
      </c>
      <c r="EH57" s="20" t="s">
        <v>120</v>
      </c>
      <c r="EI57" s="20" t="s">
        <v>120</v>
      </c>
      <c r="EJ57" s="20" t="s">
        <v>120</v>
      </c>
      <c r="EK57" s="20" t="s">
        <v>120</v>
      </c>
      <c r="EL57" s="20" t="s">
        <v>120</v>
      </c>
      <c r="EM57" s="20" t="s">
        <v>120</v>
      </c>
      <c r="EN57" s="20" t="s">
        <v>120</v>
      </c>
      <c r="EO57" s="20" t="s">
        <v>120</v>
      </c>
      <c r="EP57" s="20" t="s">
        <v>120</v>
      </c>
      <c r="EQ57" s="20" t="s">
        <v>120</v>
      </c>
      <c r="ER57" s="20" t="s">
        <v>120</v>
      </c>
      <c r="ES57" s="20" t="s">
        <v>120</v>
      </c>
      <c r="ET57" s="20" t="s">
        <v>120</v>
      </c>
      <c r="EU57" s="20" t="s">
        <v>120</v>
      </c>
      <c r="EV57" s="20" t="s">
        <v>120</v>
      </c>
      <c r="EW57" s="20" t="s">
        <v>120</v>
      </c>
      <c r="EX57" s="20" t="s">
        <v>120</v>
      </c>
      <c r="EY57" s="20" t="s">
        <v>120</v>
      </c>
      <c r="EZ57" s="20" t="s">
        <v>120</v>
      </c>
      <c r="FA57" s="20" t="s">
        <v>120</v>
      </c>
      <c r="FB57" s="34">
        <v>0.54072879748118718</v>
      </c>
      <c r="FC57" s="20">
        <v>0.46567208130135934</v>
      </c>
      <c r="FD57" s="20">
        <v>0.28745680059626882</v>
      </c>
      <c r="FE57" s="20">
        <v>0.25540899551188412</v>
      </c>
      <c r="FF57" s="20">
        <v>0.34993744424042211</v>
      </c>
      <c r="FG57" s="20">
        <v>0.64203424672406872</v>
      </c>
      <c r="FH57" s="32" t="s">
        <v>120</v>
      </c>
      <c r="FI57" s="32" t="s">
        <v>120</v>
      </c>
      <c r="FJ57" s="32" t="s">
        <v>120</v>
      </c>
      <c r="FK57" s="35">
        <v>7.5739972247778911E-2</v>
      </c>
      <c r="FL57" s="19">
        <v>0.10734718266051141</v>
      </c>
      <c r="FM57" s="19">
        <v>7.0418872204272981E-2</v>
      </c>
      <c r="FN57" s="19">
        <v>0.3796061540967916</v>
      </c>
      <c r="FO57" s="19">
        <v>0.13634330240797221</v>
      </c>
      <c r="FP57" s="19">
        <v>9.2826435708641519E-2</v>
      </c>
      <c r="FQ57" s="19">
        <v>0.1644785435136899</v>
      </c>
      <c r="FR57" s="19">
        <v>0.12953298625824269</v>
      </c>
      <c r="FS57" s="33" t="s">
        <v>120</v>
      </c>
      <c r="FT57" s="32" t="s">
        <v>120</v>
      </c>
      <c r="FU57" s="32" t="s">
        <v>120</v>
      </c>
      <c r="FV57" s="32" t="s">
        <v>120</v>
      </c>
      <c r="FW57" s="32" t="s">
        <v>120</v>
      </c>
      <c r="FX57" s="32" t="s">
        <v>120</v>
      </c>
      <c r="FY57" s="32" t="s">
        <v>120</v>
      </c>
      <c r="FZ57" s="32" t="s">
        <v>120</v>
      </c>
    </row>
    <row r="58" spans="1:182" x14ac:dyDescent="0.35">
      <c r="C58" s="32">
        <v>5704041</v>
      </c>
      <c r="D58" s="32">
        <v>73</v>
      </c>
      <c r="E58" s="32">
        <v>4</v>
      </c>
      <c r="F58" s="32">
        <v>91</v>
      </c>
      <c r="G58" s="32">
        <v>14.327</v>
      </c>
      <c r="H58" t="s">
        <v>234</v>
      </c>
      <c r="I58" s="34" t="s">
        <v>120</v>
      </c>
      <c r="J58" s="20" t="s">
        <v>120</v>
      </c>
      <c r="K58" s="20" t="s">
        <v>120</v>
      </c>
      <c r="L58" s="20" t="s">
        <v>120</v>
      </c>
      <c r="M58" s="20" t="s">
        <v>120</v>
      </c>
      <c r="N58" s="20" t="s">
        <v>120</v>
      </c>
      <c r="O58" s="20" t="s">
        <v>120</v>
      </c>
      <c r="P58" s="20" t="s">
        <v>120</v>
      </c>
      <c r="Q58" s="20" t="s">
        <v>120</v>
      </c>
      <c r="R58" s="33" t="s">
        <v>120</v>
      </c>
      <c r="S58" s="32" t="s">
        <v>120</v>
      </c>
      <c r="T58" s="32" t="s">
        <v>120</v>
      </c>
      <c r="U58" s="32" t="s">
        <v>120</v>
      </c>
      <c r="V58" s="32" t="s">
        <v>120</v>
      </c>
      <c r="W58" s="32" t="s">
        <v>120</v>
      </c>
      <c r="X58" s="32" t="s">
        <v>120</v>
      </c>
      <c r="Y58" s="32" t="s">
        <v>120</v>
      </c>
      <c r="Z58" s="32" t="s">
        <v>120</v>
      </c>
      <c r="AA58" s="32" t="s">
        <v>120</v>
      </c>
      <c r="AB58" s="32" t="s">
        <v>120</v>
      </c>
      <c r="AC58" s="32" t="s">
        <v>120</v>
      </c>
      <c r="AD58" s="32" t="s">
        <v>120</v>
      </c>
      <c r="AE58" s="32" t="s">
        <v>120</v>
      </c>
      <c r="AF58" s="32" t="s">
        <v>120</v>
      </c>
      <c r="AG58" s="32" t="s">
        <v>120</v>
      </c>
      <c r="AH58" s="20" t="s">
        <v>120</v>
      </c>
      <c r="AI58" s="20" t="s">
        <v>120</v>
      </c>
      <c r="AJ58" s="20" t="s">
        <v>120</v>
      </c>
      <c r="AK58" s="20" t="s">
        <v>120</v>
      </c>
      <c r="AL58" s="20" t="s">
        <v>120</v>
      </c>
      <c r="AM58" s="20" t="s">
        <v>120</v>
      </c>
      <c r="AN58" s="20" t="s">
        <v>120</v>
      </c>
      <c r="AO58" s="20" t="s">
        <v>120</v>
      </c>
      <c r="AP58" s="20" t="s">
        <v>120</v>
      </c>
      <c r="AQ58" s="20" t="s">
        <v>120</v>
      </c>
      <c r="AR58" s="20" t="s">
        <v>120</v>
      </c>
      <c r="AS58" s="20" t="s">
        <v>120</v>
      </c>
      <c r="AT58" s="34" t="s">
        <v>120</v>
      </c>
      <c r="AU58" s="20" t="s">
        <v>120</v>
      </c>
      <c r="AV58" s="20" t="s">
        <v>120</v>
      </c>
      <c r="AW58" s="20" t="s">
        <v>120</v>
      </c>
      <c r="AX58" s="20" t="s">
        <v>120</v>
      </c>
      <c r="AY58" s="20" t="s">
        <v>120</v>
      </c>
      <c r="AZ58" s="20" t="s">
        <v>120</v>
      </c>
      <c r="BA58" s="20" t="s">
        <v>120</v>
      </c>
      <c r="BB58" s="20" t="s">
        <v>120</v>
      </c>
      <c r="BC58" s="20" t="s">
        <v>120</v>
      </c>
      <c r="BD58" s="20" t="s">
        <v>120</v>
      </c>
      <c r="BE58" s="20" t="s">
        <v>120</v>
      </c>
      <c r="BF58" s="20" t="s">
        <v>120</v>
      </c>
      <c r="BG58" s="20" t="s">
        <v>120</v>
      </c>
      <c r="BH58" s="20" t="s">
        <v>120</v>
      </c>
      <c r="BI58" s="20" t="s">
        <v>120</v>
      </c>
      <c r="BJ58" s="20" t="s">
        <v>120</v>
      </c>
      <c r="BK58" s="20" t="s">
        <v>120</v>
      </c>
      <c r="BL58" s="20" t="s">
        <v>120</v>
      </c>
      <c r="BM58" s="20" t="s">
        <v>120</v>
      </c>
      <c r="BN58" s="20" t="s">
        <v>120</v>
      </c>
      <c r="BO58" s="20" t="s">
        <v>120</v>
      </c>
      <c r="BP58" s="20" t="s">
        <v>120</v>
      </c>
      <c r="BQ58" s="20" t="s">
        <v>120</v>
      </c>
      <c r="BR58" s="34" t="s">
        <v>120</v>
      </c>
      <c r="BS58" s="20" t="s">
        <v>120</v>
      </c>
      <c r="BT58" s="20" t="s">
        <v>120</v>
      </c>
      <c r="BU58" s="20" t="s">
        <v>120</v>
      </c>
      <c r="BV58" s="20" t="s">
        <v>120</v>
      </c>
      <c r="BW58" s="20" t="s">
        <v>120</v>
      </c>
      <c r="BX58" s="20" t="s">
        <v>120</v>
      </c>
      <c r="BY58" s="20" t="s">
        <v>120</v>
      </c>
      <c r="BZ58" s="20" t="s">
        <v>120</v>
      </c>
      <c r="CA58" s="20" t="s">
        <v>120</v>
      </c>
      <c r="CB58" s="20" t="s">
        <v>120</v>
      </c>
      <c r="CC58" s="20" t="s">
        <v>120</v>
      </c>
      <c r="CD58" s="20" t="s">
        <v>120</v>
      </c>
      <c r="CE58" s="20" t="s">
        <v>120</v>
      </c>
      <c r="CF58" s="20" t="s">
        <v>120</v>
      </c>
      <c r="CG58" s="34" t="s">
        <v>120</v>
      </c>
      <c r="CH58" s="20" t="s">
        <v>120</v>
      </c>
      <c r="CI58" s="20" t="s">
        <v>120</v>
      </c>
      <c r="CJ58" s="20" t="s">
        <v>120</v>
      </c>
      <c r="CK58" s="20" t="s">
        <v>120</v>
      </c>
      <c r="CL58" s="20" t="s">
        <v>120</v>
      </c>
      <c r="CM58" s="20" t="s">
        <v>120</v>
      </c>
      <c r="CN58" s="20" t="s">
        <v>120</v>
      </c>
      <c r="CO58" s="20" t="s">
        <v>120</v>
      </c>
      <c r="CP58" s="20" t="s">
        <v>120</v>
      </c>
      <c r="CQ58" s="20" t="s">
        <v>120</v>
      </c>
      <c r="CR58" s="20" t="s">
        <v>120</v>
      </c>
      <c r="CS58" s="20" t="s">
        <v>120</v>
      </c>
      <c r="CT58" s="20" t="s">
        <v>120</v>
      </c>
      <c r="CU58" s="20" t="s">
        <v>120</v>
      </c>
      <c r="CV58" s="20" t="s">
        <v>120</v>
      </c>
      <c r="CW58" s="20" t="s">
        <v>120</v>
      </c>
      <c r="CX58" s="20" t="s">
        <v>120</v>
      </c>
      <c r="CY58" s="20" t="s">
        <v>120</v>
      </c>
      <c r="CZ58" s="20" t="s">
        <v>120</v>
      </c>
      <c r="DA58" s="20" t="s">
        <v>120</v>
      </c>
      <c r="DB58" s="20" t="s">
        <v>120</v>
      </c>
      <c r="DC58" s="20" t="s">
        <v>120</v>
      </c>
      <c r="DD58" s="20" t="s">
        <v>120</v>
      </c>
      <c r="DE58" s="20" t="s">
        <v>120</v>
      </c>
      <c r="DF58" s="20" t="s">
        <v>120</v>
      </c>
      <c r="DG58" s="34" t="s">
        <v>120</v>
      </c>
      <c r="DH58" s="20" t="s">
        <v>120</v>
      </c>
      <c r="DI58" s="20" t="s">
        <v>120</v>
      </c>
      <c r="DJ58" s="20" t="s">
        <v>120</v>
      </c>
      <c r="DK58" s="20" t="s">
        <v>120</v>
      </c>
      <c r="DL58" s="20" t="s">
        <v>120</v>
      </c>
      <c r="DM58" s="20" t="s">
        <v>120</v>
      </c>
      <c r="DN58" s="20" t="s">
        <v>120</v>
      </c>
      <c r="DO58" s="20" t="s">
        <v>120</v>
      </c>
      <c r="DP58" s="20" t="s">
        <v>120</v>
      </c>
      <c r="DQ58" s="20" t="s">
        <v>120</v>
      </c>
      <c r="DR58" s="20" t="s">
        <v>120</v>
      </c>
      <c r="DS58" s="20" t="s">
        <v>120</v>
      </c>
      <c r="DT58" s="20" t="s">
        <v>120</v>
      </c>
      <c r="DU58" s="20" t="s">
        <v>120</v>
      </c>
      <c r="DV58" s="20" t="s">
        <v>120</v>
      </c>
      <c r="DW58" s="20" t="s">
        <v>120</v>
      </c>
      <c r="DX58" s="20" t="s">
        <v>120</v>
      </c>
      <c r="DY58" s="20" t="s">
        <v>120</v>
      </c>
      <c r="DZ58" s="20" t="s">
        <v>120</v>
      </c>
      <c r="EA58" s="20" t="s">
        <v>120</v>
      </c>
      <c r="EB58" s="34" t="s">
        <v>120</v>
      </c>
      <c r="EC58" s="20" t="s">
        <v>120</v>
      </c>
      <c r="ED58" s="20" t="s">
        <v>120</v>
      </c>
      <c r="EE58" s="20" t="s">
        <v>120</v>
      </c>
      <c r="EF58" s="20" t="s">
        <v>120</v>
      </c>
      <c r="EG58" s="20" t="s">
        <v>120</v>
      </c>
      <c r="EH58" s="20" t="s">
        <v>120</v>
      </c>
      <c r="EI58" s="20" t="s">
        <v>120</v>
      </c>
      <c r="EJ58" s="20" t="s">
        <v>120</v>
      </c>
      <c r="EK58" s="20" t="s">
        <v>120</v>
      </c>
      <c r="EL58" s="20" t="s">
        <v>120</v>
      </c>
      <c r="EM58" s="20" t="s">
        <v>120</v>
      </c>
      <c r="EN58" s="20" t="s">
        <v>120</v>
      </c>
      <c r="EO58" s="20" t="s">
        <v>120</v>
      </c>
      <c r="EP58" s="20" t="s">
        <v>120</v>
      </c>
      <c r="EQ58" s="20" t="s">
        <v>120</v>
      </c>
      <c r="ER58" s="20" t="s">
        <v>120</v>
      </c>
      <c r="ES58" s="20" t="s">
        <v>120</v>
      </c>
      <c r="ET58" s="20" t="s">
        <v>120</v>
      </c>
      <c r="EU58" s="20" t="s">
        <v>120</v>
      </c>
      <c r="EV58" s="20" t="s">
        <v>120</v>
      </c>
      <c r="EW58" s="20" t="s">
        <v>120</v>
      </c>
      <c r="EX58" s="20" t="s">
        <v>120</v>
      </c>
      <c r="EY58" s="20" t="s">
        <v>120</v>
      </c>
      <c r="EZ58" s="20" t="s">
        <v>120</v>
      </c>
      <c r="FA58" s="20" t="s">
        <v>120</v>
      </c>
      <c r="FB58" s="33" t="s">
        <v>120</v>
      </c>
      <c r="FC58" s="32" t="s">
        <v>120</v>
      </c>
      <c r="FD58" s="32" t="s">
        <v>120</v>
      </c>
      <c r="FE58" s="32" t="s">
        <v>120</v>
      </c>
      <c r="FF58" s="32" t="s">
        <v>120</v>
      </c>
      <c r="FG58" s="32" t="s">
        <v>120</v>
      </c>
      <c r="FH58" s="32" t="s">
        <v>120</v>
      </c>
      <c r="FI58" s="32" t="s">
        <v>120</v>
      </c>
      <c r="FJ58" s="32" t="s">
        <v>120</v>
      </c>
      <c r="FK58" s="35">
        <v>2.7237934507555149E-2</v>
      </c>
      <c r="FL58" s="19">
        <v>1.8907769374324722E-2</v>
      </c>
      <c r="FM58" s="19">
        <v>3.087912409466171E-2</v>
      </c>
      <c r="FN58" s="19">
        <v>9.8321471118306497E-2</v>
      </c>
      <c r="FO58" s="19">
        <v>7.4103265218215419E-2</v>
      </c>
      <c r="FP58" s="19">
        <v>3.3891477279217E-2</v>
      </c>
      <c r="FQ58" s="19">
        <v>4.0335158930246154E-2</v>
      </c>
      <c r="FR58" s="19">
        <v>7.1161351921644966E-2</v>
      </c>
      <c r="FS58" s="33" t="s">
        <v>120</v>
      </c>
      <c r="FT58" s="32" t="s">
        <v>120</v>
      </c>
      <c r="FU58" s="32" t="s">
        <v>120</v>
      </c>
      <c r="FV58" s="32" t="s">
        <v>120</v>
      </c>
      <c r="FW58" s="32" t="s">
        <v>120</v>
      </c>
      <c r="FX58" s="32" t="s">
        <v>120</v>
      </c>
      <c r="FY58" s="32" t="s">
        <v>120</v>
      </c>
      <c r="FZ58" s="32" t="s">
        <v>120</v>
      </c>
    </row>
    <row r="59" spans="1:182" x14ac:dyDescent="0.35">
      <c r="B59" t="s">
        <v>822</v>
      </c>
      <c r="C59" s="32">
        <v>1679534</v>
      </c>
      <c r="D59" s="32">
        <v>73</v>
      </c>
      <c r="E59" s="32">
        <v>6</v>
      </c>
      <c r="F59" s="32">
        <v>62</v>
      </c>
      <c r="G59" s="32">
        <v>14.420999999999999</v>
      </c>
      <c r="H59" t="s">
        <v>578</v>
      </c>
      <c r="I59" s="34" t="s">
        <v>120</v>
      </c>
      <c r="J59" s="20" t="s">
        <v>120</v>
      </c>
      <c r="K59" s="20" t="s">
        <v>120</v>
      </c>
      <c r="L59" s="20" t="s">
        <v>120</v>
      </c>
      <c r="M59" s="20" t="s">
        <v>120</v>
      </c>
      <c r="N59" s="20" t="s">
        <v>120</v>
      </c>
      <c r="O59" s="20" t="s">
        <v>120</v>
      </c>
      <c r="P59" s="20" t="s">
        <v>120</v>
      </c>
      <c r="Q59" s="20" t="s">
        <v>120</v>
      </c>
      <c r="R59" s="33" t="s">
        <v>120</v>
      </c>
      <c r="S59" s="32" t="s">
        <v>120</v>
      </c>
      <c r="T59" s="32" t="s">
        <v>120</v>
      </c>
      <c r="U59" s="32" t="s">
        <v>120</v>
      </c>
      <c r="V59" s="32" t="s">
        <v>120</v>
      </c>
      <c r="W59" s="32" t="s">
        <v>120</v>
      </c>
      <c r="X59" s="32" t="s">
        <v>120</v>
      </c>
      <c r="Y59" s="32" t="s">
        <v>120</v>
      </c>
      <c r="Z59" s="32" t="s">
        <v>120</v>
      </c>
      <c r="AA59" s="32" t="s">
        <v>120</v>
      </c>
      <c r="AB59" s="32" t="s">
        <v>120</v>
      </c>
      <c r="AC59" s="32" t="s">
        <v>120</v>
      </c>
      <c r="AD59" s="32" t="s">
        <v>120</v>
      </c>
      <c r="AE59" s="32" t="s">
        <v>120</v>
      </c>
      <c r="AF59" s="32" t="s">
        <v>120</v>
      </c>
      <c r="AG59" s="32" t="s">
        <v>120</v>
      </c>
      <c r="AH59" s="20" t="s">
        <v>120</v>
      </c>
      <c r="AI59" s="20" t="s">
        <v>120</v>
      </c>
      <c r="AJ59" s="20" t="s">
        <v>120</v>
      </c>
      <c r="AK59" s="20" t="s">
        <v>120</v>
      </c>
      <c r="AL59" s="20" t="s">
        <v>120</v>
      </c>
      <c r="AM59" s="20" t="s">
        <v>120</v>
      </c>
      <c r="AN59" s="20" t="s">
        <v>120</v>
      </c>
      <c r="AO59" s="20" t="s">
        <v>120</v>
      </c>
      <c r="AP59" s="20" t="s">
        <v>120</v>
      </c>
      <c r="AQ59" s="20" t="s">
        <v>120</v>
      </c>
      <c r="AR59" s="20" t="s">
        <v>120</v>
      </c>
      <c r="AS59" s="20" t="s">
        <v>120</v>
      </c>
      <c r="AT59" s="34" t="s">
        <v>120</v>
      </c>
      <c r="AU59" s="20" t="s">
        <v>120</v>
      </c>
      <c r="AV59" s="20" t="s">
        <v>120</v>
      </c>
      <c r="AW59" s="20" t="s">
        <v>120</v>
      </c>
      <c r="AX59" s="20" t="s">
        <v>120</v>
      </c>
      <c r="AY59" s="20" t="s">
        <v>120</v>
      </c>
      <c r="AZ59" s="20" t="s">
        <v>120</v>
      </c>
      <c r="BA59" s="20" t="s">
        <v>120</v>
      </c>
      <c r="BB59" s="20" t="s">
        <v>120</v>
      </c>
      <c r="BC59" s="20" t="s">
        <v>120</v>
      </c>
      <c r="BD59" s="20" t="s">
        <v>120</v>
      </c>
      <c r="BE59" s="20" t="s">
        <v>120</v>
      </c>
      <c r="BF59" s="20" t="s">
        <v>120</v>
      </c>
      <c r="BG59" s="20" t="s">
        <v>120</v>
      </c>
      <c r="BH59" s="20" t="s">
        <v>120</v>
      </c>
      <c r="BI59" s="20" t="s">
        <v>120</v>
      </c>
      <c r="BJ59" s="20" t="s">
        <v>120</v>
      </c>
      <c r="BK59" s="20" t="s">
        <v>120</v>
      </c>
      <c r="BL59" s="20" t="s">
        <v>120</v>
      </c>
      <c r="BM59" s="20" t="s">
        <v>120</v>
      </c>
      <c r="BN59" s="20" t="s">
        <v>120</v>
      </c>
      <c r="BO59" s="20" t="s">
        <v>120</v>
      </c>
      <c r="BP59" s="20" t="s">
        <v>120</v>
      </c>
      <c r="BQ59" s="20" t="s">
        <v>120</v>
      </c>
      <c r="BR59" s="34" t="s">
        <v>120</v>
      </c>
      <c r="BS59" s="20" t="s">
        <v>120</v>
      </c>
      <c r="BT59" s="20" t="s">
        <v>120</v>
      </c>
      <c r="BU59" s="20" t="s">
        <v>120</v>
      </c>
      <c r="BV59" s="20" t="s">
        <v>120</v>
      </c>
      <c r="BW59" s="20" t="s">
        <v>120</v>
      </c>
      <c r="BX59" s="20" t="s">
        <v>120</v>
      </c>
      <c r="BY59" s="20" t="s">
        <v>120</v>
      </c>
      <c r="BZ59" s="20" t="s">
        <v>120</v>
      </c>
      <c r="CA59" s="20" t="s">
        <v>120</v>
      </c>
      <c r="CB59" s="20" t="s">
        <v>120</v>
      </c>
      <c r="CC59" s="20" t="s">
        <v>120</v>
      </c>
      <c r="CD59" s="20" t="s">
        <v>120</v>
      </c>
      <c r="CE59" s="20" t="s">
        <v>120</v>
      </c>
      <c r="CF59" s="20" t="s">
        <v>120</v>
      </c>
      <c r="CG59" s="34" t="s">
        <v>120</v>
      </c>
      <c r="CH59" s="20" t="s">
        <v>120</v>
      </c>
      <c r="CI59" s="20" t="s">
        <v>120</v>
      </c>
      <c r="CJ59" s="20" t="s">
        <v>120</v>
      </c>
      <c r="CK59" s="20" t="s">
        <v>120</v>
      </c>
      <c r="CL59" s="20" t="s">
        <v>120</v>
      </c>
      <c r="CM59" s="20" t="s">
        <v>120</v>
      </c>
      <c r="CN59" s="20" t="s">
        <v>120</v>
      </c>
      <c r="CO59" s="20" t="s">
        <v>120</v>
      </c>
      <c r="CP59" s="20" t="s">
        <v>120</v>
      </c>
      <c r="CQ59" s="20" t="s">
        <v>120</v>
      </c>
      <c r="CR59" s="20" t="s">
        <v>120</v>
      </c>
      <c r="CS59" s="20" t="s">
        <v>120</v>
      </c>
      <c r="CT59" s="20" t="s">
        <v>120</v>
      </c>
      <c r="CU59" s="20" t="s">
        <v>120</v>
      </c>
      <c r="CV59" s="20" t="s">
        <v>120</v>
      </c>
      <c r="CW59" s="20" t="s">
        <v>120</v>
      </c>
      <c r="CX59" s="20" t="s">
        <v>120</v>
      </c>
      <c r="CY59" s="20" t="s">
        <v>120</v>
      </c>
      <c r="CZ59" s="20" t="s">
        <v>120</v>
      </c>
      <c r="DA59" s="20" t="s">
        <v>120</v>
      </c>
      <c r="DB59" s="20" t="s">
        <v>120</v>
      </c>
      <c r="DC59" s="20" t="s">
        <v>120</v>
      </c>
      <c r="DD59" s="20" t="s">
        <v>120</v>
      </c>
      <c r="DE59" s="20" t="s">
        <v>120</v>
      </c>
      <c r="DF59" s="20" t="s">
        <v>120</v>
      </c>
      <c r="DG59" s="34" t="s">
        <v>120</v>
      </c>
      <c r="DH59" s="20" t="s">
        <v>120</v>
      </c>
      <c r="DI59" s="20" t="s">
        <v>120</v>
      </c>
      <c r="DJ59" s="20" t="s">
        <v>120</v>
      </c>
      <c r="DK59" s="20" t="s">
        <v>120</v>
      </c>
      <c r="DL59" s="20" t="s">
        <v>120</v>
      </c>
      <c r="DM59" s="20" t="s">
        <v>120</v>
      </c>
      <c r="DN59" s="20" t="s">
        <v>120</v>
      </c>
      <c r="DO59" s="20" t="s">
        <v>120</v>
      </c>
      <c r="DP59" s="20" t="s">
        <v>120</v>
      </c>
      <c r="DQ59" s="20" t="s">
        <v>120</v>
      </c>
      <c r="DR59" s="20" t="s">
        <v>120</v>
      </c>
      <c r="DS59" s="20" t="s">
        <v>120</v>
      </c>
      <c r="DT59" s="20" t="s">
        <v>120</v>
      </c>
      <c r="DU59" s="20" t="s">
        <v>120</v>
      </c>
      <c r="DV59" s="20" t="s">
        <v>120</v>
      </c>
      <c r="DW59" s="20" t="s">
        <v>120</v>
      </c>
      <c r="DX59" s="20" t="s">
        <v>120</v>
      </c>
      <c r="DY59" s="20" t="s">
        <v>120</v>
      </c>
      <c r="DZ59" s="20" t="s">
        <v>120</v>
      </c>
      <c r="EA59" s="20" t="s">
        <v>120</v>
      </c>
      <c r="EB59" s="34" t="s">
        <v>120</v>
      </c>
      <c r="EC59" s="20" t="s">
        <v>120</v>
      </c>
      <c r="ED59" s="20" t="s">
        <v>120</v>
      </c>
      <c r="EE59" s="20" t="s">
        <v>120</v>
      </c>
      <c r="EF59" s="20" t="s">
        <v>120</v>
      </c>
      <c r="EG59" s="20" t="s">
        <v>120</v>
      </c>
      <c r="EH59" s="20" t="s">
        <v>120</v>
      </c>
      <c r="EI59" s="20" t="s">
        <v>120</v>
      </c>
      <c r="EJ59" s="20" t="s">
        <v>120</v>
      </c>
      <c r="EK59" s="20" t="s">
        <v>120</v>
      </c>
      <c r="EL59" s="20" t="s">
        <v>120</v>
      </c>
      <c r="EM59" s="20" t="s">
        <v>120</v>
      </c>
      <c r="EN59" s="20" t="s">
        <v>120</v>
      </c>
      <c r="EO59" s="20" t="s">
        <v>120</v>
      </c>
      <c r="EP59" s="20" t="s">
        <v>120</v>
      </c>
      <c r="EQ59" s="20" t="s">
        <v>120</v>
      </c>
      <c r="ER59" s="20" t="s">
        <v>120</v>
      </c>
      <c r="ES59" s="20" t="s">
        <v>120</v>
      </c>
      <c r="ET59" s="20" t="s">
        <v>120</v>
      </c>
      <c r="EU59" s="20" t="s">
        <v>120</v>
      </c>
      <c r="EV59" s="20" t="s">
        <v>120</v>
      </c>
      <c r="EW59" s="20" t="s">
        <v>120</v>
      </c>
      <c r="EX59" s="20" t="s">
        <v>120</v>
      </c>
      <c r="EY59" s="20" t="s">
        <v>120</v>
      </c>
      <c r="EZ59" s="20" t="s">
        <v>120</v>
      </c>
      <c r="FA59" s="20" t="s">
        <v>120</v>
      </c>
      <c r="FB59" s="34">
        <v>0.74929883178360124</v>
      </c>
      <c r="FC59" s="20">
        <v>0.51900788798923492</v>
      </c>
      <c r="FD59" s="20">
        <v>0.42386669974627711</v>
      </c>
      <c r="FE59" s="20">
        <v>0.49179932790107961</v>
      </c>
      <c r="FF59" s="20">
        <v>0.55378822955345752</v>
      </c>
      <c r="FG59" s="20">
        <v>0.90068746794777133</v>
      </c>
      <c r="FH59" s="20">
        <v>3.5362027887912012E-4</v>
      </c>
      <c r="FI59" s="20" t="s">
        <v>823</v>
      </c>
      <c r="FJ59" s="20">
        <v>0.12164682551051972</v>
      </c>
      <c r="FK59" s="34">
        <v>3.9835168871951154E-2</v>
      </c>
      <c r="FL59" s="32" t="s">
        <v>120</v>
      </c>
      <c r="FM59" s="20">
        <v>2.9135294723055781E-2</v>
      </c>
      <c r="FN59" s="20">
        <v>6.5380150899593731E-2</v>
      </c>
      <c r="FO59" s="20">
        <v>2.7794431590263333E-2</v>
      </c>
      <c r="FP59" s="20">
        <v>3.661130499521837E-2</v>
      </c>
      <c r="FQ59" s="20">
        <v>0.10494213080114416</v>
      </c>
      <c r="FR59" s="20">
        <v>6.9719377960143006E-2</v>
      </c>
      <c r="FS59" s="33" t="s">
        <v>120</v>
      </c>
      <c r="FT59" s="32" t="s">
        <v>120</v>
      </c>
      <c r="FU59" s="32" t="s">
        <v>120</v>
      </c>
      <c r="FV59" s="32" t="s">
        <v>120</v>
      </c>
      <c r="FW59" s="32" t="s">
        <v>120</v>
      </c>
      <c r="FX59" s="32" t="s">
        <v>120</v>
      </c>
      <c r="FY59" s="32" t="s">
        <v>120</v>
      </c>
      <c r="FZ59" s="32" t="s">
        <v>120</v>
      </c>
    </row>
    <row r="60" spans="1:182" x14ac:dyDescent="0.35">
      <c r="C60" s="32">
        <v>60658415</v>
      </c>
      <c r="D60" s="32">
        <v>73</v>
      </c>
      <c r="E60" s="32">
        <v>189</v>
      </c>
      <c r="F60" s="32">
        <v>95</v>
      </c>
      <c r="G60" s="32">
        <v>14.763999999999999</v>
      </c>
      <c r="H60" s="31" t="s">
        <v>575</v>
      </c>
      <c r="I60" s="39" t="s">
        <v>120</v>
      </c>
      <c r="J60" s="38" t="s">
        <v>120</v>
      </c>
      <c r="K60" s="38" t="s">
        <v>120</v>
      </c>
      <c r="L60" s="38" t="s">
        <v>120</v>
      </c>
      <c r="M60" s="38" t="s">
        <v>120</v>
      </c>
      <c r="N60" s="38" t="s">
        <v>120</v>
      </c>
      <c r="O60" s="38" t="s">
        <v>120</v>
      </c>
      <c r="P60" s="38" t="s">
        <v>120</v>
      </c>
      <c r="Q60" s="38" t="s">
        <v>120</v>
      </c>
      <c r="R60" s="37" t="s">
        <v>120</v>
      </c>
      <c r="S60" s="36" t="s">
        <v>120</v>
      </c>
      <c r="T60" s="36" t="s">
        <v>120</v>
      </c>
      <c r="U60" s="36" t="s">
        <v>120</v>
      </c>
      <c r="V60" s="36" t="s">
        <v>120</v>
      </c>
      <c r="W60" s="36" t="s">
        <v>120</v>
      </c>
      <c r="X60" s="36" t="s">
        <v>120</v>
      </c>
      <c r="Y60" s="36" t="s">
        <v>120</v>
      </c>
      <c r="Z60" s="36" t="s">
        <v>120</v>
      </c>
      <c r="AA60" s="36" t="s">
        <v>120</v>
      </c>
      <c r="AB60" s="36" t="s">
        <v>120</v>
      </c>
      <c r="AC60" s="36" t="s">
        <v>120</v>
      </c>
      <c r="AD60" s="36" t="s">
        <v>120</v>
      </c>
      <c r="AE60" s="36" t="s">
        <v>120</v>
      </c>
      <c r="AF60" s="36" t="s">
        <v>120</v>
      </c>
      <c r="AG60" s="36" t="s">
        <v>120</v>
      </c>
      <c r="AH60" s="38" t="s">
        <v>120</v>
      </c>
      <c r="AI60" s="38" t="s">
        <v>120</v>
      </c>
      <c r="AJ60" s="38" t="s">
        <v>120</v>
      </c>
      <c r="AK60" s="38" t="s">
        <v>120</v>
      </c>
      <c r="AL60" s="38" t="s">
        <v>120</v>
      </c>
      <c r="AM60" s="38" t="s">
        <v>120</v>
      </c>
      <c r="AN60" s="38" t="s">
        <v>120</v>
      </c>
      <c r="AO60" s="38" t="s">
        <v>120</v>
      </c>
      <c r="AP60" s="38" t="s">
        <v>120</v>
      </c>
      <c r="AQ60" s="38" t="s">
        <v>120</v>
      </c>
      <c r="AR60" s="38" t="s">
        <v>120</v>
      </c>
      <c r="AS60" s="38" t="s">
        <v>120</v>
      </c>
      <c r="AT60" s="39" t="s">
        <v>120</v>
      </c>
      <c r="AU60" s="38" t="s">
        <v>120</v>
      </c>
      <c r="AV60" s="38" t="s">
        <v>120</v>
      </c>
      <c r="AW60" s="38" t="s">
        <v>120</v>
      </c>
      <c r="AX60" s="38" t="s">
        <v>120</v>
      </c>
      <c r="AY60" s="38" t="s">
        <v>120</v>
      </c>
      <c r="AZ60" s="38" t="s">
        <v>120</v>
      </c>
      <c r="BA60" s="38" t="s">
        <v>120</v>
      </c>
      <c r="BB60" s="38" t="s">
        <v>120</v>
      </c>
      <c r="BC60" s="38" t="s">
        <v>120</v>
      </c>
      <c r="BD60" s="38" t="s">
        <v>120</v>
      </c>
      <c r="BE60" s="38" t="s">
        <v>120</v>
      </c>
      <c r="BF60" s="38" t="s">
        <v>120</v>
      </c>
      <c r="BG60" s="38" t="s">
        <v>120</v>
      </c>
      <c r="BH60" s="38" t="s">
        <v>120</v>
      </c>
      <c r="BI60" s="38" t="s">
        <v>120</v>
      </c>
      <c r="BJ60" s="38" t="s">
        <v>120</v>
      </c>
      <c r="BK60" s="38" t="s">
        <v>120</v>
      </c>
      <c r="BL60" s="38" t="s">
        <v>120</v>
      </c>
      <c r="BM60" s="38" t="s">
        <v>120</v>
      </c>
      <c r="BN60" s="38" t="s">
        <v>120</v>
      </c>
      <c r="BO60" s="38" t="s">
        <v>120</v>
      </c>
      <c r="BP60" s="38" t="s">
        <v>120</v>
      </c>
      <c r="BQ60" s="38" t="s">
        <v>120</v>
      </c>
      <c r="BR60" s="39" t="s">
        <v>120</v>
      </c>
      <c r="BS60" s="38" t="s">
        <v>120</v>
      </c>
      <c r="BT60" s="38" t="s">
        <v>120</v>
      </c>
      <c r="BU60" s="38" t="s">
        <v>120</v>
      </c>
      <c r="BV60" s="38" t="s">
        <v>120</v>
      </c>
      <c r="BW60" s="38" t="s">
        <v>120</v>
      </c>
      <c r="BX60" s="38" t="s">
        <v>120</v>
      </c>
      <c r="BY60" s="38" t="s">
        <v>120</v>
      </c>
      <c r="BZ60" s="38" t="s">
        <v>120</v>
      </c>
      <c r="CA60" s="38" t="s">
        <v>120</v>
      </c>
      <c r="CB60" s="38" t="s">
        <v>120</v>
      </c>
      <c r="CC60" s="38" t="s">
        <v>120</v>
      </c>
      <c r="CD60" s="38" t="s">
        <v>120</v>
      </c>
      <c r="CE60" s="38" t="s">
        <v>120</v>
      </c>
      <c r="CF60" s="38" t="s">
        <v>120</v>
      </c>
      <c r="CG60" s="39" t="s">
        <v>120</v>
      </c>
      <c r="CH60" s="38" t="s">
        <v>120</v>
      </c>
      <c r="CI60" s="38" t="s">
        <v>120</v>
      </c>
      <c r="CJ60" s="38" t="s">
        <v>120</v>
      </c>
      <c r="CK60" s="38" t="s">
        <v>120</v>
      </c>
      <c r="CL60" s="38" t="s">
        <v>120</v>
      </c>
      <c r="CM60" s="38" t="s">
        <v>120</v>
      </c>
      <c r="CN60" s="38" t="s">
        <v>120</v>
      </c>
      <c r="CO60" s="38" t="s">
        <v>120</v>
      </c>
      <c r="CP60" s="38" t="s">
        <v>120</v>
      </c>
      <c r="CQ60" s="38" t="s">
        <v>120</v>
      </c>
      <c r="CR60" s="38" t="s">
        <v>120</v>
      </c>
      <c r="CS60" s="38" t="s">
        <v>120</v>
      </c>
      <c r="CT60" s="38" t="s">
        <v>120</v>
      </c>
      <c r="CU60" s="38" t="s">
        <v>120</v>
      </c>
      <c r="CV60" s="38" t="s">
        <v>120</v>
      </c>
      <c r="CW60" s="38" t="s">
        <v>120</v>
      </c>
      <c r="CX60" s="38" t="s">
        <v>120</v>
      </c>
      <c r="CY60" s="38" t="s">
        <v>120</v>
      </c>
      <c r="CZ60" s="38" t="s">
        <v>120</v>
      </c>
      <c r="DA60" s="38" t="s">
        <v>120</v>
      </c>
      <c r="DB60" s="38" t="s">
        <v>120</v>
      </c>
      <c r="DC60" s="38" t="s">
        <v>120</v>
      </c>
      <c r="DD60" s="38" t="s">
        <v>120</v>
      </c>
      <c r="DE60" s="38" t="s">
        <v>120</v>
      </c>
      <c r="DF60" s="38" t="s">
        <v>120</v>
      </c>
      <c r="DG60" s="39" t="s">
        <v>120</v>
      </c>
      <c r="DH60" s="38" t="s">
        <v>120</v>
      </c>
      <c r="DI60" s="38" t="s">
        <v>120</v>
      </c>
      <c r="DJ60" s="38" t="s">
        <v>120</v>
      </c>
      <c r="DK60" s="38" t="s">
        <v>120</v>
      </c>
      <c r="DL60" s="38" t="s">
        <v>120</v>
      </c>
      <c r="DM60" s="38" t="s">
        <v>120</v>
      </c>
      <c r="DN60" s="38" t="s">
        <v>120</v>
      </c>
      <c r="DO60" s="38" t="s">
        <v>120</v>
      </c>
      <c r="DP60" s="38" t="s">
        <v>120</v>
      </c>
      <c r="DQ60" s="38" t="s">
        <v>120</v>
      </c>
      <c r="DR60" s="38" t="s">
        <v>120</v>
      </c>
      <c r="DS60" s="38" t="s">
        <v>120</v>
      </c>
      <c r="DT60" s="38" t="s">
        <v>120</v>
      </c>
      <c r="DU60" s="38" t="s">
        <v>120</v>
      </c>
      <c r="DV60" s="38" t="s">
        <v>120</v>
      </c>
      <c r="DW60" s="38" t="s">
        <v>120</v>
      </c>
      <c r="DX60" s="38" t="s">
        <v>120</v>
      </c>
      <c r="DY60" s="38" t="s">
        <v>120</v>
      </c>
      <c r="DZ60" s="38" t="s">
        <v>120</v>
      </c>
      <c r="EA60" s="38" t="s">
        <v>120</v>
      </c>
      <c r="EB60" s="39" t="s">
        <v>120</v>
      </c>
      <c r="EC60" s="38" t="s">
        <v>120</v>
      </c>
      <c r="ED60" s="38" t="s">
        <v>120</v>
      </c>
      <c r="EE60" s="38" t="s">
        <v>120</v>
      </c>
      <c r="EF60" s="38" t="s">
        <v>120</v>
      </c>
      <c r="EG60" s="38" t="s">
        <v>120</v>
      </c>
      <c r="EH60" s="38" t="s">
        <v>120</v>
      </c>
      <c r="EI60" s="38" t="s">
        <v>120</v>
      </c>
      <c r="EJ60" s="38" t="s">
        <v>120</v>
      </c>
      <c r="EK60" s="38" t="s">
        <v>120</v>
      </c>
      <c r="EL60" s="38" t="s">
        <v>120</v>
      </c>
      <c r="EM60" s="38" t="s">
        <v>120</v>
      </c>
      <c r="EN60" s="38" t="s">
        <v>120</v>
      </c>
      <c r="EO60" s="38" t="s">
        <v>120</v>
      </c>
      <c r="EP60" s="38" t="s">
        <v>120</v>
      </c>
      <c r="EQ60" s="38" t="s">
        <v>120</v>
      </c>
      <c r="ER60" s="38" t="s">
        <v>120</v>
      </c>
      <c r="ES60" s="38" t="s">
        <v>120</v>
      </c>
      <c r="ET60" s="38" t="s">
        <v>120</v>
      </c>
      <c r="EU60" s="38" t="s">
        <v>120</v>
      </c>
      <c r="EV60" s="38" t="s">
        <v>120</v>
      </c>
      <c r="EW60" s="38" t="s">
        <v>120</v>
      </c>
      <c r="EX60" s="38" t="s">
        <v>120</v>
      </c>
      <c r="EY60" s="38" t="s">
        <v>120</v>
      </c>
      <c r="EZ60" s="38" t="s">
        <v>120</v>
      </c>
      <c r="FA60" s="38" t="s">
        <v>120</v>
      </c>
      <c r="FB60" s="37" t="s">
        <v>120</v>
      </c>
      <c r="FC60" s="36" t="s">
        <v>120</v>
      </c>
      <c r="FD60" s="36" t="s">
        <v>120</v>
      </c>
      <c r="FE60" s="36" t="s">
        <v>120</v>
      </c>
      <c r="FF60" s="36" t="s">
        <v>120</v>
      </c>
      <c r="FG60" s="36" t="s">
        <v>120</v>
      </c>
      <c r="FH60" s="36" t="s">
        <v>120</v>
      </c>
      <c r="FI60" s="36" t="s">
        <v>120</v>
      </c>
      <c r="FJ60" s="36" t="s">
        <v>120</v>
      </c>
      <c r="FK60" s="37">
        <v>1</v>
      </c>
      <c r="FL60" s="36">
        <v>1</v>
      </c>
      <c r="FM60" s="36">
        <v>1</v>
      </c>
      <c r="FN60" s="36">
        <v>1</v>
      </c>
      <c r="FO60" s="36">
        <v>1</v>
      </c>
      <c r="FP60" s="36">
        <v>1</v>
      </c>
      <c r="FQ60" s="36">
        <v>1</v>
      </c>
      <c r="FR60" s="36">
        <v>1</v>
      </c>
      <c r="FS60" s="33" t="s">
        <v>120</v>
      </c>
      <c r="FT60" s="32" t="s">
        <v>120</v>
      </c>
      <c r="FU60" s="32" t="s">
        <v>120</v>
      </c>
      <c r="FV60" s="32" t="s">
        <v>120</v>
      </c>
      <c r="FW60" s="32" t="s">
        <v>120</v>
      </c>
      <c r="FX60" s="32" t="s">
        <v>120</v>
      </c>
      <c r="FY60" s="32" t="s">
        <v>120</v>
      </c>
      <c r="FZ60" s="32" t="s">
        <v>120</v>
      </c>
    </row>
    <row r="61" spans="1:182" x14ac:dyDescent="0.35">
      <c r="A61" t="s">
        <v>822</v>
      </c>
      <c r="B61" t="s">
        <v>822</v>
      </c>
      <c r="C61" s="32">
        <v>1824948</v>
      </c>
      <c r="D61" s="32">
        <v>204</v>
      </c>
      <c r="E61" s="32">
        <v>45</v>
      </c>
      <c r="F61" s="32">
        <v>81</v>
      </c>
      <c r="G61" s="32">
        <v>14.933</v>
      </c>
      <c r="H61" t="s">
        <v>574</v>
      </c>
      <c r="I61" s="34" t="s">
        <v>120</v>
      </c>
      <c r="J61" s="20" t="s">
        <v>120</v>
      </c>
      <c r="K61" s="20" t="s">
        <v>120</v>
      </c>
      <c r="L61" s="20" t="s">
        <v>120</v>
      </c>
      <c r="M61" s="20" t="s">
        <v>120</v>
      </c>
      <c r="N61" s="20" t="s">
        <v>120</v>
      </c>
      <c r="O61" s="20" t="s">
        <v>120</v>
      </c>
      <c r="P61" s="20" t="s">
        <v>120</v>
      </c>
      <c r="Q61" s="20" t="s">
        <v>120</v>
      </c>
      <c r="R61" s="34">
        <v>3.9777097414139882E-4</v>
      </c>
      <c r="S61" s="20">
        <v>2.4673907725077077E-4</v>
      </c>
      <c r="T61" s="20">
        <v>3.5277871570534535E-4</v>
      </c>
      <c r="U61" s="20" t="s">
        <v>120</v>
      </c>
      <c r="V61" s="20" t="s">
        <v>120</v>
      </c>
      <c r="W61" s="20" t="s">
        <v>120</v>
      </c>
      <c r="X61" s="20">
        <v>3.831302351743317E-4</v>
      </c>
      <c r="Y61" s="20">
        <v>1.7790606544938509E-4</v>
      </c>
      <c r="Z61" s="20">
        <v>1.1068678044625383E-3</v>
      </c>
      <c r="AA61" s="20" t="s">
        <v>120</v>
      </c>
      <c r="AB61" s="20">
        <v>1.7269658737252523E-4</v>
      </c>
      <c r="AC61" s="20">
        <v>9.8133878927423343E-4</v>
      </c>
      <c r="AD61" s="20">
        <v>6.6302955412430458E-4</v>
      </c>
      <c r="AE61" s="20">
        <v>6.7131933440051214E-4</v>
      </c>
      <c r="AF61" s="20" t="s">
        <v>120</v>
      </c>
      <c r="AG61" s="20">
        <v>2.1356703428442171E-3</v>
      </c>
      <c r="AH61" s="20">
        <v>4.306931844529501E-4</v>
      </c>
      <c r="AI61" s="20" t="s">
        <v>120</v>
      </c>
      <c r="AJ61" s="20" t="s">
        <v>120</v>
      </c>
      <c r="AK61" s="20" t="s">
        <v>120</v>
      </c>
      <c r="AL61" s="20" t="s">
        <v>120</v>
      </c>
      <c r="AM61" s="20" t="s">
        <v>120</v>
      </c>
      <c r="AN61" s="20" t="s">
        <v>120</v>
      </c>
      <c r="AO61" s="20" t="s">
        <v>120</v>
      </c>
      <c r="AP61" s="20" t="s">
        <v>120</v>
      </c>
      <c r="AQ61" s="20" t="s">
        <v>120</v>
      </c>
      <c r="AR61" s="20" t="s">
        <v>120</v>
      </c>
      <c r="AS61" s="20" t="s">
        <v>120</v>
      </c>
      <c r="AT61" s="34">
        <v>8.8007662878671078E-4</v>
      </c>
      <c r="AU61" s="20" t="s">
        <v>120</v>
      </c>
      <c r="AV61" s="20">
        <v>6.4364589285468481E-4</v>
      </c>
      <c r="AW61" s="20">
        <v>1.3837628476269903E-3</v>
      </c>
      <c r="AX61" s="20">
        <v>8.9258811259324596E-4</v>
      </c>
      <c r="AY61" s="20">
        <v>1.2140731377245615E-3</v>
      </c>
      <c r="AZ61" s="20">
        <v>7.1920028095847006E-4</v>
      </c>
      <c r="BA61" s="20" t="s">
        <v>120</v>
      </c>
      <c r="BB61" s="20">
        <v>1.1891554763698816E-3</v>
      </c>
      <c r="BC61" s="20">
        <v>1.0072789315305499E-4</v>
      </c>
      <c r="BD61" s="20">
        <v>1.4038642694375744E-3</v>
      </c>
      <c r="BE61" s="20">
        <v>7.9013633106422821E-4</v>
      </c>
      <c r="BF61" s="20">
        <v>8.7005137515188411E-4</v>
      </c>
      <c r="BG61" s="20">
        <v>3.122414552109049E-3</v>
      </c>
      <c r="BH61" s="20">
        <v>6.1593420566172924E-4</v>
      </c>
      <c r="BI61" s="20" t="s">
        <v>120</v>
      </c>
      <c r="BJ61" s="20">
        <v>1.2085280274309015E-3</v>
      </c>
      <c r="BK61" s="20">
        <v>1.3685020025416949E-3</v>
      </c>
      <c r="BL61" s="20" t="s">
        <v>120</v>
      </c>
      <c r="BM61" s="20" t="s">
        <v>120</v>
      </c>
      <c r="BN61" s="20" t="s">
        <v>120</v>
      </c>
      <c r="BO61" s="20" t="s">
        <v>120</v>
      </c>
      <c r="BP61" s="20" t="s">
        <v>120</v>
      </c>
      <c r="BQ61" s="20" t="s">
        <v>120</v>
      </c>
      <c r="BR61" s="34">
        <v>6.9562300457298746E-3</v>
      </c>
      <c r="BS61" s="20">
        <v>8.3402402621092064E-3</v>
      </c>
      <c r="BT61" s="20">
        <v>2.7869327674103191E-3</v>
      </c>
      <c r="BU61" s="20">
        <v>5.5564416086208608E-3</v>
      </c>
      <c r="BV61" s="20">
        <v>4.924060383121434E-3</v>
      </c>
      <c r="BW61" s="20">
        <v>6.1992480310005833E-3</v>
      </c>
      <c r="BX61" s="20" t="s">
        <v>120</v>
      </c>
      <c r="BY61" s="20" t="s">
        <v>120</v>
      </c>
      <c r="BZ61" s="20" t="s">
        <v>120</v>
      </c>
      <c r="CA61" s="20">
        <v>3.3580227943261968E-4</v>
      </c>
      <c r="CB61" s="20" t="s">
        <v>120</v>
      </c>
      <c r="CC61" s="20" t="s">
        <v>120</v>
      </c>
      <c r="CD61" s="20" t="s">
        <v>120</v>
      </c>
      <c r="CE61" s="20" t="s">
        <v>120</v>
      </c>
      <c r="CF61" s="20" t="s">
        <v>120</v>
      </c>
      <c r="CG61" s="34">
        <v>4.7427968900916042E-3</v>
      </c>
      <c r="CH61" s="20">
        <v>4.5026472836448613E-3</v>
      </c>
      <c r="CI61" s="20">
        <v>4.355980058378066E-3</v>
      </c>
      <c r="CJ61" s="20">
        <v>2.8062857362198914E-3</v>
      </c>
      <c r="CK61" s="20">
        <v>4.2765565743505575E-3</v>
      </c>
      <c r="CL61" s="20">
        <v>4.0207820996026799E-3</v>
      </c>
      <c r="CM61" s="20">
        <v>4.7156620769382342E-3</v>
      </c>
      <c r="CN61" s="20">
        <v>6.2629279323176187E-3</v>
      </c>
      <c r="CO61" s="20">
        <v>2.8039209497452079E-3</v>
      </c>
      <c r="CP61" s="20">
        <v>5.6782112347576229E-3</v>
      </c>
      <c r="CQ61" s="20">
        <v>1.0069746818783703E-2</v>
      </c>
      <c r="CR61" s="20">
        <v>1.2519546209936481E-2</v>
      </c>
      <c r="CS61" s="20">
        <v>4.6664432428629912E-3</v>
      </c>
      <c r="CT61" s="20">
        <v>5.0552101883385471E-3</v>
      </c>
      <c r="CU61" s="20">
        <v>4.3244038560820508E-3</v>
      </c>
      <c r="CV61" s="20">
        <v>6.6841918628292576E-3</v>
      </c>
      <c r="CW61" s="20">
        <v>9.9360648239170627E-3</v>
      </c>
      <c r="CX61" s="20">
        <v>5.7483342240711357E-3</v>
      </c>
      <c r="CY61" s="20" t="s">
        <v>120</v>
      </c>
      <c r="CZ61" s="20" t="s">
        <v>120</v>
      </c>
      <c r="DA61" s="20" t="s">
        <v>120</v>
      </c>
      <c r="DB61" s="20" t="s">
        <v>120</v>
      </c>
      <c r="DC61" s="20" t="s">
        <v>120</v>
      </c>
      <c r="DD61" s="20">
        <v>1.1548407702783241E-3</v>
      </c>
      <c r="DE61" s="20" t="s">
        <v>120</v>
      </c>
      <c r="DF61" s="20" t="s">
        <v>120</v>
      </c>
      <c r="DG61" s="34">
        <v>6.0037683318046901E-3</v>
      </c>
      <c r="DH61" s="20">
        <v>7.6563913249571769E-3</v>
      </c>
      <c r="DI61" s="20">
        <v>9.6413436433735017E-4</v>
      </c>
      <c r="DJ61" s="20">
        <v>1.2788776435564374E-2</v>
      </c>
      <c r="DK61" s="20">
        <v>1.364303885090506E-2</v>
      </c>
      <c r="DL61" s="20">
        <v>6.3596549740620924E-3</v>
      </c>
      <c r="DM61" s="20">
        <v>8.42139924957617E-3</v>
      </c>
      <c r="DN61" s="20">
        <v>3.7538851774306819E-3</v>
      </c>
      <c r="DO61" s="20">
        <v>1.0562463950991006E-3</v>
      </c>
      <c r="DP61" s="20">
        <v>1.274453714760305E-2</v>
      </c>
      <c r="DQ61" s="20" t="s">
        <v>120</v>
      </c>
      <c r="DR61" s="20">
        <v>5.1555707807611276E-3</v>
      </c>
      <c r="DS61" s="20">
        <v>1.5791214737145549E-3</v>
      </c>
      <c r="DT61" s="20">
        <v>1.8369233397666942E-3</v>
      </c>
      <c r="DU61" s="20">
        <v>1.4104084851011194E-3</v>
      </c>
      <c r="DV61" s="20" t="s">
        <v>120</v>
      </c>
      <c r="DW61" s="20" t="s">
        <v>120</v>
      </c>
      <c r="DX61" s="20" t="s">
        <v>120</v>
      </c>
      <c r="DY61" s="20">
        <v>2.4603426277510897E-3</v>
      </c>
      <c r="DZ61" s="20">
        <v>4.5446919902575635E-3</v>
      </c>
      <c r="EA61" s="20">
        <v>1.1964507686005375E-3</v>
      </c>
      <c r="EB61" s="34">
        <v>1.8128857557230633E-3</v>
      </c>
      <c r="EC61" s="20">
        <v>1.9757996378517227E-3</v>
      </c>
      <c r="ED61" s="20">
        <v>1.2799560451075267E-3</v>
      </c>
      <c r="EE61" s="20">
        <v>7.3394915779990608E-4</v>
      </c>
      <c r="EF61" s="20">
        <v>2.0506156743787651E-3</v>
      </c>
      <c r="EG61" s="20">
        <v>2.0427157070390329E-3</v>
      </c>
      <c r="EH61" s="20">
        <v>1.7786444547957941E-3</v>
      </c>
      <c r="EI61" s="20">
        <v>2.7698604754565872E-3</v>
      </c>
      <c r="EJ61" s="20">
        <v>2.3111971666494595E-3</v>
      </c>
      <c r="EK61" s="20">
        <v>2.2524332555688914E-3</v>
      </c>
      <c r="EL61" s="20">
        <v>2.5968388667807559E-3</v>
      </c>
      <c r="EM61" s="20">
        <v>1.3610241179546922E-3</v>
      </c>
      <c r="EN61" s="20">
        <v>2.1044335600607844E-3</v>
      </c>
      <c r="EO61" s="20">
        <v>3.0265456206757988E-3</v>
      </c>
      <c r="EP61" s="20">
        <v>2.4884171615322491E-3</v>
      </c>
      <c r="EQ61" s="20">
        <v>2.9228301998084319E-3</v>
      </c>
      <c r="ER61" s="20">
        <v>3.8546129951429775E-3</v>
      </c>
      <c r="ES61" s="20">
        <v>3.8924771630586734E-3</v>
      </c>
      <c r="ET61" s="20" t="s">
        <v>120</v>
      </c>
      <c r="EU61" s="20" t="s">
        <v>120</v>
      </c>
      <c r="EV61" s="20" t="s">
        <v>120</v>
      </c>
      <c r="EW61" s="20">
        <v>7.5891278182904458E-4</v>
      </c>
      <c r="EX61" s="20">
        <v>8.0628860417605592E-4</v>
      </c>
      <c r="EY61" s="20">
        <v>2.6342894462123341E-4</v>
      </c>
      <c r="EZ61" s="20" t="s">
        <v>120</v>
      </c>
      <c r="FA61" s="20" t="s">
        <v>120</v>
      </c>
      <c r="FB61" s="34">
        <v>3.4714610999023099E-3</v>
      </c>
      <c r="FC61" s="20">
        <v>2.7112430367816948E-3</v>
      </c>
      <c r="FD61" s="20">
        <v>2.6920878778569457E-3</v>
      </c>
      <c r="FE61" s="20">
        <v>1.6978461320869124E-3</v>
      </c>
      <c r="FF61" s="20">
        <v>2.7024383855914378E-3</v>
      </c>
      <c r="FG61" s="20">
        <v>4.7068771591645703E-3</v>
      </c>
      <c r="FH61" s="32" t="s">
        <v>120</v>
      </c>
      <c r="FI61" s="32" t="s">
        <v>120</v>
      </c>
      <c r="FJ61" s="32" t="s">
        <v>120</v>
      </c>
      <c r="FK61" s="33" t="s">
        <v>120</v>
      </c>
      <c r="FL61" s="32" t="s">
        <v>120</v>
      </c>
      <c r="FM61" s="32" t="s">
        <v>120</v>
      </c>
      <c r="FN61" s="32" t="s">
        <v>120</v>
      </c>
      <c r="FO61" s="32" t="s">
        <v>120</v>
      </c>
      <c r="FP61" s="32" t="s">
        <v>120</v>
      </c>
      <c r="FQ61" s="32" t="s">
        <v>120</v>
      </c>
      <c r="FR61" s="32" t="s">
        <v>120</v>
      </c>
      <c r="FS61" s="33" t="s">
        <v>120</v>
      </c>
      <c r="FT61" s="20">
        <v>1.4240613493250803E-3</v>
      </c>
      <c r="FU61" s="20">
        <v>2.1100915917485518E-3</v>
      </c>
      <c r="FV61" s="20">
        <v>1.4063935114720018E-3</v>
      </c>
      <c r="FW61" s="20">
        <v>1.5659634953095821E-3</v>
      </c>
      <c r="FX61" s="20">
        <v>2.264264556205335E-3</v>
      </c>
      <c r="FY61" s="20">
        <v>1.7677909724894583E-3</v>
      </c>
      <c r="FZ61" s="20">
        <v>2.4480963698062948E-3</v>
      </c>
    </row>
    <row r="62" spans="1:182" x14ac:dyDescent="0.35">
      <c r="A62" t="s">
        <v>822</v>
      </c>
      <c r="B62" t="s">
        <v>822</v>
      </c>
      <c r="C62" s="32">
        <v>57487</v>
      </c>
      <c r="D62" s="32">
        <v>103</v>
      </c>
      <c r="E62" s="32">
        <v>8</v>
      </c>
      <c r="F62" s="32">
        <v>90</v>
      </c>
      <c r="G62" s="32">
        <v>15.125999999999999</v>
      </c>
      <c r="H62" t="s">
        <v>570</v>
      </c>
      <c r="I62" s="34" t="s">
        <v>120</v>
      </c>
      <c r="J62" s="20" t="s">
        <v>120</v>
      </c>
      <c r="K62" s="20" t="s">
        <v>120</v>
      </c>
      <c r="L62" s="20" t="s">
        <v>120</v>
      </c>
      <c r="M62" s="20" t="s">
        <v>120</v>
      </c>
      <c r="N62" s="20" t="s">
        <v>120</v>
      </c>
      <c r="O62" s="20" t="s">
        <v>120</v>
      </c>
      <c r="P62" s="20" t="s">
        <v>120</v>
      </c>
      <c r="Q62" s="20" t="s">
        <v>120</v>
      </c>
      <c r="R62" s="34" t="s">
        <v>120</v>
      </c>
      <c r="S62" s="20" t="s">
        <v>120</v>
      </c>
      <c r="T62" s="20" t="s">
        <v>120</v>
      </c>
      <c r="U62" s="20" t="s">
        <v>120</v>
      </c>
      <c r="V62" s="20" t="s">
        <v>120</v>
      </c>
      <c r="W62" s="20" t="s">
        <v>120</v>
      </c>
      <c r="X62" s="20" t="s">
        <v>120</v>
      </c>
      <c r="Y62" s="20" t="s">
        <v>120</v>
      </c>
      <c r="Z62" s="20" t="s">
        <v>120</v>
      </c>
      <c r="AA62" s="20">
        <v>1.0635726815547667E-3</v>
      </c>
      <c r="AB62" s="20">
        <v>9.657640468093456E-4</v>
      </c>
      <c r="AC62" s="20" t="s">
        <v>120</v>
      </c>
      <c r="AD62" s="20" t="s">
        <v>120</v>
      </c>
      <c r="AE62" s="20" t="s">
        <v>120</v>
      </c>
      <c r="AF62" s="20">
        <v>2.3704604084912422E-4</v>
      </c>
      <c r="AG62" s="20">
        <v>6.4591710941636841E-4</v>
      </c>
      <c r="AH62" s="20">
        <v>5.6654718307258133E-4</v>
      </c>
      <c r="AI62" s="20">
        <v>3.3525177383157468E-3</v>
      </c>
      <c r="AJ62" s="20">
        <v>2.1654619086819656E-3</v>
      </c>
      <c r="AK62" s="20" t="s">
        <v>120</v>
      </c>
      <c r="AL62" s="20" t="s">
        <v>120</v>
      </c>
      <c r="AM62" s="20" t="s">
        <v>120</v>
      </c>
      <c r="AN62" s="20" t="s">
        <v>120</v>
      </c>
      <c r="AO62" s="20" t="s">
        <v>120</v>
      </c>
      <c r="AP62" s="20" t="s">
        <v>120</v>
      </c>
      <c r="AQ62" s="20" t="s">
        <v>120</v>
      </c>
      <c r="AR62" s="20" t="s">
        <v>120</v>
      </c>
      <c r="AS62" s="20">
        <v>1.509538149995288E-3</v>
      </c>
      <c r="AT62" s="34" t="s">
        <v>120</v>
      </c>
      <c r="AU62" s="20" t="s">
        <v>120</v>
      </c>
      <c r="AV62" s="20" t="s">
        <v>120</v>
      </c>
      <c r="AW62" s="20" t="s">
        <v>120</v>
      </c>
      <c r="AX62" s="20" t="s">
        <v>120</v>
      </c>
      <c r="AY62" s="20" t="s">
        <v>120</v>
      </c>
      <c r="AZ62" s="20" t="s">
        <v>120</v>
      </c>
      <c r="BA62" s="20" t="s">
        <v>120</v>
      </c>
      <c r="BB62" s="20" t="s">
        <v>120</v>
      </c>
      <c r="BC62" s="20">
        <v>1.4454953871501086E-3</v>
      </c>
      <c r="BD62" s="20">
        <v>1.6520246643004881E-4</v>
      </c>
      <c r="BE62" s="20" t="s">
        <v>120</v>
      </c>
      <c r="BF62" s="20" t="s">
        <v>120</v>
      </c>
      <c r="BG62" s="20" t="s">
        <v>120</v>
      </c>
      <c r="BH62" s="20">
        <v>1.6613370865800305E-4</v>
      </c>
      <c r="BI62" s="20" t="s">
        <v>120</v>
      </c>
      <c r="BJ62" s="20" t="s">
        <v>120</v>
      </c>
      <c r="BK62" s="20">
        <v>1.0848804054421333E-4</v>
      </c>
      <c r="BL62" s="20" t="s">
        <v>120</v>
      </c>
      <c r="BM62" s="20" t="s">
        <v>120</v>
      </c>
      <c r="BN62" s="20" t="s">
        <v>120</v>
      </c>
      <c r="BO62" s="20" t="s">
        <v>120</v>
      </c>
      <c r="BP62" s="20" t="s">
        <v>120</v>
      </c>
      <c r="BQ62" s="20" t="s">
        <v>120</v>
      </c>
      <c r="BR62" s="34" t="s">
        <v>120</v>
      </c>
      <c r="BS62" s="20" t="s">
        <v>120</v>
      </c>
      <c r="BT62" s="20" t="s">
        <v>120</v>
      </c>
      <c r="BU62" s="20">
        <v>4.0960381543286568E-4</v>
      </c>
      <c r="BV62" s="20" t="s">
        <v>120</v>
      </c>
      <c r="BW62" s="20" t="s">
        <v>120</v>
      </c>
      <c r="BX62" s="20" t="s">
        <v>120</v>
      </c>
      <c r="BY62" s="20" t="s">
        <v>120</v>
      </c>
      <c r="BZ62" s="20" t="s">
        <v>120</v>
      </c>
      <c r="CA62" s="20">
        <v>0.45882846753353113</v>
      </c>
      <c r="CB62" s="20">
        <v>0.56666202386755649</v>
      </c>
      <c r="CC62" s="20">
        <v>0.48847780979727168</v>
      </c>
      <c r="CD62" s="20" t="s">
        <v>120</v>
      </c>
      <c r="CE62" s="20" t="s">
        <v>120</v>
      </c>
      <c r="CF62" s="20" t="s">
        <v>120</v>
      </c>
      <c r="CG62" s="34" t="s">
        <v>120</v>
      </c>
      <c r="CH62" s="20" t="s">
        <v>120</v>
      </c>
      <c r="CI62" s="20">
        <v>1.5879162954361614E-4</v>
      </c>
      <c r="CJ62" s="20" t="s">
        <v>120</v>
      </c>
      <c r="CK62" s="20" t="s">
        <v>120</v>
      </c>
      <c r="CL62" s="20" t="s">
        <v>120</v>
      </c>
      <c r="CM62" s="20" t="s">
        <v>120</v>
      </c>
      <c r="CN62" s="20" t="s">
        <v>120</v>
      </c>
      <c r="CO62" s="20" t="s">
        <v>120</v>
      </c>
      <c r="CP62" s="20" t="s">
        <v>120</v>
      </c>
      <c r="CQ62" s="20" t="s">
        <v>120</v>
      </c>
      <c r="CR62" s="20" t="s">
        <v>120</v>
      </c>
      <c r="CS62" s="20" t="s">
        <v>120</v>
      </c>
      <c r="CT62" s="20" t="s">
        <v>120</v>
      </c>
      <c r="CU62" s="20">
        <v>1.5550868360596128E-4</v>
      </c>
      <c r="CV62" s="20" t="s">
        <v>120</v>
      </c>
      <c r="CW62" s="20" t="s">
        <v>120</v>
      </c>
      <c r="CX62" s="20" t="s">
        <v>120</v>
      </c>
      <c r="CY62" s="20" t="s">
        <v>120</v>
      </c>
      <c r="CZ62" s="20" t="s">
        <v>120</v>
      </c>
      <c r="DA62" s="20" t="s">
        <v>120</v>
      </c>
      <c r="DB62" s="20" t="s">
        <v>120</v>
      </c>
      <c r="DC62" s="20" t="s">
        <v>120</v>
      </c>
      <c r="DD62" s="20" t="s">
        <v>120</v>
      </c>
      <c r="DE62" s="20" t="s">
        <v>120</v>
      </c>
      <c r="DF62" s="20" t="s">
        <v>120</v>
      </c>
      <c r="DG62" s="34" t="s">
        <v>120</v>
      </c>
      <c r="DH62" s="20" t="s">
        <v>120</v>
      </c>
      <c r="DI62" s="20" t="s">
        <v>120</v>
      </c>
      <c r="DJ62" s="20" t="s">
        <v>120</v>
      </c>
      <c r="DK62" s="20" t="s">
        <v>120</v>
      </c>
      <c r="DL62" s="20" t="s">
        <v>120</v>
      </c>
      <c r="DM62" s="20">
        <v>2.8139865152828528E-2</v>
      </c>
      <c r="DN62" s="20" t="s">
        <v>120</v>
      </c>
      <c r="DO62" s="20" t="s">
        <v>120</v>
      </c>
      <c r="DP62" s="20">
        <v>2.4326197580603233E-3</v>
      </c>
      <c r="DQ62" s="20" t="s">
        <v>120</v>
      </c>
      <c r="DR62" s="20" t="s">
        <v>120</v>
      </c>
      <c r="DS62" s="20" t="s">
        <v>120</v>
      </c>
      <c r="DT62" s="20" t="s">
        <v>120</v>
      </c>
      <c r="DU62" s="20" t="s">
        <v>120</v>
      </c>
      <c r="DV62" s="20">
        <v>3.9865776367009452E-4</v>
      </c>
      <c r="DW62" s="20" t="s">
        <v>120</v>
      </c>
      <c r="DX62" s="20" t="s">
        <v>120</v>
      </c>
      <c r="DY62" s="20">
        <v>4.5357201004077796E-4</v>
      </c>
      <c r="DZ62" s="20" t="s">
        <v>120</v>
      </c>
      <c r="EA62" s="20" t="s">
        <v>120</v>
      </c>
      <c r="EB62" s="34" t="s">
        <v>120</v>
      </c>
      <c r="EC62" s="20" t="s">
        <v>120</v>
      </c>
      <c r="ED62" s="20" t="s">
        <v>120</v>
      </c>
      <c r="EE62" s="20" t="s">
        <v>120</v>
      </c>
      <c r="EF62" s="20" t="s">
        <v>120</v>
      </c>
      <c r="EG62" s="20" t="s">
        <v>120</v>
      </c>
      <c r="EH62" s="20" t="s">
        <v>120</v>
      </c>
      <c r="EI62" s="20" t="s">
        <v>120</v>
      </c>
      <c r="EJ62" s="20" t="s">
        <v>120</v>
      </c>
      <c r="EK62" s="20" t="s">
        <v>120</v>
      </c>
      <c r="EL62" s="20" t="s">
        <v>120</v>
      </c>
      <c r="EM62" s="20" t="s">
        <v>120</v>
      </c>
      <c r="EN62" s="20" t="s">
        <v>120</v>
      </c>
      <c r="EO62" s="20" t="s">
        <v>120</v>
      </c>
      <c r="EP62" s="20" t="s">
        <v>120</v>
      </c>
      <c r="EQ62" s="20" t="s">
        <v>120</v>
      </c>
      <c r="ER62" s="20">
        <v>3.0574653077457698E-4</v>
      </c>
      <c r="ES62" s="20" t="s">
        <v>120</v>
      </c>
      <c r="ET62" s="20" t="s">
        <v>120</v>
      </c>
      <c r="EU62" s="20" t="s">
        <v>120</v>
      </c>
      <c r="EV62" s="20" t="s">
        <v>120</v>
      </c>
      <c r="EW62" s="20" t="s">
        <v>120</v>
      </c>
      <c r="EX62" s="20" t="s">
        <v>120</v>
      </c>
      <c r="EY62" s="20">
        <v>2.1464580672841239E-4</v>
      </c>
      <c r="EZ62" s="20" t="s">
        <v>120</v>
      </c>
      <c r="FA62" s="20" t="s">
        <v>120</v>
      </c>
      <c r="FB62" s="34">
        <v>6.1266844724257259E-2</v>
      </c>
      <c r="FC62" s="20">
        <v>4.5580772373455321E-2</v>
      </c>
      <c r="FD62" s="20">
        <v>4.9195191350638406E-2</v>
      </c>
      <c r="FE62" s="20">
        <v>5.78368547081589E-2</v>
      </c>
      <c r="FF62" s="20">
        <v>6.2094239751033543E-2</v>
      </c>
      <c r="FG62" s="20">
        <v>8.9700622478097347E-2</v>
      </c>
      <c r="FH62" s="20">
        <v>7.8616711565614797E-3</v>
      </c>
      <c r="FI62" s="20">
        <v>6.379309359875276E-3</v>
      </c>
      <c r="FJ62" s="20">
        <v>2.7954644031992774E-2</v>
      </c>
      <c r="FK62" s="33" t="s">
        <v>120</v>
      </c>
      <c r="FL62" s="32" t="s">
        <v>120</v>
      </c>
      <c r="FM62" s="32" t="s">
        <v>120</v>
      </c>
      <c r="FN62" s="32" t="s">
        <v>120</v>
      </c>
      <c r="FO62" s="32" t="s">
        <v>120</v>
      </c>
      <c r="FP62" s="32" t="s">
        <v>120</v>
      </c>
      <c r="FQ62" s="32" t="s">
        <v>120</v>
      </c>
      <c r="FR62" s="32" t="s">
        <v>120</v>
      </c>
      <c r="FS62" s="33" t="s">
        <v>120</v>
      </c>
      <c r="FT62" s="32" t="s">
        <v>120</v>
      </c>
      <c r="FU62" s="32" t="s">
        <v>120</v>
      </c>
      <c r="FV62" s="32" t="s">
        <v>120</v>
      </c>
      <c r="FW62" s="32" t="s">
        <v>120</v>
      </c>
      <c r="FX62" s="32" t="s">
        <v>120</v>
      </c>
      <c r="FY62" s="32" t="s">
        <v>120</v>
      </c>
      <c r="FZ62" s="20">
        <v>1.8306734961375404E-4</v>
      </c>
    </row>
    <row r="63" spans="1:182" x14ac:dyDescent="0.35">
      <c r="B63" t="s">
        <v>822</v>
      </c>
      <c r="C63" s="32">
        <v>579362</v>
      </c>
      <c r="D63" s="32">
        <v>73</v>
      </c>
      <c r="E63" s="32">
        <v>92</v>
      </c>
      <c r="F63" s="32">
        <v>78</v>
      </c>
      <c r="G63" s="32">
        <v>15.295999999999999</v>
      </c>
      <c r="H63" t="s">
        <v>245</v>
      </c>
      <c r="I63" s="34" t="s">
        <v>120</v>
      </c>
      <c r="J63" s="20" t="s">
        <v>120</v>
      </c>
      <c r="K63" s="20" t="s">
        <v>120</v>
      </c>
      <c r="L63" s="20" t="s">
        <v>120</v>
      </c>
      <c r="M63" s="20" t="s">
        <v>120</v>
      </c>
      <c r="N63" s="20" t="s">
        <v>120</v>
      </c>
      <c r="O63" s="20" t="s">
        <v>120</v>
      </c>
      <c r="P63" s="20" t="s">
        <v>120</v>
      </c>
      <c r="Q63" s="20" t="s">
        <v>120</v>
      </c>
      <c r="R63" s="33" t="s">
        <v>120</v>
      </c>
      <c r="S63" s="32" t="s">
        <v>120</v>
      </c>
      <c r="T63" s="32" t="s">
        <v>120</v>
      </c>
      <c r="U63" s="32" t="s">
        <v>120</v>
      </c>
      <c r="V63" s="32" t="s">
        <v>120</v>
      </c>
      <c r="W63" s="32" t="s">
        <v>120</v>
      </c>
      <c r="X63" s="32" t="s">
        <v>120</v>
      </c>
      <c r="Y63" s="32" t="s">
        <v>120</v>
      </c>
      <c r="Z63" s="32" t="s">
        <v>120</v>
      </c>
      <c r="AA63" s="32" t="s">
        <v>120</v>
      </c>
      <c r="AB63" s="32" t="s">
        <v>120</v>
      </c>
      <c r="AC63" s="32" t="s">
        <v>120</v>
      </c>
      <c r="AD63" s="32" t="s">
        <v>120</v>
      </c>
      <c r="AE63" s="32" t="s">
        <v>120</v>
      </c>
      <c r="AF63" s="32" t="s">
        <v>120</v>
      </c>
      <c r="AG63" s="32" t="s">
        <v>120</v>
      </c>
      <c r="AH63" s="20" t="s">
        <v>120</v>
      </c>
      <c r="AI63" s="20" t="s">
        <v>120</v>
      </c>
      <c r="AJ63" s="20" t="s">
        <v>120</v>
      </c>
      <c r="AK63" s="20" t="s">
        <v>120</v>
      </c>
      <c r="AL63" s="20" t="s">
        <v>120</v>
      </c>
      <c r="AM63" s="20" t="s">
        <v>120</v>
      </c>
      <c r="AN63" s="20" t="s">
        <v>120</v>
      </c>
      <c r="AO63" s="20" t="s">
        <v>120</v>
      </c>
      <c r="AP63" s="20" t="s">
        <v>120</v>
      </c>
      <c r="AQ63" s="20" t="s">
        <v>120</v>
      </c>
      <c r="AR63" s="20" t="s">
        <v>120</v>
      </c>
      <c r="AS63" s="20" t="s">
        <v>120</v>
      </c>
      <c r="AT63" s="34" t="s">
        <v>120</v>
      </c>
      <c r="AU63" s="20" t="s">
        <v>120</v>
      </c>
      <c r="AV63" s="20" t="s">
        <v>120</v>
      </c>
      <c r="AW63" s="20" t="s">
        <v>120</v>
      </c>
      <c r="AX63" s="20" t="s">
        <v>120</v>
      </c>
      <c r="AY63" s="20" t="s">
        <v>120</v>
      </c>
      <c r="AZ63" s="20" t="s">
        <v>120</v>
      </c>
      <c r="BA63" s="20" t="s">
        <v>120</v>
      </c>
      <c r="BB63" s="20" t="s">
        <v>120</v>
      </c>
      <c r="BC63" s="20" t="s">
        <v>120</v>
      </c>
      <c r="BD63" s="20" t="s">
        <v>120</v>
      </c>
      <c r="BE63" s="20" t="s">
        <v>120</v>
      </c>
      <c r="BF63" s="20" t="s">
        <v>120</v>
      </c>
      <c r="BG63" s="20" t="s">
        <v>120</v>
      </c>
      <c r="BH63" s="20" t="s">
        <v>120</v>
      </c>
      <c r="BI63" s="20" t="s">
        <v>120</v>
      </c>
      <c r="BJ63" s="20" t="s">
        <v>120</v>
      </c>
      <c r="BK63" s="20" t="s">
        <v>120</v>
      </c>
      <c r="BL63" s="20" t="s">
        <v>120</v>
      </c>
      <c r="BM63" s="20" t="s">
        <v>120</v>
      </c>
      <c r="BN63" s="20" t="s">
        <v>120</v>
      </c>
      <c r="BO63" s="20" t="s">
        <v>120</v>
      </c>
      <c r="BP63" s="20" t="s">
        <v>120</v>
      </c>
      <c r="BQ63" s="20" t="s">
        <v>120</v>
      </c>
      <c r="BR63" s="34" t="s">
        <v>120</v>
      </c>
      <c r="BS63" s="20" t="s">
        <v>120</v>
      </c>
      <c r="BT63" s="20" t="s">
        <v>120</v>
      </c>
      <c r="BU63" s="20" t="s">
        <v>120</v>
      </c>
      <c r="BV63" s="20" t="s">
        <v>120</v>
      </c>
      <c r="BW63" s="20" t="s">
        <v>120</v>
      </c>
      <c r="BX63" s="20" t="s">
        <v>120</v>
      </c>
      <c r="BY63" s="20" t="s">
        <v>120</v>
      </c>
      <c r="BZ63" s="20" t="s">
        <v>120</v>
      </c>
      <c r="CA63" s="20" t="s">
        <v>120</v>
      </c>
      <c r="CB63" s="20" t="s">
        <v>120</v>
      </c>
      <c r="CC63" s="20" t="s">
        <v>120</v>
      </c>
      <c r="CD63" s="20" t="s">
        <v>120</v>
      </c>
      <c r="CE63" s="20" t="s">
        <v>120</v>
      </c>
      <c r="CF63" s="20" t="s">
        <v>120</v>
      </c>
      <c r="CG63" s="34" t="s">
        <v>120</v>
      </c>
      <c r="CH63" s="20" t="s">
        <v>120</v>
      </c>
      <c r="CI63" s="20" t="s">
        <v>120</v>
      </c>
      <c r="CJ63" s="20" t="s">
        <v>120</v>
      </c>
      <c r="CK63" s="20" t="s">
        <v>120</v>
      </c>
      <c r="CL63" s="20" t="s">
        <v>120</v>
      </c>
      <c r="CM63" s="20" t="s">
        <v>120</v>
      </c>
      <c r="CN63" s="20" t="s">
        <v>120</v>
      </c>
      <c r="CO63" s="20" t="s">
        <v>120</v>
      </c>
      <c r="CP63" s="20" t="s">
        <v>120</v>
      </c>
      <c r="CQ63" s="20" t="s">
        <v>120</v>
      </c>
      <c r="CR63" s="20" t="s">
        <v>120</v>
      </c>
      <c r="CS63" s="20" t="s">
        <v>120</v>
      </c>
      <c r="CT63" s="20" t="s">
        <v>120</v>
      </c>
      <c r="CU63" s="20" t="s">
        <v>120</v>
      </c>
      <c r="CV63" s="20" t="s">
        <v>120</v>
      </c>
      <c r="CW63" s="20" t="s">
        <v>120</v>
      </c>
      <c r="CX63" s="20" t="s">
        <v>120</v>
      </c>
      <c r="CY63" s="20" t="s">
        <v>120</v>
      </c>
      <c r="CZ63" s="20" t="s">
        <v>120</v>
      </c>
      <c r="DA63" s="20" t="s">
        <v>120</v>
      </c>
      <c r="DB63" s="20" t="s">
        <v>120</v>
      </c>
      <c r="DC63" s="20" t="s">
        <v>120</v>
      </c>
      <c r="DD63" s="20" t="s">
        <v>120</v>
      </c>
      <c r="DE63" s="20" t="s">
        <v>120</v>
      </c>
      <c r="DF63" s="20" t="s">
        <v>120</v>
      </c>
      <c r="DG63" s="34" t="s">
        <v>120</v>
      </c>
      <c r="DH63" s="20" t="s">
        <v>120</v>
      </c>
      <c r="DI63" s="20" t="s">
        <v>120</v>
      </c>
      <c r="DJ63" s="20" t="s">
        <v>120</v>
      </c>
      <c r="DK63" s="20" t="s">
        <v>120</v>
      </c>
      <c r="DL63" s="20" t="s">
        <v>120</v>
      </c>
      <c r="DM63" s="20" t="s">
        <v>120</v>
      </c>
      <c r="DN63" s="20" t="s">
        <v>120</v>
      </c>
      <c r="DO63" s="20" t="s">
        <v>120</v>
      </c>
      <c r="DP63" s="20" t="s">
        <v>120</v>
      </c>
      <c r="DQ63" s="20" t="s">
        <v>120</v>
      </c>
      <c r="DR63" s="20" t="s">
        <v>120</v>
      </c>
      <c r="DS63" s="20" t="s">
        <v>120</v>
      </c>
      <c r="DT63" s="20" t="s">
        <v>120</v>
      </c>
      <c r="DU63" s="20" t="s">
        <v>120</v>
      </c>
      <c r="DV63" s="20" t="s">
        <v>120</v>
      </c>
      <c r="DW63" s="20" t="s">
        <v>120</v>
      </c>
      <c r="DX63" s="20" t="s">
        <v>120</v>
      </c>
      <c r="DY63" s="20" t="s">
        <v>120</v>
      </c>
      <c r="DZ63" s="20" t="s">
        <v>120</v>
      </c>
      <c r="EA63" s="20" t="s">
        <v>120</v>
      </c>
      <c r="EB63" s="34" t="s">
        <v>120</v>
      </c>
      <c r="EC63" s="20" t="s">
        <v>120</v>
      </c>
      <c r="ED63" s="20" t="s">
        <v>120</v>
      </c>
      <c r="EE63" s="20" t="s">
        <v>120</v>
      </c>
      <c r="EF63" s="20" t="s">
        <v>120</v>
      </c>
      <c r="EG63" s="20" t="s">
        <v>120</v>
      </c>
      <c r="EH63" s="20" t="s">
        <v>120</v>
      </c>
      <c r="EI63" s="20" t="s">
        <v>120</v>
      </c>
      <c r="EJ63" s="20" t="s">
        <v>120</v>
      </c>
      <c r="EK63" s="20" t="s">
        <v>120</v>
      </c>
      <c r="EL63" s="20" t="s">
        <v>120</v>
      </c>
      <c r="EM63" s="20" t="s">
        <v>120</v>
      </c>
      <c r="EN63" s="20" t="s">
        <v>120</v>
      </c>
      <c r="EO63" s="20" t="s">
        <v>120</v>
      </c>
      <c r="EP63" s="20" t="s">
        <v>120</v>
      </c>
      <c r="EQ63" s="20" t="s">
        <v>120</v>
      </c>
      <c r="ER63" s="20" t="s">
        <v>120</v>
      </c>
      <c r="ES63" s="20" t="s">
        <v>120</v>
      </c>
      <c r="ET63" s="20" t="s">
        <v>120</v>
      </c>
      <c r="EU63" s="20" t="s">
        <v>120</v>
      </c>
      <c r="EV63" s="20" t="s">
        <v>120</v>
      </c>
      <c r="EW63" s="20" t="s">
        <v>120</v>
      </c>
      <c r="EX63" s="20" t="s">
        <v>120</v>
      </c>
      <c r="EY63" s="20" t="s">
        <v>120</v>
      </c>
      <c r="EZ63" s="20" t="s">
        <v>120</v>
      </c>
      <c r="FA63" s="20" t="s">
        <v>120</v>
      </c>
      <c r="FB63" s="34">
        <v>3.1359283861582765E-2</v>
      </c>
      <c r="FC63" s="32" t="s">
        <v>120</v>
      </c>
      <c r="FD63" s="32" t="s">
        <v>120</v>
      </c>
      <c r="FE63" s="32" t="s">
        <v>120</v>
      </c>
      <c r="FF63" s="32" t="s">
        <v>120</v>
      </c>
      <c r="FG63" s="20">
        <v>7.7808190825784773E-2</v>
      </c>
      <c r="FH63" s="32" t="s">
        <v>120</v>
      </c>
      <c r="FI63" s="32" t="s">
        <v>120</v>
      </c>
      <c r="FJ63" s="32" t="s">
        <v>120</v>
      </c>
      <c r="FK63" s="34">
        <v>4.0714928264876132E-2</v>
      </c>
      <c r="FL63" s="20">
        <v>2.0872212945683134E-2</v>
      </c>
      <c r="FM63" s="20">
        <v>0.1016834398516345</v>
      </c>
      <c r="FN63" s="20">
        <v>0.40194530144281188</v>
      </c>
      <c r="FO63" s="20">
        <v>0.10531459794801458</v>
      </c>
      <c r="FP63" s="20">
        <v>6.6274182009239291E-2</v>
      </c>
      <c r="FQ63" s="20">
        <v>0.14057881157721785</v>
      </c>
      <c r="FR63" s="20">
        <v>0.13894496276811508</v>
      </c>
      <c r="FS63" s="33" t="s">
        <v>120</v>
      </c>
      <c r="FT63" s="32" t="s">
        <v>120</v>
      </c>
      <c r="FU63" s="32" t="s">
        <v>120</v>
      </c>
      <c r="FV63" s="32" t="s">
        <v>120</v>
      </c>
      <c r="FW63" s="32" t="s">
        <v>120</v>
      </c>
      <c r="FX63" s="32" t="s">
        <v>120</v>
      </c>
      <c r="FY63" s="32" t="s">
        <v>120</v>
      </c>
      <c r="FZ63" s="32" t="s">
        <v>120</v>
      </c>
    </row>
    <row r="64" spans="1:182" x14ac:dyDescent="0.35">
      <c r="A64" t="s">
        <v>822</v>
      </c>
      <c r="B64" t="s">
        <v>822</v>
      </c>
      <c r="C64" s="32">
        <v>59234</v>
      </c>
      <c r="D64" s="32">
        <v>73</v>
      </c>
      <c r="E64" s="32">
        <v>11</v>
      </c>
      <c r="F64" s="32">
        <v>92</v>
      </c>
      <c r="G64" s="32">
        <v>15.375999999999999</v>
      </c>
      <c r="H64" t="s">
        <v>565</v>
      </c>
      <c r="I64" s="34" t="s">
        <v>120</v>
      </c>
      <c r="J64" s="20" t="s">
        <v>120</v>
      </c>
      <c r="K64" s="20" t="s">
        <v>120</v>
      </c>
      <c r="L64" s="20" t="s">
        <v>120</v>
      </c>
      <c r="M64" s="20" t="s">
        <v>120</v>
      </c>
      <c r="N64" s="20" t="s">
        <v>120</v>
      </c>
      <c r="O64" s="20" t="s">
        <v>120</v>
      </c>
      <c r="P64" s="20" t="s">
        <v>120</v>
      </c>
      <c r="Q64" s="20" t="s">
        <v>120</v>
      </c>
      <c r="R64" s="33" t="s">
        <v>120</v>
      </c>
      <c r="S64" s="32" t="s">
        <v>120</v>
      </c>
      <c r="T64" s="32" t="s">
        <v>120</v>
      </c>
      <c r="U64" s="32" t="s">
        <v>120</v>
      </c>
      <c r="V64" s="32" t="s">
        <v>120</v>
      </c>
      <c r="W64" s="32" t="s">
        <v>120</v>
      </c>
      <c r="X64" s="32" t="s">
        <v>120</v>
      </c>
      <c r="Y64" s="32" t="s">
        <v>120</v>
      </c>
      <c r="Z64" s="32" t="s">
        <v>120</v>
      </c>
      <c r="AA64" s="32" t="s">
        <v>120</v>
      </c>
      <c r="AB64" s="32" t="s">
        <v>120</v>
      </c>
      <c r="AC64" s="32" t="s">
        <v>120</v>
      </c>
      <c r="AD64" s="32" t="s">
        <v>120</v>
      </c>
      <c r="AE64" s="32" t="s">
        <v>120</v>
      </c>
      <c r="AF64" s="32" t="s">
        <v>120</v>
      </c>
      <c r="AG64" s="32" t="s">
        <v>120</v>
      </c>
      <c r="AH64" s="20" t="s">
        <v>120</v>
      </c>
      <c r="AI64" s="20" t="s">
        <v>120</v>
      </c>
      <c r="AJ64" s="20" t="s">
        <v>120</v>
      </c>
      <c r="AK64" s="20" t="s">
        <v>120</v>
      </c>
      <c r="AL64" s="20" t="s">
        <v>120</v>
      </c>
      <c r="AM64" s="20" t="s">
        <v>120</v>
      </c>
      <c r="AN64" s="20" t="s">
        <v>120</v>
      </c>
      <c r="AO64" s="20" t="s">
        <v>120</v>
      </c>
      <c r="AP64" s="20" t="s">
        <v>120</v>
      </c>
      <c r="AQ64" s="20" t="s">
        <v>120</v>
      </c>
      <c r="AR64" s="20" t="s">
        <v>120</v>
      </c>
      <c r="AS64" s="20" t="s">
        <v>120</v>
      </c>
      <c r="AT64" s="34" t="s">
        <v>120</v>
      </c>
      <c r="AU64" s="20" t="s">
        <v>120</v>
      </c>
      <c r="AV64" s="20" t="s">
        <v>120</v>
      </c>
      <c r="AW64" s="20" t="s">
        <v>120</v>
      </c>
      <c r="AX64" s="20" t="s">
        <v>120</v>
      </c>
      <c r="AY64" s="20" t="s">
        <v>120</v>
      </c>
      <c r="AZ64" s="20" t="s">
        <v>120</v>
      </c>
      <c r="BA64" s="20" t="s">
        <v>120</v>
      </c>
      <c r="BB64" s="20" t="s">
        <v>120</v>
      </c>
      <c r="BC64" s="20" t="s">
        <v>120</v>
      </c>
      <c r="BD64" s="20" t="s">
        <v>120</v>
      </c>
      <c r="BE64" s="20" t="s">
        <v>120</v>
      </c>
      <c r="BF64" s="20" t="s">
        <v>120</v>
      </c>
      <c r="BG64" s="20" t="s">
        <v>120</v>
      </c>
      <c r="BH64" s="20" t="s">
        <v>120</v>
      </c>
      <c r="BI64" s="20" t="s">
        <v>120</v>
      </c>
      <c r="BJ64" s="20" t="s">
        <v>120</v>
      </c>
      <c r="BK64" s="20" t="s">
        <v>120</v>
      </c>
      <c r="BL64" s="20" t="s">
        <v>120</v>
      </c>
      <c r="BM64" s="20" t="s">
        <v>120</v>
      </c>
      <c r="BN64" s="20" t="s">
        <v>120</v>
      </c>
      <c r="BO64" s="20" t="s">
        <v>120</v>
      </c>
      <c r="BP64" s="20" t="s">
        <v>120</v>
      </c>
      <c r="BQ64" s="20" t="s">
        <v>120</v>
      </c>
      <c r="BR64" s="34" t="s">
        <v>120</v>
      </c>
      <c r="BS64" s="20" t="s">
        <v>120</v>
      </c>
      <c r="BT64" s="20" t="s">
        <v>120</v>
      </c>
      <c r="BU64" s="20" t="s">
        <v>120</v>
      </c>
      <c r="BV64" s="20" t="s">
        <v>120</v>
      </c>
      <c r="BW64" s="20" t="s">
        <v>120</v>
      </c>
      <c r="BX64" s="20" t="s">
        <v>120</v>
      </c>
      <c r="BY64" s="20" t="s">
        <v>120</v>
      </c>
      <c r="BZ64" s="20" t="s">
        <v>120</v>
      </c>
      <c r="CA64" s="20">
        <v>4.6136592188279868E-2</v>
      </c>
      <c r="CB64" s="20">
        <v>1.6077062527178665E-2</v>
      </c>
      <c r="CC64" s="20" t="s">
        <v>120</v>
      </c>
      <c r="CD64" s="20" t="s">
        <v>120</v>
      </c>
      <c r="CE64" s="20" t="s">
        <v>120</v>
      </c>
      <c r="CF64" s="20" t="s">
        <v>120</v>
      </c>
      <c r="CG64" s="34" t="s">
        <v>120</v>
      </c>
      <c r="CH64" s="20" t="s">
        <v>120</v>
      </c>
      <c r="CI64" s="20" t="s">
        <v>120</v>
      </c>
      <c r="CJ64" s="20" t="s">
        <v>120</v>
      </c>
      <c r="CK64" s="20" t="s">
        <v>120</v>
      </c>
      <c r="CL64" s="20" t="s">
        <v>120</v>
      </c>
      <c r="CM64" s="20" t="s">
        <v>120</v>
      </c>
      <c r="CN64" s="20" t="s">
        <v>120</v>
      </c>
      <c r="CO64" s="20" t="s">
        <v>120</v>
      </c>
      <c r="CP64" s="20" t="s">
        <v>120</v>
      </c>
      <c r="CQ64" s="20" t="s">
        <v>120</v>
      </c>
      <c r="CR64" s="20" t="s">
        <v>120</v>
      </c>
      <c r="CS64" s="20" t="s">
        <v>120</v>
      </c>
      <c r="CT64" s="20" t="s">
        <v>120</v>
      </c>
      <c r="CU64" s="20" t="s">
        <v>120</v>
      </c>
      <c r="CV64" s="20" t="s">
        <v>120</v>
      </c>
      <c r="CW64" s="20" t="s">
        <v>120</v>
      </c>
      <c r="CX64" s="20" t="s">
        <v>120</v>
      </c>
      <c r="CY64" s="20" t="s">
        <v>120</v>
      </c>
      <c r="CZ64" s="20" t="s">
        <v>120</v>
      </c>
      <c r="DA64" s="20" t="s">
        <v>120</v>
      </c>
      <c r="DB64" s="20" t="s">
        <v>120</v>
      </c>
      <c r="DC64" s="20" t="s">
        <v>120</v>
      </c>
      <c r="DD64" s="20" t="s">
        <v>120</v>
      </c>
      <c r="DE64" s="20" t="s">
        <v>120</v>
      </c>
      <c r="DF64" s="20" t="s">
        <v>120</v>
      </c>
      <c r="DG64" s="34" t="s">
        <v>120</v>
      </c>
      <c r="DH64" s="20" t="s">
        <v>120</v>
      </c>
      <c r="DI64" s="20" t="s">
        <v>120</v>
      </c>
      <c r="DJ64" s="20" t="s">
        <v>120</v>
      </c>
      <c r="DK64" s="20" t="s">
        <v>120</v>
      </c>
      <c r="DL64" s="20" t="s">
        <v>120</v>
      </c>
      <c r="DM64" s="20" t="s">
        <v>120</v>
      </c>
      <c r="DN64" s="20" t="s">
        <v>120</v>
      </c>
      <c r="DO64" s="20" t="s">
        <v>120</v>
      </c>
      <c r="DP64" s="20" t="s">
        <v>120</v>
      </c>
      <c r="DQ64" s="20" t="s">
        <v>120</v>
      </c>
      <c r="DR64" s="20" t="s">
        <v>120</v>
      </c>
      <c r="DS64" s="20" t="s">
        <v>120</v>
      </c>
      <c r="DT64" s="20" t="s">
        <v>120</v>
      </c>
      <c r="DU64" s="20" t="s">
        <v>120</v>
      </c>
      <c r="DV64" s="20" t="s">
        <v>120</v>
      </c>
      <c r="DW64" s="20" t="s">
        <v>120</v>
      </c>
      <c r="DX64" s="20" t="s">
        <v>120</v>
      </c>
      <c r="DY64" s="20" t="s">
        <v>120</v>
      </c>
      <c r="DZ64" s="20" t="s">
        <v>120</v>
      </c>
      <c r="EA64" s="20" t="s">
        <v>120</v>
      </c>
      <c r="EB64" s="34" t="s">
        <v>120</v>
      </c>
      <c r="EC64" s="20" t="s">
        <v>120</v>
      </c>
      <c r="ED64" s="20" t="s">
        <v>120</v>
      </c>
      <c r="EE64" s="20" t="s">
        <v>120</v>
      </c>
      <c r="EF64" s="20" t="s">
        <v>120</v>
      </c>
      <c r="EG64" s="20" t="s">
        <v>120</v>
      </c>
      <c r="EH64" s="20" t="s">
        <v>120</v>
      </c>
      <c r="EI64" s="20" t="s">
        <v>120</v>
      </c>
      <c r="EJ64" s="20" t="s">
        <v>120</v>
      </c>
      <c r="EK64" s="20" t="s">
        <v>120</v>
      </c>
      <c r="EL64" s="20" t="s">
        <v>120</v>
      </c>
      <c r="EM64" s="20" t="s">
        <v>120</v>
      </c>
      <c r="EN64" s="20" t="s">
        <v>120</v>
      </c>
      <c r="EO64" s="20" t="s">
        <v>120</v>
      </c>
      <c r="EP64" s="20" t="s">
        <v>120</v>
      </c>
      <c r="EQ64" s="20" t="s">
        <v>120</v>
      </c>
      <c r="ER64" s="20" t="s">
        <v>120</v>
      </c>
      <c r="ES64" s="20" t="s">
        <v>120</v>
      </c>
      <c r="ET64" s="20" t="s">
        <v>120</v>
      </c>
      <c r="EU64" s="20" t="s">
        <v>120</v>
      </c>
      <c r="EV64" s="20" t="s">
        <v>120</v>
      </c>
      <c r="EW64" s="20" t="s">
        <v>120</v>
      </c>
      <c r="EX64" s="20" t="s">
        <v>120</v>
      </c>
      <c r="EY64" s="20" t="s">
        <v>120</v>
      </c>
      <c r="EZ64" s="20" t="s">
        <v>120</v>
      </c>
      <c r="FA64" s="20" t="s">
        <v>120</v>
      </c>
      <c r="FB64" s="35">
        <v>0.25392978803690847</v>
      </c>
      <c r="FC64" s="20">
        <v>0.1190872876097584</v>
      </c>
      <c r="FD64" s="20">
        <v>0.15673803385098095</v>
      </c>
      <c r="FE64" s="19">
        <v>0.20953380461592153</v>
      </c>
      <c r="FF64" s="20">
        <v>0.19618241253414692</v>
      </c>
      <c r="FG64" s="20">
        <v>0.43001356334329338</v>
      </c>
      <c r="FH64" s="32" t="s">
        <v>120</v>
      </c>
      <c r="FI64" s="32" t="s">
        <v>120</v>
      </c>
      <c r="FJ64" s="20">
        <v>3.5157198968509384E-2</v>
      </c>
      <c r="FK64" s="34">
        <v>0.11200026671965929</v>
      </c>
      <c r="FL64" s="20">
        <v>0.10014471400975673</v>
      </c>
      <c r="FM64" s="20">
        <v>0.27050065283240471</v>
      </c>
      <c r="FN64" s="20">
        <v>0.54123112482308489</v>
      </c>
      <c r="FO64" s="20">
        <v>0.18948328651562327</v>
      </c>
      <c r="FP64" s="20">
        <v>9.4097923184512711E-2</v>
      </c>
      <c r="FQ64" s="20">
        <v>0.19881096817869062</v>
      </c>
      <c r="FR64" s="20">
        <v>0.20301807502598462</v>
      </c>
      <c r="FS64" s="33" t="s">
        <v>120</v>
      </c>
      <c r="FT64" s="32" t="s">
        <v>120</v>
      </c>
      <c r="FU64" s="32" t="s">
        <v>120</v>
      </c>
      <c r="FV64" s="32" t="s">
        <v>120</v>
      </c>
      <c r="FW64" s="32" t="s">
        <v>120</v>
      </c>
      <c r="FX64" s="32" t="s">
        <v>120</v>
      </c>
      <c r="FY64" s="32" t="s">
        <v>120</v>
      </c>
      <c r="FZ64" s="32" t="s">
        <v>120</v>
      </c>
    </row>
    <row r="65" spans="1:182" x14ac:dyDescent="0.35">
      <c r="B65" t="s">
        <v>822</v>
      </c>
      <c r="C65" s="32">
        <v>1990290</v>
      </c>
      <c r="D65" s="32">
        <v>73</v>
      </c>
      <c r="E65" s="32">
        <v>4</v>
      </c>
      <c r="F65" s="32">
        <v>85</v>
      </c>
      <c r="G65" s="32">
        <v>15.548</v>
      </c>
      <c r="H65" t="s">
        <v>243</v>
      </c>
      <c r="I65" s="34" t="s">
        <v>120</v>
      </c>
      <c r="J65" s="20" t="s">
        <v>120</v>
      </c>
      <c r="K65" s="20" t="s">
        <v>120</v>
      </c>
      <c r="L65" s="20" t="s">
        <v>120</v>
      </c>
      <c r="M65" s="20" t="s">
        <v>120</v>
      </c>
      <c r="N65" s="20" t="s">
        <v>120</v>
      </c>
      <c r="O65" s="20" t="s">
        <v>120</v>
      </c>
      <c r="P65" s="20" t="s">
        <v>120</v>
      </c>
      <c r="Q65" s="20" t="s">
        <v>120</v>
      </c>
      <c r="R65" s="33" t="s">
        <v>120</v>
      </c>
      <c r="S65" s="32" t="s">
        <v>120</v>
      </c>
      <c r="T65" s="32" t="s">
        <v>120</v>
      </c>
      <c r="U65" s="32" t="s">
        <v>120</v>
      </c>
      <c r="V65" s="32" t="s">
        <v>120</v>
      </c>
      <c r="W65" s="32" t="s">
        <v>120</v>
      </c>
      <c r="X65" s="32" t="s">
        <v>120</v>
      </c>
      <c r="Y65" s="32" t="s">
        <v>120</v>
      </c>
      <c r="Z65" s="32" t="s">
        <v>120</v>
      </c>
      <c r="AA65" s="32" t="s">
        <v>120</v>
      </c>
      <c r="AB65" s="32" t="s">
        <v>120</v>
      </c>
      <c r="AC65" s="32" t="s">
        <v>120</v>
      </c>
      <c r="AD65" s="32" t="s">
        <v>120</v>
      </c>
      <c r="AE65" s="32" t="s">
        <v>120</v>
      </c>
      <c r="AF65" s="32" t="s">
        <v>120</v>
      </c>
      <c r="AG65" s="32" t="s">
        <v>120</v>
      </c>
      <c r="AH65" s="20" t="s">
        <v>120</v>
      </c>
      <c r="AI65" s="20" t="s">
        <v>120</v>
      </c>
      <c r="AJ65" s="20" t="s">
        <v>120</v>
      </c>
      <c r="AK65" s="20" t="s">
        <v>120</v>
      </c>
      <c r="AL65" s="20" t="s">
        <v>120</v>
      </c>
      <c r="AM65" s="20" t="s">
        <v>120</v>
      </c>
      <c r="AN65" s="20" t="s">
        <v>120</v>
      </c>
      <c r="AO65" s="20" t="s">
        <v>120</v>
      </c>
      <c r="AP65" s="20" t="s">
        <v>120</v>
      </c>
      <c r="AQ65" s="20" t="s">
        <v>120</v>
      </c>
      <c r="AR65" s="20" t="s">
        <v>120</v>
      </c>
      <c r="AS65" s="20" t="s">
        <v>120</v>
      </c>
      <c r="AT65" s="34" t="s">
        <v>120</v>
      </c>
      <c r="AU65" s="20" t="s">
        <v>120</v>
      </c>
      <c r="AV65" s="20" t="s">
        <v>120</v>
      </c>
      <c r="AW65" s="20" t="s">
        <v>120</v>
      </c>
      <c r="AX65" s="20" t="s">
        <v>120</v>
      </c>
      <c r="AY65" s="20" t="s">
        <v>120</v>
      </c>
      <c r="AZ65" s="20" t="s">
        <v>120</v>
      </c>
      <c r="BA65" s="20" t="s">
        <v>120</v>
      </c>
      <c r="BB65" s="20" t="s">
        <v>120</v>
      </c>
      <c r="BC65" s="20" t="s">
        <v>120</v>
      </c>
      <c r="BD65" s="20" t="s">
        <v>120</v>
      </c>
      <c r="BE65" s="20" t="s">
        <v>120</v>
      </c>
      <c r="BF65" s="20" t="s">
        <v>120</v>
      </c>
      <c r="BG65" s="20" t="s">
        <v>120</v>
      </c>
      <c r="BH65" s="20" t="s">
        <v>120</v>
      </c>
      <c r="BI65" s="20" t="s">
        <v>120</v>
      </c>
      <c r="BJ65" s="20" t="s">
        <v>120</v>
      </c>
      <c r="BK65" s="20" t="s">
        <v>120</v>
      </c>
      <c r="BL65" s="20" t="s">
        <v>120</v>
      </c>
      <c r="BM65" s="20" t="s">
        <v>120</v>
      </c>
      <c r="BN65" s="20" t="s">
        <v>120</v>
      </c>
      <c r="BO65" s="20" t="s">
        <v>120</v>
      </c>
      <c r="BP65" s="20" t="s">
        <v>120</v>
      </c>
      <c r="BQ65" s="20" t="s">
        <v>120</v>
      </c>
      <c r="BR65" s="34" t="s">
        <v>120</v>
      </c>
      <c r="BS65" s="20" t="s">
        <v>120</v>
      </c>
      <c r="BT65" s="20" t="s">
        <v>120</v>
      </c>
      <c r="BU65" s="20" t="s">
        <v>120</v>
      </c>
      <c r="BV65" s="20" t="s">
        <v>120</v>
      </c>
      <c r="BW65" s="20" t="s">
        <v>120</v>
      </c>
      <c r="BX65" s="20" t="s">
        <v>120</v>
      </c>
      <c r="BY65" s="20" t="s">
        <v>120</v>
      </c>
      <c r="BZ65" s="20" t="s">
        <v>120</v>
      </c>
      <c r="CA65" s="20" t="s">
        <v>120</v>
      </c>
      <c r="CB65" s="20" t="s">
        <v>120</v>
      </c>
      <c r="CC65" s="20" t="s">
        <v>120</v>
      </c>
      <c r="CD65" s="20" t="s">
        <v>120</v>
      </c>
      <c r="CE65" s="20" t="s">
        <v>120</v>
      </c>
      <c r="CF65" s="20" t="s">
        <v>120</v>
      </c>
      <c r="CG65" s="34" t="s">
        <v>120</v>
      </c>
      <c r="CH65" s="20" t="s">
        <v>120</v>
      </c>
      <c r="CI65" s="20" t="s">
        <v>120</v>
      </c>
      <c r="CJ65" s="20" t="s">
        <v>120</v>
      </c>
      <c r="CK65" s="20" t="s">
        <v>120</v>
      </c>
      <c r="CL65" s="20" t="s">
        <v>120</v>
      </c>
      <c r="CM65" s="20" t="s">
        <v>120</v>
      </c>
      <c r="CN65" s="20" t="s">
        <v>120</v>
      </c>
      <c r="CO65" s="20" t="s">
        <v>120</v>
      </c>
      <c r="CP65" s="20" t="s">
        <v>120</v>
      </c>
      <c r="CQ65" s="20" t="s">
        <v>120</v>
      </c>
      <c r="CR65" s="20" t="s">
        <v>120</v>
      </c>
      <c r="CS65" s="20" t="s">
        <v>120</v>
      </c>
      <c r="CT65" s="20" t="s">
        <v>120</v>
      </c>
      <c r="CU65" s="20" t="s">
        <v>120</v>
      </c>
      <c r="CV65" s="20" t="s">
        <v>120</v>
      </c>
      <c r="CW65" s="20" t="s">
        <v>120</v>
      </c>
      <c r="CX65" s="20" t="s">
        <v>120</v>
      </c>
      <c r="CY65" s="20" t="s">
        <v>120</v>
      </c>
      <c r="CZ65" s="20" t="s">
        <v>120</v>
      </c>
      <c r="DA65" s="20" t="s">
        <v>120</v>
      </c>
      <c r="DB65" s="20" t="s">
        <v>120</v>
      </c>
      <c r="DC65" s="20" t="s">
        <v>120</v>
      </c>
      <c r="DD65" s="20" t="s">
        <v>120</v>
      </c>
      <c r="DE65" s="20" t="s">
        <v>120</v>
      </c>
      <c r="DF65" s="20" t="s">
        <v>120</v>
      </c>
      <c r="DG65" s="34" t="s">
        <v>120</v>
      </c>
      <c r="DH65" s="20" t="s">
        <v>120</v>
      </c>
      <c r="DI65" s="20" t="s">
        <v>120</v>
      </c>
      <c r="DJ65" s="20" t="s">
        <v>120</v>
      </c>
      <c r="DK65" s="20" t="s">
        <v>120</v>
      </c>
      <c r="DL65" s="20" t="s">
        <v>120</v>
      </c>
      <c r="DM65" s="20" t="s">
        <v>120</v>
      </c>
      <c r="DN65" s="20" t="s">
        <v>120</v>
      </c>
      <c r="DO65" s="20" t="s">
        <v>120</v>
      </c>
      <c r="DP65" s="20" t="s">
        <v>120</v>
      </c>
      <c r="DQ65" s="20" t="s">
        <v>120</v>
      </c>
      <c r="DR65" s="20" t="s">
        <v>120</v>
      </c>
      <c r="DS65" s="20" t="s">
        <v>120</v>
      </c>
      <c r="DT65" s="20" t="s">
        <v>120</v>
      </c>
      <c r="DU65" s="20" t="s">
        <v>120</v>
      </c>
      <c r="DV65" s="20" t="s">
        <v>120</v>
      </c>
      <c r="DW65" s="20" t="s">
        <v>120</v>
      </c>
      <c r="DX65" s="20" t="s">
        <v>120</v>
      </c>
      <c r="DY65" s="20" t="s">
        <v>120</v>
      </c>
      <c r="DZ65" s="20" t="s">
        <v>120</v>
      </c>
      <c r="EA65" s="20" t="s">
        <v>120</v>
      </c>
      <c r="EB65" s="34" t="s">
        <v>120</v>
      </c>
      <c r="EC65" s="20" t="s">
        <v>120</v>
      </c>
      <c r="ED65" s="20" t="s">
        <v>120</v>
      </c>
      <c r="EE65" s="20" t="s">
        <v>120</v>
      </c>
      <c r="EF65" s="20" t="s">
        <v>120</v>
      </c>
      <c r="EG65" s="20" t="s">
        <v>120</v>
      </c>
      <c r="EH65" s="20" t="s">
        <v>120</v>
      </c>
      <c r="EI65" s="20" t="s">
        <v>120</v>
      </c>
      <c r="EJ65" s="20" t="s">
        <v>120</v>
      </c>
      <c r="EK65" s="20" t="s">
        <v>120</v>
      </c>
      <c r="EL65" s="20" t="s">
        <v>120</v>
      </c>
      <c r="EM65" s="20" t="s">
        <v>120</v>
      </c>
      <c r="EN65" s="20" t="s">
        <v>120</v>
      </c>
      <c r="EO65" s="20" t="s">
        <v>120</v>
      </c>
      <c r="EP65" s="20" t="s">
        <v>120</v>
      </c>
      <c r="EQ65" s="20" t="s">
        <v>120</v>
      </c>
      <c r="ER65" s="20" t="s">
        <v>120</v>
      </c>
      <c r="ES65" s="20" t="s">
        <v>120</v>
      </c>
      <c r="ET65" s="20" t="s">
        <v>120</v>
      </c>
      <c r="EU65" s="20" t="s">
        <v>120</v>
      </c>
      <c r="EV65" s="20" t="s">
        <v>120</v>
      </c>
      <c r="EW65" s="20" t="s">
        <v>120</v>
      </c>
      <c r="EX65" s="20" t="s">
        <v>120</v>
      </c>
      <c r="EY65" s="20" t="s">
        <v>120</v>
      </c>
      <c r="EZ65" s="20" t="s">
        <v>120</v>
      </c>
      <c r="FA65" s="20" t="s">
        <v>120</v>
      </c>
      <c r="FB65" s="35">
        <v>0.29234719478047311</v>
      </c>
      <c r="FC65" s="20">
        <v>0.17898982164111713</v>
      </c>
      <c r="FD65" s="20">
        <v>0.16294507214337292</v>
      </c>
      <c r="FE65" s="19">
        <v>0.19082747743709597</v>
      </c>
      <c r="FF65" s="20">
        <v>0.20299764156438085</v>
      </c>
      <c r="FG65" s="20">
        <v>0.36820880686736068</v>
      </c>
      <c r="FH65" s="32" t="s">
        <v>120</v>
      </c>
      <c r="FI65" s="32" t="s">
        <v>120</v>
      </c>
      <c r="FJ65" s="20">
        <v>2.7435617130401158E-2</v>
      </c>
      <c r="FK65" s="34">
        <v>3.3618938879345736E-2</v>
      </c>
      <c r="FL65" s="20">
        <v>5.4236322561634416E-2</v>
      </c>
      <c r="FM65" s="20">
        <v>0.16013565191420148</v>
      </c>
      <c r="FN65" s="20">
        <v>0.13602753255745284</v>
      </c>
      <c r="FO65" s="20">
        <v>0.12726550138147219</v>
      </c>
      <c r="FP65" s="20">
        <v>7.2985491054045379E-2</v>
      </c>
      <c r="FQ65" s="20">
        <v>0.11427793661973655</v>
      </c>
      <c r="FR65" s="20">
        <v>0.15750613827781512</v>
      </c>
      <c r="FS65" s="33" t="s">
        <v>120</v>
      </c>
      <c r="FT65" s="32" t="s">
        <v>120</v>
      </c>
      <c r="FU65" s="32" t="s">
        <v>120</v>
      </c>
      <c r="FV65" s="32" t="s">
        <v>120</v>
      </c>
      <c r="FW65" s="32" t="s">
        <v>120</v>
      </c>
      <c r="FX65" s="32" t="s">
        <v>120</v>
      </c>
      <c r="FY65" s="32" t="s">
        <v>120</v>
      </c>
      <c r="FZ65" s="32" t="s">
        <v>120</v>
      </c>
    </row>
    <row r="66" spans="1:182" x14ac:dyDescent="0.35">
      <c r="A66" t="s">
        <v>822</v>
      </c>
      <c r="B66" t="s">
        <v>822</v>
      </c>
      <c r="C66" s="32">
        <v>51672</v>
      </c>
      <c r="D66" s="32">
        <v>174</v>
      </c>
      <c r="E66" s="32">
        <v>9</v>
      </c>
      <c r="F66" s="32">
        <v>92</v>
      </c>
      <c r="G66" s="32">
        <v>15.569000000000001</v>
      </c>
      <c r="H66" t="s">
        <v>563</v>
      </c>
      <c r="I66" s="34" t="s">
        <v>120</v>
      </c>
      <c r="J66" s="20" t="s">
        <v>120</v>
      </c>
      <c r="K66" s="20" t="s">
        <v>120</v>
      </c>
      <c r="L66" s="20" t="s">
        <v>120</v>
      </c>
      <c r="M66" s="20" t="s">
        <v>120</v>
      </c>
      <c r="N66" s="20" t="s">
        <v>120</v>
      </c>
      <c r="O66" s="20" t="s">
        <v>120</v>
      </c>
      <c r="P66" s="20" t="s">
        <v>120</v>
      </c>
      <c r="Q66" s="20" t="s">
        <v>120</v>
      </c>
      <c r="R66" s="33" t="s">
        <v>120</v>
      </c>
      <c r="S66" s="20">
        <v>2.2260951278715057E-4</v>
      </c>
      <c r="T66" s="20" t="s">
        <v>120</v>
      </c>
      <c r="U66" s="20" t="s">
        <v>120</v>
      </c>
      <c r="V66" s="20" t="s">
        <v>120</v>
      </c>
      <c r="W66" s="20" t="s">
        <v>120</v>
      </c>
      <c r="X66" s="20" t="s">
        <v>120</v>
      </c>
      <c r="Y66" s="20" t="s">
        <v>120</v>
      </c>
      <c r="Z66" s="20" t="s">
        <v>120</v>
      </c>
      <c r="AA66" s="20">
        <v>3.6720913112861147E-3</v>
      </c>
      <c r="AB66" s="20">
        <v>3.7672306260503729E-3</v>
      </c>
      <c r="AC66" s="20" t="s">
        <v>120</v>
      </c>
      <c r="AD66" s="20" t="s">
        <v>120</v>
      </c>
      <c r="AE66" s="20" t="s">
        <v>120</v>
      </c>
      <c r="AF66" s="20">
        <v>3.2418642304660366E-3</v>
      </c>
      <c r="AG66" s="20">
        <v>6.0458838478415905E-4</v>
      </c>
      <c r="AH66" s="20">
        <v>1.6829215877140239E-3</v>
      </c>
      <c r="AI66" s="20">
        <v>3.5484112082610282E-3</v>
      </c>
      <c r="AJ66" s="20">
        <v>1.0381975068569323E-3</v>
      </c>
      <c r="AK66" s="20" t="s">
        <v>120</v>
      </c>
      <c r="AL66" s="20" t="s">
        <v>120</v>
      </c>
      <c r="AM66" s="20" t="s">
        <v>120</v>
      </c>
      <c r="AN66" s="20" t="s">
        <v>120</v>
      </c>
      <c r="AO66" s="20" t="s">
        <v>120</v>
      </c>
      <c r="AP66" s="20" t="s">
        <v>120</v>
      </c>
      <c r="AQ66" s="20" t="s">
        <v>120</v>
      </c>
      <c r="AR66" s="20" t="s">
        <v>120</v>
      </c>
      <c r="AS66" s="20" t="s">
        <v>120</v>
      </c>
      <c r="AT66" s="34" t="s">
        <v>120</v>
      </c>
      <c r="AU66" s="20" t="s">
        <v>120</v>
      </c>
      <c r="AV66" s="20">
        <v>3.2578991858639466E-4</v>
      </c>
      <c r="AW66" s="20" t="s">
        <v>120</v>
      </c>
      <c r="AX66" s="20" t="s">
        <v>120</v>
      </c>
      <c r="AY66" s="20" t="s">
        <v>120</v>
      </c>
      <c r="AZ66" s="20" t="s">
        <v>120</v>
      </c>
      <c r="BA66" s="20" t="s">
        <v>120</v>
      </c>
      <c r="BB66" s="20" t="s">
        <v>120</v>
      </c>
      <c r="BC66" s="20">
        <v>1.4254463432408424E-3</v>
      </c>
      <c r="BD66" s="20">
        <v>9.1947074251387539E-4</v>
      </c>
      <c r="BE66" s="20">
        <v>1.8399019763568948E-4</v>
      </c>
      <c r="BF66" s="20" t="s">
        <v>120</v>
      </c>
      <c r="BG66" s="20">
        <v>9.2556338547274185E-4</v>
      </c>
      <c r="BH66" s="20">
        <v>3.9411806209777343E-4</v>
      </c>
      <c r="BI66" s="20">
        <v>1.6785480951070288E-3</v>
      </c>
      <c r="BJ66" s="20" t="s">
        <v>120</v>
      </c>
      <c r="BK66" s="20">
        <v>1.0390368572583844E-3</v>
      </c>
      <c r="BL66" s="20" t="s">
        <v>120</v>
      </c>
      <c r="BM66" s="20" t="s">
        <v>120</v>
      </c>
      <c r="BN66" s="20" t="s">
        <v>120</v>
      </c>
      <c r="BO66" s="20" t="s">
        <v>120</v>
      </c>
      <c r="BP66" s="20" t="s">
        <v>120</v>
      </c>
      <c r="BQ66" s="20" t="s">
        <v>120</v>
      </c>
      <c r="BR66" s="34">
        <v>1.8236123367812248E-4</v>
      </c>
      <c r="BS66" s="20" t="s">
        <v>120</v>
      </c>
      <c r="BT66" s="20" t="s">
        <v>120</v>
      </c>
      <c r="BU66" s="20" t="s">
        <v>120</v>
      </c>
      <c r="BV66" s="20">
        <v>5.6653578689523914E-4</v>
      </c>
      <c r="BW66" s="20" t="s">
        <v>120</v>
      </c>
      <c r="BX66" s="20" t="s">
        <v>120</v>
      </c>
      <c r="BY66" s="20" t="s">
        <v>120</v>
      </c>
      <c r="BZ66" s="20" t="s">
        <v>120</v>
      </c>
      <c r="CA66" s="20" t="s">
        <v>120</v>
      </c>
      <c r="CB66" s="20" t="s">
        <v>120</v>
      </c>
      <c r="CC66" s="20" t="s">
        <v>120</v>
      </c>
      <c r="CD66" s="20" t="s">
        <v>120</v>
      </c>
      <c r="CE66" s="20" t="s">
        <v>120</v>
      </c>
      <c r="CF66" s="20" t="s">
        <v>120</v>
      </c>
      <c r="CG66" s="34" t="s">
        <v>120</v>
      </c>
      <c r="CH66" s="20" t="s">
        <v>120</v>
      </c>
      <c r="CI66" s="20" t="s">
        <v>120</v>
      </c>
      <c r="CJ66" s="20" t="s">
        <v>120</v>
      </c>
      <c r="CK66" s="20" t="s">
        <v>120</v>
      </c>
      <c r="CL66" s="20" t="s">
        <v>120</v>
      </c>
      <c r="CM66" s="20" t="s">
        <v>120</v>
      </c>
      <c r="CN66" s="20" t="s">
        <v>120</v>
      </c>
      <c r="CO66" s="20" t="s">
        <v>120</v>
      </c>
      <c r="CP66" s="20" t="s">
        <v>120</v>
      </c>
      <c r="CQ66" s="20" t="s">
        <v>120</v>
      </c>
      <c r="CR66" s="20" t="s">
        <v>120</v>
      </c>
      <c r="CS66" s="20" t="s">
        <v>120</v>
      </c>
      <c r="CT66" s="20" t="s">
        <v>120</v>
      </c>
      <c r="CU66" s="20">
        <v>7.681919229459035E-4</v>
      </c>
      <c r="CV66" s="20" t="s">
        <v>120</v>
      </c>
      <c r="CW66" s="20" t="s">
        <v>120</v>
      </c>
      <c r="CX66" s="20" t="s">
        <v>120</v>
      </c>
      <c r="CY66" s="20" t="s">
        <v>120</v>
      </c>
      <c r="CZ66" s="20" t="s">
        <v>120</v>
      </c>
      <c r="DA66" s="20" t="s">
        <v>120</v>
      </c>
      <c r="DB66" s="20" t="s">
        <v>120</v>
      </c>
      <c r="DC66" s="20" t="s">
        <v>120</v>
      </c>
      <c r="DD66" s="20" t="s">
        <v>120</v>
      </c>
      <c r="DE66" s="20" t="s">
        <v>120</v>
      </c>
      <c r="DF66" s="20" t="s">
        <v>120</v>
      </c>
      <c r="DG66" s="34" t="s">
        <v>120</v>
      </c>
      <c r="DH66" s="20" t="s">
        <v>120</v>
      </c>
      <c r="DI66" s="20" t="s">
        <v>120</v>
      </c>
      <c r="DJ66" s="20" t="s">
        <v>120</v>
      </c>
      <c r="DK66" s="20" t="s">
        <v>120</v>
      </c>
      <c r="DL66" s="20" t="s">
        <v>120</v>
      </c>
      <c r="DM66" s="20">
        <v>1.4269476071183595E-3</v>
      </c>
      <c r="DN66" s="20" t="s">
        <v>120</v>
      </c>
      <c r="DO66" s="20" t="s">
        <v>120</v>
      </c>
      <c r="DP66" s="20" t="s">
        <v>120</v>
      </c>
      <c r="DQ66" s="20" t="s">
        <v>120</v>
      </c>
      <c r="DR66" s="20" t="s">
        <v>120</v>
      </c>
      <c r="DS66" s="20" t="s">
        <v>120</v>
      </c>
      <c r="DT66" s="20" t="s">
        <v>120</v>
      </c>
      <c r="DU66" s="20" t="s">
        <v>120</v>
      </c>
      <c r="DV66" s="20" t="s">
        <v>120</v>
      </c>
      <c r="DW66" s="20" t="s">
        <v>120</v>
      </c>
      <c r="DX66" s="20" t="s">
        <v>120</v>
      </c>
      <c r="DY66" s="20" t="s">
        <v>120</v>
      </c>
      <c r="DZ66" s="20" t="s">
        <v>120</v>
      </c>
      <c r="EA66" s="20" t="s">
        <v>120</v>
      </c>
      <c r="EB66" s="34" t="s">
        <v>120</v>
      </c>
      <c r="EC66" s="20" t="s">
        <v>120</v>
      </c>
      <c r="ED66" s="20" t="s">
        <v>120</v>
      </c>
      <c r="EE66" s="20" t="s">
        <v>120</v>
      </c>
      <c r="EF66" s="20" t="s">
        <v>120</v>
      </c>
      <c r="EG66" s="20" t="s">
        <v>120</v>
      </c>
      <c r="EH66" s="20" t="s">
        <v>120</v>
      </c>
      <c r="EI66" s="20" t="s">
        <v>120</v>
      </c>
      <c r="EJ66" s="20" t="s">
        <v>120</v>
      </c>
      <c r="EK66" s="20" t="s">
        <v>120</v>
      </c>
      <c r="EL66" s="20" t="s">
        <v>120</v>
      </c>
      <c r="EM66" s="20" t="s">
        <v>120</v>
      </c>
      <c r="EN66" s="20" t="s">
        <v>120</v>
      </c>
      <c r="EO66" s="20" t="s">
        <v>120</v>
      </c>
      <c r="EP66" s="20" t="s">
        <v>120</v>
      </c>
      <c r="EQ66" s="20" t="s">
        <v>120</v>
      </c>
      <c r="ER66" s="20">
        <v>2.5448613460278302E-4</v>
      </c>
      <c r="ES66" s="20" t="s">
        <v>120</v>
      </c>
      <c r="ET66" s="20" t="s">
        <v>120</v>
      </c>
      <c r="EU66" s="20" t="s">
        <v>120</v>
      </c>
      <c r="EV66" s="20" t="s">
        <v>120</v>
      </c>
      <c r="EW66" s="20" t="s">
        <v>120</v>
      </c>
      <c r="EX66" s="20" t="s">
        <v>120</v>
      </c>
      <c r="EY66" s="20" t="s">
        <v>120</v>
      </c>
      <c r="EZ66" s="20" t="s">
        <v>120</v>
      </c>
      <c r="FA66" s="20" t="s">
        <v>120</v>
      </c>
      <c r="FB66" s="34">
        <v>0.48769610456095597</v>
      </c>
      <c r="FC66" s="20">
        <v>0.35291011078372836</v>
      </c>
      <c r="FD66" s="20">
        <v>0.31190629934641895</v>
      </c>
      <c r="FE66" s="20">
        <v>0.34376852703277971</v>
      </c>
      <c r="FF66" s="20">
        <v>0.37211438284439008</v>
      </c>
      <c r="FG66" s="20">
        <v>0.57581572017202898</v>
      </c>
      <c r="FH66" s="20">
        <v>3.7603580350668506E-2</v>
      </c>
      <c r="FI66" s="20">
        <v>2.7434167547369243E-2</v>
      </c>
      <c r="FJ66" s="20">
        <v>0.126457236046018</v>
      </c>
      <c r="FK66" s="33" t="s">
        <v>120</v>
      </c>
      <c r="FL66" s="32" t="s">
        <v>120</v>
      </c>
      <c r="FM66" s="32" t="s">
        <v>120</v>
      </c>
      <c r="FN66" s="32" t="s">
        <v>120</v>
      </c>
      <c r="FO66" s="32" t="s">
        <v>120</v>
      </c>
      <c r="FP66" s="32" t="s">
        <v>120</v>
      </c>
      <c r="FQ66" s="32" t="s">
        <v>120</v>
      </c>
      <c r="FR66" s="32" t="s">
        <v>120</v>
      </c>
      <c r="FS66" s="34">
        <v>2.0441086103612418E-4</v>
      </c>
      <c r="FT66" s="20">
        <v>2.0181974596494053E-4</v>
      </c>
      <c r="FU66" s="32" t="s">
        <v>120</v>
      </c>
      <c r="FV66" s="32" t="s">
        <v>120</v>
      </c>
      <c r="FW66" s="32" t="s">
        <v>120</v>
      </c>
      <c r="FX66" s="32" t="s">
        <v>120</v>
      </c>
      <c r="FY66" s="32" t="s">
        <v>120</v>
      </c>
      <c r="FZ66" s="32" t="s">
        <v>120</v>
      </c>
    </row>
    <row r="67" spans="1:182" x14ac:dyDescent="0.35">
      <c r="A67" t="s">
        <v>822</v>
      </c>
      <c r="B67" t="s">
        <v>822</v>
      </c>
      <c r="C67" s="32">
        <v>56871</v>
      </c>
      <c r="D67" s="32">
        <v>174</v>
      </c>
      <c r="E67" s="32">
        <v>17</v>
      </c>
      <c r="F67" s="32">
        <v>89</v>
      </c>
      <c r="G67" s="32">
        <v>15.654999999999999</v>
      </c>
      <c r="H67" t="s">
        <v>149</v>
      </c>
      <c r="I67" s="34" t="s">
        <v>120</v>
      </c>
      <c r="J67" s="20" t="s">
        <v>120</v>
      </c>
      <c r="K67" s="20" t="s">
        <v>120</v>
      </c>
      <c r="L67" s="20" t="s">
        <v>120</v>
      </c>
      <c r="M67" s="20" t="s">
        <v>120</v>
      </c>
      <c r="N67" s="20" t="s">
        <v>120</v>
      </c>
      <c r="O67" s="20" t="s">
        <v>120</v>
      </c>
      <c r="P67" s="20" t="s">
        <v>120</v>
      </c>
      <c r="Q67" s="20" t="s">
        <v>120</v>
      </c>
      <c r="R67" s="33" t="s">
        <v>120</v>
      </c>
      <c r="S67" s="20" t="s">
        <v>120</v>
      </c>
      <c r="T67" s="20" t="s">
        <v>120</v>
      </c>
      <c r="U67" s="20">
        <v>5.8767027221690157E-4</v>
      </c>
      <c r="V67" s="20" t="s">
        <v>120</v>
      </c>
      <c r="W67" s="20" t="s">
        <v>120</v>
      </c>
      <c r="X67" s="20" t="s">
        <v>120</v>
      </c>
      <c r="Y67" s="20" t="s">
        <v>120</v>
      </c>
      <c r="Z67" s="20">
        <v>3.6769761175111244E-4</v>
      </c>
      <c r="AA67" s="20">
        <v>1.0289811094353587E-2</v>
      </c>
      <c r="AB67" s="20">
        <v>8.734313547801565E-3</v>
      </c>
      <c r="AC67" s="20">
        <v>1.3786754119933872E-4</v>
      </c>
      <c r="AD67" s="20">
        <v>4.1072155364292904E-4</v>
      </c>
      <c r="AE67" s="20" t="s">
        <v>120</v>
      </c>
      <c r="AF67" s="20">
        <v>6.1146221209965618E-3</v>
      </c>
      <c r="AG67" s="20">
        <v>3.6707514583865959E-3</v>
      </c>
      <c r="AH67" s="20">
        <v>3.1991540303765212E-3</v>
      </c>
      <c r="AI67" s="20">
        <v>1.3403434218249704E-2</v>
      </c>
      <c r="AJ67" s="20">
        <v>1.8515315674612784E-4</v>
      </c>
      <c r="AK67" s="20" t="s">
        <v>120</v>
      </c>
      <c r="AL67" s="20" t="s">
        <v>120</v>
      </c>
      <c r="AM67" s="20" t="s">
        <v>120</v>
      </c>
      <c r="AN67" s="20" t="s">
        <v>120</v>
      </c>
      <c r="AO67" s="20" t="s">
        <v>120</v>
      </c>
      <c r="AP67" s="20" t="s">
        <v>120</v>
      </c>
      <c r="AQ67" s="20" t="s">
        <v>120</v>
      </c>
      <c r="AR67" s="20" t="s">
        <v>120</v>
      </c>
      <c r="AS67" s="20" t="s">
        <v>120</v>
      </c>
      <c r="AT67" s="34">
        <v>6.9418556766244553E-4</v>
      </c>
      <c r="AU67" s="20" t="s">
        <v>120</v>
      </c>
      <c r="AV67" s="20">
        <v>8.2782964806166833E-4</v>
      </c>
      <c r="AW67" s="20">
        <v>4.5512607767560811E-4</v>
      </c>
      <c r="AX67" s="20" t="s">
        <v>120</v>
      </c>
      <c r="AY67" s="20">
        <v>1.5112933185499767E-4</v>
      </c>
      <c r="AZ67" s="20" t="s">
        <v>120</v>
      </c>
      <c r="BA67" s="20" t="s">
        <v>120</v>
      </c>
      <c r="BB67" s="20">
        <v>1.5650145852361106E-4</v>
      </c>
      <c r="BC67" s="20">
        <v>7.7612786487279367E-3</v>
      </c>
      <c r="BD67" s="20">
        <v>1.1351803991322285E-3</v>
      </c>
      <c r="BE67" s="20">
        <v>1.2013034766406136E-3</v>
      </c>
      <c r="BF67" s="20">
        <v>2.0802565512227471E-4</v>
      </c>
      <c r="BG67" s="20" t="s">
        <v>120</v>
      </c>
      <c r="BH67" s="20">
        <v>1.1170971880682566E-3</v>
      </c>
      <c r="BI67" s="20">
        <v>1.8572083681118925E-3</v>
      </c>
      <c r="BJ67" s="20">
        <v>1.344436043065405E-4</v>
      </c>
      <c r="BK67" s="20">
        <v>3.6302472139035378E-3</v>
      </c>
      <c r="BL67" s="20" t="s">
        <v>120</v>
      </c>
      <c r="BM67" s="20" t="s">
        <v>120</v>
      </c>
      <c r="BN67" s="20" t="s">
        <v>120</v>
      </c>
      <c r="BO67" s="20" t="s">
        <v>120</v>
      </c>
      <c r="BP67" s="20" t="s">
        <v>120</v>
      </c>
      <c r="BQ67" s="20" t="s">
        <v>120</v>
      </c>
      <c r="BR67" s="34">
        <v>1.129618425895762E-3</v>
      </c>
      <c r="BS67" s="20">
        <v>1.9543811559178566E-3</v>
      </c>
      <c r="BT67" s="20">
        <v>1.6725702148698681E-4</v>
      </c>
      <c r="BU67" s="20">
        <v>1.9526168659287461E-3</v>
      </c>
      <c r="BV67" s="20">
        <v>1.254263570602168E-3</v>
      </c>
      <c r="BW67" s="20">
        <v>1.0480268796399747E-3</v>
      </c>
      <c r="BX67" s="20" t="s">
        <v>120</v>
      </c>
      <c r="BY67" s="20" t="s">
        <v>120</v>
      </c>
      <c r="BZ67" s="20" t="s">
        <v>120</v>
      </c>
      <c r="CA67" s="20" t="s">
        <v>120</v>
      </c>
      <c r="CB67" s="20" t="s">
        <v>120</v>
      </c>
      <c r="CC67" s="20" t="s">
        <v>120</v>
      </c>
      <c r="CD67" s="20" t="s">
        <v>120</v>
      </c>
      <c r="CE67" s="20" t="s">
        <v>120</v>
      </c>
      <c r="CF67" s="20" t="s">
        <v>120</v>
      </c>
      <c r="CG67" s="34">
        <v>1.9358821167647655E-4</v>
      </c>
      <c r="CH67" s="20">
        <v>7.2467049435998368E-4</v>
      </c>
      <c r="CI67" s="20">
        <v>5.7838010760919779E-4</v>
      </c>
      <c r="CJ67" s="20">
        <v>6.3645098668232069E-4</v>
      </c>
      <c r="CK67" s="20">
        <v>9.3429135097573921E-4</v>
      </c>
      <c r="CL67" s="20" t="s">
        <v>120</v>
      </c>
      <c r="CM67" s="20">
        <v>9.1529490272143632E-4</v>
      </c>
      <c r="CN67" s="20">
        <v>2.5775843020887018E-4</v>
      </c>
      <c r="CO67" s="20" t="s">
        <v>120</v>
      </c>
      <c r="CP67" s="20">
        <v>1.6508418065093168E-4</v>
      </c>
      <c r="CQ67" s="20">
        <v>2.0270721467631467E-4</v>
      </c>
      <c r="CR67" s="20">
        <v>6.058312750469721E-4</v>
      </c>
      <c r="CS67" s="20" t="s">
        <v>120</v>
      </c>
      <c r="CT67" s="20" t="s">
        <v>120</v>
      </c>
      <c r="CU67" s="20">
        <v>1.7729806792981604E-3</v>
      </c>
      <c r="CV67" s="20" t="s">
        <v>120</v>
      </c>
      <c r="CW67" s="20">
        <v>1.8627535765079501E-4</v>
      </c>
      <c r="CX67" s="20">
        <v>6.6892221909627743E-4</v>
      </c>
      <c r="CY67" s="20" t="s">
        <v>120</v>
      </c>
      <c r="CZ67" s="20" t="s">
        <v>120</v>
      </c>
      <c r="DA67" s="20" t="s">
        <v>120</v>
      </c>
      <c r="DB67" s="20" t="s">
        <v>120</v>
      </c>
      <c r="DC67" s="20" t="s">
        <v>120</v>
      </c>
      <c r="DD67" s="20" t="s">
        <v>120</v>
      </c>
      <c r="DE67" s="20" t="s">
        <v>120</v>
      </c>
      <c r="DF67" s="20" t="s">
        <v>120</v>
      </c>
      <c r="DG67" s="34">
        <v>5.8873446442096603E-4</v>
      </c>
      <c r="DH67" s="20">
        <v>2.0338842276245456E-4</v>
      </c>
      <c r="DI67" s="20" t="s">
        <v>120</v>
      </c>
      <c r="DJ67" s="20">
        <v>4.5425920054827047E-4</v>
      </c>
      <c r="DK67" s="20">
        <v>1.2476378792288234E-3</v>
      </c>
      <c r="DL67" s="20" t="s">
        <v>120</v>
      </c>
      <c r="DM67" s="20">
        <v>3.6591040239533829E-3</v>
      </c>
      <c r="DN67" s="20">
        <v>1.0497238958568616E-3</v>
      </c>
      <c r="DO67" s="20" t="s">
        <v>120</v>
      </c>
      <c r="DP67" s="20">
        <v>1.409408408459722E-3</v>
      </c>
      <c r="DQ67" s="20" t="s">
        <v>120</v>
      </c>
      <c r="DR67" s="20" t="s">
        <v>120</v>
      </c>
      <c r="DS67" s="20">
        <v>1.599161745675227E-4</v>
      </c>
      <c r="DT67" s="20">
        <v>1.1538660888804793E-4</v>
      </c>
      <c r="DU67" s="20" t="s">
        <v>120</v>
      </c>
      <c r="DV67" s="20" t="s">
        <v>120</v>
      </c>
      <c r="DW67" s="20" t="s">
        <v>120</v>
      </c>
      <c r="DX67" s="20" t="s">
        <v>120</v>
      </c>
      <c r="DY67" s="20" t="s">
        <v>120</v>
      </c>
      <c r="DZ67" s="20" t="s">
        <v>120</v>
      </c>
      <c r="EA67" s="20" t="s">
        <v>120</v>
      </c>
      <c r="EB67" s="34" t="s">
        <v>120</v>
      </c>
      <c r="EC67" s="20" t="s">
        <v>120</v>
      </c>
      <c r="ED67" s="20">
        <v>4.8628039125248762E-4</v>
      </c>
      <c r="EE67" s="20">
        <v>1.3964390745938436E-4</v>
      </c>
      <c r="EF67" s="20">
        <v>5.213462967257102E-4</v>
      </c>
      <c r="EG67" s="20">
        <v>3.8703176196195797E-4</v>
      </c>
      <c r="EH67" s="20">
        <v>5.4749971631141753E-4</v>
      </c>
      <c r="EI67" s="20">
        <v>1.5377542017752104E-3</v>
      </c>
      <c r="EJ67" s="20">
        <v>8.7138114182960455E-4</v>
      </c>
      <c r="EK67" s="20">
        <v>1.0515582894943226E-3</v>
      </c>
      <c r="EL67" s="20">
        <v>7.5898861700040611E-4</v>
      </c>
      <c r="EM67" s="20">
        <v>4.6637917317490275E-4</v>
      </c>
      <c r="EN67" s="20">
        <v>1.1530903027069191E-3</v>
      </c>
      <c r="EO67" s="20" t="s">
        <v>120</v>
      </c>
      <c r="EP67" s="20">
        <v>8.7224916635212963E-4</v>
      </c>
      <c r="EQ67" s="20">
        <v>1.7387094126803807E-3</v>
      </c>
      <c r="ER67" s="20">
        <v>2.8290937585801271E-3</v>
      </c>
      <c r="ES67" s="20">
        <v>1.013525322910483E-3</v>
      </c>
      <c r="ET67" s="20">
        <v>9.2428544781466735E-4</v>
      </c>
      <c r="EU67" s="20">
        <v>1.1996837748458741E-3</v>
      </c>
      <c r="EV67" s="20">
        <v>3.819083155799068E-4</v>
      </c>
      <c r="EW67" s="20">
        <v>1.079931728412936E-3</v>
      </c>
      <c r="EX67" s="20">
        <v>7.4222541139007457E-4</v>
      </c>
      <c r="EY67" s="20">
        <v>1.1310561217327795E-3</v>
      </c>
      <c r="EZ67" s="20">
        <v>4.4130749822586827E-4</v>
      </c>
      <c r="FA67" s="20" t="s">
        <v>120</v>
      </c>
      <c r="FB67" s="34">
        <v>1.4175618258986906</v>
      </c>
      <c r="FC67" s="20">
        <v>1.0703949599057574</v>
      </c>
      <c r="FD67" s="20">
        <v>0.86384644117036868</v>
      </c>
      <c r="FE67" s="20">
        <v>1.0316644216274657</v>
      </c>
      <c r="FF67" s="20">
        <v>1.161440564469147</v>
      </c>
      <c r="FG67" s="20">
        <v>1.5682695799394097</v>
      </c>
      <c r="FH67" s="20">
        <v>0.10647892696890494</v>
      </c>
      <c r="FI67" s="20">
        <v>6.4304602476008138E-2</v>
      </c>
      <c r="FJ67" s="20">
        <v>0.26335581685167875</v>
      </c>
      <c r="FK67" s="33" t="s">
        <v>120</v>
      </c>
      <c r="FL67" s="32" t="s">
        <v>120</v>
      </c>
      <c r="FM67" s="32" t="s">
        <v>120</v>
      </c>
      <c r="FN67" s="32" t="s">
        <v>120</v>
      </c>
      <c r="FO67" s="32" t="s">
        <v>120</v>
      </c>
      <c r="FP67" s="32" t="s">
        <v>120</v>
      </c>
      <c r="FQ67" s="32" t="s">
        <v>120</v>
      </c>
      <c r="FR67" s="32" t="s">
        <v>120</v>
      </c>
      <c r="FS67" s="34">
        <v>3.7185938676042478E-4</v>
      </c>
      <c r="FT67" s="20">
        <v>1.1993134241052043E-3</v>
      </c>
      <c r="FU67" s="20">
        <v>2.7437336722154566E-4</v>
      </c>
      <c r="FV67" s="20">
        <v>1.1123475388314452E-3</v>
      </c>
      <c r="FW67" s="32" t="s">
        <v>120</v>
      </c>
      <c r="FX67" s="32" t="s">
        <v>120</v>
      </c>
      <c r="FY67" s="20">
        <v>3.6104298362634937E-4</v>
      </c>
      <c r="FZ67" s="20">
        <v>1.6129651041111596E-3</v>
      </c>
    </row>
    <row r="68" spans="1:182" x14ac:dyDescent="0.35">
      <c r="B68" t="s">
        <v>822</v>
      </c>
      <c r="C68" s="32">
        <v>50704</v>
      </c>
      <c r="D68" s="32">
        <v>73</v>
      </c>
      <c r="E68" s="32">
        <v>6</v>
      </c>
      <c r="F68" s="32">
        <v>79</v>
      </c>
      <c r="G68" s="32">
        <v>15.74</v>
      </c>
      <c r="H68" t="s">
        <v>562</v>
      </c>
      <c r="I68" s="34" t="s">
        <v>120</v>
      </c>
      <c r="J68" s="20" t="s">
        <v>120</v>
      </c>
      <c r="K68" s="20" t="s">
        <v>120</v>
      </c>
      <c r="L68" s="20" t="s">
        <v>120</v>
      </c>
      <c r="M68" s="20" t="s">
        <v>120</v>
      </c>
      <c r="N68" s="20" t="s">
        <v>120</v>
      </c>
      <c r="O68" s="20" t="s">
        <v>120</v>
      </c>
      <c r="P68" s="20" t="s">
        <v>120</v>
      </c>
      <c r="Q68" s="20" t="s">
        <v>120</v>
      </c>
      <c r="R68" s="33" t="s">
        <v>120</v>
      </c>
      <c r="S68" s="20" t="s">
        <v>120</v>
      </c>
      <c r="T68" s="20" t="s">
        <v>120</v>
      </c>
      <c r="U68" s="20" t="s">
        <v>120</v>
      </c>
      <c r="V68" s="20" t="s">
        <v>120</v>
      </c>
      <c r="W68" s="20" t="s">
        <v>120</v>
      </c>
      <c r="X68" s="20" t="s">
        <v>120</v>
      </c>
      <c r="Y68" s="20" t="s">
        <v>120</v>
      </c>
      <c r="Z68" s="20" t="s">
        <v>120</v>
      </c>
      <c r="AA68" s="20" t="s">
        <v>120</v>
      </c>
      <c r="AB68" s="20" t="s">
        <v>120</v>
      </c>
      <c r="AC68" s="20" t="s">
        <v>120</v>
      </c>
      <c r="AD68" s="20" t="s">
        <v>120</v>
      </c>
      <c r="AE68" s="20" t="s">
        <v>120</v>
      </c>
      <c r="AF68" s="20" t="s">
        <v>120</v>
      </c>
      <c r="AG68" s="20" t="s">
        <v>120</v>
      </c>
      <c r="AH68" s="20" t="s">
        <v>120</v>
      </c>
      <c r="AI68" s="20" t="s">
        <v>120</v>
      </c>
      <c r="AJ68" s="20" t="s">
        <v>120</v>
      </c>
      <c r="AK68" s="20" t="s">
        <v>120</v>
      </c>
      <c r="AL68" s="20" t="s">
        <v>120</v>
      </c>
      <c r="AM68" s="20" t="s">
        <v>120</v>
      </c>
      <c r="AN68" s="20" t="s">
        <v>120</v>
      </c>
      <c r="AO68" s="20" t="s">
        <v>120</v>
      </c>
      <c r="AP68" s="20" t="s">
        <v>120</v>
      </c>
      <c r="AQ68" s="20" t="s">
        <v>120</v>
      </c>
      <c r="AR68" s="20" t="s">
        <v>120</v>
      </c>
      <c r="AS68" s="20" t="s">
        <v>120</v>
      </c>
      <c r="AT68" s="34" t="s">
        <v>120</v>
      </c>
      <c r="AU68" s="20" t="s">
        <v>120</v>
      </c>
      <c r="AV68" s="20" t="s">
        <v>120</v>
      </c>
      <c r="AW68" s="20" t="s">
        <v>120</v>
      </c>
      <c r="AX68" s="20" t="s">
        <v>120</v>
      </c>
      <c r="AY68" s="20" t="s">
        <v>120</v>
      </c>
      <c r="AZ68" s="20" t="s">
        <v>120</v>
      </c>
      <c r="BA68" s="20" t="s">
        <v>120</v>
      </c>
      <c r="BB68" s="20" t="s">
        <v>120</v>
      </c>
      <c r="BC68" s="20" t="s">
        <v>120</v>
      </c>
      <c r="BD68" s="20" t="s">
        <v>120</v>
      </c>
      <c r="BE68" s="20" t="s">
        <v>120</v>
      </c>
      <c r="BF68" s="20" t="s">
        <v>120</v>
      </c>
      <c r="BG68" s="20" t="s">
        <v>120</v>
      </c>
      <c r="BH68" s="20" t="s">
        <v>120</v>
      </c>
      <c r="BI68" s="20" t="s">
        <v>120</v>
      </c>
      <c r="BJ68" s="20" t="s">
        <v>120</v>
      </c>
      <c r="BK68" s="20" t="s">
        <v>120</v>
      </c>
      <c r="BL68" s="20" t="s">
        <v>120</v>
      </c>
      <c r="BM68" s="20" t="s">
        <v>120</v>
      </c>
      <c r="BN68" s="20" t="s">
        <v>120</v>
      </c>
      <c r="BO68" s="20" t="s">
        <v>120</v>
      </c>
      <c r="BP68" s="20" t="s">
        <v>120</v>
      </c>
      <c r="BQ68" s="20" t="s">
        <v>120</v>
      </c>
      <c r="BR68" s="34" t="s">
        <v>120</v>
      </c>
      <c r="BS68" s="20" t="s">
        <v>120</v>
      </c>
      <c r="BT68" s="20" t="s">
        <v>120</v>
      </c>
      <c r="BU68" s="20" t="s">
        <v>120</v>
      </c>
      <c r="BV68" s="20" t="s">
        <v>120</v>
      </c>
      <c r="BW68" s="20" t="s">
        <v>120</v>
      </c>
      <c r="BX68" s="20" t="s">
        <v>120</v>
      </c>
      <c r="BY68" s="20" t="s">
        <v>120</v>
      </c>
      <c r="BZ68" s="20" t="s">
        <v>120</v>
      </c>
      <c r="CA68" s="20" t="s">
        <v>120</v>
      </c>
      <c r="CB68" s="20" t="s">
        <v>120</v>
      </c>
      <c r="CC68" s="20" t="s">
        <v>120</v>
      </c>
      <c r="CD68" s="20" t="s">
        <v>120</v>
      </c>
      <c r="CE68" s="20" t="s">
        <v>120</v>
      </c>
      <c r="CF68" s="20" t="s">
        <v>120</v>
      </c>
      <c r="CG68" s="34" t="s">
        <v>120</v>
      </c>
      <c r="CH68" s="20" t="s">
        <v>120</v>
      </c>
      <c r="CI68" s="20" t="s">
        <v>120</v>
      </c>
      <c r="CJ68" s="20" t="s">
        <v>120</v>
      </c>
      <c r="CK68" s="20" t="s">
        <v>120</v>
      </c>
      <c r="CL68" s="20" t="s">
        <v>120</v>
      </c>
      <c r="CM68" s="20" t="s">
        <v>120</v>
      </c>
      <c r="CN68" s="20" t="s">
        <v>120</v>
      </c>
      <c r="CO68" s="20" t="s">
        <v>120</v>
      </c>
      <c r="CP68" s="20" t="s">
        <v>120</v>
      </c>
      <c r="CQ68" s="20" t="s">
        <v>120</v>
      </c>
      <c r="CR68" s="20" t="s">
        <v>120</v>
      </c>
      <c r="CS68" s="20" t="s">
        <v>120</v>
      </c>
      <c r="CT68" s="20" t="s">
        <v>120</v>
      </c>
      <c r="CU68" s="20" t="s">
        <v>120</v>
      </c>
      <c r="CV68" s="20" t="s">
        <v>120</v>
      </c>
      <c r="CW68" s="20" t="s">
        <v>120</v>
      </c>
      <c r="CX68" s="20" t="s">
        <v>120</v>
      </c>
      <c r="CY68" s="20" t="s">
        <v>120</v>
      </c>
      <c r="CZ68" s="20" t="s">
        <v>120</v>
      </c>
      <c r="DA68" s="20" t="s">
        <v>120</v>
      </c>
      <c r="DB68" s="20" t="s">
        <v>120</v>
      </c>
      <c r="DC68" s="20" t="s">
        <v>120</v>
      </c>
      <c r="DD68" s="20" t="s">
        <v>120</v>
      </c>
      <c r="DE68" s="20" t="s">
        <v>120</v>
      </c>
      <c r="DF68" s="20" t="s">
        <v>120</v>
      </c>
      <c r="DG68" s="34" t="s">
        <v>120</v>
      </c>
      <c r="DH68" s="20" t="s">
        <v>120</v>
      </c>
      <c r="DI68" s="20" t="s">
        <v>120</v>
      </c>
      <c r="DJ68" s="20" t="s">
        <v>120</v>
      </c>
      <c r="DK68" s="20" t="s">
        <v>120</v>
      </c>
      <c r="DL68" s="20" t="s">
        <v>120</v>
      </c>
      <c r="DM68" s="20" t="s">
        <v>120</v>
      </c>
      <c r="DN68" s="20" t="s">
        <v>120</v>
      </c>
      <c r="DO68" s="20" t="s">
        <v>120</v>
      </c>
      <c r="DP68" s="20" t="s">
        <v>120</v>
      </c>
      <c r="DQ68" s="20" t="s">
        <v>120</v>
      </c>
      <c r="DR68" s="20" t="s">
        <v>120</v>
      </c>
      <c r="DS68" s="20" t="s">
        <v>120</v>
      </c>
      <c r="DT68" s="20" t="s">
        <v>120</v>
      </c>
      <c r="DU68" s="20" t="s">
        <v>120</v>
      </c>
      <c r="DV68" s="20" t="s">
        <v>120</v>
      </c>
      <c r="DW68" s="20" t="s">
        <v>120</v>
      </c>
      <c r="DX68" s="20" t="s">
        <v>120</v>
      </c>
      <c r="DY68" s="20" t="s">
        <v>120</v>
      </c>
      <c r="DZ68" s="20" t="s">
        <v>120</v>
      </c>
      <c r="EA68" s="20" t="s">
        <v>120</v>
      </c>
      <c r="EB68" s="34" t="s">
        <v>120</v>
      </c>
      <c r="EC68" s="20" t="s">
        <v>120</v>
      </c>
      <c r="ED68" s="20" t="s">
        <v>120</v>
      </c>
      <c r="EE68" s="20" t="s">
        <v>120</v>
      </c>
      <c r="EF68" s="20" t="s">
        <v>120</v>
      </c>
      <c r="EG68" s="20" t="s">
        <v>120</v>
      </c>
      <c r="EH68" s="20" t="s">
        <v>120</v>
      </c>
      <c r="EI68" s="20" t="s">
        <v>120</v>
      </c>
      <c r="EJ68" s="20" t="s">
        <v>120</v>
      </c>
      <c r="EK68" s="20" t="s">
        <v>120</v>
      </c>
      <c r="EL68" s="20" t="s">
        <v>120</v>
      </c>
      <c r="EM68" s="20" t="s">
        <v>120</v>
      </c>
      <c r="EN68" s="20" t="s">
        <v>120</v>
      </c>
      <c r="EO68" s="20" t="s">
        <v>120</v>
      </c>
      <c r="EP68" s="20" t="s">
        <v>120</v>
      </c>
      <c r="EQ68" s="20" t="s">
        <v>120</v>
      </c>
      <c r="ER68" s="20" t="s">
        <v>120</v>
      </c>
      <c r="ES68" s="20" t="s">
        <v>120</v>
      </c>
      <c r="ET68" s="20" t="s">
        <v>120</v>
      </c>
      <c r="EU68" s="20" t="s">
        <v>120</v>
      </c>
      <c r="EV68" s="20" t="s">
        <v>120</v>
      </c>
      <c r="EW68" s="20" t="s">
        <v>120</v>
      </c>
      <c r="EX68" s="20" t="s">
        <v>120</v>
      </c>
      <c r="EY68" s="20" t="s">
        <v>120</v>
      </c>
      <c r="EZ68" s="20" t="s">
        <v>120</v>
      </c>
      <c r="FA68" s="20" t="s">
        <v>120</v>
      </c>
      <c r="FB68" s="34">
        <v>9.7379494105898412E-2</v>
      </c>
      <c r="FC68" s="20">
        <v>5.7461397048129789E-2</v>
      </c>
      <c r="FD68" s="20">
        <v>5.4061219446537079E-2</v>
      </c>
      <c r="FE68" s="20">
        <v>6.9297035006688781E-2</v>
      </c>
      <c r="FF68" s="20">
        <v>7.2207585877360259E-2</v>
      </c>
      <c r="FG68" s="20">
        <v>0.12797287215467681</v>
      </c>
      <c r="FH68" s="32" t="s">
        <v>120</v>
      </c>
      <c r="FI68" s="32" t="s">
        <v>120</v>
      </c>
      <c r="FJ68" s="20">
        <v>2.2566464552482512E-2</v>
      </c>
      <c r="FK68" s="34">
        <v>2.6494372387462189E-2</v>
      </c>
      <c r="FL68" s="20">
        <v>1.9055921160331335E-2</v>
      </c>
      <c r="FM68" s="20">
        <v>5.8120246280267913E-2</v>
      </c>
      <c r="FN68" s="20">
        <v>0.10308468501491685</v>
      </c>
      <c r="FO68" s="20">
        <v>6.6452939323602078E-2</v>
      </c>
      <c r="FP68" s="20">
        <v>2.0309575405919253E-2</v>
      </c>
      <c r="FQ68" s="20">
        <v>4.15367167389726E-2</v>
      </c>
      <c r="FR68" s="20">
        <v>7.0344893812209291E-2</v>
      </c>
      <c r="FS68" s="33" t="s">
        <v>120</v>
      </c>
      <c r="FT68" s="32" t="s">
        <v>120</v>
      </c>
      <c r="FU68" s="32" t="s">
        <v>120</v>
      </c>
      <c r="FV68" s="32" t="s">
        <v>120</v>
      </c>
      <c r="FW68" s="32" t="s">
        <v>120</v>
      </c>
      <c r="FX68" s="32" t="s">
        <v>120</v>
      </c>
      <c r="FY68" s="32" t="s">
        <v>120</v>
      </c>
      <c r="FZ68" s="32" t="s">
        <v>120</v>
      </c>
    </row>
    <row r="69" spans="1:182" x14ac:dyDescent="0.35">
      <c r="A69" t="s">
        <v>822</v>
      </c>
      <c r="B69" t="s">
        <v>822</v>
      </c>
      <c r="C69" s="32">
        <v>112390</v>
      </c>
      <c r="D69" s="32">
        <v>74</v>
      </c>
      <c r="E69" s="32">
        <v>9</v>
      </c>
      <c r="F69" s="32">
        <v>96</v>
      </c>
      <c r="G69" s="32">
        <v>15.776</v>
      </c>
      <c r="H69" t="s">
        <v>248</v>
      </c>
      <c r="I69" s="34" t="s">
        <v>120</v>
      </c>
      <c r="J69" s="20" t="s">
        <v>120</v>
      </c>
      <c r="K69" s="20" t="s">
        <v>120</v>
      </c>
      <c r="L69" s="20" t="s">
        <v>120</v>
      </c>
      <c r="M69" s="20" t="s">
        <v>120</v>
      </c>
      <c r="N69" s="20" t="s">
        <v>120</v>
      </c>
      <c r="O69" s="20" t="s">
        <v>120</v>
      </c>
      <c r="P69" s="20" t="s">
        <v>120</v>
      </c>
      <c r="Q69" s="20" t="s">
        <v>120</v>
      </c>
      <c r="R69" s="33" t="s">
        <v>120</v>
      </c>
      <c r="S69" s="20" t="s">
        <v>120</v>
      </c>
      <c r="T69" s="20" t="s">
        <v>120</v>
      </c>
      <c r="U69" s="20" t="s">
        <v>120</v>
      </c>
      <c r="V69" s="20" t="s">
        <v>120</v>
      </c>
      <c r="W69" s="20" t="s">
        <v>120</v>
      </c>
      <c r="X69" s="20" t="s">
        <v>120</v>
      </c>
      <c r="Y69" s="20" t="s">
        <v>120</v>
      </c>
      <c r="Z69" s="20" t="s">
        <v>120</v>
      </c>
      <c r="AA69" s="20">
        <v>7.2894927408005355E-5</v>
      </c>
      <c r="AB69" s="20" t="s">
        <v>120</v>
      </c>
      <c r="AC69" s="20" t="s">
        <v>120</v>
      </c>
      <c r="AD69" s="20" t="s">
        <v>120</v>
      </c>
      <c r="AE69" s="20" t="s">
        <v>120</v>
      </c>
      <c r="AF69" s="20" t="s">
        <v>120</v>
      </c>
      <c r="AG69" s="20">
        <v>3.9078336776194808E-4</v>
      </c>
      <c r="AH69" s="20" t="s">
        <v>120</v>
      </c>
      <c r="AI69" s="20">
        <v>2.5808137764273366E-4</v>
      </c>
      <c r="AJ69" s="20" t="s">
        <v>120</v>
      </c>
      <c r="AK69" s="20" t="s">
        <v>120</v>
      </c>
      <c r="AL69" s="20" t="s">
        <v>120</v>
      </c>
      <c r="AM69" s="20" t="s">
        <v>120</v>
      </c>
      <c r="AN69" s="20" t="s">
        <v>120</v>
      </c>
      <c r="AO69" s="20" t="s">
        <v>120</v>
      </c>
      <c r="AP69" s="20" t="s">
        <v>120</v>
      </c>
      <c r="AQ69" s="20" t="s">
        <v>120</v>
      </c>
      <c r="AR69" s="20" t="s">
        <v>120</v>
      </c>
      <c r="AS69" s="20" t="s">
        <v>120</v>
      </c>
      <c r="AT69" s="34" t="s">
        <v>120</v>
      </c>
      <c r="AU69" s="20" t="s">
        <v>120</v>
      </c>
      <c r="AV69" s="20" t="s">
        <v>120</v>
      </c>
      <c r="AW69" s="20" t="s">
        <v>120</v>
      </c>
      <c r="AX69" s="20" t="s">
        <v>120</v>
      </c>
      <c r="AY69" s="20" t="s">
        <v>120</v>
      </c>
      <c r="AZ69" s="20" t="s">
        <v>120</v>
      </c>
      <c r="BA69" s="20" t="s">
        <v>120</v>
      </c>
      <c r="BB69" s="20" t="s">
        <v>120</v>
      </c>
      <c r="BC69" s="20">
        <v>4.2880476148918445E-4</v>
      </c>
      <c r="BD69" s="20" t="s">
        <v>120</v>
      </c>
      <c r="BE69" s="20" t="s">
        <v>120</v>
      </c>
      <c r="BF69" s="20" t="s">
        <v>120</v>
      </c>
      <c r="BG69" s="20" t="s">
        <v>120</v>
      </c>
      <c r="BH69" s="20" t="s">
        <v>120</v>
      </c>
      <c r="BI69" s="20" t="s">
        <v>120</v>
      </c>
      <c r="BJ69" s="20" t="s">
        <v>120</v>
      </c>
      <c r="BK69" s="20">
        <v>1.0834358243430093E-4</v>
      </c>
      <c r="BL69" s="20" t="s">
        <v>120</v>
      </c>
      <c r="BM69" s="20" t="s">
        <v>120</v>
      </c>
      <c r="BN69" s="20" t="s">
        <v>120</v>
      </c>
      <c r="BO69" s="20" t="s">
        <v>120</v>
      </c>
      <c r="BP69" s="20" t="s">
        <v>120</v>
      </c>
      <c r="BQ69" s="20" t="s">
        <v>120</v>
      </c>
      <c r="BR69" s="34" t="s">
        <v>120</v>
      </c>
      <c r="BS69" s="20" t="s">
        <v>120</v>
      </c>
      <c r="BT69" s="20" t="s">
        <v>120</v>
      </c>
      <c r="BU69" s="20" t="s">
        <v>120</v>
      </c>
      <c r="BV69" s="20" t="s">
        <v>120</v>
      </c>
      <c r="BW69" s="20" t="s">
        <v>120</v>
      </c>
      <c r="BX69" s="20" t="s">
        <v>120</v>
      </c>
      <c r="BY69" s="20" t="s">
        <v>120</v>
      </c>
      <c r="BZ69" s="20" t="s">
        <v>120</v>
      </c>
      <c r="CA69" s="20">
        <v>5.9571681013416986E-4</v>
      </c>
      <c r="CB69" s="20" t="s">
        <v>120</v>
      </c>
      <c r="CC69" s="20" t="s">
        <v>120</v>
      </c>
      <c r="CD69" s="20" t="s">
        <v>120</v>
      </c>
      <c r="CE69" s="20" t="s">
        <v>120</v>
      </c>
      <c r="CF69" s="20" t="s">
        <v>120</v>
      </c>
      <c r="CG69" s="34" t="s">
        <v>120</v>
      </c>
      <c r="CH69" s="20" t="s">
        <v>120</v>
      </c>
      <c r="CI69" s="20" t="s">
        <v>120</v>
      </c>
      <c r="CJ69" s="20" t="s">
        <v>120</v>
      </c>
      <c r="CK69" s="20" t="s">
        <v>120</v>
      </c>
      <c r="CL69" s="20" t="s">
        <v>120</v>
      </c>
      <c r="CM69" s="20" t="s">
        <v>120</v>
      </c>
      <c r="CN69" s="20" t="s">
        <v>120</v>
      </c>
      <c r="CO69" s="20" t="s">
        <v>120</v>
      </c>
      <c r="CP69" s="20" t="s">
        <v>120</v>
      </c>
      <c r="CQ69" s="20" t="s">
        <v>120</v>
      </c>
      <c r="CR69" s="20" t="s">
        <v>120</v>
      </c>
      <c r="CS69" s="20" t="s">
        <v>120</v>
      </c>
      <c r="CT69" s="20" t="s">
        <v>120</v>
      </c>
      <c r="CU69" s="20" t="s">
        <v>120</v>
      </c>
      <c r="CV69" s="20" t="s">
        <v>120</v>
      </c>
      <c r="CW69" s="20" t="s">
        <v>120</v>
      </c>
      <c r="CX69" s="20" t="s">
        <v>120</v>
      </c>
      <c r="CY69" s="20" t="s">
        <v>120</v>
      </c>
      <c r="CZ69" s="20" t="s">
        <v>120</v>
      </c>
      <c r="DA69" s="20" t="s">
        <v>120</v>
      </c>
      <c r="DB69" s="20" t="s">
        <v>120</v>
      </c>
      <c r="DC69" s="20" t="s">
        <v>120</v>
      </c>
      <c r="DD69" s="20" t="s">
        <v>120</v>
      </c>
      <c r="DE69" s="20" t="s">
        <v>120</v>
      </c>
      <c r="DF69" s="20" t="s">
        <v>120</v>
      </c>
      <c r="DG69" s="34" t="s">
        <v>120</v>
      </c>
      <c r="DH69" s="20" t="s">
        <v>120</v>
      </c>
      <c r="DI69" s="20" t="s">
        <v>120</v>
      </c>
      <c r="DJ69" s="20" t="s">
        <v>120</v>
      </c>
      <c r="DK69" s="20" t="s">
        <v>120</v>
      </c>
      <c r="DL69" s="20" t="s">
        <v>120</v>
      </c>
      <c r="DM69" s="20" t="s">
        <v>120</v>
      </c>
      <c r="DN69" s="20" t="s">
        <v>120</v>
      </c>
      <c r="DO69" s="20" t="s">
        <v>120</v>
      </c>
      <c r="DP69" s="20" t="s">
        <v>120</v>
      </c>
      <c r="DQ69" s="20" t="s">
        <v>120</v>
      </c>
      <c r="DR69" s="20" t="s">
        <v>120</v>
      </c>
      <c r="DS69" s="20" t="s">
        <v>120</v>
      </c>
      <c r="DT69" s="20" t="s">
        <v>120</v>
      </c>
      <c r="DU69" s="20" t="s">
        <v>120</v>
      </c>
      <c r="DV69" s="20" t="s">
        <v>120</v>
      </c>
      <c r="DW69" s="20" t="s">
        <v>120</v>
      </c>
      <c r="DX69" s="20" t="s">
        <v>120</v>
      </c>
      <c r="DY69" s="20" t="s">
        <v>120</v>
      </c>
      <c r="DZ69" s="20" t="s">
        <v>120</v>
      </c>
      <c r="EA69" s="20" t="s">
        <v>120</v>
      </c>
      <c r="EB69" s="34" t="s">
        <v>120</v>
      </c>
      <c r="EC69" s="20" t="s">
        <v>120</v>
      </c>
      <c r="ED69" s="20" t="s">
        <v>120</v>
      </c>
      <c r="EE69" s="20" t="s">
        <v>120</v>
      </c>
      <c r="EF69" s="20" t="s">
        <v>120</v>
      </c>
      <c r="EG69" s="20" t="s">
        <v>120</v>
      </c>
      <c r="EH69" s="20" t="s">
        <v>120</v>
      </c>
      <c r="EI69" s="20" t="s">
        <v>120</v>
      </c>
      <c r="EJ69" s="20" t="s">
        <v>120</v>
      </c>
      <c r="EK69" s="20" t="s">
        <v>120</v>
      </c>
      <c r="EL69" s="20" t="s">
        <v>120</v>
      </c>
      <c r="EM69" s="20" t="s">
        <v>120</v>
      </c>
      <c r="EN69" s="20" t="s">
        <v>120</v>
      </c>
      <c r="EO69" s="20">
        <v>7.4483988795131723E-5</v>
      </c>
      <c r="EP69" s="20" t="s">
        <v>120</v>
      </c>
      <c r="EQ69" s="20" t="s">
        <v>120</v>
      </c>
      <c r="ER69" s="20">
        <v>5.821789179685236E-4</v>
      </c>
      <c r="ES69" s="20" t="s">
        <v>120</v>
      </c>
      <c r="ET69" s="20" t="s">
        <v>120</v>
      </c>
      <c r="EU69" s="20" t="s">
        <v>120</v>
      </c>
      <c r="EV69" s="20" t="s">
        <v>120</v>
      </c>
      <c r="EW69" s="20">
        <v>1.1780747442476845E-4</v>
      </c>
      <c r="EX69" s="20" t="s">
        <v>120</v>
      </c>
      <c r="EY69" s="20" t="s">
        <v>120</v>
      </c>
      <c r="EZ69" s="20" t="s">
        <v>120</v>
      </c>
      <c r="FA69" s="20" t="s">
        <v>120</v>
      </c>
      <c r="FB69" s="34">
        <v>4.0637584065431012E-2</v>
      </c>
      <c r="FC69" s="20">
        <v>6.7227593531677232E-2</v>
      </c>
      <c r="FD69" s="20">
        <v>2.1043374062685357E-2</v>
      </c>
      <c r="FE69" s="20">
        <v>1.2527658540602603E-2</v>
      </c>
      <c r="FF69" s="20">
        <v>1.442064690268626E-2</v>
      </c>
      <c r="FG69" s="20">
        <v>2.1559499631527014E-2</v>
      </c>
      <c r="FH69" s="20">
        <v>2.4685835796467593E-3</v>
      </c>
      <c r="FI69" s="20">
        <v>1.7119673641132363E-3</v>
      </c>
      <c r="FJ69" s="20">
        <v>5.1123806430053709E-3</v>
      </c>
      <c r="FK69" s="33" t="s">
        <v>120</v>
      </c>
      <c r="FL69" s="32" t="s">
        <v>120</v>
      </c>
      <c r="FM69" s="32" t="s">
        <v>120</v>
      </c>
      <c r="FN69" s="32" t="s">
        <v>120</v>
      </c>
      <c r="FO69" s="32" t="s">
        <v>120</v>
      </c>
      <c r="FP69" s="32" t="s">
        <v>120</v>
      </c>
      <c r="FQ69" s="32" t="s">
        <v>120</v>
      </c>
      <c r="FR69" s="32" t="s">
        <v>120</v>
      </c>
      <c r="FS69" s="33" t="s">
        <v>120</v>
      </c>
      <c r="FT69" s="32" t="s">
        <v>120</v>
      </c>
      <c r="FU69" s="32" t="s">
        <v>120</v>
      </c>
      <c r="FV69" s="32" t="s">
        <v>120</v>
      </c>
      <c r="FW69" s="32" t="s">
        <v>120</v>
      </c>
      <c r="FX69" s="32" t="s">
        <v>120</v>
      </c>
      <c r="FY69" s="32" t="s">
        <v>120</v>
      </c>
      <c r="FZ69" s="32" t="s">
        <v>120</v>
      </c>
    </row>
    <row r="70" spans="1:182" x14ac:dyDescent="0.35">
      <c r="A70" t="s">
        <v>822</v>
      </c>
      <c r="B70" t="s">
        <v>822</v>
      </c>
      <c r="C70" s="32">
        <v>60184</v>
      </c>
      <c r="D70" s="32">
        <v>218</v>
      </c>
      <c r="E70" s="32">
        <v>14</v>
      </c>
      <c r="F70" s="32">
        <v>91</v>
      </c>
      <c r="G70" s="32">
        <v>15.827999999999999</v>
      </c>
      <c r="H70" t="s">
        <v>150</v>
      </c>
      <c r="I70" s="34" t="s">
        <v>120</v>
      </c>
      <c r="J70" s="20" t="s">
        <v>120</v>
      </c>
      <c r="K70" s="20" t="s">
        <v>120</v>
      </c>
      <c r="L70" s="20" t="s">
        <v>120</v>
      </c>
      <c r="M70" s="20" t="s">
        <v>120</v>
      </c>
      <c r="N70" s="20" t="s">
        <v>120</v>
      </c>
      <c r="O70" s="20" t="s">
        <v>120</v>
      </c>
      <c r="P70" s="20" t="s">
        <v>120</v>
      </c>
      <c r="Q70" s="20" t="s">
        <v>120</v>
      </c>
      <c r="R70" s="33" t="s">
        <v>120</v>
      </c>
      <c r="S70" s="20" t="s">
        <v>120</v>
      </c>
      <c r="T70" s="20" t="s">
        <v>120</v>
      </c>
      <c r="U70" s="20" t="s">
        <v>120</v>
      </c>
      <c r="V70" s="20" t="s">
        <v>120</v>
      </c>
      <c r="W70" s="20" t="s">
        <v>120</v>
      </c>
      <c r="X70" s="20" t="s">
        <v>120</v>
      </c>
      <c r="Y70" s="20" t="s">
        <v>120</v>
      </c>
      <c r="Z70" s="20" t="s">
        <v>120</v>
      </c>
      <c r="AA70" s="20">
        <v>7.8796991991567956E-3</v>
      </c>
      <c r="AB70" s="20">
        <v>7.8292538797534762E-3</v>
      </c>
      <c r="AC70" s="20" t="s">
        <v>120</v>
      </c>
      <c r="AD70" s="20">
        <v>3.5094406680264112E-4</v>
      </c>
      <c r="AE70" s="20" t="s">
        <v>120</v>
      </c>
      <c r="AF70" s="20">
        <v>4.2996149734016798E-3</v>
      </c>
      <c r="AG70" s="20">
        <v>2.6044386175923624E-3</v>
      </c>
      <c r="AH70" s="20">
        <v>2.3478252998369977E-3</v>
      </c>
      <c r="AI70" s="20">
        <v>1.0163389010782656E-2</v>
      </c>
      <c r="AJ70" s="20">
        <v>4.21085495513681E-4</v>
      </c>
      <c r="AK70" s="20" t="s">
        <v>120</v>
      </c>
      <c r="AL70" s="20" t="s">
        <v>120</v>
      </c>
      <c r="AM70" s="20" t="s">
        <v>120</v>
      </c>
      <c r="AN70" s="20" t="s">
        <v>120</v>
      </c>
      <c r="AO70" s="20" t="s">
        <v>120</v>
      </c>
      <c r="AP70" s="20" t="s">
        <v>120</v>
      </c>
      <c r="AQ70" s="20" t="s">
        <v>120</v>
      </c>
      <c r="AR70" s="20" t="s">
        <v>120</v>
      </c>
      <c r="AS70" s="20" t="s">
        <v>120</v>
      </c>
      <c r="AT70" s="34">
        <v>1.5359287842396852E-4</v>
      </c>
      <c r="AU70" s="20" t="s">
        <v>120</v>
      </c>
      <c r="AV70" s="20">
        <v>2.4306982207031791E-4</v>
      </c>
      <c r="AW70" s="20">
        <v>2.0589036847229889E-4</v>
      </c>
      <c r="AX70" s="20" t="s">
        <v>120</v>
      </c>
      <c r="AY70" s="20" t="s">
        <v>120</v>
      </c>
      <c r="AZ70" s="20" t="s">
        <v>120</v>
      </c>
      <c r="BA70" s="20" t="s">
        <v>120</v>
      </c>
      <c r="BB70" s="20" t="s">
        <v>120</v>
      </c>
      <c r="BC70" s="20">
        <v>5.3303870042212091E-3</v>
      </c>
      <c r="BD70" s="20">
        <v>9.001779366278167E-4</v>
      </c>
      <c r="BE70" s="20">
        <v>6.1868083070238593E-4</v>
      </c>
      <c r="BF70" s="20" t="s">
        <v>120</v>
      </c>
      <c r="BG70" s="20" t="s">
        <v>120</v>
      </c>
      <c r="BH70" s="20">
        <v>9.3935582968121317E-4</v>
      </c>
      <c r="BI70" s="20">
        <v>1.6209857264489578E-3</v>
      </c>
      <c r="BJ70" s="20">
        <v>1.1445874420691964E-4</v>
      </c>
      <c r="BK70" s="20">
        <v>2.3983047246193562E-3</v>
      </c>
      <c r="BL70" s="20" t="s">
        <v>120</v>
      </c>
      <c r="BM70" s="20" t="s">
        <v>120</v>
      </c>
      <c r="BN70" s="20" t="s">
        <v>120</v>
      </c>
      <c r="BO70" s="20" t="s">
        <v>120</v>
      </c>
      <c r="BP70" s="20" t="s">
        <v>120</v>
      </c>
      <c r="BQ70" s="20" t="s">
        <v>120</v>
      </c>
      <c r="BR70" s="34">
        <v>7.9863462880263312E-4</v>
      </c>
      <c r="BS70" s="20">
        <v>1.2274044812883326E-3</v>
      </c>
      <c r="BT70" s="20" t="s">
        <v>120</v>
      </c>
      <c r="BU70" s="20">
        <v>1.0740372611764198E-3</v>
      </c>
      <c r="BV70" s="20">
        <v>5.3573940233373515E-4</v>
      </c>
      <c r="BW70" s="20">
        <v>6.7606056145962654E-4</v>
      </c>
      <c r="BX70" s="20" t="s">
        <v>120</v>
      </c>
      <c r="BY70" s="20" t="s">
        <v>120</v>
      </c>
      <c r="BZ70" s="20" t="s">
        <v>120</v>
      </c>
      <c r="CA70" s="20">
        <v>7.3216003167893802E-5</v>
      </c>
      <c r="CB70" s="20" t="s">
        <v>120</v>
      </c>
      <c r="CC70" s="20" t="s">
        <v>120</v>
      </c>
      <c r="CD70" s="20" t="s">
        <v>120</v>
      </c>
      <c r="CE70" s="20" t="s">
        <v>120</v>
      </c>
      <c r="CF70" s="20" t="s">
        <v>120</v>
      </c>
      <c r="CG70" s="34" t="s">
        <v>120</v>
      </c>
      <c r="CH70" s="20" t="s">
        <v>120</v>
      </c>
      <c r="CI70" s="20" t="s">
        <v>120</v>
      </c>
      <c r="CJ70" s="20" t="s">
        <v>120</v>
      </c>
      <c r="CK70" s="20">
        <v>4.3901717027921156E-4</v>
      </c>
      <c r="CL70" s="20" t="s">
        <v>120</v>
      </c>
      <c r="CM70" s="20">
        <v>5.8479035965894744E-4</v>
      </c>
      <c r="CN70" s="20">
        <v>2.8397115192502643E-4</v>
      </c>
      <c r="CO70" s="20" t="s">
        <v>120</v>
      </c>
      <c r="CP70" s="20" t="s">
        <v>120</v>
      </c>
      <c r="CQ70" s="20">
        <v>2.0772550244705385E-4</v>
      </c>
      <c r="CR70" s="20">
        <v>5.6468171981621416E-4</v>
      </c>
      <c r="CS70" s="20" t="s">
        <v>120</v>
      </c>
      <c r="CT70" s="20" t="s">
        <v>120</v>
      </c>
      <c r="CU70" s="20">
        <v>1.2420295069915303E-3</v>
      </c>
      <c r="CV70" s="20" t="s">
        <v>120</v>
      </c>
      <c r="CW70" s="20" t="s">
        <v>120</v>
      </c>
      <c r="CX70" s="20" t="s">
        <v>120</v>
      </c>
      <c r="CY70" s="20" t="s">
        <v>120</v>
      </c>
      <c r="CZ70" s="20" t="s">
        <v>120</v>
      </c>
      <c r="DA70" s="20" t="s">
        <v>120</v>
      </c>
      <c r="DB70" s="20" t="s">
        <v>120</v>
      </c>
      <c r="DC70" s="20" t="s">
        <v>120</v>
      </c>
      <c r="DD70" s="20">
        <v>1.637671244681674E-4</v>
      </c>
      <c r="DE70" s="20" t="s">
        <v>120</v>
      </c>
      <c r="DF70" s="20" t="s">
        <v>120</v>
      </c>
      <c r="DG70" s="34" t="s">
        <v>120</v>
      </c>
      <c r="DH70" s="20">
        <v>6.6673709422482275E-4</v>
      </c>
      <c r="DI70" s="20" t="s">
        <v>120</v>
      </c>
      <c r="DJ70" s="20">
        <v>2.9361504603180895E-4</v>
      </c>
      <c r="DK70" s="20">
        <v>8.6310189259280622E-4</v>
      </c>
      <c r="DL70" s="20" t="s">
        <v>120</v>
      </c>
      <c r="DM70" s="20">
        <v>3.2904023823043739E-3</v>
      </c>
      <c r="DN70" s="20">
        <v>3.162557598030738E-4</v>
      </c>
      <c r="DO70" s="20" t="s">
        <v>120</v>
      </c>
      <c r="DP70" s="20">
        <v>1.1562659795535902E-3</v>
      </c>
      <c r="DQ70" s="20" t="s">
        <v>120</v>
      </c>
      <c r="DR70" s="20" t="s">
        <v>120</v>
      </c>
      <c r="DS70" s="20" t="s">
        <v>120</v>
      </c>
      <c r="DT70" s="20" t="s">
        <v>120</v>
      </c>
      <c r="DU70" s="20" t="s">
        <v>120</v>
      </c>
      <c r="DV70" s="20" t="s">
        <v>120</v>
      </c>
      <c r="DW70" s="20" t="s">
        <v>120</v>
      </c>
      <c r="DX70" s="20" t="s">
        <v>120</v>
      </c>
      <c r="DY70" s="20" t="s">
        <v>120</v>
      </c>
      <c r="DZ70" s="20" t="s">
        <v>120</v>
      </c>
      <c r="EA70" s="20" t="s">
        <v>120</v>
      </c>
      <c r="EB70" s="34" t="s">
        <v>120</v>
      </c>
      <c r="EC70" s="20" t="s">
        <v>120</v>
      </c>
      <c r="ED70" s="20" t="s">
        <v>120</v>
      </c>
      <c r="EE70" s="20" t="s">
        <v>120</v>
      </c>
      <c r="EF70" s="20" t="s">
        <v>120</v>
      </c>
      <c r="EG70" s="20" t="s">
        <v>120</v>
      </c>
      <c r="EH70" s="20">
        <v>1.1631828460048326E-4</v>
      </c>
      <c r="EI70" s="20" t="s">
        <v>120</v>
      </c>
      <c r="EJ70" s="20" t="s">
        <v>120</v>
      </c>
      <c r="EK70" s="20">
        <v>3.5038137882077556E-4</v>
      </c>
      <c r="EL70" s="20" t="s">
        <v>120</v>
      </c>
      <c r="EM70" s="20">
        <v>1.8792546856130171E-4</v>
      </c>
      <c r="EN70" s="20">
        <v>4.0780099242458928E-4</v>
      </c>
      <c r="EO70" s="20" t="s">
        <v>120</v>
      </c>
      <c r="EP70" s="20" t="s">
        <v>120</v>
      </c>
      <c r="EQ70" s="20">
        <v>1.0936653665822276E-3</v>
      </c>
      <c r="ER70" s="20">
        <v>2.1300026509238766E-3</v>
      </c>
      <c r="ES70" s="20">
        <v>5.65947838942156E-4</v>
      </c>
      <c r="ET70" s="20">
        <v>5.4138033060397535E-4</v>
      </c>
      <c r="EU70" s="20">
        <v>2.2423522621845294E-4</v>
      </c>
      <c r="EV70" s="20">
        <v>1.7279368273517042E-4</v>
      </c>
      <c r="EW70" s="20">
        <v>6.1339061680764717E-4</v>
      </c>
      <c r="EX70" s="20">
        <v>3.602184561887467E-4</v>
      </c>
      <c r="EY70" s="20">
        <v>3.9165890708236286E-4</v>
      </c>
      <c r="EZ70" s="20" t="s">
        <v>120</v>
      </c>
      <c r="FA70" s="20" t="s">
        <v>120</v>
      </c>
      <c r="FB70" s="34">
        <v>1.254845910892179</v>
      </c>
      <c r="FC70" s="20">
        <v>0.99701522298831702</v>
      </c>
      <c r="FD70" s="20">
        <v>0.80107045365819984</v>
      </c>
      <c r="FE70" s="20">
        <v>0.89249936326587076</v>
      </c>
      <c r="FF70" s="20">
        <v>1.0183431683832624</v>
      </c>
      <c r="FG70" s="20">
        <v>1.4669644605010801</v>
      </c>
      <c r="FH70" s="20">
        <v>9.0089776155262508E-2</v>
      </c>
      <c r="FI70" s="20">
        <v>5.8230670127904123E-2</v>
      </c>
      <c r="FJ70" s="20">
        <v>0.23861378654444285</v>
      </c>
      <c r="FK70" s="33" t="s">
        <v>120</v>
      </c>
      <c r="FL70" s="32" t="s">
        <v>120</v>
      </c>
      <c r="FM70" s="32" t="s">
        <v>120</v>
      </c>
      <c r="FN70" s="32" t="s">
        <v>120</v>
      </c>
      <c r="FO70" s="32" t="s">
        <v>120</v>
      </c>
      <c r="FP70" s="32" t="s">
        <v>120</v>
      </c>
      <c r="FQ70" s="32" t="s">
        <v>120</v>
      </c>
      <c r="FR70" s="32" t="s">
        <v>120</v>
      </c>
      <c r="FS70" s="34">
        <v>1.8942786598635591E-4</v>
      </c>
      <c r="FT70" s="20">
        <v>8.8229552835381703E-4</v>
      </c>
      <c r="FU70" s="32" t="s">
        <v>120</v>
      </c>
      <c r="FV70" s="20">
        <v>8.1824053231145525E-4</v>
      </c>
      <c r="FW70" s="32" t="s">
        <v>120</v>
      </c>
      <c r="FX70" s="32" t="s">
        <v>120</v>
      </c>
      <c r="FY70" s="20">
        <v>1.1824551865491791E-4</v>
      </c>
      <c r="FZ70" s="20">
        <v>1.1026552020164122E-3</v>
      </c>
    </row>
    <row r="71" spans="1:182" x14ac:dyDescent="0.35">
      <c r="B71" t="s">
        <v>822</v>
      </c>
      <c r="C71" s="32">
        <v>137086</v>
      </c>
      <c r="D71" s="32">
        <v>73</v>
      </c>
      <c r="E71" s="32">
        <v>4</v>
      </c>
      <c r="F71" s="32">
        <v>78</v>
      </c>
      <c r="G71" s="32">
        <v>16.338000000000001</v>
      </c>
      <c r="H71" t="s">
        <v>559</v>
      </c>
      <c r="I71" s="34" t="s">
        <v>120</v>
      </c>
      <c r="J71" s="20" t="s">
        <v>120</v>
      </c>
      <c r="K71" s="20" t="s">
        <v>120</v>
      </c>
      <c r="L71" s="20" t="s">
        <v>120</v>
      </c>
      <c r="M71" s="20" t="s">
        <v>120</v>
      </c>
      <c r="N71" s="20" t="s">
        <v>120</v>
      </c>
      <c r="O71" s="20" t="s">
        <v>120</v>
      </c>
      <c r="P71" s="20" t="s">
        <v>120</v>
      </c>
      <c r="Q71" s="20" t="s">
        <v>120</v>
      </c>
      <c r="R71" s="33" t="s">
        <v>120</v>
      </c>
      <c r="S71" s="20" t="s">
        <v>120</v>
      </c>
      <c r="T71" s="20" t="s">
        <v>120</v>
      </c>
      <c r="U71" s="20" t="s">
        <v>120</v>
      </c>
      <c r="V71" s="20" t="s">
        <v>120</v>
      </c>
      <c r="W71" s="20" t="s">
        <v>120</v>
      </c>
      <c r="X71" s="20" t="s">
        <v>120</v>
      </c>
      <c r="Y71" s="20" t="s">
        <v>120</v>
      </c>
      <c r="Z71" s="20" t="s">
        <v>120</v>
      </c>
      <c r="AA71" s="20" t="s">
        <v>120</v>
      </c>
      <c r="AB71" s="20" t="s">
        <v>120</v>
      </c>
      <c r="AC71" s="20" t="s">
        <v>120</v>
      </c>
      <c r="AD71" s="20" t="s">
        <v>120</v>
      </c>
      <c r="AE71" s="20" t="s">
        <v>120</v>
      </c>
      <c r="AF71" s="20" t="s">
        <v>120</v>
      </c>
      <c r="AG71" s="20" t="s">
        <v>120</v>
      </c>
      <c r="AH71" s="20" t="s">
        <v>120</v>
      </c>
      <c r="AI71" s="20" t="s">
        <v>120</v>
      </c>
      <c r="AJ71" s="20" t="s">
        <v>120</v>
      </c>
      <c r="AK71" s="20" t="s">
        <v>120</v>
      </c>
      <c r="AL71" s="20" t="s">
        <v>120</v>
      </c>
      <c r="AM71" s="20" t="s">
        <v>120</v>
      </c>
      <c r="AN71" s="20" t="s">
        <v>120</v>
      </c>
      <c r="AO71" s="20" t="s">
        <v>120</v>
      </c>
      <c r="AP71" s="20" t="s">
        <v>120</v>
      </c>
      <c r="AQ71" s="20" t="s">
        <v>120</v>
      </c>
      <c r="AR71" s="20" t="s">
        <v>120</v>
      </c>
      <c r="AS71" s="20" t="s">
        <v>120</v>
      </c>
      <c r="AT71" s="34" t="s">
        <v>120</v>
      </c>
      <c r="AU71" s="20" t="s">
        <v>120</v>
      </c>
      <c r="AV71" s="20" t="s">
        <v>120</v>
      </c>
      <c r="AW71" s="20" t="s">
        <v>120</v>
      </c>
      <c r="AX71" s="20" t="s">
        <v>120</v>
      </c>
      <c r="AY71" s="20" t="s">
        <v>120</v>
      </c>
      <c r="AZ71" s="20" t="s">
        <v>120</v>
      </c>
      <c r="BA71" s="20" t="s">
        <v>120</v>
      </c>
      <c r="BB71" s="20" t="s">
        <v>120</v>
      </c>
      <c r="BC71" s="20" t="s">
        <v>120</v>
      </c>
      <c r="BD71" s="20" t="s">
        <v>120</v>
      </c>
      <c r="BE71" s="20" t="s">
        <v>120</v>
      </c>
      <c r="BF71" s="20" t="s">
        <v>120</v>
      </c>
      <c r="BG71" s="20" t="s">
        <v>120</v>
      </c>
      <c r="BH71" s="20" t="s">
        <v>120</v>
      </c>
      <c r="BI71" s="20" t="s">
        <v>120</v>
      </c>
      <c r="BJ71" s="20" t="s">
        <v>120</v>
      </c>
      <c r="BK71" s="20" t="s">
        <v>120</v>
      </c>
      <c r="BL71" s="20" t="s">
        <v>120</v>
      </c>
      <c r="BM71" s="20" t="s">
        <v>120</v>
      </c>
      <c r="BN71" s="20" t="s">
        <v>120</v>
      </c>
      <c r="BO71" s="20" t="s">
        <v>120</v>
      </c>
      <c r="BP71" s="20" t="s">
        <v>120</v>
      </c>
      <c r="BQ71" s="20" t="s">
        <v>120</v>
      </c>
      <c r="BR71" s="34" t="s">
        <v>120</v>
      </c>
      <c r="BS71" s="20" t="s">
        <v>120</v>
      </c>
      <c r="BT71" s="20" t="s">
        <v>120</v>
      </c>
      <c r="BU71" s="20" t="s">
        <v>120</v>
      </c>
      <c r="BV71" s="20" t="s">
        <v>120</v>
      </c>
      <c r="BW71" s="20" t="s">
        <v>120</v>
      </c>
      <c r="BX71" s="20" t="s">
        <v>120</v>
      </c>
      <c r="BY71" s="20" t="s">
        <v>120</v>
      </c>
      <c r="BZ71" s="20" t="s">
        <v>120</v>
      </c>
      <c r="CA71" s="20" t="s">
        <v>120</v>
      </c>
      <c r="CB71" s="20" t="s">
        <v>120</v>
      </c>
      <c r="CC71" s="20" t="s">
        <v>120</v>
      </c>
      <c r="CD71" s="20" t="s">
        <v>120</v>
      </c>
      <c r="CE71" s="20" t="s">
        <v>120</v>
      </c>
      <c r="CF71" s="20" t="s">
        <v>120</v>
      </c>
      <c r="CG71" s="34" t="s">
        <v>120</v>
      </c>
      <c r="CH71" s="20" t="s">
        <v>120</v>
      </c>
      <c r="CI71" s="20" t="s">
        <v>120</v>
      </c>
      <c r="CJ71" s="20" t="s">
        <v>120</v>
      </c>
      <c r="CK71" s="20" t="s">
        <v>120</v>
      </c>
      <c r="CL71" s="20" t="s">
        <v>120</v>
      </c>
      <c r="CM71" s="20" t="s">
        <v>120</v>
      </c>
      <c r="CN71" s="20" t="s">
        <v>120</v>
      </c>
      <c r="CO71" s="20" t="s">
        <v>120</v>
      </c>
      <c r="CP71" s="20" t="s">
        <v>120</v>
      </c>
      <c r="CQ71" s="20" t="s">
        <v>120</v>
      </c>
      <c r="CR71" s="20" t="s">
        <v>120</v>
      </c>
      <c r="CS71" s="20" t="s">
        <v>120</v>
      </c>
      <c r="CT71" s="20" t="s">
        <v>120</v>
      </c>
      <c r="CU71" s="20" t="s">
        <v>120</v>
      </c>
      <c r="CV71" s="20" t="s">
        <v>120</v>
      </c>
      <c r="CW71" s="20" t="s">
        <v>120</v>
      </c>
      <c r="CX71" s="20" t="s">
        <v>120</v>
      </c>
      <c r="CY71" s="20" t="s">
        <v>120</v>
      </c>
      <c r="CZ71" s="20" t="s">
        <v>120</v>
      </c>
      <c r="DA71" s="20" t="s">
        <v>120</v>
      </c>
      <c r="DB71" s="20" t="s">
        <v>120</v>
      </c>
      <c r="DC71" s="20" t="s">
        <v>120</v>
      </c>
      <c r="DD71" s="20" t="s">
        <v>120</v>
      </c>
      <c r="DE71" s="20" t="s">
        <v>120</v>
      </c>
      <c r="DF71" s="20" t="s">
        <v>120</v>
      </c>
      <c r="DG71" s="34" t="s">
        <v>120</v>
      </c>
      <c r="DH71" s="20" t="s">
        <v>120</v>
      </c>
      <c r="DI71" s="20" t="s">
        <v>120</v>
      </c>
      <c r="DJ71" s="20" t="s">
        <v>120</v>
      </c>
      <c r="DK71" s="20" t="s">
        <v>120</v>
      </c>
      <c r="DL71" s="20" t="s">
        <v>120</v>
      </c>
      <c r="DM71" s="20" t="s">
        <v>120</v>
      </c>
      <c r="DN71" s="20" t="s">
        <v>120</v>
      </c>
      <c r="DO71" s="20" t="s">
        <v>120</v>
      </c>
      <c r="DP71" s="20" t="s">
        <v>120</v>
      </c>
      <c r="DQ71" s="20" t="s">
        <v>120</v>
      </c>
      <c r="DR71" s="20" t="s">
        <v>120</v>
      </c>
      <c r="DS71" s="20" t="s">
        <v>120</v>
      </c>
      <c r="DT71" s="20" t="s">
        <v>120</v>
      </c>
      <c r="DU71" s="20" t="s">
        <v>120</v>
      </c>
      <c r="DV71" s="20" t="s">
        <v>120</v>
      </c>
      <c r="DW71" s="20" t="s">
        <v>120</v>
      </c>
      <c r="DX71" s="20" t="s">
        <v>120</v>
      </c>
      <c r="DY71" s="20" t="s">
        <v>120</v>
      </c>
      <c r="DZ71" s="20" t="s">
        <v>120</v>
      </c>
      <c r="EA71" s="20" t="s">
        <v>120</v>
      </c>
      <c r="EB71" s="34" t="s">
        <v>120</v>
      </c>
      <c r="EC71" s="20" t="s">
        <v>120</v>
      </c>
      <c r="ED71" s="20" t="s">
        <v>120</v>
      </c>
      <c r="EE71" s="20" t="s">
        <v>120</v>
      </c>
      <c r="EF71" s="20" t="s">
        <v>120</v>
      </c>
      <c r="EG71" s="20" t="s">
        <v>120</v>
      </c>
      <c r="EH71" s="20" t="s">
        <v>120</v>
      </c>
      <c r="EI71" s="20" t="s">
        <v>120</v>
      </c>
      <c r="EJ71" s="20" t="s">
        <v>120</v>
      </c>
      <c r="EK71" s="20" t="s">
        <v>120</v>
      </c>
      <c r="EL71" s="20" t="s">
        <v>120</v>
      </c>
      <c r="EM71" s="20" t="s">
        <v>120</v>
      </c>
      <c r="EN71" s="20" t="s">
        <v>120</v>
      </c>
      <c r="EO71" s="20" t="s">
        <v>120</v>
      </c>
      <c r="EP71" s="20" t="s">
        <v>120</v>
      </c>
      <c r="EQ71" s="20" t="s">
        <v>120</v>
      </c>
      <c r="ER71" s="20" t="s">
        <v>120</v>
      </c>
      <c r="ES71" s="20" t="s">
        <v>120</v>
      </c>
      <c r="ET71" s="20" t="s">
        <v>120</v>
      </c>
      <c r="EU71" s="20" t="s">
        <v>120</v>
      </c>
      <c r="EV71" s="20" t="s">
        <v>120</v>
      </c>
      <c r="EW71" s="20" t="s">
        <v>120</v>
      </c>
      <c r="EX71" s="20" t="s">
        <v>120</v>
      </c>
      <c r="EY71" s="20" t="s">
        <v>120</v>
      </c>
      <c r="EZ71" s="20" t="s">
        <v>120</v>
      </c>
      <c r="FA71" s="20" t="s">
        <v>120</v>
      </c>
      <c r="FB71" s="34">
        <v>2.6433245530247413E-2</v>
      </c>
      <c r="FC71" s="20">
        <v>1.4563580890411498E-2</v>
      </c>
      <c r="FD71" s="20">
        <v>1.0042593333902127E-2</v>
      </c>
      <c r="FE71" s="20">
        <v>1.054697030232361E-2</v>
      </c>
      <c r="FF71" s="20">
        <v>1.4793312754794664E-2</v>
      </c>
      <c r="FG71" s="20">
        <v>4.2976793717356229E-2</v>
      </c>
      <c r="FH71" s="32" t="s">
        <v>120</v>
      </c>
      <c r="FI71" s="32" t="s">
        <v>120</v>
      </c>
      <c r="FJ71" s="32" t="s">
        <v>120</v>
      </c>
      <c r="FK71" s="34">
        <v>1.9845026960270424E-2</v>
      </c>
      <c r="FL71" s="20">
        <v>2.114592541662574E-2</v>
      </c>
      <c r="FM71" s="32" t="s">
        <v>120</v>
      </c>
      <c r="FN71" s="20">
        <v>2.9591899074441763E-2</v>
      </c>
      <c r="FO71" s="20">
        <v>4.7032659561074171E-2</v>
      </c>
      <c r="FP71" s="20">
        <v>4.8458861899713511E-2</v>
      </c>
      <c r="FQ71" s="20">
        <v>2.348622640697599E-2</v>
      </c>
      <c r="FR71" s="20">
        <v>5.324454159684127E-2</v>
      </c>
      <c r="FS71" s="33" t="s">
        <v>120</v>
      </c>
      <c r="FT71" s="32" t="s">
        <v>120</v>
      </c>
      <c r="FU71" s="32" t="s">
        <v>120</v>
      </c>
      <c r="FV71" s="32" t="s">
        <v>120</v>
      </c>
      <c r="FW71" s="32" t="s">
        <v>120</v>
      </c>
      <c r="FX71" s="32" t="s">
        <v>120</v>
      </c>
      <c r="FY71" s="32" t="s">
        <v>120</v>
      </c>
      <c r="FZ71" s="32" t="s">
        <v>120</v>
      </c>
    </row>
    <row r="72" spans="1:182" x14ac:dyDescent="0.35">
      <c r="B72" t="s">
        <v>822</v>
      </c>
      <c r="C72" s="32">
        <v>69896</v>
      </c>
      <c r="D72" s="32">
        <v>73</v>
      </c>
      <c r="E72" s="32">
        <v>9</v>
      </c>
      <c r="F72" s="32">
        <v>93</v>
      </c>
      <c r="G72" s="32">
        <v>16.61</v>
      </c>
      <c r="H72" t="s">
        <v>558</v>
      </c>
      <c r="I72" s="33" t="s">
        <v>120</v>
      </c>
      <c r="J72" s="20" t="s">
        <v>120</v>
      </c>
      <c r="K72" s="20" t="s">
        <v>120</v>
      </c>
      <c r="L72" s="20" t="s">
        <v>120</v>
      </c>
      <c r="M72" s="20" t="s">
        <v>120</v>
      </c>
      <c r="N72" s="20" t="s">
        <v>120</v>
      </c>
      <c r="O72" s="20" t="s">
        <v>120</v>
      </c>
      <c r="P72" s="20" t="s">
        <v>120</v>
      </c>
      <c r="Q72" s="20" t="s">
        <v>120</v>
      </c>
      <c r="R72" s="33" t="s">
        <v>120</v>
      </c>
      <c r="S72" s="20" t="s">
        <v>120</v>
      </c>
      <c r="T72" s="20" t="s">
        <v>120</v>
      </c>
      <c r="U72" s="20" t="s">
        <v>120</v>
      </c>
      <c r="V72" s="20" t="s">
        <v>120</v>
      </c>
      <c r="W72" s="20" t="s">
        <v>120</v>
      </c>
      <c r="X72" s="20" t="s">
        <v>120</v>
      </c>
      <c r="Y72" s="20" t="s">
        <v>120</v>
      </c>
      <c r="Z72" s="20" t="s">
        <v>120</v>
      </c>
      <c r="AA72" s="20" t="s">
        <v>120</v>
      </c>
      <c r="AB72" s="20" t="s">
        <v>120</v>
      </c>
      <c r="AC72" s="20" t="s">
        <v>120</v>
      </c>
      <c r="AD72" s="20" t="s">
        <v>120</v>
      </c>
      <c r="AE72" s="20" t="s">
        <v>120</v>
      </c>
      <c r="AF72" s="20" t="s">
        <v>120</v>
      </c>
      <c r="AG72" s="20" t="s">
        <v>120</v>
      </c>
      <c r="AH72" s="32" t="s">
        <v>120</v>
      </c>
      <c r="AI72" s="32" t="s">
        <v>120</v>
      </c>
      <c r="AJ72" s="32" t="s">
        <v>120</v>
      </c>
      <c r="AK72" s="32" t="s">
        <v>120</v>
      </c>
      <c r="AL72" s="32" t="s">
        <v>120</v>
      </c>
      <c r="AM72" s="32" t="s">
        <v>120</v>
      </c>
      <c r="AN72" s="32" t="s">
        <v>120</v>
      </c>
      <c r="AO72" s="32" t="s">
        <v>120</v>
      </c>
      <c r="AP72" s="32" t="s">
        <v>120</v>
      </c>
      <c r="AQ72" s="32" t="s">
        <v>120</v>
      </c>
      <c r="AR72" s="32" t="s">
        <v>120</v>
      </c>
      <c r="AS72" s="32" t="s">
        <v>120</v>
      </c>
      <c r="AT72" s="34" t="s">
        <v>120</v>
      </c>
      <c r="AU72" s="20" t="s">
        <v>120</v>
      </c>
      <c r="AV72" s="20" t="s">
        <v>120</v>
      </c>
      <c r="AW72" s="20" t="s">
        <v>120</v>
      </c>
      <c r="AX72" s="20" t="s">
        <v>120</v>
      </c>
      <c r="AY72" s="20" t="s">
        <v>120</v>
      </c>
      <c r="AZ72" s="20" t="s">
        <v>120</v>
      </c>
      <c r="BA72" s="20" t="s">
        <v>120</v>
      </c>
      <c r="BB72" s="20" t="s">
        <v>120</v>
      </c>
      <c r="BC72" s="20" t="s">
        <v>120</v>
      </c>
      <c r="BD72" s="20" t="s">
        <v>120</v>
      </c>
      <c r="BE72" s="20" t="s">
        <v>120</v>
      </c>
      <c r="BF72" s="20" t="s">
        <v>120</v>
      </c>
      <c r="BG72" s="20" t="s">
        <v>120</v>
      </c>
      <c r="BH72" s="20" t="s">
        <v>120</v>
      </c>
      <c r="BI72" s="20" t="s">
        <v>120</v>
      </c>
      <c r="BJ72" s="20" t="s">
        <v>120</v>
      </c>
      <c r="BK72" s="20" t="s">
        <v>120</v>
      </c>
      <c r="BL72" s="20" t="s">
        <v>120</v>
      </c>
      <c r="BM72" s="20" t="s">
        <v>120</v>
      </c>
      <c r="BN72" s="20" t="s">
        <v>120</v>
      </c>
      <c r="BO72" s="20" t="s">
        <v>120</v>
      </c>
      <c r="BP72" s="20" t="s">
        <v>120</v>
      </c>
      <c r="BQ72" s="20" t="s">
        <v>120</v>
      </c>
      <c r="BR72" s="33" t="s">
        <v>120</v>
      </c>
      <c r="BS72" s="32" t="s">
        <v>120</v>
      </c>
      <c r="BT72" s="32" t="s">
        <v>120</v>
      </c>
      <c r="BU72" s="32" t="s">
        <v>120</v>
      </c>
      <c r="BV72" s="32" t="s">
        <v>120</v>
      </c>
      <c r="BW72" s="32" t="s">
        <v>120</v>
      </c>
      <c r="BX72" s="20" t="s">
        <v>120</v>
      </c>
      <c r="BY72" s="20" t="s">
        <v>120</v>
      </c>
      <c r="BZ72" s="20" t="s">
        <v>120</v>
      </c>
      <c r="CA72" s="20" t="s">
        <v>120</v>
      </c>
      <c r="CB72" s="20" t="s">
        <v>120</v>
      </c>
      <c r="CC72" s="20" t="s">
        <v>120</v>
      </c>
      <c r="CD72" s="20" t="s">
        <v>120</v>
      </c>
      <c r="CE72" s="20" t="s">
        <v>120</v>
      </c>
      <c r="CF72" s="20" t="s">
        <v>120</v>
      </c>
      <c r="CG72" s="34" t="s">
        <v>120</v>
      </c>
      <c r="CH72" s="20" t="s">
        <v>120</v>
      </c>
      <c r="CI72" s="20" t="s">
        <v>120</v>
      </c>
      <c r="CJ72" s="20" t="s">
        <v>120</v>
      </c>
      <c r="CK72" s="20" t="s">
        <v>120</v>
      </c>
      <c r="CL72" s="20" t="s">
        <v>120</v>
      </c>
      <c r="CM72" s="20" t="s">
        <v>120</v>
      </c>
      <c r="CN72" s="20" t="s">
        <v>120</v>
      </c>
      <c r="CO72" s="20" t="s">
        <v>120</v>
      </c>
      <c r="CP72" s="20" t="s">
        <v>120</v>
      </c>
      <c r="CQ72" s="20" t="s">
        <v>120</v>
      </c>
      <c r="CR72" s="20" t="s">
        <v>120</v>
      </c>
      <c r="CS72" s="20" t="s">
        <v>120</v>
      </c>
      <c r="CT72" s="20" t="s">
        <v>120</v>
      </c>
      <c r="CU72" s="20" t="s">
        <v>120</v>
      </c>
      <c r="CV72" s="20" t="s">
        <v>120</v>
      </c>
      <c r="CW72" s="20" t="s">
        <v>120</v>
      </c>
      <c r="CX72" s="20" t="s">
        <v>120</v>
      </c>
      <c r="CY72" s="20" t="s">
        <v>120</v>
      </c>
      <c r="CZ72" s="20" t="s">
        <v>120</v>
      </c>
      <c r="DA72" s="20" t="s">
        <v>120</v>
      </c>
      <c r="DB72" s="20" t="s">
        <v>120</v>
      </c>
      <c r="DC72" s="20" t="s">
        <v>120</v>
      </c>
      <c r="DD72" s="20" t="s">
        <v>120</v>
      </c>
      <c r="DE72" s="20" t="s">
        <v>120</v>
      </c>
      <c r="DF72" s="20" t="s">
        <v>120</v>
      </c>
      <c r="DG72" s="34" t="s">
        <v>120</v>
      </c>
      <c r="DH72" s="20" t="s">
        <v>120</v>
      </c>
      <c r="DI72" s="20" t="s">
        <v>120</v>
      </c>
      <c r="DJ72" s="20" t="s">
        <v>120</v>
      </c>
      <c r="DK72" s="20" t="s">
        <v>120</v>
      </c>
      <c r="DL72" s="20" t="s">
        <v>120</v>
      </c>
      <c r="DM72" s="20" t="s">
        <v>120</v>
      </c>
      <c r="DN72" s="20" t="s">
        <v>120</v>
      </c>
      <c r="DO72" s="20" t="s">
        <v>120</v>
      </c>
      <c r="DP72" s="20" t="s">
        <v>120</v>
      </c>
      <c r="DQ72" s="20" t="s">
        <v>120</v>
      </c>
      <c r="DR72" s="20" t="s">
        <v>120</v>
      </c>
      <c r="DS72" s="20" t="s">
        <v>120</v>
      </c>
      <c r="DT72" s="20" t="s">
        <v>120</v>
      </c>
      <c r="DU72" s="20" t="s">
        <v>120</v>
      </c>
      <c r="DV72" s="20" t="s">
        <v>120</v>
      </c>
      <c r="DW72" s="20" t="s">
        <v>120</v>
      </c>
      <c r="DX72" s="20" t="s">
        <v>120</v>
      </c>
      <c r="DY72" s="20" t="s">
        <v>120</v>
      </c>
      <c r="DZ72" s="20" t="s">
        <v>120</v>
      </c>
      <c r="EA72" s="20" t="s">
        <v>120</v>
      </c>
      <c r="EB72" s="34" t="s">
        <v>120</v>
      </c>
      <c r="EC72" s="20" t="s">
        <v>120</v>
      </c>
      <c r="ED72" s="20" t="s">
        <v>120</v>
      </c>
      <c r="EE72" s="20" t="s">
        <v>120</v>
      </c>
      <c r="EF72" s="20" t="s">
        <v>120</v>
      </c>
      <c r="EG72" s="20" t="s">
        <v>120</v>
      </c>
      <c r="EH72" s="20" t="s">
        <v>120</v>
      </c>
      <c r="EI72" s="20" t="s">
        <v>120</v>
      </c>
      <c r="EJ72" s="20" t="s">
        <v>120</v>
      </c>
      <c r="EK72" s="20" t="s">
        <v>120</v>
      </c>
      <c r="EL72" s="20" t="s">
        <v>120</v>
      </c>
      <c r="EM72" s="20" t="s">
        <v>120</v>
      </c>
      <c r="EN72" s="20" t="s">
        <v>120</v>
      </c>
      <c r="EO72" s="20" t="s">
        <v>120</v>
      </c>
      <c r="EP72" s="20" t="s">
        <v>120</v>
      </c>
      <c r="EQ72" s="20" t="s">
        <v>120</v>
      </c>
      <c r="ER72" s="20" t="s">
        <v>120</v>
      </c>
      <c r="ES72" s="20" t="s">
        <v>120</v>
      </c>
      <c r="ET72" s="20" t="s">
        <v>120</v>
      </c>
      <c r="EU72" s="20" t="s">
        <v>120</v>
      </c>
      <c r="EV72" s="20" t="s">
        <v>120</v>
      </c>
      <c r="EW72" s="20" t="s">
        <v>120</v>
      </c>
      <c r="EX72" s="20" t="s">
        <v>120</v>
      </c>
      <c r="EY72" s="20" t="s">
        <v>120</v>
      </c>
      <c r="EZ72" s="20" t="s">
        <v>120</v>
      </c>
      <c r="FA72" s="20" t="s">
        <v>120</v>
      </c>
      <c r="FB72" s="34">
        <v>4.708797804752763E-2</v>
      </c>
      <c r="FC72" s="20">
        <v>4.2929614506561235E-2</v>
      </c>
      <c r="FD72" s="20">
        <v>2.2600340626971728E-2</v>
      </c>
      <c r="FE72" s="20">
        <v>5.4604410443498126E-2</v>
      </c>
      <c r="FF72" s="20">
        <v>6.1207629812696236E-2</v>
      </c>
      <c r="FG72" s="20">
        <v>9.6192748737638639E-2</v>
      </c>
      <c r="FH72" s="32" t="s">
        <v>120</v>
      </c>
      <c r="FI72" s="32" t="s">
        <v>120</v>
      </c>
      <c r="FJ72" s="20">
        <v>2.9367428681235874E-2</v>
      </c>
      <c r="FK72" s="34">
        <v>2.0387637300582212E-2</v>
      </c>
      <c r="FL72" s="32" t="s">
        <v>120</v>
      </c>
      <c r="FM72" s="32" t="s">
        <v>120</v>
      </c>
      <c r="FN72" s="32" t="s">
        <v>120</v>
      </c>
      <c r="FO72" s="20">
        <v>2.8487127704662416E-2</v>
      </c>
      <c r="FP72" s="20">
        <v>2.7528972723430814E-2</v>
      </c>
      <c r="FQ72" s="20">
        <v>4.849542055571248E-2</v>
      </c>
      <c r="FR72" s="20">
        <v>3.4451237295438357E-2</v>
      </c>
      <c r="FS72" s="33" t="s">
        <v>120</v>
      </c>
      <c r="FT72" s="32" t="s">
        <v>120</v>
      </c>
      <c r="FU72" s="32" t="s">
        <v>120</v>
      </c>
      <c r="FV72" s="32" t="s">
        <v>120</v>
      </c>
      <c r="FW72" s="32" t="s">
        <v>120</v>
      </c>
      <c r="FX72" s="32" t="s">
        <v>120</v>
      </c>
      <c r="FY72" s="32" t="s">
        <v>120</v>
      </c>
      <c r="FZ72" s="32" t="s">
        <v>120</v>
      </c>
    </row>
    <row r="73" spans="1:182" x14ac:dyDescent="0.35">
      <c r="B73" t="s">
        <v>822</v>
      </c>
      <c r="C73" s="32">
        <v>7772943</v>
      </c>
      <c r="D73" s="32">
        <v>73</v>
      </c>
      <c r="E73" s="32">
        <v>8</v>
      </c>
      <c r="F73" s="32">
        <v>84</v>
      </c>
      <c r="G73" s="32">
        <v>17.13</v>
      </c>
      <c r="H73" t="s">
        <v>557</v>
      </c>
      <c r="I73" s="33" t="s">
        <v>120</v>
      </c>
      <c r="J73" s="20" t="s">
        <v>120</v>
      </c>
      <c r="K73" s="20" t="s">
        <v>120</v>
      </c>
      <c r="L73" s="20" t="s">
        <v>120</v>
      </c>
      <c r="M73" s="20" t="s">
        <v>120</v>
      </c>
      <c r="N73" s="20" t="s">
        <v>120</v>
      </c>
      <c r="O73" s="20" t="s">
        <v>120</v>
      </c>
      <c r="P73" s="20" t="s">
        <v>120</v>
      </c>
      <c r="Q73" s="20" t="s">
        <v>120</v>
      </c>
      <c r="R73" s="33" t="s">
        <v>120</v>
      </c>
      <c r="S73" s="20" t="s">
        <v>120</v>
      </c>
      <c r="T73" s="20" t="s">
        <v>120</v>
      </c>
      <c r="U73" s="20" t="s">
        <v>120</v>
      </c>
      <c r="V73" s="20" t="s">
        <v>120</v>
      </c>
      <c r="W73" s="20" t="s">
        <v>120</v>
      </c>
      <c r="X73" s="20" t="s">
        <v>120</v>
      </c>
      <c r="Y73" s="20" t="s">
        <v>120</v>
      </c>
      <c r="Z73" s="20" t="s">
        <v>120</v>
      </c>
      <c r="AA73" s="20" t="s">
        <v>120</v>
      </c>
      <c r="AB73" s="20" t="s">
        <v>120</v>
      </c>
      <c r="AC73" s="20" t="s">
        <v>120</v>
      </c>
      <c r="AD73" s="20" t="s">
        <v>120</v>
      </c>
      <c r="AE73" s="20" t="s">
        <v>120</v>
      </c>
      <c r="AF73" s="20" t="s">
        <v>120</v>
      </c>
      <c r="AG73" s="20" t="s">
        <v>120</v>
      </c>
      <c r="AH73" s="32" t="s">
        <v>120</v>
      </c>
      <c r="AI73" s="32" t="s">
        <v>120</v>
      </c>
      <c r="AJ73" s="32" t="s">
        <v>120</v>
      </c>
      <c r="AK73" s="32" t="s">
        <v>120</v>
      </c>
      <c r="AL73" s="32" t="s">
        <v>120</v>
      </c>
      <c r="AM73" s="32" t="s">
        <v>120</v>
      </c>
      <c r="AN73" s="32" t="s">
        <v>120</v>
      </c>
      <c r="AO73" s="32" t="s">
        <v>120</v>
      </c>
      <c r="AP73" s="32" t="s">
        <v>120</v>
      </c>
      <c r="AQ73" s="32" t="s">
        <v>120</v>
      </c>
      <c r="AR73" s="32" t="s">
        <v>120</v>
      </c>
      <c r="AS73" s="32" t="s">
        <v>120</v>
      </c>
      <c r="AT73" s="34" t="s">
        <v>120</v>
      </c>
      <c r="AU73" s="20" t="s">
        <v>120</v>
      </c>
      <c r="AV73" s="20" t="s">
        <v>120</v>
      </c>
      <c r="AW73" s="20" t="s">
        <v>120</v>
      </c>
      <c r="AX73" s="20" t="s">
        <v>120</v>
      </c>
      <c r="AY73" s="20" t="s">
        <v>120</v>
      </c>
      <c r="AZ73" s="20" t="s">
        <v>120</v>
      </c>
      <c r="BA73" s="20" t="s">
        <v>120</v>
      </c>
      <c r="BB73" s="20" t="s">
        <v>120</v>
      </c>
      <c r="BC73" s="20" t="s">
        <v>120</v>
      </c>
      <c r="BD73" s="20" t="s">
        <v>120</v>
      </c>
      <c r="BE73" s="20" t="s">
        <v>120</v>
      </c>
      <c r="BF73" s="20" t="s">
        <v>120</v>
      </c>
      <c r="BG73" s="20" t="s">
        <v>120</v>
      </c>
      <c r="BH73" s="20" t="s">
        <v>120</v>
      </c>
      <c r="BI73" s="20" t="s">
        <v>120</v>
      </c>
      <c r="BJ73" s="20" t="s">
        <v>120</v>
      </c>
      <c r="BK73" s="20" t="s">
        <v>120</v>
      </c>
      <c r="BL73" s="20" t="s">
        <v>120</v>
      </c>
      <c r="BM73" s="20" t="s">
        <v>120</v>
      </c>
      <c r="BN73" s="20" t="s">
        <v>120</v>
      </c>
      <c r="BO73" s="20" t="s">
        <v>120</v>
      </c>
      <c r="BP73" s="20" t="s">
        <v>120</v>
      </c>
      <c r="BQ73" s="20" t="s">
        <v>120</v>
      </c>
      <c r="BR73" s="33" t="s">
        <v>120</v>
      </c>
      <c r="BS73" s="32" t="s">
        <v>120</v>
      </c>
      <c r="BT73" s="32" t="s">
        <v>120</v>
      </c>
      <c r="BU73" s="32" t="s">
        <v>120</v>
      </c>
      <c r="BV73" s="32" t="s">
        <v>120</v>
      </c>
      <c r="BW73" s="32" t="s">
        <v>120</v>
      </c>
      <c r="BX73" s="20" t="s">
        <v>120</v>
      </c>
      <c r="BY73" s="20" t="s">
        <v>120</v>
      </c>
      <c r="BZ73" s="20" t="s">
        <v>120</v>
      </c>
      <c r="CA73" s="20" t="s">
        <v>120</v>
      </c>
      <c r="CB73" s="20" t="s">
        <v>120</v>
      </c>
      <c r="CC73" s="20" t="s">
        <v>120</v>
      </c>
      <c r="CD73" s="20" t="s">
        <v>120</v>
      </c>
      <c r="CE73" s="20" t="s">
        <v>120</v>
      </c>
      <c r="CF73" s="20" t="s">
        <v>120</v>
      </c>
      <c r="CG73" s="34" t="s">
        <v>120</v>
      </c>
      <c r="CH73" s="20" t="s">
        <v>120</v>
      </c>
      <c r="CI73" s="20" t="s">
        <v>120</v>
      </c>
      <c r="CJ73" s="20" t="s">
        <v>120</v>
      </c>
      <c r="CK73" s="20" t="s">
        <v>120</v>
      </c>
      <c r="CL73" s="20" t="s">
        <v>120</v>
      </c>
      <c r="CM73" s="20" t="s">
        <v>120</v>
      </c>
      <c r="CN73" s="20" t="s">
        <v>120</v>
      </c>
      <c r="CO73" s="20" t="s">
        <v>120</v>
      </c>
      <c r="CP73" s="20" t="s">
        <v>120</v>
      </c>
      <c r="CQ73" s="20" t="s">
        <v>120</v>
      </c>
      <c r="CR73" s="20" t="s">
        <v>120</v>
      </c>
      <c r="CS73" s="20" t="s">
        <v>120</v>
      </c>
      <c r="CT73" s="20" t="s">
        <v>120</v>
      </c>
      <c r="CU73" s="20" t="s">
        <v>120</v>
      </c>
      <c r="CV73" s="20" t="s">
        <v>120</v>
      </c>
      <c r="CW73" s="20" t="s">
        <v>120</v>
      </c>
      <c r="CX73" s="20" t="s">
        <v>120</v>
      </c>
      <c r="CY73" s="20" t="s">
        <v>120</v>
      </c>
      <c r="CZ73" s="20" t="s">
        <v>120</v>
      </c>
      <c r="DA73" s="20" t="s">
        <v>120</v>
      </c>
      <c r="DB73" s="20" t="s">
        <v>120</v>
      </c>
      <c r="DC73" s="20" t="s">
        <v>120</v>
      </c>
      <c r="DD73" s="20" t="s">
        <v>120</v>
      </c>
      <c r="DE73" s="20" t="s">
        <v>120</v>
      </c>
      <c r="DF73" s="20" t="s">
        <v>120</v>
      </c>
      <c r="DG73" s="34" t="s">
        <v>120</v>
      </c>
      <c r="DH73" s="20" t="s">
        <v>120</v>
      </c>
      <c r="DI73" s="20" t="s">
        <v>120</v>
      </c>
      <c r="DJ73" s="20" t="s">
        <v>120</v>
      </c>
      <c r="DK73" s="20" t="s">
        <v>120</v>
      </c>
      <c r="DL73" s="20" t="s">
        <v>120</v>
      </c>
      <c r="DM73" s="20" t="s">
        <v>120</v>
      </c>
      <c r="DN73" s="20" t="s">
        <v>120</v>
      </c>
      <c r="DO73" s="20" t="s">
        <v>120</v>
      </c>
      <c r="DP73" s="20" t="s">
        <v>120</v>
      </c>
      <c r="DQ73" s="20" t="s">
        <v>120</v>
      </c>
      <c r="DR73" s="20" t="s">
        <v>120</v>
      </c>
      <c r="DS73" s="20" t="s">
        <v>120</v>
      </c>
      <c r="DT73" s="20" t="s">
        <v>120</v>
      </c>
      <c r="DU73" s="20" t="s">
        <v>120</v>
      </c>
      <c r="DV73" s="20" t="s">
        <v>120</v>
      </c>
      <c r="DW73" s="20" t="s">
        <v>120</v>
      </c>
      <c r="DX73" s="20" t="s">
        <v>120</v>
      </c>
      <c r="DY73" s="20" t="s">
        <v>120</v>
      </c>
      <c r="DZ73" s="20" t="s">
        <v>120</v>
      </c>
      <c r="EA73" s="20" t="s">
        <v>120</v>
      </c>
      <c r="EB73" s="34" t="s">
        <v>120</v>
      </c>
      <c r="EC73" s="20" t="s">
        <v>120</v>
      </c>
      <c r="ED73" s="20" t="s">
        <v>120</v>
      </c>
      <c r="EE73" s="20" t="s">
        <v>120</v>
      </c>
      <c r="EF73" s="20" t="s">
        <v>120</v>
      </c>
      <c r="EG73" s="20" t="s">
        <v>120</v>
      </c>
      <c r="EH73" s="20" t="s">
        <v>120</v>
      </c>
      <c r="EI73" s="20" t="s">
        <v>120</v>
      </c>
      <c r="EJ73" s="20" t="s">
        <v>120</v>
      </c>
      <c r="EK73" s="20" t="s">
        <v>120</v>
      </c>
      <c r="EL73" s="20" t="s">
        <v>120</v>
      </c>
      <c r="EM73" s="20" t="s">
        <v>120</v>
      </c>
      <c r="EN73" s="20" t="s">
        <v>120</v>
      </c>
      <c r="EO73" s="20" t="s">
        <v>120</v>
      </c>
      <c r="EP73" s="20" t="s">
        <v>120</v>
      </c>
      <c r="EQ73" s="20" t="s">
        <v>120</v>
      </c>
      <c r="ER73" s="20" t="s">
        <v>120</v>
      </c>
      <c r="ES73" s="20" t="s">
        <v>120</v>
      </c>
      <c r="ET73" s="20" t="s">
        <v>120</v>
      </c>
      <c r="EU73" s="20" t="s">
        <v>120</v>
      </c>
      <c r="EV73" s="20" t="s">
        <v>120</v>
      </c>
      <c r="EW73" s="20" t="s">
        <v>120</v>
      </c>
      <c r="EX73" s="20" t="s">
        <v>120</v>
      </c>
      <c r="EY73" s="20" t="s">
        <v>120</v>
      </c>
      <c r="EZ73" s="20" t="s">
        <v>120</v>
      </c>
      <c r="FA73" s="20" t="s">
        <v>120</v>
      </c>
      <c r="FB73" s="33" t="s">
        <v>120</v>
      </c>
      <c r="FC73" s="32" t="s">
        <v>120</v>
      </c>
      <c r="FD73" s="32" t="s">
        <v>120</v>
      </c>
      <c r="FE73" s="32" t="s">
        <v>120</v>
      </c>
      <c r="FF73" s="32" t="s">
        <v>120</v>
      </c>
      <c r="FG73" s="19">
        <v>1.7629981569452183E-2</v>
      </c>
      <c r="FH73" s="32" t="s">
        <v>120</v>
      </c>
      <c r="FI73" s="32" t="s">
        <v>120</v>
      </c>
      <c r="FJ73" s="32" t="s">
        <v>120</v>
      </c>
      <c r="FK73" s="34">
        <v>1.7613681907823833E-2</v>
      </c>
      <c r="FL73" s="20">
        <v>5.036636872605834E-2</v>
      </c>
      <c r="FM73" s="20">
        <v>8.1156300387663388E-2</v>
      </c>
      <c r="FN73" s="20">
        <v>0.37731924122552463</v>
      </c>
      <c r="FO73" s="20">
        <v>0.10417547717400277</v>
      </c>
      <c r="FP73" s="20">
        <v>4.9873061000289702E-2</v>
      </c>
      <c r="FQ73" s="20">
        <v>8.2474750457303347E-2</v>
      </c>
      <c r="FR73" s="20">
        <v>0.1009153948438021</v>
      </c>
      <c r="FS73" s="33" t="s">
        <v>120</v>
      </c>
      <c r="FT73" s="32" t="s">
        <v>120</v>
      </c>
      <c r="FU73" s="32" t="s">
        <v>120</v>
      </c>
      <c r="FV73" s="32" t="s">
        <v>120</v>
      </c>
      <c r="FW73" s="32" t="s">
        <v>120</v>
      </c>
      <c r="FX73" s="32" t="s">
        <v>120</v>
      </c>
      <c r="FY73" s="32" t="s">
        <v>120</v>
      </c>
      <c r="FZ73" s="32" t="s">
        <v>120</v>
      </c>
    </row>
    <row r="74" spans="1:182" x14ac:dyDescent="0.35">
      <c r="A74" t="s">
        <v>822</v>
      </c>
      <c r="B74" t="s">
        <v>822</v>
      </c>
      <c r="C74" s="32">
        <v>112618</v>
      </c>
      <c r="D74" s="32">
        <v>74</v>
      </c>
      <c r="E74" s="32">
        <v>8</v>
      </c>
      <c r="F74" s="32">
        <v>98</v>
      </c>
      <c r="G74" s="32">
        <v>17.693999999999999</v>
      </c>
      <c r="H74" t="s">
        <v>553</v>
      </c>
      <c r="I74" s="33" t="s">
        <v>120</v>
      </c>
      <c r="J74" s="20" t="s">
        <v>120</v>
      </c>
      <c r="K74" s="20" t="s">
        <v>120</v>
      </c>
      <c r="L74" s="20" t="s">
        <v>120</v>
      </c>
      <c r="M74" s="20" t="s">
        <v>120</v>
      </c>
      <c r="N74" s="20" t="s">
        <v>120</v>
      </c>
      <c r="O74" s="20" t="s">
        <v>120</v>
      </c>
      <c r="P74" s="20" t="s">
        <v>120</v>
      </c>
      <c r="Q74" s="20" t="s">
        <v>120</v>
      </c>
      <c r="R74" s="33" t="s">
        <v>120</v>
      </c>
      <c r="S74" s="20" t="s">
        <v>120</v>
      </c>
      <c r="T74" s="20" t="s">
        <v>120</v>
      </c>
      <c r="U74" s="20" t="s">
        <v>120</v>
      </c>
      <c r="V74" s="20" t="s">
        <v>120</v>
      </c>
      <c r="W74" s="20" t="s">
        <v>120</v>
      </c>
      <c r="X74" s="20" t="s">
        <v>120</v>
      </c>
      <c r="Y74" s="20" t="s">
        <v>120</v>
      </c>
      <c r="Z74" s="20" t="s">
        <v>120</v>
      </c>
      <c r="AA74" s="20" t="s">
        <v>120</v>
      </c>
      <c r="AB74" s="20" t="s">
        <v>120</v>
      </c>
      <c r="AC74" s="20" t="s">
        <v>120</v>
      </c>
      <c r="AD74" s="20" t="s">
        <v>120</v>
      </c>
      <c r="AE74" s="20" t="s">
        <v>120</v>
      </c>
      <c r="AF74" s="20" t="s">
        <v>120</v>
      </c>
      <c r="AG74" s="20" t="s">
        <v>120</v>
      </c>
      <c r="AH74" s="32" t="s">
        <v>120</v>
      </c>
      <c r="AI74" s="32" t="s">
        <v>120</v>
      </c>
      <c r="AJ74" s="32" t="s">
        <v>120</v>
      </c>
      <c r="AK74" s="32" t="s">
        <v>120</v>
      </c>
      <c r="AL74" s="32" t="s">
        <v>120</v>
      </c>
      <c r="AM74" s="32" t="s">
        <v>120</v>
      </c>
      <c r="AN74" s="32" t="s">
        <v>120</v>
      </c>
      <c r="AO74" s="32" t="s">
        <v>120</v>
      </c>
      <c r="AP74" s="32" t="s">
        <v>120</v>
      </c>
      <c r="AQ74" s="32" t="s">
        <v>120</v>
      </c>
      <c r="AR74" s="32" t="s">
        <v>120</v>
      </c>
      <c r="AS74" s="32" t="s">
        <v>120</v>
      </c>
      <c r="AT74" s="34" t="s">
        <v>120</v>
      </c>
      <c r="AU74" s="20" t="s">
        <v>120</v>
      </c>
      <c r="AV74" s="20" t="s">
        <v>120</v>
      </c>
      <c r="AW74" s="20" t="s">
        <v>120</v>
      </c>
      <c r="AX74" s="20" t="s">
        <v>120</v>
      </c>
      <c r="AY74" s="20" t="s">
        <v>120</v>
      </c>
      <c r="AZ74" s="20" t="s">
        <v>120</v>
      </c>
      <c r="BA74" s="20" t="s">
        <v>120</v>
      </c>
      <c r="BB74" s="20" t="s">
        <v>120</v>
      </c>
      <c r="BC74" s="20" t="s">
        <v>120</v>
      </c>
      <c r="BD74" s="20" t="s">
        <v>120</v>
      </c>
      <c r="BE74" s="20" t="s">
        <v>120</v>
      </c>
      <c r="BF74" s="20" t="s">
        <v>120</v>
      </c>
      <c r="BG74" s="20" t="s">
        <v>120</v>
      </c>
      <c r="BH74" s="20" t="s">
        <v>120</v>
      </c>
      <c r="BI74" s="20" t="s">
        <v>120</v>
      </c>
      <c r="BJ74" s="20" t="s">
        <v>120</v>
      </c>
      <c r="BK74" s="20" t="s">
        <v>120</v>
      </c>
      <c r="BL74" s="20" t="s">
        <v>120</v>
      </c>
      <c r="BM74" s="20" t="s">
        <v>120</v>
      </c>
      <c r="BN74" s="20" t="s">
        <v>120</v>
      </c>
      <c r="BO74" s="20" t="s">
        <v>120</v>
      </c>
      <c r="BP74" s="20" t="s">
        <v>120</v>
      </c>
      <c r="BQ74" s="20" t="s">
        <v>120</v>
      </c>
      <c r="BR74" s="33" t="s">
        <v>120</v>
      </c>
      <c r="BS74" s="32" t="s">
        <v>120</v>
      </c>
      <c r="BT74" s="32" t="s">
        <v>120</v>
      </c>
      <c r="BU74" s="32" t="s">
        <v>120</v>
      </c>
      <c r="BV74" s="32" t="s">
        <v>120</v>
      </c>
      <c r="BW74" s="32" t="s">
        <v>120</v>
      </c>
      <c r="BX74" s="20" t="s">
        <v>120</v>
      </c>
      <c r="BY74" s="20" t="s">
        <v>120</v>
      </c>
      <c r="BZ74" s="20" t="s">
        <v>120</v>
      </c>
      <c r="CA74" s="20" t="s">
        <v>120</v>
      </c>
      <c r="CB74" s="20" t="s">
        <v>120</v>
      </c>
      <c r="CC74" s="20" t="s">
        <v>120</v>
      </c>
      <c r="CD74" s="20" t="s">
        <v>120</v>
      </c>
      <c r="CE74" s="20" t="s">
        <v>120</v>
      </c>
      <c r="CF74" s="20" t="s">
        <v>120</v>
      </c>
      <c r="CG74" s="34" t="s">
        <v>120</v>
      </c>
      <c r="CH74" s="20" t="s">
        <v>120</v>
      </c>
      <c r="CI74" s="20" t="s">
        <v>120</v>
      </c>
      <c r="CJ74" s="20" t="s">
        <v>120</v>
      </c>
      <c r="CK74" s="20" t="s">
        <v>120</v>
      </c>
      <c r="CL74" s="20" t="s">
        <v>120</v>
      </c>
      <c r="CM74" s="20" t="s">
        <v>120</v>
      </c>
      <c r="CN74" s="20" t="s">
        <v>120</v>
      </c>
      <c r="CO74" s="20" t="s">
        <v>120</v>
      </c>
      <c r="CP74" s="20" t="s">
        <v>120</v>
      </c>
      <c r="CQ74" s="20" t="s">
        <v>120</v>
      </c>
      <c r="CR74" s="20" t="s">
        <v>120</v>
      </c>
      <c r="CS74" s="20" t="s">
        <v>120</v>
      </c>
      <c r="CT74" s="20" t="s">
        <v>120</v>
      </c>
      <c r="CU74" s="20" t="s">
        <v>120</v>
      </c>
      <c r="CV74" s="20" t="s">
        <v>120</v>
      </c>
      <c r="CW74" s="20" t="s">
        <v>120</v>
      </c>
      <c r="CX74" s="20" t="s">
        <v>120</v>
      </c>
      <c r="CY74" s="20" t="s">
        <v>120</v>
      </c>
      <c r="CZ74" s="20" t="s">
        <v>120</v>
      </c>
      <c r="DA74" s="20" t="s">
        <v>120</v>
      </c>
      <c r="DB74" s="20" t="s">
        <v>120</v>
      </c>
      <c r="DC74" s="20" t="s">
        <v>120</v>
      </c>
      <c r="DD74" s="20" t="s">
        <v>120</v>
      </c>
      <c r="DE74" s="20" t="s">
        <v>120</v>
      </c>
      <c r="DF74" s="20" t="s">
        <v>120</v>
      </c>
      <c r="DG74" s="34" t="s">
        <v>120</v>
      </c>
      <c r="DH74" s="20" t="s">
        <v>120</v>
      </c>
      <c r="DI74" s="20" t="s">
        <v>120</v>
      </c>
      <c r="DJ74" s="20" t="s">
        <v>120</v>
      </c>
      <c r="DK74" s="20" t="s">
        <v>120</v>
      </c>
      <c r="DL74" s="20" t="s">
        <v>120</v>
      </c>
      <c r="DM74" s="20" t="s">
        <v>120</v>
      </c>
      <c r="DN74" s="20" t="s">
        <v>120</v>
      </c>
      <c r="DO74" s="20" t="s">
        <v>120</v>
      </c>
      <c r="DP74" s="20" t="s">
        <v>120</v>
      </c>
      <c r="DQ74" s="20" t="s">
        <v>120</v>
      </c>
      <c r="DR74" s="20" t="s">
        <v>120</v>
      </c>
      <c r="DS74" s="20" t="s">
        <v>120</v>
      </c>
      <c r="DT74" s="20" t="s">
        <v>120</v>
      </c>
      <c r="DU74" s="20" t="s">
        <v>120</v>
      </c>
      <c r="DV74" s="20" t="s">
        <v>120</v>
      </c>
      <c r="DW74" s="20" t="s">
        <v>120</v>
      </c>
      <c r="DX74" s="20" t="s">
        <v>120</v>
      </c>
      <c r="DY74" s="20" t="s">
        <v>120</v>
      </c>
      <c r="DZ74" s="20" t="s">
        <v>120</v>
      </c>
      <c r="EA74" s="20" t="s">
        <v>120</v>
      </c>
      <c r="EB74" s="34" t="s">
        <v>120</v>
      </c>
      <c r="EC74" s="20" t="s">
        <v>120</v>
      </c>
      <c r="ED74" s="20" t="s">
        <v>120</v>
      </c>
      <c r="EE74" s="20" t="s">
        <v>120</v>
      </c>
      <c r="EF74" s="20" t="s">
        <v>120</v>
      </c>
      <c r="EG74" s="20" t="s">
        <v>120</v>
      </c>
      <c r="EH74" s="20" t="s">
        <v>120</v>
      </c>
      <c r="EI74" s="20" t="s">
        <v>120</v>
      </c>
      <c r="EJ74" s="20" t="s">
        <v>120</v>
      </c>
      <c r="EK74" s="20" t="s">
        <v>120</v>
      </c>
      <c r="EL74" s="20" t="s">
        <v>120</v>
      </c>
      <c r="EM74" s="20" t="s">
        <v>120</v>
      </c>
      <c r="EN74" s="20" t="s">
        <v>120</v>
      </c>
      <c r="EO74" s="20">
        <v>7.6342304024725027E-5</v>
      </c>
      <c r="EP74" s="20" t="s">
        <v>120</v>
      </c>
      <c r="EQ74" s="20" t="s">
        <v>120</v>
      </c>
      <c r="ER74" s="20">
        <v>3.25754352053891E-5</v>
      </c>
      <c r="ES74" s="20" t="s">
        <v>120</v>
      </c>
      <c r="ET74" s="20" t="s">
        <v>120</v>
      </c>
      <c r="EU74" s="20" t="s">
        <v>120</v>
      </c>
      <c r="EV74" s="20" t="s">
        <v>120</v>
      </c>
      <c r="EW74" s="20" t="s">
        <v>120</v>
      </c>
      <c r="EX74" s="20" t="s">
        <v>120</v>
      </c>
      <c r="EY74" s="20" t="s">
        <v>120</v>
      </c>
      <c r="EZ74" s="20" t="s">
        <v>120</v>
      </c>
      <c r="FA74" s="20" t="s">
        <v>120</v>
      </c>
      <c r="FB74" s="34">
        <v>0.10140052780590178</v>
      </c>
      <c r="FC74" s="20">
        <v>0.22750406914903878</v>
      </c>
      <c r="FD74" s="20">
        <v>0.19840100579536557</v>
      </c>
      <c r="FE74" s="20">
        <v>4.9364805299445319E-3</v>
      </c>
      <c r="FF74" s="20">
        <v>5.8656087451479559E-3</v>
      </c>
      <c r="FG74" s="20">
        <v>8.7057083036803842E-3</v>
      </c>
      <c r="FH74" s="20">
        <v>2.560103137617994E-4</v>
      </c>
      <c r="FI74" s="20">
        <v>1.5322340256656555E-4</v>
      </c>
      <c r="FJ74" s="20">
        <v>7.414013501118496E-4</v>
      </c>
      <c r="FK74" s="33" t="s">
        <v>120</v>
      </c>
      <c r="FL74" s="32" t="s">
        <v>120</v>
      </c>
      <c r="FM74" s="32" t="s">
        <v>120</v>
      </c>
      <c r="FN74" s="32" t="s">
        <v>120</v>
      </c>
      <c r="FO74" s="32" t="s">
        <v>120</v>
      </c>
      <c r="FP74" s="32" t="s">
        <v>120</v>
      </c>
      <c r="FQ74" s="32" t="s">
        <v>120</v>
      </c>
      <c r="FR74" s="32" t="s">
        <v>120</v>
      </c>
      <c r="FS74" s="33" t="s">
        <v>120</v>
      </c>
      <c r="FT74" s="32" t="s">
        <v>120</v>
      </c>
      <c r="FU74" s="32" t="s">
        <v>120</v>
      </c>
      <c r="FV74" s="32" t="s">
        <v>120</v>
      </c>
      <c r="FW74" s="32" t="s">
        <v>120</v>
      </c>
      <c r="FX74" s="32" t="s">
        <v>120</v>
      </c>
      <c r="FY74" s="32" t="s">
        <v>120</v>
      </c>
      <c r="FZ74" s="32" t="s">
        <v>120</v>
      </c>
    </row>
    <row r="75" spans="1:182" x14ac:dyDescent="0.35">
      <c r="C75" s="32">
        <v>57114</v>
      </c>
      <c r="D75" s="32">
        <v>73</v>
      </c>
      <c r="E75" s="32">
        <v>15</v>
      </c>
      <c r="F75" s="32">
        <v>85</v>
      </c>
      <c r="G75" s="32">
        <v>18.702000000000002</v>
      </c>
      <c r="H75" t="s">
        <v>154</v>
      </c>
      <c r="I75" s="33" t="s">
        <v>120</v>
      </c>
      <c r="J75" s="20" t="s">
        <v>120</v>
      </c>
      <c r="K75" s="20" t="s">
        <v>120</v>
      </c>
      <c r="L75" s="20" t="s">
        <v>120</v>
      </c>
      <c r="M75" s="20" t="s">
        <v>120</v>
      </c>
      <c r="N75" s="20" t="s">
        <v>120</v>
      </c>
      <c r="O75" s="20" t="s">
        <v>120</v>
      </c>
      <c r="P75" s="20" t="s">
        <v>120</v>
      </c>
      <c r="Q75" s="20" t="s">
        <v>120</v>
      </c>
      <c r="R75" s="33" t="s">
        <v>120</v>
      </c>
      <c r="S75" s="20" t="s">
        <v>120</v>
      </c>
      <c r="T75" s="20" t="s">
        <v>120</v>
      </c>
      <c r="U75" s="20" t="s">
        <v>120</v>
      </c>
      <c r="V75" s="20" t="s">
        <v>120</v>
      </c>
      <c r="W75" s="20" t="s">
        <v>120</v>
      </c>
      <c r="X75" s="20" t="s">
        <v>120</v>
      </c>
      <c r="Y75" s="20" t="s">
        <v>120</v>
      </c>
      <c r="Z75" s="20" t="s">
        <v>120</v>
      </c>
      <c r="AA75" s="20" t="s">
        <v>120</v>
      </c>
      <c r="AB75" s="20" t="s">
        <v>120</v>
      </c>
      <c r="AC75" s="20" t="s">
        <v>120</v>
      </c>
      <c r="AD75" s="20" t="s">
        <v>120</v>
      </c>
      <c r="AE75" s="20" t="s">
        <v>120</v>
      </c>
      <c r="AF75" s="20" t="s">
        <v>120</v>
      </c>
      <c r="AG75" s="20" t="s">
        <v>120</v>
      </c>
      <c r="AH75" s="32" t="s">
        <v>120</v>
      </c>
      <c r="AI75" s="32" t="s">
        <v>120</v>
      </c>
      <c r="AJ75" s="32" t="s">
        <v>120</v>
      </c>
      <c r="AK75" s="32" t="s">
        <v>120</v>
      </c>
      <c r="AL75" s="32" t="s">
        <v>120</v>
      </c>
      <c r="AM75" s="32" t="s">
        <v>120</v>
      </c>
      <c r="AN75" s="32" t="s">
        <v>120</v>
      </c>
      <c r="AO75" s="32" t="s">
        <v>120</v>
      </c>
      <c r="AP75" s="32" t="s">
        <v>120</v>
      </c>
      <c r="AQ75" s="32" t="s">
        <v>120</v>
      </c>
      <c r="AR75" s="32" t="s">
        <v>120</v>
      </c>
      <c r="AS75" s="32" t="s">
        <v>120</v>
      </c>
      <c r="AT75" s="34" t="s">
        <v>120</v>
      </c>
      <c r="AU75" s="20" t="s">
        <v>120</v>
      </c>
      <c r="AV75" s="20" t="s">
        <v>120</v>
      </c>
      <c r="AW75" s="20" t="s">
        <v>120</v>
      </c>
      <c r="AX75" s="20" t="s">
        <v>120</v>
      </c>
      <c r="AY75" s="20" t="s">
        <v>120</v>
      </c>
      <c r="AZ75" s="20" t="s">
        <v>120</v>
      </c>
      <c r="BA75" s="20" t="s">
        <v>120</v>
      </c>
      <c r="BB75" s="20" t="s">
        <v>120</v>
      </c>
      <c r="BC75" s="20" t="s">
        <v>120</v>
      </c>
      <c r="BD75" s="20" t="s">
        <v>120</v>
      </c>
      <c r="BE75" s="20" t="s">
        <v>120</v>
      </c>
      <c r="BF75" s="20" t="s">
        <v>120</v>
      </c>
      <c r="BG75" s="20" t="s">
        <v>120</v>
      </c>
      <c r="BH75" s="20" t="s">
        <v>120</v>
      </c>
      <c r="BI75" s="20" t="s">
        <v>120</v>
      </c>
      <c r="BJ75" s="20" t="s">
        <v>120</v>
      </c>
      <c r="BK75" s="20" t="s">
        <v>120</v>
      </c>
      <c r="BL75" s="20" t="s">
        <v>120</v>
      </c>
      <c r="BM75" s="20" t="s">
        <v>120</v>
      </c>
      <c r="BN75" s="20" t="s">
        <v>120</v>
      </c>
      <c r="BO75" s="20" t="s">
        <v>120</v>
      </c>
      <c r="BP75" s="20" t="s">
        <v>120</v>
      </c>
      <c r="BQ75" s="20" t="s">
        <v>120</v>
      </c>
      <c r="BR75" s="33" t="s">
        <v>120</v>
      </c>
      <c r="BS75" s="32" t="s">
        <v>120</v>
      </c>
      <c r="BT75" s="32" t="s">
        <v>120</v>
      </c>
      <c r="BU75" s="32" t="s">
        <v>120</v>
      </c>
      <c r="BV75" s="32" t="s">
        <v>120</v>
      </c>
      <c r="BW75" s="32" t="s">
        <v>120</v>
      </c>
      <c r="BX75" s="20" t="s">
        <v>120</v>
      </c>
      <c r="BY75" s="20" t="s">
        <v>120</v>
      </c>
      <c r="BZ75" s="20" t="s">
        <v>120</v>
      </c>
      <c r="CA75" s="20" t="s">
        <v>120</v>
      </c>
      <c r="CB75" s="20" t="s">
        <v>120</v>
      </c>
      <c r="CC75" s="20" t="s">
        <v>120</v>
      </c>
      <c r="CD75" s="20" t="s">
        <v>120</v>
      </c>
      <c r="CE75" s="20" t="s">
        <v>120</v>
      </c>
      <c r="CF75" s="20" t="s">
        <v>120</v>
      </c>
      <c r="CG75" s="34" t="s">
        <v>120</v>
      </c>
      <c r="CH75" s="20" t="s">
        <v>120</v>
      </c>
      <c r="CI75" s="20" t="s">
        <v>120</v>
      </c>
      <c r="CJ75" s="20" t="s">
        <v>120</v>
      </c>
      <c r="CK75" s="20" t="s">
        <v>120</v>
      </c>
      <c r="CL75" s="20" t="s">
        <v>120</v>
      </c>
      <c r="CM75" s="20" t="s">
        <v>120</v>
      </c>
      <c r="CN75" s="20" t="s">
        <v>120</v>
      </c>
      <c r="CO75" s="20" t="s">
        <v>120</v>
      </c>
      <c r="CP75" s="20" t="s">
        <v>120</v>
      </c>
      <c r="CQ75" s="20" t="s">
        <v>120</v>
      </c>
      <c r="CR75" s="20" t="s">
        <v>120</v>
      </c>
      <c r="CS75" s="20" t="s">
        <v>120</v>
      </c>
      <c r="CT75" s="20" t="s">
        <v>120</v>
      </c>
      <c r="CU75" s="20" t="s">
        <v>120</v>
      </c>
      <c r="CV75" s="20" t="s">
        <v>120</v>
      </c>
      <c r="CW75" s="20" t="s">
        <v>120</v>
      </c>
      <c r="CX75" s="20" t="s">
        <v>120</v>
      </c>
      <c r="CY75" s="20" t="s">
        <v>120</v>
      </c>
      <c r="CZ75" s="20" t="s">
        <v>120</v>
      </c>
      <c r="DA75" s="20" t="s">
        <v>120</v>
      </c>
      <c r="DB75" s="20" t="s">
        <v>120</v>
      </c>
      <c r="DC75" s="20" t="s">
        <v>120</v>
      </c>
      <c r="DD75" s="20" t="s">
        <v>120</v>
      </c>
      <c r="DE75" s="20" t="s">
        <v>120</v>
      </c>
      <c r="DF75" s="20" t="s">
        <v>120</v>
      </c>
      <c r="DG75" s="34" t="s">
        <v>120</v>
      </c>
      <c r="DH75" s="20" t="s">
        <v>120</v>
      </c>
      <c r="DI75" s="20" t="s">
        <v>120</v>
      </c>
      <c r="DJ75" s="20" t="s">
        <v>120</v>
      </c>
      <c r="DK75" s="20" t="s">
        <v>120</v>
      </c>
      <c r="DL75" s="20" t="s">
        <v>120</v>
      </c>
      <c r="DM75" s="20" t="s">
        <v>120</v>
      </c>
      <c r="DN75" s="20" t="s">
        <v>120</v>
      </c>
      <c r="DO75" s="20" t="s">
        <v>120</v>
      </c>
      <c r="DP75" s="20" t="s">
        <v>120</v>
      </c>
      <c r="DQ75" s="20" t="s">
        <v>120</v>
      </c>
      <c r="DR75" s="20" t="s">
        <v>120</v>
      </c>
      <c r="DS75" s="20" t="s">
        <v>120</v>
      </c>
      <c r="DT75" s="20" t="s">
        <v>120</v>
      </c>
      <c r="DU75" s="20" t="s">
        <v>120</v>
      </c>
      <c r="DV75" s="20" t="s">
        <v>120</v>
      </c>
      <c r="DW75" s="20" t="s">
        <v>120</v>
      </c>
      <c r="DX75" s="20" t="s">
        <v>120</v>
      </c>
      <c r="DY75" s="20" t="s">
        <v>120</v>
      </c>
      <c r="DZ75" s="20" t="s">
        <v>120</v>
      </c>
      <c r="EA75" s="20" t="s">
        <v>120</v>
      </c>
      <c r="EB75" s="34" t="s">
        <v>120</v>
      </c>
      <c r="EC75" s="20" t="s">
        <v>120</v>
      </c>
      <c r="ED75" s="20" t="s">
        <v>120</v>
      </c>
      <c r="EE75" s="20" t="s">
        <v>120</v>
      </c>
      <c r="EF75" s="20" t="s">
        <v>120</v>
      </c>
      <c r="EG75" s="20" t="s">
        <v>120</v>
      </c>
      <c r="EH75" s="20" t="s">
        <v>120</v>
      </c>
      <c r="EI75" s="20" t="s">
        <v>120</v>
      </c>
      <c r="EJ75" s="20" t="s">
        <v>120</v>
      </c>
      <c r="EK75" s="20" t="s">
        <v>120</v>
      </c>
      <c r="EL75" s="20" t="s">
        <v>120</v>
      </c>
      <c r="EM75" s="20" t="s">
        <v>120</v>
      </c>
      <c r="EN75" s="20" t="s">
        <v>120</v>
      </c>
      <c r="EO75" s="20" t="s">
        <v>120</v>
      </c>
      <c r="EP75" s="20" t="s">
        <v>120</v>
      </c>
      <c r="EQ75" s="20" t="s">
        <v>120</v>
      </c>
      <c r="ER75" s="20" t="s">
        <v>120</v>
      </c>
      <c r="ES75" s="20" t="s">
        <v>120</v>
      </c>
      <c r="ET75" s="20" t="s">
        <v>120</v>
      </c>
      <c r="EU75" s="20" t="s">
        <v>120</v>
      </c>
      <c r="EV75" s="20" t="s">
        <v>120</v>
      </c>
      <c r="EW75" s="20" t="s">
        <v>120</v>
      </c>
      <c r="EX75" s="20" t="s">
        <v>120</v>
      </c>
      <c r="EY75" s="20" t="s">
        <v>120</v>
      </c>
      <c r="EZ75" s="20" t="s">
        <v>120</v>
      </c>
      <c r="FA75" s="20" t="s">
        <v>120</v>
      </c>
      <c r="FB75" s="33" t="s">
        <v>120</v>
      </c>
      <c r="FC75" s="32" t="s">
        <v>120</v>
      </c>
      <c r="FD75" s="32" t="s">
        <v>120</v>
      </c>
      <c r="FE75" s="32" t="s">
        <v>120</v>
      </c>
      <c r="FF75" s="32" t="s">
        <v>120</v>
      </c>
      <c r="FG75" s="32" t="s">
        <v>120</v>
      </c>
      <c r="FH75" s="32" t="s">
        <v>120</v>
      </c>
      <c r="FI75" s="32" t="s">
        <v>120</v>
      </c>
      <c r="FJ75" s="32" t="s">
        <v>120</v>
      </c>
      <c r="FK75" s="35">
        <v>0.16135956698184917</v>
      </c>
      <c r="FL75" s="19">
        <v>0.13739449300985496</v>
      </c>
      <c r="FM75" s="19">
        <v>0.22967340217503174</v>
      </c>
      <c r="FN75" s="19">
        <v>0.47648786795776443</v>
      </c>
      <c r="FO75" s="19">
        <v>0.10368500958567825</v>
      </c>
      <c r="FP75" s="19">
        <v>0.15910506188081544</v>
      </c>
      <c r="FQ75" s="19">
        <v>0.16348977954632007</v>
      </c>
      <c r="FR75" s="19">
        <v>0.15858878755599698</v>
      </c>
      <c r="FS75" s="33" t="s">
        <v>120</v>
      </c>
      <c r="FT75" s="32" t="s">
        <v>120</v>
      </c>
      <c r="FU75" s="32" t="s">
        <v>120</v>
      </c>
      <c r="FV75" s="32" t="s">
        <v>120</v>
      </c>
      <c r="FW75" s="32" t="s">
        <v>120</v>
      </c>
      <c r="FX75" s="32" t="s">
        <v>120</v>
      </c>
      <c r="FY75" s="32" t="s">
        <v>120</v>
      </c>
      <c r="FZ75" s="32" t="s">
        <v>120</v>
      </c>
    </row>
    <row r="76" spans="1:182" x14ac:dyDescent="0.35">
      <c r="A76" t="s">
        <v>822</v>
      </c>
      <c r="B76" t="s">
        <v>822</v>
      </c>
      <c r="C76" s="32">
        <v>1120281</v>
      </c>
      <c r="D76" s="32">
        <v>74</v>
      </c>
      <c r="E76" s="32">
        <v>11</v>
      </c>
      <c r="F76" s="32">
        <v>94</v>
      </c>
      <c r="G76" s="32">
        <v>19.445</v>
      </c>
      <c r="H76" t="s">
        <v>265</v>
      </c>
      <c r="I76" s="33" t="s">
        <v>120</v>
      </c>
      <c r="J76" s="20" t="s">
        <v>120</v>
      </c>
      <c r="K76" s="20">
        <v>1.0027173714943957E-4</v>
      </c>
      <c r="L76" s="20" t="s">
        <v>120</v>
      </c>
      <c r="M76" s="20" t="s">
        <v>120</v>
      </c>
      <c r="N76" s="20" t="s">
        <v>120</v>
      </c>
      <c r="O76" s="20" t="s">
        <v>120</v>
      </c>
      <c r="P76" s="20" t="s">
        <v>120</v>
      </c>
      <c r="Q76" s="20" t="s">
        <v>120</v>
      </c>
      <c r="R76" s="33" t="s">
        <v>120</v>
      </c>
      <c r="S76" s="20" t="s">
        <v>120</v>
      </c>
      <c r="T76" s="20" t="s">
        <v>120</v>
      </c>
      <c r="U76" s="20" t="s">
        <v>120</v>
      </c>
      <c r="V76" s="20" t="s">
        <v>120</v>
      </c>
      <c r="W76" s="20" t="s">
        <v>120</v>
      </c>
      <c r="X76" s="20" t="s">
        <v>120</v>
      </c>
      <c r="Y76" s="20" t="s">
        <v>120</v>
      </c>
      <c r="Z76" s="20" t="s">
        <v>120</v>
      </c>
      <c r="AA76" s="20" t="s">
        <v>120</v>
      </c>
      <c r="AB76" s="20" t="s">
        <v>120</v>
      </c>
      <c r="AC76" s="20" t="s">
        <v>120</v>
      </c>
      <c r="AD76" s="20" t="s">
        <v>120</v>
      </c>
      <c r="AE76" s="20" t="s">
        <v>120</v>
      </c>
      <c r="AF76" s="20" t="s">
        <v>120</v>
      </c>
      <c r="AG76" s="20">
        <v>6.9836416523422497E-5</v>
      </c>
      <c r="AH76" s="32" t="s">
        <v>120</v>
      </c>
      <c r="AI76" s="32" t="s">
        <v>120</v>
      </c>
      <c r="AJ76" s="32" t="s">
        <v>120</v>
      </c>
      <c r="AK76" s="32" t="s">
        <v>120</v>
      </c>
      <c r="AL76" s="32" t="s">
        <v>120</v>
      </c>
      <c r="AM76" s="32" t="s">
        <v>120</v>
      </c>
      <c r="AN76" s="32" t="s">
        <v>120</v>
      </c>
      <c r="AO76" s="32" t="s">
        <v>120</v>
      </c>
      <c r="AP76" s="32" t="s">
        <v>120</v>
      </c>
      <c r="AQ76" s="32" t="s">
        <v>120</v>
      </c>
      <c r="AR76" s="32" t="s">
        <v>120</v>
      </c>
      <c r="AS76" s="32" t="s">
        <v>120</v>
      </c>
      <c r="AT76" s="34" t="s">
        <v>120</v>
      </c>
      <c r="AU76" s="20" t="s">
        <v>120</v>
      </c>
      <c r="AV76" s="20" t="s">
        <v>120</v>
      </c>
      <c r="AW76" s="20" t="s">
        <v>120</v>
      </c>
      <c r="AX76" s="20" t="s">
        <v>120</v>
      </c>
      <c r="AY76" s="20" t="s">
        <v>120</v>
      </c>
      <c r="AZ76" s="20" t="s">
        <v>120</v>
      </c>
      <c r="BA76" s="20" t="s">
        <v>120</v>
      </c>
      <c r="BB76" s="20" t="s">
        <v>120</v>
      </c>
      <c r="BC76" s="20">
        <v>1.7735387242301951E-4</v>
      </c>
      <c r="BD76" s="20" t="s">
        <v>120</v>
      </c>
      <c r="BE76" s="20" t="s">
        <v>120</v>
      </c>
      <c r="BF76" s="20" t="s">
        <v>120</v>
      </c>
      <c r="BG76" s="20" t="s">
        <v>120</v>
      </c>
      <c r="BH76" s="20" t="s">
        <v>120</v>
      </c>
      <c r="BI76" s="20" t="s">
        <v>120</v>
      </c>
      <c r="BJ76" s="20" t="s">
        <v>120</v>
      </c>
      <c r="BK76" s="20">
        <v>4.5758364498291046E-4</v>
      </c>
      <c r="BL76" s="20" t="s">
        <v>120</v>
      </c>
      <c r="BM76" s="20" t="s">
        <v>120</v>
      </c>
      <c r="BN76" s="20" t="s">
        <v>120</v>
      </c>
      <c r="BO76" s="20">
        <v>1.2544246379647822E-4</v>
      </c>
      <c r="BP76" s="20" t="s">
        <v>120</v>
      </c>
      <c r="BQ76" s="20" t="s">
        <v>120</v>
      </c>
      <c r="BR76" s="33" t="s">
        <v>120</v>
      </c>
      <c r="BS76" s="32" t="s">
        <v>120</v>
      </c>
      <c r="BT76" s="32" t="s">
        <v>120</v>
      </c>
      <c r="BU76" s="32" t="s">
        <v>120</v>
      </c>
      <c r="BV76" s="32" t="s">
        <v>120</v>
      </c>
      <c r="BW76" s="32" t="s">
        <v>120</v>
      </c>
      <c r="BX76" s="20" t="s">
        <v>120</v>
      </c>
      <c r="BY76" s="20" t="s">
        <v>120</v>
      </c>
      <c r="BZ76" s="20" t="s">
        <v>120</v>
      </c>
      <c r="CA76" s="20" t="s">
        <v>120</v>
      </c>
      <c r="CB76" s="20" t="s">
        <v>120</v>
      </c>
      <c r="CC76" s="20" t="s">
        <v>120</v>
      </c>
      <c r="CD76" s="20" t="s">
        <v>120</v>
      </c>
      <c r="CE76" s="20" t="s">
        <v>120</v>
      </c>
      <c r="CF76" s="20" t="s">
        <v>120</v>
      </c>
      <c r="CG76" s="34" t="s">
        <v>120</v>
      </c>
      <c r="CH76" s="20" t="s">
        <v>120</v>
      </c>
      <c r="CI76" s="20" t="s">
        <v>120</v>
      </c>
      <c r="CJ76" s="20" t="s">
        <v>120</v>
      </c>
      <c r="CK76" s="20" t="s">
        <v>120</v>
      </c>
      <c r="CL76" s="20" t="s">
        <v>120</v>
      </c>
      <c r="CM76" s="20" t="s">
        <v>120</v>
      </c>
      <c r="CN76" s="20" t="s">
        <v>120</v>
      </c>
      <c r="CO76" s="20" t="s">
        <v>120</v>
      </c>
      <c r="CP76" s="20" t="s">
        <v>120</v>
      </c>
      <c r="CQ76" s="20" t="s">
        <v>120</v>
      </c>
      <c r="CR76" s="20" t="s">
        <v>120</v>
      </c>
      <c r="CS76" s="20" t="s">
        <v>120</v>
      </c>
      <c r="CT76" s="20" t="s">
        <v>120</v>
      </c>
      <c r="CU76" s="20" t="s">
        <v>120</v>
      </c>
      <c r="CV76" s="20" t="s">
        <v>120</v>
      </c>
      <c r="CW76" s="20" t="s">
        <v>120</v>
      </c>
      <c r="CX76" s="20" t="s">
        <v>120</v>
      </c>
      <c r="CY76" s="20" t="s">
        <v>120</v>
      </c>
      <c r="CZ76" s="20" t="s">
        <v>120</v>
      </c>
      <c r="DA76" s="20" t="s">
        <v>120</v>
      </c>
      <c r="DB76" s="20" t="s">
        <v>120</v>
      </c>
      <c r="DC76" s="20" t="s">
        <v>120</v>
      </c>
      <c r="DD76" s="20" t="s">
        <v>120</v>
      </c>
      <c r="DE76" s="20" t="s">
        <v>120</v>
      </c>
      <c r="DF76" s="20" t="s">
        <v>120</v>
      </c>
      <c r="DG76" s="34" t="s">
        <v>120</v>
      </c>
      <c r="DH76" s="20" t="s">
        <v>120</v>
      </c>
      <c r="DI76" s="20" t="s">
        <v>120</v>
      </c>
      <c r="DJ76" s="20" t="s">
        <v>120</v>
      </c>
      <c r="DK76" s="20" t="s">
        <v>120</v>
      </c>
      <c r="DL76" s="20" t="s">
        <v>120</v>
      </c>
      <c r="DM76" s="20" t="s">
        <v>120</v>
      </c>
      <c r="DN76" s="20" t="s">
        <v>120</v>
      </c>
      <c r="DO76" s="20" t="s">
        <v>120</v>
      </c>
      <c r="DP76" s="20" t="s">
        <v>120</v>
      </c>
      <c r="DQ76" s="20" t="s">
        <v>120</v>
      </c>
      <c r="DR76" s="20" t="s">
        <v>120</v>
      </c>
      <c r="DS76" s="20" t="s">
        <v>120</v>
      </c>
      <c r="DT76" s="20" t="s">
        <v>120</v>
      </c>
      <c r="DU76" s="20" t="s">
        <v>120</v>
      </c>
      <c r="DV76" s="20" t="s">
        <v>120</v>
      </c>
      <c r="DW76" s="20" t="s">
        <v>120</v>
      </c>
      <c r="DX76" s="20" t="s">
        <v>120</v>
      </c>
      <c r="DY76" s="20" t="s">
        <v>120</v>
      </c>
      <c r="DZ76" s="20" t="s">
        <v>120</v>
      </c>
      <c r="EA76" s="20" t="s">
        <v>120</v>
      </c>
      <c r="EB76" s="34" t="s">
        <v>120</v>
      </c>
      <c r="EC76" s="20" t="s">
        <v>120</v>
      </c>
      <c r="ED76" s="20" t="s">
        <v>120</v>
      </c>
      <c r="EE76" s="20" t="s">
        <v>120</v>
      </c>
      <c r="EF76" s="20" t="s">
        <v>120</v>
      </c>
      <c r="EG76" s="20" t="s">
        <v>120</v>
      </c>
      <c r="EH76" s="20" t="s">
        <v>120</v>
      </c>
      <c r="EI76" s="20" t="s">
        <v>120</v>
      </c>
      <c r="EJ76" s="20" t="s">
        <v>120</v>
      </c>
      <c r="EK76" s="20" t="s">
        <v>120</v>
      </c>
      <c r="EL76" s="20" t="s">
        <v>120</v>
      </c>
      <c r="EM76" s="20" t="s">
        <v>120</v>
      </c>
      <c r="EN76" s="20" t="s">
        <v>120</v>
      </c>
      <c r="EO76" s="20">
        <v>8.3682910180948598E-5</v>
      </c>
      <c r="EP76" s="20" t="s">
        <v>120</v>
      </c>
      <c r="EQ76" s="20" t="s">
        <v>120</v>
      </c>
      <c r="ER76" s="20">
        <v>5.1207834522027686E-4</v>
      </c>
      <c r="ES76" s="20" t="s">
        <v>120</v>
      </c>
      <c r="ET76" s="20" t="s">
        <v>120</v>
      </c>
      <c r="EU76" s="20" t="s">
        <v>120</v>
      </c>
      <c r="EV76" s="20" t="s">
        <v>120</v>
      </c>
      <c r="EW76" s="20" t="s">
        <v>120</v>
      </c>
      <c r="EX76" s="20" t="s">
        <v>120</v>
      </c>
      <c r="EY76" s="20" t="s">
        <v>120</v>
      </c>
      <c r="EZ76" s="20" t="s">
        <v>120</v>
      </c>
      <c r="FA76" s="20" t="s">
        <v>120</v>
      </c>
      <c r="FB76" s="34">
        <v>0.45331547855838172</v>
      </c>
      <c r="FC76" s="20">
        <v>0.54788957244367609</v>
      </c>
      <c r="FD76" s="20">
        <v>0.46562116540617365</v>
      </c>
      <c r="FE76" s="20">
        <v>1.0160753240914236E-2</v>
      </c>
      <c r="FF76" s="20">
        <v>1.1215390008782796E-2</v>
      </c>
      <c r="FG76" s="20">
        <v>1.8539523674856114E-2</v>
      </c>
      <c r="FH76" s="20">
        <v>1.1217656221283144E-4</v>
      </c>
      <c r="FI76" s="20">
        <v>9.5637110456827705E-5</v>
      </c>
      <c r="FJ76" s="20">
        <v>1.1869764041924692E-3</v>
      </c>
      <c r="FK76" s="33" t="s">
        <v>120</v>
      </c>
      <c r="FL76" s="32" t="s">
        <v>120</v>
      </c>
      <c r="FM76" s="32" t="s">
        <v>120</v>
      </c>
      <c r="FN76" s="32" t="s">
        <v>120</v>
      </c>
      <c r="FO76" s="32" t="s">
        <v>120</v>
      </c>
      <c r="FP76" s="32" t="s">
        <v>120</v>
      </c>
      <c r="FQ76" s="32" t="s">
        <v>120</v>
      </c>
      <c r="FR76" s="32" t="s">
        <v>120</v>
      </c>
      <c r="FS76" s="33" t="s">
        <v>120</v>
      </c>
      <c r="FT76" s="32" t="s">
        <v>120</v>
      </c>
      <c r="FU76" s="32" t="s">
        <v>120</v>
      </c>
      <c r="FV76" s="32" t="s">
        <v>120</v>
      </c>
      <c r="FW76" s="32" t="s">
        <v>120</v>
      </c>
      <c r="FX76" s="32" t="s">
        <v>120</v>
      </c>
      <c r="FY76" s="32" t="s">
        <v>120</v>
      </c>
      <c r="FZ76" s="32" t="s">
        <v>120</v>
      </c>
    </row>
    <row r="77" spans="1:182" x14ac:dyDescent="0.35">
      <c r="A77" t="s">
        <v>822</v>
      </c>
      <c r="B77" t="s">
        <v>822</v>
      </c>
      <c r="C77" s="32">
        <v>929771</v>
      </c>
      <c r="D77" s="32">
        <v>74</v>
      </c>
      <c r="E77" s="32">
        <v>11</v>
      </c>
      <c r="F77" s="32">
        <v>95</v>
      </c>
      <c r="G77" s="32">
        <v>21.065000000000001</v>
      </c>
      <c r="H77" t="s">
        <v>156</v>
      </c>
      <c r="I77" s="33" t="s">
        <v>120</v>
      </c>
      <c r="J77" s="20" t="s">
        <v>120</v>
      </c>
      <c r="K77" s="20" t="s">
        <v>120</v>
      </c>
      <c r="L77" s="20" t="s">
        <v>120</v>
      </c>
      <c r="M77" s="20" t="s">
        <v>120</v>
      </c>
      <c r="N77" s="20" t="s">
        <v>120</v>
      </c>
      <c r="O77" s="20" t="s">
        <v>120</v>
      </c>
      <c r="P77" s="20" t="s">
        <v>120</v>
      </c>
      <c r="Q77" s="20" t="s">
        <v>120</v>
      </c>
      <c r="R77" s="33" t="s">
        <v>120</v>
      </c>
      <c r="S77" s="20" t="s">
        <v>120</v>
      </c>
      <c r="T77" s="20" t="s">
        <v>120</v>
      </c>
      <c r="U77" s="20" t="s">
        <v>120</v>
      </c>
      <c r="V77" s="20" t="s">
        <v>120</v>
      </c>
      <c r="W77" s="20" t="s">
        <v>120</v>
      </c>
      <c r="X77" s="20" t="s">
        <v>120</v>
      </c>
      <c r="Y77" s="20" t="s">
        <v>120</v>
      </c>
      <c r="Z77" s="20" t="s">
        <v>120</v>
      </c>
      <c r="AA77" s="20" t="s">
        <v>120</v>
      </c>
      <c r="AB77" s="20" t="s">
        <v>120</v>
      </c>
      <c r="AC77" s="20" t="s">
        <v>120</v>
      </c>
      <c r="AD77" s="20" t="s">
        <v>120</v>
      </c>
      <c r="AE77" s="20" t="s">
        <v>120</v>
      </c>
      <c r="AF77" s="20" t="s">
        <v>120</v>
      </c>
      <c r="AG77" s="20">
        <v>6.060516606342986E-5</v>
      </c>
      <c r="AH77" s="32" t="s">
        <v>120</v>
      </c>
      <c r="AI77" s="32" t="s">
        <v>120</v>
      </c>
      <c r="AJ77" s="32" t="s">
        <v>120</v>
      </c>
      <c r="AK77" s="32" t="s">
        <v>120</v>
      </c>
      <c r="AL77" s="32" t="s">
        <v>120</v>
      </c>
      <c r="AM77" s="32" t="s">
        <v>120</v>
      </c>
      <c r="AN77" s="32" t="s">
        <v>120</v>
      </c>
      <c r="AO77" s="32" t="s">
        <v>120</v>
      </c>
      <c r="AP77" s="32" t="s">
        <v>120</v>
      </c>
      <c r="AQ77" s="32" t="s">
        <v>120</v>
      </c>
      <c r="AR77" s="32" t="s">
        <v>120</v>
      </c>
      <c r="AS77" s="32" t="s">
        <v>120</v>
      </c>
      <c r="AT77" s="34" t="s">
        <v>120</v>
      </c>
      <c r="AU77" s="20" t="s">
        <v>120</v>
      </c>
      <c r="AV77" s="20" t="s">
        <v>120</v>
      </c>
      <c r="AW77" s="20" t="s">
        <v>120</v>
      </c>
      <c r="AX77" s="20" t="s">
        <v>120</v>
      </c>
      <c r="AY77" s="20" t="s">
        <v>120</v>
      </c>
      <c r="AZ77" s="20" t="s">
        <v>120</v>
      </c>
      <c r="BA77" s="20" t="s">
        <v>120</v>
      </c>
      <c r="BB77" s="20" t="s">
        <v>120</v>
      </c>
      <c r="BC77" s="20" t="s">
        <v>120</v>
      </c>
      <c r="BD77" s="20" t="s">
        <v>120</v>
      </c>
      <c r="BE77" s="20" t="s">
        <v>120</v>
      </c>
      <c r="BF77" s="20" t="s">
        <v>120</v>
      </c>
      <c r="BG77" s="20" t="s">
        <v>120</v>
      </c>
      <c r="BH77" s="20" t="s">
        <v>120</v>
      </c>
      <c r="BI77" s="20" t="s">
        <v>120</v>
      </c>
      <c r="BJ77" s="20" t="s">
        <v>120</v>
      </c>
      <c r="BK77" s="20" t="s">
        <v>120</v>
      </c>
      <c r="BL77" s="20" t="s">
        <v>120</v>
      </c>
      <c r="BM77" s="20" t="s">
        <v>120</v>
      </c>
      <c r="BN77" s="20" t="s">
        <v>120</v>
      </c>
      <c r="BO77" s="20" t="s">
        <v>120</v>
      </c>
      <c r="BP77" s="20" t="s">
        <v>120</v>
      </c>
      <c r="BQ77" s="20" t="s">
        <v>120</v>
      </c>
      <c r="BR77" s="33" t="s">
        <v>120</v>
      </c>
      <c r="BS77" s="32" t="s">
        <v>120</v>
      </c>
      <c r="BT77" s="32" t="s">
        <v>120</v>
      </c>
      <c r="BU77" s="32" t="s">
        <v>120</v>
      </c>
      <c r="BV77" s="32" t="s">
        <v>120</v>
      </c>
      <c r="BW77" s="32" t="s">
        <v>120</v>
      </c>
      <c r="BX77" s="20" t="s">
        <v>120</v>
      </c>
      <c r="BY77" s="20" t="s">
        <v>120</v>
      </c>
      <c r="BZ77" s="20" t="s">
        <v>120</v>
      </c>
      <c r="CA77" s="20" t="s">
        <v>120</v>
      </c>
      <c r="CB77" s="20" t="s">
        <v>120</v>
      </c>
      <c r="CC77" s="20" t="s">
        <v>120</v>
      </c>
      <c r="CD77" s="20" t="s">
        <v>120</v>
      </c>
      <c r="CE77" s="20" t="s">
        <v>120</v>
      </c>
      <c r="CF77" s="20" t="s">
        <v>120</v>
      </c>
      <c r="CG77" s="34" t="s">
        <v>120</v>
      </c>
      <c r="CH77" s="20" t="s">
        <v>120</v>
      </c>
      <c r="CI77" s="20" t="s">
        <v>120</v>
      </c>
      <c r="CJ77" s="20" t="s">
        <v>120</v>
      </c>
      <c r="CK77" s="20" t="s">
        <v>120</v>
      </c>
      <c r="CL77" s="20" t="s">
        <v>120</v>
      </c>
      <c r="CM77" s="20" t="s">
        <v>120</v>
      </c>
      <c r="CN77" s="20" t="s">
        <v>120</v>
      </c>
      <c r="CO77" s="20" t="s">
        <v>120</v>
      </c>
      <c r="CP77" s="20" t="s">
        <v>120</v>
      </c>
      <c r="CQ77" s="20" t="s">
        <v>120</v>
      </c>
      <c r="CR77" s="20" t="s">
        <v>120</v>
      </c>
      <c r="CS77" s="20" t="s">
        <v>120</v>
      </c>
      <c r="CT77" s="20" t="s">
        <v>120</v>
      </c>
      <c r="CU77" s="20" t="s">
        <v>120</v>
      </c>
      <c r="CV77" s="20" t="s">
        <v>120</v>
      </c>
      <c r="CW77" s="20" t="s">
        <v>120</v>
      </c>
      <c r="CX77" s="20" t="s">
        <v>120</v>
      </c>
      <c r="CY77" s="20" t="s">
        <v>120</v>
      </c>
      <c r="CZ77" s="20" t="s">
        <v>120</v>
      </c>
      <c r="DA77" s="20" t="s">
        <v>120</v>
      </c>
      <c r="DB77" s="20" t="s">
        <v>120</v>
      </c>
      <c r="DC77" s="20" t="s">
        <v>120</v>
      </c>
      <c r="DD77" s="20" t="s">
        <v>120</v>
      </c>
      <c r="DE77" s="20" t="s">
        <v>120</v>
      </c>
      <c r="DF77" s="20" t="s">
        <v>120</v>
      </c>
      <c r="DG77" s="34" t="s">
        <v>120</v>
      </c>
      <c r="DH77" s="20" t="s">
        <v>120</v>
      </c>
      <c r="DI77" s="20" t="s">
        <v>120</v>
      </c>
      <c r="DJ77" s="20" t="s">
        <v>120</v>
      </c>
      <c r="DK77" s="20" t="s">
        <v>120</v>
      </c>
      <c r="DL77" s="20" t="s">
        <v>120</v>
      </c>
      <c r="DM77" s="20" t="s">
        <v>120</v>
      </c>
      <c r="DN77" s="20" t="s">
        <v>120</v>
      </c>
      <c r="DO77" s="20" t="s">
        <v>120</v>
      </c>
      <c r="DP77" s="20" t="s">
        <v>120</v>
      </c>
      <c r="DQ77" s="20" t="s">
        <v>120</v>
      </c>
      <c r="DR77" s="20" t="s">
        <v>120</v>
      </c>
      <c r="DS77" s="20" t="s">
        <v>120</v>
      </c>
      <c r="DT77" s="20" t="s">
        <v>120</v>
      </c>
      <c r="DU77" s="20" t="s">
        <v>120</v>
      </c>
      <c r="DV77" s="20" t="s">
        <v>120</v>
      </c>
      <c r="DW77" s="20" t="s">
        <v>120</v>
      </c>
      <c r="DX77" s="20" t="s">
        <v>120</v>
      </c>
      <c r="DY77" s="20" t="s">
        <v>120</v>
      </c>
      <c r="DZ77" s="20" t="s">
        <v>120</v>
      </c>
      <c r="EA77" s="20" t="s">
        <v>120</v>
      </c>
      <c r="EB77" s="34" t="s">
        <v>120</v>
      </c>
      <c r="EC77" s="20" t="s">
        <v>120</v>
      </c>
      <c r="ED77" s="20" t="s">
        <v>120</v>
      </c>
      <c r="EE77" s="20" t="s">
        <v>120</v>
      </c>
      <c r="EF77" s="20" t="s">
        <v>120</v>
      </c>
      <c r="EG77" s="20" t="s">
        <v>120</v>
      </c>
      <c r="EH77" s="20" t="s">
        <v>120</v>
      </c>
      <c r="EI77" s="20" t="s">
        <v>120</v>
      </c>
      <c r="EJ77" s="20" t="s">
        <v>120</v>
      </c>
      <c r="EK77" s="20" t="s">
        <v>120</v>
      </c>
      <c r="EL77" s="20" t="s">
        <v>120</v>
      </c>
      <c r="EM77" s="20" t="s">
        <v>120</v>
      </c>
      <c r="EN77" s="20" t="s">
        <v>120</v>
      </c>
      <c r="EO77" s="20" t="s">
        <v>120</v>
      </c>
      <c r="EP77" s="20" t="s">
        <v>120</v>
      </c>
      <c r="EQ77" s="20" t="s">
        <v>120</v>
      </c>
      <c r="ER77" s="20">
        <v>2.4803630867047539E-5</v>
      </c>
      <c r="ES77" s="20" t="s">
        <v>120</v>
      </c>
      <c r="ET77" s="20" t="s">
        <v>120</v>
      </c>
      <c r="EU77" s="20" t="s">
        <v>120</v>
      </c>
      <c r="EV77" s="20" t="s">
        <v>120</v>
      </c>
      <c r="EW77" s="20" t="s">
        <v>120</v>
      </c>
      <c r="EX77" s="20" t="s">
        <v>120</v>
      </c>
      <c r="EY77" s="20" t="s">
        <v>120</v>
      </c>
      <c r="EZ77" s="20" t="s">
        <v>120</v>
      </c>
      <c r="FA77" s="20" t="s">
        <v>120</v>
      </c>
      <c r="FB77" s="35">
        <v>0.44844991800894002</v>
      </c>
      <c r="FC77" s="20">
        <v>0.52947160132782878</v>
      </c>
      <c r="FD77" s="19">
        <v>0.44243028650187005</v>
      </c>
      <c r="FE77" s="19">
        <v>6.6651630410244937E-3</v>
      </c>
      <c r="FF77" s="20">
        <v>7.9947359216124315E-3</v>
      </c>
      <c r="FG77" s="19">
        <v>1.2299023761937535E-2</v>
      </c>
      <c r="FH77" s="32" t="s">
        <v>120</v>
      </c>
      <c r="FI77" s="32" t="s">
        <v>120</v>
      </c>
      <c r="FJ77" s="19">
        <v>3.8511407014465054E-4</v>
      </c>
      <c r="FK77" s="33" t="s">
        <v>120</v>
      </c>
      <c r="FL77" s="32" t="s">
        <v>120</v>
      </c>
      <c r="FM77" s="32" t="s">
        <v>120</v>
      </c>
      <c r="FN77" s="32" t="s">
        <v>120</v>
      </c>
      <c r="FO77" s="32" t="s">
        <v>120</v>
      </c>
      <c r="FP77" s="32" t="s">
        <v>120</v>
      </c>
      <c r="FQ77" s="32" t="s">
        <v>120</v>
      </c>
      <c r="FR77" s="32" t="s">
        <v>120</v>
      </c>
      <c r="FS77" s="33" t="s">
        <v>120</v>
      </c>
      <c r="FT77" s="32" t="s">
        <v>120</v>
      </c>
      <c r="FU77" s="32" t="s">
        <v>120</v>
      </c>
      <c r="FV77" s="32" t="s">
        <v>120</v>
      </c>
      <c r="FW77" s="32" t="s">
        <v>120</v>
      </c>
      <c r="FX77" s="32" t="s">
        <v>120</v>
      </c>
      <c r="FY77" s="32" t="s">
        <v>120</v>
      </c>
      <c r="FZ77" s="32" t="s">
        <v>120</v>
      </c>
    </row>
    <row r="78" spans="1:182" x14ac:dyDescent="0.35">
      <c r="B78" t="s">
        <v>822</v>
      </c>
      <c r="C78" s="32">
        <v>58639</v>
      </c>
      <c r="D78" s="32">
        <v>73</v>
      </c>
      <c r="E78" s="32">
        <v>17</v>
      </c>
      <c r="F78" s="32">
        <v>84</v>
      </c>
      <c r="G78" s="32">
        <v>21.315999999999999</v>
      </c>
      <c r="H78" t="s">
        <v>549</v>
      </c>
      <c r="I78" s="33" t="s">
        <v>120</v>
      </c>
      <c r="J78" s="20" t="s">
        <v>120</v>
      </c>
      <c r="K78" s="20" t="s">
        <v>120</v>
      </c>
      <c r="L78" s="20" t="s">
        <v>120</v>
      </c>
      <c r="M78" s="20" t="s">
        <v>120</v>
      </c>
      <c r="N78" s="20" t="s">
        <v>120</v>
      </c>
      <c r="O78" s="20" t="s">
        <v>120</v>
      </c>
      <c r="P78" s="20" t="s">
        <v>120</v>
      </c>
      <c r="Q78" s="20" t="s">
        <v>120</v>
      </c>
      <c r="R78" s="33" t="s">
        <v>120</v>
      </c>
      <c r="S78" s="20" t="s">
        <v>120</v>
      </c>
      <c r="T78" s="20" t="s">
        <v>120</v>
      </c>
      <c r="U78" s="20" t="s">
        <v>120</v>
      </c>
      <c r="V78" s="20" t="s">
        <v>120</v>
      </c>
      <c r="W78" s="20" t="s">
        <v>120</v>
      </c>
      <c r="X78" s="20" t="s">
        <v>120</v>
      </c>
      <c r="Y78" s="20" t="s">
        <v>120</v>
      </c>
      <c r="Z78" s="20" t="s">
        <v>120</v>
      </c>
      <c r="AA78" s="20" t="s">
        <v>120</v>
      </c>
      <c r="AB78" s="20" t="s">
        <v>120</v>
      </c>
      <c r="AC78" s="20" t="s">
        <v>120</v>
      </c>
      <c r="AD78" s="20" t="s">
        <v>120</v>
      </c>
      <c r="AE78" s="20" t="s">
        <v>120</v>
      </c>
      <c r="AF78" s="20" t="s">
        <v>120</v>
      </c>
      <c r="AG78" s="20" t="s">
        <v>120</v>
      </c>
      <c r="AH78" s="32" t="s">
        <v>120</v>
      </c>
      <c r="AI78" s="32" t="s">
        <v>120</v>
      </c>
      <c r="AJ78" s="32" t="s">
        <v>120</v>
      </c>
      <c r="AK78" s="32" t="s">
        <v>120</v>
      </c>
      <c r="AL78" s="32" t="s">
        <v>120</v>
      </c>
      <c r="AM78" s="32" t="s">
        <v>120</v>
      </c>
      <c r="AN78" s="32" t="s">
        <v>120</v>
      </c>
      <c r="AO78" s="32" t="s">
        <v>120</v>
      </c>
      <c r="AP78" s="32" t="s">
        <v>120</v>
      </c>
      <c r="AQ78" s="32" t="s">
        <v>120</v>
      </c>
      <c r="AR78" s="32" t="s">
        <v>120</v>
      </c>
      <c r="AS78" s="32" t="s">
        <v>120</v>
      </c>
      <c r="AT78" s="34" t="s">
        <v>120</v>
      </c>
      <c r="AU78" s="20" t="s">
        <v>120</v>
      </c>
      <c r="AV78" s="20" t="s">
        <v>120</v>
      </c>
      <c r="AW78" s="20" t="s">
        <v>120</v>
      </c>
      <c r="AX78" s="20" t="s">
        <v>120</v>
      </c>
      <c r="AY78" s="20" t="s">
        <v>120</v>
      </c>
      <c r="AZ78" s="20" t="s">
        <v>120</v>
      </c>
      <c r="BA78" s="20" t="s">
        <v>120</v>
      </c>
      <c r="BB78" s="20" t="s">
        <v>120</v>
      </c>
      <c r="BC78" s="20" t="s">
        <v>120</v>
      </c>
      <c r="BD78" s="20" t="s">
        <v>120</v>
      </c>
      <c r="BE78" s="20" t="s">
        <v>120</v>
      </c>
      <c r="BF78" s="20" t="s">
        <v>120</v>
      </c>
      <c r="BG78" s="20" t="s">
        <v>120</v>
      </c>
      <c r="BH78" s="20" t="s">
        <v>120</v>
      </c>
      <c r="BI78" s="20" t="s">
        <v>120</v>
      </c>
      <c r="BJ78" s="20" t="s">
        <v>120</v>
      </c>
      <c r="BK78" s="20" t="s">
        <v>120</v>
      </c>
      <c r="BL78" s="20" t="s">
        <v>120</v>
      </c>
      <c r="BM78" s="20" t="s">
        <v>120</v>
      </c>
      <c r="BN78" s="20" t="s">
        <v>120</v>
      </c>
      <c r="BO78" s="20" t="s">
        <v>120</v>
      </c>
      <c r="BP78" s="20" t="s">
        <v>120</v>
      </c>
      <c r="BQ78" s="20" t="s">
        <v>120</v>
      </c>
      <c r="BR78" s="33" t="s">
        <v>120</v>
      </c>
      <c r="BS78" s="32" t="s">
        <v>120</v>
      </c>
      <c r="BT78" s="32" t="s">
        <v>120</v>
      </c>
      <c r="BU78" s="32" t="s">
        <v>120</v>
      </c>
      <c r="BV78" s="32" t="s">
        <v>120</v>
      </c>
      <c r="BW78" s="32" t="s">
        <v>120</v>
      </c>
      <c r="BX78" s="20" t="s">
        <v>120</v>
      </c>
      <c r="BY78" s="20" t="s">
        <v>120</v>
      </c>
      <c r="BZ78" s="20" t="s">
        <v>120</v>
      </c>
      <c r="CA78" s="20" t="s">
        <v>120</v>
      </c>
      <c r="CB78" s="20" t="s">
        <v>120</v>
      </c>
      <c r="CC78" s="20" t="s">
        <v>120</v>
      </c>
      <c r="CD78" s="20" t="s">
        <v>120</v>
      </c>
      <c r="CE78" s="20" t="s">
        <v>120</v>
      </c>
      <c r="CF78" s="20" t="s">
        <v>120</v>
      </c>
      <c r="CG78" s="34" t="s">
        <v>120</v>
      </c>
      <c r="CH78" s="20" t="s">
        <v>120</v>
      </c>
      <c r="CI78" s="20" t="s">
        <v>120</v>
      </c>
      <c r="CJ78" s="20" t="s">
        <v>120</v>
      </c>
      <c r="CK78" s="20" t="s">
        <v>120</v>
      </c>
      <c r="CL78" s="20" t="s">
        <v>120</v>
      </c>
      <c r="CM78" s="20" t="s">
        <v>120</v>
      </c>
      <c r="CN78" s="20" t="s">
        <v>120</v>
      </c>
      <c r="CO78" s="20" t="s">
        <v>120</v>
      </c>
      <c r="CP78" s="20" t="s">
        <v>120</v>
      </c>
      <c r="CQ78" s="20" t="s">
        <v>120</v>
      </c>
      <c r="CR78" s="20" t="s">
        <v>120</v>
      </c>
      <c r="CS78" s="20" t="s">
        <v>120</v>
      </c>
      <c r="CT78" s="20" t="s">
        <v>120</v>
      </c>
      <c r="CU78" s="20" t="s">
        <v>120</v>
      </c>
      <c r="CV78" s="20" t="s">
        <v>120</v>
      </c>
      <c r="CW78" s="20" t="s">
        <v>120</v>
      </c>
      <c r="CX78" s="20" t="s">
        <v>120</v>
      </c>
      <c r="CY78" s="20" t="s">
        <v>120</v>
      </c>
      <c r="CZ78" s="20" t="s">
        <v>120</v>
      </c>
      <c r="DA78" s="20" t="s">
        <v>120</v>
      </c>
      <c r="DB78" s="20" t="s">
        <v>120</v>
      </c>
      <c r="DC78" s="20" t="s">
        <v>120</v>
      </c>
      <c r="DD78" s="20" t="s">
        <v>120</v>
      </c>
      <c r="DE78" s="20" t="s">
        <v>120</v>
      </c>
      <c r="DF78" s="20" t="s">
        <v>120</v>
      </c>
      <c r="DG78" s="34" t="s">
        <v>120</v>
      </c>
      <c r="DH78" s="20" t="s">
        <v>120</v>
      </c>
      <c r="DI78" s="20" t="s">
        <v>120</v>
      </c>
      <c r="DJ78" s="20" t="s">
        <v>120</v>
      </c>
      <c r="DK78" s="20" t="s">
        <v>120</v>
      </c>
      <c r="DL78" s="20" t="s">
        <v>120</v>
      </c>
      <c r="DM78" s="20" t="s">
        <v>120</v>
      </c>
      <c r="DN78" s="20" t="s">
        <v>120</v>
      </c>
      <c r="DO78" s="20" t="s">
        <v>120</v>
      </c>
      <c r="DP78" s="20" t="s">
        <v>120</v>
      </c>
      <c r="DQ78" s="20" t="s">
        <v>120</v>
      </c>
      <c r="DR78" s="20" t="s">
        <v>120</v>
      </c>
      <c r="DS78" s="20" t="s">
        <v>120</v>
      </c>
      <c r="DT78" s="20" t="s">
        <v>120</v>
      </c>
      <c r="DU78" s="20" t="s">
        <v>120</v>
      </c>
      <c r="DV78" s="20" t="s">
        <v>120</v>
      </c>
      <c r="DW78" s="20" t="s">
        <v>120</v>
      </c>
      <c r="DX78" s="20" t="s">
        <v>120</v>
      </c>
      <c r="DY78" s="20" t="s">
        <v>120</v>
      </c>
      <c r="DZ78" s="20" t="s">
        <v>120</v>
      </c>
      <c r="EA78" s="20" t="s">
        <v>120</v>
      </c>
      <c r="EB78" s="34" t="s">
        <v>120</v>
      </c>
      <c r="EC78" s="20" t="s">
        <v>120</v>
      </c>
      <c r="ED78" s="20" t="s">
        <v>120</v>
      </c>
      <c r="EE78" s="20" t="s">
        <v>120</v>
      </c>
      <c r="EF78" s="20" t="s">
        <v>120</v>
      </c>
      <c r="EG78" s="20" t="s">
        <v>120</v>
      </c>
      <c r="EH78" s="20" t="s">
        <v>120</v>
      </c>
      <c r="EI78" s="20" t="s">
        <v>120</v>
      </c>
      <c r="EJ78" s="20" t="s">
        <v>120</v>
      </c>
      <c r="EK78" s="20" t="s">
        <v>120</v>
      </c>
      <c r="EL78" s="20" t="s">
        <v>120</v>
      </c>
      <c r="EM78" s="20" t="s">
        <v>120</v>
      </c>
      <c r="EN78" s="20" t="s">
        <v>120</v>
      </c>
      <c r="EO78" s="20" t="s">
        <v>120</v>
      </c>
      <c r="EP78" s="20" t="s">
        <v>120</v>
      </c>
      <c r="EQ78" s="20" t="s">
        <v>120</v>
      </c>
      <c r="ER78" s="20" t="s">
        <v>120</v>
      </c>
      <c r="ES78" s="20" t="s">
        <v>120</v>
      </c>
      <c r="ET78" s="20" t="s">
        <v>120</v>
      </c>
      <c r="EU78" s="20" t="s">
        <v>120</v>
      </c>
      <c r="EV78" s="20" t="s">
        <v>120</v>
      </c>
      <c r="EW78" s="20" t="s">
        <v>120</v>
      </c>
      <c r="EX78" s="20" t="s">
        <v>120</v>
      </c>
      <c r="EY78" s="20" t="s">
        <v>120</v>
      </c>
      <c r="EZ78" s="20" t="s">
        <v>120</v>
      </c>
      <c r="FA78" s="20" t="s">
        <v>120</v>
      </c>
      <c r="FB78" s="34">
        <v>1.6983023343929273</v>
      </c>
      <c r="FC78" s="20">
        <v>1.2071692364424507</v>
      </c>
      <c r="FD78" s="20">
        <v>1.0629459885267354</v>
      </c>
      <c r="FE78" s="20">
        <v>1.0650870258780429</v>
      </c>
      <c r="FF78" s="20">
        <v>1.1560155824331504</v>
      </c>
      <c r="FG78" s="20">
        <v>1.9385134707234137</v>
      </c>
      <c r="FH78" s="20">
        <v>3.4986051483560571E-2</v>
      </c>
      <c r="FI78" s="20">
        <v>1.309044918842403E-2</v>
      </c>
      <c r="FJ78" s="20">
        <v>0.24525844816250564</v>
      </c>
      <c r="FK78" s="34">
        <v>5.3718778371265048E-2</v>
      </c>
      <c r="FL78" s="32" t="s">
        <v>120</v>
      </c>
      <c r="FM78" s="20">
        <v>5.9674380919131527E-2</v>
      </c>
      <c r="FN78" s="20">
        <v>8.8472268890450151E-2</v>
      </c>
      <c r="FO78" s="20">
        <v>5.7193662983509495E-2</v>
      </c>
      <c r="FP78" s="20">
        <v>7.1791672593947836E-2</v>
      </c>
      <c r="FQ78" s="20">
        <v>2.1008152124665138E-2</v>
      </c>
      <c r="FR78" s="20">
        <v>6.2205247268368041E-2</v>
      </c>
      <c r="FS78" s="33" t="s">
        <v>120</v>
      </c>
      <c r="FT78" s="32" t="s">
        <v>120</v>
      </c>
      <c r="FU78" s="32" t="s">
        <v>120</v>
      </c>
      <c r="FV78" s="32" t="s">
        <v>120</v>
      </c>
      <c r="FW78" s="32" t="s">
        <v>120</v>
      </c>
      <c r="FX78" s="32" t="s">
        <v>120</v>
      </c>
      <c r="FY78" s="32" t="s">
        <v>120</v>
      </c>
      <c r="FZ78" s="32" t="s">
        <v>120</v>
      </c>
    </row>
    <row r="79" spans="1:182" x14ac:dyDescent="0.35">
      <c r="B79" t="s">
        <v>822</v>
      </c>
      <c r="C79" s="32">
        <v>63423</v>
      </c>
      <c r="D79" s="32">
        <v>73</v>
      </c>
      <c r="E79" s="32">
        <v>6</v>
      </c>
      <c r="F79" s="32">
        <v>81</v>
      </c>
      <c r="G79" s="32">
        <v>22.460999999999999</v>
      </c>
      <c r="H79" t="s">
        <v>547</v>
      </c>
      <c r="I79" s="33" t="s">
        <v>120</v>
      </c>
      <c r="J79" s="20" t="s">
        <v>120</v>
      </c>
      <c r="K79" s="20" t="s">
        <v>120</v>
      </c>
      <c r="L79" s="20" t="s">
        <v>120</v>
      </c>
      <c r="M79" s="20" t="s">
        <v>120</v>
      </c>
      <c r="N79" s="20" t="s">
        <v>120</v>
      </c>
      <c r="O79" s="20" t="s">
        <v>120</v>
      </c>
      <c r="P79" s="20" t="s">
        <v>120</v>
      </c>
      <c r="Q79" s="20" t="s">
        <v>120</v>
      </c>
      <c r="R79" s="33" t="s">
        <v>120</v>
      </c>
      <c r="S79" s="20" t="s">
        <v>120</v>
      </c>
      <c r="T79" s="20" t="s">
        <v>120</v>
      </c>
      <c r="U79" s="20" t="s">
        <v>120</v>
      </c>
      <c r="V79" s="20" t="s">
        <v>120</v>
      </c>
      <c r="W79" s="20" t="s">
        <v>120</v>
      </c>
      <c r="X79" s="20" t="s">
        <v>120</v>
      </c>
      <c r="Y79" s="20" t="s">
        <v>120</v>
      </c>
      <c r="Z79" s="20" t="s">
        <v>120</v>
      </c>
      <c r="AA79" s="20" t="s">
        <v>120</v>
      </c>
      <c r="AB79" s="20" t="s">
        <v>120</v>
      </c>
      <c r="AC79" s="20" t="s">
        <v>120</v>
      </c>
      <c r="AD79" s="20" t="s">
        <v>120</v>
      </c>
      <c r="AE79" s="20" t="s">
        <v>120</v>
      </c>
      <c r="AF79" s="20" t="s">
        <v>120</v>
      </c>
      <c r="AG79" s="20" t="s">
        <v>120</v>
      </c>
      <c r="AH79" s="32" t="s">
        <v>120</v>
      </c>
      <c r="AI79" s="32" t="s">
        <v>120</v>
      </c>
      <c r="AJ79" s="32" t="s">
        <v>120</v>
      </c>
      <c r="AK79" s="32" t="s">
        <v>120</v>
      </c>
      <c r="AL79" s="32" t="s">
        <v>120</v>
      </c>
      <c r="AM79" s="32" t="s">
        <v>120</v>
      </c>
      <c r="AN79" s="32" t="s">
        <v>120</v>
      </c>
      <c r="AO79" s="32" t="s">
        <v>120</v>
      </c>
      <c r="AP79" s="32" t="s">
        <v>120</v>
      </c>
      <c r="AQ79" s="32" t="s">
        <v>120</v>
      </c>
      <c r="AR79" s="32" t="s">
        <v>120</v>
      </c>
      <c r="AS79" s="32" t="s">
        <v>120</v>
      </c>
      <c r="AT79" s="34" t="s">
        <v>120</v>
      </c>
      <c r="AU79" s="20" t="s">
        <v>120</v>
      </c>
      <c r="AV79" s="20" t="s">
        <v>120</v>
      </c>
      <c r="AW79" s="20" t="s">
        <v>120</v>
      </c>
      <c r="AX79" s="20" t="s">
        <v>120</v>
      </c>
      <c r="AY79" s="20" t="s">
        <v>120</v>
      </c>
      <c r="AZ79" s="20" t="s">
        <v>120</v>
      </c>
      <c r="BA79" s="20" t="s">
        <v>120</v>
      </c>
      <c r="BB79" s="20" t="s">
        <v>120</v>
      </c>
      <c r="BC79" s="20" t="s">
        <v>120</v>
      </c>
      <c r="BD79" s="20" t="s">
        <v>120</v>
      </c>
      <c r="BE79" s="20" t="s">
        <v>120</v>
      </c>
      <c r="BF79" s="20" t="s">
        <v>120</v>
      </c>
      <c r="BG79" s="20" t="s">
        <v>120</v>
      </c>
      <c r="BH79" s="20" t="s">
        <v>120</v>
      </c>
      <c r="BI79" s="20" t="s">
        <v>120</v>
      </c>
      <c r="BJ79" s="20" t="s">
        <v>120</v>
      </c>
      <c r="BK79" s="20" t="s">
        <v>120</v>
      </c>
      <c r="BL79" s="20" t="s">
        <v>120</v>
      </c>
      <c r="BM79" s="20" t="s">
        <v>120</v>
      </c>
      <c r="BN79" s="20" t="s">
        <v>120</v>
      </c>
      <c r="BO79" s="20" t="s">
        <v>120</v>
      </c>
      <c r="BP79" s="20" t="s">
        <v>120</v>
      </c>
      <c r="BQ79" s="20" t="s">
        <v>120</v>
      </c>
      <c r="BR79" s="33" t="s">
        <v>120</v>
      </c>
      <c r="BS79" s="32" t="s">
        <v>120</v>
      </c>
      <c r="BT79" s="32" t="s">
        <v>120</v>
      </c>
      <c r="BU79" s="32" t="s">
        <v>120</v>
      </c>
      <c r="BV79" s="32" t="s">
        <v>120</v>
      </c>
      <c r="BW79" s="32" t="s">
        <v>120</v>
      </c>
      <c r="BX79" s="20" t="s">
        <v>120</v>
      </c>
      <c r="BY79" s="20" t="s">
        <v>120</v>
      </c>
      <c r="BZ79" s="20" t="s">
        <v>120</v>
      </c>
      <c r="CA79" s="20" t="s">
        <v>120</v>
      </c>
      <c r="CB79" s="20" t="s">
        <v>120</v>
      </c>
      <c r="CC79" s="20" t="s">
        <v>120</v>
      </c>
      <c r="CD79" s="20" t="s">
        <v>120</v>
      </c>
      <c r="CE79" s="20" t="s">
        <v>120</v>
      </c>
      <c r="CF79" s="20" t="s">
        <v>120</v>
      </c>
      <c r="CG79" s="34" t="s">
        <v>120</v>
      </c>
      <c r="CH79" s="20" t="s">
        <v>120</v>
      </c>
      <c r="CI79" s="20" t="s">
        <v>120</v>
      </c>
      <c r="CJ79" s="20" t="s">
        <v>120</v>
      </c>
      <c r="CK79" s="20" t="s">
        <v>120</v>
      </c>
      <c r="CL79" s="20" t="s">
        <v>120</v>
      </c>
      <c r="CM79" s="20" t="s">
        <v>120</v>
      </c>
      <c r="CN79" s="20" t="s">
        <v>120</v>
      </c>
      <c r="CO79" s="20" t="s">
        <v>120</v>
      </c>
      <c r="CP79" s="20" t="s">
        <v>120</v>
      </c>
      <c r="CQ79" s="20" t="s">
        <v>120</v>
      </c>
      <c r="CR79" s="20" t="s">
        <v>120</v>
      </c>
      <c r="CS79" s="20" t="s">
        <v>120</v>
      </c>
      <c r="CT79" s="20" t="s">
        <v>120</v>
      </c>
      <c r="CU79" s="20" t="s">
        <v>120</v>
      </c>
      <c r="CV79" s="20" t="s">
        <v>120</v>
      </c>
      <c r="CW79" s="20" t="s">
        <v>120</v>
      </c>
      <c r="CX79" s="20" t="s">
        <v>120</v>
      </c>
      <c r="CY79" s="20" t="s">
        <v>120</v>
      </c>
      <c r="CZ79" s="20" t="s">
        <v>120</v>
      </c>
      <c r="DA79" s="20" t="s">
        <v>120</v>
      </c>
      <c r="DB79" s="20" t="s">
        <v>120</v>
      </c>
      <c r="DC79" s="20" t="s">
        <v>120</v>
      </c>
      <c r="DD79" s="20" t="s">
        <v>120</v>
      </c>
      <c r="DE79" s="20" t="s">
        <v>120</v>
      </c>
      <c r="DF79" s="20" t="s">
        <v>120</v>
      </c>
      <c r="DG79" s="34" t="s">
        <v>120</v>
      </c>
      <c r="DH79" s="20" t="s">
        <v>120</v>
      </c>
      <c r="DI79" s="20" t="s">
        <v>120</v>
      </c>
      <c r="DJ79" s="20" t="s">
        <v>120</v>
      </c>
      <c r="DK79" s="20" t="s">
        <v>120</v>
      </c>
      <c r="DL79" s="20" t="s">
        <v>120</v>
      </c>
      <c r="DM79" s="20" t="s">
        <v>120</v>
      </c>
      <c r="DN79" s="20" t="s">
        <v>120</v>
      </c>
      <c r="DO79" s="20" t="s">
        <v>120</v>
      </c>
      <c r="DP79" s="20" t="s">
        <v>120</v>
      </c>
      <c r="DQ79" s="20" t="s">
        <v>120</v>
      </c>
      <c r="DR79" s="20" t="s">
        <v>120</v>
      </c>
      <c r="DS79" s="20" t="s">
        <v>120</v>
      </c>
      <c r="DT79" s="20" t="s">
        <v>120</v>
      </c>
      <c r="DU79" s="20" t="s">
        <v>120</v>
      </c>
      <c r="DV79" s="20" t="s">
        <v>120</v>
      </c>
      <c r="DW79" s="20" t="s">
        <v>120</v>
      </c>
      <c r="DX79" s="20" t="s">
        <v>120</v>
      </c>
      <c r="DY79" s="20" t="s">
        <v>120</v>
      </c>
      <c r="DZ79" s="20" t="s">
        <v>120</v>
      </c>
      <c r="EA79" s="20" t="s">
        <v>120</v>
      </c>
      <c r="EB79" s="34" t="s">
        <v>120</v>
      </c>
      <c r="EC79" s="20" t="s">
        <v>120</v>
      </c>
      <c r="ED79" s="20" t="s">
        <v>120</v>
      </c>
      <c r="EE79" s="20" t="s">
        <v>120</v>
      </c>
      <c r="EF79" s="20" t="s">
        <v>120</v>
      </c>
      <c r="EG79" s="20" t="s">
        <v>120</v>
      </c>
      <c r="EH79" s="20" t="s">
        <v>120</v>
      </c>
      <c r="EI79" s="20" t="s">
        <v>120</v>
      </c>
      <c r="EJ79" s="20" t="s">
        <v>120</v>
      </c>
      <c r="EK79" s="20" t="s">
        <v>120</v>
      </c>
      <c r="EL79" s="20" t="s">
        <v>120</v>
      </c>
      <c r="EM79" s="20" t="s">
        <v>120</v>
      </c>
      <c r="EN79" s="20" t="s">
        <v>120</v>
      </c>
      <c r="EO79" s="20" t="s">
        <v>120</v>
      </c>
      <c r="EP79" s="20" t="s">
        <v>120</v>
      </c>
      <c r="EQ79" s="20" t="s">
        <v>120</v>
      </c>
      <c r="ER79" s="20" t="s">
        <v>120</v>
      </c>
      <c r="ES79" s="20" t="s">
        <v>120</v>
      </c>
      <c r="ET79" s="20" t="s">
        <v>120</v>
      </c>
      <c r="EU79" s="20" t="s">
        <v>120</v>
      </c>
      <c r="EV79" s="20" t="s">
        <v>120</v>
      </c>
      <c r="EW79" s="20" t="s">
        <v>120</v>
      </c>
      <c r="EX79" s="20" t="s">
        <v>120</v>
      </c>
      <c r="EY79" s="20" t="s">
        <v>120</v>
      </c>
      <c r="EZ79" s="20" t="s">
        <v>120</v>
      </c>
      <c r="FA79" s="20" t="s">
        <v>120</v>
      </c>
      <c r="FB79" s="34">
        <v>3.8036195498976758E-2</v>
      </c>
      <c r="FC79" s="20">
        <v>3.2687246672895298E-3</v>
      </c>
      <c r="FD79" s="20">
        <v>3.5217632068393345E-4</v>
      </c>
      <c r="FE79" s="20">
        <v>3.3958225567584793E-3</v>
      </c>
      <c r="FF79" s="20">
        <v>7.9955982319734886E-3</v>
      </c>
      <c r="FG79" s="20">
        <v>6.6851323199288618E-2</v>
      </c>
      <c r="FH79" s="32" t="s">
        <v>120</v>
      </c>
      <c r="FI79" s="32" t="s">
        <v>120</v>
      </c>
      <c r="FJ79" s="32" t="s">
        <v>120</v>
      </c>
      <c r="FK79" s="34">
        <v>7.3598462673282919E-2</v>
      </c>
      <c r="FL79" s="20">
        <v>9.7946174246144782E-2</v>
      </c>
      <c r="FM79" s="20">
        <v>3.2584106406636892E-2</v>
      </c>
      <c r="FN79" s="20">
        <v>0.28212725662094879</v>
      </c>
      <c r="FO79" s="20">
        <v>9.7619306759690258E-2</v>
      </c>
      <c r="FP79" s="20">
        <v>4.3053015333400481E-2</v>
      </c>
      <c r="FQ79" s="20">
        <v>8.4114101389238027E-2</v>
      </c>
      <c r="FR79" s="20">
        <v>3.3238201096853062E-2</v>
      </c>
      <c r="FS79" s="33" t="s">
        <v>120</v>
      </c>
      <c r="FT79" s="32" t="s">
        <v>120</v>
      </c>
      <c r="FU79" s="32" t="s">
        <v>120</v>
      </c>
      <c r="FV79" s="32" t="s">
        <v>120</v>
      </c>
      <c r="FW79" s="32" t="s">
        <v>120</v>
      </c>
      <c r="FX79" s="32" t="s">
        <v>120</v>
      </c>
      <c r="FY79" s="32" t="s">
        <v>120</v>
      </c>
      <c r="FZ79" s="32" t="s">
        <v>120</v>
      </c>
    </row>
    <row r="80" spans="1:182" x14ac:dyDescent="0.35">
      <c r="B80" t="s">
        <v>822</v>
      </c>
      <c r="C80" s="32">
        <v>69794</v>
      </c>
      <c r="D80" s="32">
        <v>73</v>
      </c>
      <c r="E80" s="32">
        <v>9</v>
      </c>
      <c r="F80" s="32">
        <v>83</v>
      </c>
      <c r="G80" s="32">
        <v>22.513999999999999</v>
      </c>
      <c r="H80" t="s">
        <v>546</v>
      </c>
      <c r="I80" s="33" t="s">
        <v>120</v>
      </c>
      <c r="J80" s="20" t="s">
        <v>120</v>
      </c>
      <c r="K80" s="20" t="s">
        <v>120</v>
      </c>
      <c r="L80" s="20" t="s">
        <v>120</v>
      </c>
      <c r="M80" s="20" t="s">
        <v>120</v>
      </c>
      <c r="N80" s="20" t="s">
        <v>120</v>
      </c>
      <c r="O80" s="20" t="s">
        <v>120</v>
      </c>
      <c r="P80" s="20" t="s">
        <v>120</v>
      </c>
      <c r="Q80" s="20" t="s">
        <v>120</v>
      </c>
      <c r="R80" s="33" t="s">
        <v>120</v>
      </c>
      <c r="S80" s="20" t="s">
        <v>120</v>
      </c>
      <c r="T80" s="20" t="s">
        <v>120</v>
      </c>
      <c r="U80" s="20" t="s">
        <v>120</v>
      </c>
      <c r="V80" s="20" t="s">
        <v>120</v>
      </c>
      <c r="W80" s="20" t="s">
        <v>120</v>
      </c>
      <c r="X80" s="20" t="s">
        <v>120</v>
      </c>
      <c r="Y80" s="20" t="s">
        <v>120</v>
      </c>
      <c r="Z80" s="20" t="s">
        <v>120</v>
      </c>
      <c r="AA80" s="20" t="s">
        <v>120</v>
      </c>
      <c r="AB80" s="20" t="s">
        <v>120</v>
      </c>
      <c r="AC80" s="20" t="s">
        <v>120</v>
      </c>
      <c r="AD80" s="20" t="s">
        <v>120</v>
      </c>
      <c r="AE80" s="20" t="s">
        <v>120</v>
      </c>
      <c r="AF80" s="20" t="s">
        <v>120</v>
      </c>
      <c r="AG80" s="20" t="s">
        <v>120</v>
      </c>
      <c r="AH80" s="32" t="s">
        <v>120</v>
      </c>
      <c r="AI80" s="32" t="s">
        <v>120</v>
      </c>
      <c r="AJ80" s="32" t="s">
        <v>120</v>
      </c>
      <c r="AK80" s="32" t="s">
        <v>120</v>
      </c>
      <c r="AL80" s="32" t="s">
        <v>120</v>
      </c>
      <c r="AM80" s="32" t="s">
        <v>120</v>
      </c>
      <c r="AN80" s="32" t="s">
        <v>120</v>
      </c>
      <c r="AO80" s="32" t="s">
        <v>120</v>
      </c>
      <c r="AP80" s="32" t="s">
        <v>120</v>
      </c>
      <c r="AQ80" s="32" t="s">
        <v>120</v>
      </c>
      <c r="AR80" s="32" t="s">
        <v>120</v>
      </c>
      <c r="AS80" s="32" t="s">
        <v>120</v>
      </c>
      <c r="AT80" s="34" t="s">
        <v>120</v>
      </c>
      <c r="AU80" s="20" t="s">
        <v>120</v>
      </c>
      <c r="AV80" s="20" t="s">
        <v>120</v>
      </c>
      <c r="AW80" s="20" t="s">
        <v>120</v>
      </c>
      <c r="AX80" s="20" t="s">
        <v>120</v>
      </c>
      <c r="AY80" s="20" t="s">
        <v>120</v>
      </c>
      <c r="AZ80" s="20" t="s">
        <v>120</v>
      </c>
      <c r="BA80" s="20" t="s">
        <v>120</v>
      </c>
      <c r="BB80" s="20" t="s">
        <v>120</v>
      </c>
      <c r="BC80" s="20" t="s">
        <v>120</v>
      </c>
      <c r="BD80" s="20" t="s">
        <v>120</v>
      </c>
      <c r="BE80" s="20" t="s">
        <v>120</v>
      </c>
      <c r="BF80" s="20" t="s">
        <v>120</v>
      </c>
      <c r="BG80" s="20" t="s">
        <v>120</v>
      </c>
      <c r="BH80" s="20" t="s">
        <v>120</v>
      </c>
      <c r="BI80" s="20" t="s">
        <v>120</v>
      </c>
      <c r="BJ80" s="20" t="s">
        <v>120</v>
      </c>
      <c r="BK80" s="20" t="s">
        <v>120</v>
      </c>
      <c r="BL80" s="20" t="s">
        <v>120</v>
      </c>
      <c r="BM80" s="20" t="s">
        <v>120</v>
      </c>
      <c r="BN80" s="20" t="s">
        <v>120</v>
      </c>
      <c r="BO80" s="20" t="s">
        <v>120</v>
      </c>
      <c r="BP80" s="20" t="s">
        <v>120</v>
      </c>
      <c r="BQ80" s="20" t="s">
        <v>120</v>
      </c>
      <c r="BR80" s="33" t="s">
        <v>120</v>
      </c>
      <c r="BS80" s="32" t="s">
        <v>120</v>
      </c>
      <c r="BT80" s="32" t="s">
        <v>120</v>
      </c>
      <c r="BU80" s="32" t="s">
        <v>120</v>
      </c>
      <c r="BV80" s="32" t="s">
        <v>120</v>
      </c>
      <c r="BW80" s="32" t="s">
        <v>120</v>
      </c>
      <c r="BX80" s="20" t="s">
        <v>120</v>
      </c>
      <c r="BY80" s="20" t="s">
        <v>120</v>
      </c>
      <c r="BZ80" s="20" t="s">
        <v>120</v>
      </c>
      <c r="CA80" s="20" t="s">
        <v>120</v>
      </c>
      <c r="CB80" s="20" t="s">
        <v>120</v>
      </c>
      <c r="CC80" s="20" t="s">
        <v>120</v>
      </c>
      <c r="CD80" s="20" t="s">
        <v>120</v>
      </c>
      <c r="CE80" s="20" t="s">
        <v>120</v>
      </c>
      <c r="CF80" s="20" t="s">
        <v>120</v>
      </c>
      <c r="CG80" s="34" t="s">
        <v>120</v>
      </c>
      <c r="CH80" s="20" t="s">
        <v>120</v>
      </c>
      <c r="CI80" s="20" t="s">
        <v>120</v>
      </c>
      <c r="CJ80" s="20" t="s">
        <v>120</v>
      </c>
      <c r="CK80" s="20" t="s">
        <v>120</v>
      </c>
      <c r="CL80" s="20" t="s">
        <v>120</v>
      </c>
      <c r="CM80" s="20" t="s">
        <v>120</v>
      </c>
      <c r="CN80" s="20" t="s">
        <v>120</v>
      </c>
      <c r="CO80" s="20" t="s">
        <v>120</v>
      </c>
      <c r="CP80" s="20" t="s">
        <v>120</v>
      </c>
      <c r="CQ80" s="20" t="s">
        <v>120</v>
      </c>
      <c r="CR80" s="20" t="s">
        <v>120</v>
      </c>
      <c r="CS80" s="20" t="s">
        <v>120</v>
      </c>
      <c r="CT80" s="20" t="s">
        <v>120</v>
      </c>
      <c r="CU80" s="20" t="s">
        <v>120</v>
      </c>
      <c r="CV80" s="20" t="s">
        <v>120</v>
      </c>
      <c r="CW80" s="20" t="s">
        <v>120</v>
      </c>
      <c r="CX80" s="20" t="s">
        <v>120</v>
      </c>
      <c r="CY80" s="20" t="s">
        <v>120</v>
      </c>
      <c r="CZ80" s="20" t="s">
        <v>120</v>
      </c>
      <c r="DA80" s="20" t="s">
        <v>120</v>
      </c>
      <c r="DB80" s="20" t="s">
        <v>120</v>
      </c>
      <c r="DC80" s="20" t="s">
        <v>120</v>
      </c>
      <c r="DD80" s="20" t="s">
        <v>120</v>
      </c>
      <c r="DE80" s="20" t="s">
        <v>120</v>
      </c>
      <c r="DF80" s="20" t="s">
        <v>120</v>
      </c>
      <c r="DG80" s="34" t="s">
        <v>120</v>
      </c>
      <c r="DH80" s="20" t="s">
        <v>120</v>
      </c>
      <c r="DI80" s="20" t="s">
        <v>120</v>
      </c>
      <c r="DJ80" s="20" t="s">
        <v>120</v>
      </c>
      <c r="DK80" s="20" t="s">
        <v>120</v>
      </c>
      <c r="DL80" s="20" t="s">
        <v>120</v>
      </c>
      <c r="DM80" s="20" t="s">
        <v>120</v>
      </c>
      <c r="DN80" s="20" t="s">
        <v>120</v>
      </c>
      <c r="DO80" s="20" t="s">
        <v>120</v>
      </c>
      <c r="DP80" s="20" t="s">
        <v>120</v>
      </c>
      <c r="DQ80" s="20" t="s">
        <v>120</v>
      </c>
      <c r="DR80" s="20" t="s">
        <v>120</v>
      </c>
      <c r="DS80" s="20" t="s">
        <v>120</v>
      </c>
      <c r="DT80" s="20" t="s">
        <v>120</v>
      </c>
      <c r="DU80" s="20" t="s">
        <v>120</v>
      </c>
      <c r="DV80" s="20" t="s">
        <v>120</v>
      </c>
      <c r="DW80" s="20" t="s">
        <v>120</v>
      </c>
      <c r="DX80" s="20" t="s">
        <v>120</v>
      </c>
      <c r="DY80" s="20" t="s">
        <v>120</v>
      </c>
      <c r="DZ80" s="20" t="s">
        <v>120</v>
      </c>
      <c r="EA80" s="20" t="s">
        <v>120</v>
      </c>
      <c r="EB80" s="34" t="s">
        <v>120</v>
      </c>
      <c r="EC80" s="20" t="s">
        <v>120</v>
      </c>
      <c r="ED80" s="20" t="s">
        <v>120</v>
      </c>
      <c r="EE80" s="20" t="s">
        <v>120</v>
      </c>
      <c r="EF80" s="20" t="s">
        <v>120</v>
      </c>
      <c r="EG80" s="20" t="s">
        <v>120</v>
      </c>
      <c r="EH80" s="20" t="s">
        <v>120</v>
      </c>
      <c r="EI80" s="20" t="s">
        <v>120</v>
      </c>
      <c r="EJ80" s="20" t="s">
        <v>120</v>
      </c>
      <c r="EK80" s="20" t="s">
        <v>120</v>
      </c>
      <c r="EL80" s="20" t="s">
        <v>120</v>
      </c>
      <c r="EM80" s="20" t="s">
        <v>120</v>
      </c>
      <c r="EN80" s="20" t="s">
        <v>120</v>
      </c>
      <c r="EO80" s="20" t="s">
        <v>120</v>
      </c>
      <c r="EP80" s="20" t="s">
        <v>120</v>
      </c>
      <c r="EQ80" s="20" t="s">
        <v>120</v>
      </c>
      <c r="ER80" s="20" t="s">
        <v>120</v>
      </c>
      <c r="ES80" s="20" t="s">
        <v>120</v>
      </c>
      <c r="ET80" s="20" t="s">
        <v>120</v>
      </c>
      <c r="EU80" s="20" t="s">
        <v>120</v>
      </c>
      <c r="EV80" s="20" t="s">
        <v>120</v>
      </c>
      <c r="EW80" s="20" t="s">
        <v>120</v>
      </c>
      <c r="EX80" s="20" t="s">
        <v>120</v>
      </c>
      <c r="EY80" s="20" t="s">
        <v>120</v>
      </c>
      <c r="EZ80" s="20" t="s">
        <v>120</v>
      </c>
      <c r="FA80" s="20" t="s">
        <v>120</v>
      </c>
      <c r="FB80" s="34">
        <v>0.18272700579015402</v>
      </c>
      <c r="FC80" s="20">
        <v>0.10341444968539956</v>
      </c>
      <c r="FD80" s="20">
        <v>9.2422478885389098E-2</v>
      </c>
      <c r="FE80" s="20">
        <v>9.5115124159455916E-2</v>
      </c>
      <c r="FF80" s="20">
        <v>0.11007946469881452</v>
      </c>
      <c r="FG80" s="20">
        <v>0.21664675289041649</v>
      </c>
      <c r="FH80" s="32" t="s">
        <v>120</v>
      </c>
      <c r="FI80" s="32" t="s">
        <v>120</v>
      </c>
      <c r="FJ80" s="32" t="s">
        <v>120</v>
      </c>
      <c r="FK80" s="34">
        <v>7.4350435785671298E-2</v>
      </c>
      <c r="FL80" s="20">
        <v>7.3168483776970175E-2</v>
      </c>
      <c r="FM80" s="20">
        <v>1.4283862023316309E-2</v>
      </c>
      <c r="FN80" s="20">
        <v>0.27281109040738816</v>
      </c>
      <c r="FO80" s="20">
        <v>5.2654128344322544E-2</v>
      </c>
      <c r="FP80" s="20">
        <v>4.2948473668853793E-2</v>
      </c>
      <c r="FQ80" s="20">
        <v>8.8598552829276589E-2</v>
      </c>
      <c r="FR80" s="20">
        <v>2.5279626884135525E-2</v>
      </c>
      <c r="FS80" s="33" t="s">
        <v>120</v>
      </c>
      <c r="FT80" s="32" t="s">
        <v>120</v>
      </c>
      <c r="FU80" s="32" t="s">
        <v>120</v>
      </c>
      <c r="FV80" s="32" t="s">
        <v>120</v>
      </c>
      <c r="FW80" s="32" t="s">
        <v>120</v>
      </c>
      <c r="FX80" s="32" t="s">
        <v>120</v>
      </c>
      <c r="FY80" s="32" t="s">
        <v>120</v>
      </c>
      <c r="FZ80" s="32" t="s">
        <v>120</v>
      </c>
    </row>
    <row r="81" spans="1:182" x14ac:dyDescent="0.35">
      <c r="A81" t="s">
        <v>822</v>
      </c>
      <c r="B81" t="s">
        <v>822</v>
      </c>
      <c r="C81" s="32">
        <v>2442491</v>
      </c>
      <c r="D81" s="32">
        <v>74</v>
      </c>
      <c r="E81" s="32">
        <v>11</v>
      </c>
      <c r="F81" s="32">
        <v>93</v>
      </c>
      <c r="G81" s="32">
        <v>22.565999999999999</v>
      </c>
      <c r="H81" t="s">
        <v>273</v>
      </c>
      <c r="I81" s="33" t="s">
        <v>120</v>
      </c>
      <c r="J81" s="20" t="s">
        <v>120</v>
      </c>
      <c r="K81" s="20" t="s">
        <v>120</v>
      </c>
      <c r="L81" s="20" t="s">
        <v>120</v>
      </c>
      <c r="M81" s="20" t="s">
        <v>120</v>
      </c>
      <c r="N81" s="20" t="s">
        <v>120</v>
      </c>
      <c r="O81" s="20" t="s">
        <v>120</v>
      </c>
      <c r="P81" s="20" t="s">
        <v>120</v>
      </c>
      <c r="Q81" s="20" t="s">
        <v>120</v>
      </c>
      <c r="R81" s="33" t="s">
        <v>120</v>
      </c>
      <c r="S81" s="20" t="s">
        <v>120</v>
      </c>
      <c r="T81" s="20" t="s">
        <v>120</v>
      </c>
      <c r="U81" s="20" t="s">
        <v>120</v>
      </c>
      <c r="V81" s="20" t="s">
        <v>120</v>
      </c>
      <c r="W81" s="20" t="s">
        <v>120</v>
      </c>
      <c r="X81" s="20" t="s">
        <v>120</v>
      </c>
      <c r="Y81" s="20" t="s">
        <v>120</v>
      </c>
      <c r="Z81" s="20" t="s">
        <v>120</v>
      </c>
      <c r="AA81" s="20" t="s">
        <v>120</v>
      </c>
      <c r="AB81" s="20" t="s">
        <v>120</v>
      </c>
      <c r="AC81" s="20" t="s">
        <v>120</v>
      </c>
      <c r="AD81" s="20" t="s">
        <v>120</v>
      </c>
      <c r="AE81" s="20" t="s">
        <v>120</v>
      </c>
      <c r="AF81" s="20" t="s">
        <v>120</v>
      </c>
      <c r="AG81" s="20">
        <v>9.9492069161932937E-5</v>
      </c>
      <c r="AH81" s="32" t="s">
        <v>120</v>
      </c>
      <c r="AI81" s="32" t="s">
        <v>120</v>
      </c>
      <c r="AJ81" s="32" t="s">
        <v>120</v>
      </c>
      <c r="AK81" s="32" t="s">
        <v>120</v>
      </c>
      <c r="AL81" s="32" t="s">
        <v>120</v>
      </c>
      <c r="AM81" s="32" t="s">
        <v>120</v>
      </c>
      <c r="AN81" s="32" t="s">
        <v>120</v>
      </c>
      <c r="AO81" s="32" t="s">
        <v>120</v>
      </c>
      <c r="AP81" s="32" t="s">
        <v>120</v>
      </c>
      <c r="AQ81" s="32" t="s">
        <v>120</v>
      </c>
      <c r="AR81" s="32" t="s">
        <v>120</v>
      </c>
      <c r="AS81" s="32" t="s">
        <v>120</v>
      </c>
      <c r="AT81" s="34" t="s">
        <v>120</v>
      </c>
      <c r="AU81" s="20" t="s">
        <v>120</v>
      </c>
      <c r="AV81" s="20" t="s">
        <v>120</v>
      </c>
      <c r="AW81" s="20" t="s">
        <v>120</v>
      </c>
      <c r="AX81" s="20" t="s">
        <v>120</v>
      </c>
      <c r="AY81" s="20" t="s">
        <v>120</v>
      </c>
      <c r="AZ81" s="20" t="s">
        <v>120</v>
      </c>
      <c r="BA81" s="20" t="s">
        <v>120</v>
      </c>
      <c r="BB81" s="20" t="s">
        <v>120</v>
      </c>
      <c r="BC81" s="20">
        <v>5.0762792043143765E-5</v>
      </c>
      <c r="BD81" s="20" t="s">
        <v>120</v>
      </c>
      <c r="BE81" s="20" t="s">
        <v>120</v>
      </c>
      <c r="BF81" s="20" t="s">
        <v>120</v>
      </c>
      <c r="BG81" s="20" t="s">
        <v>120</v>
      </c>
      <c r="BH81" s="20" t="s">
        <v>120</v>
      </c>
      <c r="BI81" s="20" t="s">
        <v>120</v>
      </c>
      <c r="BJ81" s="20" t="s">
        <v>120</v>
      </c>
      <c r="BK81" s="20" t="s">
        <v>120</v>
      </c>
      <c r="BL81" s="20" t="s">
        <v>120</v>
      </c>
      <c r="BM81" s="20" t="s">
        <v>120</v>
      </c>
      <c r="BN81" s="20" t="s">
        <v>120</v>
      </c>
      <c r="BO81" s="20" t="s">
        <v>120</v>
      </c>
      <c r="BP81" s="20" t="s">
        <v>120</v>
      </c>
      <c r="BQ81" s="20" t="s">
        <v>120</v>
      </c>
      <c r="BR81" s="33" t="s">
        <v>120</v>
      </c>
      <c r="BS81" s="32" t="s">
        <v>120</v>
      </c>
      <c r="BT81" s="32" t="s">
        <v>120</v>
      </c>
      <c r="BU81" s="32" t="s">
        <v>120</v>
      </c>
      <c r="BV81" s="32" t="s">
        <v>120</v>
      </c>
      <c r="BW81" s="32" t="s">
        <v>120</v>
      </c>
      <c r="BX81" s="20" t="s">
        <v>120</v>
      </c>
      <c r="BY81" s="20" t="s">
        <v>120</v>
      </c>
      <c r="BZ81" s="20" t="s">
        <v>120</v>
      </c>
      <c r="CA81" s="20" t="s">
        <v>120</v>
      </c>
      <c r="CB81" s="20" t="s">
        <v>120</v>
      </c>
      <c r="CC81" s="20" t="s">
        <v>120</v>
      </c>
      <c r="CD81" s="20" t="s">
        <v>120</v>
      </c>
      <c r="CE81" s="20" t="s">
        <v>120</v>
      </c>
      <c r="CF81" s="20" t="s">
        <v>120</v>
      </c>
      <c r="CG81" s="34" t="s">
        <v>120</v>
      </c>
      <c r="CH81" s="20" t="s">
        <v>120</v>
      </c>
      <c r="CI81" s="20" t="s">
        <v>120</v>
      </c>
      <c r="CJ81" s="20" t="s">
        <v>120</v>
      </c>
      <c r="CK81" s="20" t="s">
        <v>120</v>
      </c>
      <c r="CL81" s="20" t="s">
        <v>120</v>
      </c>
      <c r="CM81" s="20" t="s">
        <v>120</v>
      </c>
      <c r="CN81" s="20" t="s">
        <v>120</v>
      </c>
      <c r="CO81" s="20" t="s">
        <v>120</v>
      </c>
      <c r="CP81" s="20" t="s">
        <v>120</v>
      </c>
      <c r="CQ81" s="20" t="s">
        <v>120</v>
      </c>
      <c r="CR81" s="20" t="s">
        <v>120</v>
      </c>
      <c r="CS81" s="20" t="s">
        <v>120</v>
      </c>
      <c r="CT81" s="20" t="s">
        <v>120</v>
      </c>
      <c r="CU81" s="20" t="s">
        <v>120</v>
      </c>
      <c r="CV81" s="20" t="s">
        <v>120</v>
      </c>
      <c r="CW81" s="20" t="s">
        <v>120</v>
      </c>
      <c r="CX81" s="20" t="s">
        <v>120</v>
      </c>
      <c r="CY81" s="20" t="s">
        <v>120</v>
      </c>
      <c r="CZ81" s="20" t="s">
        <v>120</v>
      </c>
      <c r="DA81" s="20" t="s">
        <v>120</v>
      </c>
      <c r="DB81" s="20" t="s">
        <v>120</v>
      </c>
      <c r="DC81" s="20" t="s">
        <v>120</v>
      </c>
      <c r="DD81" s="20" t="s">
        <v>120</v>
      </c>
      <c r="DE81" s="20" t="s">
        <v>120</v>
      </c>
      <c r="DF81" s="20" t="s">
        <v>120</v>
      </c>
      <c r="DG81" s="34" t="s">
        <v>120</v>
      </c>
      <c r="DH81" s="20" t="s">
        <v>120</v>
      </c>
      <c r="DI81" s="20" t="s">
        <v>120</v>
      </c>
      <c r="DJ81" s="20" t="s">
        <v>120</v>
      </c>
      <c r="DK81" s="20" t="s">
        <v>120</v>
      </c>
      <c r="DL81" s="20" t="s">
        <v>120</v>
      </c>
      <c r="DM81" s="20" t="s">
        <v>120</v>
      </c>
      <c r="DN81" s="20" t="s">
        <v>120</v>
      </c>
      <c r="DO81" s="20" t="s">
        <v>120</v>
      </c>
      <c r="DP81" s="20" t="s">
        <v>120</v>
      </c>
      <c r="DQ81" s="20" t="s">
        <v>120</v>
      </c>
      <c r="DR81" s="20" t="s">
        <v>120</v>
      </c>
      <c r="DS81" s="20" t="s">
        <v>120</v>
      </c>
      <c r="DT81" s="20" t="s">
        <v>120</v>
      </c>
      <c r="DU81" s="20" t="s">
        <v>120</v>
      </c>
      <c r="DV81" s="20" t="s">
        <v>120</v>
      </c>
      <c r="DW81" s="20" t="s">
        <v>120</v>
      </c>
      <c r="DX81" s="20" t="s">
        <v>120</v>
      </c>
      <c r="DY81" s="20" t="s">
        <v>120</v>
      </c>
      <c r="DZ81" s="20" t="s">
        <v>120</v>
      </c>
      <c r="EA81" s="20" t="s">
        <v>120</v>
      </c>
      <c r="EB81" s="34" t="s">
        <v>120</v>
      </c>
      <c r="EC81" s="20" t="s">
        <v>120</v>
      </c>
      <c r="ED81" s="20" t="s">
        <v>120</v>
      </c>
      <c r="EE81" s="20" t="s">
        <v>120</v>
      </c>
      <c r="EF81" s="20" t="s">
        <v>120</v>
      </c>
      <c r="EG81" s="20" t="s">
        <v>120</v>
      </c>
      <c r="EH81" s="20" t="s">
        <v>120</v>
      </c>
      <c r="EI81" s="20" t="s">
        <v>120</v>
      </c>
      <c r="EJ81" s="20" t="s">
        <v>120</v>
      </c>
      <c r="EK81" s="20" t="s">
        <v>120</v>
      </c>
      <c r="EL81" s="20" t="s">
        <v>120</v>
      </c>
      <c r="EM81" s="20" t="s">
        <v>120</v>
      </c>
      <c r="EN81" s="20" t="s">
        <v>120</v>
      </c>
      <c r="EO81" s="20" t="s">
        <v>120</v>
      </c>
      <c r="EP81" s="20" t="s">
        <v>120</v>
      </c>
      <c r="EQ81" s="20" t="s">
        <v>120</v>
      </c>
      <c r="ER81" s="20">
        <v>3.5956181116403622E-4</v>
      </c>
      <c r="ES81" s="20" t="s">
        <v>120</v>
      </c>
      <c r="ET81" s="20" t="s">
        <v>120</v>
      </c>
      <c r="EU81" s="20" t="s">
        <v>120</v>
      </c>
      <c r="EV81" s="20" t="s">
        <v>120</v>
      </c>
      <c r="EW81" s="20" t="s">
        <v>120</v>
      </c>
      <c r="EX81" s="20" t="s">
        <v>120</v>
      </c>
      <c r="EY81" s="20" t="s">
        <v>120</v>
      </c>
      <c r="EZ81" s="20" t="s">
        <v>120</v>
      </c>
      <c r="FA81" s="20" t="s">
        <v>120</v>
      </c>
      <c r="FB81" s="34">
        <v>0.37372018580914512</v>
      </c>
      <c r="FC81" s="20">
        <v>0.42268793097308954</v>
      </c>
      <c r="FD81" s="20">
        <v>0.35444695891499522</v>
      </c>
      <c r="FE81" s="20">
        <v>9.7322430706964867E-3</v>
      </c>
      <c r="FF81" s="20">
        <v>1.0564610326839736E-2</v>
      </c>
      <c r="FG81" s="20">
        <v>1.6929638916593111E-2</v>
      </c>
      <c r="FH81" s="20">
        <v>5.5813001199144971E-4</v>
      </c>
      <c r="FI81" s="20">
        <v>6.7602215681917546E-4</v>
      </c>
      <c r="FJ81" s="32" t="s">
        <v>120</v>
      </c>
      <c r="FK81" s="33" t="s">
        <v>120</v>
      </c>
      <c r="FL81" s="32" t="s">
        <v>120</v>
      </c>
      <c r="FM81" s="32" t="s">
        <v>120</v>
      </c>
      <c r="FN81" s="32" t="s">
        <v>120</v>
      </c>
      <c r="FO81" s="32" t="s">
        <v>120</v>
      </c>
      <c r="FP81" s="32" t="s">
        <v>120</v>
      </c>
      <c r="FQ81" s="32" t="s">
        <v>120</v>
      </c>
      <c r="FR81" s="32" t="s">
        <v>120</v>
      </c>
      <c r="FS81" s="33" t="s">
        <v>120</v>
      </c>
      <c r="FT81" s="32" t="s">
        <v>120</v>
      </c>
      <c r="FU81" s="32" t="s">
        <v>120</v>
      </c>
      <c r="FV81" s="32" t="s">
        <v>120</v>
      </c>
      <c r="FW81" s="32" t="s">
        <v>120</v>
      </c>
      <c r="FX81" s="32" t="s">
        <v>120</v>
      </c>
      <c r="FY81" s="32" t="s">
        <v>120</v>
      </c>
      <c r="FZ81" s="32" t="s">
        <v>120</v>
      </c>
    </row>
    <row r="82" spans="1:182" x14ac:dyDescent="0.35">
      <c r="B82" t="s">
        <v>822</v>
      </c>
      <c r="C82" s="32">
        <v>118003</v>
      </c>
      <c r="D82" s="32">
        <v>73</v>
      </c>
      <c r="E82" s="32">
        <v>12</v>
      </c>
      <c r="F82" s="32">
        <v>85</v>
      </c>
      <c r="G82" s="32">
        <v>22.783999999999999</v>
      </c>
      <c r="H82" t="s">
        <v>158</v>
      </c>
      <c r="I82" s="33" t="s">
        <v>120</v>
      </c>
      <c r="J82" s="20" t="s">
        <v>120</v>
      </c>
      <c r="K82" s="20" t="s">
        <v>120</v>
      </c>
      <c r="L82" s="20" t="s">
        <v>120</v>
      </c>
      <c r="M82" s="20" t="s">
        <v>120</v>
      </c>
      <c r="N82" s="20" t="s">
        <v>120</v>
      </c>
      <c r="O82" s="32" t="s">
        <v>120</v>
      </c>
      <c r="P82" s="32" t="s">
        <v>120</v>
      </c>
      <c r="Q82" s="32" t="s">
        <v>120</v>
      </c>
      <c r="R82" s="33" t="s">
        <v>120</v>
      </c>
      <c r="S82" s="20" t="s">
        <v>120</v>
      </c>
      <c r="T82" s="20" t="s">
        <v>120</v>
      </c>
      <c r="U82" s="20" t="s">
        <v>120</v>
      </c>
      <c r="V82" s="20" t="s">
        <v>120</v>
      </c>
      <c r="W82" s="20" t="s">
        <v>120</v>
      </c>
      <c r="X82" s="20" t="s">
        <v>120</v>
      </c>
      <c r="Y82" s="20" t="s">
        <v>120</v>
      </c>
      <c r="Z82" s="20" t="s">
        <v>120</v>
      </c>
      <c r="AA82" s="20" t="s">
        <v>120</v>
      </c>
      <c r="AB82" s="20" t="s">
        <v>120</v>
      </c>
      <c r="AC82" s="20" t="s">
        <v>120</v>
      </c>
      <c r="AD82" s="20" t="s">
        <v>120</v>
      </c>
      <c r="AE82" s="20" t="s">
        <v>120</v>
      </c>
      <c r="AF82" s="20" t="s">
        <v>120</v>
      </c>
      <c r="AG82" s="20" t="s">
        <v>120</v>
      </c>
      <c r="AH82" s="32" t="s">
        <v>120</v>
      </c>
      <c r="AI82" s="32" t="s">
        <v>120</v>
      </c>
      <c r="AJ82" s="32" t="s">
        <v>120</v>
      </c>
      <c r="AK82" s="32" t="s">
        <v>120</v>
      </c>
      <c r="AL82" s="32" t="s">
        <v>120</v>
      </c>
      <c r="AM82" s="32" t="s">
        <v>120</v>
      </c>
      <c r="AN82" s="32" t="s">
        <v>120</v>
      </c>
      <c r="AO82" s="32" t="s">
        <v>120</v>
      </c>
      <c r="AP82" s="32" t="s">
        <v>120</v>
      </c>
      <c r="AQ82" s="32" t="s">
        <v>120</v>
      </c>
      <c r="AR82" s="32" t="s">
        <v>120</v>
      </c>
      <c r="AS82" s="32" t="s">
        <v>120</v>
      </c>
      <c r="AT82" s="34" t="s">
        <v>120</v>
      </c>
      <c r="AU82" s="20" t="s">
        <v>120</v>
      </c>
      <c r="AV82" s="20" t="s">
        <v>120</v>
      </c>
      <c r="AW82" s="20" t="s">
        <v>120</v>
      </c>
      <c r="AX82" s="20" t="s">
        <v>120</v>
      </c>
      <c r="AY82" s="20" t="s">
        <v>120</v>
      </c>
      <c r="AZ82" s="20" t="s">
        <v>120</v>
      </c>
      <c r="BA82" s="20" t="s">
        <v>120</v>
      </c>
      <c r="BB82" s="20" t="s">
        <v>120</v>
      </c>
      <c r="BC82" s="20" t="s">
        <v>120</v>
      </c>
      <c r="BD82" s="20" t="s">
        <v>120</v>
      </c>
      <c r="BE82" s="20" t="s">
        <v>120</v>
      </c>
      <c r="BF82" s="20" t="s">
        <v>120</v>
      </c>
      <c r="BG82" s="20" t="s">
        <v>120</v>
      </c>
      <c r="BH82" s="20" t="s">
        <v>120</v>
      </c>
      <c r="BI82" s="20" t="s">
        <v>120</v>
      </c>
      <c r="BJ82" s="20" t="s">
        <v>120</v>
      </c>
      <c r="BK82" s="20" t="s">
        <v>120</v>
      </c>
      <c r="BL82" s="20" t="s">
        <v>120</v>
      </c>
      <c r="BM82" s="20" t="s">
        <v>120</v>
      </c>
      <c r="BN82" s="20" t="s">
        <v>120</v>
      </c>
      <c r="BO82" s="20" t="s">
        <v>120</v>
      </c>
      <c r="BP82" s="20" t="s">
        <v>120</v>
      </c>
      <c r="BQ82" s="20" t="s">
        <v>120</v>
      </c>
      <c r="BR82" s="33" t="s">
        <v>120</v>
      </c>
      <c r="BS82" s="32" t="s">
        <v>120</v>
      </c>
      <c r="BT82" s="32" t="s">
        <v>120</v>
      </c>
      <c r="BU82" s="32" t="s">
        <v>120</v>
      </c>
      <c r="BV82" s="32" t="s">
        <v>120</v>
      </c>
      <c r="BW82" s="32" t="s">
        <v>120</v>
      </c>
      <c r="BX82" s="20" t="s">
        <v>120</v>
      </c>
      <c r="BY82" s="20" t="s">
        <v>120</v>
      </c>
      <c r="BZ82" s="20" t="s">
        <v>120</v>
      </c>
      <c r="CA82" s="20" t="s">
        <v>120</v>
      </c>
      <c r="CB82" s="20" t="s">
        <v>120</v>
      </c>
      <c r="CC82" s="20" t="s">
        <v>120</v>
      </c>
      <c r="CD82" s="20" t="s">
        <v>120</v>
      </c>
      <c r="CE82" s="20" t="s">
        <v>120</v>
      </c>
      <c r="CF82" s="20" t="s">
        <v>120</v>
      </c>
      <c r="CG82" s="34" t="s">
        <v>120</v>
      </c>
      <c r="CH82" s="20" t="s">
        <v>120</v>
      </c>
      <c r="CI82" s="20" t="s">
        <v>120</v>
      </c>
      <c r="CJ82" s="20" t="s">
        <v>120</v>
      </c>
      <c r="CK82" s="20" t="s">
        <v>120</v>
      </c>
      <c r="CL82" s="20" t="s">
        <v>120</v>
      </c>
      <c r="CM82" s="20" t="s">
        <v>120</v>
      </c>
      <c r="CN82" s="20" t="s">
        <v>120</v>
      </c>
      <c r="CO82" s="20" t="s">
        <v>120</v>
      </c>
      <c r="CP82" s="32" t="s">
        <v>120</v>
      </c>
      <c r="CQ82" s="32" t="s">
        <v>120</v>
      </c>
      <c r="CR82" s="32" t="s">
        <v>120</v>
      </c>
      <c r="CS82" s="32" t="s">
        <v>120</v>
      </c>
      <c r="CT82" s="32" t="s">
        <v>120</v>
      </c>
      <c r="CU82" s="32" t="s">
        <v>120</v>
      </c>
      <c r="CV82" s="32" t="s">
        <v>120</v>
      </c>
      <c r="CW82" s="32" t="s">
        <v>120</v>
      </c>
      <c r="CX82" s="32" t="s">
        <v>120</v>
      </c>
      <c r="CY82" s="20" t="s">
        <v>120</v>
      </c>
      <c r="CZ82" s="20" t="s">
        <v>120</v>
      </c>
      <c r="DA82" s="20" t="s">
        <v>120</v>
      </c>
      <c r="DB82" s="20" t="s">
        <v>120</v>
      </c>
      <c r="DC82" s="32" t="s">
        <v>120</v>
      </c>
      <c r="DD82" s="32" t="s">
        <v>120</v>
      </c>
      <c r="DE82" s="32" t="s">
        <v>120</v>
      </c>
      <c r="DF82" s="32" t="s">
        <v>120</v>
      </c>
      <c r="DG82" s="34" t="s">
        <v>120</v>
      </c>
      <c r="DH82" s="20" t="s">
        <v>120</v>
      </c>
      <c r="DI82" s="20" t="s">
        <v>120</v>
      </c>
      <c r="DJ82" s="20" t="s">
        <v>120</v>
      </c>
      <c r="DK82" s="32" t="s">
        <v>120</v>
      </c>
      <c r="DL82" s="32" t="s">
        <v>120</v>
      </c>
      <c r="DM82" s="32" t="s">
        <v>120</v>
      </c>
      <c r="DN82" s="32" t="s">
        <v>120</v>
      </c>
      <c r="DO82" s="32" t="s">
        <v>120</v>
      </c>
      <c r="DP82" s="32" t="s">
        <v>120</v>
      </c>
      <c r="DQ82" s="32" t="s">
        <v>120</v>
      </c>
      <c r="DR82" s="32" t="s">
        <v>120</v>
      </c>
      <c r="DS82" s="32" t="s">
        <v>120</v>
      </c>
      <c r="DT82" s="32" t="s">
        <v>120</v>
      </c>
      <c r="DU82" s="32" t="s">
        <v>120</v>
      </c>
      <c r="DV82" s="32" t="s">
        <v>120</v>
      </c>
      <c r="DW82" s="32" t="s">
        <v>120</v>
      </c>
      <c r="DX82" s="32" t="s">
        <v>120</v>
      </c>
      <c r="DY82" s="32" t="s">
        <v>120</v>
      </c>
      <c r="DZ82" s="32" t="s">
        <v>120</v>
      </c>
      <c r="EA82" s="32" t="s">
        <v>120</v>
      </c>
      <c r="EB82" s="33" t="s">
        <v>120</v>
      </c>
      <c r="EC82" s="32" t="s">
        <v>120</v>
      </c>
      <c r="ED82" s="32" t="s">
        <v>120</v>
      </c>
      <c r="EE82" s="32" t="s">
        <v>120</v>
      </c>
      <c r="EF82" s="32" t="s">
        <v>120</v>
      </c>
      <c r="EG82" s="32" t="s">
        <v>120</v>
      </c>
      <c r="EH82" s="32" t="s">
        <v>120</v>
      </c>
      <c r="EI82" s="20" t="s">
        <v>120</v>
      </c>
      <c r="EJ82" s="20" t="s">
        <v>120</v>
      </c>
      <c r="EK82" s="20" t="s">
        <v>120</v>
      </c>
      <c r="EL82" s="20" t="s">
        <v>120</v>
      </c>
      <c r="EM82" s="20" t="s">
        <v>120</v>
      </c>
      <c r="EN82" s="20" t="s">
        <v>120</v>
      </c>
      <c r="EO82" s="20" t="s">
        <v>120</v>
      </c>
      <c r="EP82" s="20" t="s">
        <v>120</v>
      </c>
      <c r="EQ82" s="20" t="s">
        <v>120</v>
      </c>
      <c r="ER82" s="20" t="s">
        <v>120</v>
      </c>
      <c r="ES82" s="20" t="s">
        <v>120</v>
      </c>
      <c r="ET82" s="20" t="s">
        <v>120</v>
      </c>
      <c r="EU82" s="20" t="s">
        <v>120</v>
      </c>
      <c r="EV82" s="20" t="s">
        <v>120</v>
      </c>
      <c r="EW82" s="20" t="s">
        <v>120</v>
      </c>
      <c r="EX82" s="20" t="s">
        <v>120</v>
      </c>
      <c r="EY82" s="20" t="s">
        <v>120</v>
      </c>
      <c r="EZ82" s="20" t="s">
        <v>120</v>
      </c>
      <c r="FA82" s="20" t="s">
        <v>120</v>
      </c>
      <c r="FB82" s="34">
        <v>0.43712223958991037</v>
      </c>
      <c r="FC82" s="20">
        <v>0.35443250592796682</v>
      </c>
      <c r="FD82" s="20">
        <v>0.29573188929765903</v>
      </c>
      <c r="FE82" s="20">
        <v>1.0845755730466382</v>
      </c>
      <c r="FF82" s="20">
        <v>1.1070028992783332</v>
      </c>
      <c r="FG82" s="20">
        <v>0.88366782038609304</v>
      </c>
      <c r="FH82" s="20">
        <v>2.9731107088295211E-2</v>
      </c>
      <c r="FI82" s="20">
        <v>3.6314490830019891E-3</v>
      </c>
      <c r="FJ82" s="32">
        <v>0.24246896737853005</v>
      </c>
      <c r="FK82" s="34">
        <v>7.2523527724201328E-2</v>
      </c>
      <c r="FL82" s="20">
        <v>9.6380512719772132E-3</v>
      </c>
      <c r="FM82" s="20">
        <v>2.9324484948530169E-2</v>
      </c>
      <c r="FN82" s="20">
        <v>0.18412957815316003</v>
      </c>
      <c r="FO82" s="20">
        <v>9.6104783431004107E-2</v>
      </c>
      <c r="FP82" s="20">
        <v>6.5857759788839954E-2</v>
      </c>
      <c r="FQ82" s="20">
        <v>3.1576954007804331E-2</v>
      </c>
      <c r="FR82" s="20">
        <v>5.8603985758215897E-2</v>
      </c>
      <c r="FS82" s="33" t="s">
        <v>120</v>
      </c>
      <c r="FT82" s="32" t="s">
        <v>120</v>
      </c>
      <c r="FU82" s="32" t="s">
        <v>120</v>
      </c>
      <c r="FV82" s="32" t="s">
        <v>120</v>
      </c>
      <c r="FW82" s="32" t="s">
        <v>120</v>
      </c>
      <c r="FX82" s="32" t="s">
        <v>120</v>
      </c>
      <c r="FY82" s="32" t="s">
        <v>120</v>
      </c>
      <c r="FZ82" s="32" t="s">
        <v>120</v>
      </c>
    </row>
    <row r="83" spans="1:182" x14ac:dyDescent="0.35">
      <c r="B83" t="s">
        <v>822</v>
      </c>
      <c r="C83" s="32">
        <v>13718942</v>
      </c>
      <c r="D83" s="32">
        <v>73</v>
      </c>
      <c r="E83" s="32">
        <v>6</v>
      </c>
      <c r="F83" s="32">
        <v>78</v>
      </c>
      <c r="G83" s="32">
        <v>23.417000000000002</v>
      </c>
      <c r="H83" t="s">
        <v>539</v>
      </c>
      <c r="I83" s="33" t="s">
        <v>120</v>
      </c>
      <c r="J83" s="20" t="s">
        <v>120</v>
      </c>
      <c r="K83" s="20" t="s">
        <v>120</v>
      </c>
      <c r="L83" s="20" t="s">
        <v>120</v>
      </c>
      <c r="M83" s="20" t="s">
        <v>120</v>
      </c>
      <c r="N83" s="20" t="s">
        <v>120</v>
      </c>
      <c r="O83" s="32" t="s">
        <v>120</v>
      </c>
      <c r="P83" s="32" t="s">
        <v>120</v>
      </c>
      <c r="Q83" s="32" t="s">
        <v>120</v>
      </c>
      <c r="R83" s="33" t="s">
        <v>120</v>
      </c>
      <c r="S83" s="20" t="s">
        <v>120</v>
      </c>
      <c r="T83" s="20" t="s">
        <v>120</v>
      </c>
      <c r="U83" s="20" t="s">
        <v>120</v>
      </c>
      <c r="V83" s="20" t="s">
        <v>120</v>
      </c>
      <c r="W83" s="20" t="s">
        <v>120</v>
      </c>
      <c r="X83" s="20" t="s">
        <v>120</v>
      </c>
      <c r="Y83" s="20" t="s">
        <v>120</v>
      </c>
      <c r="Z83" s="20" t="s">
        <v>120</v>
      </c>
      <c r="AA83" s="20" t="s">
        <v>120</v>
      </c>
      <c r="AB83" s="20" t="s">
        <v>120</v>
      </c>
      <c r="AC83" s="20" t="s">
        <v>120</v>
      </c>
      <c r="AD83" s="20" t="s">
        <v>120</v>
      </c>
      <c r="AE83" s="20" t="s">
        <v>120</v>
      </c>
      <c r="AF83" s="20" t="s">
        <v>120</v>
      </c>
      <c r="AG83" s="20" t="s">
        <v>120</v>
      </c>
      <c r="AH83" s="32" t="s">
        <v>120</v>
      </c>
      <c r="AI83" s="32" t="s">
        <v>120</v>
      </c>
      <c r="AJ83" s="32" t="s">
        <v>120</v>
      </c>
      <c r="AK83" s="32" t="s">
        <v>120</v>
      </c>
      <c r="AL83" s="32" t="s">
        <v>120</v>
      </c>
      <c r="AM83" s="32" t="s">
        <v>120</v>
      </c>
      <c r="AN83" s="32" t="s">
        <v>120</v>
      </c>
      <c r="AO83" s="32" t="s">
        <v>120</v>
      </c>
      <c r="AP83" s="32" t="s">
        <v>120</v>
      </c>
      <c r="AQ83" s="32" t="s">
        <v>120</v>
      </c>
      <c r="AR83" s="32" t="s">
        <v>120</v>
      </c>
      <c r="AS83" s="32" t="s">
        <v>120</v>
      </c>
      <c r="AT83" s="34" t="s">
        <v>120</v>
      </c>
      <c r="AU83" s="20" t="s">
        <v>120</v>
      </c>
      <c r="AV83" s="20" t="s">
        <v>120</v>
      </c>
      <c r="AW83" s="20" t="s">
        <v>120</v>
      </c>
      <c r="AX83" s="20" t="s">
        <v>120</v>
      </c>
      <c r="AY83" s="20" t="s">
        <v>120</v>
      </c>
      <c r="AZ83" s="20" t="s">
        <v>120</v>
      </c>
      <c r="BA83" s="20" t="s">
        <v>120</v>
      </c>
      <c r="BB83" s="20" t="s">
        <v>120</v>
      </c>
      <c r="BC83" s="20" t="s">
        <v>120</v>
      </c>
      <c r="BD83" s="20" t="s">
        <v>120</v>
      </c>
      <c r="BE83" s="20" t="s">
        <v>120</v>
      </c>
      <c r="BF83" s="20" t="s">
        <v>120</v>
      </c>
      <c r="BG83" s="20" t="s">
        <v>120</v>
      </c>
      <c r="BH83" s="20" t="s">
        <v>120</v>
      </c>
      <c r="BI83" s="20" t="s">
        <v>120</v>
      </c>
      <c r="BJ83" s="20" t="s">
        <v>120</v>
      </c>
      <c r="BK83" s="20" t="s">
        <v>120</v>
      </c>
      <c r="BL83" s="20" t="s">
        <v>120</v>
      </c>
      <c r="BM83" s="20" t="s">
        <v>120</v>
      </c>
      <c r="BN83" s="20" t="s">
        <v>120</v>
      </c>
      <c r="BO83" s="20" t="s">
        <v>120</v>
      </c>
      <c r="BP83" s="20" t="s">
        <v>120</v>
      </c>
      <c r="BQ83" s="20" t="s">
        <v>120</v>
      </c>
      <c r="BR83" s="33" t="s">
        <v>120</v>
      </c>
      <c r="BS83" s="32" t="s">
        <v>120</v>
      </c>
      <c r="BT83" s="32" t="s">
        <v>120</v>
      </c>
      <c r="BU83" s="32" t="s">
        <v>120</v>
      </c>
      <c r="BV83" s="32" t="s">
        <v>120</v>
      </c>
      <c r="BW83" s="32" t="s">
        <v>120</v>
      </c>
      <c r="BX83" s="20" t="s">
        <v>120</v>
      </c>
      <c r="BY83" s="20" t="s">
        <v>120</v>
      </c>
      <c r="BZ83" s="20" t="s">
        <v>120</v>
      </c>
      <c r="CA83" s="20" t="s">
        <v>120</v>
      </c>
      <c r="CB83" s="20" t="s">
        <v>120</v>
      </c>
      <c r="CC83" s="20" t="s">
        <v>120</v>
      </c>
      <c r="CD83" s="20" t="s">
        <v>120</v>
      </c>
      <c r="CE83" s="20" t="s">
        <v>120</v>
      </c>
      <c r="CF83" s="20" t="s">
        <v>120</v>
      </c>
      <c r="CG83" s="34" t="s">
        <v>120</v>
      </c>
      <c r="CH83" s="20" t="s">
        <v>120</v>
      </c>
      <c r="CI83" s="20" t="s">
        <v>120</v>
      </c>
      <c r="CJ83" s="20" t="s">
        <v>120</v>
      </c>
      <c r="CK83" s="20" t="s">
        <v>120</v>
      </c>
      <c r="CL83" s="20" t="s">
        <v>120</v>
      </c>
      <c r="CM83" s="20" t="s">
        <v>120</v>
      </c>
      <c r="CN83" s="20" t="s">
        <v>120</v>
      </c>
      <c r="CO83" s="20" t="s">
        <v>120</v>
      </c>
      <c r="CP83" s="32" t="s">
        <v>120</v>
      </c>
      <c r="CQ83" s="32" t="s">
        <v>120</v>
      </c>
      <c r="CR83" s="32" t="s">
        <v>120</v>
      </c>
      <c r="CS83" s="32" t="s">
        <v>120</v>
      </c>
      <c r="CT83" s="32" t="s">
        <v>120</v>
      </c>
      <c r="CU83" s="32" t="s">
        <v>120</v>
      </c>
      <c r="CV83" s="32" t="s">
        <v>120</v>
      </c>
      <c r="CW83" s="32" t="s">
        <v>120</v>
      </c>
      <c r="CX83" s="32" t="s">
        <v>120</v>
      </c>
      <c r="CY83" s="20" t="s">
        <v>120</v>
      </c>
      <c r="CZ83" s="20" t="s">
        <v>120</v>
      </c>
      <c r="DA83" s="20" t="s">
        <v>120</v>
      </c>
      <c r="DB83" s="20" t="s">
        <v>120</v>
      </c>
      <c r="DC83" s="32" t="s">
        <v>120</v>
      </c>
      <c r="DD83" s="32" t="s">
        <v>120</v>
      </c>
      <c r="DE83" s="32" t="s">
        <v>120</v>
      </c>
      <c r="DF83" s="32" t="s">
        <v>120</v>
      </c>
      <c r="DG83" s="34" t="s">
        <v>120</v>
      </c>
      <c r="DH83" s="20" t="s">
        <v>120</v>
      </c>
      <c r="DI83" s="20" t="s">
        <v>120</v>
      </c>
      <c r="DJ83" s="20" t="s">
        <v>120</v>
      </c>
      <c r="DK83" s="32" t="s">
        <v>120</v>
      </c>
      <c r="DL83" s="32" t="s">
        <v>120</v>
      </c>
      <c r="DM83" s="32" t="s">
        <v>120</v>
      </c>
      <c r="DN83" s="32" t="s">
        <v>120</v>
      </c>
      <c r="DO83" s="32" t="s">
        <v>120</v>
      </c>
      <c r="DP83" s="32" t="s">
        <v>120</v>
      </c>
      <c r="DQ83" s="32" t="s">
        <v>120</v>
      </c>
      <c r="DR83" s="32" t="s">
        <v>120</v>
      </c>
      <c r="DS83" s="32" t="s">
        <v>120</v>
      </c>
      <c r="DT83" s="32" t="s">
        <v>120</v>
      </c>
      <c r="DU83" s="32" t="s">
        <v>120</v>
      </c>
      <c r="DV83" s="32" t="s">
        <v>120</v>
      </c>
      <c r="DW83" s="32" t="s">
        <v>120</v>
      </c>
      <c r="DX83" s="32" t="s">
        <v>120</v>
      </c>
      <c r="DY83" s="32" t="s">
        <v>120</v>
      </c>
      <c r="DZ83" s="32" t="s">
        <v>120</v>
      </c>
      <c r="EA83" s="32" t="s">
        <v>120</v>
      </c>
      <c r="EB83" s="33" t="s">
        <v>120</v>
      </c>
      <c r="EC83" s="32" t="s">
        <v>120</v>
      </c>
      <c r="ED83" s="32" t="s">
        <v>120</v>
      </c>
      <c r="EE83" s="32" t="s">
        <v>120</v>
      </c>
      <c r="EF83" s="32" t="s">
        <v>120</v>
      </c>
      <c r="EG83" s="32" t="s">
        <v>120</v>
      </c>
      <c r="EH83" s="32" t="s">
        <v>120</v>
      </c>
      <c r="EI83" s="20" t="s">
        <v>120</v>
      </c>
      <c r="EJ83" s="20" t="s">
        <v>120</v>
      </c>
      <c r="EK83" s="20" t="s">
        <v>120</v>
      </c>
      <c r="EL83" s="20" t="s">
        <v>120</v>
      </c>
      <c r="EM83" s="20" t="s">
        <v>120</v>
      </c>
      <c r="EN83" s="20" t="s">
        <v>120</v>
      </c>
      <c r="EO83" s="20" t="s">
        <v>120</v>
      </c>
      <c r="EP83" s="20" t="s">
        <v>120</v>
      </c>
      <c r="EQ83" s="20" t="s">
        <v>120</v>
      </c>
      <c r="ER83" s="20" t="s">
        <v>120</v>
      </c>
      <c r="ES83" s="20" t="s">
        <v>120</v>
      </c>
      <c r="ET83" s="20" t="s">
        <v>120</v>
      </c>
      <c r="EU83" s="20" t="s">
        <v>120</v>
      </c>
      <c r="EV83" s="20" t="s">
        <v>120</v>
      </c>
      <c r="EW83" s="20" t="s">
        <v>120</v>
      </c>
      <c r="EX83" s="20" t="s">
        <v>120</v>
      </c>
      <c r="EY83" s="20" t="s">
        <v>120</v>
      </c>
      <c r="EZ83" s="20" t="s">
        <v>120</v>
      </c>
      <c r="FA83" s="20" t="s">
        <v>120</v>
      </c>
      <c r="FB83" s="33" t="s">
        <v>120</v>
      </c>
      <c r="FC83" s="32" t="s">
        <v>120</v>
      </c>
      <c r="FD83" s="32" t="s">
        <v>120</v>
      </c>
      <c r="FE83" s="32" t="s">
        <v>120</v>
      </c>
      <c r="FF83" s="32" t="s">
        <v>120</v>
      </c>
      <c r="FG83" s="32">
        <v>9.1056020063300935E-3</v>
      </c>
      <c r="FH83" s="32" t="s">
        <v>120</v>
      </c>
      <c r="FI83" s="32" t="s">
        <v>120</v>
      </c>
      <c r="FJ83" s="32" t="s">
        <v>120</v>
      </c>
      <c r="FK83" s="34">
        <v>0.13639690722746434</v>
      </c>
      <c r="FL83" s="20">
        <v>0.15309923714107979</v>
      </c>
      <c r="FM83" s="20">
        <v>0.10711673087362497</v>
      </c>
      <c r="FN83" s="20">
        <v>0.28329311380598915</v>
      </c>
      <c r="FO83" s="20">
        <v>0.12911841736923976</v>
      </c>
      <c r="FP83" s="20">
        <v>6.2449419091833228E-2</v>
      </c>
      <c r="FQ83" s="20">
        <v>9.225143158104715E-2</v>
      </c>
      <c r="FR83" s="20">
        <v>0.11356092245369631</v>
      </c>
      <c r="FS83" s="33" t="s">
        <v>120</v>
      </c>
      <c r="FT83" s="32" t="s">
        <v>120</v>
      </c>
      <c r="FU83" s="32" t="s">
        <v>120</v>
      </c>
      <c r="FV83" s="32" t="s">
        <v>120</v>
      </c>
      <c r="FW83" s="32" t="s">
        <v>120</v>
      </c>
      <c r="FX83" s="32" t="s">
        <v>120</v>
      </c>
      <c r="FY83" s="32" t="s">
        <v>120</v>
      </c>
      <c r="FZ83" s="32" t="s">
        <v>120</v>
      </c>
    </row>
    <row r="84" spans="1:182" x14ac:dyDescent="0.35">
      <c r="B84" t="s">
        <v>822</v>
      </c>
      <c r="C84" s="32">
        <v>5802824</v>
      </c>
      <c r="D84" s="32">
        <v>74</v>
      </c>
      <c r="E84" s="32">
        <v>11</v>
      </c>
      <c r="F84" s="32">
        <v>94</v>
      </c>
      <c r="G84" s="32">
        <v>23.966999999999999</v>
      </c>
      <c r="H84" t="s">
        <v>276</v>
      </c>
      <c r="I84" s="33" t="s">
        <v>120</v>
      </c>
      <c r="J84" s="20" t="s">
        <v>120</v>
      </c>
      <c r="K84" s="20" t="s">
        <v>120</v>
      </c>
      <c r="L84" s="20" t="s">
        <v>120</v>
      </c>
      <c r="M84" s="20" t="s">
        <v>120</v>
      </c>
      <c r="N84" s="20" t="s">
        <v>120</v>
      </c>
      <c r="O84" s="32" t="s">
        <v>120</v>
      </c>
      <c r="P84" s="32" t="s">
        <v>120</v>
      </c>
      <c r="Q84" s="32" t="s">
        <v>120</v>
      </c>
      <c r="R84" s="33" t="s">
        <v>120</v>
      </c>
      <c r="S84" s="20" t="s">
        <v>120</v>
      </c>
      <c r="T84" s="20" t="s">
        <v>120</v>
      </c>
      <c r="U84" s="20" t="s">
        <v>120</v>
      </c>
      <c r="V84" s="20" t="s">
        <v>120</v>
      </c>
      <c r="W84" s="20" t="s">
        <v>120</v>
      </c>
      <c r="X84" s="20" t="s">
        <v>120</v>
      </c>
      <c r="Y84" s="20" t="s">
        <v>120</v>
      </c>
      <c r="Z84" s="20" t="s">
        <v>120</v>
      </c>
      <c r="AA84" s="20" t="s">
        <v>120</v>
      </c>
      <c r="AB84" s="20" t="s">
        <v>120</v>
      </c>
      <c r="AC84" s="20" t="s">
        <v>120</v>
      </c>
      <c r="AD84" s="20" t="s">
        <v>120</v>
      </c>
      <c r="AE84" s="20" t="s">
        <v>120</v>
      </c>
      <c r="AF84" s="20" t="s">
        <v>120</v>
      </c>
      <c r="AG84" s="20" t="s">
        <v>120</v>
      </c>
      <c r="AH84" s="32" t="s">
        <v>120</v>
      </c>
      <c r="AI84" s="32" t="s">
        <v>120</v>
      </c>
      <c r="AJ84" s="32" t="s">
        <v>120</v>
      </c>
      <c r="AK84" s="32" t="s">
        <v>120</v>
      </c>
      <c r="AL84" s="32" t="s">
        <v>120</v>
      </c>
      <c r="AM84" s="32" t="s">
        <v>120</v>
      </c>
      <c r="AN84" s="32" t="s">
        <v>120</v>
      </c>
      <c r="AO84" s="32" t="s">
        <v>120</v>
      </c>
      <c r="AP84" s="32" t="s">
        <v>120</v>
      </c>
      <c r="AQ84" s="32" t="s">
        <v>120</v>
      </c>
      <c r="AR84" s="32" t="s">
        <v>120</v>
      </c>
      <c r="AS84" s="32" t="s">
        <v>120</v>
      </c>
      <c r="AT84" s="34" t="s">
        <v>120</v>
      </c>
      <c r="AU84" s="20" t="s">
        <v>120</v>
      </c>
      <c r="AV84" s="20" t="s">
        <v>120</v>
      </c>
      <c r="AW84" s="20" t="s">
        <v>120</v>
      </c>
      <c r="AX84" s="20" t="s">
        <v>120</v>
      </c>
      <c r="AY84" s="20" t="s">
        <v>120</v>
      </c>
      <c r="AZ84" s="20" t="s">
        <v>120</v>
      </c>
      <c r="BA84" s="20" t="s">
        <v>120</v>
      </c>
      <c r="BB84" s="20" t="s">
        <v>120</v>
      </c>
      <c r="BC84" s="20" t="s">
        <v>120</v>
      </c>
      <c r="BD84" s="20" t="s">
        <v>120</v>
      </c>
      <c r="BE84" s="20" t="s">
        <v>120</v>
      </c>
      <c r="BF84" s="20" t="s">
        <v>120</v>
      </c>
      <c r="BG84" s="20" t="s">
        <v>120</v>
      </c>
      <c r="BH84" s="20" t="s">
        <v>120</v>
      </c>
      <c r="BI84" s="20" t="s">
        <v>120</v>
      </c>
      <c r="BJ84" s="20" t="s">
        <v>120</v>
      </c>
      <c r="BK84" s="20" t="s">
        <v>120</v>
      </c>
      <c r="BL84" s="20" t="s">
        <v>120</v>
      </c>
      <c r="BM84" s="20" t="s">
        <v>120</v>
      </c>
      <c r="BN84" s="20" t="s">
        <v>120</v>
      </c>
      <c r="BO84" s="20" t="s">
        <v>120</v>
      </c>
      <c r="BP84" s="20" t="s">
        <v>120</v>
      </c>
      <c r="BQ84" s="20" t="s">
        <v>120</v>
      </c>
      <c r="BR84" s="33" t="s">
        <v>120</v>
      </c>
      <c r="BS84" s="32" t="s">
        <v>120</v>
      </c>
      <c r="BT84" s="32" t="s">
        <v>120</v>
      </c>
      <c r="BU84" s="32" t="s">
        <v>120</v>
      </c>
      <c r="BV84" s="32" t="s">
        <v>120</v>
      </c>
      <c r="BW84" s="32" t="s">
        <v>120</v>
      </c>
      <c r="BX84" s="20" t="s">
        <v>120</v>
      </c>
      <c r="BY84" s="20" t="s">
        <v>120</v>
      </c>
      <c r="BZ84" s="20" t="s">
        <v>120</v>
      </c>
      <c r="CA84" s="20" t="s">
        <v>120</v>
      </c>
      <c r="CB84" s="20" t="s">
        <v>120</v>
      </c>
      <c r="CC84" s="20" t="s">
        <v>120</v>
      </c>
      <c r="CD84" s="20" t="s">
        <v>120</v>
      </c>
      <c r="CE84" s="20" t="s">
        <v>120</v>
      </c>
      <c r="CF84" s="20" t="s">
        <v>120</v>
      </c>
      <c r="CG84" s="34" t="s">
        <v>120</v>
      </c>
      <c r="CH84" s="20" t="s">
        <v>120</v>
      </c>
      <c r="CI84" s="20" t="s">
        <v>120</v>
      </c>
      <c r="CJ84" s="20" t="s">
        <v>120</v>
      </c>
      <c r="CK84" s="20" t="s">
        <v>120</v>
      </c>
      <c r="CL84" s="20" t="s">
        <v>120</v>
      </c>
      <c r="CM84" s="20" t="s">
        <v>120</v>
      </c>
      <c r="CN84" s="20" t="s">
        <v>120</v>
      </c>
      <c r="CO84" s="20" t="s">
        <v>120</v>
      </c>
      <c r="CP84" s="32" t="s">
        <v>120</v>
      </c>
      <c r="CQ84" s="32" t="s">
        <v>120</v>
      </c>
      <c r="CR84" s="32" t="s">
        <v>120</v>
      </c>
      <c r="CS84" s="32" t="s">
        <v>120</v>
      </c>
      <c r="CT84" s="32" t="s">
        <v>120</v>
      </c>
      <c r="CU84" s="32" t="s">
        <v>120</v>
      </c>
      <c r="CV84" s="32" t="s">
        <v>120</v>
      </c>
      <c r="CW84" s="32" t="s">
        <v>120</v>
      </c>
      <c r="CX84" s="32" t="s">
        <v>120</v>
      </c>
      <c r="CY84" s="20" t="s">
        <v>120</v>
      </c>
      <c r="CZ84" s="20" t="s">
        <v>120</v>
      </c>
      <c r="DA84" s="20" t="s">
        <v>120</v>
      </c>
      <c r="DB84" s="20" t="s">
        <v>120</v>
      </c>
      <c r="DC84" s="32" t="s">
        <v>120</v>
      </c>
      <c r="DD84" s="32" t="s">
        <v>120</v>
      </c>
      <c r="DE84" s="32" t="s">
        <v>120</v>
      </c>
      <c r="DF84" s="32" t="s">
        <v>120</v>
      </c>
      <c r="DG84" s="34" t="s">
        <v>120</v>
      </c>
      <c r="DH84" s="20" t="s">
        <v>120</v>
      </c>
      <c r="DI84" s="20" t="s">
        <v>120</v>
      </c>
      <c r="DJ84" s="20" t="s">
        <v>120</v>
      </c>
      <c r="DK84" s="32" t="s">
        <v>120</v>
      </c>
      <c r="DL84" s="32" t="s">
        <v>120</v>
      </c>
      <c r="DM84" s="32" t="s">
        <v>120</v>
      </c>
      <c r="DN84" s="32" t="s">
        <v>120</v>
      </c>
      <c r="DO84" s="32" t="s">
        <v>120</v>
      </c>
      <c r="DP84" s="32" t="s">
        <v>120</v>
      </c>
      <c r="DQ84" s="32" t="s">
        <v>120</v>
      </c>
      <c r="DR84" s="32" t="s">
        <v>120</v>
      </c>
      <c r="DS84" s="32" t="s">
        <v>120</v>
      </c>
      <c r="DT84" s="32" t="s">
        <v>120</v>
      </c>
      <c r="DU84" s="32" t="s">
        <v>120</v>
      </c>
      <c r="DV84" s="32" t="s">
        <v>120</v>
      </c>
      <c r="DW84" s="32" t="s">
        <v>120</v>
      </c>
      <c r="DX84" s="32" t="s">
        <v>120</v>
      </c>
      <c r="DY84" s="32" t="s">
        <v>120</v>
      </c>
      <c r="DZ84" s="32" t="s">
        <v>120</v>
      </c>
      <c r="EA84" s="32" t="s">
        <v>120</v>
      </c>
      <c r="EB84" s="33" t="s">
        <v>120</v>
      </c>
      <c r="EC84" s="32" t="s">
        <v>120</v>
      </c>
      <c r="ED84" s="32" t="s">
        <v>120</v>
      </c>
      <c r="EE84" s="32" t="s">
        <v>120</v>
      </c>
      <c r="EF84" s="32" t="s">
        <v>120</v>
      </c>
      <c r="EG84" s="32" t="s">
        <v>120</v>
      </c>
      <c r="EH84" s="32" t="s">
        <v>120</v>
      </c>
      <c r="EI84" s="20" t="s">
        <v>120</v>
      </c>
      <c r="EJ84" s="20" t="s">
        <v>120</v>
      </c>
      <c r="EK84" s="20" t="s">
        <v>120</v>
      </c>
      <c r="EL84" s="20" t="s">
        <v>120</v>
      </c>
      <c r="EM84" s="20" t="s">
        <v>120</v>
      </c>
      <c r="EN84" s="20" t="s">
        <v>120</v>
      </c>
      <c r="EO84" s="20" t="s">
        <v>120</v>
      </c>
      <c r="EP84" s="20" t="s">
        <v>120</v>
      </c>
      <c r="EQ84" s="20" t="s">
        <v>120</v>
      </c>
      <c r="ER84" s="20" t="s">
        <v>120</v>
      </c>
      <c r="ES84" s="20" t="s">
        <v>120</v>
      </c>
      <c r="ET84" s="20" t="s">
        <v>120</v>
      </c>
      <c r="EU84" s="20" t="s">
        <v>120</v>
      </c>
      <c r="EV84" s="20" t="s">
        <v>120</v>
      </c>
      <c r="EW84" s="20" t="s">
        <v>120</v>
      </c>
      <c r="EX84" s="20" t="s">
        <v>120</v>
      </c>
      <c r="EY84" s="20" t="s">
        <v>120</v>
      </c>
      <c r="EZ84" s="20" t="s">
        <v>120</v>
      </c>
      <c r="FA84" s="20" t="s">
        <v>120</v>
      </c>
      <c r="FB84" s="34">
        <v>0.32054714806947127</v>
      </c>
      <c r="FC84" s="20">
        <v>0.35642902698535733</v>
      </c>
      <c r="FD84" s="20">
        <v>0.29811890013192305</v>
      </c>
      <c r="FE84" s="20">
        <v>5.0926587773635025E-3</v>
      </c>
      <c r="FF84" s="20">
        <v>5.4363275909532528E-3</v>
      </c>
      <c r="FG84" s="20">
        <v>9.2594381536504778E-3</v>
      </c>
      <c r="FH84" s="20">
        <v>2.3154343560357496E-4</v>
      </c>
      <c r="FI84" s="20" t="s">
        <v>120</v>
      </c>
      <c r="FJ84" s="32" t="s">
        <v>120</v>
      </c>
      <c r="FK84" s="33" t="s">
        <v>120</v>
      </c>
      <c r="FL84" s="32" t="s">
        <v>120</v>
      </c>
      <c r="FM84" s="32" t="s">
        <v>120</v>
      </c>
      <c r="FN84" s="32" t="s">
        <v>120</v>
      </c>
      <c r="FO84" s="32" t="s">
        <v>120</v>
      </c>
      <c r="FP84" s="32" t="s">
        <v>120</v>
      </c>
      <c r="FQ84" s="32" t="s">
        <v>120</v>
      </c>
      <c r="FR84" s="32" t="s">
        <v>120</v>
      </c>
      <c r="FS84" s="33" t="s">
        <v>120</v>
      </c>
      <c r="FT84" s="32" t="s">
        <v>120</v>
      </c>
      <c r="FU84" s="32" t="s">
        <v>120</v>
      </c>
      <c r="FV84" s="32" t="s">
        <v>120</v>
      </c>
      <c r="FW84" s="32" t="s">
        <v>120</v>
      </c>
      <c r="FX84" s="32" t="s">
        <v>120</v>
      </c>
      <c r="FY84" s="32" t="s">
        <v>120</v>
      </c>
      <c r="FZ84" s="32" t="s">
        <v>120</v>
      </c>
    </row>
    <row r="85" spans="1:182" x14ac:dyDescent="0.35">
      <c r="C85" s="32">
        <v>56655</v>
      </c>
      <c r="D85" s="32">
        <v>73</v>
      </c>
      <c r="E85" s="32">
        <v>4</v>
      </c>
      <c r="F85" s="32">
        <v>79</v>
      </c>
      <c r="G85" s="32">
        <v>24.754999999999999</v>
      </c>
      <c r="H85" t="s">
        <v>536</v>
      </c>
      <c r="I85" s="33" t="s">
        <v>120</v>
      </c>
      <c r="J85" s="20" t="s">
        <v>120</v>
      </c>
      <c r="K85" s="20" t="s">
        <v>120</v>
      </c>
      <c r="L85" s="20" t="s">
        <v>120</v>
      </c>
      <c r="M85" s="20" t="s">
        <v>120</v>
      </c>
      <c r="N85" s="20" t="s">
        <v>120</v>
      </c>
      <c r="O85" s="32" t="s">
        <v>120</v>
      </c>
      <c r="P85" s="32" t="s">
        <v>120</v>
      </c>
      <c r="Q85" s="32" t="s">
        <v>120</v>
      </c>
      <c r="R85" s="33" t="s">
        <v>120</v>
      </c>
      <c r="S85" s="20" t="s">
        <v>120</v>
      </c>
      <c r="T85" s="20" t="s">
        <v>120</v>
      </c>
      <c r="U85" s="20" t="s">
        <v>120</v>
      </c>
      <c r="V85" s="20" t="s">
        <v>120</v>
      </c>
      <c r="W85" s="20" t="s">
        <v>120</v>
      </c>
      <c r="X85" s="20" t="s">
        <v>120</v>
      </c>
      <c r="Y85" s="20" t="s">
        <v>120</v>
      </c>
      <c r="Z85" s="20" t="s">
        <v>120</v>
      </c>
      <c r="AA85" s="20" t="s">
        <v>120</v>
      </c>
      <c r="AB85" s="20" t="s">
        <v>120</v>
      </c>
      <c r="AC85" s="20" t="s">
        <v>120</v>
      </c>
      <c r="AD85" s="20" t="s">
        <v>120</v>
      </c>
      <c r="AE85" s="20" t="s">
        <v>120</v>
      </c>
      <c r="AF85" s="20" t="s">
        <v>120</v>
      </c>
      <c r="AG85" s="20" t="s">
        <v>120</v>
      </c>
      <c r="AH85" s="32" t="s">
        <v>120</v>
      </c>
      <c r="AI85" s="32" t="s">
        <v>120</v>
      </c>
      <c r="AJ85" s="32" t="s">
        <v>120</v>
      </c>
      <c r="AK85" s="32" t="s">
        <v>120</v>
      </c>
      <c r="AL85" s="32" t="s">
        <v>120</v>
      </c>
      <c r="AM85" s="32" t="s">
        <v>120</v>
      </c>
      <c r="AN85" s="32" t="s">
        <v>120</v>
      </c>
      <c r="AO85" s="32" t="s">
        <v>120</v>
      </c>
      <c r="AP85" s="32" t="s">
        <v>120</v>
      </c>
      <c r="AQ85" s="32" t="s">
        <v>120</v>
      </c>
      <c r="AR85" s="32" t="s">
        <v>120</v>
      </c>
      <c r="AS85" s="32" t="s">
        <v>120</v>
      </c>
      <c r="AT85" s="34" t="s">
        <v>120</v>
      </c>
      <c r="AU85" s="20" t="s">
        <v>120</v>
      </c>
      <c r="AV85" s="20" t="s">
        <v>120</v>
      </c>
      <c r="AW85" s="20" t="s">
        <v>120</v>
      </c>
      <c r="AX85" s="20" t="s">
        <v>120</v>
      </c>
      <c r="AY85" s="20" t="s">
        <v>120</v>
      </c>
      <c r="AZ85" s="20" t="s">
        <v>120</v>
      </c>
      <c r="BA85" s="20" t="s">
        <v>120</v>
      </c>
      <c r="BB85" s="20" t="s">
        <v>120</v>
      </c>
      <c r="BC85" s="20" t="s">
        <v>120</v>
      </c>
      <c r="BD85" s="20" t="s">
        <v>120</v>
      </c>
      <c r="BE85" s="20" t="s">
        <v>120</v>
      </c>
      <c r="BF85" s="20" t="s">
        <v>120</v>
      </c>
      <c r="BG85" s="20" t="s">
        <v>120</v>
      </c>
      <c r="BH85" s="20" t="s">
        <v>120</v>
      </c>
      <c r="BI85" s="20" t="s">
        <v>120</v>
      </c>
      <c r="BJ85" s="20" t="s">
        <v>120</v>
      </c>
      <c r="BK85" s="20" t="s">
        <v>120</v>
      </c>
      <c r="BL85" s="20" t="s">
        <v>120</v>
      </c>
      <c r="BM85" s="20" t="s">
        <v>120</v>
      </c>
      <c r="BN85" s="20" t="s">
        <v>120</v>
      </c>
      <c r="BO85" s="20" t="s">
        <v>120</v>
      </c>
      <c r="BP85" s="20" t="s">
        <v>120</v>
      </c>
      <c r="BQ85" s="20" t="s">
        <v>120</v>
      </c>
      <c r="BR85" s="33" t="s">
        <v>120</v>
      </c>
      <c r="BS85" s="32" t="s">
        <v>120</v>
      </c>
      <c r="BT85" s="32" t="s">
        <v>120</v>
      </c>
      <c r="BU85" s="32" t="s">
        <v>120</v>
      </c>
      <c r="BV85" s="32" t="s">
        <v>120</v>
      </c>
      <c r="BW85" s="32" t="s">
        <v>120</v>
      </c>
      <c r="BX85" s="20" t="s">
        <v>120</v>
      </c>
      <c r="BY85" s="20" t="s">
        <v>120</v>
      </c>
      <c r="BZ85" s="20" t="s">
        <v>120</v>
      </c>
      <c r="CA85" s="20" t="s">
        <v>120</v>
      </c>
      <c r="CB85" s="20" t="s">
        <v>120</v>
      </c>
      <c r="CC85" s="20" t="s">
        <v>120</v>
      </c>
      <c r="CD85" s="20" t="s">
        <v>120</v>
      </c>
      <c r="CE85" s="20" t="s">
        <v>120</v>
      </c>
      <c r="CF85" s="20" t="s">
        <v>120</v>
      </c>
      <c r="CG85" s="34" t="s">
        <v>120</v>
      </c>
      <c r="CH85" s="20" t="s">
        <v>120</v>
      </c>
      <c r="CI85" s="20" t="s">
        <v>120</v>
      </c>
      <c r="CJ85" s="20" t="s">
        <v>120</v>
      </c>
      <c r="CK85" s="20" t="s">
        <v>120</v>
      </c>
      <c r="CL85" s="20" t="s">
        <v>120</v>
      </c>
      <c r="CM85" s="20" t="s">
        <v>120</v>
      </c>
      <c r="CN85" s="20" t="s">
        <v>120</v>
      </c>
      <c r="CO85" s="20" t="s">
        <v>120</v>
      </c>
      <c r="CP85" s="32" t="s">
        <v>120</v>
      </c>
      <c r="CQ85" s="32" t="s">
        <v>120</v>
      </c>
      <c r="CR85" s="32" t="s">
        <v>120</v>
      </c>
      <c r="CS85" s="32" t="s">
        <v>120</v>
      </c>
      <c r="CT85" s="32" t="s">
        <v>120</v>
      </c>
      <c r="CU85" s="32" t="s">
        <v>120</v>
      </c>
      <c r="CV85" s="32" t="s">
        <v>120</v>
      </c>
      <c r="CW85" s="32" t="s">
        <v>120</v>
      </c>
      <c r="CX85" s="32" t="s">
        <v>120</v>
      </c>
      <c r="CY85" s="20" t="s">
        <v>120</v>
      </c>
      <c r="CZ85" s="20" t="s">
        <v>120</v>
      </c>
      <c r="DA85" s="20" t="s">
        <v>120</v>
      </c>
      <c r="DB85" s="20" t="s">
        <v>120</v>
      </c>
      <c r="DC85" s="32" t="s">
        <v>120</v>
      </c>
      <c r="DD85" s="32" t="s">
        <v>120</v>
      </c>
      <c r="DE85" s="32" t="s">
        <v>120</v>
      </c>
      <c r="DF85" s="32" t="s">
        <v>120</v>
      </c>
      <c r="DG85" s="34" t="s">
        <v>120</v>
      </c>
      <c r="DH85" s="20" t="s">
        <v>120</v>
      </c>
      <c r="DI85" s="20" t="s">
        <v>120</v>
      </c>
      <c r="DJ85" s="20" t="s">
        <v>120</v>
      </c>
      <c r="DK85" s="32" t="s">
        <v>120</v>
      </c>
      <c r="DL85" s="32" t="s">
        <v>120</v>
      </c>
      <c r="DM85" s="32" t="s">
        <v>120</v>
      </c>
      <c r="DN85" s="32" t="s">
        <v>120</v>
      </c>
      <c r="DO85" s="32" t="s">
        <v>120</v>
      </c>
      <c r="DP85" s="32" t="s">
        <v>120</v>
      </c>
      <c r="DQ85" s="32" t="s">
        <v>120</v>
      </c>
      <c r="DR85" s="32" t="s">
        <v>120</v>
      </c>
      <c r="DS85" s="32" t="s">
        <v>120</v>
      </c>
      <c r="DT85" s="32" t="s">
        <v>120</v>
      </c>
      <c r="DU85" s="32" t="s">
        <v>120</v>
      </c>
      <c r="DV85" s="32" t="s">
        <v>120</v>
      </c>
      <c r="DW85" s="32" t="s">
        <v>120</v>
      </c>
      <c r="DX85" s="32" t="s">
        <v>120</v>
      </c>
      <c r="DY85" s="32" t="s">
        <v>120</v>
      </c>
      <c r="DZ85" s="32" t="s">
        <v>120</v>
      </c>
      <c r="EA85" s="32" t="s">
        <v>120</v>
      </c>
      <c r="EB85" s="33" t="s">
        <v>120</v>
      </c>
      <c r="EC85" s="32" t="s">
        <v>120</v>
      </c>
      <c r="ED85" s="32" t="s">
        <v>120</v>
      </c>
      <c r="EE85" s="32" t="s">
        <v>120</v>
      </c>
      <c r="EF85" s="32" t="s">
        <v>120</v>
      </c>
      <c r="EG85" s="32" t="s">
        <v>120</v>
      </c>
      <c r="EH85" s="32" t="s">
        <v>120</v>
      </c>
      <c r="EI85" s="20" t="s">
        <v>120</v>
      </c>
      <c r="EJ85" s="20" t="s">
        <v>120</v>
      </c>
      <c r="EK85" s="20" t="s">
        <v>120</v>
      </c>
      <c r="EL85" s="20" t="s">
        <v>120</v>
      </c>
      <c r="EM85" s="20" t="s">
        <v>120</v>
      </c>
      <c r="EN85" s="20" t="s">
        <v>120</v>
      </c>
      <c r="EO85" s="20" t="s">
        <v>120</v>
      </c>
      <c r="EP85" s="20" t="s">
        <v>120</v>
      </c>
      <c r="EQ85" s="20" t="s">
        <v>120</v>
      </c>
      <c r="ER85" s="20" t="s">
        <v>120</v>
      </c>
      <c r="ES85" s="20" t="s">
        <v>120</v>
      </c>
      <c r="ET85" s="20" t="s">
        <v>120</v>
      </c>
      <c r="EU85" s="20" t="s">
        <v>120</v>
      </c>
      <c r="EV85" s="20" t="s">
        <v>120</v>
      </c>
      <c r="EW85" s="20" t="s">
        <v>120</v>
      </c>
      <c r="EX85" s="20" t="s">
        <v>120</v>
      </c>
      <c r="EY85" s="20" t="s">
        <v>120</v>
      </c>
      <c r="EZ85" s="20" t="s">
        <v>120</v>
      </c>
      <c r="FA85" s="20" t="s">
        <v>120</v>
      </c>
      <c r="FB85" s="33" t="s">
        <v>120</v>
      </c>
      <c r="FC85" s="32" t="s">
        <v>120</v>
      </c>
      <c r="FD85" s="32" t="s">
        <v>120</v>
      </c>
      <c r="FE85" s="32" t="s">
        <v>120</v>
      </c>
      <c r="FF85" s="32" t="s">
        <v>120</v>
      </c>
      <c r="FG85" s="32" t="s">
        <v>120</v>
      </c>
      <c r="FH85" s="32" t="s">
        <v>120</v>
      </c>
      <c r="FI85" s="32" t="s">
        <v>120</v>
      </c>
      <c r="FJ85" s="32" t="s">
        <v>120</v>
      </c>
      <c r="FK85" s="34">
        <v>0.13352886019197938</v>
      </c>
      <c r="FL85" s="20">
        <v>0.20677405624856759</v>
      </c>
      <c r="FM85" s="20">
        <v>0.2417735044891057</v>
      </c>
      <c r="FN85" s="20">
        <v>0.50786469947358237</v>
      </c>
      <c r="FO85" s="20">
        <v>0.12835931097489831</v>
      </c>
      <c r="FP85" s="20">
        <v>4.6458324031395722E-2</v>
      </c>
      <c r="FQ85" s="20">
        <v>9.5333120375108951E-2</v>
      </c>
      <c r="FR85" s="20">
        <v>9.1025506115717983E-2</v>
      </c>
      <c r="FS85" s="33" t="s">
        <v>120</v>
      </c>
      <c r="FT85" s="32" t="s">
        <v>120</v>
      </c>
      <c r="FU85" s="32" t="s">
        <v>120</v>
      </c>
      <c r="FV85" s="32" t="s">
        <v>120</v>
      </c>
      <c r="FW85" s="32" t="s">
        <v>120</v>
      </c>
      <c r="FX85" s="32" t="s">
        <v>120</v>
      </c>
      <c r="FY85" s="32" t="s">
        <v>120</v>
      </c>
      <c r="FZ85" s="32" t="s">
        <v>120</v>
      </c>
    </row>
    <row r="86" spans="1:182" x14ac:dyDescent="0.35">
      <c r="A86" t="s">
        <v>822</v>
      </c>
      <c r="B86" t="s">
        <v>822</v>
      </c>
      <c r="C86" s="32">
        <v>55682923</v>
      </c>
      <c r="D86" s="32">
        <v>74</v>
      </c>
      <c r="E86" s="32">
        <v>11</v>
      </c>
      <c r="F86" s="32">
        <v>92</v>
      </c>
      <c r="G86" s="32">
        <v>25.277000000000001</v>
      </c>
      <c r="H86" t="s">
        <v>279</v>
      </c>
      <c r="I86" s="33" t="s">
        <v>120</v>
      </c>
      <c r="J86" s="20" t="s">
        <v>120</v>
      </c>
      <c r="K86" s="20" t="s">
        <v>120</v>
      </c>
      <c r="L86" s="32" t="s">
        <v>120</v>
      </c>
      <c r="M86" s="32" t="s">
        <v>120</v>
      </c>
      <c r="N86" s="32" t="s">
        <v>120</v>
      </c>
      <c r="O86" s="32" t="s">
        <v>120</v>
      </c>
      <c r="P86" s="32" t="s">
        <v>120</v>
      </c>
      <c r="Q86" s="32" t="s">
        <v>120</v>
      </c>
      <c r="R86" s="33" t="s">
        <v>120</v>
      </c>
      <c r="S86" s="20" t="s">
        <v>120</v>
      </c>
      <c r="T86" s="20" t="s">
        <v>120</v>
      </c>
      <c r="U86" s="20" t="s">
        <v>120</v>
      </c>
      <c r="V86" s="20" t="s">
        <v>120</v>
      </c>
      <c r="W86" s="20" t="s">
        <v>120</v>
      </c>
      <c r="X86" s="20" t="s">
        <v>120</v>
      </c>
      <c r="Y86" s="20" t="s">
        <v>120</v>
      </c>
      <c r="Z86" s="20" t="s">
        <v>120</v>
      </c>
      <c r="AA86" s="20" t="s">
        <v>120</v>
      </c>
      <c r="AB86" s="20" t="s">
        <v>120</v>
      </c>
      <c r="AC86" s="20" t="s">
        <v>120</v>
      </c>
      <c r="AD86" s="20" t="s">
        <v>120</v>
      </c>
      <c r="AE86" s="20" t="s">
        <v>120</v>
      </c>
      <c r="AF86" s="20" t="s">
        <v>120</v>
      </c>
      <c r="AG86" s="20" t="s">
        <v>120</v>
      </c>
      <c r="AH86" s="32" t="s">
        <v>120</v>
      </c>
      <c r="AI86" s="32" t="s">
        <v>120</v>
      </c>
      <c r="AJ86" s="32" t="s">
        <v>120</v>
      </c>
      <c r="AK86" s="32" t="s">
        <v>120</v>
      </c>
      <c r="AL86" s="32" t="s">
        <v>120</v>
      </c>
      <c r="AM86" s="32" t="s">
        <v>120</v>
      </c>
      <c r="AN86" s="32" t="s">
        <v>120</v>
      </c>
      <c r="AO86" s="32" t="s">
        <v>120</v>
      </c>
      <c r="AP86" s="32" t="s">
        <v>120</v>
      </c>
      <c r="AQ86" s="32" t="s">
        <v>120</v>
      </c>
      <c r="AR86" s="32" t="s">
        <v>120</v>
      </c>
      <c r="AS86" s="32" t="s">
        <v>120</v>
      </c>
      <c r="AT86" s="34" t="s">
        <v>120</v>
      </c>
      <c r="AU86" s="20" t="s">
        <v>120</v>
      </c>
      <c r="AV86" s="20" t="s">
        <v>120</v>
      </c>
      <c r="AW86" s="32" t="s">
        <v>120</v>
      </c>
      <c r="AX86" s="32" t="s">
        <v>120</v>
      </c>
      <c r="AY86" s="32" t="s">
        <v>120</v>
      </c>
      <c r="AZ86" s="32" t="s">
        <v>120</v>
      </c>
      <c r="BA86" s="32" t="s">
        <v>120</v>
      </c>
      <c r="BB86" s="32" t="s">
        <v>120</v>
      </c>
      <c r="BC86" s="32" t="s">
        <v>120</v>
      </c>
      <c r="BD86" s="32" t="s">
        <v>120</v>
      </c>
      <c r="BE86" s="32" t="s">
        <v>120</v>
      </c>
      <c r="BF86" s="32" t="s">
        <v>120</v>
      </c>
      <c r="BG86" s="32" t="s">
        <v>120</v>
      </c>
      <c r="BH86" s="32" t="s">
        <v>120</v>
      </c>
      <c r="BI86" s="32" t="s">
        <v>120</v>
      </c>
      <c r="BJ86" s="32" t="s">
        <v>120</v>
      </c>
      <c r="BK86" s="32" t="s">
        <v>120</v>
      </c>
      <c r="BL86" s="32" t="s">
        <v>120</v>
      </c>
      <c r="BM86" s="32" t="s">
        <v>120</v>
      </c>
      <c r="BN86" s="32" t="s">
        <v>120</v>
      </c>
      <c r="BO86" s="32" t="s">
        <v>120</v>
      </c>
      <c r="BP86" s="32" t="s">
        <v>120</v>
      </c>
      <c r="BQ86" s="32" t="s">
        <v>120</v>
      </c>
      <c r="BR86" s="33" t="s">
        <v>120</v>
      </c>
      <c r="BS86" s="32" t="s">
        <v>120</v>
      </c>
      <c r="BT86" s="32" t="s">
        <v>120</v>
      </c>
      <c r="BU86" s="32" t="s">
        <v>120</v>
      </c>
      <c r="BV86" s="32" t="s">
        <v>120</v>
      </c>
      <c r="BW86" s="32" t="s">
        <v>120</v>
      </c>
      <c r="BX86" s="20" t="s">
        <v>120</v>
      </c>
      <c r="BY86" s="20" t="s">
        <v>120</v>
      </c>
      <c r="BZ86" s="20" t="s">
        <v>120</v>
      </c>
      <c r="CA86" s="20" t="s">
        <v>120</v>
      </c>
      <c r="CB86" s="20" t="s">
        <v>120</v>
      </c>
      <c r="CC86" s="20" t="s">
        <v>120</v>
      </c>
      <c r="CD86" s="20" t="s">
        <v>120</v>
      </c>
      <c r="CE86" s="20" t="s">
        <v>120</v>
      </c>
      <c r="CF86" s="20" t="s">
        <v>120</v>
      </c>
      <c r="CG86" s="34" t="s">
        <v>120</v>
      </c>
      <c r="CH86" s="20" t="s">
        <v>120</v>
      </c>
      <c r="CI86" s="20" t="s">
        <v>120</v>
      </c>
      <c r="CJ86" s="20" t="s">
        <v>120</v>
      </c>
      <c r="CK86" s="20" t="s">
        <v>120</v>
      </c>
      <c r="CL86" s="20" t="s">
        <v>120</v>
      </c>
      <c r="CM86" s="20" t="s">
        <v>120</v>
      </c>
      <c r="CN86" s="20" t="s">
        <v>120</v>
      </c>
      <c r="CO86" s="20" t="s">
        <v>120</v>
      </c>
      <c r="CP86" s="32" t="s">
        <v>120</v>
      </c>
      <c r="CQ86" s="32" t="s">
        <v>120</v>
      </c>
      <c r="CR86" s="32" t="s">
        <v>120</v>
      </c>
      <c r="CS86" s="32" t="s">
        <v>120</v>
      </c>
      <c r="CT86" s="32" t="s">
        <v>120</v>
      </c>
      <c r="CU86" s="32" t="s">
        <v>120</v>
      </c>
      <c r="CV86" s="32" t="s">
        <v>120</v>
      </c>
      <c r="CW86" s="32" t="s">
        <v>120</v>
      </c>
      <c r="CX86" s="32" t="s">
        <v>120</v>
      </c>
      <c r="CY86" s="32" t="s">
        <v>120</v>
      </c>
      <c r="CZ86" s="32" t="s">
        <v>120</v>
      </c>
      <c r="DA86" s="32" t="s">
        <v>120</v>
      </c>
      <c r="DB86" s="32" t="s">
        <v>120</v>
      </c>
      <c r="DC86" s="32" t="s">
        <v>120</v>
      </c>
      <c r="DD86" s="32" t="s">
        <v>120</v>
      </c>
      <c r="DE86" s="32" t="s">
        <v>120</v>
      </c>
      <c r="DF86" s="32" t="s">
        <v>120</v>
      </c>
      <c r="DG86" s="34" t="s">
        <v>120</v>
      </c>
      <c r="DH86" s="20" t="s">
        <v>120</v>
      </c>
      <c r="DI86" s="20" t="s">
        <v>120</v>
      </c>
      <c r="DJ86" s="20" t="s">
        <v>120</v>
      </c>
      <c r="DK86" s="32" t="s">
        <v>120</v>
      </c>
      <c r="DL86" s="32" t="s">
        <v>120</v>
      </c>
      <c r="DM86" s="32" t="s">
        <v>120</v>
      </c>
      <c r="DN86" s="32" t="s">
        <v>120</v>
      </c>
      <c r="DO86" s="32" t="s">
        <v>120</v>
      </c>
      <c r="DP86" s="32" t="s">
        <v>120</v>
      </c>
      <c r="DQ86" s="32" t="s">
        <v>120</v>
      </c>
      <c r="DR86" s="32" t="s">
        <v>120</v>
      </c>
      <c r="DS86" s="32" t="s">
        <v>120</v>
      </c>
      <c r="DT86" s="32" t="s">
        <v>120</v>
      </c>
      <c r="DU86" s="32" t="s">
        <v>120</v>
      </c>
      <c r="DV86" s="32" t="s">
        <v>120</v>
      </c>
      <c r="DW86" s="32" t="s">
        <v>120</v>
      </c>
      <c r="DX86" s="32" t="s">
        <v>120</v>
      </c>
      <c r="DY86" s="32" t="s">
        <v>120</v>
      </c>
      <c r="DZ86" s="32" t="s">
        <v>120</v>
      </c>
      <c r="EA86" s="32" t="s">
        <v>120</v>
      </c>
      <c r="EB86" s="33" t="s">
        <v>120</v>
      </c>
      <c r="EC86" s="32" t="s">
        <v>120</v>
      </c>
      <c r="ED86" s="32" t="s">
        <v>120</v>
      </c>
      <c r="EE86" s="32" t="s">
        <v>120</v>
      </c>
      <c r="EF86" s="32" t="s">
        <v>120</v>
      </c>
      <c r="EG86" s="32" t="s">
        <v>120</v>
      </c>
      <c r="EH86" s="32" t="s">
        <v>120</v>
      </c>
      <c r="EI86" s="20" t="s">
        <v>120</v>
      </c>
      <c r="EJ86" s="20" t="s">
        <v>120</v>
      </c>
      <c r="EK86" s="20" t="s">
        <v>120</v>
      </c>
      <c r="EL86" s="20" t="s">
        <v>120</v>
      </c>
      <c r="EM86" s="20" t="s">
        <v>120</v>
      </c>
      <c r="EN86" s="20" t="s">
        <v>120</v>
      </c>
      <c r="EO86" s="20" t="s">
        <v>120</v>
      </c>
      <c r="EP86" s="20" t="s">
        <v>120</v>
      </c>
      <c r="EQ86" s="20" t="s">
        <v>120</v>
      </c>
      <c r="ER86" s="20">
        <v>4.9673404749740543E-5</v>
      </c>
      <c r="ES86" s="20" t="s">
        <v>120</v>
      </c>
      <c r="ET86" s="20" t="s">
        <v>120</v>
      </c>
      <c r="EU86" s="20" t="s">
        <v>120</v>
      </c>
      <c r="EV86" s="20" t="s">
        <v>120</v>
      </c>
      <c r="EW86" s="20" t="s">
        <v>120</v>
      </c>
      <c r="EX86" s="20" t="s">
        <v>120</v>
      </c>
      <c r="EY86" s="20" t="s">
        <v>120</v>
      </c>
      <c r="EZ86" s="20" t="s">
        <v>120</v>
      </c>
      <c r="FA86" s="20" t="s">
        <v>120</v>
      </c>
      <c r="FB86" s="34">
        <v>0.22711404822729667</v>
      </c>
      <c r="FC86" s="20">
        <v>0.25023468491127293</v>
      </c>
      <c r="FD86" s="20">
        <v>0.21128169410353601</v>
      </c>
      <c r="FE86" s="20">
        <v>4.2555484194454068E-3</v>
      </c>
      <c r="FF86" s="20">
        <v>4.4089216772531985E-3</v>
      </c>
      <c r="FG86" s="20">
        <v>6.1345343736207269E-3</v>
      </c>
      <c r="FH86" s="32" t="s">
        <v>120</v>
      </c>
      <c r="FI86" s="20">
        <v>1.5221535386546973E-4</v>
      </c>
      <c r="FJ86" s="32" t="s">
        <v>120</v>
      </c>
      <c r="FK86" s="33" t="s">
        <v>120</v>
      </c>
      <c r="FL86" s="32" t="s">
        <v>120</v>
      </c>
      <c r="FM86" s="32" t="s">
        <v>120</v>
      </c>
      <c r="FN86" s="32" t="s">
        <v>120</v>
      </c>
      <c r="FO86" s="32" t="s">
        <v>120</v>
      </c>
      <c r="FP86" s="32" t="s">
        <v>120</v>
      </c>
      <c r="FQ86" s="32" t="s">
        <v>120</v>
      </c>
      <c r="FR86" s="32" t="s">
        <v>120</v>
      </c>
      <c r="FS86" s="33" t="s">
        <v>120</v>
      </c>
      <c r="FT86" s="32" t="s">
        <v>120</v>
      </c>
      <c r="FU86" s="32" t="s">
        <v>120</v>
      </c>
      <c r="FV86" s="32" t="s">
        <v>120</v>
      </c>
      <c r="FW86" s="32" t="s">
        <v>120</v>
      </c>
      <c r="FX86" s="32" t="s">
        <v>120</v>
      </c>
      <c r="FY86" s="32" t="s">
        <v>120</v>
      </c>
      <c r="FZ86" s="32" t="s">
        <v>120</v>
      </c>
    </row>
  </sheetData>
  <pageMargins left="0.7" right="0.7" top="0.75" bottom="0.75" header="0.3" footer="0.3"/>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DAFE9C7-F756-4516-AB24-D0932B3A2E1B}">
  <dimension ref="A1:AB72"/>
  <sheetViews>
    <sheetView zoomScale="85" zoomScaleNormal="85" workbookViewId="0">
      <selection activeCell="I34" sqref="I34"/>
    </sheetView>
  </sheetViews>
  <sheetFormatPr defaultRowHeight="14.5" x14ac:dyDescent="0.35"/>
  <cols>
    <col min="2" max="2" width="6.81640625" bestFit="1" customWidth="1"/>
    <col min="3" max="3" width="13.1796875" bestFit="1" customWidth="1"/>
    <col min="4" max="4" width="12.54296875" bestFit="1" customWidth="1"/>
    <col min="5" max="5" width="8.1796875" bestFit="1" customWidth="1"/>
    <col min="6" max="6" width="44.26953125" bestFit="1" customWidth="1"/>
    <col min="16" max="16" width="10.26953125" customWidth="1"/>
  </cols>
  <sheetData>
    <row r="1" spans="1:28" x14ac:dyDescent="0.35">
      <c r="G1" s="29" t="s">
        <v>853</v>
      </c>
      <c r="H1" s="32"/>
      <c r="I1" s="32"/>
      <c r="J1" s="32"/>
      <c r="K1" s="32"/>
      <c r="L1" s="32"/>
      <c r="M1" s="32"/>
      <c r="N1" s="32"/>
      <c r="O1" s="32"/>
      <c r="Q1" s="25" t="s">
        <v>852</v>
      </c>
    </row>
    <row r="2" spans="1:28" x14ac:dyDescent="0.35">
      <c r="G2" s="32"/>
      <c r="H2" s="32"/>
      <c r="I2" s="32"/>
      <c r="J2" s="32"/>
      <c r="K2" s="32"/>
      <c r="L2" s="32"/>
      <c r="M2" s="32"/>
      <c r="N2" s="32"/>
      <c r="O2" s="32"/>
      <c r="Z2" s="32"/>
      <c r="AA2" s="32"/>
      <c r="AB2" s="32"/>
    </row>
    <row r="3" spans="1:28" x14ac:dyDescent="0.35">
      <c r="G3" t="s">
        <v>838</v>
      </c>
      <c r="H3" t="s">
        <v>837</v>
      </c>
      <c r="I3" t="s">
        <v>836</v>
      </c>
      <c r="J3" t="s">
        <v>835</v>
      </c>
      <c r="K3" t="s">
        <v>834</v>
      </c>
      <c r="L3" t="s">
        <v>833</v>
      </c>
      <c r="M3" t="s">
        <v>832</v>
      </c>
      <c r="N3" t="s">
        <v>831</v>
      </c>
      <c r="O3" t="s">
        <v>830</v>
      </c>
      <c r="Q3" t="s">
        <v>838</v>
      </c>
      <c r="R3" t="s">
        <v>837</v>
      </c>
      <c r="S3" t="s">
        <v>836</v>
      </c>
      <c r="T3" t="s">
        <v>835</v>
      </c>
      <c r="U3" t="s">
        <v>834</v>
      </c>
      <c r="V3" t="s">
        <v>833</v>
      </c>
      <c r="W3" t="s">
        <v>832</v>
      </c>
      <c r="X3" t="s">
        <v>831</v>
      </c>
      <c r="Y3" t="s">
        <v>830</v>
      </c>
    </row>
    <row r="4" spans="1:28" x14ac:dyDescent="0.35">
      <c r="G4" s="27" t="s">
        <v>847</v>
      </c>
      <c r="H4" s="27" t="s">
        <v>847</v>
      </c>
      <c r="I4" s="27" t="s">
        <v>847</v>
      </c>
      <c r="J4" s="27" t="s">
        <v>847</v>
      </c>
      <c r="K4" s="27" t="s">
        <v>847</v>
      </c>
      <c r="L4" s="27" t="s">
        <v>847</v>
      </c>
      <c r="M4" s="27" t="s">
        <v>847</v>
      </c>
      <c r="N4" s="27" t="s">
        <v>847</v>
      </c>
      <c r="O4" s="27" t="s">
        <v>847</v>
      </c>
      <c r="Q4" s="27" t="s">
        <v>847</v>
      </c>
      <c r="R4" s="27" t="s">
        <v>847</v>
      </c>
      <c r="S4" s="27" t="s">
        <v>847</v>
      </c>
      <c r="T4" s="27" t="s">
        <v>847</v>
      </c>
      <c r="U4" s="27" t="s">
        <v>847</v>
      </c>
      <c r="V4" s="27" t="s">
        <v>847</v>
      </c>
      <c r="W4" s="27" t="s">
        <v>847</v>
      </c>
      <c r="X4" s="27" t="s">
        <v>847</v>
      </c>
      <c r="Y4" s="27" t="s">
        <v>847</v>
      </c>
      <c r="Z4" s="27"/>
      <c r="AA4" s="27"/>
      <c r="AB4" s="27"/>
    </row>
    <row r="5" spans="1:28" x14ac:dyDescent="0.35">
      <c r="G5" s="27" t="s">
        <v>485</v>
      </c>
      <c r="H5" s="27" t="s">
        <v>485</v>
      </c>
      <c r="I5" s="27" t="s">
        <v>485</v>
      </c>
      <c r="J5" s="27" t="s">
        <v>483</v>
      </c>
      <c r="K5" s="27" t="s">
        <v>483</v>
      </c>
      <c r="L5" s="27" t="s">
        <v>483</v>
      </c>
      <c r="M5" s="27" t="s">
        <v>481</v>
      </c>
      <c r="N5" s="27" t="s">
        <v>481</v>
      </c>
      <c r="O5" s="27" t="s">
        <v>481</v>
      </c>
      <c r="Q5" s="27" t="s">
        <v>485</v>
      </c>
      <c r="R5" s="27" t="s">
        <v>485</v>
      </c>
      <c r="S5" s="27" t="s">
        <v>485</v>
      </c>
      <c r="T5" s="27" t="s">
        <v>483</v>
      </c>
      <c r="U5" s="27" t="s">
        <v>483</v>
      </c>
      <c r="V5" s="27" t="s">
        <v>483</v>
      </c>
      <c r="W5" s="27" t="s">
        <v>481</v>
      </c>
      <c r="X5" s="27" t="s">
        <v>481</v>
      </c>
      <c r="Y5" s="27" t="s">
        <v>481</v>
      </c>
      <c r="Z5" s="27"/>
      <c r="AA5" s="27"/>
      <c r="AB5" s="27"/>
    </row>
    <row r="6" spans="1:28" x14ac:dyDescent="0.35">
      <c r="G6" s="27">
        <v>0.13300000000000001</v>
      </c>
      <c r="H6" s="27">
        <v>0.13300000000000001</v>
      </c>
      <c r="I6" s="56">
        <v>0.13300000000000001</v>
      </c>
      <c r="J6" s="27">
        <v>7.2999999999999995E-2</v>
      </c>
      <c r="K6" s="27">
        <v>7.2999999999999995E-2</v>
      </c>
      <c r="L6" s="27">
        <v>7.2999999999999995E-2</v>
      </c>
      <c r="M6" s="27">
        <v>1.2999999999999999E-2</v>
      </c>
      <c r="N6" s="27">
        <v>1.2999999999999999E-2</v>
      </c>
      <c r="O6" s="27">
        <v>1.2999999999999999E-2</v>
      </c>
      <c r="Q6" s="27">
        <v>0.13300000000000001</v>
      </c>
      <c r="R6" s="27">
        <v>0.13300000000000001</v>
      </c>
      <c r="S6" s="27">
        <v>0.13300000000000001</v>
      </c>
      <c r="T6" s="27">
        <v>7.2999999999999995E-2</v>
      </c>
      <c r="U6" s="27">
        <v>7.2999999999999995E-2</v>
      </c>
      <c r="V6" s="27">
        <v>7.2999999999999995E-2</v>
      </c>
      <c r="W6" s="27">
        <v>1.2999999999999999E-2</v>
      </c>
      <c r="X6" s="27">
        <v>1.2999999999999999E-2</v>
      </c>
      <c r="Y6" s="27">
        <v>1.2999999999999999E-2</v>
      </c>
      <c r="Z6" s="27"/>
      <c r="AA6" s="27"/>
      <c r="AB6" s="27"/>
    </row>
    <row r="7" spans="1:28" x14ac:dyDescent="0.35">
      <c r="G7" s="27"/>
      <c r="H7" s="27"/>
      <c r="I7" s="27"/>
      <c r="J7" s="27"/>
      <c r="K7" s="27"/>
      <c r="L7" s="27"/>
      <c r="M7" s="27"/>
      <c r="N7" s="27"/>
      <c r="O7" s="27"/>
      <c r="Q7" s="27"/>
      <c r="R7" s="27"/>
      <c r="S7" s="27"/>
      <c r="T7" s="27"/>
      <c r="U7" s="27"/>
      <c r="V7" s="27"/>
      <c r="W7" s="27"/>
      <c r="X7" s="27"/>
      <c r="Y7" s="27"/>
      <c r="Z7" s="27"/>
      <c r="AA7" s="27"/>
      <c r="AB7" s="27"/>
    </row>
    <row r="8" spans="1:28" x14ac:dyDescent="0.35">
      <c r="G8" s="32" t="s">
        <v>1280</v>
      </c>
      <c r="H8" s="32" t="s">
        <v>1274</v>
      </c>
      <c r="I8" s="32" t="s">
        <v>1277</v>
      </c>
      <c r="J8" s="32" t="s">
        <v>1281</v>
      </c>
      <c r="K8" s="32" t="s">
        <v>1275</v>
      </c>
      <c r="L8" s="32" t="s">
        <v>1278</v>
      </c>
      <c r="M8" s="32" t="s">
        <v>1273</v>
      </c>
      <c r="N8" s="32" t="s">
        <v>1276</v>
      </c>
      <c r="O8" s="32" t="s">
        <v>1279</v>
      </c>
      <c r="Q8" s="32" t="s">
        <v>1280</v>
      </c>
      <c r="R8" s="32" t="s">
        <v>1274</v>
      </c>
      <c r="S8" s="32" t="s">
        <v>1277</v>
      </c>
      <c r="T8" s="32" t="s">
        <v>1281</v>
      </c>
      <c r="U8" s="32" t="s">
        <v>1275</v>
      </c>
      <c r="V8" s="32" t="s">
        <v>1278</v>
      </c>
      <c r="W8" s="32" t="s">
        <v>1273</v>
      </c>
      <c r="X8" s="32" t="s">
        <v>1276</v>
      </c>
      <c r="Y8" s="32" t="s">
        <v>1279</v>
      </c>
      <c r="Z8" s="32"/>
      <c r="AA8" s="32"/>
      <c r="AB8" s="32"/>
    </row>
    <row r="9" spans="1:28" x14ac:dyDescent="0.35">
      <c r="A9" s="55" t="s">
        <v>2</v>
      </c>
      <c r="B9" s="55" t="s">
        <v>3</v>
      </c>
      <c r="C9" s="55" t="s">
        <v>653</v>
      </c>
      <c r="D9" s="55" t="s">
        <v>4</v>
      </c>
      <c r="E9" s="55" t="s">
        <v>5</v>
      </c>
      <c r="F9" s="54" t="s">
        <v>6</v>
      </c>
      <c r="G9" s="54" t="s">
        <v>838</v>
      </c>
      <c r="H9" s="54" t="s">
        <v>837</v>
      </c>
      <c r="I9" s="54" t="s">
        <v>836</v>
      </c>
      <c r="J9" s="54" t="s">
        <v>835</v>
      </c>
      <c r="K9" s="54" t="s">
        <v>834</v>
      </c>
      <c r="L9" s="54" t="s">
        <v>833</v>
      </c>
      <c r="M9" s="54" t="s">
        <v>832</v>
      </c>
      <c r="N9" s="54" t="s">
        <v>831</v>
      </c>
      <c r="O9" s="54" t="s">
        <v>830</v>
      </c>
      <c r="Q9" s="54" t="s">
        <v>838</v>
      </c>
      <c r="R9" s="54" t="s">
        <v>837</v>
      </c>
      <c r="S9" s="54" t="s">
        <v>836</v>
      </c>
      <c r="T9" s="54" t="s">
        <v>835</v>
      </c>
      <c r="U9" s="54" t="s">
        <v>834</v>
      </c>
      <c r="V9" s="54" t="s">
        <v>833</v>
      </c>
      <c r="W9" s="54" t="s">
        <v>832</v>
      </c>
      <c r="X9" s="54" t="s">
        <v>831</v>
      </c>
      <c r="Y9" s="54" t="s">
        <v>830</v>
      </c>
    </row>
    <row r="10" spans="1:28" x14ac:dyDescent="0.35">
      <c r="A10" s="32">
        <v>504632</v>
      </c>
      <c r="B10" s="32">
        <v>147</v>
      </c>
      <c r="C10" s="32">
        <v>167</v>
      </c>
      <c r="D10" s="32">
        <v>81</v>
      </c>
      <c r="E10" s="32">
        <v>4.976</v>
      </c>
      <c r="F10" t="s">
        <v>617</v>
      </c>
      <c r="G10" s="32" t="s">
        <v>120</v>
      </c>
      <c r="H10" s="32" t="s">
        <v>120</v>
      </c>
      <c r="I10" s="20">
        <v>0.10960752220987757</v>
      </c>
      <c r="J10" s="32" t="s">
        <v>120</v>
      </c>
      <c r="K10" s="32" t="s">
        <v>120</v>
      </c>
      <c r="L10" s="32" t="s">
        <v>120</v>
      </c>
      <c r="M10" s="32" t="s">
        <v>120</v>
      </c>
      <c r="N10" s="32" t="s">
        <v>120</v>
      </c>
      <c r="O10" s="32" t="s">
        <v>120</v>
      </c>
      <c r="Q10" s="2">
        <v>0</v>
      </c>
      <c r="R10" s="2">
        <v>0</v>
      </c>
      <c r="S10" s="2">
        <f>I10/I$6</f>
        <v>0.8241167083449441</v>
      </c>
      <c r="T10" s="2">
        <v>0</v>
      </c>
      <c r="U10" s="2">
        <v>0</v>
      </c>
      <c r="V10" s="2">
        <v>0</v>
      </c>
      <c r="W10" s="2">
        <v>0</v>
      </c>
      <c r="X10" s="2">
        <v>0</v>
      </c>
      <c r="Y10" s="2">
        <v>0</v>
      </c>
      <c r="Z10" s="32"/>
      <c r="AA10" s="32"/>
      <c r="AB10" s="32"/>
    </row>
    <row r="11" spans="1:28" x14ac:dyDescent="0.35">
      <c r="A11" s="32">
        <v>79334</v>
      </c>
      <c r="B11" s="32">
        <v>73</v>
      </c>
      <c r="C11" s="32">
        <v>182</v>
      </c>
      <c r="D11" s="32">
        <v>95</v>
      </c>
      <c r="E11" s="32">
        <v>5.0359999999999996</v>
      </c>
      <c r="F11" t="s">
        <v>616</v>
      </c>
      <c r="G11" s="20">
        <v>10.824954870872979</v>
      </c>
      <c r="H11" s="20">
        <v>6.909660246606605</v>
      </c>
      <c r="I11" s="20">
        <v>5.9595181523396494</v>
      </c>
      <c r="J11" s="20">
        <v>10.274181336038415</v>
      </c>
      <c r="K11" s="20">
        <v>10.47233565340763</v>
      </c>
      <c r="L11" s="20">
        <v>17.926702445407148</v>
      </c>
      <c r="M11" s="20">
        <v>1.4460177908829948</v>
      </c>
      <c r="N11" s="20">
        <v>0.56666470016339243</v>
      </c>
      <c r="O11" s="20">
        <v>7.9737532267985065</v>
      </c>
      <c r="Q11" s="2">
        <f t="shared" ref="Q11:Y11" si="0">IFERROR(G11/G$6,"0")</f>
        <v>81.390638126864502</v>
      </c>
      <c r="R11" s="2">
        <f t="shared" si="0"/>
        <v>51.952332681252663</v>
      </c>
      <c r="S11" s="2">
        <f t="shared" si="0"/>
        <v>44.808407160448489</v>
      </c>
      <c r="T11" s="2">
        <f t="shared" si="0"/>
        <v>140.74221008271803</v>
      </c>
      <c r="U11" s="2">
        <f t="shared" si="0"/>
        <v>143.4566527864059</v>
      </c>
      <c r="V11" s="2">
        <f t="shared" si="0"/>
        <v>245.57126637544039</v>
      </c>
      <c r="W11" s="2">
        <f t="shared" si="0"/>
        <v>111.23213776023037</v>
      </c>
      <c r="X11" s="2">
        <f t="shared" si="0"/>
        <v>43.589592320260955</v>
      </c>
      <c r="Y11" s="2">
        <f t="shared" si="0"/>
        <v>613.36563283065436</v>
      </c>
      <c r="Z11" s="32"/>
      <c r="AA11" s="32"/>
      <c r="AB11" s="32"/>
    </row>
    <row r="12" spans="1:28" x14ac:dyDescent="0.35">
      <c r="A12" s="32">
        <v>79141</v>
      </c>
      <c r="B12" s="32">
        <v>147</v>
      </c>
      <c r="C12" s="32">
        <v>94</v>
      </c>
      <c r="D12" s="32">
        <v>86</v>
      </c>
      <c r="E12" s="32">
        <v>5.2830000000000004</v>
      </c>
      <c r="F12" t="s">
        <v>119</v>
      </c>
      <c r="G12" s="20">
        <v>3.1015490060809142E-2</v>
      </c>
      <c r="H12" s="32" t="s">
        <v>120</v>
      </c>
      <c r="I12" s="32" t="s">
        <v>120</v>
      </c>
      <c r="J12" s="32" t="s">
        <v>120</v>
      </c>
      <c r="K12" s="20">
        <v>4.8949485426638684E-3</v>
      </c>
      <c r="L12" s="20">
        <v>0.10986604999088939</v>
      </c>
      <c r="M12" s="32" t="s">
        <v>120</v>
      </c>
      <c r="N12" s="32" t="s">
        <v>120</v>
      </c>
      <c r="O12" s="32" t="s">
        <v>120</v>
      </c>
      <c r="Q12" s="2">
        <f>IFERROR(G12/G$6,"0")</f>
        <v>0.23319917338954241</v>
      </c>
      <c r="R12" s="2">
        <v>0</v>
      </c>
      <c r="S12" s="2">
        <v>0</v>
      </c>
      <c r="T12" s="2">
        <v>0</v>
      </c>
      <c r="U12" s="2">
        <f>IFERROR(K12/K$6,"0")</f>
        <v>6.7054089625532443E-2</v>
      </c>
      <c r="V12" s="2">
        <f>IFERROR(L12/L$6,"0")</f>
        <v>1.505014383436841</v>
      </c>
      <c r="W12" s="2">
        <v>0</v>
      </c>
      <c r="X12" s="2">
        <v>0</v>
      </c>
      <c r="Y12" s="2">
        <v>0</v>
      </c>
      <c r="Z12" s="32"/>
      <c r="AA12" s="32"/>
      <c r="AB12" s="32"/>
    </row>
    <row r="13" spans="1:28" x14ac:dyDescent="0.35">
      <c r="A13" s="32">
        <v>56417</v>
      </c>
      <c r="B13" s="32">
        <v>116</v>
      </c>
      <c r="C13" s="32">
        <v>42</v>
      </c>
      <c r="D13" s="32">
        <v>77</v>
      </c>
      <c r="E13" s="32">
        <v>5.6390000000000002</v>
      </c>
      <c r="F13" t="s">
        <v>171</v>
      </c>
      <c r="G13" s="20">
        <v>7.0514430971559419</v>
      </c>
      <c r="H13" s="20">
        <v>5.8975900251304418</v>
      </c>
      <c r="I13" s="20">
        <v>3.7392493983032216</v>
      </c>
      <c r="J13" s="20">
        <v>5.084300336472011</v>
      </c>
      <c r="K13" s="20">
        <v>5.6203345609052535</v>
      </c>
      <c r="L13" s="20">
        <v>7.8553962841768277</v>
      </c>
      <c r="M13" s="20">
        <v>0.70956224875363449</v>
      </c>
      <c r="N13" s="20">
        <v>0.30784863443521643</v>
      </c>
      <c r="O13" s="20">
        <v>1.5260992371753839</v>
      </c>
      <c r="Q13" s="2">
        <f>IFERROR(G13/G$6,"0")</f>
        <v>53.018369151548434</v>
      </c>
      <c r="R13" s="2">
        <f>IFERROR(H13/H$6,"0")</f>
        <v>44.342782143837908</v>
      </c>
      <c r="S13" s="2">
        <f>IFERROR(I13/I$6,"0")</f>
        <v>28.11465713009941</v>
      </c>
      <c r="T13" s="2">
        <f>IFERROR(J13/J$6,"0")</f>
        <v>69.647949814685091</v>
      </c>
      <c r="U13" s="2">
        <f>IFERROR(K13/K$6,"0")</f>
        <v>76.990884395962382</v>
      </c>
      <c r="V13" s="2">
        <f>IFERROR(L13/L$6,"0")</f>
        <v>107.60816827639491</v>
      </c>
      <c r="W13" s="2">
        <f>IFERROR(M13/M$6,"0")</f>
        <v>54.58171144258727</v>
      </c>
      <c r="X13" s="2">
        <f>IFERROR(N13/N$6,"0")</f>
        <v>23.680664187324343</v>
      </c>
      <c r="Y13" s="2">
        <f>IFERROR(O13/O$6,"0")</f>
        <v>117.39224901349107</v>
      </c>
      <c r="Z13" s="32"/>
      <c r="AA13" s="32"/>
      <c r="AB13" s="32"/>
    </row>
    <row r="14" spans="1:28" x14ac:dyDescent="0.35">
      <c r="A14" s="32">
        <v>565708</v>
      </c>
      <c r="B14" s="32">
        <v>73</v>
      </c>
      <c r="C14" s="32">
        <v>14</v>
      </c>
      <c r="D14" s="32">
        <v>87</v>
      </c>
      <c r="E14" s="32">
        <v>5.976</v>
      </c>
      <c r="F14" t="s">
        <v>614</v>
      </c>
      <c r="G14" s="32" t="s">
        <v>120</v>
      </c>
      <c r="H14" s="32" t="s">
        <v>120</v>
      </c>
      <c r="I14" s="32" t="s">
        <v>120</v>
      </c>
      <c r="J14" s="32" t="s">
        <v>120</v>
      </c>
      <c r="K14" s="32" t="s">
        <v>120</v>
      </c>
      <c r="L14" s="20">
        <v>3.8188451407638935E-2</v>
      </c>
      <c r="M14" s="32" t="s">
        <v>120</v>
      </c>
      <c r="N14" s="32" t="s">
        <v>120</v>
      </c>
      <c r="O14" s="32" t="s">
        <v>120</v>
      </c>
      <c r="Q14">
        <v>0</v>
      </c>
      <c r="R14">
        <v>0</v>
      </c>
      <c r="S14">
        <v>0</v>
      </c>
      <c r="T14">
        <v>0</v>
      </c>
      <c r="U14">
        <v>0</v>
      </c>
      <c r="V14">
        <f t="shared" ref="V14:V45" si="1">IFERROR(L14/L$6,"0")</f>
        <v>0.52312947133751964</v>
      </c>
      <c r="W14">
        <v>0</v>
      </c>
      <c r="X14">
        <v>0</v>
      </c>
      <c r="Y14">
        <v>0</v>
      </c>
      <c r="Z14" s="32"/>
      <c r="AA14" s="32"/>
      <c r="AB14" s="32"/>
    </row>
    <row r="15" spans="1:28" x14ac:dyDescent="0.35">
      <c r="A15" s="32">
        <v>111115</v>
      </c>
      <c r="B15" s="32">
        <v>74</v>
      </c>
      <c r="C15" s="32">
        <v>8</v>
      </c>
      <c r="D15" s="32">
        <v>97</v>
      </c>
      <c r="E15" s="32">
        <v>6.0149999999999997</v>
      </c>
      <c r="F15" t="s">
        <v>122</v>
      </c>
      <c r="G15" s="20">
        <v>8.6712534572658314E-3</v>
      </c>
      <c r="H15" s="20">
        <v>2.3878842031509213E-3</v>
      </c>
      <c r="I15" s="20">
        <v>1.6218539362041885E-3</v>
      </c>
      <c r="J15" s="20">
        <v>6.1883311979086704E-3</v>
      </c>
      <c r="K15" s="20">
        <v>6.9626246346268759E-3</v>
      </c>
      <c r="L15" s="20">
        <v>1.5084007643462958E-2</v>
      </c>
      <c r="M15" s="20">
        <v>5.0720322914636054E-4</v>
      </c>
      <c r="N15" s="20">
        <v>4.0771610247384443E-4</v>
      </c>
      <c r="O15" s="20">
        <v>3.6114007758589898E-3</v>
      </c>
      <c r="Q15">
        <f t="shared" ref="Q15:Q32" si="2">IFERROR(G15/G$6,"0")</f>
        <v>6.5197394415532559E-2</v>
      </c>
      <c r="R15">
        <f t="shared" ref="R15:R32" si="3">IFERROR(H15/H$6,"0")</f>
        <v>1.7954016565044521E-2</v>
      </c>
      <c r="S15">
        <f t="shared" ref="S15:S32" si="4">IFERROR(I15/I$6,"0")</f>
        <v>1.2194390497775853E-2</v>
      </c>
      <c r="T15">
        <f t="shared" ref="T15:T32" si="5">IFERROR(J15/J$6,"0")</f>
        <v>8.477166024532426E-2</v>
      </c>
      <c r="U15">
        <f t="shared" ref="U15:U32" si="6">IFERROR(K15/K$6,"0")</f>
        <v>9.5378419652422969E-2</v>
      </c>
      <c r="V15">
        <f t="shared" si="1"/>
        <v>0.20663024169127342</v>
      </c>
      <c r="W15">
        <f t="shared" ref="W15:Y19" si="7">IFERROR(M15/M$6,"0")</f>
        <v>3.9015633011258502E-2</v>
      </c>
      <c r="X15">
        <f t="shared" si="7"/>
        <v>3.1362777113372653E-2</v>
      </c>
      <c r="Y15">
        <f t="shared" si="7"/>
        <v>0.27780005968146076</v>
      </c>
      <c r="Z15" s="32"/>
      <c r="AA15" s="32"/>
      <c r="AB15" s="32"/>
    </row>
    <row r="16" spans="1:28" x14ac:dyDescent="0.35">
      <c r="A16" s="32">
        <v>61905</v>
      </c>
      <c r="B16" s="32">
        <v>86</v>
      </c>
      <c r="C16" s="32">
        <v>9</v>
      </c>
      <c r="D16" s="32">
        <v>92</v>
      </c>
      <c r="E16" s="32">
        <v>6.4349999999999996</v>
      </c>
      <c r="F16" t="s">
        <v>612</v>
      </c>
      <c r="G16" s="20">
        <v>0.77047469749977604</v>
      </c>
      <c r="H16" s="20">
        <v>0.23311274991204331</v>
      </c>
      <c r="I16" s="20">
        <v>0.19658368619107425</v>
      </c>
      <c r="J16" s="20">
        <v>0.63465689773647649</v>
      </c>
      <c r="K16" s="20">
        <v>0.71289553349603674</v>
      </c>
      <c r="L16" s="20">
        <v>1.4372120952516165</v>
      </c>
      <c r="M16" s="20">
        <v>7.5876395519102316E-2</v>
      </c>
      <c r="N16" s="20">
        <v>8.1617487241217535E-2</v>
      </c>
      <c r="O16" s="20">
        <v>0.39618731517450806</v>
      </c>
      <c r="Q16">
        <f t="shared" si="2"/>
        <v>5.7930428383441805</v>
      </c>
      <c r="R16">
        <f t="shared" si="3"/>
        <v>1.752727442947694</v>
      </c>
      <c r="S16">
        <f t="shared" si="4"/>
        <v>1.4780728285043176</v>
      </c>
      <c r="T16">
        <f t="shared" si="5"/>
        <v>8.6939301059791312</v>
      </c>
      <c r="U16">
        <f t="shared" si="6"/>
        <v>9.7656922396717363</v>
      </c>
      <c r="V16">
        <f t="shared" si="1"/>
        <v>19.687836921255023</v>
      </c>
      <c r="W16">
        <f t="shared" si="7"/>
        <v>5.836645809161717</v>
      </c>
      <c r="X16">
        <f t="shared" si="7"/>
        <v>6.2782682493244257</v>
      </c>
      <c r="Y16">
        <f t="shared" si="7"/>
        <v>30.475947321116006</v>
      </c>
      <c r="Z16" s="32"/>
      <c r="AA16" s="32"/>
      <c r="AB16" s="32"/>
    </row>
    <row r="17" spans="1:28" x14ac:dyDescent="0.35">
      <c r="A17" s="32">
        <v>100618</v>
      </c>
      <c r="B17" s="32">
        <v>130</v>
      </c>
      <c r="C17" s="32">
        <v>9</v>
      </c>
      <c r="D17" s="32">
        <v>86</v>
      </c>
      <c r="E17" s="32">
        <v>6.625</v>
      </c>
      <c r="F17" t="s">
        <v>610</v>
      </c>
      <c r="G17" s="20">
        <v>0.21662085557061403</v>
      </c>
      <c r="H17" s="20">
        <v>0.25547664493493483</v>
      </c>
      <c r="I17" s="20">
        <v>0.15073541422587874</v>
      </c>
      <c r="J17" s="20">
        <v>0.14811473509486209</v>
      </c>
      <c r="K17" s="20">
        <v>0.18049815850559725</v>
      </c>
      <c r="L17" s="20">
        <v>0.2582581029745587</v>
      </c>
      <c r="M17" s="20">
        <v>2.3647863542913115E-2</v>
      </c>
      <c r="N17" s="20">
        <v>1.1022337382039914E-2</v>
      </c>
      <c r="O17" s="20">
        <v>5.1967224507219065E-2</v>
      </c>
      <c r="Q17">
        <f t="shared" si="2"/>
        <v>1.6287282373730376</v>
      </c>
      <c r="R17">
        <f t="shared" si="3"/>
        <v>1.9208770295859761</v>
      </c>
      <c r="S17">
        <f t="shared" si="4"/>
        <v>1.1333489791419453</v>
      </c>
      <c r="T17">
        <f t="shared" si="5"/>
        <v>2.0289689739022205</v>
      </c>
      <c r="U17">
        <f t="shared" si="6"/>
        <v>2.4725775137753048</v>
      </c>
      <c r="V17">
        <f t="shared" si="1"/>
        <v>3.5377822325282016</v>
      </c>
      <c r="W17">
        <f t="shared" si="7"/>
        <v>1.8190664263779321</v>
      </c>
      <c r="X17">
        <f t="shared" si="7"/>
        <v>0.8478721063107626</v>
      </c>
      <c r="Y17">
        <f t="shared" si="7"/>
        <v>3.9974788082476205</v>
      </c>
      <c r="Z17" s="32"/>
      <c r="AA17" s="32"/>
      <c r="AB17" s="32"/>
    </row>
    <row r="18" spans="1:28" x14ac:dyDescent="0.35">
      <c r="A18" s="32">
        <v>72184</v>
      </c>
      <c r="B18" s="32">
        <v>144</v>
      </c>
      <c r="C18" s="32">
        <v>75</v>
      </c>
      <c r="D18" s="32">
        <v>89</v>
      </c>
      <c r="E18" s="32">
        <v>7.2309999999999999</v>
      </c>
      <c r="F18" t="s">
        <v>186</v>
      </c>
      <c r="G18" s="20">
        <v>3.1403261264614182</v>
      </c>
      <c r="H18" s="20">
        <v>3.2278922239857315</v>
      </c>
      <c r="I18" s="20">
        <v>1.9654471246134255</v>
      </c>
      <c r="J18" s="20">
        <v>2.102860239749424</v>
      </c>
      <c r="K18" s="20">
        <v>2.4334700342145537</v>
      </c>
      <c r="L18" s="20">
        <v>3.4666968743174995</v>
      </c>
      <c r="M18" s="20">
        <v>0.33710019507031608</v>
      </c>
      <c r="N18" s="20">
        <v>0.13133931895381437</v>
      </c>
      <c r="O18" s="20">
        <v>0.66407682349454478</v>
      </c>
      <c r="Q18">
        <f t="shared" si="2"/>
        <v>23.611474635048257</v>
      </c>
      <c r="R18">
        <f t="shared" si="3"/>
        <v>24.269866345757379</v>
      </c>
      <c r="S18">
        <f t="shared" si="4"/>
        <v>14.777797929424251</v>
      </c>
      <c r="T18">
        <f t="shared" si="5"/>
        <v>28.806304654101702</v>
      </c>
      <c r="U18">
        <f t="shared" si="6"/>
        <v>33.335205948144569</v>
      </c>
      <c r="V18">
        <f t="shared" si="1"/>
        <v>47.488998278321915</v>
      </c>
      <c r="W18">
        <f t="shared" si="7"/>
        <v>25.930784236178162</v>
      </c>
      <c r="X18">
        <f t="shared" si="7"/>
        <v>10.103024534908798</v>
      </c>
      <c r="Y18">
        <f t="shared" si="7"/>
        <v>51.082832576503449</v>
      </c>
      <c r="Z18" s="32"/>
      <c r="AA18" s="32"/>
      <c r="AB18" s="32"/>
    </row>
    <row r="19" spans="1:28" x14ac:dyDescent="0.35">
      <c r="A19" s="32">
        <v>57136</v>
      </c>
      <c r="B19" s="32">
        <v>147</v>
      </c>
      <c r="C19" s="32">
        <v>9</v>
      </c>
      <c r="D19" s="32">
        <v>85</v>
      </c>
      <c r="E19" s="32">
        <v>7.6520000000000001</v>
      </c>
      <c r="F19" t="s">
        <v>123</v>
      </c>
      <c r="G19" s="20">
        <v>0.21118098372027594</v>
      </c>
      <c r="H19" s="20">
        <v>0.18269710765356126</v>
      </c>
      <c r="I19" s="20">
        <v>0.12665097882664139</v>
      </c>
      <c r="J19" s="20">
        <v>0.15669420799875466</v>
      </c>
      <c r="K19" s="20">
        <v>0.18754803972301426</v>
      </c>
      <c r="L19" s="20">
        <v>0.29063629252575096</v>
      </c>
      <c r="M19" s="20">
        <v>8.7752412319388844E-3</v>
      </c>
      <c r="N19" s="20">
        <v>4.0895368307486586E-4</v>
      </c>
      <c r="O19" s="20">
        <v>5.3191284960671339E-2</v>
      </c>
      <c r="Q19">
        <f t="shared" si="2"/>
        <v>1.5878269452652325</v>
      </c>
      <c r="R19">
        <f t="shared" si="3"/>
        <v>1.3736624635606109</v>
      </c>
      <c r="S19">
        <f t="shared" si="4"/>
        <v>0.95226299869655173</v>
      </c>
      <c r="T19">
        <f t="shared" si="5"/>
        <v>2.1464959999829407</v>
      </c>
      <c r="U19">
        <f t="shared" si="6"/>
        <v>2.5691512290823875</v>
      </c>
      <c r="V19">
        <f t="shared" si="1"/>
        <v>3.981319075695219</v>
      </c>
      <c r="W19">
        <f t="shared" si="7"/>
        <v>0.67501855630299112</v>
      </c>
      <c r="X19">
        <f t="shared" si="7"/>
        <v>3.1457975621143532E-2</v>
      </c>
      <c r="Y19">
        <f t="shared" si="7"/>
        <v>4.0916373046670262</v>
      </c>
      <c r="Z19" s="32"/>
      <c r="AA19" s="32"/>
      <c r="AB19" s="32"/>
    </row>
    <row r="20" spans="1:28" x14ac:dyDescent="0.35">
      <c r="A20" s="32">
        <v>65850</v>
      </c>
      <c r="B20" s="32">
        <v>179</v>
      </c>
      <c r="C20" s="32">
        <v>24</v>
      </c>
      <c r="D20" s="32">
        <v>91</v>
      </c>
      <c r="E20" s="32">
        <v>7.7320000000000002</v>
      </c>
      <c r="F20" t="s">
        <v>190</v>
      </c>
      <c r="G20" s="20">
        <v>2.51717856489348E-2</v>
      </c>
      <c r="H20" s="20">
        <v>2.0558363002837005E-2</v>
      </c>
      <c r="I20" s="20">
        <v>1.8417852667303222E-2</v>
      </c>
      <c r="J20" s="20">
        <v>1.9841710115595112E-2</v>
      </c>
      <c r="K20" s="20">
        <v>2.1863580038534912E-2</v>
      </c>
      <c r="L20" s="20">
        <v>3.8303672836778657E-2</v>
      </c>
      <c r="M20" s="20">
        <v>5.3616555690125462E-4</v>
      </c>
      <c r="N20" s="20" t="s">
        <v>825</v>
      </c>
      <c r="O20" s="20">
        <v>8.6420286843527788E-3</v>
      </c>
      <c r="Q20">
        <f t="shared" si="2"/>
        <v>0.18926154623259248</v>
      </c>
      <c r="R20">
        <f t="shared" si="3"/>
        <v>0.15457415791606768</v>
      </c>
      <c r="S20">
        <f t="shared" si="4"/>
        <v>0.13848009524288135</v>
      </c>
      <c r="T20">
        <f t="shared" si="5"/>
        <v>0.27180424815883719</v>
      </c>
      <c r="U20">
        <f t="shared" si="6"/>
        <v>0.29950109641828648</v>
      </c>
      <c r="V20">
        <f t="shared" si="1"/>
        <v>0.52470784707915974</v>
      </c>
      <c r="W20">
        <f>IFERROR(M20/M$6,"0")</f>
        <v>4.1243504377019589E-2</v>
      </c>
      <c r="X20">
        <v>0</v>
      </c>
      <c r="Y20">
        <f t="shared" ref="Y20:Y30" si="8">IFERROR(O20/O$6,"0")</f>
        <v>0.66477143725790611</v>
      </c>
      <c r="Z20" s="32"/>
      <c r="AA20" s="32"/>
      <c r="AB20" s="32"/>
    </row>
    <row r="21" spans="1:28" x14ac:dyDescent="0.35">
      <c r="A21" s="32">
        <v>141435</v>
      </c>
      <c r="B21" s="32">
        <v>174</v>
      </c>
      <c r="C21" s="32">
        <v>157</v>
      </c>
      <c r="D21" s="32">
        <v>94</v>
      </c>
      <c r="E21" s="32">
        <v>7.9279999999999999</v>
      </c>
      <c r="F21" t="s">
        <v>125</v>
      </c>
      <c r="G21" s="20">
        <v>0.99085444272890744</v>
      </c>
      <c r="H21" s="20">
        <v>0.694450021761716</v>
      </c>
      <c r="I21" s="20">
        <v>0.51485213438113209</v>
      </c>
      <c r="J21" s="20">
        <v>0.72436400871848416</v>
      </c>
      <c r="K21" s="20">
        <v>0.78693420810736081</v>
      </c>
      <c r="L21" s="20">
        <v>1.2015786827500958</v>
      </c>
      <c r="M21" s="20">
        <v>0.10729501994680044</v>
      </c>
      <c r="N21" s="20">
        <v>6.8753495888734445E-2</v>
      </c>
      <c r="O21" s="20">
        <v>0.3089576702217795</v>
      </c>
      <c r="Q21">
        <f t="shared" si="2"/>
        <v>7.4500334039767475</v>
      </c>
      <c r="R21">
        <f t="shared" si="3"/>
        <v>5.2214287350504955</v>
      </c>
      <c r="S21">
        <f t="shared" si="4"/>
        <v>3.8710686795573839</v>
      </c>
      <c r="T21">
        <f t="shared" si="5"/>
        <v>9.9227946399792355</v>
      </c>
      <c r="U21">
        <f t="shared" si="6"/>
        <v>10.779920659004944</v>
      </c>
      <c r="V21">
        <f t="shared" si="1"/>
        <v>16.459981955480767</v>
      </c>
      <c r="W21">
        <f>IFERROR(M21/M$6,"0")</f>
        <v>8.2534630728308027</v>
      </c>
      <c r="X21">
        <f>IFERROR(N21/N$6,"0")</f>
        <v>5.2887304529795731</v>
      </c>
      <c r="Y21">
        <f t="shared" si="8"/>
        <v>23.765974632444578</v>
      </c>
      <c r="Z21" s="32"/>
      <c r="AA21" s="32"/>
      <c r="AB21" s="32"/>
    </row>
    <row r="22" spans="1:28" x14ac:dyDescent="0.35">
      <c r="A22" s="32">
        <v>7664382</v>
      </c>
      <c r="B22" s="32">
        <v>299</v>
      </c>
      <c r="C22" s="32">
        <v>164</v>
      </c>
      <c r="D22" s="32">
        <v>97</v>
      </c>
      <c r="E22" s="32">
        <v>8.0050000000000008</v>
      </c>
      <c r="F22" t="s">
        <v>126</v>
      </c>
      <c r="G22" s="20">
        <v>0.15954605337852873</v>
      </c>
      <c r="H22" s="20">
        <v>0.10120873608427972</v>
      </c>
      <c r="I22" s="20">
        <v>2.5541354199258431E-2</v>
      </c>
      <c r="J22" s="20">
        <v>0.10298174601189514</v>
      </c>
      <c r="K22" s="20">
        <v>0.1351558773857604</v>
      </c>
      <c r="L22" s="20">
        <v>0.33382027812785398</v>
      </c>
      <c r="M22" s="32" t="s">
        <v>120</v>
      </c>
      <c r="N22" s="32" t="s">
        <v>120</v>
      </c>
      <c r="O22" s="20">
        <v>3.6852936924768043E-3</v>
      </c>
      <c r="Q22">
        <f t="shared" si="2"/>
        <v>1.1995943863047271</v>
      </c>
      <c r="R22">
        <f t="shared" si="3"/>
        <v>0.76096794048330607</v>
      </c>
      <c r="S22">
        <f t="shared" si="4"/>
        <v>0.19204025713728143</v>
      </c>
      <c r="T22">
        <f t="shared" si="5"/>
        <v>1.4107088494780156</v>
      </c>
      <c r="U22">
        <f t="shared" si="6"/>
        <v>1.851450375147403</v>
      </c>
      <c r="V22">
        <f t="shared" si="1"/>
        <v>4.5728805222993696</v>
      </c>
      <c r="W22">
        <v>0</v>
      </c>
      <c r="X22">
        <v>0</v>
      </c>
      <c r="Y22">
        <f t="shared" si="8"/>
        <v>0.28348413019052343</v>
      </c>
      <c r="Z22" s="32"/>
      <c r="AA22" s="32"/>
      <c r="AB22" s="32"/>
    </row>
    <row r="23" spans="1:28" x14ac:dyDescent="0.35">
      <c r="A23" s="32">
        <v>56815</v>
      </c>
      <c r="B23" s="32">
        <v>73</v>
      </c>
      <c r="C23" s="32">
        <v>183</v>
      </c>
      <c r="D23" s="32">
        <v>94</v>
      </c>
      <c r="E23" s="32">
        <v>8.048</v>
      </c>
      <c r="F23" t="s">
        <v>193</v>
      </c>
      <c r="G23" s="19">
        <v>11.782324293568344</v>
      </c>
      <c r="H23" s="19">
        <v>10.413715332093647</v>
      </c>
      <c r="I23" s="19">
        <v>9.1939420469250202</v>
      </c>
      <c r="J23" s="19">
        <v>15.948012850426386</v>
      </c>
      <c r="K23" s="19">
        <v>15.309489873885076</v>
      </c>
      <c r="L23" s="19">
        <v>23.488532347476088</v>
      </c>
      <c r="M23" s="19">
        <v>4.7059369914541511</v>
      </c>
      <c r="N23" s="19">
        <v>2.8397023393827974</v>
      </c>
      <c r="O23" s="19">
        <v>18.318643714689927</v>
      </c>
      <c r="Q23">
        <f t="shared" si="2"/>
        <v>88.588904462919871</v>
      </c>
      <c r="R23">
        <f t="shared" si="3"/>
        <v>78.298611519501094</v>
      </c>
      <c r="S23">
        <f t="shared" si="4"/>
        <v>69.127383811466316</v>
      </c>
      <c r="T23">
        <f t="shared" si="5"/>
        <v>218.4659294578957</v>
      </c>
      <c r="U23">
        <f t="shared" si="6"/>
        <v>209.71903936828872</v>
      </c>
      <c r="V23">
        <f t="shared" si="1"/>
        <v>321.76071708871353</v>
      </c>
      <c r="W23">
        <f t="shared" ref="W23:X26" si="9">IFERROR(M23/M$6,"0")</f>
        <v>361.99515318878088</v>
      </c>
      <c r="X23">
        <f t="shared" si="9"/>
        <v>218.43864149098442</v>
      </c>
      <c r="Y23">
        <f t="shared" si="8"/>
        <v>1409.126439591533</v>
      </c>
      <c r="Z23" s="32"/>
      <c r="AA23" s="32"/>
      <c r="AB23" s="32"/>
    </row>
    <row r="24" spans="1:28" x14ac:dyDescent="0.35">
      <c r="A24" s="32">
        <v>443798</v>
      </c>
      <c r="B24" s="32">
        <v>158</v>
      </c>
      <c r="C24" s="32">
        <v>46</v>
      </c>
      <c r="D24" s="32">
        <v>87</v>
      </c>
      <c r="E24" s="32">
        <v>8.3070000000000004</v>
      </c>
      <c r="F24" t="s">
        <v>127</v>
      </c>
      <c r="G24" s="19">
        <v>2.187693015231853</v>
      </c>
      <c r="H24" s="19">
        <v>1.934615723620035</v>
      </c>
      <c r="I24" s="19">
        <v>1.2807283680903809</v>
      </c>
      <c r="J24" s="19">
        <v>1.5789361555948995</v>
      </c>
      <c r="K24" s="19">
        <v>1.7315217910502954</v>
      </c>
      <c r="L24" s="19">
        <v>2.0818253557489688</v>
      </c>
      <c r="M24" s="19">
        <v>0.19801067433443312</v>
      </c>
      <c r="N24" s="19">
        <v>8.2568463741618414E-2</v>
      </c>
      <c r="O24" s="19">
        <v>0.38493314995167471</v>
      </c>
      <c r="Q24">
        <f t="shared" si="2"/>
        <v>16.448819663397391</v>
      </c>
      <c r="R24">
        <f t="shared" si="3"/>
        <v>14.545982884361164</v>
      </c>
      <c r="S24">
        <f t="shared" si="4"/>
        <v>9.6295366021833146</v>
      </c>
      <c r="T24">
        <f t="shared" si="5"/>
        <v>21.629262405409584</v>
      </c>
      <c r="U24">
        <f t="shared" si="6"/>
        <v>23.719476589730075</v>
      </c>
      <c r="V24">
        <f t="shared" si="1"/>
        <v>28.518155558205052</v>
      </c>
      <c r="W24">
        <f t="shared" si="9"/>
        <v>15.231590333417932</v>
      </c>
      <c r="X24">
        <f t="shared" si="9"/>
        <v>6.3514202878168016</v>
      </c>
      <c r="Y24">
        <f t="shared" si="8"/>
        <v>29.610242303974978</v>
      </c>
      <c r="Z24" s="32"/>
      <c r="AA24" s="32"/>
      <c r="AB24" s="32"/>
    </row>
    <row r="25" spans="1:28" x14ac:dyDescent="0.35">
      <c r="A25" s="32">
        <v>147853</v>
      </c>
      <c r="B25" s="32">
        <v>142</v>
      </c>
      <c r="C25" s="32">
        <v>17</v>
      </c>
      <c r="D25" s="32">
        <v>91</v>
      </c>
      <c r="E25" s="32">
        <v>8.3620000000000001</v>
      </c>
      <c r="F25" t="s">
        <v>195</v>
      </c>
      <c r="G25" s="19">
        <v>2.1069819845175828</v>
      </c>
      <c r="H25" s="19">
        <v>2.1527236797979183</v>
      </c>
      <c r="I25" s="19">
        <v>1.2159337766690756</v>
      </c>
      <c r="J25" s="19">
        <v>1.4542580036078869</v>
      </c>
      <c r="K25" s="19">
        <v>1.6147204932619625</v>
      </c>
      <c r="L25" s="19">
        <v>1.7875501212462679</v>
      </c>
      <c r="M25" s="19">
        <v>0.15328128822892362</v>
      </c>
      <c r="N25" s="19">
        <v>6.1090884156804338E-2</v>
      </c>
      <c r="O25" s="19">
        <v>0.27664887897814405</v>
      </c>
      <c r="Q25">
        <f t="shared" si="2"/>
        <v>15.841969808402878</v>
      </c>
      <c r="R25">
        <f t="shared" si="3"/>
        <v>16.185892329307656</v>
      </c>
      <c r="S25">
        <f t="shared" si="4"/>
        <v>9.142359223075756</v>
      </c>
      <c r="T25">
        <f t="shared" si="5"/>
        <v>19.921342515176534</v>
      </c>
      <c r="U25">
        <f t="shared" si="6"/>
        <v>22.119458811807707</v>
      </c>
      <c r="V25">
        <f t="shared" si="1"/>
        <v>24.486987962277645</v>
      </c>
      <c r="W25">
        <f t="shared" si="9"/>
        <v>11.790868325301817</v>
      </c>
      <c r="X25">
        <f t="shared" si="9"/>
        <v>4.6992987812926419</v>
      </c>
      <c r="Y25">
        <f t="shared" si="8"/>
        <v>21.280682998318774</v>
      </c>
      <c r="Z25" s="32"/>
      <c r="AA25" s="32"/>
      <c r="AB25" s="32"/>
    </row>
    <row r="26" spans="1:28" x14ac:dyDescent="0.35">
      <c r="A26" s="32">
        <v>56406</v>
      </c>
      <c r="B26" s="32">
        <v>174</v>
      </c>
      <c r="C26" s="32">
        <v>150</v>
      </c>
      <c r="D26" s="32">
        <v>89</v>
      </c>
      <c r="E26" s="32">
        <v>8.4700000000000006</v>
      </c>
      <c r="F26" t="s">
        <v>128</v>
      </c>
      <c r="G26" s="19">
        <v>2.2548852028833175</v>
      </c>
      <c r="H26" s="19">
        <v>1.5465565481138364</v>
      </c>
      <c r="I26" s="19">
        <v>1.1727263987651297</v>
      </c>
      <c r="J26" s="19">
        <v>1.6696298901125324</v>
      </c>
      <c r="K26" s="19">
        <v>1.8105051071609082</v>
      </c>
      <c r="L26" s="19">
        <v>2.8084241399913732</v>
      </c>
      <c r="M26" s="19">
        <v>0.19151806213267877</v>
      </c>
      <c r="N26" s="19">
        <v>0.10631961472630758</v>
      </c>
      <c r="O26" s="19">
        <v>0.69557512871044935</v>
      </c>
      <c r="Q26">
        <f t="shared" si="2"/>
        <v>16.954024081829456</v>
      </c>
      <c r="R26">
        <f t="shared" si="3"/>
        <v>11.628244722660423</v>
      </c>
      <c r="S26">
        <f t="shared" si="4"/>
        <v>8.8174917200385696</v>
      </c>
      <c r="T26">
        <f t="shared" si="5"/>
        <v>22.871642330308664</v>
      </c>
      <c r="U26">
        <f t="shared" si="6"/>
        <v>24.801439824122031</v>
      </c>
      <c r="V26">
        <f t="shared" si="1"/>
        <v>38.471563561525663</v>
      </c>
      <c r="W26">
        <f t="shared" si="9"/>
        <v>14.732158625590676</v>
      </c>
      <c r="X26">
        <f t="shared" si="9"/>
        <v>8.1784319020236609</v>
      </c>
      <c r="Y26">
        <f t="shared" si="8"/>
        <v>53.505779131573028</v>
      </c>
      <c r="Z26" s="32"/>
      <c r="AA26" s="32"/>
      <c r="AB26" s="32"/>
    </row>
    <row r="27" spans="1:28" x14ac:dyDescent="0.35">
      <c r="A27" s="32">
        <v>29915386</v>
      </c>
      <c r="B27" s="32">
        <v>147</v>
      </c>
      <c r="C27" s="32">
        <v>136</v>
      </c>
      <c r="D27" s="32">
        <v>89</v>
      </c>
      <c r="E27" s="32">
        <v>8.6329999999999991</v>
      </c>
      <c r="F27" t="s">
        <v>129</v>
      </c>
      <c r="G27" s="20">
        <v>0.63799249144981696</v>
      </c>
      <c r="H27" s="20">
        <v>0.41767637198473079</v>
      </c>
      <c r="I27" s="19">
        <v>0.26093976752344755</v>
      </c>
      <c r="J27" s="20">
        <v>0.42281708404030122</v>
      </c>
      <c r="K27" s="20">
        <v>0.48244419584653958</v>
      </c>
      <c r="L27" s="19">
        <v>0.85080533398672376</v>
      </c>
      <c r="M27" s="32" t="s">
        <v>120</v>
      </c>
      <c r="N27" s="32" t="s">
        <v>120</v>
      </c>
      <c r="O27" s="19">
        <v>0.16533616372142373</v>
      </c>
      <c r="Q27">
        <f t="shared" si="2"/>
        <v>4.7969360259384732</v>
      </c>
      <c r="R27">
        <f t="shared" si="3"/>
        <v>3.1404238495092538</v>
      </c>
      <c r="S27">
        <f t="shared" si="4"/>
        <v>1.9619531392740417</v>
      </c>
      <c r="T27">
        <f t="shared" si="5"/>
        <v>5.7920148498671402</v>
      </c>
      <c r="U27">
        <f t="shared" si="6"/>
        <v>6.6088246006375293</v>
      </c>
      <c r="V27">
        <f t="shared" si="1"/>
        <v>11.654867588859231</v>
      </c>
      <c r="W27">
        <v>0</v>
      </c>
      <c r="X27">
        <v>0</v>
      </c>
      <c r="Y27">
        <f t="shared" si="8"/>
        <v>12.718166440109519</v>
      </c>
      <c r="Z27" s="32"/>
      <c r="AA27" s="32"/>
      <c r="AB27" s="32"/>
    </row>
    <row r="28" spans="1:28" x14ac:dyDescent="0.35">
      <c r="A28" s="32">
        <v>110429</v>
      </c>
      <c r="B28" s="32">
        <v>74</v>
      </c>
      <c r="C28" s="32">
        <v>8</v>
      </c>
      <c r="D28" s="32">
        <v>97</v>
      </c>
      <c r="E28" s="32">
        <v>8.8000000000000007</v>
      </c>
      <c r="F28" t="s">
        <v>130</v>
      </c>
      <c r="G28" s="20">
        <v>1.9306186623143786E-2</v>
      </c>
      <c r="H28" s="20">
        <v>1.3891624751838395E-2</v>
      </c>
      <c r="I28" s="20">
        <v>1.1439650037359517E-2</v>
      </c>
      <c r="J28" s="20">
        <v>1.5452978423910293E-2</v>
      </c>
      <c r="K28" s="20">
        <v>1.5963180850519152E-2</v>
      </c>
      <c r="L28" s="20">
        <v>2.5647724656626732E-2</v>
      </c>
      <c r="M28" s="20">
        <v>2.5327458204334264E-3</v>
      </c>
      <c r="N28" s="20">
        <v>1.6533421509720096E-3</v>
      </c>
      <c r="O28" s="20">
        <v>9.412051884939817E-3</v>
      </c>
      <c r="Q28">
        <f t="shared" si="2"/>
        <v>0.14515929791837431</v>
      </c>
      <c r="R28">
        <f t="shared" si="3"/>
        <v>0.10444830640479996</v>
      </c>
      <c r="S28">
        <f t="shared" si="4"/>
        <v>8.601240629593622E-2</v>
      </c>
      <c r="T28">
        <f t="shared" si="5"/>
        <v>0.21168463594397663</v>
      </c>
      <c r="U28">
        <f t="shared" si="6"/>
        <v>0.21867371028108429</v>
      </c>
      <c r="V28">
        <f t="shared" si="1"/>
        <v>0.35133869392639361</v>
      </c>
      <c r="W28">
        <f t="shared" ref="W28:X30" si="10">IFERROR(M28/M$6,"0")</f>
        <v>0.19482660157180204</v>
      </c>
      <c r="X28">
        <f t="shared" si="10"/>
        <v>0.12718016545938535</v>
      </c>
      <c r="Y28">
        <f t="shared" si="8"/>
        <v>0.72400399114921676</v>
      </c>
      <c r="Z28" s="32"/>
      <c r="AA28" s="32"/>
      <c r="AB28" s="32"/>
    </row>
    <row r="29" spans="1:28" x14ac:dyDescent="0.35">
      <c r="A29" s="32">
        <v>298124</v>
      </c>
      <c r="B29" s="32">
        <v>184</v>
      </c>
      <c r="C29" s="32">
        <v>147</v>
      </c>
      <c r="D29" s="32">
        <v>95</v>
      </c>
      <c r="E29" s="32">
        <v>8.8160000000000007</v>
      </c>
      <c r="F29" t="s">
        <v>197</v>
      </c>
      <c r="G29" s="20">
        <v>1.3759003509330062E-3</v>
      </c>
      <c r="H29" s="20">
        <v>1.5323867080103883E-3</v>
      </c>
      <c r="I29" s="20">
        <v>1.0794178253716866E-3</v>
      </c>
      <c r="J29" s="20">
        <v>1.9847816407947767E-3</v>
      </c>
      <c r="K29" s="20">
        <v>2.8438520584782223E-3</v>
      </c>
      <c r="L29" s="20">
        <v>5.5592524065441982E-3</v>
      </c>
      <c r="M29" s="20">
        <v>1.1835200813260531E-3</v>
      </c>
      <c r="N29" s="20">
        <v>8.1523623276345445E-4</v>
      </c>
      <c r="O29" s="20">
        <v>4.6177778331991468E-3</v>
      </c>
      <c r="Q29">
        <f t="shared" si="2"/>
        <v>1.0345115420548919E-2</v>
      </c>
      <c r="R29">
        <f t="shared" si="3"/>
        <v>1.1521704571506678E-2</v>
      </c>
      <c r="S29">
        <f t="shared" si="4"/>
        <v>8.1159234990352373E-3</v>
      </c>
      <c r="T29">
        <f t="shared" si="5"/>
        <v>2.7188789599928449E-2</v>
      </c>
      <c r="U29">
        <f t="shared" si="6"/>
        <v>3.8956877513400309E-2</v>
      </c>
      <c r="V29">
        <f t="shared" si="1"/>
        <v>7.6154142555399984E-2</v>
      </c>
      <c r="W29">
        <f t="shared" si="10"/>
        <v>9.1040006255850237E-2</v>
      </c>
      <c r="X29">
        <f t="shared" si="10"/>
        <v>6.2710479443342654E-2</v>
      </c>
      <c r="Y29">
        <f t="shared" si="8"/>
        <v>0.35521367947685745</v>
      </c>
      <c r="Z29" s="32"/>
      <c r="AA29" s="32"/>
      <c r="AB29" s="32"/>
    </row>
    <row r="30" spans="1:28" x14ac:dyDescent="0.35">
      <c r="A30" s="32">
        <v>56451</v>
      </c>
      <c r="B30" s="32">
        <v>204</v>
      </c>
      <c r="C30" s="32">
        <v>18</v>
      </c>
      <c r="D30" s="32">
        <v>88</v>
      </c>
      <c r="E30" s="32">
        <v>9.2129999999999992</v>
      </c>
      <c r="F30" t="s">
        <v>132</v>
      </c>
      <c r="G30" s="20">
        <v>0.69329424428486242</v>
      </c>
      <c r="H30" s="20">
        <v>0.60600870578226196</v>
      </c>
      <c r="I30" s="20">
        <v>0.39807532257018335</v>
      </c>
      <c r="J30" s="20">
        <v>0.47743222699413135</v>
      </c>
      <c r="K30" s="20">
        <v>0.54655105741547916</v>
      </c>
      <c r="L30" s="20">
        <v>0.6437150580953851</v>
      </c>
      <c r="M30" s="20">
        <v>5.3201428059664872E-2</v>
      </c>
      <c r="N30" s="20">
        <v>1.6176072943144947E-2</v>
      </c>
      <c r="O30" s="20">
        <v>8.2959633466869284E-2</v>
      </c>
      <c r="Q30">
        <f t="shared" si="2"/>
        <v>5.2127386788335519</v>
      </c>
      <c r="R30">
        <f t="shared" si="3"/>
        <v>4.5564564344530973</v>
      </c>
      <c r="S30">
        <f t="shared" si="4"/>
        <v>2.993047538121679</v>
      </c>
      <c r="T30">
        <f t="shared" si="5"/>
        <v>6.5401674930702924</v>
      </c>
      <c r="U30">
        <f t="shared" si="6"/>
        <v>7.4870007865134136</v>
      </c>
      <c r="V30">
        <f t="shared" si="1"/>
        <v>8.81801449445733</v>
      </c>
      <c r="W30">
        <f t="shared" si="10"/>
        <v>4.0924175430511438</v>
      </c>
      <c r="X30">
        <f t="shared" si="10"/>
        <v>1.244313303318842</v>
      </c>
      <c r="Y30">
        <f t="shared" si="8"/>
        <v>6.3815102666822527</v>
      </c>
      <c r="Z30" s="32"/>
      <c r="AA30" s="32"/>
      <c r="AB30" s="32"/>
    </row>
    <row r="31" spans="1:28" x14ac:dyDescent="0.35">
      <c r="A31" s="32">
        <v>72195</v>
      </c>
      <c r="B31" s="32">
        <v>73</v>
      </c>
      <c r="C31" s="32">
        <v>16</v>
      </c>
      <c r="D31" s="32">
        <v>88</v>
      </c>
      <c r="E31" s="32">
        <v>9.5370000000000008</v>
      </c>
      <c r="F31" t="s">
        <v>133</v>
      </c>
      <c r="G31" s="20">
        <v>0.73478812763803414</v>
      </c>
      <c r="H31" s="19">
        <v>0.59175004498474648</v>
      </c>
      <c r="I31" s="20">
        <v>0.35374765953400722</v>
      </c>
      <c r="J31" s="20">
        <v>0.47730386840204619</v>
      </c>
      <c r="K31" s="19">
        <v>0.48951400961692093</v>
      </c>
      <c r="L31" s="20">
        <v>0.65662232086183825</v>
      </c>
      <c r="M31" s="32" t="s">
        <v>120</v>
      </c>
      <c r="N31" s="32" t="s">
        <v>120</v>
      </c>
      <c r="O31" s="32" t="s">
        <v>120</v>
      </c>
      <c r="Q31">
        <f t="shared" si="2"/>
        <v>5.5247227641957455</v>
      </c>
      <c r="R31">
        <f t="shared" si="3"/>
        <v>4.4492484585319279</v>
      </c>
      <c r="S31">
        <f t="shared" si="4"/>
        <v>2.6597568386015578</v>
      </c>
      <c r="T31">
        <f t="shared" si="5"/>
        <v>6.5384091561924143</v>
      </c>
      <c r="U31">
        <f t="shared" si="6"/>
        <v>6.7056713646153554</v>
      </c>
      <c r="V31">
        <f t="shared" si="1"/>
        <v>8.9948263131758672</v>
      </c>
      <c r="W31">
        <v>0</v>
      </c>
      <c r="X31">
        <v>0</v>
      </c>
      <c r="Y31">
        <v>0</v>
      </c>
      <c r="Z31" s="32"/>
      <c r="AA31" s="32"/>
      <c r="AB31" s="32"/>
    </row>
    <row r="32" spans="1:28" x14ac:dyDescent="0.35">
      <c r="A32" s="32">
        <v>107959</v>
      </c>
      <c r="B32" s="32">
        <v>174</v>
      </c>
      <c r="C32" s="32">
        <v>44</v>
      </c>
      <c r="D32" s="32">
        <v>83</v>
      </c>
      <c r="E32" s="32">
        <v>10.09</v>
      </c>
      <c r="F32" t="s">
        <v>210</v>
      </c>
      <c r="G32" s="20">
        <v>0.24524554796104681</v>
      </c>
      <c r="H32" s="19">
        <v>0.16449723842128386</v>
      </c>
      <c r="I32" s="20">
        <v>0.12185690438050084</v>
      </c>
      <c r="J32" s="20">
        <v>0.16953745309656398</v>
      </c>
      <c r="K32" s="19">
        <v>0.19093103248462004</v>
      </c>
      <c r="L32" s="20">
        <v>0.31297711495861574</v>
      </c>
      <c r="M32" s="32" t="s">
        <v>120</v>
      </c>
      <c r="N32" s="32" t="s">
        <v>120</v>
      </c>
      <c r="O32" s="20">
        <v>5.6147941824234021E-2</v>
      </c>
      <c r="Q32">
        <f t="shared" si="2"/>
        <v>1.8439514884289232</v>
      </c>
      <c r="R32">
        <f t="shared" si="3"/>
        <v>1.2368213415134124</v>
      </c>
      <c r="S32">
        <f t="shared" si="4"/>
        <v>0.91621732616917917</v>
      </c>
      <c r="T32">
        <f t="shared" si="5"/>
        <v>2.3224308643364933</v>
      </c>
      <c r="U32">
        <f t="shared" si="6"/>
        <v>2.6154935956797267</v>
      </c>
      <c r="V32">
        <f t="shared" si="1"/>
        <v>4.2873577391591198</v>
      </c>
      <c r="W32">
        <v>0</v>
      </c>
      <c r="X32">
        <v>0</v>
      </c>
      <c r="Y32">
        <f>IFERROR(O32/O$6,"0")</f>
        <v>4.3190724480180016</v>
      </c>
      <c r="Z32" s="32"/>
      <c r="AA32" s="32"/>
      <c r="AB32" s="32"/>
    </row>
    <row r="33" spans="1:28" x14ac:dyDescent="0.35">
      <c r="A33" s="32">
        <v>124049</v>
      </c>
      <c r="B33" s="32">
        <v>73</v>
      </c>
      <c r="C33" s="32">
        <v>9</v>
      </c>
      <c r="D33" s="32">
        <v>93</v>
      </c>
      <c r="E33" s="32">
        <v>11.112</v>
      </c>
      <c r="F33" t="s">
        <v>596</v>
      </c>
      <c r="G33" s="20">
        <v>0.18481475321913871</v>
      </c>
      <c r="H33" s="20">
        <v>5.0016505755410057E-2</v>
      </c>
      <c r="I33" s="32" t="s">
        <v>120</v>
      </c>
      <c r="J33" s="20">
        <v>3.5242324619102594E-2</v>
      </c>
      <c r="K33" s="20">
        <v>6.9863408307040964E-2</v>
      </c>
      <c r="L33" s="20">
        <v>0.27300137902414534</v>
      </c>
      <c r="M33" s="32" t="s">
        <v>120</v>
      </c>
      <c r="N33" s="32" t="s">
        <v>120</v>
      </c>
      <c r="O33" s="32" t="s">
        <v>120</v>
      </c>
      <c r="Q33">
        <f t="shared" ref="Q33:R40" si="11">IFERROR(G33/G$6,"0")</f>
        <v>1.3895846106702157</v>
      </c>
      <c r="R33">
        <f t="shared" si="11"/>
        <v>0.3760639530481959</v>
      </c>
      <c r="S33">
        <v>0</v>
      </c>
      <c r="T33">
        <f t="shared" ref="T33:U40" si="12">IFERROR(J33/J$6,"0")</f>
        <v>0.48277157012469307</v>
      </c>
      <c r="U33">
        <f t="shared" si="12"/>
        <v>0.95703299050741053</v>
      </c>
      <c r="V33">
        <f t="shared" si="1"/>
        <v>3.7397449181389777</v>
      </c>
      <c r="W33">
        <v>0</v>
      </c>
      <c r="X33">
        <v>0</v>
      </c>
      <c r="Y33">
        <v>0</v>
      </c>
      <c r="Z33" s="32"/>
      <c r="AA33" s="32"/>
      <c r="AB33" s="32"/>
    </row>
    <row r="34" spans="1:28" x14ac:dyDescent="0.35">
      <c r="A34" s="32">
        <v>63683</v>
      </c>
      <c r="B34" s="32">
        <v>176</v>
      </c>
      <c r="C34" s="32">
        <v>3</v>
      </c>
      <c r="D34" s="32">
        <v>75</v>
      </c>
      <c r="E34" s="32">
        <v>11.231999999999999</v>
      </c>
      <c r="F34" t="s">
        <v>595</v>
      </c>
      <c r="G34" s="20">
        <v>8.8992552979078564E-3</v>
      </c>
      <c r="H34" s="20">
        <v>8.288161724674609E-3</v>
      </c>
      <c r="I34" s="20">
        <v>7.6344541844745092E-3</v>
      </c>
      <c r="J34" s="20">
        <v>6.125841924120138E-3</v>
      </c>
      <c r="K34" s="20">
        <v>6.6519147728304404E-3</v>
      </c>
      <c r="L34" s="20">
        <v>8.9540027987459036E-3</v>
      </c>
      <c r="M34" s="32" t="s">
        <v>120</v>
      </c>
      <c r="N34" s="32" t="s">
        <v>120</v>
      </c>
      <c r="O34" s="32" t="s">
        <v>120</v>
      </c>
      <c r="Q34">
        <f t="shared" si="11"/>
        <v>6.6911693969231995E-2</v>
      </c>
      <c r="R34">
        <f t="shared" si="11"/>
        <v>6.2317005448681267E-2</v>
      </c>
      <c r="S34">
        <f>IFERROR(I34/I$6,"0")</f>
        <v>5.7401911161462475E-2</v>
      </c>
      <c r="T34">
        <f t="shared" si="12"/>
        <v>8.3915642796166284E-2</v>
      </c>
      <c r="U34">
        <f t="shared" si="12"/>
        <v>9.1122120175759463E-2</v>
      </c>
      <c r="V34">
        <f t="shared" si="1"/>
        <v>0.12265757258556033</v>
      </c>
      <c r="W34">
        <v>0</v>
      </c>
      <c r="X34">
        <v>0</v>
      </c>
      <c r="Y34">
        <v>0</v>
      </c>
      <c r="Z34" s="32"/>
      <c r="AA34" s="32"/>
      <c r="AB34" s="32"/>
    </row>
    <row r="35" spans="1:28" x14ac:dyDescent="0.35">
      <c r="A35" s="32">
        <v>56848</v>
      </c>
      <c r="B35" s="32">
        <v>73</v>
      </c>
      <c r="C35" s="32">
        <v>5</v>
      </c>
      <c r="D35" s="32">
        <v>92</v>
      </c>
      <c r="E35" s="32">
        <v>11.255000000000001</v>
      </c>
      <c r="F35" t="s">
        <v>594</v>
      </c>
      <c r="G35" s="20">
        <v>0.50045363507316809</v>
      </c>
      <c r="H35" s="20">
        <v>0.15927845407343966</v>
      </c>
      <c r="I35" s="32" t="s">
        <v>120</v>
      </c>
      <c r="J35" s="20">
        <v>0.18452612017878589</v>
      </c>
      <c r="K35" s="20">
        <v>0.26715592608963412</v>
      </c>
      <c r="L35" s="20">
        <v>0.69085709671840823</v>
      </c>
      <c r="M35" s="32" t="s">
        <v>120</v>
      </c>
      <c r="N35" s="32" t="s">
        <v>120</v>
      </c>
      <c r="O35" s="32" t="s">
        <v>120</v>
      </c>
      <c r="Q35">
        <f t="shared" si="11"/>
        <v>3.7628092862644213</v>
      </c>
      <c r="R35">
        <f t="shared" si="11"/>
        <v>1.1975823614544334</v>
      </c>
      <c r="S35">
        <v>0</v>
      </c>
      <c r="T35">
        <f t="shared" si="12"/>
        <v>2.5277550709422725</v>
      </c>
      <c r="U35">
        <f t="shared" si="12"/>
        <v>3.659670220405947</v>
      </c>
      <c r="V35">
        <f t="shared" si="1"/>
        <v>9.4637958454576481</v>
      </c>
      <c r="W35">
        <v>0</v>
      </c>
      <c r="X35">
        <v>0</v>
      </c>
      <c r="Y35">
        <v>0</v>
      </c>
      <c r="Z35" s="32"/>
      <c r="AA35" s="32"/>
      <c r="AB35" s="32"/>
    </row>
    <row r="36" spans="1:28" x14ac:dyDescent="0.35">
      <c r="A36" s="32">
        <v>98793</v>
      </c>
      <c r="B36" s="32">
        <v>156</v>
      </c>
      <c r="C36" s="32">
        <v>15</v>
      </c>
      <c r="D36" s="32">
        <v>79</v>
      </c>
      <c r="E36" s="32">
        <v>11.259</v>
      </c>
      <c r="F36" t="s">
        <v>592</v>
      </c>
      <c r="G36" s="20">
        <v>1.8599667792384813</v>
      </c>
      <c r="H36" s="20">
        <v>1.2865077604717379</v>
      </c>
      <c r="I36" s="20">
        <v>1.025107101464626</v>
      </c>
      <c r="J36" s="20">
        <v>1.3178866375316882</v>
      </c>
      <c r="K36" s="20">
        <v>1.4579788231712909</v>
      </c>
      <c r="L36" s="20">
        <v>2.3434577562707268</v>
      </c>
      <c r="M36" s="20">
        <v>0.13451728292719597</v>
      </c>
      <c r="N36" s="20">
        <v>9.6867052808856532E-2</v>
      </c>
      <c r="O36" s="20">
        <v>0.47522713770788311</v>
      </c>
      <c r="Q36">
        <f t="shared" si="11"/>
        <v>13.984712625853241</v>
      </c>
      <c r="R36">
        <f t="shared" si="11"/>
        <v>9.6729906802386303</v>
      </c>
      <c r="S36">
        <f>IFERROR(I36/I$6,"0")</f>
        <v>7.7075721914633535</v>
      </c>
      <c r="T36">
        <f t="shared" si="12"/>
        <v>18.053241610023129</v>
      </c>
      <c r="U36">
        <f t="shared" si="12"/>
        <v>19.972312646182068</v>
      </c>
      <c r="V36">
        <f t="shared" si="1"/>
        <v>32.102161044804483</v>
      </c>
      <c r="W36">
        <f t="shared" ref="W36:Y40" si="13">IFERROR(M36/M$6,"0")</f>
        <v>10.347483302091998</v>
      </c>
      <c r="X36">
        <f t="shared" si="13"/>
        <v>7.4513117545274259</v>
      </c>
      <c r="Y36">
        <f t="shared" si="13"/>
        <v>36.555933669837167</v>
      </c>
      <c r="Z36" s="32"/>
      <c r="AA36" s="32"/>
      <c r="AB36" s="32"/>
    </row>
    <row r="37" spans="1:28" x14ac:dyDescent="0.35">
      <c r="A37" s="32">
        <v>7306969</v>
      </c>
      <c r="B37" s="32">
        <v>147</v>
      </c>
      <c r="C37" s="32">
        <v>9</v>
      </c>
      <c r="D37" s="32">
        <v>80</v>
      </c>
      <c r="E37" s="32">
        <v>11.502000000000001</v>
      </c>
      <c r="F37" t="s">
        <v>591</v>
      </c>
      <c r="G37" s="20">
        <v>4.8034062038578018E-2</v>
      </c>
      <c r="H37" s="20">
        <v>3.5107558910796567E-2</v>
      </c>
      <c r="I37" s="20">
        <v>2.9968325515209011E-2</v>
      </c>
      <c r="J37" s="20">
        <v>3.6196013579013468E-2</v>
      </c>
      <c r="K37" s="20">
        <v>4.0099879365337834E-2</v>
      </c>
      <c r="L37" s="20">
        <v>6.7252996984333888E-2</v>
      </c>
      <c r="M37" s="20">
        <v>6.2700908222923183E-3</v>
      </c>
      <c r="N37" s="20">
        <v>4.5258970583780516E-3</v>
      </c>
      <c r="O37" s="20">
        <v>2.3871673495927823E-2</v>
      </c>
      <c r="Q37">
        <f t="shared" si="11"/>
        <v>0.36115836119231592</v>
      </c>
      <c r="R37">
        <f t="shared" si="11"/>
        <v>0.26396660835185387</v>
      </c>
      <c r="S37">
        <f>IFERROR(I37/I$6,"0")</f>
        <v>0.22532575575345121</v>
      </c>
      <c r="T37">
        <f t="shared" si="12"/>
        <v>0.49583580245223935</v>
      </c>
      <c r="U37">
        <f t="shared" si="12"/>
        <v>0.549313415963532</v>
      </c>
      <c r="V37">
        <f t="shared" si="1"/>
        <v>0.92127393129224511</v>
      </c>
      <c r="W37">
        <f t="shared" si="13"/>
        <v>0.48231467863787064</v>
      </c>
      <c r="X37">
        <f t="shared" si="13"/>
        <v>0.34814592756754242</v>
      </c>
      <c r="Y37">
        <f t="shared" si="13"/>
        <v>1.8362825766098325</v>
      </c>
      <c r="Z37" s="32"/>
      <c r="AA37" s="32"/>
      <c r="AB37" s="32"/>
    </row>
    <row r="38" spans="1:28" x14ac:dyDescent="0.35">
      <c r="A38" s="32">
        <v>56860</v>
      </c>
      <c r="B38" s="32">
        <v>246</v>
      </c>
      <c r="C38" s="32">
        <v>36</v>
      </c>
      <c r="D38" s="32">
        <v>84</v>
      </c>
      <c r="E38" s="32">
        <v>12.445</v>
      </c>
      <c r="F38" t="s">
        <v>138</v>
      </c>
      <c r="G38" s="20">
        <v>0.84223893500578106</v>
      </c>
      <c r="H38" s="20">
        <v>0.70931060431666204</v>
      </c>
      <c r="I38" s="20">
        <v>0.48971497800131619</v>
      </c>
      <c r="J38" s="20">
        <v>0.53884258892654002</v>
      </c>
      <c r="K38" s="20">
        <v>0.67284503810803464</v>
      </c>
      <c r="L38" s="20">
        <v>0.89850960346266673</v>
      </c>
      <c r="M38" s="20">
        <v>4.8048098270786689E-2</v>
      </c>
      <c r="N38" s="20">
        <v>1.9589242623990876E-2</v>
      </c>
      <c r="O38" s="20">
        <v>7.5776499602234093E-2</v>
      </c>
      <c r="Q38">
        <f t="shared" si="11"/>
        <v>6.3326235714720376</v>
      </c>
      <c r="R38">
        <f t="shared" si="11"/>
        <v>5.3331624384711427</v>
      </c>
      <c r="S38">
        <f>IFERROR(I38/I$6,"0")</f>
        <v>3.6820675037692947</v>
      </c>
      <c r="T38">
        <f t="shared" si="12"/>
        <v>7.3814053277608229</v>
      </c>
      <c r="U38">
        <f t="shared" si="12"/>
        <v>9.2170553165484197</v>
      </c>
      <c r="V38">
        <f t="shared" si="1"/>
        <v>12.308350732365298</v>
      </c>
      <c r="W38">
        <f t="shared" si="13"/>
        <v>3.6960075592912838</v>
      </c>
      <c r="X38">
        <f t="shared" si="13"/>
        <v>1.5068648172300674</v>
      </c>
      <c r="Y38">
        <f t="shared" si="13"/>
        <v>5.828961507864161</v>
      </c>
      <c r="Z38" s="32"/>
      <c r="AA38" s="32"/>
      <c r="AB38" s="32"/>
    </row>
    <row r="39" spans="1:28" x14ac:dyDescent="0.35">
      <c r="A39" s="32">
        <v>660888</v>
      </c>
      <c r="B39" s="32">
        <v>174</v>
      </c>
      <c r="C39" s="32">
        <v>7</v>
      </c>
      <c r="D39" s="32">
        <v>85</v>
      </c>
      <c r="E39" s="32">
        <v>12.516999999999999</v>
      </c>
      <c r="F39" t="s">
        <v>589</v>
      </c>
      <c r="G39" s="20">
        <v>0.10658894807206697</v>
      </c>
      <c r="H39" s="20">
        <v>7.5044824393785084E-2</v>
      </c>
      <c r="I39" s="20">
        <v>5.9588069556283575E-2</v>
      </c>
      <c r="J39" s="20">
        <v>7.5448960974940818E-2</v>
      </c>
      <c r="K39" s="20">
        <v>8.6105873707934377E-2</v>
      </c>
      <c r="L39" s="20">
        <v>0.11950326925613736</v>
      </c>
      <c r="M39" s="20">
        <v>9.4985974323556609E-3</v>
      </c>
      <c r="N39" s="20">
        <v>5.4200872627089601E-3</v>
      </c>
      <c r="O39" s="20">
        <v>2.4145577363555694E-2</v>
      </c>
      <c r="Q39">
        <f t="shared" si="11"/>
        <v>0.80142066219599217</v>
      </c>
      <c r="R39">
        <f t="shared" si="11"/>
        <v>0.56424679995327132</v>
      </c>
      <c r="S39">
        <f>IFERROR(I39/I$6,"0")</f>
        <v>0.44803059816754565</v>
      </c>
      <c r="T39">
        <f t="shared" si="12"/>
        <v>1.0335474106156277</v>
      </c>
      <c r="U39">
        <f t="shared" si="12"/>
        <v>1.1795325165470463</v>
      </c>
      <c r="V39">
        <f t="shared" si="1"/>
        <v>1.6370310857005119</v>
      </c>
      <c r="W39">
        <f t="shared" si="13"/>
        <v>0.73066134095043545</v>
      </c>
      <c r="X39">
        <f t="shared" si="13"/>
        <v>0.41692978943915082</v>
      </c>
      <c r="Y39">
        <f t="shared" si="13"/>
        <v>1.8573521048888997</v>
      </c>
      <c r="Z39" s="32"/>
      <c r="AA39" s="32"/>
      <c r="AB39" s="32"/>
    </row>
    <row r="40" spans="1:28" x14ac:dyDescent="0.35">
      <c r="A40" s="32">
        <v>109762</v>
      </c>
      <c r="B40" s="32">
        <v>174</v>
      </c>
      <c r="C40" s="32">
        <v>7</v>
      </c>
      <c r="D40" s="32">
        <v>67</v>
      </c>
      <c r="E40" s="32">
        <v>12.662000000000001</v>
      </c>
      <c r="F40" t="s">
        <v>586</v>
      </c>
      <c r="G40" s="20">
        <v>4.7402018270076389E-2</v>
      </c>
      <c r="H40" s="20">
        <v>3.4385041858436771E-2</v>
      </c>
      <c r="I40" s="20">
        <v>3.0272479700652818E-2</v>
      </c>
      <c r="J40" s="20">
        <v>3.6096731376525609E-2</v>
      </c>
      <c r="K40" s="20">
        <v>3.7835085579621848E-2</v>
      </c>
      <c r="L40" s="20">
        <v>5.2996710885621703E-2</v>
      </c>
      <c r="M40" s="20">
        <v>5.8781234327282585E-3</v>
      </c>
      <c r="N40" s="20">
        <v>2.8063297318871795E-3</v>
      </c>
      <c r="O40" s="20">
        <v>1.3705509818289352E-2</v>
      </c>
      <c r="Q40">
        <f t="shared" si="11"/>
        <v>0.35640615240658935</v>
      </c>
      <c r="R40">
        <f t="shared" si="11"/>
        <v>0.25853414931155466</v>
      </c>
      <c r="S40">
        <f>IFERROR(I40/I$6,"0")</f>
        <v>0.22761262932821666</v>
      </c>
      <c r="T40">
        <f t="shared" si="12"/>
        <v>0.49447577228117279</v>
      </c>
      <c r="U40">
        <f t="shared" si="12"/>
        <v>0.51828884355646365</v>
      </c>
      <c r="V40">
        <f t="shared" si="1"/>
        <v>0.72598234089892744</v>
      </c>
      <c r="W40">
        <f t="shared" si="13"/>
        <v>0.45216334097909683</v>
      </c>
      <c r="X40">
        <f t="shared" si="13"/>
        <v>0.21587151783747535</v>
      </c>
      <c r="Y40">
        <f t="shared" si="13"/>
        <v>1.054269986022258</v>
      </c>
      <c r="Z40" s="32"/>
      <c r="AA40" s="32"/>
      <c r="AB40" s="32"/>
    </row>
    <row r="41" spans="1:28" x14ac:dyDescent="0.35">
      <c r="A41" s="32">
        <v>156387</v>
      </c>
      <c r="B41" s="32">
        <v>73</v>
      </c>
      <c r="C41" s="32">
        <v>6</v>
      </c>
      <c r="D41" s="32">
        <v>92</v>
      </c>
      <c r="E41" s="32">
        <v>12.680999999999999</v>
      </c>
      <c r="F41" t="s">
        <v>585</v>
      </c>
      <c r="G41" s="20">
        <v>1.3999005925891359E-2</v>
      </c>
      <c r="H41" s="32" t="s">
        <v>120</v>
      </c>
      <c r="I41" s="32" t="s">
        <v>120</v>
      </c>
      <c r="J41" s="32" t="s">
        <v>120</v>
      </c>
      <c r="K41" s="32" t="s">
        <v>120</v>
      </c>
      <c r="L41" s="20">
        <v>4.9832304011724865E-2</v>
      </c>
      <c r="M41" s="32" t="s">
        <v>120</v>
      </c>
      <c r="N41" s="32" t="s">
        <v>120</v>
      </c>
      <c r="O41" s="32" t="s">
        <v>120</v>
      </c>
      <c r="Q41">
        <f>IFERROR(G41/G$6,"0")</f>
        <v>0.10525568365331849</v>
      </c>
      <c r="R41">
        <v>0</v>
      </c>
      <c r="S41">
        <v>0</v>
      </c>
      <c r="T41">
        <v>0</v>
      </c>
      <c r="U41">
        <v>0</v>
      </c>
      <c r="V41">
        <f t="shared" si="1"/>
        <v>0.68263430153047766</v>
      </c>
      <c r="W41">
        <v>0</v>
      </c>
      <c r="X41">
        <v>0</v>
      </c>
      <c r="Y41">
        <v>0</v>
      </c>
      <c r="Z41" s="32"/>
      <c r="AA41" s="32"/>
      <c r="AB41" s="32"/>
    </row>
    <row r="42" spans="1:28" x14ac:dyDescent="0.35">
      <c r="A42" s="32">
        <v>505486</v>
      </c>
      <c r="B42" s="32">
        <v>73</v>
      </c>
      <c r="C42" s="32">
        <v>7</v>
      </c>
      <c r="D42" s="32">
        <v>83</v>
      </c>
      <c r="E42" s="32">
        <v>13.356999999999999</v>
      </c>
      <c r="F42" t="s">
        <v>582</v>
      </c>
      <c r="G42" s="20">
        <v>3.1085686800151113E-2</v>
      </c>
      <c r="H42" s="32" t="s">
        <v>120</v>
      </c>
      <c r="I42" s="32" t="s">
        <v>120</v>
      </c>
      <c r="J42" s="32" t="s">
        <v>120</v>
      </c>
      <c r="K42" s="32" t="s">
        <v>120</v>
      </c>
      <c r="L42" s="20">
        <v>9.163654619735101E-2</v>
      </c>
      <c r="M42" s="32" t="s">
        <v>120</v>
      </c>
      <c r="N42" s="32" t="s">
        <v>120</v>
      </c>
      <c r="O42" s="32" t="s">
        <v>120</v>
      </c>
      <c r="Q42">
        <f>IFERROR(G42/G$6,"0")</f>
        <v>0.23372696842218882</v>
      </c>
      <c r="R42">
        <v>0</v>
      </c>
      <c r="S42">
        <v>0</v>
      </c>
      <c r="T42">
        <v>0</v>
      </c>
      <c r="U42">
        <v>0</v>
      </c>
      <c r="V42">
        <f t="shared" si="1"/>
        <v>1.2552951533883701</v>
      </c>
      <c r="W42">
        <v>0</v>
      </c>
      <c r="X42">
        <v>0</v>
      </c>
      <c r="Y42">
        <v>0</v>
      </c>
      <c r="Z42" s="32"/>
      <c r="AA42" s="32"/>
      <c r="AB42" s="32"/>
    </row>
    <row r="43" spans="1:28" x14ac:dyDescent="0.35">
      <c r="A43" s="32">
        <v>488813</v>
      </c>
      <c r="B43" s="32">
        <v>73</v>
      </c>
      <c r="C43" s="32">
        <v>14</v>
      </c>
      <c r="D43" s="32">
        <v>93</v>
      </c>
      <c r="E43" s="32">
        <v>13.564</v>
      </c>
      <c r="F43" t="s">
        <v>580</v>
      </c>
      <c r="G43" s="32" t="s">
        <v>120</v>
      </c>
      <c r="H43" s="32" t="s">
        <v>120</v>
      </c>
      <c r="I43" s="32" t="s">
        <v>120</v>
      </c>
      <c r="J43" s="32" t="s">
        <v>120</v>
      </c>
      <c r="K43" s="32" t="s">
        <v>120</v>
      </c>
      <c r="L43" s="20">
        <v>6.911812021377417E-3</v>
      </c>
      <c r="M43" s="32" t="s">
        <v>120</v>
      </c>
      <c r="N43" s="32" t="s">
        <v>120</v>
      </c>
      <c r="O43" s="32" t="s">
        <v>120</v>
      </c>
      <c r="Q43">
        <v>0</v>
      </c>
      <c r="R43">
        <v>0</v>
      </c>
      <c r="S43">
        <v>0</v>
      </c>
      <c r="T43">
        <v>0</v>
      </c>
      <c r="U43">
        <v>0</v>
      </c>
      <c r="V43">
        <f t="shared" si="1"/>
        <v>9.4682356457224892E-2</v>
      </c>
      <c r="W43">
        <v>0</v>
      </c>
      <c r="X43">
        <v>0</v>
      </c>
      <c r="Y43">
        <v>0</v>
      </c>
      <c r="Z43" s="32"/>
      <c r="AA43" s="32"/>
      <c r="AB43" s="32"/>
    </row>
    <row r="44" spans="1:28" x14ac:dyDescent="0.35">
      <c r="A44" s="32">
        <v>819830</v>
      </c>
      <c r="B44" s="32">
        <v>243</v>
      </c>
      <c r="C44" s="32">
        <v>4</v>
      </c>
      <c r="D44" s="32">
        <v>76</v>
      </c>
      <c r="E44" s="32">
        <v>13.597</v>
      </c>
      <c r="F44" t="s">
        <v>579</v>
      </c>
      <c r="G44" s="19">
        <v>5.6098501344571169E-3</v>
      </c>
      <c r="H44" s="19">
        <v>5.459767438255359E-3</v>
      </c>
      <c r="I44" s="19">
        <v>4.4395394623277526E-3</v>
      </c>
      <c r="J44" s="19">
        <v>3.8882711977651393E-3</v>
      </c>
      <c r="K44" s="19">
        <v>4.7210023811077705E-3</v>
      </c>
      <c r="L44" s="19">
        <v>2.1621779931309103E-2</v>
      </c>
      <c r="M44" s="32" t="s">
        <v>120</v>
      </c>
      <c r="N44" s="19">
        <v>5.3606446039499334E-4</v>
      </c>
      <c r="O44" s="19">
        <v>3.5850296925502511E-3</v>
      </c>
      <c r="Q44">
        <f t="shared" ref="Q44:U50" si="14">IFERROR(G44/G$6,"0")</f>
        <v>4.2179324319226441E-2</v>
      </c>
      <c r="R44">
        <f t="shared" si="14"/>
        <v>4.105088299440119E-2</v>
      </c>
      <c r="S44">
        <f t="shared" si="14"/>
        <v>3.337999595735152E-2</v>
      </c>
      <c r="T44">
        <f t="shared" si="14"/>
        <v>5.3263989010481363E-2</v>
      </c>
      <c r="U44">
        <f t="shared" si="14"/>
        <v>6.4671265494626998E-2</v>
      </c>
      <c r="V44">
        <f t="shared" si="1"/>
        <v>0.29618876618231649</v>
      </c>
      <c r="W44">
        <v>0</v>
      </c>
      <c r="X44">
        <f t="shared" ref="X44:Y46" si="15">IFERROR(N44/N$6,"0")</f>
        <v>4.1235727722691795E-2</v>
      </c>
      <c r="Y44">
        <f t="shared" si="15"/>
        <v>0.27577151481155776</v>
      </c>
      <c r="Z44" s="32"/>
      <c r="AA44" s="32"/>
      <c r="AB44" s="32"/>
    </row>
    <row r="45" spans="1:28" x14ac:dyDescent="0.35">
      <c r="A45" s="32">
        <v>124107</v>
      </c>
      <c r="B45" s="32">
        <v>74</v>
      </c>
      <c r="C45" s="32">
        <v>9</v>
      </c>
      <c r="D45" s="32">
        <v>96</v>
      </c>
      <c r="E45" s="32">
        <v>13.678000000000001</v>
      </c>
      <c r="F45" t="s">
        <v>231</v>
      </c>
      <c r="G45" s="20">
        <v>2.3071285538715951E-2</v>
      </c>
      <c r="H45" s="20">
        <v>4.570240887824132E-2</v>
      </c>
      <c r="I45" s="20">
        <v>9.7866656827652523E-3</v>
      </c>
      <c r="J45" s="20">
        <v>1.0593692101058061E-2</v>
      </c>
      <c r="K45" s="20">
        <v>1.0908787062620289E-2</v>
      </c>
      <c r="L45" s="20">
        <v>1.6726287060579475E-2</v>
      </c>
      <c r="M45" s="20">
        <v>1.3897818102458822E-3</v>
      </c>
      <c r="N45" s="20">
        <v>5.279302724740337E-4</v>
      </c>
      <c r="O45" s="20">
        <v>3.0704418713174927E-3</v>
      </c>
      <c r="Q45">
        <f t="shared" si="14"/>
        <v>0.17346831232117255</v>
      </c>
      <c r="R45">
        <f t="shared" si="14"/>
        <v>0.34362713442286708</v>
      </c>
      <c r="S45">
        <f t="shared" si="14"/>
        <v>7.3583952501994371E-2</v>
      </c>
      <c r="T45">
        <f t="shared" si="14"/>
        <v>0.14511906987750769</v>
      </c>
      <c r="U45">
        <f t="shared" si="14"/>
        <v>0.14943543921397656</v>
      </c>
      <c r="V45">
        <f t="shared" si="1"/>
        <v>0.22912722000793803</v>
      </c>
      <c r="W45">
        <f>IFERROR(M45/M$6,"0")</f>
        <v>0.1069062930958371</v>
      </c>
      <c r="X45">
        <f t="shared" si="15"/>
        <v>4.0610020959541054E-2</v>
      </c>
      <c r="Y45">
        <f t="shared" si="15"/>
        <v>0.23618783625519177</v>
      </c>
      <c r="Z45" s="32"/>
      <c r="AA45" s="32"/>
      <c r="AB45" s="32"/>
    </row>
    <row r="46" spans="1:28" x14ac:dyDescent="0.35">
      <c r="A46" s="32">
        <v>110601</v>
      </c>
      <c r="B46" s="32">
        <v>174</v>
      </c>
      <c r="C46" s="32">
        <v>139</v>
      </c>
      <c r="D46" s="32">
        <v>93</v>
      </c>
      <c r="E46" s="32">
        <v>13.705</v>
      </c>
      <c r="F46" t="s">
        <v>141</v>
      </c>
      <c r="G46" s="20">
        <v>0.30028241929605465</v>
      </c>
      <c r="H46" s="20">
        <v>0.22858973205445324</v>
      </c>
      <c r="I46" s="20">
        <v>0.18335124374872092</v>
      </c>
      <c r="J46" s="20">
        <v>0.21110651603723371</v>
      </c>
      <c r="K46" s="20">
        <v>0.23038329175957123</v>
      </c>
      <c r="L46" s="20">
        <v>0.32935496745023296</v>
      </c>
      <c r="M46" s="20">
        <v>2.7814966360006198E-2</v>
      </c>
      <c r="N46" s="20">
        <v>1.535255487218474E-2</v>
      </c>
      <c r="O46" s="20">
        <v>7.4176273390908723E-2</v>
      </c>
      <c r="Q46">
        <f t="shared" si="14"/>
        <v>2.2577625510981552</v>
      </c>
      <c r="R46">
        <f t="shared" si="14"/>
        <v>1.718719789883107</v>
      </c>
      <c r="S46">
        <f t="shared" si="14"/>
        <v>1.3785807800655707</v>
      </c>
      <c r="T46">
        <f t="shared" si="14"/>
        <v>2.891870082701832</v>
      </c>
      <c r="U46">
        <f t="shared" si="14"/>
        <v>3.1559355035557703</v>
      </c>
      <c r="V46">
        <f t="shared" ref="V46:V72" si="16">IFERROR(L46/L$6,"0")</f>
        <v>4.5117118828799034</v>
      </c>
      <c r="W46">
        <f>IFERROR(M46/M$6,"0")</f>
        <v>2.1396127969235539</v>
      </c>
      <c r="X46">
        <f t="shared" si="15"/>
        <v>1.1809657593988263</v>
      </c>
      <c r="Y46">
        <f t="shared" si="15"/>
        <v>5.7058671839160562</v>
      </c>
      <c r="Z46" s="32"/>
      <c r="AA46" s="32"/>
      <c r="AB46" s="32"/>
    </row>
    <row r="47" spans="1:28" x14ac:dyDescent="0.35">
      <c r="A47" s="32">
        <v>34363285</v>
      </c>
      <c r="B47" s="32">
        <v>73</v>
      </c>
      <c r="C47" s="32">
        <v>45</v>
      </c>
      <c r="D47" s="32">
        <v>82</v>
      </c>
      <c r="E47" s="32">
        <v>13.996</v>
      </c>
      <c r="F47" t="s">
        <v>142</v>
      </c>
      <c r="G47" s="20">
        <v>0.54072879748118718</v>
      </c>
      <c r="H47" s="20">
        <v>0.46567208130135934</v>
      </c>
      <c r="I47" s="20">
        <v>0.28745680059626882</v>
      </c>
      <c r="J47" s="20">
        <v>0.25540899551188412</v>
      </c>
      <c r="K47" s="20">
        <v>0.34993744424042211</v>
      </c>
      <c r="L47" s="20">
        <v>0.64203424672406872</v>
      </c>
      <c r="M47" s="32" t="s">
        <v>120</v>
      </c>
      <c r="N47" s="32" t="s">
        <v>120</v>
      </c>
      <c r="O47" s="32" t="s">
        <v>120</v>
      </c>
      <c r="Q47">
        <f t="shared" si="14"/>
        <v>4.0656300562495273</v>
      </c>
      <c r="R47">
        <f t="shared" si="14"/>
        <v>3.5012938443711228</v>
      </c>
      <c r="S47">
        <f t="shared" si="14"/>
        <v>2.1613293277914947</v>
      </c>
      <c r="T47">
        <f t="shared" si="14"/>
        <v>3.4987533631764949</v>
      </c>
      <c r="U47">
        <f t="shared" si="14"/>
        <v>4.7936636197318103</v>
      </c>
      <c r="V47">
        <f t="shared" si="16"/>
        <v>8.7949896811516268</v>
      </c>
      <c r="W47">
        <v>0</v>
      </c>
      <c r="X47">
        <v>0</v>
      </c>
      <c r="Y47">
        <v>0</v>
      </c>
      <c r="Z47" s="32"/>
      <c r="AA47" s="32"/>
      <c r="AB47" s="32"/>
    </row>
    <row r="48" spans="1:28" x14ac:dyDescent="0.35">
      <c r="A48" s="32">
        <v>1679534</v>
      </c>
      <c r="B48" s="32">
        <v>73</v>
      </c>
      <c r="C48" s="32">
        <v>6</v>
      </c>
      <c r="D48" s="32">
        <v>62</v>
      </c>
      <c r="E48" s="32">
        <v>14.420999999999999</v>
      </c>
      <c r="F48" t="s">
        <v>578</v>
      </c>
      <c r="G48" s="20">
        <v>0.74929883178360124</v>
      </c>
      <c r="H48" s="20">
        <v>0.51900788798923492</v>
      </c>
      <c r="I48" s="20">
        <v>0.42386669974627711</v>
      </c>
      <c r="J48" s="20">
        <v>0.49179932790107961</v>
      </c>
      <c r="K48" s="20">
        <v>0.55378822955345752</v>
      </c>
      <c r="L48" s="20">
        <v>0.90068746794777133</v>
      </c>
      <c r="M48" s="20">
        <v>3.5362027887912012E-4</v>
      </c>
      <c r="N48" s="20" t="s">
        <v>823</v>
      </c>
      <c r="O48" s="20">
        <v>0.12164682551051972</v>
      </c>
      <c r="Q48">
        <f t="shared" si="14"/>
        <v>5.6338258028842194</v>
      </c>
      <c r="R48">
        <f t="shared" si="14"/>
        <v>3.9023149472874805</v>
      </c>
      <c r="S48">
        <f t="shared" si="14"/>
        <v>3.1869676672652414</v>
      </c>
      <c r="T48">
        <f t="shared" si="14"/>
        <v>6.7369770945353373</v>
      </c>
      <c r="U48">
        <f t="shared" si="14"/>
        <v>7.586140130869282</v>
      </c>
      <c r="V48">
        <f t="shared" si="16"/>
        <v>12.338184492435225</v>
      </c>
      <c r="W48">
        <f>IFERROR(M48/M$6,"0")</f>
        <v>2.7201559913778473E-2</v>
      </c>
      <c r="X48" t="str">
        <f>IFERROR(N48/N$6,"0")</f>
        <v>0</v>
      </c>
      <c r="Y48">
        <f>IFERROR(O48/O$6,"0")</f>
        <v>9.3574481161938259</v>
      </c>
      <c r="Z48" s="32"/>
      <c r="AA48" s="32"/>
      <c r="AB48" s="32"/>
    </row>
    <row r="49" spans="1:28" x14ac:dyDescent="0.35">
      <c r="A49" s="32">
        <v>1824948</v>
      </c>
      <c r="B49" s="32">
        <v>204</v>
      </c>
      <c r="C49" s="32">
        <v>45</v>
      </c>
      <c r="D49" s="32">
        <v>81</v>
      </c>
      <c r="E49" s="32">
        <v>14.933</v>
      </c>
      <c r="F49" t="s">
        <v>574</v>
      </c>
      <c r="G49" s="20">
        <v>3.4714610999023099E-3</v>
      </c>
      <c r="H49" s="20">
        <v>2.7112430367816948E-3</v>
      </c>
      <c r="I49" s="20">
        <v>2.6920878778569457E-3</v>
      </c>
      <c r="J49" s="20">
        <v>1.6978461320869124E-3</v>
      </c>
      <c r="K49" s="20">
        <v>2.7024383855914378E-3</v>
      </c>
      <c r="L49" s="20">
        <v>4.7068771591645703E-3</v>
      </c>
      <c r="M49" s="32" t="s">
        <v>120</v>
      </c>
      <c r="N49" s="32" t="s">
        <v>120</v>
      </c>
      <c r="O49" s="32" t="s">
        <v>120</v>
      </c>
      <c r="Q49">
        <f t="shared" si="14"/>
        <v>2.6101211277460973E-2</v>
      </c>
      <c r="R49">
        <f t="shared" si="14"/>
        <v>2.0385285990839809E-2</v>
      </c>
      <c r="S49">
        <f t="shared" si="14"/>
        <v>2.0241262239525906E-2</v>
      </c>
      <c r="T49">
        <f t="shared" si="14"/>
        <v>2.3258166192971403E-2</v>
      </c>
      <c r="U49">
        <f t="shared" si="14"/>
        <v>3.7019703912211481E-2</v>
      </c>
      <c r="V49">
        <f t="shared" si="16"/>
        <v>6.4477769303624255E-2</v>
      </c>
      <c r="W49">
        <v>0</v>
      </c>
      <c r="X49">
        <v>0</v>
      </c>
      <c r="Y49">
        <v>0</v>
      </c>
      <c r="Z49" s="32"/>
      <c r="AA49" s="32"/>
      <c r="AB49" s="32"/>
    </row>
    <row r="50" spans="1:28" x14ac:dyDescent="0.35">
      <c r="A50" s="32">
        <v>57487</v>
      </c>
      <c r="B50" s="32">
        <v>103</v>
      </c>
      <c r="C50" s="32">
        <v>8</v>
      </c>
      <c r="D50" s="32">
        <v>90</v>
      </c>
      <c r="E50" s="32">
        <v>15.125999999999999</v>
      </c>
      <c r="F50" t="s">
        <v>570</v>
      </c>
      <c r="G50" s="20">
        <v>6.1266844724257259E-2</v>
      </c>
      <c r="H50" s="20">
        <v>4.5580772373455321E-2</v>
      </c>
      <c r="I50" s="20">
        <v>4.9195191350638406E-2</v>
      </c>
      <c r="J50" s="20">
        <v>5.78368547081589E-2</v>
      </c>
      <c r="K50" s="20">
        <v>6.2094239751033543E-2</v>
      </c>
      <c r="L50" s="20">
        <v>8.9700622478097347E-2</v>
      </c>
      <c r="M50" s="20">
        <v>7.8616711565614797E-3</v>
      </c>
      <c r="N50" s="20">
        <v>6.379309359875276E-3</v>
      </c>
      <c r="O50" s="20">
        <v>2.7954644031992774E-2</v>
      </c>
      <c r="Q50">
        <f t="shared" si="14"/>
        <v>0.46065296785155829</v>
      </c>
      <c r="R50">
        <f t="shared" si="14"/>
        <v>0.34271257423650614</v>
      </c>
      <c r="S50">
        <f t="shared" si="14"/>
        <v>0.36988865677171734</v>
      </c>
      <c r="T50">
        <f t="shared" si="14"/>
        <v>0.79228568093368357</v>
      </c>
      <c r="U50">
        <f t="shared" si="14"/>
        <v>0.85060602398676088</v>
      </c>
      <c r="V50">
        <f t="shared" si="16"/>
        <v>1.2287756503848952</v>
      </c>
      <c r="W50">
        <f>IFERROR(M50/M$6,"0")</f>
        <v>0.60474393512011382</v>
      </c>
      <c r="X50">
        <f>IFERROR(N50/N$6,"0")</f>
        <v>0.49071610460579046</v>
      </c>
      <c r="Y50">
        <f>IFERROR(O50/O$6,"0")</f>
        <v>2.1503572332302134</v>
      </c>
      <c r="Z50" s="32"/>
      <c r="AA50" s="32"/>
      <c r="AB50" s="32"/>
    </row>
    <row r="51" spans="1:28" x14ac:dyDescent="0.35">
      <c r="A51" s="32">
        <v>579362</v>
      </c>
      <c r="B51" s="32">
        <v>73</v>
      </c>
      <c r="C51" s="32">
        <v>92</v>
      </c>
      <c r="D51" s="32">
        <v>78</v>
      </c>
      <c r="E51" s="32">
        <v>15.295999999999999</v>
      </c>
      <c r="F51" t="s">
        <v>245</v>
      </c>
      <c r="G51" s="20">
        <v>3.1359283861582765E-2</v>
      </c>
      <c r="H51" s="32" t="s">
        <v>120</v>
      </c>
      <c r="I51" s="32" t="s">
        <v>120</v>
      </c>
      <c r="J51" s="32" t="s">
        <v>120</v>
      </c>
      <c r="K51" s="32" t="s">
        <v>120</v>
      </c>
      <c r="L51" s="20">
        <v>7.7808190825784773E-2</v>
      </c>
      <c r="M51" s="32" t="s">
        <v>120</v>
      </c>
      <c r="N51" s="32" t="s">
        <v>120</v>
      </c>
      <c r="O51" s="32" t="s">
        <v>120</v>
      </c>
      <c r="Q51">
        <f t="shared" ref="Q51:Q60" si="17">IFERROR(G51/G$6,"0")</f>
        <v>0.23578408918483282</v>
      </c>
      <c r="R51">
        <v>0</v>
      </c>
      <c r="S51">
        <v>0</v>
      </c>
      <c r="T51">
        <v>0</v>
      </c>
      <c r="U51">
        <v>0</v>
      </c>
      <c r="V51">
        <f t="shared" si="16"/>
        <v>1.0658656277504763</v>
      </c>
      <c r="W51">
        <v>0</v>
      </c>
      <c r="X51">
        <v>0</v>
      </c>
      <c r="Y51">
        <v>0</v>
      </c>
      <c r="Z51" s="32"/>
      <c r="AA51" s="32"/>
      <c r="AB51" s="32"/>
    </row>
    <row r="52" spans="1:28" x14ac:dyDescent="0.35">
      <c r="A52" s="32">
        <v>59234</v>
      </c>
      <c r="B52" s="32">
        <v>73</v>
      </c>
      <c r="C52" s="32">
        <v>11</v>
      </c>
      <c r="D52" s="32">
        <v>92</v>
      </c>
      <c r="E52" s="32">
        <v>15.375999999999999</v>
      </c>
      <c r="F52" t="s">
        <v>565</v>
      </c>
      <c r="G52" s="19">
        <v>0.25392978803690847</v>
      </c>
      <c r="H52" s="20">
        <v>0.1190872876097584</v>
      </c>
      <c r="I52" s="20">
        <v>0.15673803385098095</v>
      </c>
      <c r="J52" s="19">
        <v>0.20953380461592153</v>
      </c>
      <c r="K52" s="20">
        <v>0.19618241253414692</v>
      </c>
      <c r="L52" s="20">
        <v>0.43001356334329338</v>
      </c>
      <c r="M52" s="32" t="s">
        <v>120</v>
      </c>
      <c r="N52" s="32" t="s">
        <v>120</v>
      </c>
      <c r="O52" s="20">
        <v>3.5157198968509384E-2</v>
      </c>
      <c r="Q52">
        <f t="shared" si="17"/>
        <v>1.9092465265932967</v>
      </c>
      <c r="R52">
        <f t="shared" ref="R52:R60" si="18">IFERROR(H52/H$6,"0")</f>
        <v>0.89539313992299541</v>
      </c>
      <c r="S52">
        <f t="shared" ref="S52:S60" si="19">IFERROR(I52/I$6,"0")</f>
        <v>1.1784814575261724</v>
      </c>
      <c r="T52">
        <f t="shared" ref="T52:T60" si="20">IFERROR(J52/J$6,"0")</f>
        <v>2.870326090629062</v>
      </c>
      <c r="U52">
        <f t="shared" ref="U52:U60" si="21">IFERROR(K52/K$6,"0")</f>
        <v>2.6874303086869444</v>
      </c>
      <c r="V52">
        <f t="shared" si="16"/>
        <v>5.8905967581273071</v>
      </c>
      <c r="W52">
        <v>0</v>
      </c>
      <c r="X52">
        <v>0</v>
      </c>
      <c r="Y52">
        <f t="shared" ref="Y52:Y58" si="22">IFERROR(O52/O$6,"0")</f>
        <v>2.7043999206545681</v>
      </c>
      <c r="Z52" s="32"/>
      <c r="AA52" s="32"/>
      <c r="AB52" s="32"/>
    </row>
    <row r="53" spans="1:28" x14ac:dyDescent="0.35">
      <c r="A53" s="32">
        <v>1990290</v>
      </c>
      <c r="B53" s="32">
        <v>73</v>
      </c>
      <c r="C53" s="32">
        <v>4</v>
      </c>
      <c r="D53" s="32">
        <v>85</v>
      </c>
      <c r="E53" s="32">
        <v>15.548</v>
      </c>
      <c r="F53" t="s">
        <v>243</v>
      </c>
      <c r="G53" s="19">
        <v>0.29234719478047311</v>
      </c>
      <c r="H53" s="20">
        <v>0.17898982164111713</v>
      </c>
      <c r="I53" s="20">
        <v>0.16294507214337292</v>
      </c>
      <c r="J53" s="19">
        <v>0.19082747743709597</v>
      </c>
      <c r="K53" s="20">
        <v>0.20299764156438085</v>
      </c>
      <c r="L53" s="20">
        <v>0.36820880686736068</v>
      </c>
      <c r="M53" s="32" t="s">
        <v>120</v>
      </c>
      <c r="N53" s="32" t="s">
        <v>120</v>
      </c>
      <c r="O53" s="20">
        <v>2.7435617130401158E-2</v>
      </c>
      <c r="Q53">
        <f t="shared" si="17"/>
        <v>2.1980992088757376</v>
      </c>
      <c r="R53">
        <f t="shared" si="18"/>
        <v>1.3457881326399783</v>
      </c>
      <c r="S53">
        <f t="shared" si="19"/>
        <v>1.2251509183712248</v>
      </c>
      <c r="T53">
        <f t="shared" si="20"/>
        <v>2.6140750333848763</v>
      </c>
      <c r="U53">
        <f t="shared" si="21"/>
        <v>2.7807896104709706</v>
      </c>
      <c r="V53">
        <f t="shared" si="16"/>
        <v>5.0439562584569959</v>
      </c>
      <c r="W53">
        <v>0</v>
      </c>
      <c r="X53">
        <v>0</v>
      </c>
      <c r="Y53">
        <f t="shared" si="22"/>
        <v>2.1104320869539355</v>
      </c>
      <c r="Z53" s="32"/>
      <c r="AA53" s="32"/>
      <c r="AB53" s="32"/>
    </row>
    <row r="54" spans="1:28" x14ac:dyDescent="0.35">
      <c r="A54" s="32">
        <v>51672</v>
      </c>
      <c r="B54" s="32">
        <v>174</v>
      </c>
      <c r="C54" s="32">
        <v>9</v>
      </c>
      <c r="D54" s="32">
        <v>92</v>
      </c>
      <c r="E54" s="32">
        <v>15.569000000000001</v>
      </c>
      <c r="F54" t="s">
        <v>563</v>
      </c>
      <c r="G54" s="20">
        <v>0.48769610456095597</v>
      </c>
      <c r="H54" s="20">
        <v>0.35291011078372836</v>
      </c>
      <c r="I54" s="20">
        <v>0.31190629934641895</v>
      </c>
      <c r="J54" s="20">
        <v>0.34376852703277971</v>
      </c>
      <c r="K54" s="20">
        <v>0.37211438284439008</v>
      </c>
      <c r="L54" s="20">
        <v>0.57581572017202898</v>
      </c>
      <c r="M54" s="20">
        <v>3.7603580350668506E-2</v>
      </c>
      <c r="N54" s="20">
        <v>2.7434167547369243E-2</v>
      </c>
      <c r="O54" s="20">
        <v>0.126457236046018</v>
      </c>
      <c r="Q54">
        <f t="shared" si="17"/>
        <v>3.6668880042177139</v>
      </c>
      <c r="R54">
        <f t="shared" si="18"/>
        <v>2.6534594795769046</v>
      </c>
      <c r="S54">
        <f t="shared" si="19"/>
        <v>2.3451601454617963</v>
      </c>
      <c r="T54">
        <f t="shared" si="20"/>
        <v>4.7091579045586265</v>
      </c>
      <c r="U54">
        <f t="shared" si="21"/>
        <v>5.0974572992382203</v>
      </c>
      <c r="V54">
        <f t="shared" si="16"/>
        <v>7.8878865776990272</v>
      </c>
      <c r="W54">
        <f>IFERROR(M54/M$6,"0")</f>
        <v>2.8925831038975773</v>
      </c>
      <c r="X54">
        <f>IFERROR(N54/N$6,"0")</f>
        <v>2.110320580566865</v>
      </c>
      <c r="Y54">
        <f t="shared" si="22"/>
        <v>9.7274796958475385</v>
      </c>
      <c r="Z54" s="32"/>
      <c r="AA54" s="32"/>
      <c r="AB54" s="32"/>
    </row>
    <row r="55" spans="1:28" x14ac:dyDescent="0.35">
      <c r="A55" s="32">
        <v>56871</v>
      </c>
      <c r="B55" s="32">
        <v>174</v>
      </c>
      <c r="C55" s="32">
        <v>17</v>
      </c>
      <c r="D55" s="32">
        <v>89</v>
      </c>
      <c r="E55" s="32">
        <v>15.654999999999999</v>
      </c>
      <c r="F55" t="s">
        <v>149</v>
      </c>
      <c r="G55" s="20">
        <v>1.4175618258986906</v>
      </c>
      <c r="H55" s="20">
        <v>1.0703949599057574</v>
      </c>
      <c r="I55" s="20">
        <v>0.86384644117036868</v>
      </c>
      <c r="J55" s="20">
        <v>1.0316644216274657</v>
      </c>
      <c r="K55" s="20">
        <v>1.161440564469147</v>
      </c>
      <c r="L55" s="20">
        <v>1.5682695799394097</v>
      </c>
      <c r="M55" s="20">
        <v>0.10647892696890494</v>
      </c>
      <c r="N55" s="20">
        <v>6.4304602476008138E-2</v>
      </c>
      <c r="O55" s="20">
        <v>0.26335581685167875</v>
      </c>
      <c r="Q55">
        <f t="shared" si="17"/>
        <v>10.658359593223237</v>
      </c>
      <c r="R55">
        <f t="shared" si="18"/>
        <v>8.0480824053064453</v>
      </c>
      <c r="S55">
        <f t="shared" si="19"/>
        <v>6.4950860238373584</v>
      </c>
      <c r="T55">
        <f t="shared" si="20"/>
        <v>14.132389337362545</v>
      </c>
      <c r="U55">
        <f t="shared" si="21"/>
        <v>15.91014471875544</v>
      </c>
      <c r="V55">
        <f t="shared" si="16"/>
        <v>21.483144930676847</v>
      </c>
      <c r="W55">
        <f>IFERROR(M55/M$6,"0")</f>
        <v>8.1906866899157649</v>
      </c>
      <c r="X55">
        <f>IFERROR(N55/N$6,"0")</f>
        <v>4.9465078827698568</v>
      </c>
      <c r="Y55">
        <f t="shared" si="22"/>
        <v>20.258139757821443</v>
      </c>
      <c r="Z55" s="32"/>
      <c r="AA55" s="32"/>
      <c r="AB55" s="32"/>
    </row>
    <row r="56" spans="1:28" x14ac:dyDescent="0.35">
      <c r="A56" s="32">
        <v>50704</v>
      </c>
      <c r="B56" s="32">
        <v>73</v>
      </c>
      <c r="C56" s="32">
        <v>6</v>
      </c>
      <c r="D56" s="32">
        <v>79</v>
      </c>
      <c r="E56" s="32">
        <v>15.74</v>
      </c>
      <c r="F56" t="s">
        <v>562</v>
      </c>
      <c r="G56" s="20">
        <v>9.7379494105898412E-2</v>
      </c>
      <c r="H56" s="20">
        <v>5.7461397048129789E-2</v>
      </c>
      <c r="I56" s="20">
        <v>5.4061219446537079E-2</v>
      </c>
      <c r="J56" s="20">
        <v>6.9297035006688781E-2</v>
      </c>
      <c r="K56" s="20">
        <v>7.2207585877360259E-2</v>
      </c>
      <c r="L56" s="20">
        <v>0.12797287215467681</v>
      </c>
      <c r="M56" s="32" t="s">
        <v>120</v>
      </c>
      <c r="N56" s="32" t="s">
        <v>120</v>
      </c>
      <c r="O56" s="20">
        <v>2.2566464552482512E-2</v>
      </c>
      <c r="Q56">
        <f t="shared" si="17"/>
        <v>0.73217664741277</v>
      </c>
      <c r="R56">
        <f t="shared" si="18"/>
        <v>0.4320405793092465</v>
      </c>
      <c r="S56">
        <f t="shared" si="19"/>
        <v>0.40647533418448928</v>
      </c>
      <c r="T56">
        <f t="shared" si="20"/>
        <v>0.9492744521464217</v>
      </c>
      <c r="U56">
        <f t="shared" si="21"/>
        <v>0.9891450120186337</v>
      </c>
      <c r="V56">
        <f t="shared" si="16"/>
        <v>1.7530530432147511</v>
      </c>
      <c r="W56">
        <v>0</v>
      </c>
      <c r="X56">
        <v>0</v>
      </c>
      <c r="Y56">
        <f t="shared" si="22"/>
        <v>1.7358818886525011</v>
      </c>
      <c r="Z56" s="32"/>
      <c r="AA56" s="32"/>
      <c r="AB56" s="32"/>
    </row>
    <row r="57" spans="1:28" x14ac:dyDescent="0.35">
      <c r="A57" s="32">
        <v>112390</v>
      </c>
      <c r="B57" s="32">
        <v>74</v>
      </c>
      <c r="C57" s="32">
        <v>9</v>
      </c>
      <c r="D57" s="32">
        <v>96</v>
      </c>
      <c r="E57" s="32">
        <v>15.776</v>
      </c>
      <c r="F57" t="s">
        <v>248</v>
      </c>
      <c r="G57" s="20">
        <v>4.0637584065431012E-2</v>
      </c>
      <c r="H57" s="20">
        <v>6.7227593531677232E-2</v>
      </c>
      <c r="I57" s="20">
        <v>2.1043374062685357E-2</v>
      </c>
      <c r="J57" s="20">
        <v>1.2527658540602603E-2</v>
      </c>
      <c r="K57" s="20">
        <v>1.442064690268626E-2</v>
      </c>
      <c r="L57" s="20">
        <v>2.1559499631527014E-2</v>
      </c>
      <c r="M57" s="20">
        <v>2.4685835796467593E-3</v>
      </c>
      <c r="N57" s="20">
        <v>1.7119673641132363E-3</v>
      </c>
      <c r="O57" s="20">
        <v>5.1123806430053709E-3</v>
      </c>
      <c r="Q57">
        <f t="shared" si="17"/>
        <v>0.30554574485286473</v>
      </c>
      <c r="R57">
        <f t="shared" si="18"/>
        <v>0.50547062805772347</v>
      </c>
      <c r="S57">
        <f t="shared" si="19"/>
        <v>0.15822085761417562</v>
      </c>
      <c r="T57">
        <f t="shared" si="20"/>
        <v>0.17161176083017265</v>
      </c>
      <c r="U57">
        <f t="shared" si="21"/>
        <v>0.19754310825597618</v>
      </c>
      <c r="V57">
        <f t="shared" si="16"/>
        <v>0.29533561139078102</v>
      </c>
      <c r="W57">
        <f>IFERROR(M57/M$6,"0")</f>
        <v>0.18989104458821227</v>
      </c>
      <c r="X57">
        <f>IFERROR(N57/N$6,"0")</f>
        <v>0.13168979723947971</v>
      </c>
      <c r="Y57">
        <f t="shared" si="22"/>
        <v>0.39326004946195164</v>
      </c>
      <c r="Z57" s="32"/>
      <c r="AA57" s="32"/>
      <c r="AB57" s="32"/>
    </row>
    <row r="58" spans="1:28" x14ac:dyDescent="0.35">
      <c r="A58" s="32">
        <v>60184</v>
      </c>
      <c r="B58" s="32">
        <v>218</v>
      </c>
      <c r="C58" s="32">
        <v>14</v>
      </c>
      <c r="D58" s="32">
        <v>91</v>
      </c>
      <c r="E58" s="32">
        <v>15.827999999999999</v>
      </c>
      <c r="F58" t="s">
        <v>150</v>
      </c>
      <c r="G58" s="20">
        <v>1.254845910892179</v>
      </c>
      <c r="H58" s="20">
        <v>0.99701522298831702</v>
      </c>
      <c r="I58" s="20">
        <v>0.80107045365819984</v>
      </c>
      <c r="J58" s="20">
        <v>0.89249936326587076</v>
      </c>
      <c r="K58" s="20">
        <v>1.0183431683832624</v>
      </c>
      <c r="L58" s="20">
        <v>1.4669644605010801</v>
      </c>
      <c r="M58" s="20">
        <v>9.0089776155262508E-2</v>
      </c>
      <c r="N58" s="20">
        <v>5.8230670127904123E-2</v>
      </c>
      <c r="O58" s="20">
        <v>0.23861378654444285</v>
      </c>
      <c r="Q58">
        <f t="shared" si="17"/>
        <v>9.4349316608434499</v>
      </c>
      <c r="R58">
        <f t="shared" si="18"/>
        <v>7.4963550600625339</v>
      </c>
      <c r="S58">
        <f t="shared" si="19"/>
        <v>6.0230861177308253</v>
      </c>
      <c r="T58">
        <f t="shared" si="20"/>
        <v>12.226018674874943</v>
      </c>
      <c r="U58">
        <f t="shared" si="21"/>
        <v>13.949906416209075</v>
      </c>
      <c r="V58">
        <f t="shared" si="16"/>
        <v>20.095403568507948</v>
      </c>
      <c r="W58">
        <f>IFERROR(M58/M$6,"0")</f>
        <v>6.9299827811740391</v>
      </c>
      <c r="X58">
        <f>IFERROR(N58/N$6,"0")</f>
        <v>4.4792823175310863</v>
      </c>
      <c r="Y58">
        <f t="shared" si="22"/>
        <v>18.354906657264834</v>
      </c>
      <c r="Z58" s="32"/>
      <c r="AA58" s="32"/>
      <c r="AB58" s="32"/>
    </row>
    <row r="59" spans="1:28" x14ac:dyDescent="0.35">
      <c r="A59" s="32">
        <v>137086</v>
      </c>
      <c r="B59" s="32">
        <v>73</v>
      </c>
      <c r="C59" s="32">
        <v>4</v>
      </c>
      <c r="D59" s="32">
        <v>78</v>
      </c>
      <c r="E59" s="32">
        <v>16.338000000000001</v>
      </c>
      <c r="F59" t="s">
        <v>559</v>
      </c>
      <c r="G59" s="20">
        <v>2.6433245530247413E-2</v>
      </c>
      <c r="H59" s="20">
        <v>1.4563580890411498E-2</v>
      </c>
      <c r="I59" s="20">
        <v>1.0042593333902127E-2</v>
      </c>
      <c r="J59" s="20">
        <v>1.054697030232361E-2</v>
      </c>
      <c r="K59" s="20">
        <v>1.4793312754794664E-2</v>
      </c>
      <c r="L59" s="20">
        <v>4.2976793717356229E-2</v>
      </c>
      <c r="M59" s="32" t="s">
        <v>120</v>
      </c>
      <c r="N59" s="32" t="s">
        <v>120</v>
      </c>
      <c r="O59" s="32" t="s">
        <v>120</v>
      </c>
      <c r="Q59">
        <f t="shared" si="17"/>
        <v>0.19874620699434145</v>
      </c>
      <c r="R59">
        <f t="shared" si="18"/>
        <v>0.10950060819858268</v>
      </c>
      <c r="S59">
        <f t="shared" si="19"/>
        <v>7.5508220555655092E-2</v>
      </c>
      <c r="T59">
        <f t="shared" si="20"/>
        <v>0.14447904523730973</v>
      </c>
      <c r="U59">
        <f t="shared" si="21"/>
        <v>0.20264811992869403</v>
      </c>
      <c r="V59">
        <f t="shared" si="16"/>
        <v>0.5887232016076196</v>
      </c>
      <c r="W59">
        <v>0</v>
      </c>
      <c r="X59">
        <v>0</v>
      </c>
      <c r="Y59">
        <v>0</v>
      </c>
      <c r="Z59" s="32"/>
      <c r="AA59" s="32"/>
      <c r="AB59" s="32"/>
    </row>
    <row r="60" spans="1:28" x14ac:dyDescent="0.35">
      <c r="A60" s="32">
        <v>69896</v>
      </c>
      <c r="B60" s="32">
        <v>73</v>
      </c>
      <c r="C60" s="32">
        <v>9</v>
      </c>
      <c r="D60" s="32">
        <v>93</v>
      </c>
      <c r="E60" s="32">
        <v>16.61</v>
      </c>
      <c r="F60" t="s">
        <v>558</v>
      </c>
      <c r="G60" s="20">
        <v>4.708797804752763E-2</v>
      </c>
      <c r="H60" s="20">
        <v>4.2929614506561235E-2</v>
      </c>
      <c r="I60" s="20">
        <v>2.2600340626971728E-2</v>
      </c>
      <c r="J60" s="20">
        <v>5.4604410443498126E-2</v>
      </c>
      <c r="K60" s="20">
        <v>6.1207629812696236E-2</v>
      </c>
      <c r="L60" s="20">
        <v>9.6192748737638639E-2</v>
      </c>
      <c r="M60" s="32" t="s">
        <v>120</v>
      </c>
      <c r="N60" s="32" t="s">
        <v>120</v>
      </c>
      <c r="O60" s="20">
        <v>2.9367428681235874E-2</v>
      </c>
      <c r="Q60">
        <f t="shared" si="17"/>
        <v>0.35404494772577166</v>
      </c>
      <c r="R60">
        <f t="shared" si="18"/>
        <v>0.32277905644031002</v>
      </c>
      <c r="S60">
        <f t="shared" si="19"/>
        <v>0.16992737313512576</v>
      </c>
      <c r="T60">
        <f t="shared" si="20"/>
        <v>0.74800562251367297</v>
      </c>
      <c r="U60">
        <f t="shared" si="21"/>
        <v>0.83846068236570193</v>
      </c>
      <c r="V60">
        <f t="shared" si="16"/>
        <v>1.3177088868169677</v>
      </c>
      <c r="W60">
        <v>0</v>
      </c>
      <c r="X60">
        <v>0</v>
      </c>
      <c r="Y60">
        <f>IFERROR(O60/O$6,"0")</f>
        <v>2.2590329754796827</v>
      </c>
      <c r="Z60" s="32"/>
      <c r="AA60" s="32"/>
      <c r="AB60" s="32"/>
    </row>
    <row r="61" spans="1:28" x14ac:dyDescent="0.35">
      <c r="A61" s="32">
        <v>7772943</v>
      </c>
      <c r="B61" s="32">
        <v>73</v>
      </c>
      <c r="C61" s="32">
        <v>8</v>
      </c>
      <c r="D61" s="32">
        <v>84</v>
      </c>
      <c r="E61" s="32">
        <v>17.13</v>
      </c>
      <c r="F61" t="s">
        <v>557</v>
      </c>
      <c r="G61" s="32" t="s">
        <v>120</v>
      </c>
      <c r="H61" s="32" t="s">
        <v>120</v>
      </c>
      <c r="I61" s="32" t="s">
        <v>120</v>
      </c>
      <c r="J61" s="32" t="s">
        <v>120</v>
      </c>
      <c r="K61" s="32" t="s">
        <v>120</v>
      </c>
      <c r="L61" s="19">
        <v>1.7629981569452183E-2</v>
      </c>
      <c r="M61" s="32" t="s">
        <v>120</v>
      </c>
      <c r="N61" s="32" t="s">
        <v>120</v>
      </c>
      <c r="O61" s="32" t="s">
        <v>120</v>
      </c>
      <c r="Q61">
        <v>0</v>
      </c>
      <c r="R61">
        <v>0</v>
      </c>
      <c r="S61">
        <v>0</v>
      </c>
      <c r="T61">
        <v>0</v>
      </c>
      <c r="U61">
        <v>0</v>
      </c>
      <c r="V61">
        <f t="shared" si="16"/>
        <v>0.24150659684181075</v>
      </c>
      <c r="W61">
        <v>0</v>
      </c>
      <c r="X61">
        <v>0</v>
      </c>
      <c r="Y61">
        <v>0</v>
      </c>
      <c r="Z61" s="32"/>
      <c r="AA61" s="32"/>
      <c r="AB61" s="32"/>
    </row>
    <row r="62" spans="1:28" x14ac:dyDescent="0.35">
      <c r="A62" s="32">
        <v>112618</v>
      </c>
      <c r="B62" s="32">
        <v>74</v>
      </c>
      <c r="C62" s="32">
        <v>8</v>
      </c>
      <c r="D62" s="32">
        <v>98</v>
      </c>
      <c r="E62" s="32">
        <v>17.693999999999999</v>
      </c>
      <c r="F62" t="s">
        <v>553</v>
      </c>
      <c r="G62" s="20">
        <v>0.10140052780590178</v>
      </c>
      <c r="H62" s="20">
        <v>0.22750406914903878</v>
      </c>
      <c r="I62" s="20">
        <v>0.19840100579536557</v>
      </c>
      <c r="J62" s="20">
        <v>4.9364805299445319E-3</v>
      </c>
      <c r="K62" s="20">
        <v>5.8656087451479559E-3</v>
      </c>
      <c r="L62" s="20">
        <v>8.7057083036803842E-3</v>
      </c>
      <c r="M62" s="20">
        <v>2.560103137617994E-4</v>
      </c>
      <c r="N62" s="20">
        <v>1.5322340256656555E-4</v>
      </c>
      <c r="O62" s="20">
        <v>7.414013501118496E-4</v>
      </c>
      <c r="Q62">
        <f t="shared" ref="Q62:U69" si="23">IFERROR(G62/G$6,"0")</f>
        <v>0.76240998350302092</v>
      </c>
      <c r="R62">
        <f t="shared" si="23"/>
        <v>1.7105569108950283</v>
      </c>
      <c r="S62">
        <f t="shared" si="23"/>
        <v>1.4917368856794404</v>
      </c>
      <c r="T62">
        <f t="shared" si="23"/>
        <v>6.7623020958144278E-2</v>
      </c>
      <c r="U62">
        <f t="shared" si="23"/>
        <v>8.0350804728054198E-2</v>
      </c>
      <c r="V62">
        <f t="shared" si="16"/>
        <v>0.11925627813260802</v>
      </c>
      <c r="W62">
        <f t="shared" ref="W62:Y63" si="24">IFERROR(M62/M$6,"0")</f>
        <v>1.9693101058599956E-2</v>
      </c>
      <c r="X62">
        <f t="shared" si="24"/>
        <v>1.1786415582043505E-2</v>
      </c>
      <c r="Y62">
        <f t="shared" si="24"/>
        <v>5.7030873085526894E-2</v>
      </c>
      <c r="Z62" s="32"/>
      <c r="AA62" s="32"/>
      <c r="AB62" s="32"/>
    </row>
    <row r="63" spans="1:28" x14ac:dyDescent="0.35">
      <c r="A63" s="32">
        <v>1120281</v>
      </c>
      <c r="B63" s="32">
        <v>74</v>
      </c>
      <c r="C63" s="32">
        <v>11</v>
      </c>
      <c r="D63" s="32">
        <v>94</v>
      </c>
      <c r="E63" s="32">
        <v>19.445</v>
      </c>
      <c r="F63" t="s">
        <v>265</v>
      </c>
      <c r="G63" s="20">
        <v>0.45331547855838172</v>
      </c>
      <c r="H63" s="20">
        <v>0.54788957244367609</v>
      </c>
      <c r="I63" s="20">
        <v>0.46562116540617365</v>
      </c>
      <c r="J63" s="20">
        <v>1.0160753240914236E-2</v>
      </c>
      <c r="K63" s="20">
        <v>1.1215390008782796E-2</v>
      </c>
      <c r="L63" s="20">
        <v>1.8539523674856114E-2</v>
      </c>
      <c r="M63" s="20">
        <v>1.1217656221283144E-4</v>
      </c>
      <c r="N63" s="20">
        <v>9.5637110456827705E-5</v>
      </c>
      <c r="O63" s="20">
        <v>1.1869764041924692E-3</v>
      </c>
      <c r="Q63">
        <f t="shared" si="23"/>
        <v>3.4083870568299375</v>
      </c>
      <c r="R63">
        <f t="shared" si="23"/>
        <v>4.1194704695013238</v>
      </c>
      <c r="S63">
        <f t="shared" si="23"/>
        <v>3.5009110180915308</v>
      </c>
      <c r="T63">
        <f t="shared" si="23"/>
        <v>0.13918840056046899</v>
      </c>
      <c r="U63">
        <f t="shared" si="23"/>
        <v>0.15363547957236709</v>
      </c>
      <c r="V63">
        <f t="shared" si="16"/>
        <v>0.25396607773775498</v>
      </c>
      <c r="W63">
        <f t="shared" si="24"/>
        <v>8.628966324063958E-3</v>
      </c>
      <c r="X63">
        <f t="shared" si="24"/>
        <v>7.3567008043713619E-3</v>
      </c>
      <c r="Y63">
        <f t="shared" si="24"/>
        <v>9.1305877245574554E-2</v>
      </c>
      <c r="Z63" s="32"/>
      <c r="AA63" s="32"/>
      <c r="AB63" s="32"/>
    </row>
    <row r="64" spans="1:28" x14ac:dyDescent="0.35">
      <c r="A64" s="32">
        <v>929771</v>
      </c>
      <c r="B64" s="32">
        <v>74</v>
      </c>
      <c r="C64" s="32">
        <v>11</v>
      </c>
      <c r="D64" s="32">
        <v>95</v>
      </c>
      <c r="E64" s="32">
        <v>21.065000000000001</v>
      </c>
      <c r="F64" t="s">
        <v>156</v>
      </c>
      <c r="G64" s="19">
        <v>0.44844991800894002</v>
      </c>
      <c r="H64" s="20">
        <v>0.52947160132782878</v>
      </c>
      <c r="I64" s="19">
        <v>0.44243028650187005</v>
      </c>
      <c r="J64" s="19">
        <v>6.6651630410244937E-3</v>
      </c>
      <c r="K64" s="20">
        <v>7.9947359216124315E-3</v>
      </c>
      <c r="L64" s="19">
        <v>1.2299023761937535E-2</v>
      </c>
      <c r="M64" s="32" t="s">
        <v>120</v>
      </c>
      <c r="N64" s="32" t="s">
        <v>120</v>
      </c>
      <c r="O64" s="19">
        <v>3.8511407014465054E-4</v>
      </c>
      <c r="Q64">
        <f t="shared" si="23"/>
        <v>3.3718038948040601</v>
      </c>
      <c r="R64">
        <f t="shared" si="23"/>
        <v>3.9809894836678854</v>
      </c>
      <c r="S64">
        <f t="shared" si="23"/>
        <v>3.3265435075328575</v>
      </c>
      <c r="T64">
        <f t="shared" si="23"/>
        <v>9.1303603301705394E-2</v>
      </c>
      <c r="U64">
        <f t="shared" si="23"/>
        <v>0.10951693043304701</v>
      </c>
      <c r="V64">
        <f t="shared" si="16"/>
        <v>0.16847977756078816</v>
      </c>
      <c r="W64">
        <v>0</v>
      </c>
      <c r="X64">
        <v>0</v>
      </c>
      <c r="Y64">
        <f>IFERROR(O64/O$6,"0")</f>
        <v>2.9624159241896198E-2</v>
      </c>
      <c r="Z64" s="32"/>
      <c r="AA64" s="32"/>
      <c r="AB64" s="32"/>
    </row>
    <row r="65" spans="1:28" x14ac:dyDescent="0.35">
      <c r="A65" s="32">
        <v>58639</v>
      </c>
      <c r="B65" s="32">
        <v>73</v>
      </c>
      <c r="C65" s="32">
        <v>17</v>
      </c>
      <c r="D65" s="32">
        <v>84</v>
      </c>
      <c r="E65" s="32">
        <v>21.315999999999999</v>
      </c>
      <c r="F65" t="s">
        <v>549</v>
      </c>
      <c r="G65" s="20">
        <v>1.6983023343929273</v>
      </c>
      <c r="H65" s="20">
        <v>1.2071692364424507</v>
      </c>
      <c r="I65" s="20">
        <v>1.0629459885267354</v>
      </c>
      <c r="J65" s="20">
        <v>1.0650870258780429</v>
      </c>
      <c r="K65" s="20">
        <v>1.1560155824331504</v>
      </c>
      <c r="L65" s="20">
        <v>1.9385134707234137</v>
      </c>
      <c r="M65" s="20">
        <v>3.4986051483560571E-2</v>
      </c>
      <c r="N65" s="20">
        <v>1.309044918842403E-2</v>
      </c>
      <c r="O65" s="20">
        <v>0.24525844816250564</v>
      </c>
      <c r="Q65">
        <f t="shared" si="23"/>
        <v>12.769190484157347</v>
      </c>
      <c r="R65">
        <f t="shared" si="23"/>
        <v>9.0764604243793272</v>
      </c>
      <c r="S65">
        <f t="shared" si="23"/>
        <v>7.9920751017047769</v>
      </c>
      <c r="T65">
        <f t="shared" si="23"/>
        <v>14.590233231206069</v>
      </c>
      <c r="U65">
        <f t="shared" si="23"/>
        <v>15.835829896344526</v>
      </c>
      <c r="V65">
        <f t="shared" si="16"/>
        <v>26.55497905100567</v>
      </c>
      <c r="W65">
        <f>IFERROR(M65/M$6,"0")</f>
        <v>2.6912347295046595</v>
      </c>
      <c r="X65">
        <f>IFERROR(N65/N$6,"0")</f>
        <v>1.0069576298787717</v>
      </c>
      <c r="Y65">
        <f>IFERROR(O65/O$6,"0")</f>
        <v>18.866034474038894</v>
      </c>
      <c r="Z65" s="32"/>
      <c r="AA65" s="32"/>
      <c r="AB65" s="32"/>
    </row>
    <row r="66" spans="1:28" x14ac:dyDescent="0.35">
      <c r="A66" s="32">
        <v>63423</v>
      </c>
      <c r="B66" s="32">
        <v>73</v>
      </c>
      <c r="C66" s="32">
        <v>6</v>
      </c>
      <c r="D66" s="32">
        <v>81</v>
      </c>
      <c r="E66" s="32">
        <v>22.460999999999999</v>
      </c>
      <c r="F66" t="s">
        <v>547</v>
      </c>
      <c r="G66" s="20">
        <v>3.8036195498976758E-2</v>
      </c>
      <c r="H66" s="20">
        <v>3.2687246672895298E-3</v>
      </c>
      <c r="I66" s="20">
        <v>3.5217632068393345E-4</v>
      </c>
      <c r="J66" s="20">
        <v>3.3958225567584793E-3</v>
      </c>
      <c r="K66" s="20">
        <v>7.9955982319734886E-3</v>
      </c>
      <c r="L66" s="20">
        <v>6.6851323199288618E-2</v>
      </c>
      <c r="M66" s="32" t="s">
        <v>120</v>
      </c>
      <c r="N66" s="32" t="s">
        <v>120</v>
      </c>
      <c r="O66" s="32" t="s">
        <v>120</v>
      </c>
      <c r="Q66">
        <f t="shared" si="23"/>
        <v>0.28598643232313348</v>
      </c>
      <c r="R66">
        <f t="shared" si="23"/>
        <v>2.4576877197665638E-2</v>
      </c>
      <c r="S66">
        <f t="shared" si="23"/>
        <v>2.6479422607814545E-3</v>
      </c>
      <c r="T66">
        <f t="shared" si="23"/>
        <v>4.6518117215869584E-2</v>
      </c>
      <c r="U66">
        <f t="shared" si="23"/>
        <v>0.10952874290374642</v>
      </c>
      <c r="V66">
        <f t="shared" si="16"/>
        <v>0.91577155067518656</v>
      </c>
      <c r="W66">
        <v>0</v>
      </c>
      <c r="X66">
        <v>0</v>
      </c>
      <c r="Y66">
        <v>0</v>
      </c>
      <c r="Z66" s="32"/>
      <c r="AA66" s="32"/>
      <c r="AB66" s="32"/>
    </row>
    <row r="67" spans="1:28" x14ac:dyDescent="0.35">
      <c r="A67" s="32">
        <v>69794</v>
      </c>
      <c r="B67" s="32">
        <v>73</v>
      </c>
      <c r="C67" s="32">
        <v>9</v>
      </c>
      <c r="D67" s="32">
        <v>83</v>
      </c>
      <c r="E67" s="32">
        <v>22.513999999999999</v>
      </c>
      <c r="F67" t="s">
        <v>546</v>
      </c>
      <c r="G67" s="20">
        <v>0.18272700579015402</v>
      </c>
      <c r="H67" s="20">
        <v>0.10341444968539956</v>
      </c>
      <c r="I67" s="20">
        <v>9.2422478885389098E-2</v>
      </c>
      <c r="J67" s="20">
        <v>9.5115124159455916E-2</v>
      </c>
      <c r="K67" s="20">
        <v>0.11007946469881452</v>
      </c>
      <c r="L67" s="20">
        <v>0.21664675289041649</v>
      </c>
      <c r="M67" s="32" t="s">
        <v>120</v>
      </c>
      <c r="N67" s="32" t="s">
        <v>120</v>
      </c>
      <c r="O67" s="32" t="s">
        <v>120</v>
      </c>
      <c r="Q67">
        <f t="shared" si="23"/>
        <v>1.3738872615801054</v>
      </c>
      <c r="R67">
        <f t="shared" si="23"/>
        <v>0.77755225327368083</v>
      </c>
      <c r="S67">
        <f t="shared" si="23"/>
        <v>0.694905856281121</v>
      </c>
      <c r="T67">
        <f t="shared" si="23"/>
        <v>1.3029469062939167</v>
      </c>
      <c r="U67">
        <f t="shared" si="23"/>
        <v>1.5079378725865005</v>
      </c>
      <c r="V67">
        <f t="shared" si="16"/>
        <v>2.9677637382248836</v>
      </c>
      <c r="W67">
        <v>0</v>
      </c>
      <c r="X67">
        <v>0</v>
      </c>
      <c r="Y67">
        <v>0</v>
      </c>
      <c r="Z67" s="32"/>
      <c r="AA67" s="32"/>
      <c r="AB67" s="32"/>
    </row>
    <row r="68" spans="1:28" x14ac:dyDescent="0.35">
      <c r="A68" s="32">
        <v>2442491</v>
      </c>
      <c r="B68" s="32">
        <v>74</v>
      </c>
      <c r="C68" s="32">
        <v>11</v>
      </c>
      <c r="D68" s="32">
        <v>93</v>
      </c>
      <c r="E68" s="32">
        <v>22.565999999999999</v>
      </c>
      <c r="F68" t="s">
        <v>273</v>
      </c>
      <c r="G68" s="20">
        <v>0.37372018580914512</v>
      </c>
      <c r="H68" s="20">
        <v>0.42268793097308954</v>
      </c>
      <c r="I68" s="20">
        <v>0.35444695891499522</v>
      </c>
      <c r="J68" s="20">
        <v>9.7322430706964867E-3</v>
      </c>
      <c r="K68" s="20">
        <v>1.0564610326839736E-2</v>
      </c>
      <c r="L68" s="20">
        <v>1.6929638916593111E-2</v>
      </c>
      <c r="M68" s="20">
        <v>5.5813001199144971E-4</v>
      </c>
      <c r="N68" s="20">
        <v>6.7602215681917546E-4</v>
      </c>
      <c r="O68" s="32" t="s">
        <v>120</v>
      </c>
      <c r="Q68">
        <f t="shared" si="23"/>
        <v>2.8099262090913166</v>
      </c>
      <c r="R68">
        <f t="shared" si="23"/>
        <v>3.1781047441585679</v>
      </c>
      <c r="S68">
        <f t="shared" si="23"/>
        <v>2.6650147286841745</v>
      </c>
      <c r="T68">
        <f t="shared" si="23"/>
        <v>0.13331839822871899</v>
      </c>
      <c r="U68">
        <f t="shared" si="23"/>
        <v>0.14472068940876351</v>
      </c>
      <c r="V68">
        <f t="shared" si="16"/>
        <v>0.23191286187113852</v>
      </c>
      <c r="W68">
        <f>IFERROR(M68/M$6,"0")</f>
        <v>4.2933077845496131E-2</v>
      </c>
      <c r="X68">
        <f>IFERROR(N68/N$6,"0")</f>
        <v>5.2001704370705809E-2</v>
      </c>
      <c r="Y68">
        <v>0</v>
      </c>
      <c r="Z68" s="32"/>
      <c r="AA68" s="32"/>
      <c r="AB68" s="32"/>
    </row>
    <row r="69" spans="1:28" x14ac:dyDescent="0.35">
      <c r="A69" s="32">
        <v>118003</v>
      </c>
      <c r="B69" s="32">
        <v>73</v>
      </c>
      <c r="C69" s="32">
        <v>12</v>
      </c>
      <c r="D69" s="32">
        <v>85</v>
      </c>
      <c r="E69" s="32">
        <v>22.783999999999999</v>
      </c>
      <c r="F69" t="s">
        <v>158</v>
      </c>
      <c r="G69" s="20">
        <v>0.43712223958991037</v>
      </c>
      <c r="H69" s="20">
        <v>0.35443250592796682</v>
      </c>
      <c r="I69" s="20">
        <v>0.29573188929765903</v>
      </c>
      <c r="J69" s="20">
        <v>1.0845755730466382</v>
      </c>
      <c r="K69" s="20">
        <v>1.1070028992783332</v>
      </c>
      <c r="L69" s="20">
        <v>0.88366782038609304</v>
      </c>
      <c r="M69" s="20">
        <v>2.9731107088295211E-2</v>
      </c>
      <c r="N69" s="20">
        <v>3.6314490830019891E-3</v>
      </c>
      <c r="O69" s="32">
        <v>0.24246896737853005</v>
      </c>
      <c r="Q69">
        <f t="shared" si="23"/>
        <v>3.2866333803752656</v>
      </c>
      <c r="R69">
        <f t="shared" si="23"/>
        <v>2.6649060596087728</v>
      </c>
      <c r="S69">
        <f t="shared" si="23"/>
        <v>2.2235480398320226</v>
      </c>
      <c r="T69">
        <f t="shared" si="23"/>
        <v>14.857199630775867</v>
      </c>
      <c r="U69">
        <f t="shared" si="23"/>
        <v>15.164423277785387</v>
      </c>
      <c r="V69">
        <f t="shared" si="16"/>
        <v>12.105038635425933</v>
      </c>
      <c r="W69">
        <f>IFERROR(M69/M$6,"0")</f>
        <v>2.28700823756117</v>
      </c>
      <c r="X69">
        <f>IFERROR(N69/N$6,"0")</f>
        <v>0.2793422371539992</v>
      </c>
      <c r="Y69">
        <f>IFERROR(O69/O$6,"0")</f>
        <v>18.651459029117696</v>
      </c>
      <c r="Z69" s="32"/>
      <c r="AA69" s="32"/>
      <c r="AB69" s="32"/>
    </row>
    <row r="70" spans="1:28" x14ac:dyDescent="0.35">
      <c r="A70" s="32">
        <v>13718942</v>
      </c>
      <c r="B70" s="32">
        <v>73</v>
      </c>
      <c r="C70" s="32">
        <v>6</v>
      </c>
      <c r="D70" s="32">
        <v>78</v>
      </c>
      <c r="E70" s="32">
        <v>23.417000000000002</v>
      </c>
      <c r="F70" t="s">
        <v>539</v>
      </c>
      <c r="G70" s="32" t="s">
        <v>120</v>
      </c>
      <c r="H70" s="32" t="s">
        <v>120</v>
      </c>
      <c r="I70" s="32" t="s">
        <v>120</v>
      </c>
      <c r="J70" s="32" t="s">
        <v>120</v>
      </c>
      <c r="K70" s="32" t="s">
        <v>120</v>
      </c>
      <c r="L70" s="32">
        <v>9.1056020063300935E-3</v>
      </c>
      <c r="M70" s="32" t="s">
        <v>120</v>
      </c>
      <c r="N70" s="32" t="s">
        <v>120</v>
      </c>
      <c r="O70" s="32" t="s">
        <v>120</v>
      </c>
      <c r="Q70">
        <v>0</v>
      </c>
      <c r="R70">
        <v>0</v>
      </c>
      <c r="S70">
        <v>0</v>
      </c>
      <c r="T70">
        <v>0</v>
      </c>
      <c r="U70">
        <v>0</v>
      </c>
      <c r="V70">
        <f t="shared" si="16"/>
        <v>0.12473427405931636</v>
      </c>
      <c r="W70">
        <v>0</v>
      </c>
      <c r="X70">
        <v>0</v>
      </c>
      <c r="Y70">
        <v>0</v>
      </c>
      <c r="Z70" s="32"/>
      <c r="AA70" s="32"/>
      <c r="AB70" s="32"/>
    </row>
    <row r="71" spans="1:28" x14ac:dyDescent="0.35">
      <c r="A71" s="32">
        <v>5802824</v>
      </c>
      <c r="B71" s="32">
        <v>74</v>
      </c>
      <c r="C71" s="32">
        <v>11</v>
      </c>
      <c r="D71" s="32">
        <v>94</v>
      </c>
      <c r="E71" s="32">
        <v>23.966999999999999</v>
      </c>
      <c r="F71" t="s">
        <v>276</v>
      </c>
      <c r="G71" s="20">
        <v>0.32054714806947127</v>
      </c>
      <c r="H71" s="20">
        <v>0.35642902698535733</v>
      </c>
      <c r="I71" s="20">
        <v>0.29811890013192305</v>
      </c>
      <c r="J71" s="20">
        <v>5.0926587773635025E-3</v>
      </c>
      <c r="K71" s="20">
        <v>5.4363275909532528E-3</v>
      </c>
      <c r="L71" s="20">
        <v>9.2594381536504778E-3</v>
      </c>
      <c r="M71" s="20">
        <v>2.3154343560357496E-4</v>
      </c>
      <c r="N71" s="20" t="s">
        <v>120</v>
      </c>
      <c r="O71" s="32" t="s">
        <v>120</v>
      </c>
      <c r="Q71">
        <f t="shared" ref="Q71:U72" si="25">IFERROR(G71/G$6,"0")</f>
        <v>2.4101289328531674</v>
      </c>
      <c r="R71">
        <f t="shared" si="25"/>
        <v>2.6799174961305061</v>
      </c>
      <c r="S71">
        <f t="shared" si="25"/>
        <v>2.2414954897137069</v>
      </c>
      <c r="T71">
        <f t="shared" si="25"/>
        <v>6.9762449004979493E-2</v>
      </c>
      <c r="U71">
        <f t="shared" si="25"/>
        <v>7.4470240971962379E-2</v>
      </c>
      <c r="V71">
        <f t="shared" si="16"/>
        <v>0.12684161854315723</v>
      </c>
      <c r="W71">
        <f>IFERROR(M71/M$6,"0")</f>
        <v>1.7811033507967304E-2</v>
      </c>
      <c r="X71">
        <v>0</v>
      </c>
      <c r="Y71">
        <v>0</v>
      </c>
      <c r="Z71" s="32"/>
      <c r="AA71" s="32"/>
      <c r="AB71" s="32"/>
    </row>
    <row r="72" spans="1:28" x14ac:dyDescent="0.35">
      <c r="A72" s="32">
        <v>55682923</v>
      </c>
      <c r="B72" s="32">
        <v>74</v>
      </c>
      <c r="C72" s="32">
        <v>11</v>
      </c>
      <c r="D72" s="32">
        <v>92</v>
      </c>
      <c r="E72" s="32">
        <v>25.277000000000001</v>
      </c>
      <c r="F72" t="s">
        <v>279</v>
      </c>
      <c r="G72" s="20">
        <v>0.22711404822729667</v>
      </c>
      <c r="H72" s="20">
        <v>0.25023468491127293</v>
      </c>
      <c r="I72" s="20">
        <v>0.21128169410353601</v>
      </c>
      <c r="J72" s="20">
        <v>4.2555484194454068E-3</v>
      </c>
      <c r="K72" s="20">
        <v>4.4089216772531985E-3</v>
      </c>
      <c r="L72" s="20">
        <v>6.1345343736207269E-3</v>
      </c>
      <c r="M72" s="32" t="s">
        <v>120</v>
      </c>
      <c r="N72" s="20">
        <v>1.5221535386546973E-4</v>
      </c>
      <c r="O72" s="32" t="s">
        <v>120</v>
      </c>
      <c r="Q72">
        <f t="shared" si="25"/>
        <v>1.7076244227616291</v>
      </c>
      <c r="R72">
        <f t="shared" si="25"/>
        <v>1.8814637963253602</v>
      </c>
      <c r="S72">
        <f t="shared" si="25"/>
        <v>1.5885841661919999</v>
      </c>
      <c r="T72">
        <f t="shared" si="25"/>
        <v>5.8295183828019279E-2</v>
      </c>
      <c r="U72">
        <f t="shared" si="25"/>
        <v>6.0396187359632862E-2</v>
      </c>
      <c r="V72">
        <f t="shared" si="16"/>
        <v>8.4034717446859281E-2</v>
      </c>
      <c r="W72">
        <v>0</v>
      </c>
      <c r="X72">
        <f>IFERROR(N72/N$6,"0")</f>
        <v>1.1708873374266902E-2</v>
      </c>
      <c r="Y72">
        <v>0</v>
      </c>
      <c r="Z72" s="32"/>
      <c r="AA72" s="32"/>
      <c r="AB72" s="32"/>
    </row>
  </sheetData>
  <pageMargins left="0.7" right="0.7" top="0.75" bottom="0.75" header="0.3" footer="0.3"/>
</worksheet>
</file>

<file path=xl/worksheets/sheet1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7178CA8-7F2E-4F13-83DE-2976C12A25F9}">
  <dimension ref="A1:R186"/>
  <sheetViews>
    <sheetView zoomScaleNormal="100" workbookViewId="0"/>
  </sheetViews>
  <sheetFormatPr defaultRowHeight="14.5" x14ac:dyDescent="0.35"/>
  <cols>
    <col min="2" max="2" width="6.81640625" bestFit="1" customWidth="1"/>
    <col min="3" max="3" width="13.1796875" bestFit="1" customWidth="1"/>
    <col min="4" max="4" width="12.54296875" bestFit="1" customWidth="1"/>
    <col min="6" max="6" width="49.1796875" bestFit="1" customWidth="1"/>
    <col min="18" max="18" width="37.6328125" bestFit="1" customWidth="1"/>
  </cols>
  <sheetData>
    <row r="1" spans="1:18" x14ac:dyDescent="0.35">
      <c r="A1" s="25" t="s">
        <v>918</v>
      </c>
    </row>
    <row r="2" spans="1:18" x14ac:dyDescent="0.35">
      <c r="A2" t="s">
        <v>919</v>
      </c>
      <c r="G2" t="s">
        <v>838</v>
      </c>
      <c r="H2" t="s">
        <v>837</v>
      </c>
      <c r="I2" t="s">
        <v>836</v>
      </c>
      <c r="J2" t="s">
        <v>835</v>
      </c>
      <c r="K2" t="s">
        <v>834</v>
      </c>
      <c r="L2" t="s">
        <v>833</v>
      </c>
      <c r="M2" t="s">
        <v>832</v>
      </c>
      <c r="N2" t="s">
        <v>831</v>
      </c>
      <c r="O2" t="s">
        <v>830</v>
      </c>
    </row>
    <row r="3" spans="1:18" x14ac:dyDescent="0.35">
      <c r="G3" s="27" t="s">
        <v>847</v>
      </c>
      <c r="H3" s="27" t="s">
        <v>847</v>
      </c>
      <c r="I3" s="27" t="s">
        <v>847</v>
      </c>
      <c r="J3" s="27" t="s">
        <v>847</v>
      </c>
      <c r="K3" s="27" t="s">
        <v>847</v>
      </c>
      <c r="L3" s="27" t="s">
        <v>847</v>
      </c>
      <c r="M3" s="27" t="s">
        <v>847</v>
      </c>
      <c r="N3" s="27" t="s">
        <v>847</v>
      </c>
      <c r="O3" s="27" t="s">
        <v>847</v>
      </c>
    </row>
    <row r="4" spans="1:18" x14ac:dyDescent="0.35">
      <c r="G4" s="27" t="s">
        <v>485</v>
      </c>
      <c r="H4" s="27" t="s">
        <v>485</v>
      </c>
      <c r="I4" s="27" t="s">
        <v>485</v>
      </c>
      <c r="J4" s="27" t="s">
        <v>483</v>
      </c>
      <c r="K4" s="27" t="s">
        <v>483</v>
      </c>
      <c r="L4" s="27" t="s">
        <v>483</v>
      </c>
      <c r="M4" s="27" t="s">
        <v>481</v>
      </c>
      <c r="N4" s="27" t="s">
        <v>481</v>
      </c>
      <c r="O4" s="27" t="s">
        <v>481</v>
      </c>
    </row>
    <row r="5" spans="1:18" x14ac:dyDescent="0.35">
      <c r="G5" s="32"/>
      <c r="H5" s="32"/>
      <c r="I5" s="32"/>
      <c r="J5" s="32"/>
      <c r="K5" s="32"/>
      <c r="L5" s="32"/>
      <c r="M5" s="32"/>
      <c r="N5" s="32"/>
    </row>
    <row r="6" spans="1:18" x14ac:dyDescent="0.35">
      <c r="A6" s="55" t="s">
        <v>2</v>
      </c>
      <c r="B6" s="55" t="s">
        <v>3</v>
      </c>
      <c r="C6" s="55" t="s">
        <v>653</v>
      </c>
      <c r="D6" s="55" t="s">
        <v>4</v>
      </c>
      <c r="E6" s="55" t="s">
        <v>5</v>
      </c>
      <c r="F6" s="54" t="s">
        <v>6</v>
      </c>
      <c r="G6" s="54" t="s">
        <v>838</v>
      </c>
      <c r="H6" s="54" t="s">
        <v>837</v>
      </c>
      <c r="I6" s="54" t="s">
        <v>836</v>
      </c>
      <c r="J6" s="54" t="s">
        <v>835</v>
      </c>
      <c r="K6" s="54" t="s">
        <v>834</v>
      </c>
      <c r="L6" s="54" t="s">
        <v>833</v>
      </c>
      <c r="M6" s="54" t="s">
        <v>832</v>
      </c>
      <c r="N6" s="54" t="s">
        <v>831</v>
      </c>
      <c r="O6" s="54" t="s">
        <v>830</v>
      </c>
      <c r="Q6" s="54" t="s">
        <v>917</v>
      </c>
    </row>
    <row r="7" spans="1:18" x14ac:dyDescent="0.35">
      <c r="A7" s="32">
        <v>504632</v>
      </c>
      <c r="B7" s="32">
        <v>147</v>
      </c>
      <c r="C7" s="32">
        <v>167</v>
      </c>
      <c r="D7" s="32">
        <v>81</v>
      </c>
      <c r="E7" s="32">
        <v>4.976</v>
      </c>
      <c r="F7" t="s">
        <v>617</v>
      </c>
      <c r="G7" s="2">
        <v>0</v>
      </c>
      <c r="H7" s="2">
        <v>0</v>
      </c>
      <c r="I7" s="62">
        <v>0.8241167083449441</v>
      </c>
      <c r="J7" s="2">
        <v>0</v>
      </c>
      <c r="K7" s="2">
        <v>0</v>
      </c>
      <c r="L7" s="2">
        <v>0</v>
      </c>
      <c r="M7" s="2">
        <v>0</v>
      </c>
      <c r="N7" s="2">
        <v>0</v>
      </c>
      <c r="O7" s="2">
        <v>0</v>
      </c>
      <c r="P7" s="2"/>
      <c r="Q7" s="64"/>
      <c r="R7" t="s">
        <v>916</v>
      </c>
    </row>
    <row r="8" spans="1:18" x14ac:dyDescent="0.35">
      <c r="A8" s="32">
        <v>79334</v>
      </c>
      <c r="B8" s="32">
        <v>73</v>
      </c>
      <c r="C8" s="32">
        <v>182</v>
      </c>
      <c r="D8" s="32">
        <v>95</v>
      </c>
      <c r="E8" s="32">
        <v>5.0359999999999996</v>
      </c>
      <c r="F8" t="s">
        <v>616</v>
      </c>
      <c r="G8" s="2">
        <v>81.390638126864502</v>
      </c>
      <c r="H8" s="2">
        <v>51.952332681252663</v>
      </c>
      <c r="I8" s="2">
        <v>44.808407160448489</v>
      </c>
      <c r="J8" s="2">
        <v>140.74221008271803</v>
      </c>
      <c r="K8" s="2">
        <v>143.4566527864059</v>
      </c>
      <c r="L8" s="2">
        <v>245.57126637544039</v>
      </c>
      <c r="M8" s="2">
        <v>111.23213776023037</v>
      </c>
      <c r="N8" s="2">
        <v>43.589592320260955</v>
      </c>
      <c r="O8" s="60">
        <v>613.36563283065436</v>
      </c>
      <c r="P8" s="2"/>
      <c r="Q8" s="63"/>
      <c r="R8" t="s">
        <v>915</v>
      </c>
    </row>
    <row r="9" spans="1:18" x14ac:dyDescent="0.35">
      <c r="A9" s="32">
        <v>79141</v>
      </c>
      <c r="B9" s="32">
        <v>147</v>
      </c>
      <c r="C9" s="32">
        <v>94</v>
      </c>
      <c r="D9" s="32">
        <v>86</v>
      </c>
      <c r="E9" s="32">
        <v>5.2830000000000004</v>
      </c>
      <c r="F9" t="s">
        <v>119</v>
      </c>
      <c r="G9" s="62">
        <v>0.23319917338954241</v>
      </c>
      <c r="H9" s="2">
        <v>0</v>
      </c>
      <c r="I9" s="2">
        <v>0</v>
      </c>
      <c r="J9" s="2">
        <v>0</v>
      </c>
      <c r="K9" s="62">
        <v>6.7054089625532443E-2</v>
      </c>
      <c r="L9" s="62">
        <v>1.505014383436841</v>
      </c>
      <c r="M9" s="2">
        <v>0</v>
      </c>
      <c r="N9" s="2">
        <v>0</v>
      </c>
      <c r="O9" s="2">
        <v>0</v>
      </c>
      <c r="P9" s="2"/>
      <c r="Q9" s="61"/>
      <c r="R9" t="s">
        <v>914</v>
      </c>
    </row>
    <row r="10" spans="1:18" x14ac:dyDescent="0.35">
      <c r="A10" s="32">
        <v>56417</v>
      </c>
      <c r="B10" s="32">
        <v>116</v>
      </c>
      <c r="C10" s="32">
        <v>42</v>
      </c>
      <c r="D10" s="32">
        <v>77</v>
      </c>
      <c r="E10" s="32">
        <v>5.6390000000000002</v>
      </c>
      <c r="F10" t="s">
        <v>171</v>
      </c>
      <c r="G10" s="2">
        <v>53.018369151548434</v>
      </c>
      <c r="H10" s="2">
        <v>44.342782143837908</v>
      </c>
      <c r="I10" s="2">
        <v>28.11465713009941</v>
      </c>
      <c r="J10" s="2">
        <v>69.647949814685091</v>
      </c>
      <c r="K10" s="2">
        <v>76.990884395962382</v>
      </c>
      <c r="L10" s="2">
        <v>107.60816827639491</v>
      </c>
      <c r="M10" s="2">
        <v>54.58171144258727</v>
      </c>
      <c r="N10" s="2">
        <v>23.680664187324343</v>
      </c>
      <c r="O10" s="60">
        <v>117.39224901349107</v>
      </c>
      <c r="P10" s="2"/>
    </row>
    <row r="11" spans="1:18" x14ac:dyDescent="0.35">
      <c r="A11" s="32">
        <v>565708</v>
      </c>
      <c r="B11" s="32">
        <v>73</v>
      </c>
      <c r="C11" s="32">
        <v>14</v>
      </c>
      <c r="D11" s="32">
        <v>87</v>
      </c>
      <c r="E11" s="32">
        <v>5.976</v>
      </c>
      <c r="F11" t="s">
        <v>614</v>
      </c>
      <c r="G11">
        <v>0</v>
      </c>
      <c r="H11">
        <v>0</v>
      </c>
      <c r="I11">
        <v>0</v>
      </c>
      <c r="J11">
        <v>0</v>
      </c>
      <c r="K11">
        <v>0</v>
      </c>
      <c r="L11" s="58">
        <v>0.52312947133751964</v>
      </c>
      <c r="M11">
        <v>0</v>
      </c>
      <c r="N11">
        <v>0</v>
      </c>
      <c r="O11">
        <v>0</v>
      </c>
      <c r="P11" s="2"/>
    </row>
    <row r="12" spans="1:18" x14ac:dyDescent="0.35">
      <c r="A12" s="32">
        <v>111115</v>
      </c>
      <c r="B12" s="32">
        <v>74</v>
      </c>
      <c r="C12" s="32">
        <v>8</v>
      </c>
      <c r="D12" s="32">
        <v>97</v>
      </c>
      <c r="E12" s="32">
        <v>6.0149999999999997</v>
      </c>
      <c r="F12" t="s">
        <v>122</v>
      </c>
      <c r="G12">
        <v>6.5197394415532559E-2</v>
      </c>
      <c r="H12">
        <v>1.7954016565044521E-2</v>
      </c>
      <c r="I12">
        <v>1.2194390497775853E-2</v>
      </c>
      <c r="J12">
        <v>8.477166024532426E-2</v>
      </c>
      <c r="K12">
        <v>9.5378419652422969E-2</v>
      </c>
      <c r="L12">
        <v>0.20663024169127342</v>
      </c>
      <c r="M12">
        <v>3.9015633011258502E-2</v>
      </c>
      <c r="N12">
        <v>3.1362777113372653E-2</v>
      </c>
      <c r="O12">
        <v>0.27780005968146076</v>
      </c>
      <c r="P12" s="2"/>
    </row>
    <row r="13" spans="1:18" x14ac:dyDescent="0.35">
      <c r="A13" s="32">
        <v>61905</v>
      </c>
      <c r="B13" s="32">
        <v>86</v>
      </c>
      <c r="C13" s="32">
        <v>9</v>
      </c>
      <c r="D13" s="32">
        <v>92</v>
      </c>
      <c r="E13" s="32">
        <v>6.4349999999999996</v>
      </c>
      <c r="F13" t="s">
        <v>612</v>
      </c>
      <c r="G13">
        <v>5.7930428383441805</v>
      </c>
      <c r="H13">
        <v>1.752727442947694</v>
      </c>
      <c r="I13">
        <v>1.4780728285043176</v>
      </c>
      <c r="J13">
        <v>8.6939301059791312</v>
      </c>
      <c r="K13">
        <v>9.7656922396717363</v>
      </c>
      <c r="L13">
        <v>19.687836921255023</v>
      </c>
      <c r="M13">
        <v>5.836645809161717</v>
      </c>
      <c r="N13">
        <v>6.2782682493244257</v>
      </c>
      <c r="O13" s="59">
        <v>30.475947321116006</v>
      </c>
      <c r="P13" s="2"/>
    </row>
    <row r="14" spans="1:18" x14ac:dyDescent="0.35">
      <c r="A14" s="32">
        <v>100618</v>
      </c>
      <c r="B14" s="32">
        <v>130</v>
      </c>
      <c r="C14" s="32">
        <v>9</v>
      </c>
      <c r="D14" s="32">
        <v>86</v>
      </c>
      <c r="E14" s="32">
        <v>6.625</v>
      </c>
      <c r="F14" t="s">
        <v>610</v>
      </c>
      <c r="G14">
        <v>1.6287282373730376</v>
      </c>
      <c r="H14">
        <v>1.9208770295859761</v>
      </c>
      <c r="I14">
        <v>1.1333489791419453</v>
      </c>
      <c r="J14">
        <v>2.0289689739022205</v>
      </c>
      <c r="K14">
        <v>2.4725775137753048</v>
      </c>
      <c r="L14">
        <v>3.5377822325282016</v>
      </c>
      <c r="M14">
        <v>1.8190664263779321</v>
      </c>
      <c r="N14">
        <v>0.8478721063107626</v>
      </c>
      <c r="O14">
        <v>3.9974788082476205</v>
      </c>
      <c r="P14" s="2"/>
    </row>
    <row r="15" spans="1:18" x14ac:dyDescent="0.35">
      <c r="A15" s="32">
        <v>72184</v>
      </c>
      <c r="B15" s="32">
        <v>144</v>
      </c>
      <c r="C15" s="32">
        <v>75</v>
      </c>
      <c r="D15" s="32">
        <v>89</v>
      </c>
      <c r="E15" s="32">
        <v>7.2309999999999999</v>
      </c>
      <c r="F15" t="s">
        <v>186</v>
      </c>
      <c r="G15">
        <v>23.611474635048257</v>
      </c>
      <c r="H15">
        <v>24.269866345757379</v>
      </c>
      <c r="I15">
        <v>14.777797929424251</v>
      </c>
      <c r="J15">
        <v>28.806304654101702</v>
      </c>
      <c r="K15">
        <v>33.335205948144569</v>
      </c>
      <c r="L15">
        <v>47.488998278321915</v>
      </c>
      <c r="M15">
        <v>25.930784236178162</v>
      </c>
      <c r="N15">
        <v>10.103024534908798</v>
      </c>
      <c r="O15" s="59">
        <v>51.082832576503449</v>
      </c>
      <c r="P15" s="2"/>
    </row>
    <row r="16" spans="1:18" x14ac:dyDescent="0.35">
      <c r="A16" s="32">
        <v>57136</v>
      </c>
      <c r="B16" s="32">
        <v>147</v>
      </c>
      <c r="C16" s="32">
        <v>9</v>
      </c>
      <c r="D16" s="32">
        <v>85</v>
      </c>
      <c r="E16" s="32">
        <v>7.6520000000000001</v>
      </c>
      <c r="F16" t="s">
        <v>123</v>
      </c>
      <c r="G16">
        <v>1.5878269452652325</v>
      </c>
      <c r="H16">
        <v>1.3736624635606109</v>
      </c>
      <c r="I16">
        <v>0.95226299869655173</v>
      </c>
      <c r="J16">
        <v>2.1464959999829407</v>
      </c>
      <c r="K16">
        <v>2.5691512290823875</v>
      </c>
      <c r="L16">
        <v>3.981319075695219</v>
      </c>
      <c r="M16">
        <v>0.67501855630299112</v>
      </c>
      <c r="N16">
        <v>3.1457975621143532E-2</v>
      </c>
      <c r="O16" s="59">
        <v>4.0916373046670262</v>
      </c>
      <c r="P16" s="2"/>
    </row>
    <row r="17" spans="1:16" x14ac:dyDescent="0.35">
      <c r="A17" s="32">
        <v>65850</v>
      </c>
      <c r="B17" s="32">
        <v>179</v>
      </c>
      <c r="C17" s="32">
        <v>24</v>
      </c>
      <c r="D17" s="32">
        <v>91</v>
      </c>
      <c r="E17" s="32">
        <v>7.7320000000000002</v>
      </c>
      <c r="F17" t="s">
        <v>190</v>
      </c>
      <c r="G17">
        <v>0.18926154623259248</v>
      </c>
      <c r="H17">
        <v>0.15457415791606768</v>
      </c>
      <c r="I17">
        <v>0.13848009524288135</v>
      </c>
      <c r="J17">
        <v>0.27180424815883719</v>
      </c>
      <c r="K17">
        <v>0.29950109641828648</v>
      </c>
      <c r="L17">
        <v>0.52470784707915974</v>
      </c>
      <c r="M17">
        <v>4.1243504377019589E-2</v>
      </c>
      <c r="N17">
        <v>0</v>
      </c>
      <c r="O17">
        <v>0.66477143725790611</v>
      </c>
      <c r="P17" s="2"/>
    </row>
    <row r="18" spans="1:16" x14ac:dyDescent="0.35">
      <c r="A18" s="32">
        <v>141435</v>
      </c>
      <c r="B18" s="32">
        <v>174</v>
      </c>
      <c r="C18" s="32">
        <v>157</v>
      </c>
      <c r="D18" s="32">
        <v>94</v>
      </c>
      <c r="E18" s="32">
        <v>7.9279999999999999</v>
      </c>
      <c r="F18" t="s">
        <v>125</v>
      </c>
      <c r="G18">
        <v>7.4500334039767475</v>
      </c>
      <c r="H18">
        <v>5.2214287350504955</v>
      </c>
      <c r="I18">
        <v>3.8710686795573839</v>
      </c>
      <c r="J18">
        <v>9.9227946399792355</v>
      </c>
      <c r="K18">
        <v>10.779920659004944</v>
      </c>
      <c r="L18">
        <v>16.459981955480767</v>
      </c>
      <c r="M18">
        <v>8.2534630728308027</v>
      </c>
      <c r="N18">
        <v>5.2887304529795731</v>
      </c>
      <c r="O18" s="59">
        <v>23.765974632444578</v>
      </c>
      <c r="P18" s="2"/>
    </row>
    <row r="19" spans="1:16" x14ac:dyDescent="0.35">
      <c r="A19" s="32">
        <v>7664382</v>
      </c>
      <c r="B19" s="32">
        <v>299</v>
      </c>
      <c r="C19" s="32">
        <v>164</v>
      </c>
      <c r="D19" s="32">
        <v>97</v>
      </c>
      <c r="E19" s="32">
        <v>8.0050000000000008</v>
      </c>
      <c r="F19" t="s">
        <v>126</v>
      </c>
      <c r="G19">
        <v>1.1995943863047271</v>
      </c>
      <c r="H19">
        <v>0.76096794048330607</v>
      </c>
      <c r="I19">
        <v>0.19204025713728143</v>
      </c>
      <c r="J19">
        <v>1.4107088494780156</v>
      </c>
      <c r="K19">
        <v>1.851450375147403</v>
      </c>
      <c r="L19">
        <v>4.5728805222993696</v>
      </c>
      <c r="M19">
        <v>0</v>
      </c>
      <c r="N19">
        <v>0</v>
      </c>
      <c r="O19" s="59">
        <v>0.28348413019052343</v>
      </c>
      <c r="P19" s="2"/>
    </row>
    <row r="20" spans="1:16" x14ac:dyDescent="0.35">
      <c r="A20" s="32">
        <v>56815</v>
      </c>
      <c r="B20" s="32">
        <v>73</v>
      </c>
      <c r="C20" s="32">
        <v>183</v>
      </c>
      <c r="D20" s="32">
        <v>94</v>
      </c>
      <c r="E20" s="32">
        <v>8.048</v>
      </c>
      <c r="F20" t="s">
        <v>193</v>
      </c>
      <c r="G20">
        <v>88.588904462919871</v>
      </c>
      <c r="H20">
        <v>78.298611519501094</v>
      </c>
      <c r="I20">
        <v>69.127383811466316</v>
      </c>
      <c r="J20">
        <v>218.4659294578957</v>
      </c>
      <c r="K20">
        <v>209.71903936828872</v>
      </c>
      <c r="L20">
        <v>321.76071708871353</v>
      </c>
      <c r="M20">
        <v>361.99515318878088</v>
      </c>
      <c r="N20">
        <v>218.43864149098442</v>
      </c>
      <c r="O20" s="59">
        <v>1409.126439591533</v>
      </c>
      <c r="P20" s="2"/>
    </row>
    <row r="21" spans="1:16" x14ac:dyDescent="0.35">
      <c r="A21" s="32">
        <v>443798</v>
      </c>
      <c r="B21" s="32">
        <v>158</v>
      </c>
      <c r="C21" s="32">
        <v>46</v>
      </c>
      <c r="D21" s="32">
        <v>87</v>
      </c>
      <c r="E21" s="32">
        <v>8.3070000000000004</v>
      </c>
      <c r="F21" t="s">
        <v>127</v>
      </c>
      <c r="G21">
        <v>16.448819663397391</v>
      </c>
      <c r="H21">
        <v>14.545982884361164</v>
      </c>
      <c r="I21">
        <v>9.6295366021833146</v>
      </c>
      <c r="J21">
        <v>21.629262405409584</v>
      </c>
      <c r="K21">
        <v>23.719476589730075</v>
      </c>
      <c r="L21">
        <v>28.518155558205052</v>
      </c>
      <c r="M21">
        <v>15.231590333417932</v>
      </c>
      <c r="N21">
        <v>6.3514202878168016</v>
      </c>
      <c r="O21" s="59">
        <v>29.610242303974978</v>
      </c>
      <c r="P21" s="2"/>
    </row>
    <row r="22" spans="1:16" x14ac:dyDescent="0.35">
      <c r="A22" s="32">
        <v>147853</v>
      </c>
      <c r="B22" s="32">
        <v>142</v>
      </c>
      <c r="C22" s="32">
        <v>17</v>
      </c>
      <c r="D22" s="32">
        <v>91</v>
      </c>
      <c r="E22" s="32">
        <v>8.3620000000000001</v>
      </c>
      <c r="F22" t="s">
        <v>195</v>
      </c>
      <c r="G22">
        <v>15.841969808402878</v>
      </c>
      <c r="H22">
        <v>16.185892329307656</v>
      </c>
      <c r="I22">
        <v>9.142359223075756</v>
      </c>
      <c r="J22">
        <v>19.921342515176534</v>
      </c>
      <c r="K22">
        <v>22.119458811807707</v>
      </c>
      <c r="L22">
        <v>24.486987962277645</v>
      </c>
      <c r="M22">
        <v>11.790868325301817</v>
      </c>
      <c r="N22">
        <v>4.6992987812926419</v>
      </c>
      <c r="O22" s="59">
        <v>21.280682998318774</v>
      </c>
      <c r="P22" s="2"/>
    </row>
    <row r="23" spans="1:16" x14ac:dyDescent="0.35">
      <c r="A23" s="32">
        <v>56406</v>
      </c>
      <c r="B23" s="32">
        <v>174</v>
      </c>
      <c r="C23" s="32">
        <v>150</v>
      </c>
      <c r="D23" s="32">
        <v>89</v>
      </c>
      <c r="E23" s="32">
        <v>8.4700000000000006</v>
      </c>
      <c r="F23" t="s">
        <v>128</v>
      </c>
      <c r="G23">
        <v>16.954024081829456</v>
      </c>
      <c r="H23">
        <v>11.628244722660423</v>
      </c>
      <c r="I23">
        <v>8.8174917200385696</v>
      </c>
      <c r="J23">
        <v>22.871642330308664</v>
      </c>
      <c r="K23">
        <v>24.801439824122031</v>
      </c>
      <c r="L23">
        <v>38.471563561525663</v>
      </c>
      <c r="M23">
        <v>14.732158625590676</v>
      </c>
      <c r="N23">
        <v>8.1784319020236609</v>
      </c>
      <c r="O23" s="59">
        <v>53.505779131573028</v>
      </c>
      <c r="P23" s="2"/>
    </row>
    <row r="24" spans="1:16" x14ac:dyDescent="0.35">
      <c r="A24" s="32">
        <v>29915386</v>
      </c>
      <c r="B24" s="32">
        <v>147</v>
      </c>
      <c r="C24" s="32">
        <v>136</v>
      </c>
      <c r="D24" s="32">
        <v>89</v>
      </c>
      <c r="E24" s="32">
        <v>8.6329999999999991</v>
      </c>
      <c r="F24" t="s">
        <v>129</v>
      </c>
      <c r="G24">
        <v>4.7969360259384732</v>
      </c>
      <c r="H24">
        <v>3.1404238495092538</v>
      </c>
      <c r="I24">
        <v>1.9619531392740417</v>
      </c>
      <c r="J24">
        <v>5.7920148498671402</v>
      </c>
      <c r="K24">
        <v>6.6088246006375293</v>
      </c>
      <c r="L24">
        <v>11.654867588859231</v>
      </c>
      <c r="M24">
        <v>0</v>
      </c>
      <c r="N24">
        <v>0</v>
      </c>
      <c r="O24" s="59">
        <v>12.718166440109519</v>
      </c>
      <c r="P24" s="2"/>
    </row>
    <row r="25" spans="1:16" x14ac:dyDescent="0.35">
      <c r="A25" s="32">
        <v>110429</v>
      </c>
      <c r="B25" s="32">
        <v>74</v>
      </c>
      <c r="C25" s="32">
        <v>8</v>
      </c>
      <c r="D25" s="32">
        <v>97</v>
      </c>
      <c r="E25" s="32">
        <v>8.8000000000000007</v>
      </c>
      <c r="F25" t="s">
        <v>130</v>
      </c>
      <c r="G25">
        <v>0.14515929791837431</v>
      </c>
      <c r="H25">
        <v>0.10444830640479996</v>
      </c>
      <c r="I25">
        <v>8.601240629593622E-2</v>
      </c>
      <c r="J25">
        <v>0.21168463594397663</v>
      </c>
      <c r="K25">
        <v>0.21867371028108429</v>
      </c>
      <c r="L25">
        <v>0.35133869392639361</v>
      </c>
      <c r="M25">
        <v>0.19482660157180204</v>
      </c>
      <c r="N25">
        <v>0.12718016545938535</v>
      </c>
      <c r="O25">
        <v>0.72400399114921676</v>
      </c>
      <c r="P25" s="2"/>
    </row>
    <row r="26" spans="1:16" x14ac:dyDescent="0.35">
      <c r="A26" s="32">
        <v>298124</v>
      </c>
      <c r="B26" s="32">
        <v>184</v>
      </c>
      <c r="C26" s="32">
        <v>147</v>
      </c>
      <c r="D26" s="32">
        <v>95</v>
      </c>
      <c r="E26" s="32">
        <v>8.8160000000000007</v>
      </c>
      <c r="F26" t="s">
        <v>197</v>
      </c>
      <c r="G26">
        <v>1.0345115420548919E-2</v>
      </c>
      <c r="H26">
        <v>1.1521704571506678E-2</v>
      </c>
      <c r="I26">
        <v>8.1159234990352373E-3</v>
      </c>
      <c r="J26">
        <v>2.7188789599928449E-2</v>
      </c>
      <c r="K26">
        <v>3.8956877513400309E-2</v>
      </c>
      <c r="L26">
        <v>7.6154142555399984E-2</v>
      </c>
      <c r="M26">
        <v>9.1040006255850237E-2</v>
      </c>
      <c r="N26">
        <v>6.2710479443342654E-2</v>
      </c>
      <c r="O26">
        <v>0.35521367947685745</v>
      </c>
      <c r="P26" s="2"/>
    </row>
    <row r="27" spans="1:16" x14ac:dyDescent="0.35">
      <c r="A27" s="32">
        <v>56451</v>
      </c>
      <c r="B27" s="32">
        <v>204</v>
      </c>
      <c r="C27" s="32">
        <v>18</v>
      </c>
      <c r="D27" s="32">
        <v>88</v>
      </c>
      <c r="E27" s="32">
        <v>9.2129999999999992</v>
      </c>
      <c r="F27" t="s">
        <v>132</v>
      </c>
      <c r="G27">
        <v>5.2127386788335519</v>
      </c>
      <c r="H27">
        <v>4.5564564344530973</v>
      </c>
      <c r="I27">
        <v>2.993047538121679</v>
      </c>
      <c r="J27">
        <v>6.5401674930702924</v>
      </c>
      <c r="K27">
        <v>7.4870007865134136</v>
      </c>
      <c r="L27">
        <v>8.81801449445733</v>
      </c>
      <c r="M27">
        <v>4.0924175430511438</v>
      </c>
      <c r="N27">
        <v>1.244313303318842</v>
      </c>
      <c r="O27">
        <v>6.3815102666822527</v>
      </c>
      <c r="P27" s="2"/>
    </row>
    <row r="28" spans="1:16" x14ac:dyDescent="0.35">
      <c r="A28" s="32">
        <v>72195</v>
      </c>
      <c r="B28" s="32">
        <v>73</v>
      </c>
      <c r="C28" s="32">
        <v>16</v>
      </c>
      <c r="D28" s="32">
        <v>88</v>
      </c>
      <c r="E28" s="32">
        <v>9.5370000000000008</v>
      </c>
      <c r="F28" t="s">
        <v>133</v>
      </c>
      <c r="G28">
        <v>5.5247227641957455</v>
      </c>
      <c r="H28">
        <v>4.4492484585319279</v>
      </c>
      <c r="I28">
        <v>2.6597568386015578</v>
      </c>
      <c r="J28">
        <v>6.5384091561924143</v>
      </c>
      <c r="K28">
        <v>6.7056713646153554</v>
      </c>
      <c r="L28">
        <v>8.9948263131758672</v>
      </c>
      <c r="M28">
        <v>0</v>
      </c>
      <c r="N28">
        <v>0</v>
      </c>
      <c r="O28">
        <v>0</v>
      </c>
      <c r="P28" s="2"/>
    </row>
    <row r="29" spans="1:16" x14ac:dyDescent="0.35">
      <c r="A29" s="32">
        <v>107959</v>
      </c>
      <c r="B29" s="32">
        <v>174</v>
      </c>
      <c r="C29" s="32">
        <v>44</v>
      </c>
      <c r="D29" s="32">
        <v>83</v>
      </c>
      <c r="E29" s="32">
        <v>10.09</v>
      </c>
      <c r="F29" t="s">
        <v>210</v>
      </c>
      <c r="G29">
        <v>1.8439514884289232</v>
      </c>
      <c r="H29">
        <v>1.2368213415134124</v>
      </c>
      <c r="I29">
        <v>0.91621732616917917</v>
      </c>
      <c r="J29">
        <v>2.3224308643364933</v>
      </c>
      <c r="K29">
        <v>2.6154935956797267</v>
      </c>
      <c r="L29">
        <v>4.2873577391591198</v>
      </c>
      <c r="M29">
        <v>0</v>
      </c>
      <c r="N29">
        <v>0</v>
      </c>
      <c r="O29" s="59">
        <v>4.3190724480180016</v>
      </c>
      <c r="P29" s="2"/>
    </row>
    <row r="30" spans="1:16" x14ac:dyDescent="0.35">
      <c r="A30" s="32">
        <v>124049</v>
      </c>
      <c r="B30" s="32">
        <v>73</v>
      </c>
      <c r="C30" s="32">
        <v>9</v>
      </c>
      <c r="D30" s="32">
        <v>93</v>
      </c>
      <c r="E30" s="32">
        <v>11.112</v>
      </c>
      <c r="F30" t="s">
        <v>596</v>
      </c>
      <c r="G30">
        <v>1.3895846106702157</v>
      </c>
      <c r="H30">
        <v>0.3760639530481959</v>
      </c>
      <c r="I30">
        <v>0</v>
      </c>
      <c r="J30">
        <v>0.48277157012469307</v>
      </c>
      <c r="K30">
        <v>0.95703299050741053</v>
      </c>
      <c r="L30">
        <v>3.7397449181389777</v>
      </c>
      <c r="M30">
        <v>0</v>
      </c>
      <c r="N30">
        <v>0</v>
      </c>
      <c r="O30">
        <v>0</v>
      </c>
      <c r="P30" s="2"/>
    </row>
    <row r="31" spans="1:16" x14ac:dyDescent="0.35">
      <c r="A31" s="32">
        <v>63683</v>
      </c>
      <c r="B31" s="32">
        <v>176</v>
      </c>
      <c r="C31" s="32">
        <v>3</v>
      </c>
      <c r="D31" s="32">
        <v>75</v>
      </c>
      <c r="E31" s="32">
        <v>11.231999999999999</v>
      </c>
      <c r="F31" t="s">
        <v>595</v>
      </c>
      <c r="G31">
        <v>6.6911693969231995E-2</v>
      </c>
      <c r="H31">
        <v>6.2317005448681267E-2</v>
      </c>
      <c r="I31">
        <v>5.7401911161462475E-2</v>
      </c>
      <c r="J31">
        <v>8.3915642796166284E-2</v>
      </c>
      <c r="K31">
        <v>9.1122120175759463E-2</v>
      </c>
      <c r="L31">
        <v>0.12265757258556033</v>
      </c>
      <c r="M31">
        <v>0</v>
      </c>
      <c r="N31">
        <v>0</v>
      </c>
      <c r="O31">
        <v>0</v>
      </c>
      <c r="P31" s="2"/>
    </row>
    <row r="32" spans="1:16" x14ac:dyDescent="0.35">
      <c r="A32" s="32">
        <v>56848</v>
      </c>
      <c r="B32" s="32">
        <v>73</v>
      </c>
      <c r="C32" s="32">
        <v>5</v>
      </c>
      <c r="D32" s="32">
        <v>92</v>
      </c>
      <c r="E32" s="32">
        <v>11.255000000000001</v>
      </c>
      <c r="F32" t="s">
        <v>594</v>
      </c>
      <c r="G32">
        <v>3.7628092862644213</v>
      </c>
      <c r="H32">
        <v>1.1975823614544334</v>
      </c>
      <c r="I32">
        <v>0</v>
      </c>
      <c r="J32">
        <v>2.5277550709422725</v>
      </c>
      <c r="K32">
        <v>3.659670220405947</v>
      </c>
      <c r="L32">
        <v>9.4637958454576481</v>
      </c>
      <c r="M32">
        <v>0</v>
      </c>
      <c r="N32">
        <v>0</v>
      </c>
      <c r="O32">
        <v>0</v>
      </c>
      <c r="P32" s="2"/>
    </row>
    <row r="33" spans="1:16" x14ac:dyDescent="0.35">
      <c r="A33" s="32">
        <v>98793</v>
      </c>
      <c r="B33" s="32">
        <v>156</v>
      </c>
      <c r="C33" s="32">
        <v>15</v>
      </c>
      <c r="D33" s="32">
        <v>79</v>
      </c>
      <c r="E33" s="32">
        <v>11.259</v>
      </c>
      <c r="F33" t="s">
        <v>592</v>
      </c>
      <c r="G33">
        <v>13.984712625853241</v>
      </c>
      <c r="H33">
        <v>9.6729906802386303</v>
      </c>
      <c r="I33">
        <v>7.7075721914633535</v>
      </c>
      <c r="J33">
        <v>18.053241610023129</v>
      </c>
      <c r="K33">
        <v>19.972312646182068</v>
      </c>
      <c r="L33">
        <v>32.102161044804483</v>
      </c>
      <c r="M33">
        <v>10.347483302091998</v>
      </c>
      <c r="N33">
        <v>7.4513117545274259</v>
      </c>
      <c r="O33" s="59">
        <v>36.555933669837167</v>
      </c>
      <c r="P33" s="2"/>
    </row>
    <row r="34" spans="1:16" x14ac:dyDescent="0.35">
      <c r="A34" s="32">
        <v>7306969</v>
      </c>
      <c r="B34" s="32">
        <v>147</v>
      </c>
      <c r="C34" s="32">
        <v>9</v>
      </c>
      <c r="D34" s="32">
        <v>80</v>
      </c>
      <c r="E34" s="32">
        <v>11.502000000000001</v>
      </c>
      <c r="F34" t="s">
        <v>591</v>
      </c>
      <c r="G34">
        <v>0.36115836119231592</v>
      </c>
      <c r="H34">
        <v>0.26396660835185387</v>
      </c>
      <c r="I34">
        <v>0.22532575575345121</v>
      </c>
      <c r="J34">
        <v>0.49583580245223935</v>
      </c>
      <c r="K34">
        <v>0.549313415963532</v>
      </c>
      <c r="L34">
        <v>0.92127393129224511</v>
      </c>
      <c r="M34">
        <v>0.48231467863787064</v>
      </c>
      <c r="N34">
        <v>0.34814592756754242</v>
      </c>
      <c r="O34" s="59">
        <v>1.8362825766098325</v>
      </c>
      <c r="P34" s="2"/>
    </row>
    <row r="35" spans="1:16" x14ac:dyDescent="0.35">
      <c r="A35" s="32">
        <v>56860</v>
      </c>
      <c r="B35" s="32">
        <v>246</v>
      </c>
      <c r="C35" s="32">
        <v>36</v>
      </c>
      <c r="D35" s="32">
        <v>84</v>
      </c>
      <c r="E35" s="32">
        <v>12.445</v>
      </c>
      <c r="F35" t="s">
        <v>138</v>
      </c>
      <c r="G35">
        <v>6.3326235714720376</v>
      </c>
      <c r="H35">
        <v>5.3331624384711427</v>
      </c>
      <c r="I35">
        <v>3.6820675037692947</v>
      </c>
      <c r="J35">
        <v>7.3814053277608229</v>
      </c>
      <c r="K35">
        <v>9.2170553165484197</v>
      </c>
      <c r="L35">
        <v>12.308350732365298</v>
      </c>
      <c r="M35">
        <v>3.6960075592912838</v>
      </c>
      <c r="N35">
        <v>1.5068648172300674</v>
      </c>
      <c r="O35">
        <v>5.828961507864161</v>
      </c>
      <c r="P35" s="2"/>
    </row>
    <row r="36" spans="1:16" x14ac:dyDescent="0.35">
      <c r="A36" s="32">
        <v>660888</v>
      </c>
      <c r="B36" s="32">
        <v>174</v>
      </c>
      <c r="C36" s="32">
        <v>7</v>
      </c>
      <c r="D36" s="32">
        <v>85</v>
      </c>
      <c r="E36" s="32">
        <v>12.516999999999999</v>
      </c>
      <c r="F36" t="s">
        <v>589</v>
      </c>
      <c r="G36">
        <v>0.80142066219599217</v>
      </c>
      <c r="H36">
        <v>0.56424679995327132</v>
      </c>
      <c r="I36">
        <v>0.44803059816754565</v>
      </c>
      <c r="J36">
        <v>1.0335474106156277</v>
      </c>
      <c r="K36">
        <v>1.1795325165470463</v>
      </c>
      <c r="L36">
        <v>1.6370310857005119</v>
      </c>
      <c r="M36">
        <v>0.73066134095043545</v>
      </c>
      <c r="N36">
        <v>0.41692978943915082</v>
      </c>
      <c r="O36" s="59">
        <v>1.8573521048888997</v>
      </c>
      <c r="P36" s="2"/>
    </row>
    <row r="37" spans="1:16" x14ac:dyDescent="0.35">
      <c r="A37" s="32">
        <v>109762</v>
      </c>
      <c r="B37" s="32">
        <v>174</v>
      </c>
      <c r="C37" s="32">
        <v>7</v>
      </c>
      <c r="D37" s="32">
        <v>67</v>
      </c>
      <c r="E37" s="32">
        <v>12.662000000000001</v>
      </c>
      <c r="F37" t="s">
        <v>586</v>
      </c>
      <c r="G37">
        <v>0.35640615240658935</v>
      </c>
      <c r="H37">
        <v>0.25853414931155466</v>
      </c>
      <c r="I37">
        <v>0.22761262932821666</v>
      </c>
      <c r="J37">
        <v>0.49447577228117279</v>
      </c>
      <c r="K37">
        <v>0.51828884355646365</v>
      </c>
      <c r="L37">
        <v>0.72598234089892744</v>
      </c>
      <c r="M37">
        <v>0.45216334097909683</v>
      </c>
      <c r="N37">
        <v>0.21587151783747535</v>
      </c>
      <c r="O37">
        <v>1.054269986022258</v>
      </c>
      <c r="P37" s="2"/>
    </row>
    <row r="38" spans="1:16" x14ac:dyDescent="0.35">
      <c r="A38" s="32">
        <v>156387</v>
      </c>
      <c r="B38" s="32">
        <v>73</v>
      </c>
      <c r="C38" s="32">
        <v>6</v>
      </c>
      <c r="D38" s="32">
        <v>92</v>
      </c>
      <c r="E38" s="32">
        <v>12.680999999999999</v>
      </c>
      <c r="F38" t="s">
        <v>585</v>
      </c>
      <c r="G38" s="58">
        <v>0.10525568365331849</v>
      </c>
      <c r="H38">
        <v>0</v>
      </c>
      <c r="I38">
        <v>0</v>
      </c>
      <c r="J38">
        <v>0</v>
      </c>
      <c r="K38">
        <v>0</v>
      </c>
      <c r="L38" s="58">
        <v>0.68263430153047766</v>
      </c>
      <c r="M38">
        <v>0</v>
      </c>
      <c r="N38">
        <v>0</v>
      </c>
      <c r="O38">
        <v>0</v>
      </c>
      <c r="P38" s="2"/>
    </row>
    <row r="39" spans="1:16" x14ac:dyDescent="0.35">
      <c r="A39" s="32">
        <v>505486</v>
      </c>
      <c r="B39" s="32">
        <v>73</v>
      </c>
      <c r="C39" s="32">
        <v>7</v>
      </c>
      <c r="D39" s="32">
        <v>83</v>
      </c>
      <c r="E39" s="32">
        <v>13.356999999999999</v>
      </c>
      <c r="F39" t="s">
        <v>582</v>
      </c>
      <c r="G39" s="58">
        <v>0.23372696842218882</v>
      </c>
      <c r="H39">
        <v>0</v>
      </c>
      <c r="I39">
        <v>0</v>
      </c>
      <c r="J39">
        <v>0</v>
      </c>
      <c r="K39">
        <v>0</v>
      </c>
      <c r="L39" s="58">
        <v>1.2552951533883701</v>
      </c>
      <c r="M39">
        <v>0</v>
      </c>
      <c r="N39">
        <v>0</v>
      </c>
      <c r="O39">
        <v>0</v>
      </c>
      <c r="P39" s="2"/>
    </row>
    <row r="40" spans="1:16" x14ac:dyDescent="0.35">
      <c r="A40" s="32">
        <v>488813</v>
      </c>
      <c r="B40" s="32">
        <v>73</v>
      </c>
      <c r="C40" s="32">
        <v>14</v>
      </c>
      <c r="D40" s="32">
        <v>93</v>
      </c>
      <c r="E40" s="32">
        <v>13.564</v>
      </c>
      <c r="F40" t="s">
        <v>580</v>
      </c>
      <c r="G40">
        <v>0</v>
      </c>
      <c r="H40">
        <v>0</v>
      </c>
      <c r="I40">
        <v>0</v>
      </c>
      <c r="J40">
        <v>0</v>
      </c>
      <c r="K40">
        <v>0</v>
      </c>
      <c r="L40" s="58">
        <v>9.4682356457224892E-2</v>
      </c>
      <c r="M40">
        <v>0</v>
      </c>
      <c r="N40">
        <v>0</v>
      </c>
      <c r="O40">
        <v>0</v>
      </c>
      <c r="P40" s="2"/>
    </row>
    <row r="41" spans="1:16" x14ac:dyDescent="0.35">
      <c r="A41" s="32">
        <v>819830</v>
      </c>
      <c r="B41" s="32">
        <v>243</v>
      </c>
      <c r="C41" s="32">
        <v>4</v>
      </c>
      <c r="D41" s="32">
        <v>76</v>
      </c>
      <c r="E41" s="32">
        <v>13.597</v>
      </c>
      <c r="F41" t="s">
        <v>579</v>
      </c>
      <c r="G41">
        <v>4.2179324319226441E-2</v>
      </c>
      <c r="H41">
        <v>4.105088299440119E-2</v>
      </c>
      <c r="I41">
        <v>3.337999595735152E-2</v>
      </c>
      <c r="J41">
        <v>5.3263989010481363E-2</v>
      </c>
      <c r="K41">
        <v>6.4671265494626998E-2</v>
      </c>
      <c r="L41">
        <v>0.29618876618231649</v>
      </c>
      <c r="M41">
        <v>0</v>
      </c>
      <c r="N41">
        <v>4.1235727722691795E-2</v>
      </c>
      <c r="O41">
        <v>0.27577151481155776</v>
      </c>
      <c r="P41" s="2"/>
    </row>
    <row r="42" spans="1:16" x14ac:dyDescent="0.35">
      <c r="A42" s="32">
        <v>124107</v>
      </c>
      <c r="B42" s="32">
        <v>74</v>
      </c>
      <c r="C42" s="32">
        <v>9</v>
      </c>
      <c r="D42" s="32">
        <v>96</v>
      </c>
      <c r="E42" s="32">
        <v>13.678000000000001</v>
      </c>
      <c r="F42" t="s">
        <v>231</v>
      </c>
      <c r="G42">
        <v>0.17346831232117255</v>
      </c>
      <c r="H42">
        <v>0.34362713442286708</v>
      </c>
      <c r="I42">
        <v>7.3583952501994371E-2</v>
      </c>
      <c r="J42">
        <v>0.14511906987750769</v>
      </c>
      <c r="K42">
        <v>0.14943543921397656</v>
      </c>
      <c r="L42">
        <v>0.22912722000793803</v>
      </c>
      <c r="M42">
        <v>0.1069062930958371</v>
      </c>
      <c r="N42">
        <v>4.0610020959541054E-2</v>
      </c>
      <c r="O42">
        <v>0.23618783625519177</v>
      </c>
      <c r="P42" s="2"/>
    </row>
    <row r="43" spans="1:16" x14ac:dyDescent="0.35">
      <c r="A43" s="32">
        <v>110601</v>
      </c>
      <c r="B43" s="32">
        <v>174</v>
      </c>
      <c r="C43" s="32">
        <v>139</v>
      </c>
      <c r="D43" s="32">
        <v>93</v>
      </c>
      <c r="E43" s="32">
        <v>13.705</v>
      </c>
      <c r="F43" t="s">
        <v>141</v>
      </c>
      <c r="G43">
        <v>2.2577625510981552</v>
      </c>
      <c r="H43">
        <v>1.718719789883107</v>
      </c>
      <c r="I43">
        <v>1.3785807800655707</v>
      </c>
      <c r="J43">
        <v>2.891870082701832</v>
      </c>
      <c r="K43">
        <v>3.1559355035557703</v>
      </c>
      <c r="L43">
        <v>4.5117118828799034</v>
      </c>
      <c r="M43">
        <v>2.1396127969235539</v>
      </c>
      <c r="N43">
        <v>1.1809657593988263</v>
      </c>
      <c r="O43">
        <v>5.7058671839160562</v>
      </c>
      <c r="P43" s="2"/>
    </row>
    <row r="44" spans="1:16" x14ac:dyDescent="0.35">
      <c r="A44" s="32">
        <v>34363285</v>
      </c>
      <c r="B44" s="32">
        <v>73</v>
      </c>
      <c r="C44" s="32">
        <v>45</v>
      </c>
      <c r="D44" s="32">
        <v>82</v>
      </c>
      <c r="E44" s="32">
        <v>13.996</v>
      </c>
      <c r="F44" t="s">
        <v>142</v>
      </c>
      <c r="G44">
        <v>4.0656300562495273</v>
      </c>
      <c r="H44">
        <v>3.5012938443711228</v>
      </c>
      <c r="I44">
        <v>2.1613293277914947</v>
      </c>
      <c r="J44">
        <v>3.4987533631764949</v>
      </c>
      <c r="K44">
        <v>4.7936636197318103</v>
      </c>
      <c r="L44">
        <v>8.7949896811516268</v>
      </c>
      <c r="M44">
        <v>0</v>
      </c>
      <c r="N44">
        <v>0</v>
      </c>
      <c r="O44">
        <v>0</v>
      </c>
      <c r="P44" s="2"/>
    </row>
    <row r="45" spans="1:16" x14ac:dyDescent="0.35">
      <c r="A45" s="32">
        <v>1679534</v>
      </c>
      <c r="B45" s="32">
        <v>73</v>
      </c>
      <c r="C45" s="32">
        <v>6</v>
      </c>
      <c r="D45" s="32">
        <v>62</v>
      </c>
      <c r="E45" s="32">
        <v>14.420999999999999</v>
      </c>
      <c r="F45" t="s">
        <v>578</v>
      </c>
      <c r="G45">
        <v>5.6338258028842194</v>
      </c>
      <c r="H45">
        <v>3.9023149472874805</v>
      </c>
      <c r="I45">
        <v>3.1869676672652414</v>
      </c>
      <c r="J45">
        <v>6.7369770945353373</v>
      </c>
      <c r="K45">
        <v>7.586140130869282</v>
      </c>
      <c r="L45">
        <v>12.338184492435225</v>
      </c>
      <c r="M45">
        <v>2.7201559913778473E-2</v>
      </c>
      <c r="N45">
        <v>0</v>
      </c>
      <c r="O45">
        <v>9.3574481161938259</v>
      </c>
      <c r="P45" s="2"/>
    </row>
    <row r="46" spans="1:16" x14ac:dyDescent="0.35">
      <c r="A46" s="32">
        <v>1824948</v>
      </c>
      <c r="B46" s="32">
        <v>204</v>
      </c>
      <c r="C46" s="32">
        <v>45</v>
      </c>
      <c r="D46" s="32">
        <v>81</v>
      </c>
      <c r="E46" s="32">
        <v>14.933</v>
      </c>
      <c r="F46" t="s">
        <v>574</v>
      </c>
      <c r="G46">
        <v>2.6101211277460973E-2</v>
      </c>
      <c r="H46">
        <v>2.0385285990839809E-2</v>
      </c>
      <c r="I46">
        <v>2.0241262239525906E-2</v>
      </c>
      <c r="J46">
        <v>2.3258166192971403E-2</v>
      </c>
      <c r="K46">
        <v>3.7019703912211481E-2</v>
      </c>
      <c r="L46">
        <v>6.4477769303624255E-2</v>
      </c>
      <c r="M46">
        <v>0</v>
      </c>
      <c r="N46">
        <v>0</v>
      </c>
      <c r="O46">
        <v>0</v>
      </c>
      <c r="P46" s="2"/>
    </row>
    <row r="47" spans="1:16" x14ac:dyDescent="0.35">
      <c r="A47" s="32">
        <v>57487</v>
      </c>
      <c r="B47" s="32">
        <v>103</v>
      </c>
      <c r="C47" s="32">
        <v>8</v>
      </c>
      <c r="D47" s="32">
        <v>90</v>
      </c>
      <c r="E47" s="32">
        <v>15.125999999999999</v>
      </c>
      <c r="F47" t="s">
        <v>570</v>
      </c>
      <c r="G47">
        <v>0.46065296785155829</v>
      </c>
      <c r="H47">
        <v>0.34271257423650614</v>
      </c>
      <c r="I47">
        <v>0.36988865677171734</v>
      </c>
      <c r="J47">
        <v>0.79228568093368357</v>
      </c>
      <c r="K47">
        <v>0.85060602398676088</v>
      </c>
      <c r="L47">
        <v>1.2287756503848952</v>
      </c>
      <c r="M47">
        <v>0.60474393512011382</v>
      </c>
      <c r="N47">
        <v>0.49071610460579046</v>
      </c>
      <c r="O47">
        <v>2.1503572332302134</v>
      </c>
      <c r="P47" s="2"/>
    </row>
    <row r="48" spans="1:16" x14ac:dyDescent="0.35">
      <c r="A48" s="32">
        <v>579362</v>
      </c>
      <c r="B48" s="32">
        <v>73</v>
      </c>
      <c r="C48" s="32">
        <v>92</v>
      </c>
      <c r="D48" s="32">
        <v>78</v>
      </c>
      <c r="E48" s="32">
        <v>15.295999999999999</v>
      </c>
      <c r="F48" t="s">
        <v>245</v>
      </c>
      <c r="G48" s="58">
        <v>0.23578408918483282</v>
      </c>
      <c r="H48">
        <v>0</v>
      </c>
      <c r="I48">
        <v>0</v>
      </c>
      <c r="J48">
        <v>0</v>
      </c>
      <c r="K48">
        <v>0</v>
      </c>
      <c r="L48" s="58">
        <v>1.0658656277504763</v>
      </c>
      <c r="M48">
        <v>0</v>
      </c>
      <c r="N48">
        <v>0</v>
      </c>
      <c r="O48">
        <v>0</v>
      </c>
      <c r="P48" s="2"/>
    </row>
    <row r="49" spans="1:16" x14ac:dyDescent="0.35">
      <c r="A49" s="32">
        <v>59234</v>
      </c>
      <c r="B49" s="32">
        <v>73</v>
      </c>
      <c r="C49" s="32">
        <v>11</v>
      </c>
      <c r="D49" s="32">
        <v>92</v>
      </c>
      <c r="E49" s="32">
        <v>15.375999999999999</v>
      </c>
      <c r="F49" t="s">
        <v>565</v>
      </c>
      <c r="G49">
        <v>1.9092465265932967</v>
      </c>
      <c r="H49">
        <v>0.89539313992299541</v>
      </c>
      <c r="I49">
        <v>1.1784814575261724</v>
      </c>
      <c r="J49">
        <v>2.870326090629062</v>
      </c>
      <c r="K49">
        <v>2.6874303086869444</v>
      </c>
      <c r="L49">
        <v>5.8905967581273071</v>
      </c>
      <c r="M49">
        <v>0</v>
      </c>
      <c r="N49">
        <v>0</v>
      </c>
      <c r="O49" s="59">
        <v>2.7043999206545681</v>
      </c>
      <c r="P49" s="2"/>
    </row>
    <row r="50" spans="1:16" x14ac:dyDescent="0.35">
      <c r="A50" s="32">
        <v>1990290</v>
      </c>
      <c r="B50" s="32">
        <v>73</v>
      </c>
      <c r="C50" s="32">
        <v>4</v>
      </c>
      <c r="D50" s="32">
        <v>85</v>
      </c>
      <c r="E50" s="32">
        <v>15.548</v>
      </c>
      <c r="F50" t="s">
        <v>243</v>
      </c>
      <c r="G50">
        <v>2.1980992088757376</v>
      </c>
      <c r="H50">
        <v>1.3457881326399783</v>
      </c>
      <c r="I50">
        <v>1.2251509183712248</v>
      </c>
      <c r="J50">
        <v>2.6140750333848763</v>
      </c>
      <c r="K50">
        <v>2.7807896104709706</v>
      </c>
      <c r="L50">
        <v>5.0439562584569959</v>
      </c>
      <c r="M50">
        <v>0</v>
      </c>
      <c r="N50">
        <v>0</v>
      </c>
      <c r="O50" s="59">
        <v>2.1104320869539355</v>
      </c>
      <c r="P50" s="2"/>
    </row>
    <row r="51" spans="1:16" x14ac:dyDescent="0.35">
      <c r="A51" s="32">
        <v>51672</v>
      </c>
      <c r="B51" s="32">
        <v>174</v>
      </c>
      <c r="C51" s="32">
        <v>9</v>
      </c>
      <c r="D51" s="32">
        <v>92</v>
      </c>
      <c r="E51" s="32">
        <v>15.569000000000001</v>
      </c>
      <c r="F51" t="s">
        <v>563</v>
      </c>
      <c r="G51">
        <v>3.6668880042177139</v>
      </c>
      <c r="H51">
        <v>2.6534594795769046</v>
      </c>
      <c r="I51">
        <v>2.3451601454617963</v>
      </c>
      <c r="J51">
        <v>4.7091579045586265</v>
      </c>
      <c r="K51">
        <v>5.0974572992382203</v>
      </c>
      <c r="L51">
        <v>7.8878865776990272</v>
      </c>
      <c r="M51">
        <v>2.8925831038975773</v>
      </c>
      <c r="N51">
        <v>2.110320580566865</v>
      </c>
      <c r="O51" s="59">
        <v>9.7274796958475385</v>
      </c>
      <c r="P51" s="2"/>
    </row>
    <row r="52" spans="1:16" x14ac:dyDescent="0.35">
      <c r="A52" s="32">
        <v>56871</v>
      </c>
      <c r="B52" s="32">
        <v>174</v>
      </c>
      <c r="C52" s="32">
        <v>17</v>
      </c>
      <c r="D52" s="32">
        <v>89</v>
      </c>
      <c r="E52" s="32">
        <v>15.654999999999999</v>
      </c>
      <c r="F52" t="s">
        <v>149</v>
      </c>
      <c r="G52">
        <v>10.658359593223237</v>
      </c>
      <c r="H52">
        <v>8.0480824053064453</v>
      </c>
      <c r="I52">
        <v>6.4950860238373584</v>
      </c>
      <c r="J52">
        <v>14.132389337362545</v>
      </c>
      <c r="K52">
        <v>15.91014471875544</v>
      </c>
      <c r="L52">
        <v>21.483144930676847</v>
      </c>
      <c r="M52">
        <v>8.1906866899157649</v>
      </c>
      <c r="N52">
        <v>4.9465078827698568</v>
      </c>
      <c r="O52" s="59">
        <v>20.258139757821443</v>
      </c>
      <c r="P52" s="2"/>
    </row>
    <row r="53" spans="1:16" x14ac:dyDescent="0.35">
      <c r="A53" s="32">
        <v>50704</v>
      </c>
      <c r="B53" s="32">
        <v>73</v>
      </c>
      <c r="C53" s="32">
        <v>6</v>
      </c>
      <c r="D53" s="32">
        <v>79</v>
      </c>
      <c r="E53" s="32">
        <v>15.74</v>
      </c>
      <c r="F53" t="s">
        <v>562</v>
      </c>
      <c r="G53">
        <v>0.73217664741277</v>
      </c>
      <c r="H53">
        <v>0.4320405793092465</v>
      </c>
      <c r="I53">
        <v>0.40647533418448928</v>
      </c>
      <c r="J53">
        <v>0.9492744521464217</v>
      </c>
      <c r="K53">
        <v>0.9891450120186337</v>
      </c>
      <c r="L53">
        <v>1.7530530432147511</v>
      </c>
      <c r="M53">
        <v>0</v>
      </c>
      <c r="N53">
        <v>0</v>
      </c>
      <c r="O53" s="59">
        <v>1.7358818886525011</v>
      </c>
      <c r="P53" s="2"/>
    </row>
    <row r="54" spans="1:16" x14ac:dyDescent="0.35">
      <c r="A54" s="32">
        <v>112390</v>
      </c>
      <c r="B54" s="32">
        <v>74</v>
      </c>
      <c r="C54" s="32">
        <v>9</v>
      </c>
      <c r="D54" s="32">
        <v>96</v>
      </c>
      <c r="E54" s="32">
        <v>15.776</v>
      </c>
      <c r="F54" t="s">
        <v>248</v>
      </c>
      <c r="G54">
        <v>0.30554574485286473</v>
      </c>
      <c r="H54">
        <v>0.50547062805772347</v>
      </c>
      <c r="I54">
        <v>0.15822085761417562</v>
      </c>
      <c r="J54">
        <v>0.17161176083017265</v>
      </c>
      <c r="K54">
        <v>0.19754310825597618</v>
      </c>
      <c r="L54">
        <v>0.29533561139078102</v>
      </c>
      <c r="M54">
        <v>0.18989104458821227</v>
      </c>
      <c r="N54">
        <v>0.13168979723947971</v>
      </c>
      <c r="O54">
        <v>0.39326004946195164</v>
      </c>
      <c r="P54" s="2"/>
    </row>
    <row r="55" spans="1:16" x14ac:dyDescent="0.35">
      <c r="A55" s="32">
        <v>60184</v>
      </c>
      <c r="B55" s="32">
        <v>218</v>
      </c>
      <c r="C55" s="32">
        <v>14</v>
      </c>
      <c r="D55" s="32">
        <v>91</v>
      </c>
      <c r="E55" s="32">
        <v>15.827999999999999</v>
      </c>
      <c r="F55" t="s">
        <v>150</v>
      </c>
      <c r="G55">
        <v>9.4349316608434499</v>
      </c>
      <c r="H55">
        <v>7.4963550600625339</v>
      </c>
      <c r="I55">
        <v>6.0230861177308253</v>
      </c>
      <c r="J55">
        <v>12.226018674874943</v>
      </c>
      <c r="K55">
        <v>13.949906416209075</v>
      </c>
      <c r="L55">
        <v>20.095403568507948</v>
      </c>
      <c r="M55">
        <v>6.9299827811740391</v>
      </c>
      <c r="N55">
        <v>4.4792823175310863</v>
      </c>
      <c r="O55" s="59">
        <v>18.354906657264834</v>
      </c>
      <c r="P55" s="2"/>
    </row>
    <row r="56" spans="1:16" x14ac:dyDescent="0.35">
      <c r="A56" s="32">
        <v>137086</v>
      </c>
      <c r="B56" s="32">
        <v>73</v>
      </c>
      <c r="C56" s="32">
        <v>4</v>
      </c>
      <c r="D56" s="32">
        <v>78</v>
      </c>
      <c r="E56" s="32">
        <v>16.338000000000001</v>
      </c>
      <c r="F56" t="s">
        <v>559</v>
      </c>
      <c r="G56">
        <v>0.19874620699434145</v>
      </c>
      <c r="H56">
        <v>0.10950060819858268</v>
      </c>
      <c r="I56">
        <v>7.5508220555655092E-2</v>
      </c>
      <c r="J56">
        <v>0.14447904523730973</v>
      </c>
      <c r="K56">
        <v>0.20264811992869403</v>
      </c>
      <c r="L56">
        <v>0.5887232016076196</v>
      </c>
      <c r="M56">
        <v>0</v>
      </c>
      <c r="N56">
        <v>0</v>
      </c>
      <c r="O56">
        <v>0</v>
      </c>
      <c r="P56" s="2"/>
    </row>
    <row r="57" spans="1:16" x14ac:dyDescent="0.35">
      <c r="A57" s="32">
        <v>69896</v>
      </c>
      <c r="B57" s="32">
        <v>73</v>
      </c>
      <c r="C57" s="32">
        <v>9</v>
      </c>
      <c r="D57" s="32">
        <v>93</v>
      </c>
      <c r="E57" s="32">
        <v>16.61</v>
      </c>
      <c r="F57" t="s">
        <v>558</v>
      </c>
      <c r="G57">
        <v>0.35404494772577166</v>
      </c>
      <c r="H57">
        <v>0.32277905644031002</v>
      </c>
      <c r="I57">
        <v>0.16992737313512576</v>
      </c>
      <c r="J57">
        <v>0.74800562251367297</v>
      </c>
      <c r="K57">
        <v>0.83846068236570193</v>
      </c>
      <c r="L57">
        <v>1.3177088868169677</v>
      </c>
      <c r="M57">
        <v>0</v>
      </c>
      <c r="N57">
        <v>0</v>
      </c>
      <c r="O57" s="59">
        <v>2.2590329754796827</v>
      </c>
      <c r="P57" s="2"/>
    </row>
    <row r="58" spans="1:16" x14ac:dyDescent="0.35">
      <c r="A58" s="32">
        <v>7772943</v>
      </c>
      <c r="B58" s="32">
        <v>73</v>
      </c>
      <c r="C58" s="32">
        <v>8</v>
      </c>
      <c r="D58" s="32">
        <v>84</v>
      </c>
      <c r="E58" s="32">
        <v>17.13</v>
      </c>
      <c r="F58" t="s">
        <v>557</v>
      </c>
      <c r="G58">
        <v>0</v>
      </c>
      <c r="H58">
        <v>0</v>
      </c>
      <c r="I58">
        <v>0</v>
      </c>
      <c r="J58">
        <v>0</v>
      </c>
      <c r="K58">
        <v>0</v>
      </c>
      <c r="L58" s="58">
        <v>0.24150659684181075</v>
      </c>
      <c r="M58">
        <v>0</v>
      </c>
      <c r="N58">
        <v>0</v>
      </c>
      <c r="O58">
        <v>0</v>
      </c>
      <c r="P58" s="2"/>
    </row>
    <row r="59" spans="1:16" x14ac:dyDescent="0.35">
      <c r="A59" s="32">
        <v>112618</v>
      </c>
      <c r="B59" s="32">
        <v>74</v>
      </c>
      <c r="C59" s="32">
        <v>8</v>
      </c>
      <c r="D59" s="32">
        <v>98</v>
      </c>
      <c r="E59" s="32">
        <v>17.693999999999999</v>
      </c>
      <c r="F59" t="s">
        <v>553</v>
      </c>
      <c r="G59">
        <v>0.76240998350302092</v>
      </c>
      <c r="H59">
        <v>1.7105569108950283</v>
      </c>
      <c r="I59">
        <v>1.4917368856794404</v>
      </c>
      <c r="J59">
        <v>6.7623020958144278E-2</v>
      </c>
      <c r="K59">
        <v>8.0350804728054198E-2</v>
      </c>
      <c r="L59">
        <v>0.11925627813260802</v>
      </c>
      <c r="M59">
        <v>1.9693101058599956E-2</v>
      </c>
      <c r="N59">
        <v>1.1786415582043505E-2</v>
      </c>
      <c r="O59">
        <v>5.7030873085526894E-2</v>
      </c>
      <c r="P59" s="2"/>
    </row>
    <row r="60" spans="1:16" x14ac:dyDescent="0.35">
      <c r="A60" s="32">
        <v>1120281</v>
      </c>
      <c r="B60" s="32">
        <v>74</v>
      </c>
      <c r="C60" s="32">
        <v>11</v>
      </c>
      <c r="D60" s="32">
        <v>94</v>
      </c>
      <c r="E60" s="32">
        <v>19.445</v>
      </c>
      <c r="F60" t="s">
        <v>265</v>
      </c>
      <c r="G60">
        <v>3.4083870568299375</v>
      </c>
      <c r="H60">
        <v>4.1194704695013238</v>
      </c>
      <c r="I60">
        <v>3.5009110180915308</v>
      </c>
      <c r="J60">
        <v>0.13918840056046899</v>
      </c>
      <c r="K60">
        <v>0.15363547957236709</v>
      </c>
      <c r="L60">
        <v>0.25396607773775498</v>
      </c>
      <c r="M60">
        <v>8.628966324063958E-3</v>
      </c>
      <c r="N60">
        <v>7.3567008043713619E-3</v>
      </c>
      <c r="O60">
        <v>9.1305877245574554E-2</v>
      </c>
      <c r="P60" s="2"/>
    </row>
    <row r="61" spans="1:16" x14ac:dyDescent="0.35">
      <c r="A61" s="32">
        <v>929771</v>
      </c>
      <c r="B61" s="32">
        <v>74</v>
      </c>
      <c r="C61" s="32">
        <v>11</v>
      </c>
      <c r="D61" s="32">
        <v>95</v>
      </c>
      <c r="E61" s="32">
        <v>21.065000000000001</v>
      </c>
      <c r="F61" t="s">
        <v>156</v>
      </c>
      <c r="G61">
        <v>3.3718038948040601</v>
      </c>
      <c r="H61">
        <v>3.9809894836678854</v>
      </c>
      <c r="I61">
        <v>3.3265435075328575</v>
      </c>
      <c r="J61">
        <v>9.1303603301705394E-2</v>
      </c>
      <c r="K61">
        <v>0.10951693043304701</v>
      </c>
      <c r="L61">
        <v>0.16847977756078816</v>
      </c>
      <c r="M61">
        <v>0</v>
      </c>
      <c r="N61">
        <v>0</v>
      </c>
      <c r="O61" s="59">
        <v>2.9624159241896198E-2</v>
      </c>
      <c r="P61" s="2"/>
    </row>
    <row r="62" spans="1:16" x14ac:dyDescent="0.35">
      <c r="A62" s="32">
        <v>58639</v>
      </c>
      <c r="B62" s="32">
        <v>73</v>
      </c>
      <c r="C62" s="32">
        <v>17</v>
      </c>
      <c r="D62" s="32">
        <v>84</v>
      </c>
      <c r="E62" s="32">
        <v>21.315999999999999</v>
      </c>
      <c r="F62" t="s">
        <v>549</v>
      </c>
      <c r="G62">
        <v>12.769190484157347</v>
      </c>
      <c r="H62">
        <v>9.0764604243793272</v>
      </c>
      <c r="I62">
        <v>7.9920751017047769</v>
      </c>
      <c r="J62">
        <v>14.590233231206069</v>
      </c>
      <c r="K62">
        <v>15.835829896344526</v>
      </c>
      <c r="L62">
        <v>26.55497905100567</v>
      </c>
      <c r="M62">
        <v>2.6912347295046595</v>
      </c>
      <c r="N62">
        <v>1.0069576298787717</v>
      </c>
      <c r="O62" s="59">
        <v>18.866034474038894</v>
      </c>
      <c r="P62" s="2"/>
    </row>
    <row r="63" spans="1:16" x14ac:dyDescent="0.35">
      <c r="A63" s="32">
        <v>63423</v>
      </c>
      <c r="B63" s="32">
        <v>73</v>
      </c>
      <c r="C63" s="32">
        <v>6</v>
      </c>
      <c r="D63" s="32">
        <v>81</v>
      </c>
      <c r="E63" s="32">
        <v>22.460999999999999</v>
      </c>
      <c r="F63" t="s">
        <v>547</v>
      </c>
      <c r="G63">
        <v>0.28598643232313348</v>
      </c>
      <c r="H63">
        <v>2.4576877197665638E-2</v>
      </c>
      <c r="I63">
        <v>2.6479422607814545E-3</v>
      </c>
      <c r="J63">
        <v>4.6518117215869584E-2</v>
      </c>
      <c r="K63">
        <v>0.10952874290374642</v>
      </c>
      <c r="L63">
        <v>0.91577155067518656</v>
      </c>
      <c r="M63">
        <v>0</v>
      </c>
      <c r="N63">
        <v>0</v>
      </c>
      <c r="O63">
        <v>0</v>
      </c>
      <c r="P63" s="2"/>
    </row>
    <row r="64" spans="1:16" x14ac:dyDescent="0.35">
      <c r="A64" s="32">
        <v>69794</v>
      </c>
      <c r="B64" s="32">
        <v>73</v>
      </c>
      <c r="C64" s="32">
        <v>9</v>
      </c>
      <c r="D64" s="32">
        <v>83</v>
      </c>
      <c r="E64" s="32">
        <v>22.513999999999999</v>
      </c>
      <c r="F64" t="s">
        <v>546</v>
      </c>
      <c r="G64">
        <v>1.3738872615801054</v>
      </c>
      <c r="H64">
        <v>0.77755225327368083</v>
      </c>
      <c r="I64">
        <v>0.694905856281121</v>
      </c>
      <c r="J64">
        <v>1.3029469062939167</v>
      </c>
      <c r="K64">
        <v>1.5079378725865005</v>
      </c>
      <c r="L64">
        <v>2.9677637382248836</v>
      </c>
      <c r="M64">
        <v>0</v>
      </c>
      <c r="N64">
        <v>0</v>
      </c>
      <c r="O64">
        <v>0</v>
      </c>
      <c r="P64" s="2"/>
    </row>
    <row r="65" spans="1:16" x14ac:dyDescent="0.35">
      <c r="A65" s="32">
        <v>2442491</v>
      </c>
      <c r="B65" s="32">
        <v>74</v>
      </c>
      <c r="C65" s="32">
        <v>11</v>
      </c>
      <c r="D65" s="32">
        <v>93</v>
      </c>
      <c r="E65" s="32">
        <v>22.565999999999999</v>
      </c>
      <c r="F65" t="s">
        <v>273</v>
      </c>
      <c r="G65">
        <v>2.8099262090913166</v>
      </c>
      <c r="H65">
        <v>3.1781047441585679</v>
      </c>
      <c r="I65">
        <v>2.6650147286841745</v>
      </c>
      <c r="J65">
        <v>0.13331839822871899</v>
      </c>
      <c r="K65">
        <v>0.14472068940876351</v>
      </c>
      <c r="L65">
        <v>0.23191286187113852</v>
      </c>
      <c r="M65">
        <v>4.2933077845496131E-2</v>
      </c>
      <c r="N65">
        <v>5.2001704370705809E-2</v>
      </c>
      <c r="O65">
        <v>0</v>
      </c>
      <c r="P65" s="2"/>
    </row>
    <row r="66" spans="1:16" x14ac:dyDescent="0.35">
      <c r="A66" s="32">
        <v>118003</v>
      </c>
      <c r="B66" s="32">
        <v>73</v>
      </c>
      <c r="C66" s="32">
        <v>12</v>
      </c>
      <c r="D66" s="32">
        <v>85</v>
      </c>
      <c r="E66" s="32">
        <v>22.783999999999999</v>
      </c>
      <c r="F66" t="s">
        <v>158</v>
      </c>
      <c r="G66">
        <v>3.2866333803752656</v>
      </c>
      <c r="H66">
        <v>2.6649060596087728</v>
      </c>
      <c r="I66">
        <v>2.2235480398320226</v>
      </c>
      <c r="J66">
        <v>14.857199630775867</v>
      </c>
      <c r="K66">
        <v>15.164423277785387</v>
      </c>
      <c r="L66">
        <v>12.105038635425933</v>
      </c>
      <c r="M66">
        <v>2.28700823756117</v>
      </c>
      <c r="N66">
        <v>0.2793422371539992</v>
      </c>
      <c r="O66" s="59">
        <v>18.651459029117696</v>
      </c>
      <c r="P66" s="2"/>
    </row>
    <row r="67" spans="1:16" x14ac:dyDescent="0.35">
      <c r="A67" s="32">
        <v>13718942</v>
      </c>
      <c r="B67" s="32">
        <v>73</v>
      </c>
      <c r="C67" s="32">
        <v>6</v>
      </c>
      <c r="D67" s="32">
        <v>78</v>
      </c>
      <c r="E67" s="32">
        <v>23.417000000000002</v>
      </c>
      <c r="F67" t="s">
        <v>539</v>
      </c>
      <c r="G67">
        <v>0</v>
      </c>
      <c r="H67">
        <v>0</v>
      </c>
      <c r="I67">
        <v>0</v>
      </c>
      <c r="J67">
        <v>0</v>
      </c>
      <c r="K67">
        <v>0</v>
      </c>
      <c r="L67" s="58">
        <v>0.12473427405931636</v>
      </c>
      <c r="M67">
        <v>0</v>
      </c>
      <c r="N67">
        <v>0</v>
      </c>
      <c r="O67">
        <v>0</v>
      </c>
      <c r="P67" s="2"/>
    </row>
    <row r="68" spans="1:16" x14ac:dyDescent="0.35">
      <c r="A68" s="32">
        <v>5802824</v>
      </c>
      <c r="B68" s="32">
        <v>74</v>
      </c>
      <c r="C68" s="32">
        <v>11</v>
      </c>
      <c r="D68" s="32">
        <v>94</v>
      </c>
      <c r="E68" s="32">
        <v>23.966999999999999</v>
      </c>
      <c r="F68" t="s">
        <v>276</v>
      </c>
      <c r="G68">
        <v>2.4101289328531674</v>
      </c>
      <c r="H68">
        <v>2.6799174961305061</v>
      </c>
      <c r="I68">
        <v>2.2414954897137069</v>
      </c>
      <c r="J68">
        <v>6.9762449004979493E-2</v>
      </c>
      <c r="K68">
        <v>7.4470240971962379E-2</v>
      </c>
      <c r="L68">
        <v>0.12684161854315723</v>
      </c>
      <c r="M68">
        <v>1.7811033507967304E-2</v>
      </c>
      <c r="N68">
        <v>0</v>
      </c>
      <c r="O68">
        <v>0</v>
      </c>
      <c r="P68" s="2"/>
    </row>
    <row r="69" spans="1:16" x14ac:dyDescent="0.35">
      <c r="A69" s="32">
        <v>55682923</v>
      </c>
      <c r="B69" s="32">
        <v>74</v>
      </c>
      <c r="C69" s="32">
        <v>11</v>
      </c>
      <c r="D69" s="32">
        <v>92</v>
      </c>
      <c r="E69" s="32">
        <v>25.277000000000001</v>
      </c>
      <c r="F69" t="s">
        <v>279</v>
      </c>
      <c r="G69">
        <v>1.7076244227616291</v>
      </c>
      <c r="H69">
        <v>1.8814637963253602</v>
      </c>
      <c r="I69">
        <v>1.5885841661919999</v>
      </c>
      <c r="J69">
        <v>5.8295183828019279E-2</v>
      </c>
      <c r="K69">
        <v>6.0396187359632862E-2</v>
      </c>
      <c r="L69">
        <v>8.4034717446859281E-2</v>
      </c>
      <c r="M69">
        <v>0</v>
      </c>
      <c r="N69">
        <v>1.1708873374266902E-2</v>
      </c>
      <c r="O69">
        <v>0</v>
      </c>
      <c r="P69" s="2"/>
    </row>
    <row r="70" spans="1:16" x14ac:dyDescent="0.35">
      <c r="A70" s="32"/>
      <c r="B70" s="32"/>
      <c r="C70" s="32"/>
      <c r="D70" s="32"/>
      <c r="E70" s="32"/>
      <c r="P70" s="2"/>
    </row>
    <row r="71" spans="1:16" x14ac:dyDescent="0.35">
      <c r="A71" s="32"/>
      <c r="B71" s="32"/>
      <c r="C71" s="32"/>
      <c r="D71" s="32"/>
      <c r="E71" s="32"/>
      <c r="G71" s="25" t="s">
        <v>913</v>
      </c>
      <c r="P71" s="2"/>
    </row>
    <row r="72" spans="1:16" x14ac:dyDescent="0.35">
      <c r="A72" s="32"/>
      <c r="B72" s="32"/>
      <c r="C72" s="32"/>
      <c r="D72" s="32"/>
      <c r="E72" s="32"/>
      <c r="G72" s="25" t="s">
        <v>920</v>
      </c>
      <c r="P72" s="2"/>
    </row>
    <row r="73" spans="1:16" x14ac:dyDescent="0.35">
      <c r="A73" s="32"/>
      <c r="B73" s="32"/>
      <c r="C73" s="32"/>
      <c r="D73" s="32"/>
      <c r="E73" s="32"/>
      <c r="G73" s="57"/>
      <c r="H73" t="s">
        <v>910</v>
      </c>
      <c r="P73" s="2"/>
    </row>
    <row r="75" spans="1:16" x14ac:dyDescent="0.35">
      <c r="A75" s="55" t="s">
        <v>2</v>
      </c>
      <c r="B75" s="55" t="s">
        <v>3</v>
      </c>
      <c r="C75" s="55" t="s">
        <v>653</v>
      </c>
      <c r="D75" s="55" t="s">
        <v>4</v>
      </c>
      <c r="E75" s="55" t="s">
        <v>5</v>
      </c>
      <c r="F75" s="54" t="s">
        <v>6</v>
      </c>
      <c r="G75" s="54" t="s">
        <v>838</v>
      </c>
      <c r="H75" s="54" t="s">
        <v>837</v>
      </c>
      <c r="I75" s="54" t="s">
        <v>836</v>
      </c>
      <c r="J75" s="54" t="s">
        <v>835</v>
      </c>
      <c r="K75" s="54" t="s">
        <v>834</v>
      </c>
      <c r="L75" s="54" t="s">
        <v>833</v>
      </c>
      <c r="N75" s="54" t="s">
        <v>912</v>
      </c>
      <c r="O75" s="54" t="s">
        <v>911</v>
      </c>
    </row>
    <row r="76" spans="1:16" x14ac:dyDescent="0.35">
      <c r="A76" s="32">
        <v>79334</v>
      </c>
      <c r="B76" s="32">
        <v>73</v>
      </c>
      <c r="C76" s="32">
        <v>182</v>
      </c>
      <c r="D76" s="32">
        <v>95</v>
      </c>
      <c r="E76" s="32">
        <v>5.0359999999999996</v>
      </c>
      <c r="F76" t="s">
        <v>616</v>
      </c>
      <c r="G76" s="2">
        <v>81.390638126864502</v>
      </c>
      <c r="H76" s="2">
        <v>51.952332681252663</v>
      </c>
      <c r="I76" s="2">
        <v>44.808407160448489</v>
      </c>
      <c r="J76" s="2">
        <v>140.74221008271803</v>
      </c>
      <c r="K76" s="2">
        <v>143.4566527864059</v>
      </c>
      <c r="L76" s="2">
        <v>245.57126637544039</v>
      </c>
      <c r="N76" s="2">
        <f t="shared" ref="N76:N107" si="0">AVERAGE(G76:L76)</f>
        <v>117.986917868855</v>
      </c>
      <c r="O76" s="2">
        <f t="shared" ref="O76:O107" si="1">MEDIAN(G76:L76)</f>
        <v>111.06642410479127</v>
      </c>
    </row>
    <row r="77" spans="1:16" x14ac:dyDescent="0.35">
      <c r="A77" s="32">
        <v>56417</v>
      </c>
      <c r="B77" s="32">
        <v>116</v>
      </c>
      <c r="C77" s="32">
        <v>42</v>
      </c>
      <c r="D77" s="32">
        <v>77</v>
      </c>
      <c r="E77" s="32">
        <v>5.6390000000000002</v>
      </c>
      <c r="F77" t="s">
        <v>171</v>
      </c>
      <c r="G77" s="2">
        <v>53.018369151548434</v>
      </c>
      <c r="H77" s="2">
        <v>44.342782143837908</v>
      </c>
      <c r="I77" s="2">
        <v>28.11465713009941</v>
      </c>
      <c r="J77" s="2">
        <v>69.647949814685091</v>
      </c>
      <c r="K77" s="2">
        <v>76.990884395962382</v>
      </c>
      <c r="L77" s="2">
        <v>107.60816827639491</v>
      </c>
      <c r="N77" s="2">
        <f t="shared" si="0"/>
        <v>63.28713515208802</v>
      </c>
      <c r="O77" s="2">
        <f t="shared" si="1"/>
        <v>61.333159483116759</v>
      </c>
    </row>
    <row r="78" spans="1:16" x14ac:dyDescent="0.35">
      <c r="A78" s="32">
        <v>111115</v>
      </c>
      <c r="B78" s="32">
        <v>74</v>
      </c>
      <c r="C78" s="32">
        <v>8</v>
      </c>
      <c r="D78" s="32">
        <v>97</v>
      </c>
      <c r="E78" s="32">
        <v>6.0149999999999997</v>
      </c>
      <c r="F78" t="s">
        <v>122</v>
      </c>
      <c r="G78">
        <v>6.5197394415532559E-2</v>
      </c>
      <c r="H78">
        <v>1.7954016565044521E-2</v>
      </c>
      <c r="I78">
        <v>1.2194390497775853E-2</v>
      </c>
      <c r="J78">
        <v>8.477166024532426E-2</v>
      </c>
      <c r="K78">
        <v>9.5378419652422969E-2</v>
      </c>
      <c r="L78">
        <v>0.20663024169127342</v>
      </c>
      <c r="N78" s="2">
        <f t="shared" si="0"/>
        <v>8.0354353844562257E-2</v>
      </c>
      <c r="O78" s="2">
        <f t="shared" si="1"/>
        <v>7.4984527330428402E-2</v>
      </c>
    </row>
    <row r="79" spans="1:16" x14ac:dyDescent="0.35">
      <c r="A79" s="32">
        <v>61905</v>
      </c>
      <c r="B79" s="32">
        <v>86</v>
      </c>
      <c r="C79" s="32">
        <v>9</v>
      </c>
      <c r="D79" s="32">
        <v>92</v>
      </c>
      <c r="E79" s="32">
        <v>6.4349999999999996</v>
      </c>
      <c r="F79" t="s">
        <v>612</v>
      </c>
      <c r="G79">
        <v>5.7930428383441805</v>
      </c>
      <c r="H79">
        <v>1.752727442947694</v>
      </c>
      <c r="I79">
        <v>1.4780728285043176</v>
      </c>
      <c r="J79">
        <v>8.6939301059791312</v>
      </c>
      <c r="K79">
        <v>9.7656922396717363</v>
      </c>
      <c r="L79">
        <v>19.687836921255023</v>
      </c>
      <c r="N79" s="2">
        <f t="shared" si="0"/>
        <v>7.8618837294503479</v>
      </c>
      <c r="O79" s="2">
        <f t="shared" si="1"/>
        <v>7.2434864721616563</v>
      </c>
    </row>
    <row r="80" spans="1:16" x14ac:dyDescent="0.35">
      <c r="A80" s="32">
        <v>100618</v>
      </c>
      <c r="B80" s="32">
        <v>130</v>
      </c>
      <c r="C80" s="32">
        <v>9</v>
      </c>
      <c r="D80" s="32">
        <v>86</v>
      </c>
      <c r="E80" s="32">
        <v>6.625</v>
      </c>
      <c r="F80" t="s">
        <v>610</v>
      </c>
      <c r="G80">
        <v>1.6287282373730376</v>
      </c>
      <c r="H80">
        <v>1.9208770295859761</v>
      </c>
      <c r="I80">
        <v>1.1333489791419453</v>
      </c>
      <c r="J80">
        <v>2.0289689739022205</v>
      </c>
      <c r="K80">
        <v>2.4725775137753048</v>
      </c>
      <c r="L80">
        <v>3.5377822325282016</v>
      </c>
      <c r="N80" s="2">
        <f t="shared" si="0"/>
        <v>2.1203804943844475</v>
      </c>
      <c r="O80" s="2">
        <f t="shared" si="1"/>
        <v>1.9749230017440982</v>
      </c>
    </row>
    <row r="81" spans="1:15" x14ac:dyDescent="0.35">
      <c r="A81" s="32">
        <v>72184</v>
      </c>
      <c r="B81" s="32">
        <v>144</v>
      </c>
      <c r="C81" s="32">
        <v>75</v>
      </c>
      <c r="D81" s="32">
        <v>89</v>
      </c>
      <c r="E81" s="32">
        <v>7.2309999999999999</v>
      </c>
      <c r="F81" t="s">
        <v>186</v>
      </c>
      <c r="G81">
        <v>23.611474635048257</v>
      </c>
      <c r="H81">
        <v>24.269866345757379</v>
      </c>
      <c r="I81">
        <v>14.777797929424251</v>
      </c>
      <c r="J81">
        <v>28.806304654101702</v>
      </c>
      <c r="K81">
        <v>33.335205948144569</v>
      </c>
      <c r="L81">
        <v>47.488998278321915</v>
      </c>
      <c r="N81" s="2">
        <f t="shared" si="0"/>
        <v>28.714941298466346</v>
      </c>
      <c r="O81" s="2">
        <f t="shared" si="1"/>
        <v>26.53808549992954</v>
      </c>
    </row>
    <row r="82" spans="1:15" x14ac:dyDescent="0.35">
      <c r="A82" s="32">
        <v>57136</v>
      </c>
      <c r="B82" s="32">
        <v>147</v>
      </c>
      <c r="C82" s="32">
        <v>9</v>
      </c>
      <c r="D82" s="32">
        <v>85</v>
      </c>
      <c r="E82" s="32">
        <v>7.6520000000000001</v>
      </c>
      <c r="F82" t="s">
        <v>123</v>
      </c>
      <c r="G82">
        <v>1.5878269452652325</v>
      </c>
      <c r="H82">
        <v>1.3736624635606109</v>
      </c>
      <c r="I82">
        <v>0.95226299869655173</v>
      </c>
      <c r="J82">
        <v>2.1464959999829407</v>
      </c>
      <c r="K82">
        <v>2.5691512290823875</v>
      </c>
      <c r="L82">
        <v>3.981319075695219</v>
      </c>
      <c r="N82" s="2">
        <f t="shared" si="0"/>
        <v>2.1017864520471572</v>
      </c>
      <c r="O82" s="2">
        <f t="shared" si="1"/>
        <v>1.8671614726240866</v>
      </c>
    </row>
    <row r="83" spans="1:15" x14ac:dyDescent="0.35">
      <c r="A83" s="32">
        <v>65850</v>
      </c>
      <c r="B83" s="32">
        <v>179</v>
      </c>
      <c r="C83" s="32">
        <v>24</v>
      </c>
      <c r="D83" s="32">
        <v>91</v>
      </c>
      <c r="E83" s="32">
        <v>7.7320000000000002</v>
      </c>
      <c r="F83" t="s">
        <v>190</v>
      </c>
      <c r="G83">
        <v>0.18926154623259248</v>
      </c>
      <c r="H83">
        <v>0.15457415791606768</v>
      </c>
      <c r="I83">
        <v>0.13848009524288135</v>
      </c>
      <c r="J83">
        <v>0.27180424815883719</v>
      </c>
      <c r="K83">
        <v>0.29950109641828648</v>
      </c>
      <c r="L83">
        <v>0.52470784707915974</v>
      </c>
      <c r="N83" s="2">
        <f t="shared" si="0"/>
        <v>0.26305483184130413</v>
      </c>
      <c r="O83" s="2">
        <f t="shared" si="1"/>
        <v>0.23053289719571485</v>
      </c>
    </row>
    <row r="84" spans="1:15" x14ac:dyDescent="0.35">
      <c r="A84" s="32">
        <v>141435</v>
      </c>
      <c r="B84" s="32">
        <v>174</v>
      </c>
      <c r="C84" s="32">
        <v>157</v>
      </c>
      <c r="D84" s="32">
        <v>94</v>
      </c>
      <c r="E84" s="32">
        <v>7.9279999999999999</v>
      </c>
      <c r="F84" t="s">
        <v>125</v>
      </c>
      <c r="G84">
        <v>7.4500334039767475</v>
      </c>
      <c r="H84">
        <v>5.2214287350504955</v>
      </c>
      <c r="I84">
        <v>3.8710686795573839</v>
      </c>
      <c r="J84">
        <v>9.9227946399792355</v>
      </c>
      <c r="K84">
        <v>10.779920659004944</v>
      </c>
      <c r="L84">
        <v>16.459981955480767</v>
      </c>
      <c r="N84" s="2">
        <f t="shared" si="0"/>
        <v>8.9508713455082614</v>
      </c>
      <c r="O84" s="2">
        <f t="shared" si="1"/>
        <v>8.686414021977992</v>
      </c>
    </row>
    <row r="85" spans="1:15" x14ac:dyDescent="0.35">
      <c r="A85" s="32">
        <v>7664382</v>
      </c>
      <c r="B85" s="32">
        <v>299</v>
      </c>
      <c r="C85" s="32">
        <v>164</v>
      </c>
      <c r="D85" s="32">
        <v>97</v>
      </c>
      <c r="E85" s="32">
        <v>8.0050000000000008</v>
      </c>
      <c r="F85" t="s">
        <v>126</v>
      </c>
      <c r="G85">
        <v>1.1995943863047271</v>
      </c>
      <c r="H85">
        <v>0.76096794048330607</v>
      </c>
      <c r="I85">
        <v>0.19204025713728143</v>
      </c>
      <c r="J85">
        <v>1.4107088494780156</v>
      </c>
      <c r="K85">
        <v>1.851450375147403</v>
      </c>
      <c r="L85">
        <v>4.5728805222993696</v>
      </c>
      <c r="N85" s="2">
        <f t="shared" si="0"/>
        <v>1.6646070551416841</v>
      </c>
      <c r="O85" s="2">
        <f t="shared" si="1"/>
        <v>1.3051516178913714</v>
      </c>
    </row>
    <row r="86" spans="1:15" x14ac:dyDescent="0.35">
      <c r="A86" s="32">
        <v>56815</v>
      </c>
      <c r="B86" s="32">
        <v>73</v>
      </c>
      <c r="C86" s="32">
        <v>183</v>
      </c>
      <c r="D86" s="32">
        <v>94</v>
      </c>
      <c r="E86" s="32">
        <v>8.048</v>
      </c>
      <c r="F86" t="s">
        <v>193</v>
      </c>
      <c r="G86">
        <v>88.588904462919871</v>
      </c>
      <c r="H86">
        <v>78.298611519501094</v>
      </c>
      <c r="I86">
        <v>69.127383811466316</v>
      </c>
      <c r="J86">
        <v>218.4659294578957</v>
      </c>
      <c r="K86">
        <v>209.71903936828872</v>
      </c>
      <c r="L86">
        <v>321.76071708871353</v>
      </c>
      <c r="N86" s="2">
        <f t="shared" si="0"/>
        <v>164.32676428479752</v>
      </c>
      <c r="O86" s="2">
        <f t="shared" si="1"/>
        <v>149.1539719156043</v>
      </c>
    </row>
    <row r="87" spans="1:15" x14ac:dyDescent="0.35">
      <c r="A87" s="32">
        <v>443798</v>
      </c>
      <c r="B87" s="32">
        <v>158</v>
      </c>
      <c r="C87" s="32">
        <v>46</v>
      </c>
      <c r="D87" s="32">
        <v>87</v>
      </c>
      <c r="E87" s="32">
        <v>8.3070000000000004</v>
      </c>
      <c r="F87" t="s">
        <v>127</v>
      </c>
      <c r="G87">
        <v>16.448819663397391</v>
      </c>
      <c r="H87">
        <v>14.545982884361164</v>
      </c>
      <c r="I87">
        <v>9.6295366021833146</v>
      </c>
      <c r="J87">
        <v>21.629262405409584</v>
      </c>
      <c r="K87">
        <v>23.719476589730075</v>
      </c>
      <c r="L87">
        <v>28.518155558205052</v>
      </c>
      <c r="N87" s="2">
        <f t="shared" si="0"/>
        <v>19.081872283881097</v>
      </c>
      <c r="O87" s="2">
        <f t="shared" si="1"/>
        <v>19.039041034403489</v>
      </c>
    </row>
    <row r="88" spans="1:15" x14ac:dyDescent="0.35">
      <c r="A88" s="32">
        <v>147853</v>
      </c>
      <c r="B88" s="32">
        <v>142</v>
      </c>
      <c r="C88" s="32">
        <v>17</v>
      </c>
      <c r="D88" s="32">
        <v>91</v>
      </c>
      <c r="E88" s="32">
        <v>8.3620000000000001</v>
      </c>
      <c r="F88" t="s">
        <v>195</v>
      </c>
      <c r="G88">
        <v>15.841969808402878</v>
      </c>
      <c r="H88">
        <v>16.185892329307656</v>
      </c>
      <c r="I88">
        <v>9.142359223075756</v>
      </c>
      <c r="J88">
        <v>19.921342515176534</v>
      </c>
      <c r="K88">
        <v>22.119458811807707</v>
      </c>
      <c r="L88">
        <v>24.486987962277645</v>
      </c>
      <c r="N88" s="2">
        <f t="shared" si="0"/>
        <v>17.949668441674699</v>
      </c>
      <c r="O88" s="2">
        <f t="shared" si="1"/>
        <v>18.053617422242095</v>
      </c>
    </row>
    <row r="89" spans="1:15" x14ac:dyDescent="0.35">
      <c r="A89" s="32">
        <v>56406</v>
      </c>
      <c r="B89" s="32">
        <v>174</v>
      </c>
      <c r="C89" s="32">
        <v>150</v>
      </c>
      <c r="D89" s="32">
        <v>89</v>
      </c>
      <c r="E89" s="32">
        <v>8.4700000000000006</v>
      </c>
      <c r="F89" t="s">
        <v>128</v>
      </c>
      <c r="G89">
        <v>16.954024081829456</v>
      </c>
      <c r="H89">
        <v>11.628244722660423</v>
      </c>
      <c r="I89">
        <v>8.8174917200385696</v>
      </c>
      <c r="J89">
        <v>22.871642330308664</v>
      </c>
      <c r="K89">
        <v>24.801439824122031</v>
      </c>
      <c r="L89">
        <v>38.471563561525663</v>
      </c>
      <c r="N89" s="2">
        <f t="shared" si="0"/>
        <v>20.590734373414133</v>
      </c>
      <c r="O89" s="2">
        <f t="shared" si="1"/>
        <v>19.91283320606906</v>
      </c>
    </row>
    <row r="90" spans="1:15" x14ac:dyDescent="0.35">
      <c r="A90" s="32">
        <v>29915386</v>
      </c>
      <c r="B90" s="32">
        <v>147</v>
      </c>
      <c r="C90" s="32">
        <v>136</v>
      </c>
      <c r="D90" s="32">
        <v>89</v>
      </c>
      <c r="E90" s="32">
        <v>8.6329999999999991</v>
      </c>
      <c r="F90" t="s">
        <v>129</v>
      </c>
      <c r="G90">
        <v>4.7969360259384732</v>
      </c>
      <c r="H90">
        <v>3.1404238495092538</v>
      </c>
      <c r="I90">
        <v>1.9619531392740417</v>
      </c>
      <c r="J90">
        <v>5.7920148498671402</v>
      </c>
      <c r="K90">
        <v>6.6088246006375293</v>
      </c>
      <c r="L90">
        <v>11.654867588859231</v>
      </c>
      <c r="N90" s="2">
        <f t="shared" si="0"/>
        <v>5.6591700090142787</v>
      </c>
      <c r="O90" s="2">
        <f t="shared" si="1"/>
        <v>5.2944754379028067</v>
      </c>
    </row>
    <row r="91" spans="1:15" x14ac:dyDescent="0.35">
      <c r="A91" s="32">
        <v>110429</v>
      </c>
      <c r="B91" s="32">
        <v>74</v>
      </c>
      <c r="C91" s="32">
        <v>8</v>
      </c>
      <c r="D91" s="32">
        <v>97</v>
      </c>
      <c r="E91" s="32">
        <v>8.8000000000000007</v>
      </c>
      <c r="F91" t="s">
        <v>130</v>
      </c>
      <c r="G91">
        <v>0.14515929791837431</v>
      </c>
      <c r="H91">
        <v>0.10444830640479996</v>
      </c>
      <c r="I91">
        <v>8.601240629593622E-2</v>
      </c>
      <c r="J91">
        <v>0.21168463594397663</v>
      </c>
      <c r="K91">
        <v>0.21867371028108429</v>
      </c>
      <c r="L91">
        <v>0.35133869392639361</v>
      </c>
      <c r="N91" s="2">
        <f t="shared" si="0"/>
        <v>0.18621950846176083</v>
      </c>
      <c r="O91" s="2">
        <f t="shared" si="1"/>
        <v>0.17842196693117546</v>
      </c>
    </row>
    <row r="92" spans="1:15" x14ac:dyDescent="0.35">
      <c r="A92" s="32">
        <v>298124</v>
      </c>
      <c r="B92" s="32">
        <v>184</v>
      </c>
      <c r="C92" s="32">
        <v>147</v>
      </c>
      <c r="D92" s="32">
        <v>95</v>
      </c>
      <c r="E92" s="32">
        <v>8.8160000000000007</v>
      </c>
      <c r="F92" t="s">
        <v>197</v>
      </c>
      <c r="G92">
        <v>1.0345115420548919E-2</v>
      </c>
      <c r="H92">
        <v>1.1521704571506678E-2</v>
      </c>
      <c r="I92">
        <v>8.1159234990352373E-3</v>
      </c>
      <c r="J92">
        <v>2.7188789599928449E-2</v>
      </c>
      <c r="K92">
        <v>3.8956877513400309E-2</v>
      </c>
      <c r="L92">
        <v>7.6154142555399984E-2</v>
      </c>
      <c r="N92" s="2">
        <f t="shared" si="0"/>
        <v>2.8713758859969931E-2</v>
      </c>
      <c r="O92" s="2">
        <f t="shared" si="1"/>
        <v>1.9355247085717564E-2</v>
      </c>
    </row>
    <row r="93" spans="1:15" x14ac:dyDescent="0.35">
      <c r="A93" s="32">
        <v>56451</v>
      </c>
      <c r="B93" s="32">
        <v>204</v>
      </c>
      <c r="C93" s="32">
        <v>18</v>
      </c>
      <c r="D93" s="32">
        <v>88</v>
      </c>
      <c r="E93" s="32">
        <v>9.2129999999999992</v>
      </c>
      <c r="F93" t="s">
        <v>132</v>
      </c>
      <c r="G93">
        <v>5.2127386788335519</v>
      </c>
      <c r="H93">
        <v>4.5564564344530973</v>
      </c>
      <c r="I93">
        <v>2.993047538121679</v>
      </c>
      <c r="J93">
        <v>6.5401674930702924</v>
      </c>
      <c r="K93">
        <v>7.4870007865134136</v>
      </c>
      <c r="L93">
        <v>8.81801449445733</v>
      </c>
      <c r="N93" s="2">
        <f t="shared" si="0"/>
        <v>5.9345709042415606</v>
      </c>
      <c r="O93" s="2">
        <f t="shared" si="1"/>
        <v>5.8764530859519226</v>
      </c>
    </row>
    <row r="94" spans="1:15" x14ac:dyDescent="0.35">
      <c r="A94" s="32">
        <v>72195</v>
      </c>
      <c r="B94" s="32">
        <v>73</v>
      </c>
      <c r="C94" s="32">
        <v>16</v>
      </c>
      <c r="D94" s="32">
        <v>88</v>
      </c>
      <c r="E94" s="32">
        <v>9.5370000000000008</v>
      </c>
      <c r="F94" t="s">
        <v>133</v>
      </c>
      <c r="G94">
        <v>5.5247227641957455</v>
      </c>
      <c r="H94">
        <v>4.4492484585319279</v>
      </c>
      <c r="I94">
        <v>2.6597568386015578</v>
      </c>
      <c r="J94">
        <v>6.5384091561924143</v>
      </c>
      <c r="K94">
        <v>6.7056713646153554</v>
      </c>
      <c r="L94">
        <v>8.9948263131758672</v>
      </c>
      <c r="N94" s="2">
        <f t="shared" si="0"/>
        <v>5.8121058158854781</v>
      </c>
      <c r="O94" s="2">
        <f t="shared" si="1"/>
        <v>6.0315659601940794</v>
      </c>
    </row>
    <row r="95" spans="1:15" x14ac:dyDescent="0.35">
      <c r="A95" s="32">
        <v>107959</v>
      </c>
      <c r="B95" s="32">
        <v>174</v>
      </c>
      <c r="C95" s="32">
        <v>44</v>
      </c>
      <c r="D95" s="32">
        <v>83</v>
      </c>
      <c r="E95" s="32">
        <v>10.09</v>
      </c>
      <c r="F95" t="s">
        <v>210</v>
      </c>
      <c r="G95">
        <v>1.8439514884289232</v>
      </c>
      <c r="H95">
        <v>1.2368213415134124</v>
      </c>
      <c r="I95">
        <v>0.91621732616917917</v>
      </c>
      <c r="J95">
        <v>2.3224308643364933</v>
      </c>
      <c r="K95">
        <v>2.6154935956797267</v>
      </c>
      <c r="L95">
        <v>4.2873577391591198</v>
      </c>
      <c r="N95" s="2">
        <f t="shared" si="0"/>
        <v>2.2037120592144759</v>
      </c>
      <c r="O95" s="2">
        <f t="shared" si="1"/>
        <v>2.0831911763827082</v>
      </c>
    </row>
    <row r="96" spans="1:15" x14ac:dyDescent="0.35">
      <c r="A96" s="32">
        <v>124049</v>
      </c>
      <c r="B96" s="32">
        <v>73</v>
      </c>
      <c r="C96" s="32">
        <v>9</v>
      </c>
      <c r="D96" s="32">
        <v>93</v>
      </c>
      <c r="E96" s="32">
        <v>11.112</v>
      </c>
      <c r="F96" t="s">
        <v>596</v>
      </c>
      <c r="G96">
        <v>1.3895846106702157</v>
      </c>
      <c r="H96">
        <v>0.3760639530481959</v>
      </c>
      <c r="I96" s="57">
        <f>MEDIAN(G96:H96,J96:L96)</f>
        <v>0.95703299050741053</v>
      </c>
      <c r="J96">
        <v>0.48277157012469307</v>
      </c>
      <c r="K96">
        <v>0.95703299050741053</v>
      </c>
      <c r="L96">
        <v>3.7397449181389777</v>
      </c>
      <c r="N96" s="2">
        <f t="shared" si="0"/>
        <v>1.317038505499484</v>
      </c>
      <c r="O96" s="2">
        <f t="shared" si="1"/>
        <v>0.95703299050741053</v>
      </c>
    </row>
    <row r="97" spans="1:15" x14ac:dyDescent="0.35">
      <c r="A97" s="32">
        <v>63683</v>
      </c>
      <c r="B97" s="32">
        <v>176</v>
      </c>
      <c r="C97" s="32">
        <v>3</v>
      </c>
      <c r="D97" s="32">
        <v>75</v>
      </c>
      <c r="E97" s="32">
        <v>11.231999999999999</v>
      </c>
      <c r="F97" t="s">
        <v>595</v>
      </c>
      <c r="G97">
        <v>6.6911693969231995E-2</v>
      </c>
      <c r="H97">
        <v>6.2317005448681267E-2</v>
      </c>
      <c r="I97">
        <v>5.7401911161462475E-2</v>
      </c>
      <c r="J97">
        <v>8.3915642796166284E-2</v>
      </c>
      <c r="K97">
        <v>9.1122120175759463E-2</v>
      </c>
      <c r="L97">
        <v>0.12265757258556033</v>
      </c>
      <c r="N97" s="2">
        <f t="shared" si="0"/>
        <v>8.0720991022810315E-2</v>
      </c>
      <c r="O97" s="2">
        <f t="shared" si="1"/>
        <v>7.5413668382699139E-2</v>
      </c>
    </row>
    <row r="98" spans="1:15" x14ac:dyDescent="0.35">
      <c r="A98" s="32">
        <v>56848</v>
      </c>
      <c r="B98" s="32">
        <v>73</v>
      </c>
      <c r="C98" s="32">
        <v>5</v>
      </c>
      <c r="D98" s="32">
        <v>92</v>
      </c>
      <c r="E98" s="32">
        <v>11.255000000000001</v>
      </c>
      <c r="F98" t="s">
        <v>594</v>
      </c>
      <c r="G98">
        <v>3.7628092862644213</v>
      </c>
      <c r="H98">
        <v>1.1975823614544334</v>
      </c>
      <c r="I98" s="57">
        <f>MEDIAN(G98:H98,J98:L98)</f>
        <v>3.659670220405947</v>
      </c>
      <c r="J98">
        <v>2.5277550709422725</v>
      </c>
      <c r="K98">
        <v>3.659670220405947</v>
      </c>
      <c r="L98">
        <v>9.4637958454576481</v>
      </c>
      <c r="N98" s="2">
        <f t="shared" si="0"/>
        <v>4.0452138341551107</v>
      </c>
      <c r="O98" s="2">
        <f t="shared" si="1"/>
        <v>3.659670220405947</v>
      </c>
    </row>
    <row r="99" spans="1:15" x14ac:dyDescent="0.35">
      <c r="A99" s="32">
        <v>98793</v>
      </c>
      <c r="B99" s="32">
        <v>156</v>
      </c>
      <c r="C99" s="32">
        <v>15</v>
      </c>
      <c r="D99" s="32">
        <v>79</v>
      </c>
      <c r="E99" s="32">
        <v>11.259</v>
      </c>
      <c r="F99" t="s">
        <v>592</v>
      </c>
      <c r="G99">
        <v>13.984712625853241</v>
      </c>
      <c r="H99">
        <v>9.6729906802386303</v>
      </c>
      <c r="I99">
        <v>7.7075721914633535</v>
      </c>
      <c r="J99">
        <v>18.053241610023129</v>
      </c>
      <c r="K99">
        <v>19.972312646182068</v>
      </c>
      <c r="L99">
        <v>32.102161044804483</v>
      </c>
      <c r="N99" s="2">
        <f t="shared" si="0"/>
        <v>16.915498466427483</v>
      </c>
      <c r="O99" s="2">
        <f t="shared" si="1"/>
        <v>16.018977117938185</v>
      </c>
    </row>
    <row r="100" spans="1:15" x14ac:dyDescent="0.35">
      <c r="A100" s="32">
        <v>7306969</v>
      </c>
      <c r="B100" s="32">
        <v>147</v>
      </c>
      <c r="C100" s="32">
        <v>9</v>
      </c>
      <c r="D100" s="32">
        <v>80</v>
      </c>
      <c r="E100" s="32">
        <v>11.502000000000001</v>
      </c>
      <c r="F100" t="s">
        <v>591</v>
      </c>
      <c r="G100">
        <v>0.36115836119231592</v>
      </c>
      <c r="H100">
        <v>0.26396660835185387</v>
      </c>
      <c r="I100">
        <v>0.22532575575345121</v>
      </c>
      <c r="J100">
        <v>0.49583580245223935</v>
      </c>
      <c r="K100">
        <v>0.549313415963532</v>
      </c>
      <c r="L100">
        <v>0.92127393129224511</v>
      </c>
      <c r="N100" s="2">
        <f t="shared" si="0"/>
        <v>0.46947897916760623</v>
      </c>
      <c r="O100" s="2">
        <f t="shared" si="1"/>
        <v>0.42849708182227764</v>
      </c>
    </row>
    <row r="101" spans="1:15" x14ac:dyDescent="0.35">
      <c r="A101" s="32">
        <v>56860</v>
      </c>
      <c r="B101" s="32">
        <v>246</v>
      </c>
      <c r="C101" s="32">
        <v>36</v>
      </c>
      <c r="D101" s="32">
        <v>84</v>
      </c>
      <c r="E101" s="32">
        <v>12.445</v>
      </c>
      <c r="F101" t="s">
        <v>138</v>
      </c>
      <c r="G101">
        <v>6.3326235714720376</v>
      </c>
      <c r="H101">
        <v>5.3331624384711427</v>
      </c>
      <c r="I101">
        <v>3.6820675037692947</v>
      </c>
      <c r="J101">
        <v>7.3814053277608229</v>
      </c>
      <c r="K101">
        <v>9.2170553165484197</v>
      </c>
      <c r="L101">
        <v>12.308350732365298</v>
      </c>
      <c r="N101" s="2">
        <f t="shared" si="0"/>
        <v>7.375777481731169</v>
      </c>
      <c r="O101" s="2">
        <f t="shared" si="1"/>
        <v>6.8570144496164307</v>
      </c>
    </row>
    <row r="102" spans="1:15" x14ac:dyDescent="0.35">
      <c r="A102" s="32">
        <v>660888</v>
      </c>
      <c r="B102" s="32">
        <v>174</v>
      </c>
      <c r="C102" s="32">
        <v>7</v>
      </c>
      <c r="D102" s="32">
        <v>85</v>
      </c>
      <c r="E102" s="32">
        <v>12.516999999999999</v>
      </c>
      <c r="F102" t="s">
        <v>589</v>
      </c>
      <c r="G102">
        <v>0.80142066219599217</v>
      </c>
      <c r="H102">
        <v>0.56424679995327132</v>
      </c>
      <c r="I102">
        <v>0.44803059816754565</v>
      </c>
      <c r="J102">
        <v>1.0335474106156277</v>
      </c>
      <c r="K102">
        <v>1.1795325165470463</v>
      </c>
      <c r="L102">
        <v>1.6370310857005119</v>
      </c>
      <c r="N102" s="2">
        <f t="shared" si="0"/>
        <v>0.94396817886333251</v>
      </c>
      <c r="O102" s="2">
        <f t="shared" si="1"/>
        <v>0.91748403640580989</v>
      </c>
    </row>
    <row r="103" spans="1:15" x14ac:dyDescent="0.35">
      <c r="A103" s="32">
        <v>109762</v>
      </c>
      <c r="B103" s="32">
        <v>174</v>
      </c>
      <c r="C103" s="32">
        <v>7</v>
      </c>
      <c r="D103" s="32">
        <v>67</v>
      </c>
      <c r="E103" s="32">
        <v>12.662000000000001</v>
      </c>
      <c r="F103" t="s">
        <v>586</v>
      </c>
      <c r="G103">
        <v>0.35640615240658935</v>
      </c>
      <c r="H103">
        <v>0.25853414931155466</v>
      </c>
      <c r="I103">
        <v>0.22761262932821666</v>
      </c>
      <c r="J103">
        <v>0.49447577228117279</v>
      </c>
      <c r="K103">
        <v>0.51828884355646365</v>
      </c>
      <c r="L103">
        <v>0.72598234089892744</v>
      </c>
      <c r="N103" s="2">
        <f t="shared" si="0"/>
        <v>0.43021664796382081</v>
      </c>
      <c r="O103" s="2">
        <f t="shared" si="1"/>
        <v>0.42544096234388107</v>
      </c>
    </row>
    <row r="104" spans="1:15" x14ac:dyDescent="0.35">
      <c r="A104" s="32">
        <v>819830</v>
      </c>
      <c r="B104" s="32">
        <v>243</v>
      </c>
      <c r="C104" s="32">
        <v>4</v>
      </c>
      <c r="D104" s="32">
        <v>76</v>
      </c>
      <c r="E104" s="32">
        <v>13.597</v>
      </c>
      <c r="F104" t="s">
        <v>579</v>
      </c>
      <c r="G104">
        <v>4.2179324319226441E-2</v>
      </c>
      <c r="H104">
        <v>4.105088299440119E-2</v>
      </c>
      <c r="I104">
        <v>3.337999595735152E-2</v>
      </c>
      <c r="J104">
        <v>5.3263989010481363E-2</v>
      </c>
      <c r="K104">
        <v>6.4671265494626998E-2</v>
      </c>
      <c r="L104">
        <v>0.29618876618231649</v>
      </c>
      <c r="N104" s="2">
        <f t="shared" si="0"/>
        <v>8.8455703993067333E-2</v>
      </c>
      <c r="O104" s="2">
        <f t="shared" si="1"/>
        <v>4.7721656664853902E-2</v>
      </c>
    </row>
    <row r="105" spans="1:15" x14ac:dyDescent="0.35">
      <c r="A105" s="32">
        <v>124107</v>
      </c>
      <c r="B105" s="32">
        <v>74</v>
      </c>
      <c r="C105" s="32">
        <v>9</v>
      </c>
      <c r="D105" s="32">
        <v>96</v>
      </c>
      <c r="E105" s="32">
        <v>13.678000000000001</v>
      </c>
      <c r="F105" t="s">
        <v>231</v>
      </c>
      <c r="G105">
        <v>0.17346831232117255</v>
      </c>
      <c r="H105">
        <v>0.34362713442286708</v>
      </c>
      <c r="I105">
        <v>7.3583952501994371E-2</v>
      </c>
      <c r="J105">
        <v>0.14511906987750769</v>
      </c>
      <c r="K105">
        <v>0.14943543921397656</v>
      </c>
      <c r="L105">
        <v>0.22912722000793803</v>
      </c>
      <c r="N105" s="2">
        <f t="shared" si="0"/>
        <v>0.18572685472424269</v>
      </c>
      <c r="O105" s="2">
        <f t="shared" si="1"/>
        <v>0.16145187576757455</v>
      </c>
    </row>
    <row r="106" spans="1:15" x14ac:dyDescent="0.35">
      <c r="A106" s="32">
        <v>110601</v>
      </c>
      <c r="B106" s="32">
        <v>174</v>
      </c>
      <c r="C106" s="32">
        <v>139</v>
      </c>
      <c r="D106" s="32">
        <v>93</v>
      </c>
      <c r="E106" s="32">
        <v>13.705</v>
      </c>
      <c r="F106" t="s">
        <v>141</v>
      </c>
      <c r="G106">
        <v>2.2577625510981552</v>
      </c>
      <c r="H106">
        <v>1.718719789883107</v>
      </c>
      <c r="I106">
        <v>1.3785807800655707</v>
      </c>
      <c r="J106">
        <v>2.891870082701832</v>
      </c>
      <c r="K106">
        <v>3.1559355035557703</v>
      </c>
      <c r="L106">
        <v>4.5117118828799034</v>
      </c>
      <c r="N106" s="2">
        <f t="shared" si="0"/>
        <v>2.6524300983640567</v>
      </c>
      <c r="O106" s="2">
        <f t="shared" si="1"/>
        <v>2.5748163168999936</v>
      </c>
    </row>
    <row r="107" spans="1:15" x14ac:dyDescent="0.35">
      <c r="A107" s="32">
        <v>34363285</v>
      </c>
      <c r="B107" s="32">
        <v>73</v>
      </c>
      <c r="C107" s="32">
        <v>45</v>
      </c>
      <c r="D107" s="32">
        <v>82</v>
      </c>
      <c r="E107" s="32">
        <v>13.996</v>
      </c>
      <c r="F107" t="s">
        <v>142</v>
      </c>
      <c r="G107">
        <v>4.0656300562495273</v>
      </c>
      <c r="H107">
        <v>3.5012938443711228</v>
      </c>
      <c r="I107">
        <v>2.1613293277914947</v>
      </c>
      <c r="J107">
        <v>3.4987533631764949</v>
      </c>
      <c r="K107">
        <v>4.7936636197318103</v>
      </c>
      <c r="L107">
        <v>8.7949896811516268</v>
      </c>
      <c r="N107" s="2">
        <f t="shared" si="0"/>
        <v>4.4692766487453461</v>
      </c>
      <c r="O107" s="2">
        <f t="shared" si="1"/>
        <v>3.7834619503103251</v>
      </c>
    </row>
    <row r="108" spans="1:15" x14ac:dyDescent="0.35">
      <c r="A108" s="32">
        <v>1679534</v>
      </c>
      <c r="B108" s="32">
        <v>73</v>
      </c>
      <c r="C108" s="32">
        <v>6</v>
      </c>
      <c r="D108" s="32">
        <v>62</v>
      </c>
      <c r="E108" s="32">
        <v>14.420999999999999</v>
      </c>
      <c r="F108" t="s">
        <v>578</v>
      </c>
      <c r="G108">
        <v>5.6338258028842194</v>
      </c>
      <c r="H108">
        <v>3.9023149472874805</v>
      </c>
      <c r="I108">
        <v>3.1869676672652414</v>
      </c>
      <c r="J108">
        <v>6.7369770945353373</v>
      </c>
      <c r="K108">
        <v>7.586140130869282</v>
      </c>
      <c r="L108">
        <v>12.338184492435225</v>
      </c>
      <c r="N108" s="2">
        <f t="shared" ref="N108:N129" si="2">AVERAGE(G108:L108)</f>
        <v>6.5640683558794644</v>
      </c>
      <c r="O108" s="2">
        <f t="shared" ref="O108:O129" si="3">MEDIAN(G108:L108)</f>
        <v>6.1854014487097784</v>
      </c>
    </row>
    <row r="109" spans="1:15" x14ac:dyDescent="0.35">
      <c r="A109" s="32">
        <v>1824948</v>
      </c>
      <c r="B109" s="32">
        <v>204</v>
      </c>
      <c r="C109" s="32">
        <v>45</v>
      </c>
      <c r="D109" s="32">
        <v>81</v>
      </c>
      <c r="E109" s="32">
        <v>14.933</v>
      </c>
      <c r="F109" t="s">
        <v>574</v>
      </c>
      <c r="G109">
        <v>2.6101211277460973E-2</v>
      </c>
      <c r="H109">
        <v>2.0385285990839809E-2</v>
      </c>
      <c r="I109">
        <v>2.0241262239525906E-2</v>
      </c>
      <c r="J109">
        <v>2.3258166192971403E-2</v>
      </c>
      <c r="K109">
        <v>3.7019703912211481E-2</v>
      </c>
      <c r="L109">
        <v>6.4477769303624255E-2</v>
      </c>
      <c r="N109" s="2">
        <f t="shared" si="2"/>
        <v>3.1913899819438971E-2</v>
      </c>
      <c r="O109" s="2">
        <f t="shared" si="3"/>
        <v>2.4679688735216188E-2</v>
      </c>
    </row>
    <row r="110" spans="1:15" x14ac:dyDescent="0.35">
      <c r="A110" s="32">
        <v>57487</v>
      </c>
      <c r="B110" s="32">
        <v>103</v>
      </c>
      <c r="C110" s="32">
        <v>8</v>
      </c>
      <c r="D110" s="32">
        <v>90</v>
      </c>
      <c r="E110" s="32">
        <v>15.125999999999999</v>
      </c>
      <c r="F110" t="s">
        <v>570</v>
      </c>
      <c r="G110">
        <v>0.46065296785155829</v>
      </c>
      <c r="H110">
        <v>0.34271257423650614</v>
      </c>
      <c r="I110">
        <v>0.36988865677171734</v>
      </c>
      <c r="J110">
        <v>0.79228568093368357</v>
      </c>
      <c r="K110">
        <v>0.85060602398676088</v>
      </c>
      <c r="L110">
        <v>1.2287756503848952</v>
      </c>
      <c r="N110" s="2">
        <f t="shared" si="2"/>
        <v>0.67415359236085359</v>
      </c>
      <c r="O110" s="2">
        <f t="shared" si="3"/>
        <v>0.62646932439262093</v>
      </c>
    </row>
    <row r="111" spans="1:15" x14ac:dyDescent="0.35">
      <c r="A111" s="32">
        <v>59234</v>
      </c>
      <c r="B111" s="32">
        <v>73</v>
      </c>
      <c r="C111" s="32">
        <v>11</v>
      </c>
      <c r="D111" s="32">
        <v>92</v>
      </c>
      <c r="E111" s="32">
        <v>15.375999999999999</v>
      </c>
      <c r="F111" t="s">
        <v>565</v>
      </c>
      <c r="G111">
        <v>1.9092465265932967</v>
      </c>
      <c r="H111">
        <v>0.89539313992299541</v>
      </c>
      <c r="I111">
        <v>1.1784814575261724</v>
      </c>
      <c r="J111">
        <v>2.870326090629062</v>
      </c>
      <c r="K111">
        <v>2.6874303086869444</v>
      </c>
      <c r="L111">
        <v>5.8905967581273071</v>
      </c>
      <c r="N111" s="2">
        <f t="shared" si="2"/>
        <v>2.5719123802476296</v>
      </c>
      <c r="O111" s="2">
        <f t="shared" si="3"/>
        <v>2.2983384176401205</v>
      </c>
    </row>
    <row r="112" spans="1:15" x14ac:dyDescent="0.35">
      <c r="A112" s="32">
        <v>1990290</v>
      </c>
      <c r="B112" s="32">
        <v>73</v>
      </c>
      <c r="C112" s="32">
        <v>4</v>
      </c>
      <c r="D112" s="32">
        <v>85</v>
      </c>
      <c r="E112" s="32">
        <v>15.548</v>
      </c>
      <c r="F112" t="s">
        <v>243</v>
      </c>
      <c r="G112">
        <v>2.1980992088757376</v>
      </c>
      <c r="H112">
        <v>1.3457881326399783</v>
      </c>
      <c r="I112">
        <v>1.2251509183712248</v>
      </c>
      <c r="J112">
        <v>2.6140750333848763</v>
      </c>
      <c r="K112">
        <v>2.7807896104709706</v>
      </c>
      <c r="L112">
        <v>5.0439562584569959</v>
      </c>
      <c r="N112" s="2">
        <f t="shared" si="2"/>
        <v>2.534643193699964</v>
      </c>
      <c r="O112" s="2">
        <f t="shared" si="3"/>
        <v>2.406087121130307</v>
      </c>
    </row>
    <row r="113" spans="1:15" x14ac:dyDescent="0.35">
      <c r="A113" s="32">
        <v>51672</v>
      </c>
      <c r="B113" s="32">
        <v>174</v>
      </c>
      <c r="C113" s="32">
        <v>9</v>
      </c>
      <c r="D113" s="32">
        <v>92</v>
      </c>
      <c r="E113" s="32">
        <v>15.569000000000001</v>
      </c>
      <c r="F113" t="s">
        <v>563</v>
      </c>
      <c r="G113">
        <v>3.6668880042177139</v>
      </c>
      <c r="H113">
        <v>2.6534594795769046</v>
      </c>
      <c r="I113">
        <v>2.3451601454617963</v>
      </c>
      <c r="J113">
        <v>4.7091579045586265</v>
      </c>
      <c r="K113">
        <v>5.0974572992382203</v>
      </c>
      <c r="L113">
        <v>7.8878865776990272</v>
      </c>
      <c r="N113" s="2">
        <f t="shared" si="2"/>
        <v>4.3933349017920484</v>
      </c>
      <c r="O113" s="2">
        <f t="shared" si="3"/>
        <v>4.1880229543881704</v>
      </c>
    </row>
    <row r="114" spans="1:15" x14ac:dyDescent="0.35">
      <c r="A114" s="32">
        <v>56871</v>
      </c>
      <c r="B114" s="32">
        <v>174</v>
      </c>
      <c r="C114" s="32">
        <v>17</v>
      </c>
      <c r="D114" s="32">
        <v>89</v>
      </c>
      <c r="E114" s="32">
        <v>15.654999999999999</v>
      </c>
      <c r="F114" t="s">
        <v>149</v>
      </c>
      <c r="G114">
        <v>10.658359593223237</v>
      </c>
      <c r="H114">
        <v>8.0480824053064453</v>
      </c>
      <c r="I114">
        <v>6.4950860238373584</v>
      </c>
      <c r="J114">
        <v>14.132389337362545</v>
      </c>
      <c r="K114">
        <v>15.91014471875544</v>
      </c>
      <c r="L114">
        <v>21.483144930676847</v>
      </c>
      <c r="N114" s="2">
        <f t="shared" si="2"/>
        <v>12.787867834860313</v>
      </c>
      <c r="O114" s="2">
        <f t="shared" si="3"/>
        <v>12.395374465292891</v>
      </c>
    </row>
    <row r="115" spans="1:15" x14ac:dyDescent="0.35">
      <c r="A115" s="32">
        <v>50704</v>
      </c>
      <c r="B115" s="32">
        <v>73</v>
      </c>
      <c r="C115" s="32">
        <v>6</v>
      </c>
      <c r="D115" s="32">
        <v>79</v>
      </c>
      <c r="E115" s="32">
        <v>15.74</v>
      </c>
      <c r="F115" t="s">
        <v>562</v>
      </c>
      <c r="G115">
        <v>0.73217664741277</v>
      </c>
      <c r="H115">
        <v>0.4320405793092465</v>
      </c>
      <c r="I115">
        <v>0.40647533418448928</v>
      </c>
      <c r="J115">
        <v>0.9492744521464217</v>
      </c>
      <c r="K115">
        <v>0.9891450120186337</v>
      </c>
      <c r="L115">
        <v>1.7530530432147511</v>
      </c>
      <c r="N115" s="2">
        <f t="shared" si="2"/>
        <v>0.87702751138105206</v>
      </c>
      <c r="O115" s="2">
        <f t="shared" si="3"/>
        <v>0.84072554977959579</v>
      </c>
    </row>
    <row r="116" spans="1:15" x14ac:dyDescent="0.35">
      <c r="A116" s="32">
        <v>112390</v>
      </c>
      <c r="B116" s="32">
        <v>74</v>
      </c>
      <c r="C116" s="32">
        <v>9</v>
      </c>
      <c r="D116" s="32">
        <v>96</v>
      </c>
      <c r="E116" s="32">
        <v>15.776</v>
      </c>
      <c r="F116" t="s">
        <v>248</v>
      </c>
      <c r="G116">
        <v>0.30554574485286473</v>
      </c>
      <c r="H116">
        <v>0.50547062805772347</v>
      </c>
      <c r="I116">
        <v>0.15822085761417562</v>
      </c>
      <c r="J116">
        <v>0.17161176083017265</v>
      </c>
      <c r="K116">
        <v>0.19754310825597618</v>
      </c>
      <c r="L116">
        <v>0.29533561139078102</v>
      </c>
      <c r="N116" s="2">
        <f t="shared" si="2"/>
        <v>0.27228795183361559</v>
      </c>
      <c r="O116" s="2">
        <f t="shared" si="3"/>
        <v>0.24643935982337861</v>
      </c>
    </row>
    <row r="117" spans="1:15" x14ac:dyDescent="0.35">
      <c r="A117" s="32">
        <v>60184</v>
      </c>
      <c r="B117" s="32">
        <v>218</v>
      </c>
      <c r="C117" s="32">
        <v>14</v>
      </c>
      <c r="D117" s="32">
        <v>91</v>
      </c>
      <c r="E117" s="32">
        <v>15.827999999999999</v>
      </c>
      <c r="F117" t="s">
        <v>150</v>
      </c>
      <c r="G117">
        <v>9.4349316608434499</v>
      </c>
      <c r="H117">
        <v>7.4963550600625339</v>
      </c>
      <c r="I117">
        <v>6.0230861177308253</v>
      </c>
      <c r="J117">
        <v>12.226018674874943</v>
      </c>
      <c r="K117">
        <v>13.949906416209075</v>
      </c>
      <c r="L117">
        <v>20.095403568507948</v>
      </c>
      <c r="N117" s="2">
        <f t="shared" si="2"/>
        <v>11.537616916371462</v>
      </c>
      <c r="O117" s="2">
        <f t="shared" si="3"/>
        <v>10.830475167859197</v>
      </c>
    </row>
    <row r="118" spans="1:15" x14ac:dyDescent="0.35">
      <c r="A118" s="32">
        <v>137086</v>
      </c>
      <c r="B118" s="32">
        <v>73</v>
      </c>
      <c r="C118" s="32">
        <v>4</v>
      </c>
      <c r="D118" s="32">
        <v>78</v>
      </c>
      <c r="E118" s="32">
        <v>16.338000000000001</v>
      </c>
      <c r="F118" t="s">
        <v>559</v>
      </c>
      <c r="G118">
        <v>0.19874620699434145</v>
      </c>
      <c r="H118">
        <v>0.10950060819858268</v>
      </c>
      <c r="I118">
        <v>7.5508220555655092E-2</v>
      </c>
      <c r="J118">
        <v>0.14447904523730973</v>
      </c>
      <c r="K118">
        <v>0.20264811992869403</v>
      </c>
      <c r="L118">
        <v>0.5887232016076196</v>
      </c>
      <c r="N118" s="2">
        <f t="shared" si="2"/>
        <v>0.21993423375370044</v>
      </c>
      <c r="O118" s="2">
        <f t="shared" si="3"/>
        <v>0.17161262611582559</v>
      </c>
    </row>
    <row r="119" spans="1:15" x14ac:dyDescent="0.35">
      <c r="A119" s="32">
        <v>69896</v>
      </c>
      <c r="B119" s="32">
        <v>73</v>
      </c>
      <c r="C119" s="32">
        <v>9</v>
      </c>
      <c r="D119" s="32">
        <v>93</v>
      </c>
      <c r="E119" s="32">
        <v>16.61</v>
      </c>
      <c r="F119" t="s">
        <v>558</v>
      </c>
      <c r="G119">
        <v>0.35404494772577166</v>
      </c>
      <c r="H119">
        <v>0.32277905644031002</v>
      </c>
      <c r="I119">
        <v>0.16992737313512576</v>
      </c>
      <c r="J119">
        <v>0.74800562251367297</v>
      </c>
      <c r="K119">
        <v>0.83846068236570193</v>
      </c>
      <c r="L119">
        <v>1.3177088868169677</v>
      </c>
      <c r="N119" s="2">
        <f t="shared" si="2"/>
        <v>0.62515442816625832</v>
      </c>
      <c r="O119" s="2">
        <f t="shared" si="3"/>
        <v>0.55102528511972237</v>
      </c>
    </row>
    <row r="120" spans="1:15" x14ac:dyDescent="0.35">
      <c r="A120" s="32">
        <v>112618</v>
      </c>
      <c r="B120" s="32">
        <v>74</v>
      </c>
      <c r="C120" s="32">
        <v>8</v>
      </c>
      <c r="D120" s="32">
        <v>98</v>
      </c>
      <c r="E120" s="32">
        <v>17.693999999999999</v>
      </c>
      <c r="F120" t="s">
        <v>553</v>
      </c>
      <c r="G120">
        <v>0.76240998350302092</v>
      </c>
      <c r="H120">
        <v>1.7105569108950283</v>
      </c>
      <c r="I120">
        <v>1.4917368856794404</v>
      </c>
      <c r="J120">
        <v>6.7623020958144278E-2</v>
      </c>
      <c r="K120">
        <v>8.0350804728054198E-2</v>
      </c>
      <c r="L120">
        <v>0.11925627813260802</v>
      </c>
      <c r="N120" s="2">
        <f t="shared" si="2"/>
        <v>0.70532231398271594</v>
      </c>
      <c r="O120" s="2">
        <f t="shared" si="3"/>
        <v>0.4408331308178145</v>
      </c>
    </row>
    <row r="121" spans="1:15" x14ac:dyDescent="0.35">
      <c r="A121" s="32">
        <v>1120281</v>
      </c>
      <c r="B121" s="32">
        <v>74</v>
      </c>
      <c r="C121" s="32">
        <v>11</v>
      </c>
      <c r="D121" s="32">
        <v>94</v>
      </c>
      <c r="E121" s="32">
        <v>19.445</v>
      </c>
      <c r="F121" t="s">
        <v>265</v>
      </c>
      <c r="G121">
        <v>3.4083870568299375</v>
      </c>
      <c r="H121">
        <v>4.1194704695013238</v>
      </c>
      <c r="I121">
        <v>3.5009110180915308</v>
      </c>
      <c r="J121">
        <v>0.13918840056046899</v>
      </c>
      <c r="K121">
        <v>0.15363547957236709</v>
      </c>
      <c r="L121">
        <v>0.25396607773775498</v>
      </c>
      <c r="N121" s="2">
        <f t="shared" si="2"/>
        <v>1.9292597503822304</v>
      </c>
      <c r="O121" s="2">
        <f t="shared" si="3"/>
        <v>1.8311765672838463</v>
      </c>
    </row>
    <row r="122" spans="1:15" x14ac:dyDescent="0.35">
      <c r="A122" s="32">
        <v>929771</v>
      </c>
      <c r="B122" s="32">
        <v>74</v>
      </c>
      <c r="C122" s="32">
        <v>11</v>
      </c>
      <c r="D122" s="32">
        <v>95</v>
      </c>
      <c r="E122" s="32">
        <v>21.065000000000001</v>
      </c>
      <c r="F122" t="s">
        <v>156</v>
      </c>
      <c r="G122">
        <v>3.3718038948040601</v>
      </c>
      <c r="H122">
        <v>3.9809894836678854</v>
      </c>
      <c r="I122">
        <v>3.3265435075328575</v>
      </c>
      <c r="J122">
        <v>9.1303603301705394E-2</v>
      </c>
      <c r="K122">
        <v>0.10951693043304701</v>
      </c>
      <c r="L122">
        <v>0.16847977756078816</v>
      </c>
      <c r="N122" s="2">
        <f t="shared" si="2"/>
        <v>1.8414395328833908</v>
      </c>
      <c r="O122" s="2">
        <f t="shared" si="3"/>
        <v>1.7475116425468229</v>
      </c>
    </row>
    <row r="123" spans="1:15" x14ac:dyDescent="0.35">
      <c r="A123" s="32">
        <v>58639</v>
      </c>
      <c r="B123" s="32">
        <v>73</v>
      </c>
      <c r="C123" s="32">
        <v>17</v>
      </c>
      <c r="D123" s="32">
        <v>84</v>
      </c>
      <c r="E123" s="32">
        <v>21.315999999999999</v>
      </c>
      <c r="F123" t="s">
        <v>549</v>
      </c>
      <c r="G123">
        <v>12.769190484157347</v>
      </c>
      <c r="H123">
        <v>9.0764604243793272</v>
      </c>
      <c r="I123">
        <v>7.9920751017047769</v>
      </c>
      <c r="J123">
        <v>14.590233231206069</v>
      </c>
      <c r="K123">
        <v>15.835829896344526</v>
      </c>
      <c r="L123">
        <v>26.55497905100567</v>
      </c>
      <c r="N123" s="2">
        <f t="shared" si="2"/>
        <v>14.469794698132953</v>
      </c>
      <c r="O123" s="2">
        <f t="shared" si="3"/>
        <v>13.679711857681708</v>
      </c>
    </row>
    <row r="124" spans="1:15" x14ac:dyDescent="0.35">
      <c r="A124" s="32">
        <v>63423</v>
      </c>
      <c r="B124" s="32">
        <v>73</v>
      </c>
      <c r="C124" s="32">
        <v>6</v>
      </c>
      <c r="D124" s="32">
        <v>81</v>
      </c>
      <c r="E124" s="32">
        <v>22.460999999999999</v>
      </c>
      <c r="F124" t="s">
        <v>547</v>
      </c>
      <c r="G124">
        <v>0.28598643232313348</v>
      </c>
      <c r="H124">
        <v>2.4576877197665638E-2</v>
      </c>
      <c r="I124">
        <v>2.6479422607814545E-3</v>
      </c>
      <c r="J124">
        <v>4.6518117215869584E-2</v>
      </c>
      <c r="K124">
        <v>0.10952874290374642</v>
      </c>
      <c r="L124">
        <v>0.91577155067518656</v>
      </c>
      <c r="N124" s="2">
        <f t="shared" si="2"/>
        <v>0.23083827709606386</v>
      </c>
      <c r="O124" s="2">
        <f t="shared" si="3"/>
        <v>7.8023430059807997E-2</v>
      </c>
    </row>
    <row r="125" spans="1:15" x14ac:dyDescent="0.35">
      <c r="A125" s="32">
        <v>69794</v>
      </c>
      <c r="B125" s="32">
        <v>73</v>
      </c>
      <c r="C125" s="32">
        <v>9</v>
      </c>
      <c r="D125" s="32">
        <v>83</v>
      </c>
      <c r="E125" s="32">
        <v>22.513999999999999</v>
      </c>
      <c r="F125" t="s">
        <v>546</v>
      </c>
      <c r="G125">
        <v>1.3738872615801054</v>
      </c>
      <c r="H125">
        <v>0.77755225327368083</v>
      </c>
      <c r="I125">
        <v>0.694905856281121</v>
      </c>
      <c r="J125">
        <v>1.3029469062939167</v>
      </c>
      <c r="K125">
        <v>1.5079378725865005</v>
      </c>
      <c r="L125">
        <v>2.9677637382248836</v>
      </c>
      <c r="N125" s="2">
        <f t="shared" si="2"/>
        <v>1.4374989813733681</v>
      </c>
      <c r="O125" s="2">
        <f t="shared" si="3"/>
        <v>1.3384170839370111</v>
      </c>
    </row>
    <row r="126" spans="1:15" x14ac:dyDescent="0.35">
      <c r="A126" s="32">
        <v>2442491</v>
      </c>
      <c r="B126" s="32">
        <v>74</v>
      </c>
      <c r="C126" s="32">
        <v>11</v>
      </c>
      <c r="D126" s="32">
        <v>93</v>
      </c>
      <c r="E126" s="32">
        <v>22.565999999999999</v>
      </c>
      <c r="F126" t="s">
        <v>273</v>
      </c>
      <c r="G126">
        <v>2.8099262090913166</v>
      </c>
      <c r="H126">
        <v>3.1781047441585679</v>
      </c>
      <c r="I126">
        <v>2.6650147286841745</v>
      </c>
      <c r="J126">
        <v>0.13331839822871899</v>
      </c>
      <c r="K126">
        <v>0.14472068940876351</v>
      </c>
      <c r="L126">
        <v>0.23191286187113852</v>
      </c>
      <c r="N126" s="2">
        <f t="shared" si="2"/>
        <v>1.5271662719071137</v>
      </c>
      <c r="O126" s="2">
        <f t="shared" si="3"/>
        <v>1.4484637952776567</v>
      </c>
    </row>
    <row r="127" spans="1:15" x14ac:dyDescent="0.35">
      <c r="A127" s="32">
        <v>118003</v>
      </c>
      <c r="B127" s="32">
        <v>73</v>
      </c>
      <c r="C127" s="32">
        <v>12</v>
      </c>
      <c r="D127" s="32">
        <v>85</v>
      </c>
      <c r="E127" s="32">
        <v>22.783999999999999</v>
      </c>
      <c r="F127" t="s">
        <v>158</v>
      </c>
      <c r="G127">
        <v>3.2866333803752656</v>
      </c>
      <c r="H127">
        <v>2.6649060596087728</v>
      </c>
      <c r="I127">
        <v>2.2235480398320226</v>
      </c>
      <c r="J127">
        <v>14.857199630775867</v>
      </c>
      <c r="K127">
        <v>15.164423277785387</v>
      </c>
      <c r="L127">
        <v>12.105038635425933</v>
      </c>
      <c r="N127" s="2">
        <f t="shared" si="2"/>
        <v>8.3836248373005429</v>
      </c>
      <c r="O127" s="2">
        <f t="shared" si="3"/>
        <v>7.6958360079005992</v>
      </c>
    </row>
    <row r="128" spans="1:15" x14ac:dyDescent="0.35">
      <c r="A128" s="32">
        <v>5802824</v>
      </c>
      <c r="B128" s="32">
        <v>74</v>
      </c>
      <c r="C128" s="32">
        <v>11</v>
      </c>
      <c r="D128" s="32">
        <v>94</v>
      </c>
      <c r="E128" s="32">
        <v>23.966999999999999</v>
      </c>
      <c r="F128" t="s">
        <v>276</v>
      </c>
      <c r="G128">
        <v>2.4101289328531674</v>
      </c>
      <c r="H128">
        <v>2.6799174961305061</v>
      </c>
      <c r="I128">
        <v>2.2414954897137069</v>
      </c>
      <c r="J128">
        <v>6.9762449004979493E-2</v>
      </c>
      <c r="K128">
        <v>7.4470240971962379E-2</v>
      </c>
      <c r="L128">
        <v>0.12684161854315723</v>
      </c>
      <c r="N128" s="2">
        <f t="shared" si="2"/>
        <v>1.2671027045362466</v>
      </c>
      <c r="O128" s="2">
        <f t="shared" si="3"/>
        <v>1.1841685541284321</v>
      </c>
    </row>
    <row r="129" spans="1:15" x14ac:dyDescent="0.35">
      <c r="A129" s="32">
        <v>55682923</v>
      </c>
      <c r="B129" s="32">
        <v>74</v>
      </c>
      <c r="C129" s="32">
        <v>11</v>
      </c>
      <c r="D129" s="32">
        <v>92</v>
      </c>
      <c r="E129" s="32">
        <v>25.277000000000001</v>
      </c>
      <c r="F129" t="s">
        <v>279</v>
      </c>
      <c r="G129">
        <v>1.7076244227616291</v>
      </c>
      <c r="H129">
        <v>1.8814637963253602</v>
      </c>
      <c r="I129">
        <v>1.5885841661919999</v>
      </c>
      <c r="J129">
        <v>5.8295183828019279E-2</v>
      </c>
      <c r="K129">
        <v>6.0396187359632862E-2</v>
      </c>
      <c r="L129">
        <v>8.4034717446859281E-2</v>
      </c>
      <c r="N129" s="2">
        <f t="shared" si="2"/>
        <v>0.89673307898558352</v>
      </c>
      <c r="O129" s="2">
        <f t="shared" si="3"/>
        <v>0.83630944181942968</v>
      </c>
    </row>
    <row r="131" spans="1:15" x14ac:dyDescent="0.35">
      <c r="G131" t="s">
        <v>909</v>
      </c>
    </row>
    <row r="132" spans="1:15" x14ac:dyDescent="0.35">
      <c r="G132" s="54" t="s">
        <v>115</v>
      </c>
      <c r="H132" s="54" t="s">
        <v>379</v>
      </c>
    </row>
    <row r="133" spans="1:15" x14ac:dyDescent="0.35">
      <c r="F133" t="s">
        <v>908</v>
      </c>
      <c r="G133" s="2">
        <v>59.383792656188554</v>
      </c>
      <c r="H133" s="2">
        <v>176.59004308152143</v>
      </c>
    </row>
    <row r="134" spans="1:15" x14ac:dyDescent="0.35">
      <c r="F134" t="s">
        <v>907</v>
      </c>
      <c r="G134" s="2">
        <v>41.825269475161917</v>
      </c>
      <c r="H134" s="2">
        <v>84.749000829014122</v>
      </c>
    </row>
    <row r="135" spans="1:15" x14ac:dyDescent="0.35">
      <c r="F135" t="s">
        <v>906</v>
      </c>
      <c r="G135" s="2">
        <v>3.1781933826117638E-2</v>
      </c>
      <c r="H135" s="2">
        <v>0.12892677386300688</v>
      </c>
    </row>
    <row r="136" spans="1:15" x14ac:dyDescent="0.35">
      <c r="F136" t="s">
        <v>905</v>
      </c>
      <c r="G136" s="2">
        <v>3.0079477032653976</v>
      </c>
      <c r="H136" s="2">
        <v>12.715819755635296</v>
      </c>
    </row>
    <row r="137" spans="1:15" x14ac:dyDescent="0.35">
      <c r="F137" t="s">
        <v>904</v>
      </c>
      <c r="G137" s="2">
        <v>1.5609847487003197</v>
      </c>
      <c r="H137" s="2">
        <v>2.6797762400685756</v>
      </c>
    </row>
    <row r="138" spans="1:15" x14ac:dyDescent="0.35">
      <c r="F138" t="s">
        <v>903</v>
      </c>
      <c r="G138" s="2">
        <v>20.886379636743296</v>
      </c>
      <c r="H138" s="2">
        <v>36.543502960189393</v>
      </c>
    </row>
    <row r="139" spans="1:15" x14ac:dyDescent="0.35">
      <c r="F139" t="s">
        <v>902</v>
      </c>
      <c r="G139" s="2">
        <v>1.3045841358407986</v>
      </c>
      <c r="H139" s="2">
        <v>2.8989887682535156</v>
      </c>
    </row>
    <row r="140" spans="1:15" x14ac:dyDescent="0.35">
      <c r="F140" t="s">
        <v>901</v>
      </c>
      <c r="G140" s="2">
        <v>0.16077193313051383</v>
      </c>
      <c r="H140" s="2">
        <v>0.36533773055209445</v>
      </c>
    </row>
    <row r="141" spans="1:15" x14ac:dyDescent="0.35">
      <c r="F141" t="s">
        <v>900</v>
      </c>
      <c r="G141" s="2">
        <v>5.514176939528209</v>
      </c>
      <c r="H141" s="2">
        <v>12.387565751488316</v>
      </c>
    </row>
    <row r="142" spans="1:15" x14ac:dyDescent="0.35">
      <c r="F142" t="s">
        <v>899</v>
      </c>
      <c r="G142" s="2">
        <v>0.71753419464177159</v>
      </c>
      <c r="H142" s="2">
        <v>2.611679915641596</v>
      </c>
    </row>
    <row r="143" spans="1:15" x14ac:dyDescent="0.35">
      <c r="F143" t="s">
        <v>898</v>
      </c>
      <c r="G143" s="2">
        <v>78.671633264629079</v>
      </c>
      <c r="H143" s="2">
        <v>249.98189530496597</v>
      </c>
    </row>
    <row r="144" spans="1:15" x14ac:dyDescent="0.35">
      <c r="F144" t="s">
        <v>897</v>
      </c>
      <c r="G144" s="2">
        <v>13.541446383313955</v>
      </c>
      <c r="H144" s="2">
        <v>24.622298184448237</v>
      </c>
    </row>
    <row r="145" spans="6:8" x14ac:dyDescent="0.35">
      <c r="F145" t="s">
        <v>896</v>
      </c>
      <c r="G145" s="2">
        <v>13.723407120262097</v>
      </c>
      <c r="H145" s="2">
        <v>22.175929763087293</v>
      </c>
    </row>
    <row r="146" spans="6:8" x14ac:dyDescent="0.35">
      <c r="F146" t="s">
        <v>895</v>
      </c>
      <c r="G146" s="2">
        <v>12.466586841509482</v>
      </c>
      <c r="H146" s="2">
        <v>28.714881905318787</v>
      </c>
    </row>
    <row r="147" spans="6:8" x14ac:dyDescent="0.35">
      <c r="F147" t="s">
        <v>894</v>
      </c>
      <c r="G147" s="2">
        <v>3.2997710049072566</v>
      </c>
      <c r="H147" s="2">
        <v>8.0185690131213008</v>
      </c>
    </row>
    <row r="148" spans="6:8" x14ac:dyDescent="0.35">
      <c r="F148" t="s">
        <v>893</v>
      </c>
      <c r="G148" s="2">
        <v>0.11187333687303684</v>
      </c>
      <c r="H148" s="2">
        <v>0.2605656800504848</v>
      </c>
    </row>
    <row r="149" spans="6:8" x14ac:dyDescent="0.35">
      <c r="F149" t="s">
        <v>892</v>
      </c>
      <c r="G149" s="2">
        <v>9.9942478303636107E-3</v>
      </c>
      <c r="H149" s="2">
        <v>4.7433269889576246E-2</v>
      </c>
    </row>
    <row r="150" spans="6:8" x14ac:dyDescent="0.35">
      <c r="F150" t="s">
        <v>891</v>
      </c>
      <c r="G150" s="2">
        <v>4.2540808838027759</v>
      </c>
      <c r="H150" s="2">
        <v>7.6150609246803453</v>
      </c>
    </row>
    <row r="151" spans="6:8" x14ac:dyDescent="0.35">
      <c r="F151" t="s">
        <v>890</v>
      </c>
      <c r="G151" s="2">
        <v>4.2112426871097437</v>
      </c>
      <c r="H151" s="2">
        <v>7.4129689446612126</v>
      </c>
    </row>
    <row r="152" spans="6:8" x14ac:dyDescent="0.35">
      <c r="F152" t="s">
        <v>889</v>
      </c>
      <c r="G152" s="2">
        <v>1.3323300520371717</v>
      </c>
      <c r="H152" s="2">
        <v>3.0750940663917796</v>
      </c>
    </row>
    <row r="153" spans="6:8" x14ac:dyDescent="0.35">
      <c r="F153" t="s">
        <v>888</v>
      </c>
      <c r="G153" s="2">
        <v>0.90756051807527405</v>
      </c>
      <c r="H153" s="2">
        <v>1.7265164929236938</v>
      </c>
    </row>
    <row r="154" spans="6:8" x14ac:dyDescent="0.35">
      <c r="F154" t="s">
        <v>887</v>
      </c>
      <c r="G154" s="2">
        <v>6.2210203526458584E-2</v>
      </c>
      <c r="H154" s="2">
        <v>9.9231778519162026E-2</v>
      </c>
    </row>
    <row r="155" spans="6:8" x14ac:dyDescent="0.35">
      <c r="F155" t="s">
        <v>886</v>
      </c>
      <c r="G155" s="2">
        <v>2.8733539560416008</v>
      </c>
      <c r="H155" s="2">
        <v>5.2170737122686228</v>
      </c>
    </row>
    <row r="156" spans="6:8" x14ac:dyDescent="0.35">
      <c r="F156" t="s">
        <v>885</v>
      </c>
      <c r="G156" s="2">
        <v>10.455091832518407</v>
      </c>
      <c r="H156" s="2">
        <v>23.375905100336563</v>
      </c>
    </row>
    <row r="157" spans="6:8" x14ac:dyDescent="0.35">
      <c r="F157" t="s">
        <v>884</v>
      </c>
      <c r="G157" s="2">
        <v>0.28348357509920702</v>
      </c>
      <c r="H157" s="2">
        <v>0.65547438323600549</v>
      </c>
    </row>
    <row r="158" spans="6:8" x14ac:dyDescent="0.35">
      <c r="F158" t="s">
        <v>883</v>
      </c>
      <c r="G158" s="2">
        <v>5.1159511712374917</v>
      </c>
      <c r="H158" s="2">
        <v>9.6356037922248472</v>
      </c>
    </row>
    <row r="159" spans="6:8" x14ac:dyDescent="0.35">
      <c r="F159" t="s">
        <v>882</v>
      </c>
      <c r="G159" s="2">
        <v>0.60456602010560301</v>
      </c>
      <c r="H159" s="2">
        <v>1.2833703376210621</v>
      </c>
    </row>
    <row r="160" spans="6:8" x14ac:dyDescent="0.35">
      <c r="F160" t="s">
        <v>881</v>
      </c>
      <c r="G160" s="2">
        <v>0.28085097701545358</v>
      </c>
      <c r="H160" s="2">
        <v>0.57958231891218792</v>
      </c>
    </row>
    <row r="161" spans="6:8" x14ac:dyDescent="0.35">
      <c r="F161" t="s">
        <v>880</v>
      </c>
      <c r="G161" s="2">
        <v>3.8870067756993053E-2</v>
      </c>
      <c r="H161" s="2">
        <v>0.13804134022914161</v>
      </c>
    </row>
    <row r="162" spans="6:8" x14ac:dyDescent="0.35">
      <c r="F162" t="s">
        <v>879</v>
      </c>
      <c r="G162" s="2">
        <v>0.19689313308201131</v>
      </c>
      <c r="H162" s="2">
        <v>0.17456057636647412</v>
      </c>
    </row>
    <row r="163" spans="6:8" x14ac:dyDescent="0.35">
      <c r="F163" t="s">
        <v>878</v>
      </c>
      <c r="G163" s="2">
        <v>1.7850210403489442</v>
      </c>
      <c r="H163" s="2">
        <v>3.5198391563791689</v>
      </c>
    </row>
    <row r="164" spans="6:8" x14ac:dyDescent="0.35">
      <c r="F164" t="s">
        <v>877</v>
      </c>
      <c r="G164" s="2">
        <v>3.2427510761373814</v>
      </c>
      <c r="H164" s="2">
        <v>5.6958022213533113</v>
      </c>
    </row>
    <row r="165" spans="6:8" x14ac:dyDescent="0.35">
      <c r="F165" t="s">
        <v>876</v>
      </c>
      <c r="G165" s="2">
        <v>4.2410361391456473</v>
      </c>
      <c r="H165" s="2">
        <v>8.8871005726132815</v>
      </c>
    </row>
    <row r="166" spans="6:8" x14ac:dyDescent="0.35">
      <c r="F166" t="s">
        <v>875</v>
      </c>
      <c r="G166" s="2">
        <v>2.2242586502608897E-2</v>
      </c>
      <c r="H166" s="2">
        <v>4.1585213136269047E-2</v>
      </c>
    </row>
    <row r="167" spans="6:8" x14ac:dyDescent="0.35">
      <c r="F167" t="s">
        <v>874</v>
      </c>
      <c r="G167" s="2">
        <v>0.39108473295326057</v>
      </c>
      <c r="H167" s="2">
        <v>0.95722245176844645</v>
      </c>
    </row>
    <row r="168" spans="6:8" x14ac:dyDescent="0.35">
      <c r="F168" t="s">
        <v>873</v>
      </c>
      <c r="G168" s="2">
        <v>1.3277070413474883</v>
      </c>
      <c r="H168" s="2">
        <v>3.8161177191477713</v>
      </c>
    </row>
    <row r="169" spans="6:8" x14ac:dyDescent="0.35">
      <c r="F169" t="s">
        <v>872</v>
      </c>
      <c r="G169" s="2">
        <v>1.5896794199623134</v>
      </c>
      <c r="H169" s="2">
        <v>3.4796069674376144</v>
      </c>
    </row>
    <row r="170" spans="6:8" x14ac:dyDescent="0.35">
      <c r="F170" t="s">
        <v>871</v>
      </c>
      <c r="G170" s="2">
        <v>2.8885025430854712</v>
      </c>
      <c r="H170" s="2">
        <v>5.8981672604986244</v>
      </c>
    </row>
    <row r="171" spans="6:8" x14ac:dyDescent="0.35">
      <c r="F171" t="s">
        <v>870</v>
      </c>
      <c r="G171" s="2">
        <v>8.4005093407890143</v>
      </c>
      <c r="H171" s="2">
        <v>17.175226328931611</v>
      </c>
    </row>
    <row r="172" spans="6:8" x14ac:dyDescent="0.35">
      <c r="F172" t="s">
        <v>869</v>
      </c>
      <c r="G172" s="2">
        <v>0.52356418696883533</v>
      </c>
      <c r="H172" s="2">
        <v>1.2304908357932689</v>
      </c>
    </row>
    <row r="173" spans="6:8" x14ac:dyDescent="0.35">
      <c r="F173" t="s">
        <v>868</v>
      </c>
      <c r="G173" s="2">
        <v>0.32307907684158793</v>
      </c>
      <c r="H173" s="2">
        <v>0.22149682682564328</v>
      </c>
    </row>
    <row r="174" spans="6:8" x14ac:dyDescent="0.35">
      <c r="F174" t="s">
        <v>867</v>
      </c>
      <c r="G174" s="2">
        <v>7.6514576128789358</v>
      </c>
      <c r="H174" s="2">
        <v>15.423776219863989</v>
      </c>
    </row>
    <row r="175" spans="6:8" x14ac:dyDescent="0.35">
      <c r="F175" t="s">
        <v>866</v>
      </c>
      <c r="G175" s="2">
        <v>0.12791834524952642</v>
      </c>
      <c r="H175" s="2">
        <v>0.31195012225787444</v>
      </c>
    </row>
    <row r="176" spans="6:8" x14ac:dyDescent="0.35">
      <c r="F176" t="s">
        <v>865</v>
      </c>
      <c r="G176" s="2">
        <v>0.28225045910040247</v>
      </c>
      <c r="H176" s="2">
        <v>0.96805839723211429</v>
      </c>
    </row>
    <row r="177" spans="6:8" x14ac:dyDescent="0.35">
      <c r="F177" t="s">
        <v>864</v>
      </c>
      <c r="G177" s="2">
        <v>1.3215679266924967</v>
      </c>
      <c r="H177" s="2">
        <v>8.9076701272935502E-2</v>
      </c>
    </row>
    <row r="178" spans="6:8" x14ac:dyDescent="0.35">
      <c r="F178" t="s">
        <v>863</v>
      </c>
      <c r="G178" s="2">
        <v>3.676256181474264</v>
      </c>
      <c r="H178" s="2">
        <v>0.18226331929019701</v>
      </c>
    </row>
    <row r="179" spans="6:8" x14ac:dyDescent="0.35">
      <c r="F179" t="s">
        <v>862</v>
      </c>
      <c r="G179" s="2">
        <v>3.5597789620016012</v>
      </c>
      <c r="H179" s="2">
        <v>0.12310010376518017</v>
      </c>
    </row>
    <row r="180" spans="6:8" x14ac:dyDescent="0.35">
      <c r="F180" t="s">
        <v>861</v>
      </c>
      <c r="G180" s="2">
        <v>9.9459086700804846</v>
      </c>
      <c r="H180" s="2">
        <v>18.993680726185421</v>
      </c>
    </row>
    <row r="181" spans="6:8" x14ac:dyDescent="0.35">
      <c r="F181" t="s">
        <v>860</v>
      </c>
      <c r="G181" s="2">
        <v>0.1044037505938602</v>
      </c>
      <c r="H181" s="2">
        <v>0.35727280359826752</v>
      </c>
    </row>
    <row r="182" spans="6:8" x14ac:dyDescent="0.35">
      <c r="F182" t="s">
        <v>859</v>
      </c>
      <c r="G182" s="2">
        <v>0.94878179037830235</v>
      </c>
      <c r="H182" s="2">
        <v>1.9262161723684337</v>
      </c>
    </row>
    <row r="183" spans="6:8" x14ac:dyDescent="0.35">
      <c r="F183" t="s">
        <v>858</v>
      </c>
      <c r="G183" s="2">
        <v>2.8843485606446868</v>
      </c>
      <c r="H183" s="2">
        <v>0.16998398316954036</v>
      </c>
    </row>
    <row r="184" spans="6:8" x14ac:dyDescent="0.35">
      <c r="F184" t="s">
        <v>857</v>
      </c>
      <c r="G184" s="2">
        <v>2.7250291599386873</v>
      </c>
      <c r="H184" s="2">
        <v>14.042220514662397</v>
      </c>
    </row>
    <row r="185" spans="6:8" x14ac:dyDescent="0.35">
      <c r="F185" t="s">
        <v>856</v>
      </c>
      <c r="G185" s="2">
        <v>2.4438473062324602</v>
      </c>
      <c r="H185" s="2">
        <v>9.0358102840033039E-2</v>
      </c>
    </row>
    <row r="186" spans="6:8" x14ac:dyDescent="0.35">
      <c r="F186" t="s">
        <v>855</v>
      </c>
      <c r="G186" s="2">
        <v>1.7258907950929965</v>
      </c>
      <c r="H186" s="2">
        <v>6.7575362878170467E-2</v>
      </c>
    </row>
  </sheetData>
  <conditionalFormatting sqref="G133:H186">
    <cfRule type="colorScale" priority="1">
      <colorScale>
        <cfvo type="min"/>
        <cfvo type="percentile" val="50"/>
        <cfvo type="max"/>
        <color theme="0"/>
        <color theme="7" tint="0.39997558519241921"/>
        <color theme="8" tint="0.39997558519241921"/>
      </colorScale>
    </cfRule>
  </conditionalFormatting>
  <conditionalFormatting sqref="G7:O69 G76:L129">
    <cfRule type="cellIs" dxfId="6" priority="2" operator="equal">
      <formula>0</formula>
    </cfRule>
  </conditionalFormatting>
  <pageMargins left="0.7" right="0.7" top="0.75" bottom="0.75" header="0.3" footer="0.3"/>
</worksheet>
</file>

<file path=xl/worksheets/sheet1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62863BC-F8F0-4693-8743-5362E0F9FFB0}">
  <dimension ref="A1:GG42"/>
  <sheetViews>
    <sheetView zoomScale="85" zoomScaleNormal="85" workbookViewId="0">
      <selection activeCell="BQ5" sqref="BQ5:BV5"/>
    </sheetView>
  </sheetViews>
  <sheetFormatPr defaultRowHeight="14.5" x14ac:dyDescent="0.35"/>
  <cols>
    <col min="1" max="1" width="12.54296875" customWidth="1"/>
    <col min="2" max="2" width="9" style="32" bestFit="1" customWidth="1"/>
    <col min="3" max="3" width="9.54296875" style="32" bestFit="1" customWidth="1"/>
    <col min="4" max="4" width="17.7265625" style="32" bestFit="1" customWidth="1"/>
    <col min="5" max="5" width="16.54296875" style="32" bestFit="1" customWidth="1"/>
    <col min="6" max="6" width="11.1796875" style="32" bestFit="1" customWidth="1"/>
    <col min="7" max="7" width="47.26953125" bestFit="1" customWidth="1"/>
    <col min="8" max="26" width="8.7265625" style="32"/>
    <col min="27" max="27" width="11.81640625" style="32" bestFit="1" customWidth="1"/>
    <col min="28" max="31" width="8.7265625" style="32"/>
    <col min="32" max="32" width="8.7265625" style="32" customWidth="1"/>
    <col min="33" max="35" width="8.7265625" style="32"/>
    <col min="36" max="36" width="8.54296875" style="32" customWidth="1"/>
    <col min="37" max="169" width="8.7265625" style="32"/>
    <col min="170" max="170" width="8.7265625" style="32" customWidth="1"/>
    <col min="171" max="171" width="8.54296875" style="32" customWidth="1"/>
    <col min="172" max="188" width="8.7265625" style="32"/>
  </cols>
  <sheetData>
    <row r="1" spans="1:188" x14ac:dyDescent="0.35">
      <c r="A1" s="25" t="s">
        <v>941</v>
      </c>
    </row>
    <row r="2" spans="1:188" x14ac:dyDescent="0.35">
      <c r="A2" t="s">
        <v>923</v>
      </c>
      <c r="B2"/>
    </row>
    <row r="3" spans="1:188" x14ac:dyDescent="0.35">
      <c r="A3" s="27" t="s">
        <v>922</v>
      </c>
    </row>
    <row r="4" spans="1:188" x14ac:dyDescent="0.35">
      <c r="B4" s="27"/>
      <c r="G4" s="25" t="s">
        <v>476</v>
      </c>
      <c r="H4" s="5" t="s">
        <v>442</v>
      </c>
      <c r="I4" s="6" t="s">
        <v>442</v>
      </c>
      <c r="J4" s="6" t="s">
        <v>442</v>
      </c>
      <c r="K4" s="78" t="s">
        <v>434</v>
      </c>
      <c r="L4" s="78" t="s">
        <v>434</v>
      </c>
      <c r="M4" s="78" t="s">
        <v>434</v>
      </c>
      <c r="N4" s="6" t="s">
        <v>431</v>
      </c>
      <c r="O4" s="6" t="s">
        <v>431</v>
      </c>
      <c r="P4" s="7" t="s">
        <v>431</v>
      </c>
      <c r="Q4" s="80" t="s">
        <v>443</v>
      </c>
      <c r="R4" s="78" t="s">
        <v>443</v>
      </c>
      <c r="S4" s="78" t="s">
        <v>443</v>
      </c>
      <c r="T4" s="6" t="s">
        <v>442</v>
      </c>
      <c r="U4" s="6" t="s">
        <v>442</v>
      </c>
      <c r="V4" s="6" t="s">
        <v>442</v>
      </c>
      <c r="W4" s="78" t="s">
        <v>441</v>
      </c>
      <c r="X4" s="78" t="s">
        <v>441</v>
      </c>
      <c r="Y4" s="79" t="s">
        <v>441</v>
      </c>
      <c r="Z4" s="5" t="s">
        <v>435</v>
      </c>
      <c r="AA4" s="6" t="s">
        <v>435</v>
      </c>
      <c r="AB4" s="6" t="s">
        <v>435</v>
      </c>
      <c r="AC4" s="78" t="s">
        <v>434</v>
      </c>
      <c r="AD4" s="78" t="s">
        <v>434</v>
      </c>
      <c r="AE4" s="78" t="s">
        <v>434</v>
      </c>
      <c r="AF4" s="6" t="s">
        <v>433</v>
      </c>
      <c r="AG4" s="6" t="s">
        <v>433</v>
      </c>
      <c r="AH4" s="6" t="s">
        <v>433</v>
      </c>
      <c r="AI4" s="7" t="s">
        <v>433</v>
      </c>
      <c r="AJ4" s="80" t="s">
        <v>431</v>
      </c>
      <c r="AK4" s="78" t="s">
        <v>431</v>
      </c>
      <c r="AL4" s="78" t="s">
        <v>431</v>
      </c>
      <c r="AM4" s="6" t="s">
        <v>437</v>
      </c>
      <c r="AN4" s="6" t="s">
        <v>437</v>
      </c>
      <c r="AO4" s="6" t="s">
        <v>437</v>
      </c>
      <c r="AP4" s="78" t="s">
        <v>436</v>
      </c>
      <c r="AQ4" s="78" t="s">
        <v>436</v>
      </c>
      <c r="AR4" s="78" t="s">
        <v>436</v>
      </c>
      <c r="AS4" s="5" t="s">
        <v>443</v>
      </c>
      <c r="AT4" s="6" t="s">
        <v>443</v>
      </c>
      <c r="AU4" s="6" t="s">
        <v>443</v>
      </c>
      <c r="AV4" s="78" t="s">
        <v>442</v>
      </c>
      <c r="AW4" s="78" t="s">
        <v>442</v>
      </c>
      <c r="AX4" s="78" t="s">
        <v>442</v>
      </c>
      <c r="AY4" s="6" t="s">
        <v>441</v>
      </c>
      <c r="AZ4" s="6" t="s">
        <v>441</v>
      </c>
      <c r="BA4" s="7" t="s">
        <v>441</v>
      </c>
      <c r="BB4" s="78" t="s">
        <v>435</v>
      </c>
      <c r="BC4" s="78" t="s">
        <v>435</v>
      </c>
      <c r="BD4" s="78" t="s">
        <v>435</v>
      </c>
      <c r="BE4" s="6" t="s">
        <v>434</v>
      </c>
      <c r="BF4" s="6" t="s">
        <v>434</v>
      </c>
      <c r="BG4" s="6" t="s">
        <v>434</v>
      </c>
      <c r="BH4" s="78" t="s">
        <v>433</v>
      </c>
      <c r="BI4" s="78" t="s">
        <v>433</v>
      </c>
      <c r="BJ4" s="78" t="s">
        <v>433</v>
      </c>
      <c r="BK4" s="5" t="s">
        <v>431</v>
      </c>
      <c r="BL4" s="78" t="s">
        <v>437</v>
      </c>
      <c r="BM4" s="78" t="s">
        <v>437</v>
      </c>
      <c r="BN4" s="78" t="s">
        <v>437</v>
      </c>
      <c r="BO4" s="6" t="s">
        <v>436</v>
      </c>
      <c r="BP4" s="7" t="s">
        <v>436</v>
      </c>
      <c r="BQ4" s="78" t="s">
        <v>435</v>
      </c>
      <c r="BR4" s="78" t="s">
        <v>435</v>
      </c>
      <c r="BS4" s="78" t="s">
        <v>435</v>
      </c>
      <c r="BT4" s="6" t="s">
        <v>434</v>
      </c>
      <c r="BU4" s="6" t="s">
        <v>434</v>
      </c>
      <c r="BV4" s="6" t="s">
        <v>434</v>
      </c>
      <c r="BW4" s="80" t="s">
        <v>431</v>
      </c>
      <c r="BX4" s="78" t="s">
        <v>431</v>
      </c>
      <c r="BY4" s="78" t="s">
        <v>431</v>
      </c>
      <c r="BZ4" s="6" t="s">
        <v>437</v>
      </c>
      <c r="CA4" s="6" t="s">
        <v>437</v>
      </c>
      <c r="CB4" s="6" t="s">
        <v>437</v>
      </c>
      <c r="CC4" s="78" t="s">
        <v>436</v>
      </c>
      <c r="CD4" s="78" t="s">
        <v>436</v>
      </c>
      <c r="CE4" s="79" t="s">
        <v>436</v>
      </c>
      <c r="CF4" s="6" t="s">
        <v>443</v>
      </c>
      <c r="CG4" s="6" t="s">
        <v>443</v>
      </c>
      <c r="CH4" s="6" t="s">
        <v>443</v>
      </c>
      <c r="CI4" s="78" t="s">
        <v>442</v>
      </c>
      <c r="CJ4" s="78" t="s">
        <v>442</v>
      </c>
      <c r="CK4" s="78" t="s">
        <v>442</v>
      </c>
      <c r="CL4" s="6" t="s">
        <v>441</v>
      </c>
      <c r="CM4" s="6" t="s">
        <v>441</v>
      </c>
      <c r="CN4" s="6" t="s">
        <v>441</v>
      </c>
      <c r="CO4" s="80" t="s">
        <v>435</v>
      </c>
      <c r="CP4" s="78" t="s">
        <v>435</v>
      </c>
      <c r="CQ4" s="78" t="s">
        <v>435</v>
      </c>
      <c r="CR4" s="6" t="s">
        <v>434</v>
      </c>
      <c r="CS4" s="6" t="s">
        <v>434</v>
      </c>
      <c r="CT4" s="6" t="s">
        <v>434</v>
      </c>
      <c r="CU4" s="78" t="s">
        <v>433</v>
      </c>
      <c r="CV4" s="78" t="s">
        <v>433</v>
      </c>
      <c r="CW4" s="79" t="s">
        <v>433</v>
      </c>
      <c r="CX4" s="6" t="s">
        <v>431</v>
      </c>
      <c r="CY4" s="6" t="s">
        <v>431</v>
      </c>
      <c r="CZ4" s="78" t="s">
        <v>437</v>
      </c>
      <c r="DA4" s="78" t="s">
        <v>437</v>
      </c>
      <c r="DB4" s="78" t="s">
        <v>437</v>
      </c>
      <c r="DC4" s="6" t="s">
        <v>436</v>
      </c>
      <c r="DD4" s="6" t="s">
        <v>436</v>
      </c>
      <c r="DE4" s="6" t="s">
        <v>436</v>
      </c>
      <c r="DF4" s="80" t="s">
        <v>441</v>
      </c>
      <c r="DG4" s="78" t="s">
        <v>441</v>
      </c>
      <c r="DH4" s="79" t="s">
        <v>441</v>
      </c>
      <c r="DI4" s="6" t="s">
        <v>435</v>
      </c>
      <c r="DJ4" s="6" t="s">
        <v>435</v>
      </c>
      <c r="DK4" s="6" t="s">
        <v>435</v>
      </c>
      <c r="DL4" s="78" t="s">
        <v>434</v>
      </c>
      <c r="DM4" s="78" t="s">
        <v>434</v>
      </c>
      <c r="DN4" s="78" t="s">
        <v>434</v>
      </c>
      <c r="DO4" s="6" t="s">
        <v>433</v>
      </c>
      <c r="DP4" s="6" t="s">
        <v>433</v>
      </c>
      <c r="DQ4" s="6" t="s">
        <v>433</v>
      </c>
      <c r="DR4" s="80" t="s">
        <v>431</v>
      </c>
      <c r="DS4" s="78" t="s">
        <v>431</v>
      </c>
      <c r="DT4" s="78" t="s">
        <v>431</v>
      </c>
      <c r="DU4" s="6" t="s">
        <v>437</v>
      </c>
      <c r="DV4" s="6" t="s">
        <v>437</v>
      </c>
      <c r="DW4" s="6" t="s">
        <v>437</v>
      </c>
      <c r="DX4" s="78" t="s">
        <v>436</v>
      </c>
      <c r="DY4" s="78" t="s">
        <v>436</v>
      </c>
      <c r="DZ4" s="79" t="s">
        <v>436</v>
      </c>
      <c r="EA4" s="6" t="s">
        <v>443</v>
      </c>
      <c r="EB4" s="6" t="s">
        <v>443</v>
      </c>
      <c r="EC4" s="6" t="s">
        <v>443</v>
      </c>
      <c r="ED4" s="78" t="s">
        <v>442</v>
      </c>
      <c r="EE4" s="78" t="s">
        <v>442</v>
      </c>
      <c r="EF4" s="78" t="s">
        <v>442</v>
      </c>
      <c r="EG4" s="6" t="s">
        <v>441</v>
      </c>
      <c r="EH4" s="6" t="s">
        <v>441</v>
      </c>
      <c r="EI4" s="6" t="s">
        <v>441</v>
      </c>
      <c r="EJ4" s="80" t="s">
        <v>435</v>
      </c>
      <c r="EK4" s="78" t="s">
        <v>435</v>
      </c>
      <c r="EL4" s="78" t="s">
        <v>435</v>
      </c>
      <c r="EM4" s="6" t="s">
        <v>434</v>
      </c>
      <c r="EN4" s="6" t="s">
        <v>434</v>
      </c>
      <c r="EO4" s="6" t="s">
        <v>434</v>
      </c>
      <c r="EP4" s="78" t="s">
        <v>433</v>
      </c>
      <c r="EQ4" s="78" t="s">
        <v>433</v>
      </c>
      <c r="ER4" s="79" t="s">
        <v>433</v>
      </c>
      <c r="ES4" s="6" t="s">
        <v>431</v>
      </c>
      <c r="ET4" s="6" t="s">
        <v>431</v>
      </c>
      <c r="EU4" s="6" t="s">
        <v>431</v>
      </c>
      <c r="EV4" s="78" t="s">
        <v>437</v>
      </c>
      <c r="EW4" s="78" t="s">
        <v>437</v>
      </c>
      <c r="EX4" s="78" t="s">
        <v>437</v>
      </c>
      <c r="EY4" s="6" t="s">
        <v>436</v>
      </c>
      <c r="EZ4" s="7" t="s">
        <v>436</v>
      </c>
      <c r="FA4"/>
      <c r="FB4"/>
      <c r="FC4"/>
      <c r="FD4"/>
      <c r="FE4"/>
      <c r="FF4"/>
      <c r="FG4"/>
      <c r="FH4"/>
      <c r="FI4"/>
      <c r="FJ4"/>
      <c r="FK4"/>
      <c r="FL4"/>
      <c r="FM4"/>
    </row>
    <row r="5" spans="1:188" x14ac:dyDescent="0.35">
      <c r="B5" s="27"/>
      <c r="G5" s="25" t="s">
        <v>475</v>
      </c>
      <c r="H5" s="8" t="s">
        <v>430</v>
      </c>
      <c r="I5" t="s">
        <v>430</v>
      </c>
      <c r="J5" t="s">
        <v>430</v>
      </c>
      <c r="K5" t="s">
        <v>430</v>
      </c>
      <c r="L5" t="s">
        <v>430</v>
      </c>
      <c r="M5" t="s">
        <v>430</v>
      </c>
      <c r="N5" t="s">
        <v>430</v>
      </c>
      <c r="O5" t="s">
        <v>430</v>
      </c>
      <c r="P5" s="9" t="s">
        <v>430</v>
      </c>
      <c r="Q5" s="8" t="s">
        <v>462</v>
      </c>
      <c r="R5" t="s">
        <v>462</v>
      </c>
      <c r="S5" t="s">
        <v>462</v>
      </c>
      <c r="T5" t="s">
        <v>462</v>
      </c>
      <c r="U5" t="s">
        <v>462</v>
      </c>
      <c r="V5" t="s">
        <v>462</v>
      </c>
      <c r="W5" t="s">
        <v>462</v>
      </c>
      <c r="X5" t="s">
        <v>462</v>
      </c>
      <c r="Y5" s="9" t="s">
        <v>462</v>
      </c>
      <c r="Z5" s="8" t="s">
        <v>462</v>
      </c>
      <c r="AA5" t="s">
        <v>462</v>
      </c>
      <c r="AB5" t="s">
        <v>462</v>
      </c>
      <c r="AC5" t="s">
        <v>462</v>
      </c>
      <c r="AD5" t="s">
        <v>462</v>
      </c>
      <c r="AE5" t="s">
        <v>462</v>
      </c>
      <c r="AF5" t="s">
        <v>462</v>
      </c>
      <c r="AG5" t="s">
        <v>462</v>
      </c>
      <c r="AH5" t="s">
        <v>462</v>
      </c>
      <c r="AI5" s="9" t="s">
        <v>462</v>
      </c>
      <c r="AJ5" s="8" t="s">
        <v>462</v>
      </c>
      <c r="AK5" t="s">
        <v>462</v>
      </c>
      <c r="AL5" t="s">
        <v>462</v>
      </c>
      <c r="AM5" t="s">
        <v>462</v>
      </c>
      <c r="AN5" t="s">
        <v>462</v>
      </c>
      <c r="AO5" t="s">
        <v>462</v>
      </c>
      <c r="AP5" t="s">
        <v>462</v>
      </c>
      <c r="AQ5" t="s">
        <v>462</v>
      </c>
      <c r="AR5" t="s">
        <v>462</v>
      </c>
      <c r="AS5" s="8" t="s">
        <v>438</v>
      </c>
      <c r="AT5" t="s">
        <v>438</v>
      </c>
      <c r="AU5" t="s">
        <v>438</v>
      </c>
      <c r="AV5" t="s">
        <v>438</v>
      </c>
      <c r="AW5" t="s">
        <v>438</v>
      </c>
      <c r="AX5" t="s">
        <v>438</v>
      </c>
      <c r="AY5" t="s">
        <v>438</v>
      </c>
      <c r="AZ5" t="s">
        <v>438</v>
      </c>
      <c r="BA5" s="9" t="s">
        <v>438</v>
      </c>
      <c r="BB5" t="s">
        <v>438</v>
      </c>
      <c r="BC5" t="s">
        <v>438</v>
      </c>
      <c r="BD5" t="s">
        <v>438</v>
      </c>
      <c r="BE5" t="s">
        <v>438</v>
      </c>
      <c r="BF5" t="s">
        <v>438</v>
      </c>
      <c r="BG5" t="s">
        <v>438</v>
      </c>
      <c r="BH5" t="s">
        <v>438</v>
      </c>
      <c r="BI5" t="s">
        <v>438</v>
      </c>
      <c r="BJ5" t="s">
        <v>438</v>
      </c>
      <c r="BK5" s="8" t="s">
        <v>438</v>
      </c>
      <c r="BL5" t="s">
        <v>438</v>
      </c>
      <c r="BM5" t="s">
        <v>438</v>
      </c>
      <c r="BN5" t="s">
        <v>438</v>
      </c>
      <c r="BO5" t="s">
        <v>438</v>
      </c>
      <c r="BP5" s="9" t="s">
        <v>438</v>
      </c>
      <c r="BQ5" t="s">
        <v>454</v>
      </c>
      <c r="BR5" t="s">
        <v>454</v>
      </c>
      <c r="BS5" t="s">
        <v>454</v>
      </c>
      <c r="BT5" t="s">
        <v>454</v>
      </c>
      <c r="BU5" t="s">
        <v>454</v>
      </c>
      <c r="BV5" t="s">
        <v>454</v>
      </c>
      <c r="BW5" s="8" t="s">
        <v>454</v>
      </c>
      <c r="BX5" t="s">
        <v>454</v>
      </c>
      <c r="BY5" t="s">
        <v>454</v>
      </c>
      <c r="BZ5" t="s">
        <v>454</v>
      </c>
      <c r="CA5" t="s">
        <v>454</v>
      </c>
      <c r="CB5" t="s">
        <v>454</v>
      </c>
      <c r="CC5" t="s">
        <v>454</v>
      </c>
      <c r="CD5" t="s">
        <v>454</v>
      </c>
      <c r="CE5" s="9" t="s">
        <v>454</v>
      </c>
      <c r="CF5" t="s">
        <v>432</v>
      </c>
      <c r="CG5" t="s">
        <v>432</v>
      </c>
      <c r="CH5" t="s">
        <v>432</v>
      </c>
      <c r="CI5" t="s">
        <v>432</v>
      </c>
      <c r="CJ5" t="s">
        <v>432</v>
      </c>
      <c r="CK5" t="s">
        <v>432</v>
      </c>
      <c r="CL5" t="s">
        <v>432</v>
      </c>
      <c r="CM5" t="s">
        <v>432</v>
      </c>
      <c r="CN5" t="s">
        <v>432</v>
      </c>
      <c r="CO5" s="8" t="s">
        <v>432</v>
      </c>
      <c r="CP5" t="s">
        <v>432</v>
      </c>
      <c r="CQ5" t="s">
        <v>432</v>
      </c>
      <c r="CR5" t="s">
        <v>432</v>
      </c>
      <c r="CS5" t="s">
        <v>432</v>
      </c>
      <c r="CT5" t="s">
        <v>432</v>
      </c>
      <c r="CU5" t="s">
        <v>432</v>
      </c>
      <c r="CV5" t="s">
        <v>432</v>
      </c>
      <c r="CW5" s="9" t="s">
        <v>432</v>
      </c>
      <c r="CX5" t="s">
        <v>432</v>
      </c>
      <c r="CY5" t="s">
        <v>432</v>
      </c>
      <c r="CZ5" t="s">
        <v>432</v>
      </c>
      <c r="DA5" t="s">
        <v>432</v>
      </c>
      <c r="DB5" t="s">
        <v>432</v>
      </c>
      <c r="DC5" t="s">
        <v>432</v>
      </c>
      <c r="DD5" t="s">
        <v>432</v>
      </c>
      <c r="DE5" t="s">
        <v>432</v>
      </c>
      <c r="DF5" s="49" t="s">
        <v>450</v>
      </c>
      <c r="DG5" s="25" t="s">
        <v>450</v>
      </c>
      <c r="DH5" s="77" t="s">
        <v>450</v>
      </c>
      <c r="DI5" t="s">
        <v>450</v>
      </c>
      <c r="DJ5" t="s">
        <v>450</v>
      </c>
      <c r="DK5" t="s">
        <v>450</v>
      </c>
      <c r="DL5" t="s">
        <v>450</v>
      </c>
      <c r="DM5" t="s">
        <v>450</v>
      </c>
      <c r="DN5" t="s">
        <v>450</v>
      </c>
      <c r="DO5" t="s">
        <v>450</v>
      </c>
      <c r="DP5" t="s">
        <v>450</v>
      </c>
      <c r="DQ5" t="s">
        <v>450</v>
      </c>
      <c r="DR5" s="8" t="s">
        <v>450</v>
      </c>
      <c r="DS5" t="s">
        <v>450</v>
      </c>
      <c r="DT5" t="s">
        <v>450</v>
      </c>
      <c r="DU5" t="s">
        <v>450</v>
      </c>
      <c r="DV5" t="s">
        <v>450</v>
      </c>
      <c r="DW5" t="s">
        <v>450</v>
      </c>
      <c r="DX5" t="s">
        <v>450</v>
      </c>
      <c r="DY5" t="s">
        <v>450</v>
      </c>
      <c r="DZ5" s="9" t="s">
        <v>450</v>
      </c>
      <c r="EA5" t="s">
        <v>444</v>
      </c>
      <c r="EB5" t="s">
        <v>444</v>
      </c>
      <c r="EC5" t="s">
        <v>444</v>
      </c>
      <c r="ED5" t="s">
        <v>444</v>
      </c>
      <c r="EE5" t="s">
        <v>444</v>
      </c>
      <c r="EF5" t="s">
        <v>444</v>
      </c>
      <c r="EG5" t="s">
        <v>444</v>
      </c>
      <c r="EH5" t="s">
        <v>444</v>
      </c>
      <c r="EI5" t="s">
        <v>444</v>
      </c>
      <c r="EJ5" s="8" t="s">
        <v>444</v>
      </c>
      <c r="EK5" t="s">
        <v>444</v>
      </c>
      <c r="EL5" t="s">
        <v>444</v>
      </c>
      <c r="EM5" t="s">
        <v>444</v>
      </c>
      <c r="EN5" t="s">
        <v>444</v>
      </c>
      <c r="EO5" t="s">
        <v>444</v>
      </c>
      <c r="EP5" t="s">
        <v>444</v>
      </c>
      <c r="EQ5" t="s">
        <v>444</v>
      </c>
      <c r="ER5" s="9" t="s">
        <v>444</v>
      </c>
      <c r="ES5" t="s">
        <v>444</v>
      </c>
      <c r="ET5" t="s">
        <v>444</v>
      </c>
      <c r="EU5" t="s">
        <v>444</v>
      </c>
      <c r="EV5" t="s">
        <v>444</v>
      </c>
      <c r="EW5" t="s">
        <v>444</v>
      </c>
      <c r="EX5" t="s">
        <v>444</v>
      </c>
      <c r="EY5" t="s">
        <v>444</v>
      </c>
      <c r="EZ5" s="9" t="s">
        <v>444</v>
      </c>
      <c r="FA5" s="27"/>
      <c r="FB5" s="27"/>
      <c r="FC5" s="27"/>
      <c r="FD5" s="27"/>
      <c r="FE5" s="27"/>
      <c r="FF5" s="27"/>
      <c r="FG5" s="27"/>
      <c r="FH5" s="27"/>
      <c r="FI5" s="27"/>
      <c r="FJ5" s="27"/>
      <c r="FK5" s="27"/>
      <c r="FL5" s="27"/>
      <c r="FM5" s="27"/>
    </row>
    <row r="6" spans="1:188" s="54" customFormat="1" x14ac:dyDescent="0.35">
      <c r="A6" s="54" t="s">
        <v>921</v>
      </c>
      <c r="B6" s="55" t="s">
        <v>2</v>
      </c>
      <c r="C6" s="55" t="s">
        <v>3</v>
      </c>
      <c r="D6" s="55" t="s">
        <v>653</v>
      </c>
      <c r="E6" s="55" t="s">
        <v>4</v>
      </c>
      <c r="F6" s="55" t="s">
        <v>5</v>
      </c>
      <c r="G6" s="54" t="s">
        <v>6</v>
      </c>
      <c r="H6" s="76">
        <v>21</v>
      </c>
      <c r="I6" s="73">
        <v>22</v>
      </c>
      <c r="J6" s="73">
        <v>23</v>
      </c>
      <c r="K6" s="73">
        <v>52</v>
      </c>
      <c r="L6" s="73">
        <v>51</v>
      </c>
      <c r="M6" s="73">
        <v>53</v>
      </c>
      <c r="N6" s="73">
        <v>71</v>
      </c>
      <c r="O6" s="73">
        <v>72</v>
      </c>
      <c r="P6" s="75">
        <v>73</v>
      </c>
      <c r="Q6" s="76">
        <v>101</v>
      </c>
      <c r="R6" s="73">
        <v>102</v>
      </c>
      <c r="S6" s="73">
        <v>103</v>
      </c>
      <c r="T6" s="73">
        <v>111</v>
      </c>
      <c r="U6" s="73">
        <v>112</v>
      </c>
      <c r="V6" s="73">
        <v>113</v>
      </c>
      <c r="W6" s="73">
        <v>121</v>
      </c>
      <c r="X6" s="73" t="s">
        <v>471</v>
      </c>
      <c r="Y6" s="75">
        <v>122</v>
      </c>
      <c r="Z6" s="76">
        <v>131</v>
      </c>
      <c r="AA6" s="73" t="s">
        <v>470</v>
      </c>
      <c r="AB6" s="73">
        <v>132</v>
      </c>
      <c r="AC6" s="73">
        <v>141</v>
      </c>
      <c r="AD6" s="73" t="s">
        <v>469</v>
      </c>
      <c r="AE6" s="73">
        <v>142</v>
      </c>
      <c r="AF6" s="73">
        <v>151</v>
      </c>
      <c r="AG6" s="73">
        <v>152</v>
      </c>
      <c r="AH6" s="73">
        <v>153</v>
      </c>
      <c r="AI6" s="75">
        <v>154</v>
      </c>
      <c r="AJ6" s="76">
        <v>161</v>
      </c>
      <c r="AK6" s="73" t="s">
        <v>468</v>
      </c>
      <c r="AL6" s="73" t="s">
        <v>842</v>
      </c>
      <c r="AM6" s="73">
        <v>171</v>
      </c>
      <c r="AN6" s="73" t="s">
        <v>466</v>
      </c>
      <c r="AO6" s="73" t="s">
        <v>465</v>
      </c>
      <c r="AP6" s="73">
        <v>181</v>
      </c>
      <c r="AQ6" s="73" t="s">
        <v>464</v>
      </c>
      <c r="AR6" s="73" t="s">
        <v>463</v>
      </c>
      <c r="AS6" s="76">
        <v>461</v>
      </c>
      <c r="AT6" s="73">
        <v>462</v>
      </c>
      <c r="AU6" s="73">
        <v>463</v>
      </c>
      <c r="AV6" s="73">
        <v>471</v>
      </c>
      <c r="AW6" s="73">
        <v>472</v>
      </c>
      <c r="AX6" s="73">
        <v>473</v>
      </c>
      <c r="AY6" s="73">
        <v>481</v>
      </c>
      <c r="AZ6" s="73">
        <v>482</v>
      </c>
      <c r="BA6" s="75">
        <v>483</v>
      </c>
      <c r="BB6" s="73">
        <v>491</v>
      </c>
      <c r="BC6" s="73">
        <v>492</v>
      </c>
      <c r="BD6" s="73">
        <v>493</v>
      </c>
      <c r="BE6" s="73">
        <v>501</v>
      </c>
      <c r="BF6" s="73">
        <v>502</v>
      </c>
      <c r="BG6" s="73">
        <v>503</v>
      </c>
      <c r="BH6" s="73">
        <v>511</v>
      </c>
      <c r="BI6" s="73">
        <v>512</v>
      </c>
      <c r="BJ6" s="73">
        <v>513</v>
      </c>
      <c r="BK6" s="76">
        <v>521</v>
      </c>
      <c r="BL6" s="73">
        <v>531</v>
      </c>
      <c r="BM6" s="73" t="s">
        <v>440</v>
      </c>
      <c r="BN6" s="73" t="s">
        <v>439</v>
      </c>
      <c r="BO6" s="73">
        <v>542</v>
      </c>
      <c r="BP6" s="75">
        <v>543</v>
      </c>
      <c r="BQ6" s="73">
        <v>191</v>
      </c>
      <c r="BR6" s="73" t="s">
        <v>461</v>
      </c>
      <c r="BS6" s="73">
        <v>192</v>
      </c>
      <c r="BT6" s="73">
        <v>201</v>
      </c>
      <c r="BU6" s="73" t="s">
        <v>841</v>
      </c>
      <c r="BV6" s="73">
        <v>202</v>
      </c>
      <c r="BW6" s="76">
        <v>211</v>
      </c>
      <c r="BX6" s="73" t="s">
        <v>459</v>
      </c>
      <c r="BY6" s="73" t="s">
        <v>458</v>
      </c>
      <c r="BZ6" s="73">
        <v>221</v>
      </c>
      <c r="CA6" s="73" t="s">
        <v>457</v>
      </c>
      <c r="CB6" s="73" t="s">
        <v>456</v>
      </c>
      <c r="CC6" s="73">
        <v>231</v>
      </c>
      <c r="CD6" s="73" t="s">
        <v>455</v>
      </c>
      <c r="CE6" s="75">
        <v>232</v>
      </c>
      <c r="CF6" s="73">
        <v>241</v>
      </c>
      <c r="CG6" s="73" t="s">
        <v>453</v>
      </c>
      <c r="CH6" s="73">
        <v>242</v>
      </c>
      <c r="CI6" s="73">
        <v>251</v>
      </c>
      <c r="CJ6" s="73">
        <v>252</v>
      </c>
      <c r="CK6" s="73">
        <v>253</v>
      </c>
      <c r="CL6" s="73" t="s">
        <v>840</v>
      </c>
      <c r="CM6" s="73">
        <v>262</v>
      </c>
      <c r="CN6" s="73">
        <v>263</v>
      </c>
      <c r="CO6" s="76">
        <v>611</v>
      </c>
      <c r="CP6" s="73">
        <v>612</v>
      </c>
      <c r="CQ6" s="73">
        <v>613</v>
      </c>
      <c r="CR6" s="73">
        <v>621</v>
      </c>
      <c r="CS6" s="73">
        <v>622</v>
      </c>
      <c r="CT6" s="73">
        <v>623</v>
      </c>
      <c r="CU6" s="73">
        <v>631</v>
      </c>
      <c r="CV6" s="73">
        <v>632</v>
      </c>
      <c r="CW6" s="75">
        <v>633</v>
      </c>
      <c r="CX6" s="73">
        <v>552</v>
      </c>
      <c r="CY6" s="73">
        <v>553</v>
      </c>
      <c r="CZ6" s="73">
        <v>561</v>
      </c>
      <c r="DA6" s="73">
        <v>562</v>
      </c>
      <c r="DB6" s="73">
        <v>563</v>
      </c>
      <c r="DC6" s="73">
        <v>571</v>
      </c>
      <c r="DD6" s="73">
        <v>572</v>
      </c>
      <c r="DE6" s="73">
        <v>573</v>
      </c>
      <c r="DF6" s="76">
        <v>271</v>
      </c>
      <c r="DG6" s="73">
        <v>272</v>
      </c>
      <c r="DH6" s="75">
        <v>273</v>
      </c>
      <c r="DI6" s="73">
        <v>281</v>
      </c>
      <c r="DJ6" s="73">
        <v>282</v>
      </c>
      <c r="DK6" s="73">
        <v>283</v>
      </c>
      <c r="DL6" s="73">
        <v>291</v>
      </c>
      <c r="DM6" s="73">
        <v>292</v>
      </c>
      <c r="DN6" s="73">
        <v>293</v>
      </c>
      <c r="DO6" s="73">
        <v>301</v>
      </c>
      <c r="DP6" s="73">
        <v>302</v>
      </c>
      <c r="DQ6" s="73">
        <v>303</v>
      </c>
      <c r="DR6" s="76">
        <v>311</v>
      </c>
      <c r="DS6" s="73" t="s">
        <v>452</v>
      </c>
      <c r="DT6" s="73">
        <v>312</v>
      </c>
      <c r="DU6" s="73">
        <v>321</v>
      </c>
      <c r="DV6" s="73" t="s">
        <v>451</v>
      </c>
      <c r="DW6" s="73">
        <v>322</v>
      </c>
      <c r="DX6" s="73">
        <v>331</v>
      </c>
      <c r="DY6" s="73">
        <v>332</v>
      </c>
      <c r="DZ6" s="75" t="s">
        <v>839</v>
      </c>
      <c r="EA6" s="73">
        <v>371</v>
      </c>
      <c r="EB6" s="73">
        <v>372</v>
      </c>
      <c r="EC6" s="73">
        <v>373</v>
      </c>
      <c r="ED6" s="73">
        <v>381</v>
      </c>
      <c r="EE6" s="73">
        <v>382</v>
      </c>
      <c r="EF6" s="73">
        <v>383</v>
      </c>
      <c r="EG6" s="73">
        <v>391</v>
      </c>
      <c r="EH6" s="73" t="s">
        <v>449</v>
      </c>
      <c r="EI6" s="73">
        <v>392</v>
      </c>
      <c r="EJ6" s="76">
        <v>401</v>
      </c>
      <c r="EK6" s="73">
        <v>402</v>
      </c>
      <c r="EL6" s="73">
        <v>403</v>
      </c>
      <c r="EM6" s="73">
        <v>411</v>
      </c>
      <c r="EN6" s="73">
        <v>412</v>
      </c>
      <c r="EO6" s="73">
        <v>413</v>
      </c>
      <c r="EP6" s="73">
        <v>421</v>
      </c>
      <c r="EQ6" s="73" t="s">
        <v>448</v>
      </c>
      <c r="ER6" s="75">
        <v>422</v>
      </c>
      <c r="ES6" s="73">
        <v>431</v>
      </c>
      <c r="ET6" s="73" t="s">
        <v>447</v>
      </c>
      <c r="EU6" s="73">
        <v>432</v>
      </c>
      <c r="EV6" s="73">
        <v>441</v>
      </c>
      <c r="EW6" s="73" t="s">
        <v>446</v>
      </c>
      <c r="EX6" s="73">
        <v>442</v>
      </c>
      <c r="EY6" s="73">
        <v>451</v>
      </c>
      <c r="EZ6" s="75" t="s">
        <v>445</v>
      </c>
      <c r="FN6" s="73"/>
      <c r="FO6" s="73"/>
      <c r="FP6" s="73"/>
      <c r="FQ6" s="73"/>
      <c r="FR6" s="73"/>
      <c r="FS6" s="73"/>
      <c r="FT6" s="73"/>
      <c r="FU6" s="73"/>
      <c r="FV6" s="74"/>
      <c r="FW6" s="73"/>
      <c r="FX6" s="73"/>
      <c r="FY6" s="73"/>
      <c r="FZ6" s="73"/>
      <c r="GA6" s="73"/>
      <c r="GB6" s="73"/>
      <c r="GC6" s="73"/>
      <c r="GD6" s="73"/>
      <c r="GE6" s="55"/>
      <c r="GF6" s="55"/>
    </row>
    <row r="7" spans="1:188" x14ac:dyDescent="0.35">
      <c r="A7" s="17">
        <f t="shared" ref="A7:A42" si="0">COUNT(H7:EZ7)</f>
        <v>148</v>
      </c>
      <c r="B7" s="32">
        <v>56417</v>
      </c>
      <c r="C7" s="32">
        <v>116</v>
      </c>
      <c r="D7" s="32">
        <v>42</v>
      </c>
      <c r="E7" s="32">
        <v>77</v>
      </c>
      <c r="F7" s="32">
        <v>5.6390000000000002</v>
      </c>
      <c r="G7" t="s">
        <v>171</v>
      </c>
      <c r="H7" s="33">
        <v>2.5850608657652391E-3</v>
      </c>
      <c r="I7" s="32">
        <v>4.9813007992847887E-3</v>
      </c>
      <c r="J7" s="32">
        <v>3.0229739838575835E-3</v>
      </c>
      <c r="K7" s="32">
        <v>2.8593560033310147E-3</v>
      </c>
      <c r="L7" s="32">
        <v>4.3198984125138087E-3</v>
      </c>
      <c r="M7" s="32">
        <v>3.538932146845255E-3</v>
      </c>
      <c r="N7" s="32">
        <v>1.4391191723566968E-3</v>
      </c>
      <c r="O7" s="32">
        <v>2.8751562981826581E-3</v>
      </c>
      <c r="P7" s="70">
        <v>3.8160669046327115E-3</v>
      </c>
      <c r="Q7" s="33">
        <v>1.134015518863994E-2</v>
      </c>
      <c r="R7" s="32">
        <v>1.0687107658616137E-2</v>
      </c>
      <c r="S7" s="32">
        <v>7.0939367734904292E-3</v>
      </c>
      <c r="T7" s="32">
        <v>1.7109507070946762E-2</v>
      </c>
      <c r="U7" s="32">
        <v>6.7843128584313744E-3</v>
      </c>
      <c r="V7" s="32">
        <v>6.3546000099502075E-3</v>
      </c>
      <c r="W7" s="32">
        <v>3.0968199060255712E-3</v>
      </c>
      <c r="X7" s="32">
        <v>4.1035704212809259E-3</v>
      </c>
      <c r="Y7" s="70">
        <v>5.4449463112528403E-3</v>
      </c>
      <c r="Z7" s="33">
        <v>9.9363846823404711E-2</v>
      </c>
      <c r="AA7" s="32">
        <v>8.2588803338800074E-2</v>
      </c>
      <c r="AB7" s="32">
        <v>7.2324720246470997E-3</v>
      </c>
      <c r="AC7" s="32">
        <v>8.3215778075028911E-3</v>
      </c>
      <c r="AD7" s="32">
        <v>7.5516540957145878E-3</v>
      </c>
      <c r="AE7" s="32">
        <v>8.9826696225340813E-2</v>
      </c>
      <c r="AF7" s="32">
        <v>2.9568615610222376E-2</v>
      </c>
      <c r="AG7" s="32">
        <v>4.4167993075129468E-2</v>
      </c>
      <c r="AH7" s="32">
        <v>0.10694615892515975</v>
      </c>
      <c r="AI7" s="70">
        <v>2.6137741723463778E-2</v>
      </c>
      <c r="AJ7" s="33">
        <v>7.8911948845645629E-4</v>
      </c>
      <c r="AK7" s="32">
        <v>1.5139165606343045E-3</v>
      </c>
      <c r="AL7" s="32">
        <v>7.9780192601249412E-4</v>
      </c>
      <c r="AM7" s="32">
        <v>2.8816425010003907E-3</v>
      </c>
      <c r="AN7" s="32">
        <v>3.0624160120360038E-3</v>
      </c>
      <c r="AO7" s="32">
        <v>2.6820168285884793E-3</v>
      </c>
      <c r="AP7" s="32">
        <v>1.7519189712444906E-2</v>
      </c>
      <c r="AQ7" s="32">
        <v>5.9808736959012496E-2</v>
      </c>
      <c r="AR7" s="32">
        <v>3.5419586093716239E-2</v>
      </c>
      <c r="AS7" s="33">
        <v>8.7148968805212251E-3</v>
      </c>
      <c r="AT7" s="32">
        <v>1.7459066906953644E-3</v>
      </c>
      <c r="AU7" s="32">
        <v>1.3365443759876751E-2</v>
      </c>
      <c r="AV7" s="32">
        <v>9.9717220407452428E-3</v>
      </c>
      <c r="AW7" s="32">
        <v>5.0747123968154584E-3</v>
      </c>
      <c r="AX7" s="32">
        <v>6.7879121875183343E-3</v>
      </c>
      <c r="AY7" s="32">
        <v>4.8187861931842406E-3</v>
      </c>
      <c r="AZ7" s="32">
        <v>2.5587061126962759E-3</v>
      </c>
      <c r="BA7" s="70">
        <v>7.119064402752809E-3</v>
      </c>
      <c r="BB7" s="32">
        <v>6.7377712622906677E-2</v>
      </c>
      <c r="BC7" s="32">
        <v>1.5780939533194087E-2</v>
      </c>
      <c r="BD7" s="32">
        <v>2.7078764820603653E-2</v>
      </c>
      <c r="BE7" s="32">
        <v>5.488264180574398E-3</v>
      </c>
      <c r="BF7" s="32">
        <v>2.3211393854201078E-2</v>
      </c>
      <c r="BG7" s="32">
        <v>1.976501893008685E-2</v>
      </c>
      <c r="BH7" s="32">
        <v>3.4527459962806303E-2</v>
      </c>
      <c r="BI7" s="32">
        <v>6.0849707397703911E-3</v>
      </c>
      <c r="BJ7" s="32">
        <v>2.7323875629058979E-2</v>
      </c>
      <c r="BK7" s="33">
        <v>3.2785555687215541E-3</v>
      </c>
      <c r="BL7" s="32">
        <v>1.761636557595918E-3</v>
      </c>
      <c r="BM7" s="32">
        <v>2.2643639848352634E-3</v>
      </c>
      <c r="BN7" s="32">
        <v>2.9140735006721939E-3</v>
      </c>
      <c r="BO7" s="32">
        <v>5.0518610433042928E-3</v>
      </c>
      <c r="BP7" s="70">
        <v>2.612968459641768E-3</v>
      </c>
      <c r="BQ7" s="32">
        <v>1.8677976560409582E-2</v>
      </c>
      <c r="BR7" s="32">
        <v>1.6980972446242398E-2</v>
      </c>
      <c r="BS7" s="32">
        <v>1.1831143026985085E-2</v>
      </c>
      <c r="BT7" s="32">
        <v>2.7024322088832466E-2</v>
      </c>
      <c r="BU7" s="32">
        <v>1.9933757910046094E-2</v>
      </c>
      <c r="BV7" s="32">
        <v>1.1393271254139895E-2</v>
      </c>
      <c r="BW7" s="33">
        <v>3.3364968483821479E-3</v>
      </c>
      <c r="BX7" s="32">
        <v>7.7929218669557368E-3</v>
      </c>
      <c r="BY7" s="32">
        <v>5.2423305375692121E-3</v>
      </c>
      <c r="BZ7" s="32">
        <v>6.234201988545956E-3</v>
      </c>
      <c r="CA7" s="32">
        <v>9.1841563179569548E-3</v>
      </c>
      <c r="CB7" s="32">
        <v>7.2899499478368468E-3</v>
      </c>
      <c r="CC7" s="32">
        <v>4.3057678790505809E-3</v>
      </c>
      <c r="CD7" s="32">
        <v>6.2714797494871528E-3</v>
      </c>
      <c r="CE7" s="70">
        <v>9.7169911958546757E-3</v>
      </c>
      <c r="CF7" s="32">
        <v>5.3638414231516737E-3</v>
      </c>
      <c r="CG7" s="32">
        <v>5.0590528337419692E-3</v>
      </c>
      <c r="CH7" s="32">
        <v>5.1893857110879363E-3</v>
      </c>
      <c r="CI7" s="32">
        <v>7.9744319615142386E-3</v>
      </c>
      <c r="CJ7" s="32">
        <v>5.7091032736773543E-3</v>
      </c>
      <c r="CK7" s="32">
        <v>4.0030718058846207E-3</v>
      </c>
      <c r="CL7" s="32">
        <v>5.8834117691170893E-3</v>
      </c>
      <c r="CM7" s="32">
        <v>7.6054850303808978E-3</v>
      </c>
      <c r="CN7" s="32">
        <v>5.5404305208775848E-3</v>
      </c>
      <c r="CO7" s="33">
        <v>8.0465048056796926E-3</v>
      </c>
      <c r="CP7" s="32">
        <v>8.8019627669622749E-3</v>
      </c>
      <c r="CQ7" s="32">
        <v>5.9368346168794653E-3</v>
      </c>
      <c r="CR7" s="32">
        <v>6.6997881844324059E-3</v>
      </c>
      <c r="CS7" s="32">
        <v>3.9146220435132256E-3</v>
      </c>
      <c r="CT7" s="32">
        <v>1.9729276299110577E-2</v>
      </c>
      <c r="CU7" s="32">
        <v>1.178129723898657E-2</v>
      </c>
      <c r="CV7" s="32">
        <v>5.1176693557703412E-3</v>
      </c>
      <c r="CW7" s="70">
        <v>6.6065838497400744E-3</v>
      </c>
      <c r="CX7" s="32">
        <v>5.2014938320467437E-3</v>
      </c>
      <c r="CY7" s="32">
        <v>6.4638406747102436E-3</v>
      </c>
      <c r="CZ7" s="32">
        <v>5.2739301801166876E-3</v>
      </c>
      <c r="DA7" s="32">
        <v>5.6423528857539509E-3</v>
      </c>
      <c r="DB7" s="32">
        <v>4.1427772031086855E-3</v>
      </c>
      <c r="DC7" s="32">
        <v>1.0238939781031286E-2</v>
      </c>
      <c r="DD7" s="32">
        <v>4.3109577641611465E-3</v>
      </c>
      <c r="DE7" s="32">
        <v>2.0675890672379326E-3</v>
      </c>
      <c r="DF7" s="33">
        <v>1.3151387425626111E-2</v>
      </c>
      <c r="DG7" s="32">
        <v>9.5981632338640946E-3</v>
      </c>
      <c r="DH7" s="70">
        <v>3.5555132590427294E-2</v>
      </c>
      <c r="DI7" s="32">
        <v>8.0705550172513116E-3</v>
      </c>
      <c r="DJ7" s="32">
        <v>1.5895861813611009E-2</v>
      </c>
      <c r="DK7" s="32">
        <v>7.9750979344277943E-3</v>
      </c>
      <c r="DL7" s="32">
        <v>3.7850101817099663E-2</v>
      </c>
      <c r="DM7" s="32">
        <v>1.4319166402971421E-2</v>
      </c>
      <c r="DN7" s="32">
        <v>6.7852394643568388E-3</v>
      </c>
      <c r="DO7" s="32">
        <v>7.0917188590617786E-3</v>
      </c>
      <c r="DP7" s="32" t="s">
        <v>120</v>
      </c>
      <c r="DQ7" s="32">
        <v>1.3329943121492653E-2</v>
      </c>
      <c r="DR7" s="33">
        <v>7.3668195910385412E-3</v>
      </c>
      <c r="DS7" s="32">
        <v>5.0659773963440098E-3</v>
      </c>
      <c r="DT7" s="32">
        <v>4.6732470458485153E-3</v>
      </c>
      <c r="DU7" s="32">
        <v>4.8750197603710643E-3</v>
      </c>
      <c r="DV7" s="32">
        <v>6.623300461824768E-3</v>
      </c>
      <c r="DW7" s="32">
        <v>8.4742698624333465E-3</v>
      </c>
      <c r="DX7" s="32">
        <v>4.8225483373271899E-3</v>
      </c>
      <c r="DY7" s="32">
        <v>5.0677488440754332E-3</v>
      </c>
      <c r="DZ7" s="70">
        <v>6.719176685317586E-3</v>
      </c>
      <c r="EA7" s="32">
        <v>8.9335379991469493E-3</v>
      </c>
      <c r="EB7" s="32">
        <v>9.0508849818193033E-3</v>
      </c>
      <c r="EC7" s="32">
        <v>1.0387396771937661E-2</v>
      </c>
      <c r="ED7" s="32">
        <v>1.0708477424373704E-2</v>
      </c>
      <c r="EE7" s="32">
        <v>7.7574213286181436E-3</v>
      </c>
      <c r="EF7" s="32">
        <v>5.44454294888697E-3</v>
      </c>
      <c r="EG7" s="32">
        <v>6.4660829275253219E-3</v>
      </c>
      <c r="EH7" s="32">
        <v>1.2169974284371016E-2</v>
      </c>
      <c r="EI7" s="32">
        <v>7.5493100902526795E-3</v>
      </c>
      <c r="EJ7" s="33">
        <v>1.2313642552088664E-2</v>
      </c>
      <c r="EK7" s="32">
        <v>8.8586980830121734E-3</v>
      </c>
      <c r="EL7" s="32">
        <v>1.704622381895703E-2</v>
      </c>
      <c r="EM7" s="32">
        <v>1.9160934371603936E-2</v>
      </c>
      <c r="EN7" s="32">
        <v>2.2259179563895962E-2</v>
      </c>
      <c r="EO7" s="32">
        <v>7.8090844954771931E-3</v>
      </c>
      <c r="EP7" s="32">
        <v>1.6932121784312505E-2</v>
      </c>
      <c r="EQ7" s="32">
        <v>1.1987613171103978E-3</v>
      </c>
      <c r="ER7" s="70">
        <v>9.5128636047347778E-3</v>
      </c>
      <c r="ES7" s="32">
        <v>4.0132817450103829E-3</v>
      </c>
      <c r="ET7" s="32">
        <v>6.6200138750136849E-3</v>
      </c>
      <c r="EU7" s="32">
        <v>1.5219339741539382E-2</v>
      </c>
      <c r="EV7" s="32">
        <v>5.0689027071533083E-3</v>
      </c>
      <c r="EW7" s="32">
        <v>5.5753611538599396E-3</v>
      </c>
      <c r="EX7" s="32">
        <v>6.4960201625197554E-3</v>
      </c>
      <c r="EY7" s="32">
        <v>8.2359406348458258E-3</v>
      </c>
      <c r="EZ7" s="70">
        <v>5.4486458808321904E-3</v>
      </c>
    </row>
    <row r="8" spans="1:188" x14ac:dyDescent="0.35">
      <c r="A8" s="69">
        <f t="shared" si="0"/>
        <v>8</v>
      </c>
      <c r="B8" s="32">
        <v>111115</v>
      </c>
      <c r="C8" s="32">
        <v>74</v>
      </c>
      <c r="D8" s="32">
        <v>8</v>
      </c>
      <c r="E8" s="32">
        <v>97</v>
      </c>
      <c r="F8" s="32">
        <v>6.0149999999999997</v>
      </c>
      <c r="G8" s="59" t="s">
        <v>122</v>
      </c>
      <c r="H8" s="33" t="s">
        <v>120</v>
      </c>
      <c r="I8" s="32" t="s">
        <v>120</v>
      </c>
      <c r="J8" s="32" t="s">
        <v>120</v>
      </c>
      <c r="K8" s="32" t="s">
        <v>120</v>
      </c>
      <c r="L8" s="32" t="s">
        <v>120</v>
      </c>
      <c r="M8" s="32" t="s">
        <v>120</v>
      </c>
      <c r="N8" s="32" t="s">
        <v>120</v>
      </c>
      <c r="O8" s="32" t="s">
        <v>120</v>
      </c>
      <c r="P8" s="70" t="s">
        <v>120</v>
      </c>
      <c r="Q8" s="33" t="s">
        <v>120</v>
      </c>
      <c r="R8" s="32" t="s">
        <v>120</v>
      </c>
      <c r="S8" s="32" t="s">
        <v>120</v>
      </c>
      <c r="T8" s="32" t="s">
        <v>120</v>
      </c>
      <c r="U8" s="32" t="s">
        <v>120</v>
      </c>
      <c r="V8" s="32" t="s">
        <v>120</v>
      </c>
      <c r="W8" s="32" t="s">
        <v>120</v>
      </c>
      <c r="X8" s="32" t="s">
        <v>120</v>
      </c>
      <c r="Y8" s="70" t="s">
        <v>120</v>
      </c>
      <c r="Z8" s="33" t="s">
        <v>120</v>
      </c>
      <c r="AA8" s="32" t="s">
        <v>120</v>
      </c>
      <c r="AB8" s="32" t="s">
        <v>120</v>
      </c>
      <c r="AC8" s="32" t="s">
        <v>120</v>
      </c>
      <c r="AD8" s="32" t="s">
        <v>120</v>
      </c>
      <c r="AE8" s="32" t="s">
        <v>120</v>
      </c>
      <c r="AF8" s="63">
        <v>4.810087881781655E-5</v>
      </c>
      <c r="AG8" s="32" t="s">
        <v>120</v>
      </c>
      <c r="AH8" s="63">
        <v>5.5462672456105311E-5</v>
      </c>
      <c r="AI8" s="70" t="s">
        <v>120</v>
      </c>
      <c r="AJ8" s="33" t="s">
        <v>120</v>
      </c>
      <c r="AK8" s="32" t="s">
        <v>120</v>
      </c>
      <c r="AL8" s="32" t="s">
        <v>120</v>
      </c>
      <c r="AM8" s="32" t="s">
        <v>120</v>
      </c>
      <c r="AN8" s="32" t="s">
        <v>120</v>
      </c>
      <c r="AO8" s="32" t="s">
        <v>120</v>
      </c>
      <c r="AP8" s="32" t="s">
        <v>120</v>
      </c>
      <c r="AQ8" s="32" t="s">
        <v>120</v>
      </c>
      <c r="AR8" s="32" t="s">
        <v>120</v>
      </c>
      <c r="AS8" s="33" t="s">
        <v>120</v>
      </c>
      <c r="AT8" s="32" t="s">
        <v>120</v>
      </c>
      <c r="AU8" s="32" t="s">
        <v>120</v>
      </c>
      <c r="AV8" s="32" t="s">
        <v>120</v>
      </c>
      <c r="AW8" s="32" t="s">
        <v>120</v>
      </c>
      <c r="AX8" s="32" t="s">
        <v>120</v>
      </c>
      <c r="AY8" s="32" t="s">
        <v>120</v>
      </c>
      <c r="AZ8" s="32" t="s">
        <v>120</v>
      </c>
      <c r="BA8" s="70" t="s">
        <v>120</v>
      </c>
      <c r="BB8" s="63">
        <v>2.7961508022015857E-4</v>
      </c>
      <c r="BC8" s="32" t="s">
        <v>120</v>
      </c>
      <c r="BD8" s="32" t="s">
        <v>120</v>
      </c>
      <c r="BE8" s="32" t="s">
        <v>120</v>
      </c>
      <c r="BF8" s="32" t="s">
        <v>120</v>
      </c>
      <c r="BG8" s="32" t="s">
        <v>120</v>
      </c>
      <c r="BH8" s="32" t="s">
        <v>120</v>
      </c>
      <c r="BI8" s="32" t="s">
        <v>120</v>
      </c>
      <c r="BJ8" s="63">
        <v>1.4290684073549811E-4</v>
      </c>
      <c r="BK8" s="33" t="s">
        <v>120</v>
      </c>
      <c r="BL8" s="32" t="s">
        <v>120</v>
      </c>
      <c r="BM8" s="32" t="s">
        <v>120</v>
      </c>
      <c r="BN8" s="32" t="s">
        <v>120</v>
      </c>
      <c r="BO8" s="32" t="s">
        <v>120</v>
      </c>
      <c r="BP8" s="70" t="s">
        <v>120</v>
      </c>
      <c r="BQ8" s="32" t="s">
        <v>120</v>
      </c>
      <c r="BR8" s="32" t="s">
        <v>120</v>
      </c>
      <c r="BS8" s="32" t="s">
        <v>120</v>
      </c>
      <c r="BT8" s="32" t="s">
        <v>120</v>
      </c>
      <c r="BU8" s="32" t="s">
        <v>120</v>
      </c>
      <c r="BV8" s="32" t="s">
        <v>120</v>
      </c>
      <c r="BW8" s="33" t="s">
        <v>120</v>
      </c>
      <c r="BX8" s="32" t="s">
        <v>120</v>
      </c>
      <c r="BY8" s="32" t="s">
        <v>120</v>
      </c>
      <c r="BZ8" s="32" t="s">
        <v>120</v>
      </c>
      <c r="CA8" s="32" t="s">
        <v>120</v>
      </c>
      <c r="CB8" s="32" t="s">
        <v>120</v>
      </c>
      <c r="CC8" s="32" t="s">
        <v>120</v>
      </c>
      <c r="CD8" s="32" t="s">
        <v>120</v>
      </c>
      <c r="CE8" s="70" t="s">
        <v>120</v>
      </c>
      <c r="CF8" s="32" t="s">
        <v>120</v>
      </c>
      <c r="CG8" s="32" t="s">
        <v>120</v>
      </c>
      <c r="CH8" s="32" t="s">
        <v>120</v>
      </c>
      <c r="CI8" s="32" t="s">
        <v>120</v>
      </c>
      <c r="CJ8" s="32" t="s">
        <v>120</v>
      </c>
      <c r="CK8" s="32" t="s">
        <v>120</v>
      </c>
      <c r="CL8" s="32" t="s">
        <v>120</v>
      </c>
      <c r="CM8" s="32" t="s">
        <v>120</v>
      </c>
      <c r="CN8" s="32" t="s">
        <v>120</v>
      </c>
      <c r="CO8" s="33" t="s">
        <v>120</v>
      </c>
      <c r="CP8" s="32" t="s">
        <v>120</v>
      </c>
      <c r="CQ8" s="32" t="s">
        <v>120</v>
      </c>
      <c r="CR8" s="32" t="s">
        <v>120</v>
      </c>
      <c r="CS8" s="32" t="s">
        <v>120</v>
      </c>
      <c r="CT8" s="32" t="s">
        <v>120</v>
      </c>
      <c r="CU8" s="32" t="s">
        <v>120</v>
      </c>
      <c r="CV8" s="32" t="s">
        <v>120</v>
      </c>
      <c r="CW8" s="70" t="s">
        <v>120</v>
      </c>
      <c r="CX8" s="32" t="s">
        <v>120</v>
      </c>
      <c r="CY8" s="32" t="s">
        <v>120</v>
      </c>
      <c r="CZ8" s="32" t="s">
        <v>120</v>
      </c>
      <c r="DA8" s="32" t="s">
        <v>120</v>
      </c>
      <c r="DB8" s="32" t="s">
        <v>120</v>
      </c>
      <c r="DC8" s="32" t="s">
        <v>120</v>
      </c>
      <c r="DD8" s="32" t="s">
        <v>120</v>
      </c>
      <c r="DE8" s="32" t="s">
        <v>120</v>
      </c>
      <c r="DF8" s="33" t="s">
        <v>120</v>
      </c>
      <c r="DG8" s="32" t="s">
        <v>120</v>
      </c>
      <c r="DH8" s="70" t="s">
        <v>120</v>
      </c>
      <c r="DI8" s="32" t="s">
        <v>120</v>
      </c>
      <c r="DJ8" s="32" t="s">
        <v>120</v>
      </c>
      <c r="DK8" s="32" t="s">
        <v>120</v>
      </c>
      <c r="DL8" s="32" t="s">
        <v>120</v>
      </c>
      <c r="DM8" s="32" t="s">
        <v>120</v>
      </c>
      <c r="DN8" s="32" t="s">
        <v>120</v>
      </c>
      <c r="DO8" s="63">
        <v>7.0543205699564497E-5</v>
      </c>
      <c r="DP8" s="32" t="s">
        <v>120</v>
      </c>
      <c r="DQ8" s="32" t="s">
        <v>120</v>
      </c>
      <c r="DR8" s="33" t="s">
        <v>120</v>
      </c>
      <c r="DS8" s="32" t="s">
        <v>120</v>
      </c>
      <c r="DT8" s="32" t="s">
        <v>120</v>
      </c>
      <c r="DU8" s="32" t="s">
        <v>120</v>
      </c>
      <c r="DV8" s="32" t="s">
        <v>120</v>
      </c>
      <c r="DW8" s="32" t="s">
        <v>120</v>
      </c>
      <c r="DX8" s="32" t="s">
        <v>120</v>
      </c>
      <c r="DY8" s="32" t="s">
        <v>120</v>
      </c>
      <c r="DZ8" s="70" t="s">
        <v>120</v>
      </c>
      <c r="EA8" s="32" t="s">
        <v>120</v>
      </c>
      <c r="EB8" s="32" t="s">
        <v>120</v>
      </c>
      <c r="EC8" s="32" t="s">
        <v>120</v>
      </c>
      <c r="ED8" s="32" t="s">
        <v>120</v>
      </c>
      <c r="EE8" s="32" t="s">
        <v>120</v>
      </c>
      <c r="EF8" s="32" t="s">
        <v>120</v>
      </c>
      <c r="EG8" s="32" t="s">
        <v>120</v>
      </c>
      <c r="EH8" s="32" t="s">
        <v>120</v>
      </c>
      <c r="EI8" s="32" t="s">
        <v>120</v>
      </c>
      <c r="EJ8" s="33" t="s">
        <v>120</v>
      </c>
      <c r="EK8" s="32" t="s">
        <v>120</v>
      </c>
      <c r="EL8" s="32" t="s">
        <v>120</v>
      </c>
      <c r="EM8" s="32" t="s">
        <v>120</v>
      </c>
      <c r="EN8" s="63">
        <v>4.4766575422423982E-5</v>
      </c>
      <c r="EO8" s="32" t="s">
        <v>120</v>
      </c>
      <c r="EP8" s="32" t="s">
        <v>120</v>
      </c>
      <c r="EQ8" s="63">
        <v>2.4631701021934834E-4</v>
      </c>
      <c r="ER8" s="70" t="s">
        <v>120</v>
      </c>
      <c r="ES8" s="32" t="s">
        <v>120</v>
      </c>
      <c r="ET8" s="32" t="s">
        <v>120</v>
      </c>
      <c r="EU8" s="32" t="s">
        <v>120</v>
      </c>
      <c r="EV8" s="32" t="s">
        <v>120</v>
      </c>
      <c r="EW8" s="32" t="s">
        <v>120</v>
      </c>
      <c r="EX8" s="32" t="s">
        <v>120</v>
      </c>
      <c r="EY8" s="63">
        <v>9.8996004169276902E-5</v>
      </c>
      <c r="EZ8" s="70" t="s">
        <v>120</v>
      </c>
    </row>
    <row r="9" spans="1:188" s="32" customFormat="1" x14ac:dyDescent="0.35">
      <c r="A9" s="17">
        <f t="shared" si="0"/>
        <v>98</v>
      </c>
      <c r="B9" s="32">
        <v>61905</v>
      </c>
      <c r="C9" s="32">
        <v>86</v>
      </c>
      <c r="D9" s="32">
        <v>9</v>
      </c>
      <c r="E9" s="32">
        <v>92</v>
      </c>
      <c r="F9" s="32">
        <v>6.4349999999999996</v>
      </c>
      <c r="G9" t="s">
        <v>612</v>
      </c>
      <c r="H9" s="71">
        <v>2.9908796424418685E-4</v>
      </c>
      <c r="I9" s="32" t="s">
        <v>120</v>
      </c>
      <c r="J9" s="32" t="s">
        <v>120</v>
      </c>
      <c r="K9" s="32" t="s">
        <v>120</v>
      </c>
      <c r="L9" s="32" t="s">
        <v>120</v>
      </c>
      <c r="M9" s="32" t="s">
        <v>120</v>
      </c>
      <c r="N9" s="32" t="s">
        <v>120</v>
      </c>
      <c r="O9" s="63">
        <v>1.0683247745854611E-3</v>
      </c>
      <c r="P9" s="70" t="s">
        <v>120</v>
      </c>
      <c r="Q9" s="33">
        <v>1.5042896997699759E-3</v>
      </c>
      <c r="R9" s="32">
        <v>1.211724304059953E-3</v>
      </c>
      <c r="S9" s="32">
        <v>1.0254239396157718E-3</v>
      </c>
      <c r="T9" s="32">
        <v>1.3941402949400573E-3</v>
      </c>
      <c r="U9" s="32" t="s">
        <v>120</v>
      </c>
      <c r="V9" s="32" t="s">
        <v>120</v>
      </c>
      <c r="W9" s="32">
        <v>3.5514391995049104E-4</v>
      </c>
      <c r="X9" s="32" t="s">
        <v>120</v>
      </c>
      <c r="Y9" s="70">
        <v>1.7246752600516723E-4</v>
      </c>
      <c r="Z9" s="33">
        <v>4.3553391326918277E-3</v>
      </c>
      <c r="AA9" s="32">
        <v>5.2804154887337732E-3</v>
      </c>
      <c r="AB9" s="32">
        <v>7.6930161274164216E-4</v>
      </c>
      <c r="AC9" s="32">
        <v>7.5812331390856557E-4</v>
      </c>
      <c r="AD9" s="32">
        <v>4.5570441659377085E-4</v>
      </c>
      <c r="AE9" s="32">
        <v>9.0031786468347079E-3</v>
      </c>
      <c r="AF9" s="32">
        <v>2.0498916198708446E-3</v>
      </c>
      <c r="AG9" s="32">
        <v>3.0509877847716789E-3</v>
      </c>
      <c r="AH9" s="32">
        <v>8.2006577065246427E-3</v>
      </c>
      <c r="AI9" s="70">
        <v>3.2622503910439324E-3</v>
      </c>
      <c r="AJ9" s="33" t="s">
        <v>120</v>
      </c>
      <c r="AK9" s="32" t="s">
        <v>120</v>
      </c>
      <c r="AL9" s="63">
        <v>7.4200326225551481E-4</v>
      </c>
      <c r="AM9" s="32" t="s">
        <v>120</v>
      </c>
      <c r="AN9" s="32" t="s">
        <v>120</v>
      </c>
      <c r="AO9" s="32" t="s">
        <v>120</v>
      </c>
      <c r="AP9" s="32" t="s">
        <v>120</v>
      </c>
      <c r="AQ9" s="32" t="s">
        <v>120</v>
      </c>
      <c r="AR9" s="32" t="s">
        <v>120</v>
      </c>
      <c r="AS9" s="33">
        <v>7.4974330577449728E-4</v>
      </c>
      <c r="AT9" s="32" t="s">
        <v>120</v>
      </c>
      <c r="AU9" s="32">
        <v>1.7142852704541281E-3</v>
      </c>
      <c r="AV9" s="32">
        <v>2.1994541707567107E-4</v>
      </c>
      <c r="AW9" s="32">
        <v>2.9645350283665568E-4</v>
      </c>
      <c r="AX9" s="32">
        <v>2.1036501537929344E-4</v>
      </c>
      <c r="AY9" s="32">
        <v>5.486801908627315E-4</v>
      </c>
      <c r="AZ9" s="32" t="s">
        <v>120</v>
      </c>
      <c r="BA9" s="70">
        <v>4.8862215949840903E-4</v>
      </c>
      <c r="BB9" s="32">
        <v>6.0116105594586874E-3</v>
      </c>
      <c r="BC9" s="32">
        <v>1.9055711982104309E-3</v>
      </c>
      <c r="BD9" s="32">
        <v>3.2796545153817316E-3</v>
      </c>
      <c r="BE9" s="32">
        <v>6.5272018749433459E-4</v>
      </c>
      <c r="BF9" s="32">
        <v>2.6965681611471328E-3</v>
      </c>
      <c r="BG9" s="32">
        <v>1.8543232486976551E-3</v>
      </c>
      <c r="BH9" s="32">
        <v>3.3789096249866482E-3</v>
      </c>
      <c r="BI9" s="32">
        <v>6.5141918145404122E-4</v>
      </c>
      <c r="BJ9" s="32">
        <v>2.7855551985771932E-3</v>
      </c>
      <c r="BK9" s="33" t="s">
        <v>120</v>
      </c>
      <c r="BL9" s="32" t="s">
        <v>120</v>
      </c>
      <c r="BM9" s="32" t="s">
        <v>120</v>
      </c>
      <c r="BN9" s="32" t="s">
        <v>120</v>
      </c>
      <c r="BO9" s="32" t="s">
        <v>120</v>
      </c>
      <c r="BP9" s="70" t="s">
        <v>120</v>
      </c>
      <c r="BQ9" s="32">
        <v>9.3089982881065466E-4</v>
      </c>
      <c r="BR9" s="32">
        <v>1.2397499367423593E-3</v>
      </c>
      <c r="BS9" s="32">
        <v>3.3158826417245199E-4</v>
      </c>
      <c r="BT9" s="32">
        <v>2.1309686038990809E-3</v>
      </c>
      <c r="BU9" s="32">
        <v>2.0811010838830829E-3</v>
      </c>
      <c r="BV9" s="32">
        <v>8.4919151756700088E-4</v>
      </c>
      <c r="BW9" s="33" t="s">
        <v>120</v>
      </c>
      <c r="BX9" s="32" t="s">
        <v>120</v>
      </c>
      <c r="BY9" s="63">
        <v>1.4494150812489786E-4</v>
      </c>
      <c r="BZ9" s="63">
        <v>3.3455189541965269E-4</v>
      </c>
      <c r="CA9" s="32" t="s">
        <v>120</v>
      </c>
      <c r="CB9" s="32" t="s">
        <v>120</v>
      </c>
      <c r="CC9" s="63">
        <v>9.435287561450631E-5</v>
      </c>
      <c r="CD9" s="32" t="s">
        <v>120</v>
      </c>
      <c r="CE9" s="70" t="s">
        <v>120</v>
      </c>
      <c r="CF9" s="32">
        <v>1.5097039376439967E-4</v>
      </c>
      <c r="CG9" s="32">
        <v>4.0406218650558106E-4</v>
      </c>
      <c r="CH9" s="32">
        <v>2.7637513388257688E-4</v>
      </c>
      <c r="CI9" s="32">
        <v>7.4695536110824139E-4</v>
      </c>
      <c r="CJ9" s="32">
        <v>9.9600363819562533E-4</v>
      </c>
      <c r="CK9" s="32">
        <v>5.7175025690644782E-4</v>
      </c>
      <c r="CL9" s="32">
        <v>1.029813801012416E-3</v>
      </c>
      <c r="CM9" s="32">
        <v>3.2117672104722079E-4</v>
      </c>
      <c r="CN9" s="32" t="s">
        <v>120</v>
      </c>
      <c r="CO9" s="33">
        <v>5.8650338127891734E-4</v>
      </c>
      <c r="CP9" s="32">
        <v>5.2344905624609659E-4</v>
      </c>
      <c r="CQ9" s="32">
        <v>4.9429381391152773E-4</v>
      </c>
      <c r="CR9" s="32" t="s">
        <v>120</v>
      </c>
      <c r="CS9" s="32">
        <v>3.3807536917050137E-4</v>
      </c>
      <c r="CT9" s="32">
        <v>1.8714298514979901E-3</v>
      </c>
      <c r="CU9" s="32">
        <v>1.5221684651766042E-3</v>
      </c>
      <c r="CV9" s="32">
        <v>8.9901150560898449E-4</v>
      </c>
      <c r="CW9" s="70">
        <v>2.0155436443543805E-4</v>
      </c>
      <c r="CX9" s="32" t="s">
        <v>120</v>
      </c>
      <c r="CY9" s="32" t="s">
        <v>120</v>
      </c>
      <c r="CZ9" s="32" t="s">
        <v>120</v>
      </c>
      <c r="DA9" s="32" t="s">
        <v>120</v>
      </c>
      <c r="DB9" s="32" t="s">
        <v>120</v>
      </c>
      <c r="DC9" s="63">
        <v>3.7039121067078493E-4</v>
      </c>
      <c r="DD9" s="32" t="s">
        <v>120</v>
      </c>
      <c r="DE9" s="32" t="s">
        <v>120</v>
      </c>
      <c r="DF9" s="33">
        <v>7.8010915958779119E-4</v>
      </c>
      <c r="DG9" s="32">
        <v>1.104924198324848E-3</v>
      </c>
      <c r="DH9" s="70">
        <v>3.0054220294043108E-3</v>
      </c>
      <c r="DI9" s="32">
        <v>6.6170237732337731E-4</v>
      </c>
      <c r="DJ9" s="32">
        <v>5.059304839618177E-4</v>
      </c>
      <c r="DK9" s="32">
        <v>9.104341430278721E-4</v>
      </c>
      <c r="DL9" s="32">
        <v>1.8491669119644421E-3</v>
      </c>
      <c r="DM9" s="32">
        <v>9.7262453842592283E-4</v>
      </c>
      <c r="DN9" s="32" t="s">
        <v>120</v>
      </c>
      <c r="DO9" s="32">
        <v>9.1867268404775631E-4</v>
      </c>
      <c r="DP9" s="32" t="s">
        <v>120</v>
      </c>
      <c r="DQ9" s="32" t="s">
        <v>120</v>
      </c>
      <c r="DR9" s="33" t="s">
        <v>120</v>
      </c>
      <c r="DS9" s="32">
        <v>6.3658541510354982E-5</v>
      </c>
      <c r="DT9" s="32">
        <v>3.630596005682511E-4</v>
      </c>
      <c r="DU9" s="32">
        <v>1.2135504220808974E-4</v>
      </c>
      <c r="DV9" s="32" t="s">
        <v>120</v>
      </c>
      <c r="DW9" s="32" t="s">
        <v>120</v>
      </c>
      <c r="DX9" s="32" t="s">
        <v>120</v>
      </c>
      <c r="DY9" s="32" t="s">
        <v>120</v>
      </c>
      <c r="DZ9" s="70" t="s">
        <v>120</v>
      </c>
      <c r="EA9" s="32">
        <v>9.824671304164566E-4</v>
      </c>
      <c r="EB9" s="32">
        <v>1.0029677468601766E-3</v>
      </c>
      <c r="EC9" s="32">
        <v>8.4998967900179532E-4</v>
      </c>
      <c r="ED9" s="32">
        <v>5.9354366550328093E-4</v>
      </c>
      <c r="EE9" s="32">
        <v>2.6399037548227372E-4</v>
      </c>
      <c r="EF9" s="32">
        <v>3.3836422847706107E-4</v>
      </c>
      <c r="EG9" s="32">
        <v>4.0680741338929016E-4</v>
      </c>
      <c r="EH9" s="32">
        <v>1.8881199691847376E-4</v>
      </c>
      <c r="EI9" s="32">
        <v>3.7627010908737238E-4</v>
      </c>
      <c r="EJ9" s="33">
        <v>7.9974221474983552E-4</v>
      </c>
      <c r="EK9" s="32">
        <v>1.1800513720193857E-3</v>
      </c>
      <c r="EL9" s="32">
        <v>2.2507256481886936E-3</v>
      </c>
      <c r="EM9" s="32">
        <v>1.540965498486426E-3</v>
      </c>
      <c r="EN9" s="32">
        <v>1.6880465331605393E-3</v>
      </c>
      <c r="EO9" s="32">
        <v>3.6940228283595026E-4</v>
      </c>
      <c r="EP9" s="32">
        <v>1.3807156906742162E-3</v>
      </c>
      <c r="EQ9" s="32">
        <v>4.241673901547202E-4</v>
      </c>
      <c r="ER9" s="70">
        <v>1.3054672296689751E-3</v>
      </c>
      <c r="ES9" s="32">
        <v>7.2332689299057932E-4</v>
      </c>
      <c r="ET9" s="32">
        <v>1.6669002808981693E-3</v>
      </c>
      <c r="EU9" s="32" t="s">
        <v>120</v>
      </c>
      <c r="EV9" s="32">
        <v>5.8022348855857634E-4</v>
      </c>
      <c r="EW9" s="32">
        <v>1.786687173195893E-4</v>
      </c>
      <c r="EX9" s="32">
        <v>7.1951476068152546E-4</v>
      </c>
      <c r="EY9" s="32">
        <v>4.4362213065832028E-4</v>
      </c>
      <c r="EZ9" s="70">
        <v>3.3673906906317669E-4</v>
      </c>
    </row>
    <row r="10" spans="1:188" s="32" customFormat="1" x14ac:dyDescent="0.35">
      <c r="A10" s="17">
        <f t="shared" si="0"/>
        <v>27</v>
      </c>
      <c r="B10" s="32">
        <v>100618</v>
      </c>
      <c r="C10" s="32">
        <v>130</v>
      </c>
      <c r="D10" s="32">
        <v>9</v>
      </c>
      <c r="E10" s="32">
        <v>86</v>
      </c>
      <c r="F10" s="32">
        <v>6.625</v>
      </c>
      <c r="G10" t="s">
        <v>610</v>
      </c>
      <c r="H10" s="33" t="s">
        <v>120</v>
      </c>
      <c r="I10" s="32" t="s">
        <v>120</v>
      </c>
      <c r="J10" s="32" t="s">
        <v>120</v>
      </c>
      <c r="K10" s="32" t="s">
        <v>120</v>
      </c>
      <c r="L10" s="32" t="s">
        <v>120</v>
      </c>
      <c r="M10" s="32" t="s">
        <v>120</v>
      </c>
      <c r="N10" s="32" t="s">
        <v>120</v>
      </c>
      <c r="O10" s="32" t="s">
        <v>120</v>
      </c>
      <c r="P10" s="70" t="s">
        <v>120</v>
      </c>
      <c r="Q10" s="33" t="s">
        <v>120</v>
      </c>
      <c r="R10" s="32" t="s">
        <v>120</v>
      </c>
      <c r="S10" s="32" t="s">
        <v>120</v>
      </c>
      <c r="T10" s="32" t="s">
        <v>120</v>
      </c>
      <c r="U10" s="32" t="s">
        <v>120</v>
      </c>
      <c r="V10" s="32" t="s">
        <v>120</v>
      </c>
      <c r="W10" s="32" t="s">
        <v>120</v>
      </c>
      <c r="X10" s="32" t="s">
        <v>120</v>
      </c>
      <c r="Y10" s="70" t="s">
        <v>120</v>
      </c>
      <c r="Z10" s="33">
        <v>3.2325239603926579E-3</v>
      </c>
      <c r="AA10" s="32">
        <v>2.6983162295196555E-3</v>
      </c>
      <c r="AB10" s="32" t="s">
        <v>120</v>
      </c>
      <c r="AC10" s="32" t="s">
        <v>120</v>
      </c>
      <c r="AD10" s="32" t="s">
        <v>120</v>
      </c>
      <c r="AE10" s="32">
        <v>3.7058793153324681E-3</v>
      </c>
      <c r="AF10" s="32">
        <v>1.0072309484746391E-3</v>
      </c>
      <c r="AG10" s="32">
        <v>1.3034368207157792E-3</v>
      </c>
      <c r="AH10" s="32">
        <v>3.6099915935249431E-3</v>
      </c>
      <c r="AI10" s="70">
        <v>7.5922703182321519E-4</v>
      </c>
      <c r="AJ10" s="33" t="s">
        <v>120</v>
      </c>
      <c r="AK10" s="32" t="s">
        <v>120</v>
      </c>
      <c r="AL10" s="32" t="s">
        <v>120</v>
      </c>
      <c r="AM10" s="32" t="s">
        <v>120</v>
      </c>
      <c r="AN10" s="32" t="s">
        <v>120</v>
      </c>
      <c r="AO10" s="32" t="s">
        <v>120</v>
      </c>
      <c r="AP10" s="32" t="s">
        <v>120</v>
      </c>
      <c r="AQ10" s="32" t="s">
        <v>120</v>
      </c>
      <c r="AR10" s="32" t="s">
        <v>120</v>
      </c>
      <c r="AS10" s="33" t="s">
        <v>120</v>
      </c>
      <c r="AT10" s="32" t="s">
        <v>120</v>
      </c>
      <c r="AU10" s="63">
        <v>3.0077693102333069E-4</v>
      </c>
      <c r="AV10" s="32" t="s">
        <v>120</v>
      </c>
      <c r="AW10" s="32" t="s">
        <v>120</v>
      </c>
      <c r="AX10" s="32" t="s">
        <v>120</v>
      </c>
      <c r="AY10" s="32" t="s">
        <v>120</v>
      </c>
      <c r="AZ10" s="32" t="s">
        <v>120</v>
      </c>
      <c r="BA10" s="70" t="s">
        <v>120</v>
      </c>
      <c r="BB10" s="32">
        <v>2.3020538353683583E-3</v>
      </c>
      <c r="BC10" s="32">
        <v>3.2533711942580229E-4</v>
      </c>
      <c r="BD10" s="32">
        <v>8.6040389882647162E-4</v>
      </c>
      <c r="BE10" s="32" t="s">
        <v>120</v>
      </c>
      <c r="BF10" s="32">
        <v>4.7629827438959432E-4</v>
      </c>
      <c r="BG10" s="32">
        <v>5.6774710240056325E-4</v>
      </c>
      <c r="BH10" s="32">
        <v>1.3132028809175146E-3</v>
      </c>
      <c r="BI10" s="32" t="s">
        <v>120</v>
      </c>
      <c r="BJ10" s="32">
        <v>9.4965020110775254E-4</v>
      </c>
      <c r="BK10" s="33" t="s">
        <v>120</v>
      </c>
      <c r="BL10" s="32" t="s">
        <v>120</v>
      </c>
      <c r="BM10" s="32" t="s">
        <v>120</v>
      </c>
      <c r="BN10" s="32" t="s">
        <v>120</v>
      </c>
      <c r="BO10" s="32" t="s">
        <v>120</v>
      </c>
      <c r="BP10" s="70" t="s">
        <v>120</v>
      </c>
      <c r="BQ10" s="32">
        <v>1.3280318690159513E-4</v>
      </c>
      <c r="BR10" s="32">
        <v>1.7440171747590556E-4</v>
      </c>
      <c r="BS10" s="32" t="s">
        <v>120</v>
      </c>
      <c r="BT10" s="32">
        <v>2.2700258598229241E-4</v>
      </c>
      <c r="BU10" s="32">
        <v>2.226808214625567E-4</v>
      </c>
      <c r="BV10" s="32">
        <v>1.4610808316820335E-4</v>
      </c>
      <c r="BW10" s="33" t="s">
        <v>120</v>
      </c>
      <c r="BX10" s="32" t="s">
        <v>120</v>
      </c>
      <c r="BY10" s="32" t="s">
        <v>120</v>
      </c>
      <c r="BZ10" s="32" t="s">
        <v>120</v>
      </c>
      <c r="CA10" s="32" t="s">
        <v>120</v>
      </c>
      <c r="CB10" s="32" t="s">
        <v>120</v>
      </c>
      <c r="CC10" s="32" t="s">
        <v>120</v>
      </c>
      <c r="CD10" s="32" t="s">
        <v>120</v>
      </c>
      <c r="CE10" s="70" t="s">
        <v>120</v>
      </c>
      <c r="CF10" s="32" t="s">
        <v>120</v>
      </c>
      <c r="CG10" s="32" t="s">
        <v>120</v>
      </c>
      <c r="CH10" s="32" t="s">
        <v>120</v>
      </c>
      <c r="CI10" s="32" t="s">
        <v>120</v>
      </c>
      <c r="CJ10" s="32" t="s">
        <v>120</v>
      </c>
      <c r="CK10" s="32" t="s">
        <v>120</v>
      </c>
      <c r="CL10" s="32" t="s">
        <v>120</v>
      </c>
      <c r="CM10" s="32" t="s">
        <v>120</v>
      </c>
      <c r="CN10" s="32" t="s">
        <v>120</v>
      </c>
      <c r="CO10" s="33" t="s">
        <v>120</v>
      </c>
      <c r="CP10" s="32" t="s">
        <v>120</v>
      </c>
      <c r="CQ10" s="32" t="s">
        <v>120</v>
      </c>
      <c r="CR10" s="32" t="s">
        <v>120</v>
      </c>
      <c r="CS10" s="32" t="s">
        <v>120</v>
      </c>
      <c r="CT10" s="63">
        <v>6.765891364688486E-4</v>
      </c>
      <c r="CU10" s="32" t="s">
        <v>120</v>
      </c>
      <c r="CV10" s="32" t="s">
        <v>120</v>
      </c>
      <c r="CW10" s="70" t="s">
        <v>120</v>
      </c>
      <c r="CX10" s="32" t="s">
        <v>120</v>
      </c>
      <c r="CY10" s="32" t="s">
        <v>120</v>
      </c>
      <c r="CZ10" s="32" t="s">
        <v>120</v>
      </c>
      <c r="DA10" s="32" t="s">
        <v>120</v>
      </c>
      <c r="DB10" s="32" t="s">
        <v>120</v>
      </c>
      <c r="DC10" s="32" t="s">
        <v>120</v>
      </c>
      <c r="DD10" s="32" t="s">
        <v>120</v>
      </c>
      <c r="DE10" s="32" t="s">
        <v>120</v>
      </c>
      <c r="DF10" s="33" t="s">
        <v>120</v>
      </c>
      <c r="DG10" s="32" t="s">
        <v>120</v>
      </c>
      <c r="DH10" s="72">
        <v>7.2553975267072076E-4</v>
      </c>
      <c r="DI10" s="32" t="s">
        <v>120</v>
      </c>
      <c r="DJ10" s="63">
        <v>1.2918833663836792E-4</v>
      </c>
      <c r="DK10" s="32" t="s">
        <v>120</v>
      </c>
      <c r="DL10" s="63">
        <v>9.2280614920439718E-4</v>
      </c>
      <c r="DM10" s="63">
        <v>1.52623766532013E-4</v>
      </c>
      <c r="DN10" s="32" t="s">
        <v>120</v>
      </c>
      <c r="DO10" s="32" t="s">
        <v>120</v>
      </c>
      <c r="DP10" s="32" t="s">
        <v>120</v>
      </c>
      <c r="DQ10" s="32" t="s">
        <v>120</v>
      </c>
      <c r="DR10" s="33" t="s">
        <v>120</v>
      </c>
      <c r="DS10" s="32" t="s">
        <v>120</v>
      </c>
      <c r="DT10" s="32" t="s">
        <v>120</v>
      </c>
      <c r="DU10" s="32" t="s">
        <v>120</v>
      </c>
      <c r="DV10" s="32" t="s">
        <v>120</v>
      </c>
      <c r="DW10" s="32" t="s">
        <v>120</v>
      </c>
      <c r="DX10" s="32" t="s">
        <v>120</v>
      </c>
      <c r="DY10" s="32" t="s">
        <v>120</v>
      </c>
      <c r="DZ10" s="70" t="s">
        <v>120</v>
      </c>
      <c r="EA10" s="32" t="s">
        <v>120</v>
      </c>
      <c r="EB10" s="32" t="s">
        <v>120</v>
      </c>
      <c r="EC10" s="32" t="s">
        <v>120</v>
      </c>
      <c r="ED10" s="32" t="s">
        <v>120</v>
      </c>
      <c r="EE10" s="32" t="s">
        <v>120</v>
      </c>
      <c r="EF10" s="32" t="s">
        <v>120</v>
      </c>
      <c r="EG10" s="32" t="s">
        <v>120</v>
      </c>
      <c r="EH10" s="32" t="s">
        <v>120</v>
      </c>
      <c r="EI10" s="32" t="s">
        <v>120</v>
      </c>
      <c r="EJ10" s="33" t="s">
        <v>120</v>
      </c>
      <c r="EK10" s="32" t="s">
        <v>120</v>
      </c>
      <c r="EL10" s="32" t="s">
        <v>120</v>
      </c>
      <c r="EM10" s="32" t="s">
        <v>120</v>
      </c>
      <c r="EN10" s="63">
        <v>3.2319799135409159E-4</v>
      </c>
      <c r="EO10" s="32" t="s">
        <v>120</v>
      </c>
      <c r="EP10" s="32" t="s">
        <v>120</v>
      </c>
      <c r="EQ10" s="63">
        <v>8.9051596619808352E-5</v>
      </c>
      <c r="ER10" s="70" t="s">
        <v>120</v>
      </c>
      <c r="ES10" s="32" t="s">
        <v>120</v>
      </c>
      <c r="ET10" s="32" t="s">
        <v>120</v>
      </c>
      <c r="EU10" s="32" t="s">
        <v>120</v>
      </c>
      <c r="EV10" s="32" t="s">
        <v>120</v>
      </c>
      <c r="EW10" s="32" t="s">
        <v>120</v>
      </c>
      <c r="EX10" s="32" t="s">
        <v>120</v>
      </c>
      <c r="EY10" s="32" t="s">
        <v>120</v>
      </c>
      <c r="EZ10" s="70" t="s">
        <v>120</v>
      </c>
    </row>
    <row r="11" spans="1:188" s="32" customFormat="1" x14ac:dyDescent="0.35">
      <c r="A11" s="17">
        <f t="shared" si="0"/>
        <v>141</v>
      </c>
      <c r="B11" s="32">
        <v>72184</v>
      </c>
      <c r="C11" s="32">
        <v>144</v>
      </c>
      <c r="D11" s="32">
        <v>75</v>
      </c>
      <c r="E11" s="32">
        <v>89</v>
      </c>
      <c r="F11" s="32">
        <v>7.2309999999999999</v>
      </c>
      <c r="G11" t="s">
        <v>186</v>
      </c>
      <c r="H11" s="33">
        <v>2.6642557012025958E-4</v>
      </c>
      <c r="I11" s="32">
        <v>9.1659464323417812E-4</v>
      </c>
      <c r="J11" s="32">
        <v>4.2525787756420214E-4</v>
      </c>
      <c r="K11" s="32">
        <v>5.6246197482280168E-4</v>
      </c>
      <c r="L11" s="32">
        <v>6.8629808863138501E-4</v>
      </c>
      <c r="M11" s="32">
        <v>4.6220866981310714E-4</v>
      </c>
      <c r="N11" s="32">
        <v>7.976773173053372E-5</v>
      </c>
      <c r="O11" s="32">
        <v>2.1636135926715789E-4</v>
      </c>
      <c r="P11" s="70">
        <v>4.4548694895474962E-4</v>
      </c>
      <c r="Q11" s="33">
        <v>5.3595897957833191E-3</v>
      </c>
      <c r="R11" s="32">
        <v>5.717753620635751E-3</v>
      </c>
      <c r="S11" s="32">
        <v>3.5890214537398352E-3</v>
      </c>
      <c r="T11" s="32">
        <v>9.8993353647061876E-3</v>
      </c>
      <c r="U11" s="32">
        <v>3.4293983398540071E-3</v>
      </c>
      <c r="V11" s="32">
        <v>3.3758797350095676E-3</v>
      </c>
      <c r="W11" s="32">
        <v>1.6411039776174766E-3</v>
      </c>
      <c r="X11" s="32">
        <v>1.1862188444710872E-3</v>
      </c>
      <c r="Y11" s="70">
        <v>2.1780749749118699E-3</v>
      </c>
      <c r="Z11" s="33">
        <v>4.6009796794249096E-2</v>
      </c>
      <c r="AA11" s="32">
        <v>4.0526590758174885E-2</v>
      </c>
      <c r="AB11" s="32">
        <v>2.3782721801739854E-3</v>
      </c>
      <c r="AC11" s="32">
        <v>3.7412603563256822E-3</v>
      </c>
      <c r="AD11" s="32">
        <v>2.4960934833101697E-3</v>
      </c>
      <c r="AE11" s="32">
        <v>4.5952789490862934E-2</v>
      </c>
      <c r="AF11" s="32">
        <v>1.0625186459880597E-2</v>
      </c>
      <c r="AG11" s="32">
        <v>2.1819711706822412E-2</v>
      </c>
      <c r="AH11" s="32">
        <v>4.4755576629862653E-2</v>
      </c>
      <c r="AI11" s="70">
        <v>1.4664193048825507E-2</v>
      </c>
      <c r="AJ11" s="33" t="s">
        <v>120</v>
      </c>
      <c r="AK11" s="32" t="s">
        <v>120</v>
      </c>
      <c r="AL11" s="32" t="s">
        <v>120</v>
      </c>
      <c r="AM11" s="32" t="s">
        <v>120</v>
      </c>
      <c r="AN11" s="32">
        <v>2.386876057328669E-4</v>
      </c>
      <c r="AO11" s="32">
        <v>1.9606940892171089E-4</v>
      </c>
      <c r="AP11" s="32">
        <v>3.1060686223648082E-3</v>
      </c>
      <c r="AQ11" s="32">
        <v>8.7375666145372601E-3</v>
      </c>
      <c r="AR11" s="32">
        <v>6.0164714883170047E-3</v>
      </c>
      <c r="AS11" s="33">
        <v>3.6063109500678045E-3</v>
      </c>
      <c r="AT11" s="32">
        <v>2.3889740768069377E-4</v>
      </c>
      <c r="AU11" s="32">
        <v>6.2661164103371319E-3</v>
      </c>
      <c r="AV11" s="32">
        <v>3.4925022844024718E-3</v>
      </c>
      <c r="AW11" s="32">
        <v>3.323271299346859E-3</v>
      </c>
      <c r="AX11" s="32">
        <v>3.1566640888932729E-3</v>
      </c>
      <c r="AY11" s="32">
        <v>1.3802137657542653E-3</v>
      </c>
      <c r="AZ11" s="32">
        <v>9.0207776899659561E-4</v>
      </c>
      <c r="BA11" s="70">
        <v>2.3368896467208843E-3</v>
      </c>
      <c r="BB11" s="32">
        <v>2.7121413958929162E-2</v>
      </c>
      <c r="BC11" s="32">
        <v>8.8259065281246097E-3</v>
      </c>
      <c r="BD11" s="32">
        <v>1.2097878086777675E-2</v>
      </c>
      <c r="BE11" s="32">
        <v>3.1042213096696722E-3</v>
      </c>
      <c r="BF11" s="32">
        <v>1.3196436798147079E-2</v>
      </c>
      <c r="BG11" s="32">
        <v>8.1236340136283322E-3</v>
      </c>
      <c r="BH11" s="32">
        <v>1.7296475520660385E-2</v>
      </c>
      <c r="BI11" s="32">
        <v>2.4223542718700155E-3</v>
      </c>
      <c r="BJ11" s="32">
        <v>1.0874189072284164E-2</v>
      </c>
      <c r="BK11" s="33" t="s">
        <v>120</v>
      </c>
      <c r="BL11" s="32">
        <v>1.3089960342268554E-4</v>
      </c>
      <c r="BM11" s="32">
        <v>1.4992430850622988E-4</v>
      </c>
      <c r="BN11" s="32">
        <v>3.7119295388437216E-4</v>
      </c>
      <c r="BO11" s="32" t="s">
        <v>120</v>
      </c>
      <c r="BP11" s="70">
        <v>5.0788459853544398E-4</v>
      </c>
      <c r="BQ11" s="32">
        <v>7.1239372010964272E-3</v>
      </c>
      <c r="BR11" s="32">
        <v>6.4777692090743789E-3</v>
      </c>
      <c r="BS11" s="32">
        <v>4.1621690298695819E-3</v>
      </c>
      <c r="BT11" s="32">
        <v>9.0978892188076088E-3</v>
      </c>
      <c r="BU11" s="32">
        <v>8.9976054949215713E-3</v>
      </c>
      <c r="BV11" s="32">
        <v>4.3065921846635949E-3</v>
      </c>
      <c r="BW11" s="33" t="s">
        <v>120</v>
      </c>
      <c r="BX11" s="32">
        <v>6.0630993888274355E-4</v>
      </c>
      <c r="BY11" s="32">
        <v>6.0005297165361088E-4</v>
      </c>
      <c r="BZ11" s="32">
        <v>8.3226942336226675E-4</v>
      </c>
      <c r="CA11" s="32">
        <v>1.3254385566462343E-3</v>
      </c>
      <c r="CB11" s="32">
        <v>4.635369252583501E-4</v>
      </c>
      <c r="CC11" s="32">
        <v>9.0712024884011038E-4</v>
      </c>
      <c r="CD11" s="32">
        <v>1.1323701841132675E-3</v>
      </c>
      <c r="CE11" s="70">
        <v>7.7151342820664813E-4</v>
      </c>
      <c r="CF11" s="32">
        <v>1.6707319535863177E-3</v>
      </c>
      <c r="CG11" s="32">
        <v>1.820610532885339E-3</v>
      </c>
      <c r="CH11" s="32">
        <v>2.1052996885922316E-3</v>
      </c>
      <c r="CI11" s="32">
        <v>3.3338339178006129E-3</v>
      </c>
      <c r="CJ11" s="32">
        <v>2.7071750722618107E-3</v>
      </c>
      <c r="CK11" s="32">
        <v>1.5945031531632643E-3</v>
      </c>
      <c r="CL11" s="32">
        <v>2.1199975651692371E-3</v>
      </c>
      <c r="CM11" s="32">
        <v>3.4495718398991136E-3</v>
      </c>
      <c r="CN11" s="32">
        <v>1.5899277067274156E-3</v>
      </c>
      <c r="CO11" s="33">
        <v>2.2820146038312326E-3</v>
      </c>
      <c r="CP11" s="32">
        <v>2.5488023406625726E-3</v>
      </c>
      <c r="CQ11" s="32">
        <v>1.697303175939611E-3</v>
      </c>
      <c r="CR11" s="32">
        <v>3.449262457571435E-3</v>
      </c>
      <c r="CS11" s="32">
        <v>1.6513405877097058E-3</v>
      </c>
      <c r="CT11" s="32">
        <v>1.0602241557872372E-2</v>
      </c>
      <c r="CU11" s="32">
        <v>4.8687493867951397E-3</v>
      </c>
      <c r="CV11" s="32">
        <v>2.4949649820308049E-3</v>
      </c>
      <c r="CW11" s="70">
        <v>2.5856799377628353E-3</v>
      </c>
      <c r="CX11" s="32">
        <v>6.602143692945935E-4</v>
      </c>
      <c r="CY11" s="32">
        <v>1.3932395594409396E-3</v>
      </c>
      <c r="CZ11" s="32">
        <v>7.2003483176667749E-4</v>
      </c>
      <c r="DA11" s="32">
        <v>5.3013739433407567E-4</v>
      </c>
      <c r="DB11" s="32">
        <v>5.0128019745555711E-4</v>
      </c>
      <c r="DC11" s="32">
        <v>2.8532019523505826E-3</v>
      </c>
      <c r="DD11" s="32">
        <v>9.7322084335540993E-4</v>
      </c>
      <c r="DE11" s="32">
        <v>2.8141939280635866E-4</v>
      </c>
      <c r="DF11" s="33">
        <v>2.906837364984463E-3</v>
      </c>
      <c r="DG11" s="32">
        <v>3.5284523636970647E-3</v>
      </c>
      <c r="DH11" s="70">
        <v>1.6195541492867345E-2</v>
      </c>
      <c r="DI11" s="32">
        <v>2.4985073264388088E-3</v>
      </c>
      <c r="DJ11" s="32">
        <v>5.3829710221561695E-3</v>
      </c>
      <c r="DK11" s="32">
        <v>3.5855247910395929E-3</v>
      </c>
      <c r="DL11" s="32">
        <v>1.629702411053166E-2</v>
      </c>
      <c r="DM11" s="32">
        <v>5.0882500652283721E-3</v>
      </c>
      <c r="DN11" s="32">
        <v>7.2478666157861171E-4</v>
      </c>
      <c r="DO11" s="32">
        <v>2.1282332844537238E-3</v>
      </c>
      <c r="DP11" s="32" t="s">
        <v>120</v>
      </c>
      <c r="DQ11" s="32">
        <v>3.909982825210336E-3</v>
      </c>
      <c r="DR11" s="33">
        <v>9.7402842880069216E-4</v>
      </c>
      <c r="DS11" s="32">
        <v>9.4824138109360714E-4</v>
      </c>
      <c r="DT11" s="32">
        <v>1.0220244078845699E-3</v>
      </c>
      <c r="DU11" s="32">
        <v>1.1545275257173716E-3</v>
      </c>
      <c r="DV11" s="32">
        <v>1.388511269134434E-3</v>
      </c>
      <c r="DW11" s="32">
        <v>1.4443577373992229E-3</v>
      </c>
      <c r="DX11" s="32">
        <v>6.7949415562502144E-4</v>
      </c>
      <c r="DY11" s="32">
        <v>8.4581728162096072E-4</v>
      </c>
      <c r="DZ11" s="70">
        <v>1.4838151542157221E-3</v>
      </c>
      <c r="EA11" s="32">
        <v>3.6964573523604613E-3</v>
      </c>
      <c r="EB11" s="32">
        <v>2.6077916853086067E-3</v>
      </c>
      <c r="EC11" s="32">
        <v>3.5145581321882244E-3</v>
      </c>
      <c r="ED11" s="32">
        <v>2.9764263013586215E-3</v>
      </c>
      <c r="EE11" s="32">
        <v>1.6247975667104517E-3</v>
      </c>
      <c r="EF11" s="32">
        <v>1.5646553321743478E-3</v>
      </c>
      <c r="EG11" s="32">
        <v>1.5778211487489382E-3</v>
      </c>
      <c r="EH11" s="32">
        <v>3.3306945179527115E-3</v>
      </c>
      <c r="EI11" s="32">
        <v>1.7140915279115073E-3</v>
      </c>
      <c r="EJ11" s="33">
        <v>3.4139375442405048E-3</v>
      </c>
      <c r="EK11" s="32">
        <v>2.5434124847733852E-3</v>
      </c>
      <c r="EL11" s="32">
        <v>7.2373010693460929E-3</v>
      </c>
      <c r="EM11" s="32">
        <v>7.3836814193754437E-3</v>
      </c>
      <c r="EN11" s="32">
        <v>5.108323375263759E-3</v>
      </c>
      <c r="EO11" s="32">
        <v>2.245186664570123E-3</v>
      </c>
      <c r="EP11" s="32">
        <v>6.0107580601834508E-3</v>
      </c>
      <c r="EQ11" s="32">
        <v>2.8568008368584003E-3</v>
      </c>
      <c r="ER11" s="70">
        <v>3.8932218821037118E-3</v>
      </c>
      <c r="ES11" s="32">
        <v>1.5690528177250095E-3</v>
      </c>
      <c r="ET11" s="32">
        <v>3.0572490552403736E-3</v>
      </c>
      <c r="EU11" s="32">
        <v>4.9820884389534638E-3</v>
      </c>
      <c r="EV11" s="32">
        <v>1.6607809630568226E-3</v>
      </c>
      <c r="EW11" s="32">
        <v>2.9205059842846888E-3</v>
      </c>
      <c r="EX11" s="32">
        <v>2.7607379451601091E-3</v>
      </c>
      <c r="EY11" s="32">
        <v>2.2711157765004856E-3</v>
      </c>
      <c r="EZ11" s="70">
        <v>2.8147401521802064E-3</v>
      </c>
    </row>
    <row r="12" spans="1:188" s="32" customFormat="1" x14ac:dyDescent="0.35">
      <c r="A12" s="69">
        <f t="shared" si="0"/>
        <v>4</v>
      </c>
      <c r="B12" s="32">
        <v>65850</v>
      </c>
      <c r="C12" s="32">
        <v>179</v>
      </c>
      <c r="D12" s="32">
        <v>24</v>
      </c>
      <c r="E12" s="32">
        <v>91</v>
      </c>
      <c r="F12" s="32">
        <v>7.7320000000000002</v>
      </c>
      <c r="G12" s="59" t="s">
        <v>190</v>
      </c>
      <c r="H12" s="33" t="s">
        <v>120</v>
      </c>
      <c r="I12" s="32" t="s">
        <v>120</v>
      </c>
      <c r="J12" s="32" t="s">
        <v>120</v>
      </c>
      <c r="K12" s="32" t="s">
        <v>120</v>
      </c>
      <c r="L12" s="32" t="s">
        <v>120</v>
      </c>
      <c r="M12" s="32" t="s">
        <v>120</v>
      </c>
      <c r="N12" s="32" t="s">
        <v>120</v>
      </c>
      <c r="O12" s="32" t="s">
        <v>120</v>
      </c>
      <c r="P12" s="70" t="s">
        <v>120</v>
      </c>
      <c r="Q12" s="33" t="s">
        <v>120</v>
      </c>
      <c r="R12" s="32" t="s">
        <v>120</v>
      </c>
      <c r="S12" s="32" t="s">
        <v>120</v>
      </c>
      <c r="T12" s="32" t="s">
        <v>120</v>
      </c>
      <c r="U12" s="32" t="s">
        <v>120</v>
      </c>
      <c r="V12" s="32" t="s">
        <v>120</v>
      </c>
      <c r="W12" s="32" t="s">
        <v>120</v>
      </c>
      <c r="X12" s="32" t="s">
        <v>120</v>
      </c>
      <c r="Y12" s="70" t="s">
        <v>120</v>
      </c>
      <c r="Z12" s="33" t="s">
        <v>120</v>
      </c>
      <c r="AA12" s="32" t="s">
        <v>120</v>
      </c>
      <c r="AB12" s="32" t="s">
        <v>120</v>
      </c>
      <c r="AC12" s="32" t="s">
        <v>120</v>
      </c>
      <c r="AD12" s="32" t="s">
        <v>120</v>
      </c>
      <c r="AE12" s="32" t="s">
        <v>120</v>
      </c>
      <c r="AF12" s="32" t="s">
        <v>120</v>
      </c>
      <c r="AG12" s="32" t="s">
        <v>120</v>
      </c>
      <c r="AH12" s="32" t="s">
        <v>120</v>
      </c>
      <c r="AI12" s="70" t="s">
        <v>120</v>
      </c>
      <c r="AJ12" s="33" t="s">
        <v>120</v>
      </c>
      <c r="AK12" s="32" t="s">
        <v>120</v>
      </c>
      <c r="AL12" s="63">
        <v>6.548578373828425E-3</v>
      </c>
      <c r="AM12" s="32" t="s">
        <v>120</v>
      </c>
      <c r="AN12" s="63">
        <v>1.436379632790154E-4</v>
      </c>
      <c r="AO12" s="32" t="s">
        <v>120</v>
      </c>
      <c r="AP12" s="32" t="s">
        <v>120</v>
      </c>
      <c r="AQ12" s="32" t="s">
        <v>120</v>
      </c>
      <c r="AR12" s="32" t="s">
        <v>120</v>
      </c>
      <c r="AS12" s="33" t="s">
        <v>120</v>
      </c>
      <c r="AT12" s="32" t="s">
        <v>120</v>
      </c>
      <c r="AU12" s="32" t="s">
        <v>120</v>
      </c>
      <c r="AV12" s="32" t="s">
        <v>120</v>
      </c>
      <c r="AW12" s="63">
        <v>5.9871085531943769E-4</v>
      </c>
      <c r="AX12" s="32" t="s">
        <v>120</v>
      </c>
      <c r="AY12" s="32" t="s">
        <v>120</v>
      </c>
      <c r="AZ12" s="32" t="s">
        <v>120</v>
      </c>
      <c r="BA12" s="70" t="s">
        <v>120</v>
      </c>
      <c r="BB12" s="32" t="s">
        <v>120</v>
      </c>
      <c r="BC12" s="32" t="s">
        <v>120</v>
      </c>
      <c r="BD12" s="32" t="s">
        <v>120</v>
      </c>
      <c r="BE12" s="32" t="s">
        <v>120</v>
      </c>
      <c r="BF12" s="32" t="s">
        <v>120</v>
      </c>
      <c r="BG12" s="32" t="s">
        <v>120</v>
      </c>
      <c r="BH12" s="32" t="s">
        <v>120</v>
      </c>
      <c r="BI12" s="32" t="s">
        <v>120</v>
      </c>
      <c r="BJ12" s="32" t="s">
        <v>120</v>
      </c>
      <c r="BK12" s="33" t="s">
        <v>120</v>
      </c>
      <c r="BL12" s="32" t="s">
        <v>120</v>
      </c>
      <c r="BM12" s="32" t="s">
        <v>120</v>
      </c>
      <c r="BN12" s="32" t="s">
        <v>120</v>
      </c>
      <c r="BO12" s="32" t="s">
        <v>120</v>
      </c>
      <c r="BP12" s="70" t="s">
        <v>120</v>
      </c>
      <c r="BQ12" s="32" t="s">
        <v>120</v>
      </c>
      <c r="BR12" s="32" t="s">
        <v>120</v>
      </c>
      <c r="BS12" s="32" t="s">
        <v>120</v>
      </c>
      <c r="BT12" s="32" t="s">
        <v>120</v>
      </c>
      <c r="BU12" s="63">
        <v>2.141405773820185E-4</v>
      </c>
      <c r="BV12" s="32" t="s">
        <v>120</v>
      </c>
      <c r="BW12" s="33" t="s">
        <v>120</v>
      </c>
      <c r="BX12" s="32" t="s">
        <v>120</v>
      </c>
      <c r="BY12" s="32" t="s">
        <v>120</v>
      </c>
      <c r="BZ12" s="32" t="s">
        <v>120</v>
      </c>
      <c r="CA12" s="32" t="s">
        <v>120</v>
      </c>
      <c r="CB12" s="32" t="s">
        <v>120</v>
      </c>
      <c r="CC12" s="32" t="s">
        <v>120</v>
      </c>
      <c r="CD12" s="32" t="s">
        <v>120</v>
      </c>
      <c r="CE12" s="70" t="s">
        <v>120</v>
      </c>
      <c r="CF12" s="32" t="s">
        <v>120</v>
      </c>
      <c r="CG12" s="32" t="s">
        <v>120</v>
      </c>
      <c r="CH12" s="32" t="s">
        <v>120</v>
      </c>
      <c r="CI12" s="32" t="s">
        <v>120</v>
      </c>
      <c r="CJ12" s="32" t="s">
        <v>120</v>
      </c>
      <c r="CK12" s="32" t="s">
        <v>120</v>
      </c>
      <c r="CL12" s="32" t="s">
        <v>120</v>
      </c>
      <c r="CM12" s="32" t="s">
        <v>120</v>
      </c>
      <c r="CN12" s="32" t="s">
        <v>120</v>
      </c>
      <c r="CO12" s="33" t="s">
        <v>120</v>
      </c>
      <c r="CP12" s="32" t="s">
        <v>120</v>
      </c>
      <c r="CQ12" s="32" t="s">
        <v>120</v>
      </c>
      <c r="CR12" s="32" t="s">
        <v>120</v>
      </c>
      <c r="CS12" s="32" t="s">
        <v>120</v>
      </c>
      <c r="CT12" s="32" t="s">
        <v>120</v>
      </c>
      <c r="CU12" s="32" t="s">
        <v>120</v>
      </c>
      <c r="CV12" s="32" t="s">
        <v>120</v>
      </c>
      <c r="CW12" s="70" t="s">
        <v>120</v>
      </c>
      <c r="CX12" s="32" t="s">
        <v>120</v>
      </c>
      <c r="CY12" s="32" t="s">
        <v>120</v>
      </c>
      <c r="CZ12" s="32" t="s">
        <v>120</v>
      </c>
      <c r="DA12" s="32" t="s">
        <v>120</v>
      </c>
      <c r="DB12" s="32" t="s">
        <v>120</v>
      </c>
      <c r="DC12" s="32" t="s">
        <v>120</v>
      </c>
      <c r="DD12" s="32" t="s">
        <v>120</v>
      </c>
      <c r="DE12" s="32" t="s">
        <v>120</v>
      </c>
      <c r="DF12" s="33" t="s">
        <v>120</v>
      </c>
      <c r="DG12" s="32" t="s">
        <v>120</v>
      </c>
      <c r="DH12" s="70" t="s">
        <v>120</v>
      </c>
      <c r="DI12" s="32" t="s">
        <v>120</v>
      </c>
      <c r="DJ12" s="32" t="s">
        <v>120</v>
      </c>
      <c r="DK12" s="32" t="s">
        <v>120</v>
      </c>
      <c r="DL12" s="32" t="s">
        <v>120</v>
      </c>
      <c r="DM12" s="32" t="s">
        <v>120</v>
      </c>
      <c r="DN12" s="32" t="s">
        <v>120</v>
      </c>
      <c r="DO12" s="32" t="s">
        <v>120</v>
      </c>
      <c r="DP12" s="32" t="s">
        <v>120</v>
      </c>
      <c r="DQ12" s="32" t="s">
        <v>120</v>
      </c>
      <c r="DR12" s="33" t="s">
        <v>120</v>
      </c>
      <c r="DS12" s="32" t="s">
        <v>120</v>
      </c>
      <c r="DT12" s="32" t="s">
        <v>120</v>
      </c>
      <c r="DU12" s="32" t="s">
        <v>120</v>
      </c>
      <c r="DV12" s="32" t="s">
        <v>120</v>
      </c>
      <c r="DW12" s="32" t="s">
        <v>120</v>
      </c>
      <c r="DX12" s="32" t="s">
        <v>120</v>
      </c>
      <c r="DY12" s="32" t="s">
        <v>120</v>
      </c>
      <c r="DZ12" s="70" t="s">
        <v>120</v>
      </c>
      <c r="EA12" s="32" t="s">
        <v>120</v>
      </c>
      <c r="EB12" s="32" t="s">
        <v>120</v>
      </c>
      <c r="EC12" s="32" t="s">
        <v>120</v>
      </c>
      <c r="ED12" s="32" t="s">
        <v>120</v>
      </c>
      <c r="EE12" s="32" t="s">
        <v>120</v>
      </c>
      <c r="EF12" s="32" t="s">
        <v>120</v>
      </c>
      <c r="EG12" s="32" t="s">
        <v>120</v>
      </c>
      <c r="EH12" s="32" t="s">
        <v>120</v>
      </c>
      <c r="EI12" s="32" t="s">
        <v>120</v>
      </c>
      <c r="EJ12" s="33" t="s">
        <v>120</v>
      </c>
      <c r="EK12" s="32" t="s">
        <v>120</v>
      </c>
      <c r="EL12" s="32" t="s">
        <v>120</v>
      </c>
      <c r="EM12" s="32" t="s">
        <v>120</v>
      </c>
      <c r="EN12" s="32" t="s">
        <v>120</v>
      </c>
      <c r="EO12" s="32" t="s">
        <v>120</v>
      </c>
      <c r="EP12" s="32" t="s">
        <v>120</v>
      </c>
      <c r="EQ12" s="32" t="s">
        <v>120</v>
      </c>
      <c r="ER12" s="70" t="s">
        <v>120</v>
      </c>
      <c r="ES12" s="32" t="s">
        <v>120</v>
      </c>
      <c r="ET12" s="32" t="s">
        <v>120</v>
      </c>
      <c r="EU12" s="32" t="s">
        <v>120</v>
      </c>
      <c r="EV12" s="32" t="s">
        <v>120</v>
      </c>
      <c r="EW12" s="32" t="s">
        <v>120</v>
      </c>
      <c r="EX12" s="32" t="s">
        <v>120</v>
      </c>
      <c r="EY12" s="32" t="s">
        <v>120</v>
      </c>
      <c r="EZ12" s="70" t="s">
        <v>120</v>
      </c>
    </row>
    <row r="13" spans="1:188" s="32" customFormat="1" x14ac:dyDescent="0.35">
      <c r="A13" s="17">
        <f t="shared" si="0"/>
        <v>148</v>
      </c>
      <c r="B13" s="32">
        <v>141435</v>
      </c>
      <c r="C13" s="32">
        <v>174</v>
      </c>
      <c r="D13" s="32">
        <v>157</v>
      </c>
      <c r="E13" s="32">
        <v>94</v>
      </c>
      <c r="F13" s="32">
        <v>7.9279999999999999</v>
      </c>
      <c r="G13" t="s">
        <v>125</v>
      </c>
      <c r="H13" s="33">
        <v>5.8056565603214223E-3</v>
      </c>
      <c r="I13" s="32">
        <v>1.6412512333226011E-3</v>
      </c>
      <c r="J13" s="32">
        <v>3.1507319844653425E-3</v>
      </c>
      <c r="K13" s="32">
        <v>6.5763125152555101E-3</v>
      </c>
      <c r="L13" s="32">
        <v>5.1826369073300054E-3</v>
      </c>
      <c r="M13" s="32">
        <v>4.966718133779989E-3</v>
      </c>
      <c r="N13" s="32">
        <v>6.7402188916619544E-4</v>
      </c>
      <c r="O13" s="32">
        <v>6.9545609075992963E-3</v>
      </c>
      <c r="P13" s="70">
        <v>5.927936085163202E-3</v>
      </c>
      <c r="Q13" s="33">
        <v>1.6733565372576607E-2</v>
      </c>
      <c r="R13" s="32">
        <v>1.8551537686215095E-2</v>
      </c>
      <c r="S13" s="32">
        <v>1.2670584691219396E-2</v>
      </c>
      <c r="T13" s="32">
        <v>1.7366833394391615E-2</v>
      </c>
      <c r="U13" s="32">
        <v>2.5401758130576314E-2</v>
      </c>
      <c r="V13" s="32">
        <v>1.8285165498101285E-2</v>
      </c>
      <c r="W13" s="32">
        <v>1.8278118566045401E-2</v>
      </c>
      <c r="X13" s="32">
        <v>1.430359724335627E-2</v>
      </c>
      <c r="Y13" s="70">
        <v>1.8152059282735847E-2</v>
      </c>
      <c r="Z13" s="33">
        <v>1.8999048993890301E-2</v>
      </c>
      <c r="AA13" s="32">
        <v>1.9932543533223015E-2</v>
      </c>
      <c r="AB13" s="32">
        <v>6.5240228280797462E-3</v>
      </c>
      <c r="AC13" s="32">
        <v>1.7503438880667185E-2</v>
      </c>
      <c r="AD13" s="32">
        <v>1.0006509428991929E-2</v>
      </c>
      <c r="AE13" s="32">
        <v>2.9184265820327158E-2</v>
      </c>
      <c r="AF13" s="32">
        <v>9.2325209157846141E-3</v>
      </c>
      <c r="AG13" s="32">
        <v>1.814786759412141E-2</v>
      </c>
      <c r="AH13" s="32">
        <v>1.7450371826303115E-2</v>
      </c>
      <c r="AI13" s="70">
        <v>1.4326675571322332E-2</v>
      </c>
      <c r="AJ13" s="33">
        <v>4.3529886988766097E-3</v>
      </c>
      <c r="AK13" s="32">
        <v>4.6582177763090041E-3</v>
      </c>
      <c r="AL13" s="32">
        <v>6.1142874323376851E-3</v>
      </c>
      <c r="AM13" s="32">
        <v>2.6544877312635637E-3</v>
      </c>
      <c r="AN13" s="32">
        <v>3.5855601357556335E-3</v>
      </c>
      <c r="AO13" s="32">
        <v>2.6196955577074887E-3</v>
      </c>
      <c r="AP13" s="32">
        <v>6.5754006441306911E-2</v>
      </c>
      <c r="AQ13" s="32">
        <v>0.27304924776703376</v>
      </c>
      <c r="AR13" s="32">
        <v>0.16039215295106227</v>
      </c>
      <c r="AS13" s="33">
        <v>1.9247224044963474E-2</v>
      </c>
      <c r="AT13" s="32">
        <v>3.4869266129453538E-3</v>
      </c>
      <c r="AU13" s="32">
        <v>2.4189331440660506E-2</v>
      </c>
      <c r="AV13" s="32">
        <v>4.5509775499759486E-2</v>
      </c>
      <c r="AW13" s="32">
        <v>3.9555417565828706E-2</v>
      </c>
      <c r="AX13" s="32">
        <v>1.1698213997643512E-2</v>
      </c>
      <c r="AY13" s="32">
        <v>4.127589862839872E-2</v>
      </c>
      <c r="AZ13" s="32">
        <v>5.0783257920567803E-3</v>
      </c>
      <c r="BA13" s="70">
        <v>1.3264950116676831E-2</v>
      </c>
      <c r="BB13" s="32">
        <v>1.4591787120402754E-2</v>
      </c>
      <c r="BC13" s="32">
        <v>1.845823832385728E-2</v>
      </c>
      <c r="BD13" s="32">
        <v>1.0288552346701783E-2</v>
      </c>
      <c r="BE13" s="32">
        <v>2.5134308527818176E-2</v>
      </c>
      <c r="BF13" s="32">
        <v>3.5968766656762741E-2</v>
      </c>
      <c r="BG13" s="32">
        <v>7.5799030863958694E-3</v>
      </c>
      <c r="BH13" s="32">
        <v>2.0075694707983635E-2</v>
      </c>
      <c r="BI13" s="32">
        <v>8.594788883681934E-3</v>
      </c>
      <c r="BJ13" s="32">
        <v>2.3529995465494759E-2</v>
      </c>
      <c r="BK13" s="33">
        <v>3.874188866283796E-2</v>
      </c>
      <c r="BL13" s="32">
        <v>4.1476298922137481E-3</v>
      </c>
      <c r="BM13" s="32">
        <v>4.2181035774971438E-3</v>
      </c>
      <c r="BN13" s="32">
        <v>3.3177339035486875E-3</v>
      </c>
      <c r="BO13" s="32">
        <v>5.5544565611404459E-2</v>
      </c>
      <c r="BP13" s="70">
        <v>9.6163980532967784E-3</v>
      </c>
      <c r="BQ13" s="32">
        <v>3.2134602147967033E-2</v>
      </c>
      <c r="BR13" s="32">
        <v>3.0826704356169004E-2</v>
      </c>
      <c r="BS13" s="32">
        <v>3.5070631318379036E-2</v>
      </c>
      <c r="BT13" s="32">
        <v>2.8770143243728709E-2</v>
      </c>
      <c r="BU13" s="32">
        <v>3.414688788228834E-2</v>
      </c>
      <c r="BV13" s="32">
        <v>2.8905597476372322E-2</v>
      </c>
      <c r="BW13" s="33">
        <v>2.0900578036393884E-2</v>
      </c>
      <c r="BX13" s="32">
        <v>2.6807894345301921E-2</v>
      </c>
      <c r="BY13" s="32">
        <v>2.3076393287696978E-2</v>
      </c>
      <c r="BZ13" s="32">
        <v>2.1909882509658894E-2</v>
      </c>
      <c r="CA13" s="32">
        <v>3.4957390845544438E-2</v>
      </c>
      <c r="CB13" s="32">
        <v>2.1588844846951026E-2</v>
      </c>
      <c r="CC13" s="32">
        <v>2.4719877053899997E-2</v>
      </c>
      <c r="CD13" s="32">
        <v>1.3944789339370517E-2</v>
      </c>
      <c r="CE13" s="70">
        <v>2.5428415173344501E-2</v>
      </c>
      <c r="CF13" s="32">
        <v>2.8546168116745232E-2</v>
      </c>
      <c r="CG13" s="32">
        <v>2.6216203010845568E-2</v>
      </c>
      <c r="CH13" s="32">
        <v>2.4276363124314398E-2</v>
      </c>
      <c r="CI13" s="32">
        <v>2.7528250053233321E-2</v>
      </c>
      <c r="CJ13" s="32">
        <v>2.9044130746250289E-2</v>
      </c>
      <c r="CK13" s="32">
        <v>1.7268268955373374E-2</v>
      </c>
      <c r="CL13" s="32">
        <v>2.5255892323830804E-2</v>
      </c>
      <c r="CM13" s="32">
        <v>2.9415869915672861E-2</v>
      </c>
      <c r="CN13" s="32">
        <v>1.2260626945021606E-2</v>
      </c>
      <c r="CO13" s="33">
        <v>2.4387586275278244E-2</v>
      </c>
      <c r="CP13" s="32">
        <v>3.5035060568729119E-2</v>
      </c>
      <c r="CQ13" s="32">
        <v>1.5672743843785298E-2</v>
      </c>
      <c r="CR13" s="32">
        <v>3.7338017054542205E-2</v>
      </c>
      <c r="CS13" s="32">
        <v>2.7198198568707223E-2</v>
      </c>
      <c r="CT13" s="32">
        <v>2.7087185980592132E-2</v>
      </c>
      <c r="CU13" s="32">
        <v>2.9986671463094212E-2</v>
      </c>
      <c r="CV13" s="32">
        <v>2.7568995288522403E-2</v>
      </c>
      <c r="CW13" s="70">
        <v>2.8693676711767896E-2</v>
      </c>
      <c r="CX13" s="32">
        <v>8.2385190184058009E-3</v>
      </c>
      <c r="CY13" s="32">
        <v>2.6701335098735193E-2</v>
      </c>
      <c r="CZ13" s="32">
        <v>5.7158820780935935E-3</v>
      </c>
      <c r="DA13" s="32">
        <v>3.1313781789161729E-3</v>
      </c>
      <c r="DB13" s="32">
        <v>1.2202247088416048E-2</v>
      </c>
      <c r="DC13" s="32">
        <v>2.1022038253254119E-2</v>
      </c>
      <c r="DD13" s="32">
        <v>7.5878760356106962E-3</v>
      </c>
      <c r="DE13" s="32">
        <v>1.6432404697864181E-2</v>
      </c>
      <c r="DF13" s="33">
        <v>2.8514591918438116E-2</v>
      </c>
      <c r="DG13" s="32">
        <v>3.1880256122736081E-2</v>
      </c>
      <c r="DH13" s="70">
        <v>1.701991929820381E-2</v>
      </c>
      <c r="DI13" s="32">
        <v>2.2116089278355351E-2</v>
      </c>
      <c r="DJ13" s="32">
        <v>2.7501542553931439E-2</v>
      </c>
      <c r="DK13" s="32">
        <v>2.9067093454130399E-2</v>
      </c>
      <c r="DL13" s="32">
        <v>5.0830930205372944E-2</v>
      </c>
      <c r="DM13" s="32">
        <v>3.2000387352726097E-2</v>
      </c>
      <c r="DN13" s="32">
        <v>1.9165724805762733E-2</v>
      </c>
      <c r="DO13" s="32">
        <v>2.3554449113676507E-2</v>
      </c>
      <c r="DP13" s="32" t="s">
        <v>120</v>
      </c>
      <c r="DQ13" s="32">
        <v>4.6782595991890302E-2</v>
      </c>
      <c r="DR13" s="33">
        <v>1.2089099838913568E-2</v>
      </c>
      <c r="DS13" s="32">
        <v>8.3308479135931739E-3</v>
      </c>
      <c r="DT13" s="32">
        <v>1.7628351573392868E-2</v>
      </c>
      <c r="DU13" s="32">
        <v>4.3788014564405406E-3</v>
      </c>
      <c r="DV13" s="32">
        <v>8.8144796451579081E-3</v>
      </c>
      <c r="DW13" s="32">
        <v>5.5862491138082438E-3</v>
      </c>
      <c r="DX13" s="32">
        <v>1.1694350547922719E-2</v>
      </c>
      <c r="DY13" s="32">
        <v>2.23814795466044E-2</v>
      </c>
      <c r="DZ13" s="70">
        <v>3.5134951337636874E-2</v>
      </c>
      <c r="EA13" s="32">
        <v>3.9693053224626372E-2</v>
      </c>
      <c r="EB13" s="32">
        <v>3.3332500825384401E-2</v>
      </c>
      <c r="EC13" s="32">
        <v>3.1963959680384825E-2</v>
      </c>
      <c r="ED13" s="32">
        <v>1.5844612373740893E-2</v>
      </c>
      <c r="EE13" s="32">
        <v>2.026034733682127E-2</v>
      </c>
      <c r="EF13" s="32">
        <v>3.1012300136442759E-2</v>
      </c>
      <c r="EG13" s="32">
        <v>1.9086677963132865E-2</v>
      </c>
      <c r="EH13" s="32">
        <v>4.2638842706440486E-2</v>
      </c>
      <c r="EI13" s="32">
        <v>2.7117955836352958E-2</v>
      </c>
      <c r="EJ13" s="33">
        <v>2.7773839743467241E-2</v>
      </c>
      <c r="EK13" s="32">
        <v>3.7115653160293846E-2</v>
      </c>
      <c r="EL13" s="32">
        <v>3.7048637117807218E-2</v>
      </c>
      <c r="EM13" s="32">
        <v>2.9993211680238125E-2</v>
      </c>
      <c r="EN13" s="32">
        <v>1.9201401873622032E-2</v>
      </c>
      <c r="EO13" s="32">
        <v>1.6180098220916928E-2</v>
      </c>
      <c r="EP13" s="32">
        <v>4.2657479440197599E-2</v>
      </c>
      <c r="EQ13" s="32">
        <v>2.7304977458004618E-2</v>
      </c>
      <c r="ER13" s="70">
        <v>4.809275181821112E-2</v>
      </c>
      <c r="ES13" s="32">
        <v>2.2094156294542415E-2</v>
      </c>
      <c r="ET13" s="32">
        <v>4.5716627444930713E-2</v>
      </c>
      <c r="EU13" s="32">
        <v>2.536688482398753E-2</v>
      </c>
      <c r="EV13" s="32">
        <v>2.0984922459316331E-2</v>
      </c>
      <c r="EW13" s="32">
        <v>3.2480320656295775E-2</v>
      </c>
      <c r="EX13" s="32">
        <v>4.2193228989367768E-2</v>
      </c>
      <c r="EY13" s="32">
        <v>1.7194030926401115E-2</v>
      </c>
      <c r="EZ13" s="70">
        <v>2.9186432628656403E-2</v>
      </c>
    </row>
    <row r="14" spans="1:188" s="32" customFormat="1" x14ac:dyDescent="0.35">
      <c r="A14" s="17">
        <f t="shared" si="0"/>
        <v>34</v>
      </c>
      <c r="B14" s="32">
        <v>7664382</v>
      </c>
      <c r="C14" s="32">
        <v>299</v>
      </c>
      <c r="D14" s="32">
        <v>164</v>
      </c>
      <c r="E14" s="32">
        <v>97</v>
      </c>
      <c r="F14" s="32">
        <v>8.0050000000000008</v>
      </c>
      <c r="G14" t="s">
        <v>126</v>
      </c>
      <c r="H14" s="33">
        <v>0.46252769937522209</v>
      </c>
      <c r="I14" s="32">
        <v>0.24441807825547265</v>
      </c>
      <c r="J14" s="32">
        <v>0.1505817150558654</v>
      </c>
      <c r="K14" s="32">
        <v>0.49291570784799854</v>
      </c>
      <c r="L14" s="32">
        <v>0.50380115922563584</v>
      </c>
      <c r="M14" s="32">
        <v>0.30557008258787449</v>
      </c>
      <c r="N14" s="32">
        <v>0.50176881644118076</v>
      </c>
      <c r="O14" s="32">
        <v>0.23939978036702947</v>
      </c>
      <c r="P14" s="70">
        <v>0.18481405678326782</v>
      </c>
      <c r="Q14" s="33" t="s">
        <v>120</v>
      </c>
      <c r="R14" s="32" t="s">
        <v>120</v>
      </c>
      <c r="S14" s="32" t="s">
        <v>120</v>
      </c>
      <c r="T14" s="32" t="s">
        <v>120</v>
      </c>
      <c r="U14" s="32" t="s">
        <v>120</v>
      </c>
      <c r="V14" s="32" t="s">
        <v>120</v>
      </c>
      <c r="W14" s="32" t="s">
        <v>120</v>
      </c>
      <c r="X14" s="32" t="s">
        <v>120</v>
      </c>
      <c r="Y14" s="70" t="s">
        <v>120</v>
      </c>
      <c r="Z14" s="71">
        <v>4.4933635095506963E-2</v>
      </c>
      <c r="AA14" s="63">
        <v>7.2797831465691812E-2</v>
      </c>
      <c r="AB14" s="32" t="s">
        <v>120</v>
      </c>
      <c r="AC14" s="32" t="s">
        <v>120</v>
      </c>
      <c r="AD14" s="32" t="s">
        <v>120</v>
      </c>
      <c r="AE14" s="63">
        <v>3.00383265018732E-2</v>
      </c>
      <c r="AF14" s="32" t="s">
        <v>120</v>
      </c>
      <c r="AG14" s="32" t="s">
        <v>120</v>
      </c>
      <c r="AH14" s="63">
        <v>0.20591376274993048</v>
      </c>
      <c r="AI14" s="70" t="s">
        <v>120</v>
      </c>
      <c r="AJ14" s="33">
        <v>6.6887273892045906E-2</v>
      </c>
      <c r="AK14" s="32">
        <v>0.17161588519711118</v>
      </c>
      <c r="AL14" s="32">
        <v>9.5194350428402519E-2</v>
      </c>
      <c r="AM14" s="32">
        <v>0.23523544647868766</v>
      </c>
      <c r="AN14" s="32">
        <v>0.25185812255422158</v>
      </c>
      <c r="AO14" s="32">
        <v>0.25559608601607453</v>
      </c>
      <c r="AP14" s="32" t="s">
        <v>120</v>
      </c>
      <c r="AQ14" s="32">
        <v>0.30398669425361913</v>
      </c>
      <c r="AR14" s="32">
        <v>0.22982527165084055</v>
      </c>
      <c r="AS14" s="33" t="s">
        <v>120</v>
      </c>
      <c r="AT14" s="32" t="s">
        <v>120</v>
      </c>
      <c r="AU14" s="32" t="s">
        <v>120</v>
      </c>
      <c r="AV14" s="32" t="s">
        <v>120</v>
      </c>
      <c r="AW14" s="32" t="s">
        <v>120</v>
      </c>
      <c r="AX14" s="32" t="s">
        <v>120</v>
      </c>
      <c r="AY14" s="32" t="s">
        <v>120</v>
      </c>
      <c r="AZ14" s="32" t="s">
        <v>120</v>
      </c>
      <c r="BA14" s="70" t="s">
        <v>120</v>
      </c>
      <c r="BB14" s="63">
        <v>0.10573840868566799</v>
      </c>
      <c r="BC14" s="32" t="s">
        <v>120</v>
      </c>
      <c r="BD14" s="32" t="s">
        <v>120</v>
      </c>
      <c r="BE14" s="32" t="s">
        <v>120</v>
      </c>
      <c r="BF14" s="32" t="s">
        <v>120</v>
      </c>
      <c r="BG14" s="32" t="s">
        <v>120</v>
      </c>
      <c r="BH14" s="32" t="s">
        <v>120</v>
      </c>
      <c r="BI14" s="32" t="s">
        <v>120</v>
      </c>
      <c r="BJ14" s="32" t="s">
        <v>120</v>
      </c>
      <c r="BK14" s="33" t="s">
        <v>120</v>
      </c>
      <c r="BL14" s="32">
        <v>0.36604399608536031</v>
      </c>
      <c r="BM14" s="32">
        <v>0.43143039396855026</v>
      </c>
      <c r="BN14" s="32">
        <v>0.60265897629926302</v>
      </c>
      <c r="BO14" s="32" t="s">
        <v>120</v>
      </c>
      <c r="BP14" s="70" t="s">
        <v>120</v>
      </c>
      <c r="BQ14" s="32" t="s">
        <v>120</v>
      </c>
      <c r="BR14" s="32" t="s">
        <v>120</v>
      </c>
      <c r="BS14" s="32" t="s">
        <v>120</v>
      </c>
      <c r="BT14" s="32" t="s">
        <v>120</v>
      </c>
      <c r="BU14" s="32" t="s">
        <v>120</v>
      </c>
      <c r="BV14" s="32" t="s">
        <v>120</v>
      </c>
      <c r="BW14" s="33" t="s">
        <v>120</v>
      </c>
      <c r="BX14" s="32" t="s">
        <v>120</v>
      </c>
      <c r="BY14" s="32" t="s">
        <v>120</v>
      </c>
      <c r="BZ14" s="32" t="s">
        <v>120</v>
      </c>
      <c r="CA14" s="32" t="s">
        <v>120</v>
      </c>
      <c r="CB14" s="32" t="s">
        <v>120</v>
      </c>
      <c r="CC14" s="32" t="s">
        <v>120</v>
      </c>
      <c r="CD14" s="32" t="s">
        <v>120</v>
      </c>
      <c r="CE14" s="70" t="s">
        <v>120</v>
      </c>
      <c r="CF14" s="32" t="s">
        <v>120</v>
      </c>
      <c r="CG14" s="32" t="s">
        <v>120</v>
      </c>
      <c r="CH14" s="32" t="s">
        <v>120</v>
      </c>
      <c r="CI14" s="32" t="s">
        <v>120</v>
      </c>
      <c r="CJ14" s="32" t="s">
        <v>120</v>
      </c>
      <c r="CK14" s="32" t="s">
        <v>120</v>
      </c>
      <c r="CL14" s="32" t="s">
        <v>120</v>
      </c>
      <c r="CM14" s="32" t="s">
        <v>120</v>
      </c>
      <c r="CN14" s="32" t="s">
        <v>120</v>
      </c>
      <c r="CO14" s="33" t="s">
        <v>120</v>
      </c>
      <c r="CP14" s="32" t="s">
        <v>120</v>
      </c>
      <c r="CQ14" s="32" t="s">
        <v>120</v>
      </c>
      <c r="CR14" s="32" t="s">
        <v>120</v>
      </c>
      <c r="CS14" s="32" t="s">
        <v>120</v>
      </c>
      <c r="CT14" s="32" t="s">
        <v>120</v>
      </c>
      <c r="CU14" s="32" t="s">
        <v>120</v>
      </c>
      <c r="CV14" s="32" t="s">
        <v>120</v>
      </c>
      <c r="CW14" s="70" t="s">
        <v>120</v>
      </c>
      <c r="CX14" s="32" t="s">
        <v>120</v>
      </c>
      <c r="CY14" s="32" t="s">
        <v>120</v>
      </c>
      <c r="CZ14" s="63">
        <v>2.9474048082231866E-2</v>
      </c>
      <c r="DA14" s="63">
        <v>0.17737689974266108</v>
      </c>
      <c r="DB14" s="32" t="s">
        <v>120</v>
      </c>
      <c r="DC14" s="63">
        <v>0.43728037997104119</v>
      </c>
      <c r="DD14" s="32" t="s">
        <v>120</v>
      </c>
      <c r="DE14" s="32" t="s">
        <v>120</v>
      </c>
      <c r="DF14" s="33" t="s">
        <v>120</v>
      </c>
      <c r="DG14" s="32" t="s">
        <v>120</v>
      </c>
      <c r="DH14" s="70" t="s">
        <v>120</v>
      </c>
      <c r="DI14" s="32" t="s">
        <v>120</v>
      </c>
      <c r="DJ14" s="32" t="s">
        <v>120</v>
      </c>
      <c r="DK14" s="32" t="s">
        <v>120</v>
      </c>
      <c r="DL14" s="32" t="s">
        <v>120</v>
      </c>
      <c r="DM14" s="32" t="s">
        <v>120</v>
      </c>
      <c r="DN14" s="32" t="s">
        <v>120</v>
      </c>
      <c r="DO14" s="32" t="s">
        <v>120</v>
      </c>
      <c r="DP14" s="32" t="s">
        <v>120</v>
      </c>
      <c r="DQ14" s="32" t="s">
        <v>120</v>
      </c>
      <c r="DR14" s="33" t="s">
        <v>120</v>
      </c>
      <c r="DS14" s="32" t="s">
        <v>120</v>
      </c>
      <c r="DT14" s="32" t="s">
        <v>120</v>
      </c>
      <c r="DU14" s="32">
        <v>2.9777201094271351E-2</v>
      </c>
      <c r="DV14" s="32">
        <v>3.150495513363348E-2</v>
      </c>
      <c r="DW14" s="32">
        <v>7.5842930036840353E-2</v>
      </c>
      <c r="DX14" s="32" t="s">
        <v>120</v>
      </c>
      <c r="DY14" s="32">
        <v>4.9848189869819426E-4</v>
      </c>
      <c r="DZ14" s="70" t="s">
        <v>120</v>
      </c>
      <c r="EA14" s="32" t="s">
        <v>120</v>
      </c>
      <c r="EB14" s="32" t="s">
        <v>120</v>
      </c>
      <c r="EC14" s="32" t="s">
        <v>120</v>
      </c>
      <c r="ED14" s="32" t="s">
        <v>120</v>
      </c>
      <c r="EE14" s="32" t="s">
        <v>120</v>
      </c>
      <c r="EF14" s="32" t="s">
        <v>120</v>
      </c>
      <c r="EG14" s="32" t="s">
        <v>120</v>
      </c>
      <c r="EH14" s="32" t="s">
        <v>120</v>
      </c>
      <c r="EI14" s="32" t="s">
        <v>120</v>
      </c>
      <c r="EJ14" s="33" t="s">
        <v>120</v>
      </c>
      <c r="EK14" s="32" t="s">
        <v>120</v>
      </c>
      <c r="EL14" s="32" t="s">
        <v>120</v>
      </c>
      <c r="EM14" s="32" t="s">
        <v>120</v>
      </c>
      <c r="EN14" s="32" t="s">
        <v>120</v>
      </c>
      <c r="EO14" s="32" t="s">
        <v>120</v>
      </c>
      <c r="EP14" s="32" t="s">
        <v>120</v>
      </c>
      <c r="EQ14" s="63">
        <v>9.8769971526256398E-3</v>
      </c>
      <c r="ER14" s="70" t="s">
        <v>120</v>
      </c>
      <c r="ES14" s="32" t="s">
        <v>120</v>
      </c>
      <c r="ET14" s="32" t="s">
        <v>120</v>
      </c>
      <c r="EU14" s="63">
        <v>0.11734958822206307</v>
      </c>
      <c r="EV14" s="32" t="s">
        <v>120</v>
      </c>
      <c r="EW14" s="32" t="s">
        <v>120</v>
      </c>
      <c r="EX14" s="32" t="s">
        <v>120</v>
      </c>
      <c r="EY14" s="32" t="s">
        <v>120</v>
      </c>
      <c r="EZ14" s="70" t="s">
        <v>120</v>
      </c>
    </row>
    <row r="15" spans="1:188" s="32" customFormat="1" x14ac:dyDescent="0.35">
      <c r="A15" s="69">
        <f t="shared" si="0"/>
        <v>2</v>
      </c>
      <c r="B15" s="32">
        <v>56815</v>
      </c>
      <c r="C15" s="32">
        <v>73</v>
      </c>
      <c r="D15" s="32">
        <v>183</v>
      </c>
      <c r="E15" s="32">
        <v>94</v>
      </c>
      <c r="F15" s="32">
        <v>8.048</v>
      </c>
      <c r="G15" s="59" t="s">
        <v>193</v>
      </c>
      <c r="H15" s="33" t="s">
        <v>120</v>
      </c>
      <c r="I15" s="32" t="s">
        <v>120</v>
      </c>
      <c r="J15" s="32" t="s">
        <v>120</v>
      </c>
      <c r="K15" s="32" t="s">
        <v>120</v>
      </c>
      <c r="L15" s="32" t="s">
        <v>120</v>
      </c>
      <c r="M15" s="32" t="s">
        <v>120</v>
      </c>
      <c r="N15" s="32" t="s">
        <v>120</v>
      </c>
      <c r="O15" s="32" t="s">
        <v>120</v>
      </c>
      <c r="P15" s="70" t="s">
        <v>120</v>
      </c>
      <c r="Q15" s="33" t="s">
        <v>120</v>
      </c>
      <c r="R15" s="32" t="s">
        <v>120</v>
      </c>
      <c r="S15" s="32" t="s">
        <v>120</v>
      </c>
      <c r="T15" s="32" t="s">
        <v>120</v>
      </c>
      <c r="U15" s="32" t="s">
        <v>120</v>
      </c>
      <c r="V15" s="32" t="s">
        <v>120</v>
      </c>
      <c r="W15" s="32" t="s">
        <v>120</v>
      </c>
      <c r="X15" s="32" t="s">
        <v>120</v>
      </c>
      <c r="Y15" s="70" t="s">
        <v>120</v>
      </c>
      <c r="Z15" s="71">
        <v>0.1959407095868082</v>
      </c>
      <c r="AA15" s="63">
        <v>0.13014886941147139</v>
      </c>
      <c r="AB15" s="32" t="s">
        <v>120</v>
      </c>
      <c r="AC15" s="32" t="s">
        <v>120</v>
      </c>
      <c r="AD15" s="32" t="s">
        <v>120</v>
      </c>
      <c r="AE15" s="32" t="s">
        <v>120</v>
      </c>
      <c r="AF15" s="32" t="s">
        <v>120</v>
      </c>
      <c r="AG15" s="32" t="s">
        <v>120</v>
      </c>
      <c r="AH15" s="32" t="s">
        <v>120</v>
      </c>
      <c r="AI15" s="70" t="s">
        <v>120</v>
      </c>
      <c r="AJ15" s="33" t="s">
        <v>120</v>
      </c>
      <c r="AK15" s="32" t="s">
        <v>120</v>
      </c>
      <c r="AL15" s="32" t="s">
        <v>120</v>
      </c>
      <c r="AM15" s="32" t="s">
        <v>120</v>
      </c>
      <c r="AN15" s="32" t="s">
        <v>120</v>
      </c>
      <c r="AO15" s="32" t="s">
        <v>120</v>
      </c>
      <c r="AP15" s="32" t="s">
        <v>120</v>
      </c>
      <c r="AQ15" s="32" t="s">
        <v>120</v>
      </c>
      <c r="AR15" s="32" t="s">
        <v>120</v>
      </c>
      <c r="AS15" s="33" t="s">
        <v>120</v>
      </c>
      <c r="AT15" s="32" t="s">
        <v>120</v>
      </c>
      <c r="AU15" s="32" t="s">
        <v>120</v>
      </c>
      <c r="AV15" s="32" t="s">
        <v>120</v>
      </c>
      <c r="AW15" s="32" t="s">
        <v>120</v>
      </c>
      <c r="AX15" s="32" t="s">
        <v>120</v>
      </c>
      <c r="AY15" s="32" t="s">
        <v>120</v>
      </c>
      <c r="AZ15" s="32" t="s">
        <v>120</v>
      </c>
      <c r="BA15" s="70" t="s">
        <v>120</v>
      </c>
      <c r="BB15" s="32" t="s">
        <v>120</v>
      </c>
      <c r="BC15" s="32" t="s">
        <v>120</v>
      </c>
      <c r="BD15" s="32" t="s">
        <v>120</v>
      </c>
      <c r="BE15" s="32" t="s">
        <v>120</v>
      </c>
      <c r="BF15" s="32" t="s">
        <v>120</v>
      </c>
      <c r="BG15" s="32" t="s">
        <v>120</v>
      </c>
      <c r="BH15" s="32" t="s">
        <v>120</v>
      </c>
      <c r="BI15" s="32" t="s">
        <v>120</v>
      </c>
      <c r="BJ15" s="32" t="s">
        <v>120</v>
      </c>
      <c r="BK15" s="33" t="s">
        <v>120</v>
      </c>
      <c r="BL15" s="32" t="s">
        <v>120</v>
      </c>
      <c r="BM15" s="32" t="s">
        <v>120</v>
      </c>
      <c r="BN15" s="32" t="s">
        <v>120</v>
      </c>
      <c r="BO15" s="32" t="s">
        <v>120</v>
      </c>
      <c r="BP15" s="70" t="s">
        <v>120</v>
      </c>
      <c r="BQ15" s="32" t="s">
        <v>120</v>
      </c>
      <c r="BR15" s="32" t="s">
        <v>120</v>
      </c>
      <c r="BS15" s="32" t="s">
        <v>120</v>
      </c>
      <c r="BT15" s="32" t="s">
        <v>120</v>
      </c>
      <c r="BU15" s="32" t="s">
        <v>120</v>
      </c>
      <c r="BV15" s="32" t="s">
        <v>120</v>
      </c>
      <c r="BW15" s="33" t="s">
        <v>120</v>
      </c>
      <c r="BX15" s="32" t="s">
        <v>120</v>
      </c>
      <c r="BY15" s="32" t="s">
        <v>120</v>
      </c>
      <c r="BZ15" s="32" t="s">
        <v>120</v>
      </c>
      <c r="CA15" s="32" t="s">
        <v>120</v>
      </c>
      <c r="CB15" s="32" t="s">
        <v>120</v>
      </c>
      <c r="CC15" s="32" t="s">
        <v>120</v>
      </c>
      <c r="CD15" s="32" t="s">
        <v>120</v>
      </c>
      <c r="CE15" s="70" t="s">
        <v>120</v>
      </c>
      <c r="CF15" s="32" t="s">
        <v>120</v>
      </c>
      <c r="CG15" s="32" t="s">
        <v>120</v>
      </c>
      <c r="CH15" s="32" t="s">
        <v>120</v>
      </c>
      <c r="CI15" s="32" t="s">
        <v>120</v>
      </c>
      <c r="CJ15" s="32" t="s">
        <v>120</v>
      </c>
      <c r="CK15" s="32" t="s">
        <v>120</v>
      </c>
      <c r="CL15" s="32" t="s">
        <v>120</v>
      </c>
      <c r="CM15" s="32" t="s">
        <v>120</v>
      </c>
      <c r="CN15" s="32" t="s">
        <v>120</v>
      </c>
      <c r="CO15" s="33" t="s">
        <v>120</v>
      </c>
      <c r="CP15" s="32" t="s">
        <v>120</v>
      </c>
      <c r="CQ15" s="32" t="s">
        <v>120</v>
      </c>
      <c r="CR15" s="32" t="s">
        <v>120</v>
      </c>
      <c r="CS15" s="32" t="s">
        <v>120</v>
      </c>
      <c r="CT15" s="32" t="s">
        <v>120</v>
      </c>
      <c r="CU15" s="32" t="s">
        <v>120</v>
      </c>
      <c r="CV15" s="32" t="s">
        <v>120</v>
      </c>
      <c r="CW15" s="70" t="s">
        <v>120</v>
      </c>
      <c r="CX15" s="32" t="s">
        <v>120</v>
      </c>
      <c r="CY15" s="32" t="s">
        <v>120</v>
      </c>
      <c r="CZ15" s="32" t="s">
        <v>120</v>
      </c>
      <c r="DA15" s="32" t="s">
        <v>120</v>
      </c>
      <c r="DB15" s="32" t="s">
        <v>120</v>
      </c>
      <c r="DC15" s="32" t="s">
        <v>120</v>
      </c>
      <c r="DD15" s="32" t="s">
        <v>120</v>
      </c>
      <c r="DE15" s="32" t="s">
        <v>120</v>
      </c>
      <c r="DF15" s="33" t="s">
        <v>120</v>
      </c>
      <c r="DG15" s="32" t="s">
        <v>120</v>
      </c>
      <c r="DH15" s="70" t="s">
        <v>120</v>
      </c>
      <c r="DI15" s="32" t="s">
        <v>120</v>
      </c>
      <c r="DJ15" s="32" t="s">
        <v>120</v>
      </c>
      <c r="DK15" s="32" t="s">
        <v>120</v>
      </c>
      <c r="DL15" s="32" t="s">
        <v>120</v>
      </c>
      <c r="DM15" s="32" t="s">
        <v>120</v>
      </c>
      <c r="DN15" s="32" t="s">
        <v>120</v>
      </c>
      <c r="DO15" s="32" t="s">
        <v>120</v>
      </c>
      <c r="DP15" s="32" t="s">
        <v>120</v>
      </c>
      <c r="DQ15" s="32" t="s">
        <v>120</v>
      </c>
      <c r="DR15" s="33" t="s">
        <v>120</v>
      </c>
      <c r="DS15" s="32" t="s">
        <v>120</v>
      </c>
      <c r="DT15" s="32" t="s">
        <v>120</v>
      </c>
      <c r="DU15" s="32" t="s">
        <v>120</v>
      </c>
      <c r="DV15" s="32" t="s">
        <v>120</v>
      </c>
      <c r="DW15" s="32" t="s">
        <v>120</v>
      </c>
      <c r="DX15" s="32" t="s">
        <v>120</v>
      </c>
      <c r="DY15" s="32" t="s">
        <v>120</v>
      </c>
      <c r="DZ15" s="70" t="s">
        <v>120</v>
      </c>
      <c r="EA15" s="32" t="s">
        <v>120</v>
      </c>
      <c r="EB15" s="32" t="s">
        <v>120</v>
      </c>
      <c r="EC15" s="32" t="s">
        <v>120</v>
      </c>
      <c r="ED15" s="32" t="s">
        <v>120</v>
      </c>
      <c r="EE15" s="32" t="s">
        <v>120</v>
      </c>
      <c r="EF15" s="32" t="s">
        <v>120</v>
      </c>
      <c r="EG15" s="32" t="s">
        <v>120</v>
      </c>
      <c r="EH15" s="32" t="s">
        <v>120</v>
      </c>
      <c r="EI15" s="32" t="s">
        <v>120</v>
      </c>
      <c r="EJ15" s="33" t="s">
        <v>120</v>
      </c>
      <c r="EK15" s="32" t="s">
        <v>120</v>
      </c>
      <c r="EL15" s="32" t="s">
        <v>120</v>
      </c>
      <c r="EM15" s="32" t="s">
        <v>120</v>
      </c>
      <c r="EN15" s="32" t="s">
        <v>120</v>
      </c>
      <c r="EO15" s="32" t="s">
        <v>120</v>
      </c>
      <c r="EP15" s="32" t="s">
        <v>120</v>
      </c>
      <c r="EQ15" s="32" t="s">
        <v>120</v>
      </c>
      <c r="ER15" s="70" t="s">
        <v>120</v>
      </c>
      <c r="ES15" s="32" t="s">
        <v>120</v>
      </c>
      <c r="ET15" s="32" t="s">
        <v>120</v>
      </c>
      <c r="EU15" s="32" t="s">
        <v>120</v>
      </c>
      <c r="EV15" s="32" t="s">
        <v>120</v>
      </c>
      <c r="EW15" s="32" t="s">
        <v>120</v>
      </c>
      <c r="EX15" s="32" t="s">
        <v>120</v>
      </c>
      <c r="EY15" s="32" t="s">
        <v>120</v>
      </c>
      <c r="EZ15" s="70" t="s">
        <v>120</v>
      </c>
    </row>
    <row r="16" spans="1:188" s="32" customFormat="1" x14ac:dyDescent="0.35">
      <c r="A16" s="17">
        <f t="shared" si="0"/>
        <v>112</v>
      </c>
      <c r="B16" s="32">
        <v>443798</v>
      </c>
      <c r="C16" s="32">
        <v>158</v>
      </c>
      <c r="D16" s="32">
        <v>46</v>
      </c>
      <c r="E16" s="32">
        <v>87</v>
      </c>
      <c r="F16" s="32">
        <v>8.3070000000000004</v>
      </c>
      <c r="G16" t="s">
        <v>127</v>
      </c>
      <c r="H16" s="33" t="s">
        <v>120</v>
      </c>
      <c r="I16" s="63">
        <v>3.9288278753921743E-4</v>
      </c>
      <c r="J16" s="32" t="s">
        <v>120</v>
      </c>
      <c r="K16" s="32" t="s">
        <v>120</v>
      </c>
      <c r="L16" s="63">
        <v>1.2408833140376921E-4</v>
      </c>
      <c r="M16" s="63">
        <v>2.950429151367914E-4</v>
      </c>
      <c r="N16" s="32" t="s">
        <v>120</v>
      </c>
      <c r="O16" s="32" t="s">
        <v>120</v>
      </c>
      <c r="P16" s="70" t="s">
        <v>120</v>
      </c>
      <c r="Q16" s="33">
        <v>2.2488528052827788E-3</v>
      </c>
      <c r="R16" s="32">
        <v>3.4370517978819957E-3</v>
      </c>
      <c r="S16" s="32">
        <v>1.794022222135868E-3</v>
      </c>
      <c r="T16" s="32">
        <v>5.0790382820195814E-3</v>
      </c>
      <c r="U16" s="32">
        <v>1.7466158759882095E-3</v>
      </c>
      <c r="V16" s="32">
        <v>1.6090606263969957E-3</v>
      </c>
      <c r="W16" s="32">
        <v>2.3707829678472778E-4</v>
      </c>
      <c r="X16" s="32">
        <v>4.4452130397394722E-4</v>
      </c>
      <c r="Y16" s="70">
        <v>7.7624446912064342E-4</v>
      </c>
      <c r="Z16" s="33">
        <v>2.7452870850598207E-2</v>
      </c>
      <c r="AA16" s="32">
        <v>2.4349883525711071E-2</v>
      </c>
      <c r="AB16" s="32">
        <v>7.3824497390468844E-4</v>
      </c>
      <c r="AC16" s="32">
        <v>1.8583763941414865E-3</v>
      </c>
      <c r="AD16" s="32">
        <v>1.4062254129190098E-3</v>
      </c>
      <c r="AE16" s="32">
        <v>2.4767747533428534E-2</v>
      </c>
      <c r="AF16" s="32">
        <v>4.0336016490633564E-3</v>
      </c>
      <c r="AG16" s="32">
        <v>1.3591876326723441E-2</v>
      </c>
      <c r="AH16" s="32">
        <v>2.6386845161616827E-2</v>
      </c>
      <c r="AI16" s="70">
        <v>7.9557041999985395E-3</v>
      </c>
      <c r="AJ16" s="33" t="s">
        <v>120</v>
      </c>
      <c r="AK16" s="32" t="s">
        <v>120</v>
      </c>
      <c r="AL16" s="32" t="s">
        <v>120</v>
      </c>
      <c r="AM16" s="32" t="s">
        <v>120</v>
      </c>
      <c r="AN16" s="32" t="s">
        <v>120</v>
      </c>
      <c r="AO16" s="32" t="s">
        <v>120</v>
      </c>
      <c r="AP16" s="32" t="s">
        <v>120</v>
      </c>
      <c r="AQ16" s="63">
        <v>4.3203299210041197E-3</v>
      </c>
      <c r="AR16" s="32" t="s">
        <v>120</v>
      </c>
      <c r="AS16" s="33">
        <v>1.6922445390836218E-3</v>
      </c>
      <c r="AT16" s="32" t="s">
        <v>120</v>
      </c>
      <c r="AU16" s="32">
        <v>3.1766851895297099E-3</v>
      </c>
      <c r="AV16" s="32">
        <v>1.3405537807647814E-3</v>
      </c>
      <c r="AW16" s="32">
        <v>1.3126768871186314E-3</v>
      </c>
      <c r="AX16" s="32">
        <v>1.3696045789275038E-3</v>
      </c>
      <c r="AY16" s="32" t="s">
        <v>120</v>
      </c>
      <c r="AZ16" s="32">
        <v>3.1575628110760805E-4</v>
      </c>
      <c r="BA16" s="70">
        <v>9.0323960583115924E-4</v>
      </c>
      <c r="BB16" s="32">
        <v>1.4899757199878865E-2</v>
      </c>
      <c r="BC16" s="32">
        <v>4.4691410124001428E-3</v>
      </c>
      <c r="BD16" s="32">
        <v>5.733562492818354E-3</v>
      </c>
      <c r="BE16" s="32">
        <v>1.1586239118233025E-3</v>
      </c>
      <c r="BF16" s="32">
        <v>6.665333727840882E-3</v>
      </c>
      <c r="BG16" s="32">
        <v>4.3246382658595041E-3</v>
      </c>
      <c r="BH16" s="32">
        <v>9.1568959533507282E-3</v>
      </c>
      <c r="BI16" s="32">
        <v>9.9593156335133458E-4</v>
      </c>
      <c r="BJ16" s="32">
        <v>5.5615293172499251E-3</v>
      </c>
      <c r="BK16" s="33" t="s">
        <v>120</v>
      </c>
      <c r="BL16" s="32" t="s">
        <v>120</v>
      </c>
      <c r="BM16" s="32" t="s">
        <v>120</v>
      </c>
      <c r="BN16" s="32" t="s">
        <v>120</v>
      </c>
      <c r="BO16" s="32" t="s">
        <v>120</v>
      </c>
      <c r="BP16" s="70" t="s">
        <v>120</v>
      </c>
      <c r="BQ16" s="32">
        <v>2.9625360315574242E-3</v>
      </c>
      <c r="BR16" s="32">
        <v>3.0412740837996032E-3</v>
      </c>
      <c r="BS16" s="32">
        <v>1.6922247475645109E-3</v>
      </c>
      <c r="BT16" s="32">
        <v>4.379352779663977E-3</v>
      </c>
      <c r="BU16" s="32">
        <v>4.6493285930046153E-3</v>
      </c>
      <c r="BV16" s="32">
        <v>2.1239786164266605E-3</v>
      </c>
      <c r="BW16" s="33" t="s">
        <v>120</v>
      </c>
      <c r="BX16" s="32" t="s">
        <v>120</v>
      </c>
      <c r="BY16" s="32" t="s">
        <v>120</v>
      </c>
      <c r="BZ16" s="63">
        <v>2.882329701492117E-4</v>
      </c>
      <c r="CA16" s="32" t="s">
        <v>120</v>
      </c>
      <c r="CB16" s="32" t="s">
        <v>120</v>
      </c>
      <c r="CC16" s="32" t="s">
        <v>120</v>
      </c>
      <c r="CD16" s="32" t="s">
        <v>120</v>
      </c>
      <c r="CE16" s="70" t="s">
        <v>120</v>
      </c>
      <c r="CF16" s="32">
        <v>4.8929013707685255E-4</v>
      </c>
      <c r="CG16" s="32">
        <v>7.1858717868984354E-4</v>
      </c>
      <c r="CH16" s="32">
        <v>7.5647251542530335E-4</v>
      </c>
      <c r="CI16" s="32">
        <v>1.3513275583756877E-3</v>
      </c>
      <c r="CJ16" s="32">
        <v>1.2715366788980649E-3</v>
      </c>
      <c r="CK16" s="32">
        <v>4.4683175541331525E-4</v>
      </c>
      <c r="CL16" s="32">
        <v>1.1807843958973223E-3</v>
      </c>
      <c r="CM16" s="32">
        <v>1.2718745927581224E-3</v>
      </c>
      <c r="CN16" s="32">
        <v>2.2301970633857896E-4</v>
      </c>
      <c r="CO16" s="33">
        <v>1.1933356452287287E-3</v>
      </c>
      <c r="CP16" s="32">
        <v>1.1088470664930624E-3</v>
      </c>
      <c r="CQ16" s="32">
        <v>8.2041384349773572E-4</v>
      </c>
      <c r="CR16" s="32">
        <v>1.7399378948941533E-3</v>
      </c>
      <c r="CS16" s="32">
        <v>4.6338686116883702E-4</v>
      </c>
      <c r="CT16" s="32">
        <v>5.6178410528784509E-3</v>
      </c>
      <c r="CU16" s="32">
        <v>2.7131233128857256E-3</v>
      </c>
      <c r="CV16" s="32">
        <v>1.1388431665574131E-3</v>
      </c>
      <c r="CW16" s="70">
        <v>8.3892219284101429E-4</v>
      </c>
      <c r="CX16" s="32">
        <v>3.063627022119364E-4</v>
      </c>
      <c r="CY16" s="32">
        <v>4.730805886450566E-4</v>
      </c>
      <c r="CZ16" s="32">
        <v>2.4613174781084907E-4</v>
      </c>
      <c r="DA16" s="32" t="s">
        <v>120</v>
      </c>
      <c r="DB16" s="32" t="s">
        <v>120</v>
      </c>
      <c r="DC16" s="32">
        <v>1.5223653205304014E-3</v>
      </c>
      <c r="DD16" s="32" t="s">
        <v>120</v>
      </c>
      <c r="DE16" s="32" t="s">
        <v>120</v>
      </c>
      <c r="DF16" s="33">
        <v>1.4733393403747858E-3</v>
      </c>
      <c r="DG16" s="32">
        <v>1.1844239898775449E-3</v>
      </c>
      <c r="DH16" s="70">
        <v>7.6385437916772613E-3</v>
      </c>
      <c r="DI16" s="32">
        <v>1.2264899629923515E-3</v>
      </c>
      <c r="DJ16" s="32">
        <v>3.1217378226724296E-3</v>
      </c>
      <c r="DK16" s="32">
        <v>1.2486291620629852E-3</v>
      </c>
      <c r="DL16" s="32">
        <v>9.1984047308322509E-3</v>
      </c>
      <c r="DM16" s="32">
        <v>2.6013603829933055E-3</v>
      </c>
      <c r="DN16" s="32" t="s">
        <v>120</v>
      </c>
      <c r="DO16" s="32">
        <v>1.1953830566000224E-3</v>
      </c>
      <c r="DP16" s="32" t="s">
        <v>120</v>
      </c>
      <c r="DQ16" s="32">
        <v>9.6944212247055176E-4</v>
      </c>
      <c r="DR16" s="33">
        <v>1.7983839160118717E-4</v>
      </c>
      <c r="DS16" s="32">
        <v>2.7619322972284501E-4</v>
      </c>
      <c r="DT16" s="32">
        <v>3.3720808769220839E-4</v>
      </c>
      <c r="DU16" s="32">
        <v>3.722463797120686E-4</v>
      </c>
      <c r="DV16" s="32">
        <v>4.7751721595692221E-4</v>
      </c>
      <c r="DW16" s="32">
        <v>2.6913932206419541E-4</v>
      </c>
      <c r="DX16" s="32">
        <v>1.0584488824667804E-4</v>
      </c>
      <c r="DY16" s="32" t="s">
        <v>120</v>
      </c>
      <c r="DZ16" s="70">
        <v>5.7925051108348663E-4</v>
      </c>
      <c r="EA16" s="32">
        <v>1.6878015175292461E-3</v>
      </c>
      <c r="EB16" s="32">
        <v>1.4390842585383632E-3</v>
      </c>
      <c r="EC16" s="32">
        <v>1.6011859407044241E-3</v>
      </c>
      <c r="ED16" s="32">
        <v>1.4400039695947929E-3</v>
      </c>
      <c r="EE16" s="32">
        <v>3.3692931643040008E-4</v>
      </c>
      <c r="EF16" s="32">
        <v>7.2685089595927175E-4</v>
      </c>
      <c r="EG16" s="32">
        <v>8.065502017920599E-4</v>
      </c>
      <c r="EH16" s="32">
        <v>1.2450697185168134E-3</v>
      </c>
      <c r="EI16" s="32">
        <v>1.1013609792827174E-3</v>
      </c>
      <c r="EJ16" s="33">
        <v>1.9640889793266308E-3</v>
      </c>
      <c r="EK16" s="32">
        <v>1.2607805017471078E-3</v>
      </c>
      <c r="EL16" s="32">
        <v>3.8848730769340894E-3</v>
      </c>
      <c r="EM16" s="32">
        <v>3.6652691344577007E-3</v>
      </c>
      <c r="EN16" s="32">
        <v>1.6053052966986214E-3</v>
      </c>
      <c r="EO16" s="32">
        <v>9.6660384367320315E-4</v>
      </c>
      <c r="EP16" s="32">
        <v>3.1437377469215543E-3</v>
      </c>
      <c r="EQ16" s="32">
        <v>1.6156617946128699E-3</v>
      </c>
      <c r="ER16" s="70">
        <v>2.2086264460929265E-3</v>
      </c>
      <c r="ES16" s="32">
        <v>8.2590075841650252E-4</v>
      </c>
      <c r="ET16" s="32">
        <v>1.3731919705635971E-3</v>
      </c>
      <c r="EU16" s="32">
        <v>2.2110850253468099E-3</v>
      </c>
      <c r="EV16" s="32">
        <v>8.3476768744335391E-4</v>
      </c>
      <c r="EW16" s="32">
        <v>1.2026030286860744E-3</v>
      </c>
      <c r="EX16" s="32">
        <v>1.2599502774386132E-3</v>
      </c>
      <c r="EY16" s="32">
        <v>2.2181106532916014E-4</v>
      </c>
      <c r="EZ16" s="70">
        <v>1.1383675186038974E-3</v>
      </c>
    </row>
    <row r="17" spans="1:156" s="32" customFormat="1" x14ac:dyDescent="0.35">
      <c r="A17" s="17">
        <f t="shared" si="0"/>
        <v>75</v>
      </c>
      <c r="B17" s="32">
        <v>147853</v>
      </c>
      <c r="C17" s="32">
        <v>142</v>
      </c>
      <c r="D17" s="32">
        <v>17</v>
      </c>
      <c r="E17" s="32">
        <v>91</v>
      </c>
      <c r="F17" s="32">
        <v>8.3620000000000001</v>
      </c>
      <c r="G17" t="s">
        <v>195</v>
      </c>
      <c r="H17" s="33" t="s">
        <v>120</v>
      </c>
      <c r="I17" s="63">
        <v>1.0617793637414546E-3</v>
      </c>
      <c r="J17" s="32" t="s">
        <v>120</v>
      </c>
      <c r="K17" s="32" t="s">
        <v>120</v>
      </c>
      <c r="L17" s="32" t="s">
        <v>120</v>
      </c>
      <c r="M17" s="63">
        <v>1.2797857061584925E-4</v>
      </c>
      <c r="N17" s="32" t="s">
        <v>120</v>
      </c>
      <c r="O17" s="32" t="s">
        <v>120</v>
      </c>
      <c r="P17" s="70" t="s">
        <v>120</v>
      </c>
      <c r="Q17" s="33" t="s">
        <v>120</v>
      </c>
      <c r="R17" s="63">
        <v>1.0241494348280065E-3</v>
      </c>
      <c r="S17" s="63">
        <v>1.40388042729264E-4</v>
      </c>
      <c r="T17" s="63">
        <v>1.8686848918647064E-3</v>
      </c>
      <c r="U17" s="32" t="s">
        <v>120</v>
      </c>
      <c r="V17" s="32" t="s">
        <v>120</v>
      </c>
      <c r="W17" s="32" t="s">
        <v>120</v>
      </c>
      <c r="X17" s="32" t="s">
        <v>120</v>
      </c>
      <c r="Y17" s="70" t="s">
        <v>120</v>
      </c>
      <c r="Z17" s="33">
        <v>1.728302193698629E-2</v>
      </c>
      <c r="AA17" s="32">
        <v>5.3096428935723427E-3</v>
      </c>
      <c r="AB17" s="32">
        <v>3.5419642260770711E-4</v>
      </c>
      <c r="AC17" s="32">
        <v>3.8201520849584259E-4</v>
      </c>
      <c r="AD17" s="32">
        <v>2.382729166826877E-4</v>
      </c>
      <c r="AE17" s="32">
        <v>5.2474399761302231E-3</v>
      </c>
      <c r="AF17" s="32">
        <v>4.6832038111913523E-3</v>
      </c>
      <c r="AG17" s="32">
        <v>6.5219524319650203E-3</v>
      </c>
      <c r="AH17" s="32">
        <v>2.121565657966128E-2</v>
      </c>
      <c r="AI17" s="70">
        <v>1.9461195213404763E-3</v>
      </c>
      <c r="AJ17" s="33" t="s">
        <v>120</v>
      </c>
      <c r="AK17" s="32" t="s">
        <v>120</v>
      </c>
      <c r="AL17" s="32" t="s">
        <v>120</v>
      </c>
      <c r="AM17" s="32" t="s">
        <v>120</v>
      </c>
      <c r="AN17" s="32" t="s">
        <v>120</v>
      </c>
      <c r="AO17" s="32" t="s">
        <v>120</v>
      </c>
      <c r="AP17" s="32" t="s">
        <v>120</v>
      </c>
      <c r="AQ17" s="32" t="s">
        <v>120</v>
      </c>
      <c r="AR17" s="32" t="s">
        <v>120</v>
      </c>
      <c r="AS17" s="33">
        <v>5.8931271360025466E-4</v>
      </c>
      <c r="AT17" s="32" t="s">
        <v>120</v>
      </c>
      <c r="AU17" s="32">
        <v>1.247934642307719E-3</v>
      </c>
      <c r="AV17" s="32">
        <v>9.1569575263584016E-4</v>
      </c>
      <c r="AW17" s="32" t="s">
        <v>120</v>
      </c>
      <c r="AX17" s="32">
        <v>8.8727652054278866E-4</v>
      </c>
      <c r="AY17" s="32" t="s">
        <v>120</v>
      </c>
      <c r="AZ17" s="32" t="s">
        <v>120</v>
      </c>
      <c r="BA17" s="70">
        <v>4.796367966987027E-4</v>
      </c>
      <c r="BB17" s="32">
        <v>1.1052914510062418E-2</v>
      </c>
      <c r="BC17" s="32">
        <v>1.3752970669949113E-3</v>
      </c>
      <c r="BD17" s="32">
        <v>3.3532998979629836E-3</v>
      </c>
      <c r="BE17" s="32">
        <v>1.7481147489266784E-4</v>
      </c>
      <c r="BF17" s="32">
        <v>2.143220112683847E-3</v>
      </c>
      <c r="BG17" s="32">
        <v>2.7644049636099872E-3</v>
      </c>
      <c r="BH17" s="32">
        <v>3.5122518822968069E-3</v>
      </c>
      <c r="BI17" s="32">
        <v>5.7670081304704395E-4</v>
      </c>
      <c r="BJ17" s="32">
        <v>3.7530517398679268E-3</v>
      </c>
      <c r="BK17" s="33" t="s">
        <v>120</v>
      </c>
      <c r="BL17" s="32" t="s">
        <v>120</v>
      </c>
      <c r="BM17" s="32" t="s">
        <v>120</v>
      </c>
      <c r="BN17" s="63">
        <v>9.938330708090772E-5</v>
      </c>
      <c r="BO17" s="32" t="s">
        <v>120</v>
      </c>
      <c r="BP17" s="70" t="s">
        <v>120</v>
      </c>
      <c r="BQ17" s="32">
        <v>1.0255066264036688E-3</v>
      </c>
      <c r="BR17" s="32">
        <v>2.1592441402663171E-3</v>
      </c>
      <c r="BS17" s="32">
        <v>3.4478218899422735E-4</v>
      </c>
      <c r="BT17" s="32">
        <v>2.3481259188895599E-3</v>
      </c>
      <c r="BU17" s="32">
        <v>1.5920434469136825E-3</v>
      </c>
      <c r="BV17" s="32">
        <v>1.027494916274949E-3</v>
      </c>
      <c r="BW17" s="33" t="s">
        <v>120</v>
      </c>
      <c r="BX17" s="32" t="s">
        <v>120</v>
      </c>
      <c r="BY17" s="32" t="s">
        <v>120</v>
      </c>
      <c r="BZ17" s="63">
        <v>1.610095142672004E-3</v>
      </c>
      <c r="CA17" s="63">
        <v>1.8561815657447242E-3</v>
      </c>
      <c r="CB17" s="63">
        <v>1.4463593001919032E-3</v>
      </c>
      <c r="CC17" s="32" t="s">
        <v>120</v>
      </c>
      <c r="CD17" s="63">
        <v>1.3592141462933477E-4</v>
      </c>
      <c r="CE17" s="70" t="s">
        <v>120</v>
      </c>
      <c r="CF17" s="32" t="s">
        <v>120</v>
      </c>
      <c r="CG17" s="63">
        <v>2.630238505592182E-4</v>
      </c>
      <c r="CH17" s="32" t="s">
        <v>120</v>
      </c>
      <c r="CI17" s="32" t="s">
        <v>120</v>
      </c>
      <c r="CJ17" s="32" t="s">
        <v>120</v>
      </c>
      <c r="CK17" s="32" t="s">
        <v>120</v>
      </c>
      <c r="CL17" s="63">
        <v>4.1234170743691438E-4</v>
      </c>
      <c r="CM17" s="63">
        <v>5.1845000469630329E-4</v>
      </c>
      <c r="CN17" s="32" t="s">
        <v>120</v>
      </c>
      <c r="CO17" s="33">
        <v>4.996728670739254E-4</v>
      </c>
      <c r="CP17" s="32" t="s">
        <v>120</v>
      </c>
      <c r="CQ17" s="32">
        <v>4.8452242725725939E-4</v>
      </c>
      <c r="CR17" s="32">
        <v>3.5377231365990309E-4</v>
      </c>
      <c r="CS17" s="32" t="s">
        <v>120</v>
      </c>
      <c r="CT17" s="32">
        <v>1.1081126540829964E-3</v>
      </c>
      <c r="CU17" s="32">
        <v>5.2273715280001755E-4</v>
      </c>
      <c r="CV17" s="32">
        <v>3.744466476949823E-4</v>
      </c>
      <c r="CW17" s="70">
        <v>1.3147552118161551E-4</v>
      </c>
      <c r="CX17" s="32">
        <v>1.5792134155670281E-4</v>
      </c>
      <c r="CY17" s="32" t="s">
        <v>120</v>
      </c>
      <c r="CZ17" s="32">
        <v>3.7211562445389301E-4</v>
      </c>
      <c r="DA17" s="32" t="s">
        <v>120</v>
      </c>
      <c r="DB17" s="32" t="s">
        <v>120</v>
      </c>
      <c r="DC17" s="32">
        <v>1.3650790887736626E-3</v>
      </c>
      <c r="DD17" s="32">
        <v>1.8800557979162643E-4</v>
      </c>
      <c r="DE17" s="32" t="s">
        <v>120</v>
      </c>
      <c r="DF17" s="33">
        <v>6.0982892393996423E-4</v>
      </c>
      <c r="DG17" s="32" t="s">
        <v>120</v>
      </c>
      <c r="DH17" s="70">
        <v>4.1345783488170385E-3</v>
      </c>
      <c r="DI17" s="32">
        <v>5.8528992804870452E-4</v>
      </c>
      <c r="DJ17" s="32">
        <v>1.0400207216641182E-3</v>
      </c>
      <c r="DK17" s="32">
        <v>3.5385460370345633E-4</v>
      </c>
      <c r="DL17" s="32">
        <v>3.7724611801619912E-3</v>
      </c>
      <c r="DM17" s="32">
        <v>1.2886444010826248E-3</v>
      </c>
      <c r="DN17" s="32" t="s">
        <v>120</v>
      </c>
      <c r="DO17" s="32">
        <v>5.6955764011994646E-4</v>
      </c>
      <c r="DP17" s="32" t="s">
        <v>120</v>
      </c>
      <c r="DQ17" s="32" t="s">
        <v>120</v>
      </c>
      <c r="DR17" s="33" t="s">
        <v>120</v>
      </c>
      <c r="DS17" s="63">
        <v>1.1302024745691867E-4</v>
      </c>
      <c r="DT17" s="32" t="s">
        <v>120</v>
      </c>
      <c r="DU17" s="63">
        <v>2.0551679053707928E-4</v>
      </c>
      <c r="DV17" s="32" t="s">
        <v>120</v>
      </c>
      <c r="DW17" s="63">
        <v>2.3906788943132441E-4</v>
      </c>
      <c r="DX17" s="32" t="s">
        <v>120</v>
      </c>
      <c r="DY17" s="32" t="s">
        <v>120</v>
      </c>
      <c r="DZ17" s="70" t="s">
        <v>120</v>
      </c>
      <c r="EA17" s="32" t="s">
        <v>120</v>
      </c>
      <c r="EB17" s="32" t="s">
        <v>120</v>
      </c>
      <c r="EC17" s="32" t="s">
        <v>120</v>
      </c>
      <c r="ED17" s="63">
        <v>5.4409570782033335E-4</v>
      </c>
      <c r="EE17" s="32" t="s">
        <v>120</v>
      </c>
      <c r="EF17" s="32" t="s">
        <v>120</v>
      </c>
      <c r="EG17" s="32" t="s">
        <v>120</v>
      </c>
      <c r="EH17" s="32" t="s">
        <v>120</v>
      </c>
      <c r="EI17" s="32" t="s">
        <v>120</v>
      </c>
      <c r="EJ17" s="33">
        <v>3.2757178667352908E-4</v>
      </c>
      <c r="EK17" s="32" t="s">
        <v>120</v>
      </c>
      <c r="EL17" s="32">
        <v>4.6491419108185322E-4</v>
      </c>
      <c r="EM17" s="32">
        <v>1.6839304214797866E-3</v>
      </c>
      <c r="EN17" s="32">
        <v>1.8354859444474514E-3</v>
      </c>
      <c r="EO17" s="32" t="s">
        <v>120</v>
      </c>
      <c r="EP17" s="32">
        <v>1.4951528089939912E-3</v>
      </c>
      <c r="EQ17" s="32">
        <v>7.0011311173799541E-4</v>
      </c>
      <c r="ER17" s="70">
        <v>1.6689624794851538E-4</v>
      </c>
      <c r="ES17" s="63">
        <v>1.0656481035531622E-4</v>
      </c>
      <c r="ET17" s="32" t="s">
        <v>120</v>
      </c>
      <c r="EU17" s="63">
        <v>7.2533059974804609E-4</v>
      </c>
      <c r="EV17" s="32" t="s">
        <v>120</v>
      </c>
      <c r="EW17" s="32" t="s">
        <v>120</v>
      </c>
      <c r="EX17" s="32" t="s">
        <v>120</v>
      </c>
      <c r="EY17" s="32" t="s">
        <v>120</v>
      </c>
      <c r="EZ17" s="70" t="s">
        <v>120</v>
      </c>
    </row>
    <row r="18" spans="1:156" s="32" customFormat="1" x14ac:dyDescent="0.35">
      <c r="A18" s="17">
        <f t="shared" si="0"/>
        <v>142</v>
      </c>
      <c r="B18" s="32">
        <v>110429</v>
      </c>
      <c r="C18" s="32">
        <v>74</v>
      </c>
      <c r="D18" s="32">
        <v>8</v>
      </c>
      <c r="E18" s="32">
        <v>97</v>
      </c>
      <c r="F18" s="32">
        <v>8.8000000000000007</v>
      </c>
      <c r="G18" t="s">
        <v>130</v>
      </c>
      <c r="H18" s="33">
        <v>1.4090734208487908E-2</v>
      </c>
      <c r="I18" s="32" t="s">
        <v>120</v>
      </c>
      <c r="J18" s="32" t="s">
        <v>120</v>
      </c>
      <c r="K18" s="32">
        <v>9.6749834677896298E-3</v>
      </c>
      <c r="L18" s="32">
        <v>1.0821745642775774E-2</v>
      </c>
      <c r="M18" s="32">
        <v>1.2248255838081279E-4</v>
      </c>
      <c r="N18" s="32">
        <v>8.5155414056426333E-5</v>
      </c>
      <c r="O18" s="32">
        <v>1.2485077133872256E-3</v>
      </c>
      <c r="P18" s="70">
        <v>2.3228413288640566E-3</v>
      </c>
      <c r="Q18" s="33">
        <v>2.1121065013858634E-2</v>
      </c>
      <c r="R18" s="32">
        <v>2.5188759882051864E-3</v>
      </c>
      <c r="S18" s="32">
        <v>5.9523046341146569E-3</v>
      </c>
      <c r="T18" s="32">
        <v>6.9258612519336018E-3</v>
      </c>
      <c r="U18" s="32">
        <v>9.0721018143736717E-3</v>
      </c>
      <c r="V18" s="32">
        <v>6.2079302216759792E-3</v>
      </c>
      <c r="W18" s="32">
        <v>9.3519731782746671E-3</v>
      </c>
      <c r="X18" s="32">
        <v>3.5115947880652071E-3</v>
      </c>
      <c r="Y18" s="70">
        <v>1.0023439424545002E-2</v>
      </c>
      <c r="Z18" s="33">
        <v>2.423100881365809E-3</v>
      </c>
      <c r="AA18" s="32">
        <v>1.2734738339028702E-2</v>
      </c>
      <c r="AB18" s="32">
        <v>2.7430978765410397E-3</v>
      </c>
      <c r="AC18" s="32">
        <v>2.2473292879158862E-3</v>
      </c>
      <c r="AD18" s="32" t="s">
        <v>120</v>
      </c>
      <c r="AE18" s="32">
        <v>2.6055965000528661E-2</v>
      </c>
      <c r="AF18" s="32">
        <v>5.3368142161520893E-4</v>
      </c>
      <c r="AG18" s="32">
        <v>3.5075910329092925E-3</v>
      </c>
      <c r="AH18" s="32">
        <v>6.2076688100315826E-4</v>
      </c>
      <c r="AI18" s="70">
        <v>1.3063431234368154E-2</v>
      </c>
      <c r="AJ18" s="33">
        <v>5.5600598669406677E-3</v>
      </c>
      <c r="AK18" s="32">
        <v>7.226336111197545E-3</v>
      </c>
      <c r="AL18" s="32">
        <v>3.5580253715668197E-3</v>
      </c>
      <c r="AM18" s="32">
        <v>4.4831635949809431E-3</v>
      </c>
      <c r="AN18" s="32">
        <v>5.9588117806350779E-3</v>
      </c>
      <c r="AO18" s="32">
        <v>5.7651791134806789E-4</v>
      </c>
      <c r="AP18" s="32">
        <v>3.0038965564370638E-3</v>
      </c>
      <c r="AQ18" s="32">
        <v>2.5423269195596208E-2</v>
      </c>
      <c r="AR18" s="32">
        <v>1.7926949482684237E-2</v>
      </c>
      <c r="AS18" s="33">
        <v>2.0792887751382339E-3</v>
      </c>
      <c r="AT18" s="32">
        <v>3.2008457032860953E-4</v>
      </c>
      <c r="AU18" s="32">
        <v>4.480185471053404E-3</v>
      </c>
      <c r="AV18" s="32">
        <v>2.636471663866232E-3</v>
      </c>
      <c r="AW18" s="32">
        <v>2.28190842907985E-2</v>
      </c>
      <c r="AX18" s="32">
        <v>1.7643194774364648E-3</v>
      </c>
      <c r="AY18" s="32">
        <v>2.0165589752281082E-2</v>
      </c>
      <c r="AZ18" s="32">
        <v>9.7125826807995105E-4</v>
      </c>
      <c r="BA18" s="70">
        <v>2.334452829646943E-3</v>
      </c>
      <c r="BB18" s="32">
        <v>9.7673841824892291E-4</v>
      </c>
      <c r="BC18" s="32">
        <v>8.3352569218956944E-3</v>
      </c>
      <c r="BD18" s="32">
        <v>7.1771043600594032E-4</v>
      </c>
      <c r="BE18" s="32">
        <v>5.2969376253706596E-3</v>
      </c>
      <c r="BF18" s="32">
        <v>1.2189971464453804E-2</v>
      </c>
      <c r="BG18" s="32">
        <v>1.1875056191199254E-4</v>
      </c>
      <c r="BH18" s="32">
        <v>5.1525597538384788E-3</v>
      </c>
      <c r="BI18" s="32">
        <v>2.7957004624289762E-4</v>
      </c>
      <c r="BJ18" s="32">
        <v>1.2138902043220942E-3</v>
      </c>
      <c r="BK18" s="33">
        <v>6.2788967886855361E-3</v>
      </c>
      <c r="BL18" s="32">
        <v>4.0150666012268021E-3</v>
      </c>
      <c r="BM18" s="32">
        <v>4.0366084676431496E-3</v>
      </c>
      <c r="BN18" s="32">
        <v>2.3881935424276677E-4</v>
      </c>
      <c r="BO18" s="32">
        <v>7.0956383675866005E-3</v>
      </c>
      <c r="BP18" s="70">
        <v>1.1375938277383589E-2</v>
      </c>
      <c r="BQ18" s="32">
        <v>9.8381400242199667E-3</v>
      </c>
      <c r="BR18" s="32">
        <v>1.9214389797210143E-3</v>
      </c>
      <c r="BS18" s="32">
        <v>9.9444715137450099E-3</v>
      </c>
      <c r="BT18" s="32">
        <v>3.6464430432412527E-3</v>
      </c>
      <c r="BU18" s="32">
        <v>7.8380292820605865E-3</v>
      </c>
      <c r="BV18" s="32">
        <v>3.5812116775657175E-3</v>
      </c>
      <c r="BW18" s="33">
        <v>4.6770886867208592E-3</v>
      </c>
      <c r="BX18" s="32">
        <v>9.3617798219268397E-3</v>
      </c>
      <c r="BY18" s="32">
        <v>4.2628552887272297E-2</v>
      </c>
      <c r="BZ18" s="32">
        <v>1.3939742185478563E-3</v>
      </c>
      <c r="CA18" s="32">
        <v>6.5019702193228656E-3</v>
      </c>
      <c r="CB18" s="32">
        <v>1.0727854813534579E-3</v>
      </c>
      <c r="CC18" s="32">
        <v>1.0447433532114293E-2</v>
      </c>
      <c r="CD18" s="32">
        <v>8.9918748397886737E-4</v>
      </c>
      <c r="CE18" s="70">
        <v>5.1886604833426605E-3</v>
      </c>
      <c r="CF18" s="32">
        <v>3.1329190052523399E-3</v>
      </c>
      <c r="CG18" s="32">
        <v>8.1881419109040079E-3</v>
      </c>
      <c r="CH18" s="32">
        <v>8.7061210272018821E-3</v>
      </c>
      <c r="CI18" s="32">
        <v>3.1108828325796613E-2</v>
      </c>
      <c r="CJ18" s="32">
        <v>2.807831042774854E-2</v>
      </c>
      <c r="CK18" s="32">
        <v>2.4057378178699695E-3</v>
      </c>
      <c r="CL18" s="32">
        <v>6.6799856986470389E-3</v>
      </c>
      <c r="CM18" s="32">
        <v>1.4732907064339276E-3</v>
      </c>
      <c r="CN18" s="32">
        <v>1.1287310490285489E-2</v>
      </c>
      <c r="CO18" s="33">
        <v>1.3740257176229043E-3</v>
      </c>
      <c r="CP18" s="32">
        <v>1.3306151119967038E-2</v>
      </c>
      <c r="CQ18" s="32">
        <v>2.5365663021527661E-4</v>
      </c>
      <c r="CR18" s="32">
        <v>3.7610045082950272E-3</v>
      </c>
      <c r="CS18" s="32">
        <v>7.939041009157528E-3</v>
      </c>
      <c r="CT18" s="32">
        <v>1.0140149752706296E-2</v>
      </c>
      <c r="CU18" s="32">
        <v>6.7993999772210031E-3</v>
      </c>
      <c r="CV18" s="32">
        <v>2.5499684800614772E-3</v>
      </c>
      <c r="CW18" s="70">
        <v>4.450272684945457E-3</v>
      </c>
      <c r="CX18" s="32" t="s">
        <v>120</v>
      </c>
      <c r="CY18" s="32">
        <v>2.839194462318376E-2</v>
      </c>
      <c r="CZ18" s="32">
        <v>2.1026262046147746E-4</v>
      </c>
      <c r="DA18" s="32" t="s">
        <v>120</v>
      </c>
      <c r="DB18" s="32">
        <v>3.2378409641098242E-4</v>
      </c>
      <c r="DC18" s="32">
        <v>1.7686075515803961E-3</v>
      </c>
      <c r="DD18" s="32" t="s">
        <v>120</v>
      </c>
      <c r="DE18" s="32">
        <v>1.3921352271257295E-3</v>
      </c>
      <c r="DF18" s="33">
        <v>2.884670411381587E-3</v>
      </c>
      <c r="DG18" s="32">
        <v>2.7916237038826692E-2</v>
      </c>
      <c r="DH18" s="70">
        <v>1.3993140316525749E-3</v>
      </c>
      <c r="DI18" s="32">
        <v>2.0392529508248664E-3</v>
      </c>
      <c r="DJ18" s="32">
        <v>5.2462240911340862E-3</v>
      </c>
      <c r="DK18" s="32">
        <v>4.1412083199291877E-3</v>
      </c>
      <c r="DL18" s="32">
        <v>6.6220413990248743E-3</v>
      </c>
      <c r="DM18" s="32">
        <v>2.1991171480071894E-3</v>
      </c>
      <c r="DN18" s="32">
        <v>6.9821746089335735E-3</v>
      </c>
      <c r="DO18" s="32">
        <v>7.1531302741258628E-4</v>
      </c>
      <c r="DP18" s="32" t="s">
        <v>120</v>
      </c>
      <c r="DQ18" s="32">
        <v>2.4284694960496137E-3</v>
      </c>
      <c r="DR18" s="33">
        <v>2.501674670654925E-3</v>
      </c>
      <c r="DS18" s="32">
        <v>3.9258263935012557E-4</v>
      </c>
      <c r="DT18" s="32">
        <v>3.2105643953175456E-3</v>
      </c>
      <c r="DU18" s="32">
        <v>1.5890119554194039E-4</v>
      </c>
      <c r="DV18" s="32">
        <v>9.6822869657067496E-4</v>
      </c>
      <c r="DW18" s="32">
        <v>1.1346319917442443E-3</v>
      </c>
      <c r="DX18" s="32">
        <v>8.3341589399764631E-4</v>
      </c>
      <c r="DY18" s="32">
        <v>1.8595184655352355E-3</v>
      </c>
      <c r="DZ18" s="70">
        <v>1.0874904720362876E-2</v>
      </c>
      <c r="EA18" s="32">
        <v>5.9746986405078513E-3</v>
      </c>
      <c r="EB18" s="32">
        <v>2.0064346202327551E-2</v>
      </c>
      <c r="EC18" s="32">
        <v>2.9269387250310402E-2</v>
      </c>
      <c r="ED18" s="32">
        <v>7.8903012047249865E-4</v>
      </c>
      <c r="EE18" s="32">
        <v>1.324805670802486E-4</v>
      </c>
      <c r="EF18" s="32">
        <v>3.2386976925332651E-3</v>
      </c>
      <c r="EG18" s="32">
        <v>2.7443824540457232E-4</v>
      </c>
      <c r="EH18" s="32">
        <v>1.1047486467481079E-2</v>
      </c>
      <c r="EI18" s="32">
        <v>5.1301250435915767E-3</v>
      </c>
      <c r="EJ18" s="33">
        <v>2.8474771567633143E-3</v>
      </c>
      <c r="EK18" s="32">
        <v>1.9661930649668296E-2</v>
      </c>
      <c r="EL18" s="32">
        <v>1.063808623299233E-2</v>
      </c>
      <c r="EM18" s="32">
        <v>1.3137908889918623E-3</v>
      </c>
      <c r="EN18" s="32">
        <v>9.004172880066149E-4</v>
      </c>
      <c r="EO18" s="32">
        <v>7.1285616418937919E-3</v>
      </c>
      <c r="EP18" s="32">
        <v>1.2105947896881403E-3</v>
      </c>
      <c r="EQ18" s="32">
        <v>9.509123086620041E-4</v>
      </c>
      <c r="ER18" s="70">
        <v>6.7359830797679215E-3</v>
      </c>
      <c r="ES18" s="32">
        <v>8.8896276095506489E-4</v>
      </c>
      <c r="ET18" s="32">
        <v>4.5902886876709896E-2</v>
      </c>
      <c r="EU18" s="32">
        <v>8.5825675901958116E-3</v>
      </c>
      <c r="EV18" s="32">
        <v>7.5302335620793545E-4</v>
      </c>
      <c r="EW18" s="32">
        <v>1.3180742348738365E-2</v>
      </c>
      <c r="EX18" s="32">
        <v>2.259947078602483E-3</v>
      </c>
      <c r="EY18" s="32">
        <v>6.2787510169566036E-3</v>
      </c>
      <c r="EZ18" s="70">
        <v>1.1949446059019242E-2</v>
      </c>
    </row>
    <row r="19" spans="1:156" s="32" customFormat="1" x14ac:dyDescent="0.35">
      <c r="A19" s="17">
        <f t="shared" si="0"/>
        <v>149</v>
      </c>
      <c r="B19" s="32">
        <v>298124</v>
      </c>
      <c r="C19" s="32">
        <v>184</v>
      </c>
      <c r="D19" s="32">
        <v>147</v>
      </c>
      <c r="E19" s="32">
        <v>95</v>
      </c>
      <c r="F19" s="32">
        <v>8.8160000000000007</v>
      </c>
      <c r="G19" t="s">
        <v>197</v>
      </c>
      <c r="H19" s="33">
        <v>0.20687368572117593</v>
      </c>
      <c r="I19" s="32">
        <v>5.9138113138190208E-4</v>
      </c>
      <c r="J19" s="32">
        <v>1.1847499338626091E-3</v>
      </c>
      <c r="K19" s="32">
        <v>0.12482097924966418</v>
      </c>
      <c r="L19" s="32">
        <v>0.16342884369444388</v>
      </c>
      <c r="M19" s="32">
        <v>1.3380202265153504E-3</v>
      </c>
      <c r="N19" s="32">
        <v>5.5397289963813148E-4</v>
      </c>
      <c r="O19" s="32">
        <v>2.1024062903340104E-2</v>
      </c>
      <c r="P19" s="70">
        <v>2.7326507549066185E-2</v>
      </c>
      <c r="Q19" s="33">
        <v>0.31336080597090743</v>
      </c>
      <c r="R19" s="32">
        <v>3.9211045577072064E-2</v>
      </c>
      <c r="S19" s="32">
        <v>0.1047620008231975</v>
      </c>
      <c r="T19" s="32">
        <v>0.11921526131513796</v>
      </c>
      <c r="U19" s="32">
        <v>0.16488776591572643</v>
      </c>
      <c r="V19" s="32">
        <v>0.10552049479108568</v>
      </c>
      <c r="W19" s="32">
        <v>0.13232678046663171</v>
      </c>
      <c r="X19" s="32">
        <v>3.637840295217689E-2</v>
      </c>
      <c r="Y19" s="70">
        <v>0.12476317256692464</v>
      </c>
      <c r="Z19" s="33">
        <v>2.3562886765153106E-2</v>
      </c>
      <c r="AA19" s="32">
        <v>0.19555209796633849</v>
      </c>
      <c r="AB19" s="32">
        <v>3.3126247895669876E-2</v>
      </c>
      <c r="AC19" s="32">
        <v>2.1915756732387614E-2</v>
      </c>
      <c r="AD19" s="32">
        <v>1.2591563347486808E-3</v>
      </c>
      <c r="AE19" s="32">
        <v>0.40564299835863671</v>
      </c>
      <c r="AF19" s="32">
        <v>9.4683773200476492E-4</v>
      </c>
      <c r="AG19" s="32">
        <v>6.1498064101083001E-2</v>
      </c>
      <c r="AH19" s="32">
        <v>1.6705627965564044E-3</v>
      </c>
      <c r="AI19" s="70">
        <v>0.18839444502825001</v>
      </c>
      <c r="AJ19" s="33">
        <v>7.7401922336647375E-2</v>
      </c>
      <c r="AK19" s="32">
        <v>8.9588597480673646E-2</v>
      </c>
      <c r="AL19" s="32">
        <v>4.8400350298366555E-2</v>
      </c>
      <c r="AM19" s="32">
        <v>5.4404682907806735E-2</v>
      </c>
      <c r="AN19" s="32">
        <v>9.193139120237441E-2</v>
      </c>
      <c r="AO19" s="32">
        <v>5.1323187558641632E-3</v>
      </c>
      <c r="AP19" s="32">
        <v>3.6839511379606615E-2</v>
      </c>
      <c r="AQ19" s="32">
        <v>0.25892753402224883</v>
      </c>
      <c r="AR19" s="32">
        <v>0.12422374220545537</v>
      </c>
      <c r="AS19" s="33">
        <v>2.3463374729962426E-2</v>
      </c>
      <c r="AT19" s="32">
        <v>4.3184690288628558E-3</v>
      </c>
      <c r="AU19" s="32">
        <v>7.0163151698880794E-2</v>
      </c>
      <c r="AV19" s="32">
        <v>2.4877408169596889E-2</v>
      </c>
      <c r="AW19" s="32">
        <v>0.3591472677772406</v>
      </c>
      <c r="AX19" s="32">
        <v>2.0889937581289483E-2</v>
      </c>
      <c r="AY19" s="32">
        <v>0.33488838637312857</v>
      </c>
      <c r="AZ19" s="32">
        <v>1.0353978481863311E-2</v>
      </c>
      <c r="BA19" s="70">
        <v>2.6533415242743032E-2</v>
      </c>
      <c r="BB19" s="32">
        <v>1.2057343135269745E-3</v>
      </c>
      <c r="BC19" s="32">
        <v>0.1189149873158603</v>
      </c>
      <c r="BD19" s="32">
        <v>5.0121593232612983E-3</v>
      </c>
      <c r="BE19" s="32">
        <v>8.5665735893160053E-2</v>
      </c>
      <c r="BF19" s="32">
        <v>0.17423131391564461</v>
      </c>
      <c r="BG19" s="32">
        <v>9.7181808038262888E-4</v>
      </c>
      <c r="BH19" s="32">
        <v>7.9226957591435054E-2</v>
      </c>
      <c r="BI19" s="32">
        <v>2.8728805722233806E-3</v>
      </c>
      <c r="BJ19" s="32">
        <v>7.7837751440526619E-3</v>
      </c>
      <c r="BK19" s="33">
        <v>8.0854839811357382E-2</v>
      </c>
      <c r="BL19" s="32">
        <v>5.3666402093723489E-2</v>
      </c>
      <c r="BM19" s="32">
        <v>5.3213088180389771E-2</v>
      </c>
      <c r="BN19" s="32">
        <v>7.3010720259615938E-4</v>
      </c>
      <c r="BO19" s="32">
        <v>0.10235131521873461</v>
      </c>
      <c r="BP19" s="70">
        <v>0.17350420878494513</v>
      </c>
      <c r="BQ19" s="32">
        <v>0.12214090219326758</v>
      </c>
      <c r="BR19" s="32">
        <v>1.7830293014384296E-2</v>
      </c>
      <c r="BS19" s="32">
        <v>0.120515893565245</v>
      </c>
      <c r="BT19" s="32">
        <v>3.5222336586442443E-2</v>
      </c>
      <c r="BU19" s="32">
        <v>0.12123703720232501</v>
      </c>
      <c r="BV19" s="32">
        <v>4.4422933524052882E-2</v>
      </c>
      <c r="BW19" s="33">
        <v>6.4490571694282461E-2</v>
      </c>
      <c r="BX19" s="32">
        <v>0.10020236115250934</v>
      </c>
      <c r="BY19" s="32">
        <v>0.60676234735659929</v>
      </c>
      <c r="BZ19" s="32">
        <v>4.3103348521139982E-3</v>
      </c>
      <c r="CA19" s="32">
        <v>6.9213172230765993E-2</v>
      </c>
      <c r="CB19" s="32">
        <v>5.2939363460198048E-3</v>
      </c>
      <c r="CC19" s="32">
        <v>0.13953143735993362</v>
      </c>
      <c r="CD19" s="32">
        <v>9.326926153692015E-3</v>
      </c>
      <c r="CE19" s="70">
        <v>4.9526104391726354E-2</v>
      </c>
      <c r="CF19" s="32">
        <v>3.5846692720964995E-2</v>
      </c>
      <c r="CG19" s="32">
        <v>0.102612178986403</v>
      </c>
      <c r="CH19" s="32">
        <v>0.11031391458294026</v>
      </c>
      <c r="CI19" s="32">
        <v>0.53657339497262924</v>
      </c>
      <c r="CJ19" s="32">
        <v>0.46999775030918622</v>
      </c>
      <c r="CK19" s="32">
        <v>2.6128409720613425E-2</v>
      </c>
      <c r="CL19" s="32">
        <v>9.1713982089131285E-2</v>
      </c>
      <c r="CM19" s="32">
        <v>1.519797453048718E-2</v>
      </c>
      <c r="CN19" s="32">
        <v>0.14195571742054613</v>
      </c>
      <c r="CO19" s="33">
        <v>1.3290736038171703E-2</v>
      </c>
      <c r="CP19" s="32">
        <v>0.2036911182315394</v>
      </c>
      <c r="CQ19" s="32">
        <v>1.567912187329695E-3</v>
      </c>
      <c r="CR19" s="32">
        <v>5.9395320690643613E-2</v>
      </c>
      <c r="CS19" s="32">
        <v>0.11226342933766059</v>
      </c>
      <c r="CT19" s="32">
        <v>0.13787869564993133</v>
      </c>
      <c r="CU19" s="32">
        <v>9.3525459797278568E-2</v>
      </c>
      <c r="CV19" s="32">
        <v>4.3189575966322197E-2</v>
      </c>
      <c r="CW19" s="70">
        <v>5.104995175904161E-2</v>
      </c>
      <c r="CX19" s="32">
        <v>1.6917646867316393E-3</v>
      </c>
      <c r="CY19" s="32">
        <v>0.40778132178707177</v>
      </c>
      <c r="CZ19" s="32">
        <v>1.5317150881188194E-3</v>
      </c>
      <c r="DA19" s="32">
        <v>9.6339851317224739E-4</v>
      </c>
      <c r="DB19" s="32">
        <v>6.3546126829166728E-3</v>
      </c>
      <c r="DC19" s="32">
        <v>2.3759471181742493E-2</v>
      </c>
      <c r="DD19" s="32">
        <v>1.3018952610493132E-3</v>
      </c>
      <c r="DE19" s="32">
        <v>1.4119279181126739E-2</v>
      </c>
      <c r="DF19" s="33">
        <v>3.2243655526715743E-2</v>
      </c>
      <c r="DG19" s="32">
        <v>0.53022099199470041</v>
      </c>
      <c r="DH19" s="70">
        <v>1.2329052005119301E-2</v>
      </c>
      <c r="DI19" s="32">
        <v>1.9322385394654133E-2</v>
      </c>
      <c r="DJ19" s="32">
        <v>6.1690238015479501E-2</v>
      </c>
      <c r="DK19" s="32">
        <v>5.7874143052237571E-2</v>
      </c>
      <c r="DL19" s="32">
        <v>7.4885148721573189E-2</v>
      </c>
      <c r="DM19" s="32">
        <v>2.3329886507574015E-2</v>
      </c>
      <c r="DN19" s="32">
        <v>6.9022411992952074E-2</v>
      </c>
      <c r="DO19" s="32">
        <v>3.6245695151182066E-3</v>
      </c>
      <c r="DP19" s="32">
        <v>1.4653497412127554E-4</v>
      </c>
      <c r="DQ19" s="32">
        <v>2.5349697254150132E-2</v>
      </c>
      <c r="DR19" s="33">
        <v>2.8345306305581901E-2</v>
      </c>
      <c r="DS19" s="32">
        <v>2.1563531442538729E-3</v>
      </c>
      <c r="DT19" s="32">
        <v>4.910147073753926E-2</v>
      </c>
      <c r="DU19" s="32">
        <v>1.4652237724305393E-3</v>
      </c>
      <c r="DV19" s="32">
        <v>9.8316455449552458E-3</v>
      </c>
      <c r="DW19" s="32">
        <v>1.5091576705376227E-2</v>
      </c>
      <c r="DX19" s="32">
        <v>8.1395199492393829E-3</v>
      </c>
      <c r="DY19" s="32">
        <v>2.0336640331684631E-2</v>
      </c>
      <c r="DZ19" s="70">
        <v>0.14044921850260178</v>
      </c>
      <c r="EA19" s="32">
        <v>0.10357719942091463</v>
      </c>
      <c r="EB19" s="32">
        <v>0.31748786970631304</v>
      </c>
      <c r="EC19" s="32">
        <v>0.4470507043454538</v>
      </c>
      <c r="ED19" s="32">
        <v>8.5917971184313324E-3</v>
      </c>
      <c r="EE19" s="32">
        <v>2.4193778051651207E-3</v>
      </c>
      <c r="EF19" s="32">
        <v>4.8271747132842706E-2</v>
      </c>
      <c r="EG19" s="32">
        <v>2.0937227193137771E-3</v>
      </c>
      <c r="EH19" s="32">
        <v>0.1298825773204022</v>
      </c>
      <c r="EI19" s="32">
        <v>6.217604880172331E-2</v>
      </c>
      <c r="EJ19" s="33">
        <v>3.1134698792434544E-2</v>
      </c>
      <c r="EK19" s="32">
        <v>0.28215853110003158</v>
      </c>
      <c r="EL19" s="32">
        <v>0.16918510943028581</v>
      </c>
      <c r="EM19" s="32">
        <v>1.1086181607558157E-2</v>
      </c>
      <c r="EN19" s="32">
        <v>6.5641390812793124E-3</v>
      </c>
      <c r="EO19" s="32">
        <v>9.0089845524647078E-2</v>
      </c>
      <c r="EP19" s="32">
        <v>1.2894271848357017E-2</v>
      </c>
      <c r="EQ19" s="32">
        <v>3.4410754805293134E-3</v>
      </c>
      <c r="ER19" s="70">
        <v>0.11940464617638122</v>
      </c>
      <c r="ES19" s="32">
        <v>7.8159674544113072E-3</v>
      </c>
      <c r="ET19" s="32">
        <v>0.84186843731734717</v>
      </c>
      <c r="EU19" s="32">
        <v>9.9286500682736062E-2</v>
      </c>
      <c r="EV19" s="32">
        <v>5.6696663540576559E-3</v>
      </c>
      <c r="EW19" s="32">
        <v>0.16750233573149473</v>
      </c>
      <c r="EX19" s="32">
        <v>2.6062054374837471E-2</v>
      </c>
      <c r="EY19" s="32">
        <v>6.7306326035137851E-2</v>
      </c>
      <c r="EZ19" s="70">
        <v>0.15402115211324238</v>
      </c>
    </row>
    <row r="20" spans="1:156" s="32" customFormat="1" x14ac:dyDescent="0.35">
      <c r="A20" s="17">
        <f t="shared" si="0"/>
        <v>82</v>
      </c>
      <c r="B20" s="32">
        <v>56451</v>
      </c>
      <c r="C20" s="32">
        <v>204</v>
      </c>
      <c r="D20" s="32">
        <v>18</v>
      </c>
      <c r="E20" s="32">
        <v>88</v>
      </c>
      <c r="F20" s="32">
        <v>9.2129999999999992</v>
      </c>
      <c r="G20" t="s">
        <v>132</v>
      </c>
      <c r="H20" s="33">
        <v>2.1501598777516319E-4</v>
      </c>
      <c r="I20" s="32">
        <v>6.3089521190175929E-4</v>
      </c>
      <c r="J20" s="32" t="s">
        <v>120</v>
      </c>
      <c r="K20" s="32">
        <v>1.6331482127706024E-4</v>
      </c>
      <c r="L20" s="32">
        <v>5.7042455434390177E-4</v>
      </c>
      <c r="M20" s="32">
        <v>1.2483799219582838E-4</v>
      </c>
      <c r="N20" s="32" t="s">
        <v>120</v>
      </c>
      <c r="O20" s="32" t="s">
        <v>120</v>
      </c>
      <c r="P20" s="70" t="s">
        <v>120</v>
      </c>
      <c r="Q20" s="33">
        <v>5.4078645582483135E-4</v>
      </c>
      <c r="R20" s="32">
        <v>2.5811171526339126E-4</v>
      </c>
      <c r="S20" s="32">
        <v>2.0314834602645133E-4</v>
      </c>
      <c r="T20" s="32">
        <v>8.529771324644244E-4</v>
      </c>
      <c r="U20" s="32" t="s">
        <v>120</v>
      </c>
      <c r="V20" s="32" t="s">
        <v>120</v>
      </c>
      <c r="W20" s="32" t="s">
        <v>120</v>
      </c>
      <c r="X20" s="32" t="s">
        <v>120</v>
      </c>
      <c r="Y20" s="70">
        <v>3.1163075146480328E-4</v>
      </c>
      <c r="Z20" s="33">
        <v>6.8470013565018421E-3</v>
      </c>
      <c r="AA20" s="32">
        <v>5.214587991405846E-3</v>
      </c>
      <c r="AB20" s="32" t="s">
        <v>120</v>
      </c>
      <c r="AC20" s="32">
        <v>2.2383186769660504E-4</v>
      </c>
      <c r="AD20" s="32">
        <v>1.8574030513059906E-4</v>
      </c>
      <c r="AE20" s="32">
        <v>4.3006797865989092E-3</v>
      </c>
      <c r="AF20" s="32">
        <v>1.1770994937962587E-3</v>
      </c>
      <c r="AG20" s="32">
        <v>2.1984779436269516E-3</v>
      </c>
      <c r="AH20" s="32">
        <v>7.574694176378685E-3</v>
      </c>
      <c r="AI20" s="70">
        <v>1.4194137584837051E-3</v>
      </c>
      <c r="AJ20" s="33" t="s">
        <v>120</v>
      </c>
      <c r="AK20" s="32" t="s">
        <v>120</v>
      </c>
      <c r="AL20" s="32" t="s">
        <v>120</v>
      </c>
      <c r="AM20" s="63">
        <v>1.9231569260943319E-4</v>
      </c>
      <c r="AN20" s="32" t="s">
        <v>120</v>
      </c>
      <c r="AO20" s="32" t="s">
        <v>120</v>
      </c>
      <c r="AP20" s="32" t="s">
        <v>120</v>
      </c>
      <c r="AQ20" s="32" t="s">
        <v>120</v>
      </c>
      <c r="AR20" s="32" t="s">
        <v>120</v>
      </c>
      <c r="AS20" s="33">
        <v>3.4554436881443357E-4</v>
      </c>
      <c r="AT20" s="32" t="s">
        <v>120</v>
      </c>
      <c r="AU20" s="32">
        <v>5.2683164525552648E-4</v>
      </c>
      <c r="AV20" s="32">
        <v>3.1608537253088382E-4</v>
      </c>
      <c r="AW20" s="32">
        <v>2.4456599849541756E-4</v>
      </c>
      <c r="AX20" s="32">
        <v>3.7482473178322836E-4</v>
      </c>
      <c r="AY20" s="32" t="s">
        <v>120</v>
      </c>
      <c r="AZ20" s="32" t="s">
        <v>120</v>
      </c>
      <c r="BA20" s="70">
        <v>1.5482816039265933E-4</v>
      </c>
      <c r="BB20" s="32">
        <v>4.0115518986649423E-3</v>
      </c>
      <c r="BC20" s="32">
        <v>9.5834621212719678E-4</v>
      </c>
      <c r="BD20" s="32">
        <v>9.4335154889547794E-4</v>
      </c>
      <c r="BE20" s="32">
        <v>1.5799860297598838E-4</v>
      </c>
      <c r="BF20" s="32">
        <v>1.9530704997378825E-3</v>
      </c>
      <c r="BG20" s="32">
        <v>8.1196586614591508E-4</v>
      </c>
      <c r="BH20" s="32">
        <v>1.6883715660037596E-3</v>
      </c>
      <c r="BI20" s="32">
        <v>8.5679352200489006E-5</v>
      </c>
      <c r="BJ20" s="32">
        <v>1.2850143632084216E-3</v>
      </c>
      <c r="BK20" s="33" t="s">
        <v>120</v>
      </c>
      <c r="BL20" s="63">
        <v>1.1251482766107241E-4</v>
      </c>
      <c r="BM20" s="63">
        <v>1.640055971504614E-4</v>
      </c>
      <c r="BN20" s="32" t="s">
        <v>120</v>
      </c>
      <c r="BO20" s="32" t="s">
        <v>120</v>
      </c>
      <c r="BP20" s="70" t="s">
        <v>120</v>
      </c>
      <c r="BQ20" s="32">
        <v>8.4250833281364487E-4</v>
      </c>
      <c r="BR20" s="32">
        <v>7.3431007244634261E-4</v>
      </c>
      <c r="BS20" s="32" t="s">
        <v>120</v>
      </c>
      <c r="BT20" s="32">
        <v>8.2125489067674828E-4</v>
      </c>
      <c r="BU20" s="32">
        <v>7.5626344529322836E-4</v>
      </c>
      <c r="BV20" s="32">
        <v>6.9239461025449921E-4</v>
      </c>
      <c r="BW20" s="33" t="s">
        <v>120</v>
      </c>
      <c r="BX20" s="32" t="s">
        <v>120</v>
      </c>
      <c r="BY20" s="32" t="s">
        <v>120</v>
      </c>
      <c r="BZ20" s="32" t="s">
        <v>120</v>
      </c>
      <c r="CA20" s="32" t="s">
        <v>120</v>
      </c>
      <c r="CB20" s="32" t="s">
        <v>120</v>
      </c>
      <c r="CC20" s="63">
        <v>1.8566159100957404E-4</v>
      </c>
      <c r="CD20" s="32" t="s">
        <v>120</v>
      </c>
      <c r="CE20" s="70" t="s">
        <v>120</v>
      </c>
      <c r="CF20" s="32" t="s">
        <v>120</v>
      </c>
      <c r="CG20" s="32">
        <v>3.5183092059735336E-4</v>
      </c>
      <c r="CH20" s="32">
        <v>1.2420474751808114E-4</v>
      </c>
      <c r="CI20" s="32">
        <v>8.4726816097580829E-4</v>
      </c>
      <c r="CJ20" s="32">
        <v>1.7602788325514021E-4</v>
      </c>
      <c r="CK20" s="32" t="s">
        <v>120</v>
      </c>
      <c r="CL20" s="32">
        <v>3.1266349916320353E-4</v>
      </c>
      <c r="CM20" s="32" t="s">
        <v>120</v>
      </c>
      <c r="CN20" s="32" t="s">
        <v>120</v>
      </c>
      <c r="CO20" s="33" t="s">
        <v>120</v>
      </c>
      <c r="CP20" s="32" t="s">
        <v>120</v>
      </c>
      <c r="CQ20" s="32">
        <v>2.6503728552469116E-4</v>
      </c>
      <c r="CR20" s="32" t="s">
        <v>120</v>
      </c>
      <c r="CS20" s="32" t="s">
        <v>120</v>
      </c>
      <c r="CT20" s="32">
        <v>1.1518821668881779E-3</v>
      </c>
      <c r="CU20" s="32">
        <v>2.2380768874310616E-4</v>
      </c>
      <c r="CV20" s="32" t="s">
        <v>120</v>
      </c>
      <c r="CW20" s="70">
        <v>4.3781401674900672E-4</v>
      </c>
      <c r="CX20" s="32" t="s">
        <v>120</v>
      </c>
      <c r="CY20" s="32" t="s">
        <v>120</v>
      </c>
      <c r="CZ20" s="63">
        <v>1.1080508789981235E-4</v>
      </c>
      <c r="DA20" s="32" t="s">
        <v>120</v>
      </c>
      <c r="DB20" s="32" t="s">
        <v>120</v>
      </c>
      <c r="DC20" s="63">
        <v>3.2962615605485433E-4</v>
      </c>
      <c r="DD20" s="32" t="s">
        <v>120</v>
      </c>
      <c r="DE20" s="32" t="s">
        <v>120</v>
      </c>
      <c r="DF20" s="33">
        <v>5.1753346367322398E-4</v>
      </c>
      <c r="DG20" s="32">
        <v>5.8653547323799676E-4</v>
      </c>
      <c r="DH20" s="70">
        <v>3.6716445872898862E-4</v>
      </c>
      <c r="DI20" s="32">
        <v>6.982863338653954E-4</v>
      </c>
      <c r="DJ20" s="32">
        <v>1.0641700887491336E-3</v>
      </c>
      <c r="DK20" s="32" t="s">
        <v>120</v>
      </c>
      <c r="DL20" s="32">
        <v>2.5253684986930613E-3</v>
      </c>
      <c r="DM20" s="32">
        <v>6.5540448385091067E-4</v>
      </c>
      <c r="DN20" s="32" t="s">
        <v>120</v>
      </c>
      <c r="DO20" s="32">
        <v>5.2051534730174231E-4</v>
      </c>
      <c r="DP20" s="32" t="s">
        <v>120</v>
      </c>
      <c r="DQ20" s="32" t="s">
        <v>120</v>
      </c>
      <c r="DR20" s="33" t="s">
        <v>120</v>
      </c>
      <c r="DS20" s="32" t="s">
        <v>120</v>
      </c>
      <c r="DT20" s="32" t="s">
        <v>120</v>
      </c>
      <c r="DU20" s="63">
        <v>2.658068020237E-4</v>
      </c>
      <c r="DV20" s="32" t="s">
        <v>120</v>
      </c>
      <c r="DW20" s="32" t="s">
        <v>120</v>
      </c>
      <c r="DX20" s="32" t="s">
        <v>120</v>
      </c>
      <c r="DY20" s="32" t="s">
        <v>120</v>
      </c>
      <c r="DZ20" s="72">
        <v>1.8365592656234019E-4</v>
      </c>
      <c r="EA20" s="32" t="s">
        <v>120</v>
      </c>
      <c r="EB20" s="32">
        <v>2.2490640648830507E-4</v>
      </c>
      <c r="EC20" s="32">
        <v>2.1610107916568931E-4</v>
      </c>
      <c r="ED20" s="32">
        <v>3.012254223164204E-4</v>
      </c>
      <c r="EE20" s="32">
        <v>1.3151192104332704E-4</v>
      </c>
      <c r="EF20" s="32" t="s">
        <v>120</v>
      </c>
      <c r="EG20" s="32" t="s">
        <v>120</v>
      </c>
      <c r="EH20" s="32">
        <v>7.1707418338225529E-4</v>
      </c>
      <c r="EI20" s="32">
        <v>4.5311156867111152E-4</v>
      </c>
      <c r="EJ20" s="33">
        <v>6.5601888230292687E-4</v>
      </c>
      <c r="EK20" s="32" t="s">
        <v>120</v>
      </c>
      <c r="EL20" s="32">
        <v>5.2070389401167563E-4</v>
      </c>
      <c r="EM20" s="32">
        <v>8.5755591616351677E-4</v>
      </c>
      <c r="EN20" s="32">
        <v>4.0055018483182428E-4</v>
      </c>
      <c r="EO20" s="32" t="s">
        <v>120</v>
      </c>
      <c r="EP20" s="32">
        <v>6.2797517849639607E-4</v>
      </c>
      <c r="EQ20" s="32">
        <v>6.5128612761068943E-4</v>
      </c>
      <c r="ER20" s="70">
        <v>6.6620477006256102E-4</v>
      </c>
      <c r="ES20" s="32">
        <v>2.1452871356547463E-4</v>
      </c>
      <c r="ET20" s="32">
        <v>4.6153125969937425E-4</v>
      </c>
      <c r="EU20" s="32">
        <v>1.0120497638826584E-3</v>
      </c>
      <c r="EV20" s="32">
        <v>1.0033054140570939E-4</v>
      </c>
      <c r="EW20" s="32">
        <v>1.8383255308027107E-4</v>
      </c>
      <c r="EX20" s="32" t="s">
        <v>120</v>
      </c>
      <c r="EY20" s="32" t="s">
        <v>120</v>
      </c>
      <c r="EZ20" s="70" t="s">
        <v>120</v>
      </c>
    </row>
    <row r="21" spans="1:156" s="32" customFormat="1" x14ac:dyDescent="0.35">
      <c r="A21" s="17">
        <f t="shared" si="0"/>
        <v>47</v>
      </c>
      <c r="B21" s="32">
        <v>124049</v>
      </c>
      <c r="C21" s="32">
        <v>73</v>
      </c>
      <c r="D21" s="32">
        <v>9</v>
      </c>
      <c r="E21" s="32">
        <v>93</v>
      </c>
      <c r="F21" s="32">
        <v>11.112</v>
      </c>
      <c r="G21" t="s">
        <v>596</v>
      </c>
      <c r="H21" s="33">
        <v>0.833345528260104</v>
      </c>
      <c r="I21" s="32">
        <v>5.4414792832347976</v>
      </c>
      <c r="J21" s="32">
        <v>0.21500429088194115</v>
      </c>
      <c r="K21" s="32">
        <v>1.0023375799145917</v>
      </c>
      <c r="L21" s="32">
        <v>1.600269014812469</v>
      </c>
      <c r="M21" s="32">
        <v>1.6993261535505211</v>
      </c>
      <c r="N21" s="32">
        <v>1.7881191620839678</v>
      </c>
      <c r="O21" s="32">
        <v>3.722614121369018</v>
      </c>
      <c r="P21" s="70">
        <v>7.1813872209465606</v>
      </c>
      <c r="Q21" s="33" t="s">
        <v>120</v>
      </c>
      <c r="R21" s="32" t="s">
        <v>120</v>
      </c>
      <c r="S21" s="32" t="s">
        <v>120</v>
      </c>
      <c r="T21" s="63">
        <v>0.26756906885661697</v>
      </c>
      <c r="U21" s="32" t="s">
        <v>120</v>
      </c>
      <c r="V21" s="32" t="s">
        <v>120</v>
      </c>
      <c r="W21" s="32" t="s">
        <v>120</v>
      </c>
      <c r="X21" s="32" t="s">
        <v>120</v>
      </c>
      <c r="Y21" s="70" t="s">
        <v>120</v>
      </c>
      <c r="Z21" s="33">
        <v>2.1730159534342257</v>
      </c>
      <c r="AA21" s="32">
        <v>1.2422808371580338</v>
      </c>
      <c r="AB21" s="32" t="s">
        <v>120</v>
      </c>
      <c r="AC21" s="32" t="s">
        <v>120</v>
      </c>
      <c r="AD21" s="32" t="s">
        <v>120</v>
      </c>
      <c r="AE21" s="32">
        <v>0.63267794401089039</v>
      </c>
      <c r="AF21" s="32">
        <v>0.70968721219347386</v>
      </c>
      <c r="AG21" s="32">
        <v>0.47335081902761861</v>
      </c>
      <c r="AH21" s="32">
        <v>1.9272750784341388</v>
      </c>
      <c r="AI21" s="70" t="s">
        <v>120</v>
      </c>
      <c r="AJ21" s="33">
        <v>1.1077565098037925</v>
      </c>
      <c r="AK21" s="32">
        <v>0.38984049301055868</v>
      </c>
      <c r="AL21" s="32">
        <v>2.8321726231496216</v>
      </c>
      <c r="AM21" s="32">
        <v>3.4444644240322737</v>
      </c>
      <c r="AN21" s="32">
        <v>2.5416075716482869</v>
      </c>
      <c r="AO21" s="32">
        <v>2.7563661439788461</v>
      </c>
      <c r="AP21" s="32" t="s">
        <v>120</v>
      </c>
      <c r="AQ21" s="32" t="s">
        <v>120</v>
      </c>
      <c r="AR21" s="32" t="s">
        <v>120</v>
      </c>
      <c r="AS21" s="33" t="s">
        <v>120</v>
      </c>
      <c r="AT21" s="32" t="s">
        <v>120</v>
      </c>
      <c r="AU21" s="63">
        <v>6.565513002122994E-2</v>
      </c>
      <c r="AV21" s="32" t="s">
        <v>120</v>
      </c>
      <c r="AW21" s="32" t="s">
        <v>120</v>
      </c>
      <c r="AX21" s="32" t="s">
        <v>120</v>
      </c>
      <c r="AY21" s="32" t="s">
        <v>120</v>
      </c>
      <c r="AZ21" s="32" t="s">
        <v>120</v>
      </c>
      <c r="BA21" s="70" t="s">
        <v>120</v>
      </c>
      <c r="BB21" s="63">
        <v>0.7846230284358775</v>
      </c>
      <c r="BC21" s="32" t="s">
        <v>120</v>
      </c>
      <c r="BD21" s="32" t="s">
        <v>120</v>
      </c>
      <c r="BE21" s="32" t="s">
        <v>120</v>
      </c>
      <c r="BF21" s="32" t="s">
        <v>120</v>
      </c>
      <c r="BG21" s="63">
        <v>4.3264637926229716E-3</v>
      </c>
      <c r="BH21" s="63">
        <v>4.2222980061678232E-2</v>
      </c>
      <c r="BI21" s="32" t="s">
        <v>120</v>
      </c>
      <c r="BJ21" s="63">
        <v>0.22610206492777876</v>
      </c>
      <c r="BK21" s="33" t="s">
        <v>120</v>
      </c>
      <c r="BL21" s="32">
        <v>1.2879527985579264</v>
      </c>
      <c r="BM21" s="32">
        <v>3.5167627049169581</v>
      </c>
      <c r="BN21" s="32">
        <v>2.9106990514877071</v>
      </c>
      <c r="BO21" s="32" t="s">
        <v>120</v>
      </c>
      <c r="BP21" s="70">
        <v>0.3931323653660293</v>
      </c>
      <c r="BQ21" s="32" t="s">
        <v>120</v>
      </c>
      <c r="BR21" s="32" t="s">
        <v>120</v>
      </c>
      <c r="BS21" s="32" t="s">
        <v>120</v>
      </c>
      <c r="BT21" s="63">
        <v>6.0902157486535116E-2</v>
      </c>
      <c r="BU21" s="32" t="s">
        <v>120</v>
      </c>
      <c r="BV21" s="32" t="s">
        <v>120</v>
      </c>
      <c r="BW21" s="33" t="s">
        <v>120</v>
      </c>
      <c r="BX21" s="63">
        <v>1.3318050990296071</v>
      </c>
      <c r="BY21" s="63">
        <v>0.17046689825355923</v>
      </c>
      <c r="BZ21" s="32" t="s">
        <v>120</v>
      </c>
      <c r="CA21" s="63">
        <v>0.30686567732897041</v>
      </c>
      <c r="CB21" s="32" t="s">
        <v>120</v>
      </c>
      <c r="CC21" s="32" t="s">
        <v>120</v>
      </c>
      <c r="CD21" s="32" t="s">
        <v>120</v>
      </c>
      <c r="CE21" s="70" t="s">
        <v>120</v>
      </c>
      <c r="CF21" s="32" t="s">
        <v>120</v>
      </c>
      <c r="CG21" s="32" t="s">
        <v>120</v>
      </c>
      <c r="CH21" s="32" t="s">
        <v>120</v>
      </c>
      <c r="CI21" s="32" t="s">
        <v>120</v>
      </c>
      <c r="CJ21" s="32" t="s">
        <v>120</v>
      </c>
      <c r="CK21" s="32" t="s">
        <v>120</v>
      </c>
      <c r="CL21" s="32" t="s">
        <v>120</v>
      </c>
      <c r="CM21" s="32" t="s">
        <v>120</v>
      </c>
      <c r="CN21" s="32" t="s">
        <v>120</v>
      </c>
      <c r="CO21" s="33" t="s">
        <v>120</v>
      </c>
      <c r="CP21" s="32" t="s">
        <v>120</v>
      </c>
      <c r="CQ21" s="32" t="s">
        <v>120</v>
      </c>
      <c r="CR21" s="32" t="s">
        <v>120</v>
      </c>
      <c r="CS21" s="32" t="s">
        <v>120</v>
      </c>
      <c r="CT21" s="32" t="s">
        <v>120</v>
      </c>
      <c r="CU21" s="32" t="s">
        <v>120</v>
      </c>
      <c r="CV21" s="32" t="s">
        <v>120</v>
      </c>
      <c r="CW21" s="70" t="s">
        <v>120</v>
      </c>
      <c r="CX21" s="32" t="s">
        <v>120</v>
      </c>
      <c r="CY21" s="32">
        <v>7.8125393434271453E-2</v>
      </c>
      <c r="CZ21" s="32">
        <v>0.18570949976934875</v>
      </c>
      <c r="DA21" s="32">
        <v>0.85353044999869176</v>
      </c>
      <c r="DB21" s="32">
        <v>6.8309757704075491E-2</v>
      </c>
      <c r="DC21" s="32">
        <v>1.1428729287147756</v>
      </c>
      <c r="DD21" s="32" t="s">
        <v>120</v>
      </c>
      <c r="DE21" s="32" t="s">
        <v>120</v>
      </c>
      <c r="DF21" s="33" t="s">
        <v>120</v>
      </c>
      <c r="DG21" s="32" t="s">
        <v>120</v>
      </c>
      <c r="DH21" s="70" t="s">
        <v>120</v>
      </c>
      <c r="DI21" s="32" t="s">
        <v>120</v>
      </c>
      <c r="DJ21" s="32" t="s">
        <v>120</v>
      </c>
      <c r="DK21" s="32" t="s">
        <v>120</v>
      </c>
      <c r="DL21" s="63">
        <v>0.27908408911971466</v>
      </c>
      <c r="DM21" s="32" t="s">
        <v>120</v>
      </c>
      <c r="DN21" s="32" t="s">
        <v>120</v>
      </c>
      <c r="DO21" s="32" t="s">
        <v>120</v>
      </c>
      <c r="DP21" s="32" t="s">
        <v>120</v>
      </c>
      <c r="DQ21" s="32" t="s">
        <v>120</v>
      </c>
      <c r="DR21" s="33" t="s">
        <v>120</v>
      </c>
      <c r="DS21" s="32" t="s">
        <v>120</v>
      </c>
      <c r="DT21" s="32" t="s">
        <v>120</v>
      </c>
      <c r="DU21" s="32">
        <v>0.18466160882979185</v>
      </c>
      <c r="DV21" s="32">
        <v>8.3424433151115168E-2</v>
      </c>
      <c r="DW21" s="32">
        <v>1.5223553844666633</v>
      </c>
      <c r="DX21" s="32" t="s">
        <v>120</v>
      </c>
      <c r="DY21" s="32">
        <v>0.37876062659540249</v>
      </c>
      <c r="DZ21" s="70">
        <v>0.23013434844249489</v>
      </c>
      <c r="EA21" s="32" t="s">
        <v>120</v>
      </c>
      <c r="EB21" s="32" t="s">
        <v>120</v>
      </c>
      <c r="EC21" s="32" t="s">
        <v>120</v>
      </c>
      <c r="ED21" s="32" t="s">
        <v>120</v>
      </c>
      <c r="EE21" s="32" t="s">
        <v>120</v>
      </c>
      <c r="EF21" s="32" t="s">
        <v>120</v>
      </c>
      <c r="EG21" s="32" t="s">
        <v>120</v>
      </c>
      <c r="EH21" s="32" t="s">
        <v>120</v>
      </c>
      <c r="EI21" s="32" t="s">
        <v>120</v>
      </c>
      <c r="EJ21" s="33" t="s">
        <v>120</v>
      </c>
      <c r="EK21" s="32" t="s">
        <v>120</v>
      </c>
      <c r="EL21" s="32" t="s">
        <v>120</v>
      </c>
      <c r="EM21" s="32" t="s">
        <v>120</v>
      </c>
      <c r="EN21" s="32" t="s">
        <v>120</v>
      </c>
      <c r="EO21" s="32" t="s">
        <v>120</v>
      </c>
      <c r="EP21" s="32" t="s">
        <v>120</v>
      </c>
      <c r="EQ21" s="32" t="s">
        <v>120</v>
      </c>
      <c r="ER21" s="70" t="s">
        <v>120</v>
      </c>
      <c r="ES21" s="32" t="s">
        <v>120</v>
      </c>
      <c r="ET21" s="32" t="s">
        <v>120</v>
      </c>
      <c r="EU21" s="63">
        <v>1.0471427550841823</v>
      </c>
      <c r="EV21" s="32" t="s">
        <v>120</v>
      </c>
      <c r="EW21" s="32" t="s">
        <v>120</v>
      </c>
      <c r="EX21" s="32" t="s">
        <v>120</v>
      </c>
      <c r="EY21" s="32" t="s">
        <v>120</v>
      </c>
      <c r="EZ21" s="70" t="s">
        <v>120</v>
      </c>
    </row>
    <row r="22" spans="1:156" s="32" customFormat="1" x14ac:dyDescent="0.35">
      <c r="A22" s="69">
        <f t="shared" si="0"/>
        <v>1</v>
      </c>
      <c r="B22" s="32">
        <v>63683</v>
      </c>
      <c r="C22" s="32">
        <v>176</v>
      </c>
      <c r="D22" s="32">
        <v>3</v>
      </c>
      <c r="E22" s="32">
        <v>75</v>
      </c>
      <c r="F22" s="32">
        <v>11.231999999999999</v>
      </c>
      <c r="G22" s="59" t="s">
        <v>595</v>
      </c>
      <c r="H22" s="33" t="s">
        <v>120</v>
      </c>
      <c r="I22" s="32" t="s">
        <v>120</v>
      </c>
      <c r="J22" s="32" t="s">
        <v>120</v>
      </c>
      <c r="K22" s="32" t="s">
        <v>120</v>
      </c>
      <c r="L22" s="32" t="s">
        <v>120</v>
      </c>
      <c r="M22" s="32" t="s">
        <v>120</v>
      </c>
      <c r="N22" s="32" t="s">
        <v>120</v>
      </c>
      <c r="O22" s="32" t="s">
        <v>120</v>
      </c>
      <c r="P22" s="72">
        <v>2.263245592760464E-4</v>
      </c>
      <c r="Q22" s="33" t="s">
        <v>120</v>
      </c>
      <c r="R22" s="32" t="s">
        <v>120</v>
      </c>
      <c r="S22" s="32" t="s">
        <v>120</v>
      </c>
      <c r="T22" s="32" t="s">
        <v>120</v>
      </c>
      <c r="U22" s="32" t="s">
        <v>120</v>
      </c>
      <c r="V22" s="32" t="s">
        <v>120</v>
      </c>
      <c r="W22" s="32" t="s">
        <v>120</v>
      </c>
      <c r="X22" s="32" t="s">
        <v>120</v>
      </c>
      <c r="Y22" s="70" t="s">
        <v>120</v>
      </c>
      <c r="Z22" s="33" t="s">
        <v>120</v>
      </c>
      <c r="AA22" s="32" t="s">
        <v>120</v>
      </c>
      <c r="AB22" s="32" t="s">
        <v>120</v>
      </c>
      <c r="AC22" s="32" t="s">
        <v>120</v>
      </c>
      <c r="AD22" s="32" t="s">
        <v>120</v>
      </c>
      <c r="AE22" s="32" t="s">
        <v>120</v>
      </c>
      <c r="AF22" s="32" t="s">
        <v>120</v>
      </c>
      <c r="AG22" s="32" t="s">
        <v>120</v>
      </c>
      <c r="AH22" s="32" t="s">
        <v>120</v>
      </c>
      <c r="AI22" s="70" t="s">
        <v>120</v>
      </c>
      <c r="AJ22" s="33" t="s">
        <v>120</v>
      </c>
      <c r="AK22" s="32" t="s">
        <v>120</v>
      </c>
      <c r="AL22" s="32" t="s">
        <v>120</v>
      </c>
      <c r="AM22" s="32" t="s">
        <v>120</v>
      </c>
      <c r="AN22" s="32" t="s">
        <v>120</v>
      </c>
      <c r="AO22" s="32" t="s">
        <v>120</v>
      </c>
      <c r="AP22" s="32" t="s">
        <v>120</v>
      </c>
      <c r="AQ22" s="32" t="s">
        <v>120</v>
      </c>
      <c r="AR22" s="32" t="s">
        <v>120</v>
      </c>
      <c r="AS22" s="33" t="s">
        <v>120</v>
      </c>
      <c r="AT22" s="32" t="s">
        <v>120</v>
      </c>
      <c r="AU22" s="32" t="s">
        <v>120</v>
      </c>
      <c r="AV22" s="32" t="s">
        <v>120</v>
      </c>
      <c r="AW22" s="32" t="s">
        <v>120</v>
      </c>
      <c r="AX22" s="32" t="s">
        <v>120</v>
      </c>
      <c r="AY22" s="32" t="s">
        <v>120</v>
      </c>
      <c r="AZ22" s="32" t="s">
        <v>120</v>
      </c>
      <c r="BA22" s="70" t="s">
        <v>120</v>
      </c>
      <c r="BB22" s="32" t="s">
        <v>120</v>
      </c>
      <c r="BC22" s="32" t="s">
        <v>120</v>
      </c>
      <c r="BD22" s="32" t="s">
        <v>120</v>
      </c>
      <c r="BE22" s="32" t="s">
        <v>120</v>
      </c>
      <c r="BF22" s="32" t="s">
        <v>120</v>
      </c>
      <c r="BG22" s="32" t="s">
        <v>120</v>
      </c>
      <c r="BH22" s="32" t="s">
        <v>120</v>
      </c>
      <c r="BI22" s="32" t="s">
        <v>120</v>
      </c>
      <c r="BJ22" s="32" t="s">
        <v>120</v>
      </c>
      <c r="BK22" s="33" t="s">
        <v>120</v>
      </c>
      <c r="BL22" s="32" t="s">
        <v>120</v>
      </c>
      <c r="BM22" s="32" t="s">
        <v>120</v>
      </c>
      <c r="BN22" s="32" t="s">
        <v>120</v>
      </c>
      <c r="BO22" s="32" t="s">
        <v>120</v>
      </c>
      <c r="BP22" s="70" t="s">
        <v>120</v>
      </c>
      <c r="BQ22" s="32" t="s">
        <v>120</v>
      </c>
      <c r="BR22" s="32" t="s">
        <v>120</v>
      </c>
      <c r="BS22" s="32" t="s">
        <v>120</v>
      </c>
      <c r="BT22" s="32" t="s">
        <v>120</v>
      </c>
      <c r="BU22" s="32" t="s">
        <v>120</v>
      </c>
      <c r="BV22" s="32" t="s">
        <v>120</v>
      </c>
      <c r="BW22" s="33" t="s">
        <v>120</v>
      </c>
      <c r="BX22" s="32" t="s">
        <v>120</v>
      </c>
      <c r="BY22" s="32" t="s">
        <v>120</v>
      </c>
      <c r="BZ22" s="32" t="s">
        <v>120</v>
      </c>
      <c r="CA22" s="32" t="s">
        <v>120</v>
      </c>
      <c r="CB22" s="32" t="s">
        <v>120</v>
      </c>
      <c r="CC22" s="32" t="s">
        <v>120</v>
      </c>
      <c r="CD22" s="32" t="s">
        <v>120</v>
      </c>
      <c r="CE22" s="70" t="s">
        <v>120</v>
      </c>
      <c r="CF22" s="32" t="s">
        <v>120</v>
      </c>
      <c r="CG22" s="32" t="s">
        <v>120</v>
      </c>
      <c r="CH22" s="32" t="s">
        <v>120</v>
      </c>
      <c r="CI22" s="32" t="s">
        <v>120</v>
      </c>
      <c r="CJ22" s="32" t="s">
        <v>120</v>
      </c>
      <c r="CK22" s="32" t="s">
        <v>120</v>
      </c>
      <c r="CL22" s="32" t="s">
        <v>120</v>
      </c>
      <c r="CM22" s="32" t="s">
        <v>120</v>
      </c>
      <c r="CN22" s="32" t="s">
        <v>120</v>
      </c>
      <c r="CO22" s="33" t="s">
        <v>120</v>
      </c>
      <c r="CP22" s="32" t="s">
        <v>120</v>
      </c>
      <c r="CQ22" s="32" t="s">
        <v>120</v>
      </c>
      <c r="CR22" s="32" t="s">
        <v>120</v>
      </c>
      <c r="CS22" s="32" t="s">
        <v>120</v>
      </c>
      <c r="CT22" s="32" t="s">
        <v>120</v>
      </c>
      <c r="CU22" s="32" t="s">
        <v>120</v>
      </c>
      <c r="CV22" s="32" t="s">
        <v>120</v>
      </c>
      <c r="CW22" s="70" t="s">
        <v>120</v>
      </c>
      <c r="CX22" s="32" t="s">
        <v>120</v>
      </c>
      <c r="CY22" s="32" t="s">
        <v>120</v>
      </c>
      <c r="CZ22" s="32" t="s">
        <v>120</v>
      </c>
      <c r="DA22" s="32" t="s">
        <v>120</v>
      </c>
      <c r="DB22" s="32" t="s">
        <v>120</v>
      </c>
      <c r="DC22" s="32" t="s">
        <v>120</v>
      </c>
      <c r="DD22" s="32" t="s">
        <v>120</v>
      </c>
      <c r="DE22" s="32" t="s">
        <v>120</v>
      </c>
      <c r="DF22" s="33" t="s">
        <v>120</v>
      </c>
      <c r="DG22" s="32" t="s">
        <v>120</v>
      </c>
      <c r="DH22" s="70" t="s">
        <v>120</v>
      </c>
      <c r="DI22" s="32" t="s">
        <v>120</v>
      </c>
      <c r="DJ22" s="32" t="s">
        <v>120</v>
      </c>
      <c r="DK22" s="32" t="s">
        <v>120</v>
      </c>
      <c r="DL22" s="32" t="s">
        <v>120</v>
      </c>
      <c r="DM22" s="32" t="s">
        <v>120</v>
      </c>
      <c r="DN22" s="32" t="s">
        <v>120</v>
      </c>
      <c r="DO22" s="32" t="s">
        <v>120</v>
      </c>
      <c r="DP22" s="32" t="s">
        <v>120</v>
      </c>
      <c r="DQ22" s="32" t="s">
        <v>120</v>
      </c>
      <c r="DR22" s="33" t="s">
        <v>120</v>
      </c>
      <c r="DS22" s="32" t="s">
        <v>120</v>
      </c>
      <c r="DT22" s="32" t="s">
        <v>120</v>
      </c>
      <c r="DU22" s="32" t="s">
        <v>120</v>
      </c>
      <c r="DV22" s="32" t="s">
        <v>120</v>
      </c>
      <c r="DW22" s="32" t="s">
        <v>120</v>
      </c>
      <c r="DX22" s="32" t="s">
        <v>120</v>
      </c>
      <c r="DY22" s="32" t="s">
        <v>120</v>
      </c>
      <c r="DZ22" s="70" t="s">
        <v>120</v>
      </c>
      <c r="EA22" s="32" t="s">
        <v>120</v>
      </c>
      <c r="EB22" s="32" t="s">
        <v>120</v>
      </c>
      <c r="EC22" s="32" t="s">
        <v>120</v>
      </c>
      <c r="ED22" s="32" t="s">
        <v>120</v>
      </c>
      <c r="EE22" s="32" t="s">
        <v>120</v>
      </c>
      <c r="EF22" s="32" t="s">
        <v>120</v>
      </c>
      <c r="EG22" s="32" t="s">
        <v>120</v>
      </c>
      <c r="EH22" s="32" t="s">
        <v>120</v>
      </c>
      <c r="EI22" s="32" t="s">
        <v>120</v>
      </c>
      <c r="EJ22" s="33" t="s">
        <v>120</v>
      </c>
      <c r="EK22" s="32" t="s">
        <v>120</v>
      </c>
      <c r="EL22" s="32" t="s">
        <v>120</v>
      </c>
      <c r="EM22" s="32" t="s">
        <v>120</v>
      </c>
      <c r="EN22" s="32" t="s">
        <v>120</v>
      </c>
      <c r="EO22" s="32" t="s">
        <v>120</v>
      </c>
      <c r="EP22" s="32" t="s">
        <v>120</v>
      </c>
      <c r="EQ22" s="32" t="s">
        <v>120</v>
      </c>
      <c r="ER22" s="70" t="s">
        <v>120</v>
      </c>
      <c r="ES22" s="32" t="s">
        <v>120</v>
      </c>
      <c r="ET22" s="32" t="s">
        <v>120</v>
      </c>
      <c r="EU22" s="32" t="s">
        <v>120</v>
      </c>
      <c r="EV22" s="32" t="s">
        <v>120</v>
      </c>
      <c r="EW22" s="32" t="s">
        <v>120</v>
      </c>
      <c r="EX22" s="32" t="s">
        <v>120</v>
      </c>
      <c r="EY22" s="32" t="s">
        <v>120</v>
      </c>
      <c r="EZ22" s="70" t="s">
        <v>120</v>
      </c>
    </row>
    <row r="23" spans="1:156" s="32" customFormat="1" x14ac:dyDescent="0.35">
      <c r="A23" s="17">
        <f t="shared" si="0"/>
        <v>53</v>
      </c>
      <c r="B23" s="32">
        <v>98793</v>
      </c>
      <c r="C23" s="32">
        <v>156</v>
      </c>
      <c r="D23" s="32">
        <v>15</v>
      </c>
      <c r="E23" s="32">
        <v>79</v>
      </c>
      <c r="F23" s="32">
        <v>11.259</v>
      </c>
      <c r="G23" t="s">
        <v>592</v>
      </c>
      <c r="H23" s="33" t="s">
        <v>120</v>
      </c>
      <c r="I23" s="32" t="s">
        <v>120</v>
      </c>
      <c r="J23" s="32" t="s">
        <v>120</v>
      </c>
      <c r="K23" s="32" t="s">
        <v>120</v>
      </c>
      <c r="L23" s="63">
        <v>4.2710104271308761E-4</v>
      </c>
      <c r="M23" s="32" t="s">
        <v>120</v>
      </c>
      <c r="N23" s="32" t="s">
        <v>120</v>
      </c>
      <c r="O23" s="32" t="s">
        <v>120</v>
      </c>
      <c r="P23" s="70" t="s">
        <v>120</v>
      </c>
      <c r="Q23" s="71">
        <v>1.8414284372389239E-4</v>
      </c>
      <c r="R23" s="32" t="s">
        <v>120</v>
      </c>
      <c r="S23" s="32" t="s">
        <v>120</v>
      </c>
      <c r="T23" s="63">
        <v>1.2782942218984711E-4</v>
      </c>
      <c r="U23" s="32" t="s">
        <v>120</v>
      </c>
      <c r="V23" s="32" t="s">
        <v>120</v>
      </c>
      <c r="W23" s="32" t="s">
        <v>120</v>
      </c>
      <c r="X23" s="32" t="s">
        <v>120</v>
      </c>
      <c r="Y23" s="70" t="s">
        <v>120</v>
      </c>
      <c r="Z23" s="33">
        <v>1.8161078122723901E-2</v>
      </c>
      <c r="AA23" s="32">
        <v>1.6453801636910039E-2</v>
      </c>
      <c r="AB23" s="32" t="s">
        <v>120</v>
      </c>
      <c r="AC23" s="32" t="s">
        <v>120</v>
      </c>
      <c r="AD23" s="32" t="s">
        <v>120</v>
      </c>
      <c r="AE23" s="32">
        <v>2.1250590267517803E-2</v>
      </c>
      <c r="AF23" s="32">
        <v>4.6727509611353543E-3</v>
      </c>
      <c r="AG23" s="32">
        <v>4.6105963372343427E-3</v>
      </c>
      <c r="AH23" s="32">
        <v>2.4089349844507602E-2</v>
      </c>
      <c r="AI23" s="70">
        <v>4.0942874815587749E-3</v>
      </c>
      <c r="AJ23" s="33" t="s">
        <v>120</v>
      </c>
      <c r="AK23" s="32" t="s">
        <v>120</v>
      </c>
      <c r="AL23" s="32" t="s">
        <v>120</v>
      </c>
      <c r="AM23" s="32" t="s">
        <v>120</v>
      </c>
      <c r="AN23" s="32" t="s">
        <v>120</v>
      </c>
      <c r="AO23" s="32" t="s">
        <v>120</v>
      </c>
      <c r="AP23" s="63">
        <v>6.2507731140317322E-3</v>
      </c>
      <c r="AQ23" s="63">
        <v>1.7791673245194265E-2</v>
      </c>
      <c r="AR23" s="63">
        <v>1.2905770224184316E-2</v>
      </c>
      <c r="AS23" s="71">
        <v>5.1023519192478818E-4</v>
      </c>
      <c r="AT23" s="32" t="s">
        <v>120</v>
      </c>
      <c r="AU23" s="63">
        <v>5.1417600899608597E-4</v>
      </c>
      <c r="AV23" s="63">
        <v>1.1382807688160106E-3</v>
      </c>
      <c r="AW23" s="63">
        <v>2.776220804031981E-3</v>
      </c>
      <c r="AX23" s="32" t="s">
        <v>120</v>
      </c>
      <c r="AY23" s="32" t="s">
        <v>120</v>
      </c>
      <c r="AZ23" s="32" t="s">
        <v>120</v>
      </c>
      <c r="BA23" s="70" t="s">
        <v>120</v>
      </c>
      <c r="BB23" s="32">
        <v>1.8951796214509289E-2</v>
      </c>
      <c r="BC23" s="32">
        <v>3.9730929941785278E-3</v>
      </c>
      <c r="BD23" s="32">
        <v>6.4731811598086114E-3</v>
      </c>
      <c r="BE23" s="32" t="s">
        <v>120</v>
      </c>
      <c r="BF23" s="32">
        <v>1.0403836977012507E-2</v>
      </c>
      <c r="BG23" s="32">
        <v>4.4914202061397002E-3</v>
      </c>
      <c r="BH23" s="32">
        <v>6.0543187840110231E-3</v>
      </c>
      <c r="BI23" s="32">
        <v>2.7702166475460771E-4</v>
      </c>
      <c r="BJ23" s="32">
        <v>7.8331163666799063E-3</v>
      </c>
      <c r="BK23" s="33" t="s">
        <v>120</v>
      </c>
      <c r="BL23" s="32" t="s">
        <v>120</v>
      </c>
      <c r="BM23" s="32" t="s">
        <v>120</v>
      </c>
      <c r="BN23" s="32" t="s">
        <v>120</v>
      </c>
      <c r="BO23" s="32" t="s">
        <v>120</v>
      </c>
      <c r="BP23" s="70" t="s">
        <v>120</v>
      </c>
      <c r="BQ23" s="32">
        <v>3.0458779406914134E-3</v>
      </c>
      <c r="BR23" s="32">
        <v>3.5323030949143438E-3</v>
      </c>
      <c r="BS23" s="32" t="s">
        <v>120</v>
      </c>
      <c r="BT23" s="32">
        <v>4.7997814119069516E-3</v>
      </c>
      <c r="BU23" s="32">
        <v>1.4157263821699807E-3</v>
      </c>
      <c r="BV23" s="32">
        <v>8.8221362310678499E-4</v>
      </c>
      <c r="BW23" s="33" t="s">
        <v>120</v>
      </c>
      <c r="BX23" s="32" t="s">
        <v>120</v>
      </c>
      <c r="BY23" s="32" t="s">
        <v>120</v>
      </c>
      <c r="BZ23" s="32">
        <v>4.8439906053332591E-4</v>
      </c>
      <c r="CA23" s="32">
        <v>1.2480289588819471E-3</v>
      </c>
      <c r="CB23" s="32">
        <v>9.2644583499572959E-4</v>
      </c>
      <c r="CC23" s="32" t="s">
        <v>120</v>
      </c>
      <c r="CD23" s="32" t="s">
        <v>120</v>
      </c>
      <c r="CE23" s="70" t="s">
        <v>120</v>
      </c>
      <c r="CF23" s="32" t="s">
        <v>120</v>
      </c>
      <c r="CG23" s="32" t="s">
        <v>120</v>
      </c>
      <c r="CH23" s="32" t="s">
        <v>120</v>
      </c>
      <c r="CI23" s="32" t="s">
        <v>120</v>
      </c>
      <c r="CJ23" s="63">
        <v>2.4091724437420507E-3</v>
      </c>
      <c r="CK23" s="32" t="s">
        <v>120</v>
      </c>
      <c r="CL23" s="32" t="s">
        <v>120</v>
      </c>
      <c r="CM23" s="32" t="s">
        <v>120</v>
      </c>
      <c r="CN23" s="32" t="s">
        <v>120</v>
      </c>
      <c r="CO23" s="33" t="s">
        <v>120</v>
      </c>
      <c r="CP23" s="32" t="s">
        <v>120</v>
      </c>
      <c r="CQ23" s="63">
        <v>8.8657749220745301E-5</v>
      </c>
      <c r="CR23" s="32" t="s">
        <v>120</v>
      </c>
      <c r="CS23" s="32" t="s">
        <v>120</v>
      </c>
      <c r="CT23" s="63">
        <v>4.5324768428231087E-3</v>
      </c>
      <c r="CU23" s="63">
        <v>2.0973275071422545E-4</v>
      </c>
      <c r="CV23" s="32" t="s">
        <v>120</v>
      </c>
      <c r="CW23" s="70" t="s">
        <v>120</v>
      </c>
      <c r="CX23" s="32" t="s">
        <v>120</v>
      </c>
      <c r="CY23" s="32" t="s">
        <v>120</v>
      </c>
      <c r="CZ23" s="32" t="s">
        <v>120</v>
      </c>
      <c r="DA23" s="32" t="s">
        <v>120</v>
      </c>
      <c r="DB23" s="32" t="s">
        <v>120</v>
      </c>
      <c r="DC23" s="63">
        <v>2.2284369111495884E-3</v>
      </c>
      <c r="DD23" s="32" t="s">
        <v>120</v>
      </c>
      <c r="DE23" s="32" t="s">
        <v>120</v>
      </c>
      <c r="DF23" s="33">
        <v>1.5669132518053705E-3</v>
      </c>
      <c r="DG23" s="32">
        <v>1.7774022900681626E-3</v>
      </c>
      <c r="DH23" s="70">
        <v>6.1157429407775162E-3</v>
      </c>
      <c r="DI23" s="32">
        <v>7.8737985871145237E-4</v>
      </c>
      <c r="DJ23" s="32">
        <v>2.0580054274975334E-3</v>
      </c>
      <c r="DK23" s="32">
        <v>2.2432479022258989E-4</v>
      </c>
      <c r="DL23" s="32">
        <v>6.6341802608299479E-3</v>
      </c>
      <c r="DM23" s="32">
        <v>4.7802582117002247E-4</v>
      </c>
      <c r="DN23" s="32" t="s">
        <v>120</v>
      </c>
      <c r="DO23" s="32">
        <v>2.560806165121568E-3</v>
      </c>
      <c r="DP23" s="32" t="s">
        <v>120</v>
      </c>
      <c r="DQ23" s="32" t="s">
        <v>120</v>
      </c>
      <c r="DR23" s="33" t="s">
        <v>120</v>
      </c>
      <c r="DS23" s="32" t="s">
        <v>120</v>
      </c>
      <c r="DT23" s="32" t="s">
        <v>120</v>
      </c>
      <c r="DU23" s="32" t="s">
        <v>120</v>
      </c>
      <c r="DV23" s="32" t="s">
        <v>120</v>
      </c>
      <c r="DW23" s="32" t="s">
        <v>120</v>
      </c>
      <c r="DX23" s="32" t="s">
        <v>120</v>
      </c>
      <c r="DY23" s="32" t="s">
        <v>120</v>
      </c>
      <c r="DZ23" s="70" t="s">
        <v>120</v>
      </c>
      <c r="EA23" s="32" t="s">
        <v>120</v>
      </c>
      <c r="EB23" s="32" t="s">
        <v>120</v>
      </c>
      <c r="EC23" s="32" t="s">
        <v>120</v>
      </c>
      <c r="ED23" s="63">
        <v>9.4596771859386804E-4</v>
      </c>
      <c r="EE23" s="32" t="s">
        <v>120</v>
      </c>
      <c r="EF23" s="32" t="s">
        <v>120</v>
      </c>
      <c r="EG23" s="32" t="s">
        <v>120</v>
      </c>
      <c r="EH23" s="32" t="s">
        <v>120</v>
      </c>
      <c r="EI23" s="32" t="s">
        <v>120</v>
      </c>
      <c r="EJ23" s="33">
        <v>3.0828736433801036E-4</v>
      </c>
      <c r="EK23" s="32" t="s">
        <v>120</v>
      </c>
      <c r="EL23" s="32" t="s">
        <v>120</v>
      </c>
      <c r="EM23" s="32">
        <v>8.1511195457394819E-4</v>
      </c>
      <c r="EN23" s="32">
        <v>4.0383214827182339E-4</v>
      </c>
      <c r="EO23" s="32" t="s">
        <v>120</v>
      </c>
      <c r="EP23" s="32">
        <v>4.9928616926988461E-4</v>
      </c>
      <c r="EQ23" s="32">
        <v>4.386532415277259E-3</v>
      </c>
      <c r="ER23" s="70" t="s">
        <v>120</v>
      </c>
      <c r="ES23" s="32" t="s">
        <v>120</v>
      </c>
      <c r="ET23" s="32" t="s">
        <v>120</v>
      </c>
      <c r="EU23" s="32" t="s">
        <v>120</v>
      </c>
      <c r="EV23" s="32" t="s">
        <v>120</v>
      </c>
      <c r="EW23" s="32" t="s">
        <v>120</v>
      </c>
      <c r="EX23" s="32" t="s">
        <v>120</v>
      </c>
      <c r="EY23" s="32" t="s">
        <v>120</v>
      </c>
      <c r="EZ23" s="70" t="s">
        <v>120</v>
      </c>
    </row>
    <row r="24" spans="1:156" s="32" customFormat="1" x14ac:dyDescent="0.35">
      <c r="A24" s="17">
        <f t="shared" si="0"/>
        <v>121</v>
      </c>
      <c r="B24" s="32">
        <v>7306969</v>
      </c>
      <c r="C24" s="32">
        <v>147</v>
      </c>
      <c r="D24" s="32">
        <v>9</v>
      </c>
      <c r="E24" s="32">
        <v>80</v>
      </c>
      <c r="F24" s="32">
        <v>11.502000000000001</v>
      </c>
      <c r="G24" t="s">
        <v>591</v>
      </c>
      <c r="H24" s="33">
        <v>2.4760594732302758E-3</v>
      </c>
      <c r="I24" s="32">
        <v>2.5424558113275658E-3</v>
      </c>
      <c r="J24" s="32">
        <v>2.1522200649696966E-3</v>
      </c>
      <c r="K24" s="32">
        <v>3.1533370074912385E-3</v>
      </c>
      <c r="L24" s="32">
        <v>2.842173051194781E-3</v>
      </c>
      <c r="M24" s="32">
        <v>3.2332986659978076E-3</v>
      </c>
      <c r="N24" s="32">
        <v>2.7829015173878122E-3</v>
      </c>
      <c r="O24" s="32">
        <v>3.3620413809542912E-3</v>
      </c>
      <c r="P24" s="70">
        <v>4.3851170149336906E-3</v>
      </c>
      <c r="Q24" s="33">
        <v>6.9443449517695875E-4</v>
      </c>
      <c r="R24" s="32">
        <v>1.6057543508949546E-3</v>
      </c>
      <c r="S24" s="32">
        <v>6.7197935086873317E-5</v>
      </c>
      <c r="T24" s="32">
        <v>9.5251394969101777E-4</v>
      </c>
      <c r="U24" s="32" t="s">
        <v>120</v>
      </c>
      <c r="V24" s="32">
        <v>1.9877270379565449E-4</v>
      </c>
      <c r="W24" s="32" t="s">
        <v>120</v>
      </c>
      <c r="X24" s="32" t="s">
        <v>120</v>
      </c>
      <c r="Y24" s="70">
        <v>2.6904934056806083E-4</v>
      </c>
      <c r="Z24" s="33">
        <v>2.6668257316403298E-3</v>
      </c>
      <c r="AA24" s="32">
        <v>2.5246401946543932E-3</v>
      </c>
      <c r="AB24" s="32">
        <v>4.3261637274873816E-4</v>
      </c>
      <c r="AC24" s="32">
        <v>8.986353309001632E-5</v>
      </c>
      <c r="AD24" s="32">
        <v>5.7471096739275648E-4</v>
      </c>
      <c r="AE24" s="32">
        <v>3.4805012453893373E-3</v>
      </c>
      <c r="AF24" s="32">
        <v>1.9422710857417017E-3</v>
      </c>
      <c r="AG24" s="32">
        <v>1.8572619354684484E-3</v>
      </c>
      <c r="AH24" s="32">
        <v>4.4182513454781433E-3</v>
      </c>
      <c r="AI24" s="70">
        <v>1.6493585332916381E-3</v>
      </c>
      <c r="AJ24" s="33">
        <v>1.8223796575681146E-3</v>
      </c>
      <c r="AK24" s="32">
        <v>3.5190533264640288E-3</v>
      </c>
      <c r="AL24" s="32">
        <v>3.4015609754101117E-3</v>
      </c>
      <c r="AM24" s="32">
        <v>3.1525040583851973E-3</v>
      </c>
      <c r="AN24" s="32">
        <v>2.8828115631005838E-3</v>
      </c>
      <c r="AO24" s="32">
        <v>2.6645810517725035E-3</v>
      </c>
      <c r="AP24" s="32" t="s">
        <v>120</v>
      </c>
      <c r="AQ24" s="32">
        <v>3.8574374294679638E-3</v>
      </c>
      <c r="AR24" s="32">
        <v>6.5204155069861821E-3</v>
      </c>
      <c r="AS24" s="33">
        <v>6.1058651917454611E-4</v>
      </c>
      <c r="AT24" s="32">
        <v>1.8124343727782017E-4</v>
      </c>
      <c r="AU24" s="32">
        <v>1.4727768279611036E-3</v>
      </c>
      <c r="AV24" s="32">
        <v>9.0098438936516551E-4</v>
      </c>
      <c r="AW24" s="32">
        <v>5.9388396705212134E-4</v>
      </c>
      <c r="AX24" s="32">
        <v>5.279678357125255E-4</v>
      </c>
      <c r="AY24" s="32" t="s">
        <v>120</v>
      </c>
      <c r="AZ24" s="32">
        <v>6.518570198032762E-5</v>
      </c>
      <c r="BA24" s="70">
        <v>2.7296833025170235E-4</v>
      </c>
      <c r="BB24" s="32">
        <v>4.5889714942522041E-3</v>
      </c>
      <c r="BC24" s="32">
        <v>1.0764989244343233E-3</v>
      </c>
      <c r="BD24" s="32">
        <v>1.9063802360268145E-3</v>
      </c>
      <c r="BE24" s="32" t="s">
        <v>120</v>
      </c>
      <c r="BF24" s="32">
        <v>1.797853349622715E-3</v>
      </c>
      <c r="BG24" s="32">
        <v>1.8373068112705832E-3</v>
      </c>
      <c r="BH24" s="32">
        <v>1.2712705388324837E-3</v>
      </c>
      <c r="BI24" s="32">
        <v>8.5111591159850637E-4</v>
      </c>
      <c r="BJ24" s="32">
        <v>2.1858051035925767E-3</v>
      </c>
      <c r="BK24" s="33" t="s">
        <v>120</v>
      </c>
      <c r="BL24" s="32">
        <v>3.0865771619280383E-3</v>
      </c>
      <c r="BM24" s="32">
        <v>2.5292645000549339E-3</v>
      </c>
      <c r="BN24" s="32">
        <v>4.8583687940342872E-3</v>
      </c>
      <c r="BO24" s="32">
        <v>2.5987049518238077E-4</v>
      </c>
      <c r="BP24" s="70">
        <v>1.0018276636688591E-3</v>
      </c>
      <c r="BQ24" s="32">
        <v>9.2174180918743452E-4</v>
      </c>
      <c r="BR24" s="32">
        <v>7.4381294384326445E-4</v>
      </c>
      <c r="BS24" s="32" t="s">
        <v>120</v>
      </c>
      <c r="BT24" s="32">
        <v>1.338888085124974E-3</v>
      </c>
      <c r="BU24" s="32">
        <v>7.8383133751046101E-4</v>
      </c>
      <c r="BV24" s="32">
        <v>2.4383815657626833E-4</v>
      </c>
      <c r="BW24" s="33">
        <v>8.1005732951199634E-4</v>
      </c>
      <c r="BX24" s="32">
        <v>9.2533711367296235E-4</v>
      </c>
      <c r="BY24" s="32">
        <v>7.8560733395427831E-4</v>
      </c>
      <c r="BZ24" s="32">
        <v>8.3597770442041548E-3</v>
      </c>
      <c r="CA24" s="32">
        <v>9.374295864290309E-3</v>
      </c>
      <c r="CB24" s="32">
        <v>7.6301951280643094E-3</v>
      </c>
      <c r="CC24" s="32">
        <v>4.5670887736207422E-4</v>
      </c>
      <c r="CD24" s="32">
        <v>9.8088909798787669E-4</v>
      </c>
      <c r="CE24" s="70" t="s">
        <v>120</v>
      </c>
      <c r="CF24" s="32" t="s">
        <v>120</v>
      </c>
      <c r="CG24" s="32">
        <v>6.6310115562548768E-5</v>
      </c>
      <c r="CH24" s="32">
        <v>2.6082996978797038E-4</v>
      </c>
      <c r="CI24" s="32">
        <v>2.0673402587929017E-4</v>
      </c>
      <c r="CJ24" s="32">
        <v>1.0565273439335622E-3</v>
      </c>
      <c r="CK24" s="32" t="s">
        <v>120</v>
      </c>
      <c r="CL24" s="32">
        <v>6.7624192309733604E-4</v>
      </c>
      <c r="CM24" s="32" t="s">
        <v>120</v>
      </c>
      <c r="CN24" s="32">
        <v>3.7051951211806235E-4</v>
      </c>
      <c r="CO24" s="33" t="s">
        <v>120</v>
      </c>
      <c r="CP24" s="32" t="s">
        <v>120</v>
      </c>
      <c r="CQ24" s="32">
        <v>4.9668745631765336E-4</v>
      </c>
      <c r="CR24" s="32" t="s">
        <v>120</v>
      </c>
      <c r="CS24" s="32" t="s">
        <v>120</v>
      </c>
      <c r="CT24" s="32">
        <v>1.3009980593226473E-3</v>
      </c>
      <c r="CU24" s="32">
        <v>1.0005956418507401E-4</v>
      </c>
      <c r="CV24" s="32">
        <v>7.7156369870908984E-5</v>
      </c>
      <c r="CW24" s="70">
        <v>8.9642400805646939E-5</v>
      </c>
      <c r="CX24" s="32">
        <v>1.0826462270244527E-3</v>
      </c>
      <c r="CY24" s="32">
        <v>1.1058717190288827E-3</v>
      </c>
      <c r="CZ24" s="32">
        <v>2.0323542934915853E-3</v>
      </c>
      <c r="DA24" s="32">
        <v>1.1222898910165733E-3</v>
      </c>
      <c r="DB24" s="32">
        <v>1.6214093284827459E-3</v>
      </c>
      <c r="DC24" s="32">
        <v>3.1039925263035019E-3</v>
      </c>
      <c r="DD24" s="32">
        <v>1.4844256417325613E-3</v>
      </c>
      <c r="DE24" s="32" t="s">
        <v>120</v>
      </c>
      <c r="DF24" s="33">
        <v>6.1819519020235949E-4</v>
      </c>
      <c r="DG24" s="32">
        <v>1.5668258010266353E-4</v>
      </c>
      <c r="DH24" s="70">
        <v>3.6073859041941179E-3</v>
      </c>
      <c r="DI24" s="32">
        <v>2.4123088451226347E-4</v>
      </c>
      <c r="DJ24" s="32">
        <v>9.1837958037762843E-4</v>
      </c>
      <c r="DK24" s="32" t="s">
        <v>120</v>
      </c>
      <c r="DL24" s="32">
        <v>2.4803586331556323E-3</v>
      </c>
      <c r="DM24" s="32">
        <v>7.0313991257630888E-4</v>
      </c>
      <c r="DN24" s="32" t="s">
        <v>120</v>
      </c>
      <c r="DO24" s="32">
        <v>9.4760414792947076E-4</v>
      </c>
      <c r="DP24" s="32" t="s">
        <v>120</v>
      </c>
      <c r="DQ24" s="32">
        <v>2.043165348303046E-4</v>
      </c>
      <c r="DR24" s="33" t="s">
        <v>120</v>
      </c>
      <c r="DS24" s="32">
        <v>4.1392725049809375E-4</v>
      </c>
      <c r="DT24" s="32" t="s">
        <v>120</v>
      </c>
      <c r="DU24" s="32">
        <v>2.2185488265310605E-3</v>
      </c>
      <c r="DV24" s="32">
        <v>8.6804634145898915E-4</v>
      </c>
      <c r="DW24" s="32">
        <v>3.0104106786038001E-3</v>
      </c>
      <c r="DX24" s="32">
        <v>6.3898634101816165E-4</v>
      </c>
      <c r="DY24" s="32">
        <v>1.5307958029840813E-3</v>
      </c>
      <c r="DZ24" s="70">
        <v>1.0760197533952801E-3</v>
      </c>
      <c r="EA24" s="32">
        <v>3.3289218414854943E-4</v>
      </c>
      <c r="EB24" s="32">
        <v>1.0550185481602526E-4</v>
      </c>
      <c r="EC24" s="32">
        <v>1.2060156568148636E-4</v>
      </c>
      <c r="ED24" s="32">
        <v>1.3291457266723407E-3</v>
      </c>
      <c r="EE24" s="32">
        <v>7.763418060953587E-4</v>
      </c>
      <c r="EF24" s="32">
        <v>1.3756521418879328E-4</v>
      </c>
      <c r="EG24" s="32">
        <v>9.9248014082340091E-4</v>
      </c>
      <c r="EH24" s="32">
        <v>8.6980596987396453E-4</v>
      </c>
      <c r="EI24" s="32">
        <v>4.159699822094728E-4</v>
      </c>
      <c r="EJ24" s="33">
        <v>5.1772126632903973E-4</v>
      </c>
      <c r="EK24" s="32" t="s">
        <v>120</v>
      </c>
      <c r="EL24" s="32">
        <v>4.4148895407714305E-4</v>
      </c>
      <c r="EM24" s="32">
        <v>1.2217735878613438E-3</v>
      </c>
      <c r="EN24" s="32">
        <v>1.2440911216843543E-3</v>
      </c>
      <c r="EO24" s="32" t="s">
        <v>120</v>
      </c>
      <c r="EP24" s="32">
        <v>8.3741096335344955E-4</v>
      </c>
      <c r="EQ24" s="32">
        <v>1.7682900578710945E-3</v>
      </c>
      <c r="ER24" s="70" t="s">
        <v>120</v>
      </c>
      <c r="ES24" s="32">
        <v>5.28122249771994E-4</v>
      </c>
      <c r="ET24" s="32" t="s">
        <v>120</v>
      </c>
      <c r="EU24" s="32">
        <v>2.0212367041045893E-3</v>
      </c>
      <c r="EV24" s="32">
        <v>1.0894661680764381E-3</v>
      </c>
      <c r="EW24" s="32" t="s">
        <v>120</v>
      </c>
      <c r="EX24" s="32">
        <v>1.9365240579451065E-4</v>
      </c>
      <c r="EY24" s="32">
        <v>1.0379593317666617E-4</v>
      </c>
      <c r="EZ24" s="70" t="s">
        <v>120</v>
      </c>
    </row>
    <row r="25" spans="1:156" s="32" customFormat="1" x14ac:dyDescent="0.35">
      <c r="A25" s="17">
        <f t="shared" si="0"/>
        <v>82</v>
      </c>
      <c r="B25" s="32">
        <v>56860</v>
      </c>
      <c r="C25" s="32">
        <v>246</v>
      </c>
      <c r="D25" s="32">
        <v>36</v>
      </c>
      <c r="E25" s="32">
        <v>84</v>
      </c>
      <c r="F25" s="32">
        <v>12.445</v>
      </c>
      <c r="G25" t="s">
        <v>138</v>
      </c>
      <c r="H25" s="33">
        <v>1.7955790803097251E-3</v>
      </c>
      <c r="I25" s="32">
        <v>3.6034112484221899E-3</v>
      </c>
      <c r="J25" s="32" t="s">
        <v>120</v>
      </c>
      <c r="K25" s="32">
        <v>6.4418671701045485E-4</v>
      </c>
      <c r="L25" s="32">
        <v>3.5328508430922129E-3</v>
      </c>
      <c r="M25" s="32">
        <v>3.4130225524921288E-3</v>
      </c>
      <c r="N25" s="32">
        <v>1.3490686954664461E-3</v>
      </c>
      <c r="O25" s="32">
        <v>2.8611107447024811E-3</v>
      </c>
      <c r="P25" s="70">
        <v>1.3957437744954138E-3</v>
      </c>
      <c r="Q25" s="33" t="s">
        <v>120</v>
      </c>
      <c r="R25" s="63">
        <v>2.172055435412155E-4</v>
      </c>
      <c r="S25" s="32" t="s">
        <v>120</v>
      </c>
      <c r="T25" s="63">
        <v>1.4968590904298172E-3</v>
      </c>
      <c r="U25" s="32" t="s">
        <v>120</v>
      </c>
      <c r="V25" s="32" t="s">
        <v>120</v>
      </c>
      <c r="W25" s="32" t="s">
        <v>120</v>
      </c>
      <c r="X25" s="32" t="s">
        <v>120</v>
      </c>
      <c r="Y25" s="70" t="s">
        <v>120</v>
      </c>
      <c r="Z25" s="33">
        <v>1.0611849784748733E-2</v>
      </c>
      <c r="AA25" s="32">
        <v>8.3075839964612316E-3</v>
      </c>
      <c r="AB25" s="32" t="s">
        <v>120</v>
      </c>
      <c r="AC25" s="32">
        <v>3.7759884770398317E-4</v>
      </c>
      <c r="AD25" s="32" t="s">
        <v>120</v>
      </c>
      <c r="AE25" s="32">
        <v>7.6415809179737806E-3</v>
      </c>
      <c r="AF25" s="32">
        <v>3.9584518115292552E-3</v>
      </c>
      <c r="AG25" s="32">
        <v>3.6037604247276317E-3</v>
      </c>
      <c r="AH25" s="32">
        <v>1.7542336487127923E-2</v>
      </c>
      <c r="AI25" s="70" t="s">
        <v>120</v>
      </c>
      <c r="AJ25" s="33" t="s">
        <v>120</v>
      </c>
      <c r="AK25" s="32" t="s">
        <v>120</v>
      </c>
      <c r="AL25" s="32" t="s">
        <v>120</v>
      </c>
      <c r="AM25" s="63">
        <v>1.5790566362377575E-3</v>
      </c>
      <c r="AN25" s="63">
        <v>8.2197749851938148E-4</v>
      </c>
      <c r="AO25" s="63">
        <v>1.4566531794901127E-3</v>
      </c>
      <c r="AP25" s="32" t="s">
        <v>120</v>
      </c>
      <c r="AQ25" s="32" t="s">
        <v>120</v>
      </c>
      <c r="AR25" s="32" t="s">
        <v>120</v>
      </c>
      <c r="AS25" s="33">
        <v>5.3530842147252677E-4</v>
      </c>
      <c r="AT25" s="32">
        <v>4.8455958747766815E-4</v>
      </c>
      <c r="AU25" s="32">
        <v>1.7579214146156786E-3</v>
      </c>
      <c r="AV25" s="32">
        <v>1.2572786785508818E-3</v>
      </c>
      <c r="AW25" s="32" t="s">
        <v>120</v>
      </c>
      <c r="AX25" s="32">
        <v>1.385004834485298E-4</v>
      </c>
      <c r="AY25" s="32" t="s">
        <v>120</v>
      </c>
      <c r="AZ25" s="32" t="s">
        <v>120</v>
      </c>
      <c r="BA25" s="70">
        <v>3.1233899643949922E-4</v>
      </c>
      <c r="BB25" s="32">
        <v>1.3776869915666958E-2</v>
      </c>
      <c r="BC25" s="32">
        <v>1.3082339193841783E-4</v>
      </c>
      <c r="BD25" s="32">
        <v>4.5243733698253045E-4</v>
      </c>
      <c r="BE25" s="32">
        <v>2.4483216441154505E-3</v>
      </c>
      <c r="BF25" s="32">
        <v>4.6799582400971264E-4</v>
      </c>
      <c r="BG25" s="32">
        <v>5.9107881917464227E-4</v>
      </c>
      <c r="BH25" s="32">
        <v>3.6325501884859282E-4</v>
      </c>
      <c r="BI25" s="32" t="s">
        <v>120</v>
      </c>
      <c r="BJ25" s="32">
        <v>5.0918056236335316E-3</v>
      </c>
      <c r="BK25" s="33" t="s">
        <v>120</v>
      </c>
      <c r="BL25" s="32">
        <v>1.1841048986642635E-3</v>
      </c>
      <c r="BM25" s="32">
        <v>1.5875852245644225E-3</v>
      </c>
      <c r="BN25" s="32">
        <v>2.1797900444785884E-3</v>
      </c>
      <c r="BO25" s="32">
        <v>1.5282020342653935E-3</v>
      </c>
      <c r="BP25" s="70" t="s">
        <v>120</v>
      </c>
      <c r="BQ25" s="32">
        <v>1.6786698712380819E-3</v>
      </c>
      <c r="BR25" s="32">
        <v>4.0128857772713045E-3</v>
      </c>
      <c r="BS25" s="32">
        <v>7.563599210133401E-4</v>
      </c>
      <c r="BT25" s="32">
        <v>3.1622063642009288E-3</v>
      </c>
      <c r="BU25" s="32">
        <v>1.6955433553562385E-3</v>
      </c>
      <c r="BV25" s="32">
        <v>2.361312772969127E-3</v>
      </c>
      <c r="BW25" s="33" t="s">
        <v>120</v>
      </c>
      <c r="BX25" s="32" t="s">
        <v>120</v>
      </c>
      <c r="BY25" s="63">
        <v>7.4733465583686149E-4</v>
      </c>
      <c r="BZ25" s="32" t="s">
        <v>120</v>
      </c>
      <c r="CA25" s="32" t="s">
        <v>120</v>
      </c>
      <c r="CB25" s="63">
        <v>2.0117659205718741E-4</v>
      </c>
      <c r="CC25" s="32" t="s">
        <v>120</v>
      </c>
      <c r="CD25" s="32" t="s">
        <v>120</v>
      </c>
      <c r="CE25" s="70" t="s">
        <v>120</v>
      </c>
      <c r="CF25" s="32">
        <v>3.7865174764419263E-4</v>
      </c>
      <c r="CG25" s="32">
        <v>1.3794523286980822E-3</v>
      </c>
      <c r="CH25" s="32">
        <v>1.3993734887037142E-4</v>
      </c>
      <c r="CI25" s="32">
        <v>1.7587835314056346E-3</v>
      </c>
      <c r="CJ25" s="32">
        <v>8.3441981814360395E-4</v>
      </c>
      <c r="CK25" s="32" t="s">
        <v>120</v>
      </c>
      <c r="CL25" s="32">
        <v>1.3954492288080584E-3</v>
      </c>
      <c r="CM25" s="32">
        <v>2.9125246351284766E-4</v>
      </c>
      <c r="CN25" s="32">
        <v>9.4475452163934577E-4</v>
      </c>
      <c r="CO25" s="33">
        <v>5.9115405814324097E-4</v>
      </c>
      <c r="CP25" s="32">
        <v>2.108683913355725E-4</v>
      </c>
      <c r="CQ25" s="32">
        <v>6.8486074523529082E-4</v>
      </c>
      <c r="CR25" s="32" t="s">
        <v>120</v>
      </c>
      <c r="CS25" s="32" t="s">
        <v>120</v>
      </c>
      <c r="CT25" s="32">
        <v>3.9043432769569078E-4</v>
      </c>
      <c r="CU25" s="32" t="s">
        <v>120</v>
      </c>
      <c r="CV25" s="32">
        <v>3.3911691949347928E-4</v>
      </c>
      <c r="CW25" s="70">
        <v>3.2770393177718741E-4</v>
      </c>
      <c r="CX25" s="32" t="s">
        <v>120</v>
      </c>
      <c r="CY25" s="32" t="s">
        <v>120</v>
      </c>
      <c r="CZ25" s="63">
        <v>1.0504117590222706E-3</v>
      </c>
      <c r="DA25" s="32" t="s">
        <v>120</v>
      </c>
      <c r="DB25" s="32" t="s">
        <v>120</v>
      </c>
      <c r="DC25" s="63">
        <v>5.2367544382916379E-3</v>
      </c>
      <c r="DD25" s="32" t="s">
        <v>120</v>
      </c>
      <c r="DE25" s="32" t="s">
        <v>120</v>
      </c>
      <c r="DF25" s="33">
        <v>3.7905759755099831E-3</v>
      </c>
      <c r="DG25" s="32">
        <v>3.7427873504818324E-3</v>
      </c>
      <c r="DH25" s="70">
        <v>3.3145813151187222E-4</v>
      </c>
      <c r="DI25" s="32">
        <v>7.3627333308444551E-4</v>
      </c>
      <c r="DJ25" s="32">
        <v>3.9141073237430385E-3</v>
      </c>
      <c r="DK25" s="32" t="s">
        <v>120</v>
      </c>
      <c r="DL25" s="32">
        <v>7.6561762576143376E-3</v>
      </c>
      <c r="DM25" s="32">
        <v>5.6250017099219887E-4</v>
      </c>
      <c r="DN25" s="32" t="s">
        <v>120</v>
      </c>
      <c r="DO25" s="32">
        <v>1.0755099167938974E-3</v>
      </c>
      <c r="DP25" s="32" t="s">
        <v>120</v>
      </c>
      <c r="DQ25" s="32" t="s">
        <v>120</v>
      </c>
      <c r="DR25" s="33">
        <v>3.1968107019906449E-3</v>
      </c>
      <c r="DS25" s="32">
        <v>1.4934305125304727E-3</v>
      </c>
      <c r="DT25" s="32">
        <v>2.1114981514113347E-3</v>
      </c>
      <c r="DU25" s="32">
        <v>5.205751430503242E-4</v>
      </c>
      <c r="DV25" s="32" t="s">
        <v>120</v>
      </c>
      <c r="DW25" s="32">
        <v>5.0991699867717587E-3</v>
      </c>
      <c r="DX25" s="32">
        <v>4.7441105190797048E-4</v>
      </c>
      <c r="DY25" s="32" t="s">
        <v>120</v>
      </c>
      <c r="DZ25" s="70">
        <v>6.4774056440426915E-4</v>
      </c>
      <c r="EA25" s="32" t="s">
        <v>120</v>
      </c>
      <c r="EB25" s="32" t="s">
        <v>120</v>
      </c>
      <c r="EC25" s="32" t="s">
        <v>120</v>
      </c>
      <c r="ED25" s="32" t="s">
        <v>120</v>
      </c>
      <c r="EE25" s="32" t="s">
        <v>120</v>
      </c>
      <c r="EF25" s="63">
        <v>2.9567588244474403E-4</v>
      </c>
      <c r="EG25" s="32" t="s">
        <v>120</v>
      </c>
      <c r="EH25" s="32" t="s">
        <v>120</v>
      </c>
      <c r="EI25" s="32" t="s">
        <v>120</v>
      </c>
      <c r="EJ25" s="33" t="s">
        <v>120</v>
      </c>
      <c r="EK25" s="32" t="s">
        <v>120</v>
      </c>
      <c r="EL25" s="32" t="s">
        <v>120</v>
      </c>
      <c r="EM25" s="32" t="s">
        <v>120</v>
      </c>
      <c r="EN25" s="32" t="s">
        <v>120</v>
      </c>
      <c r="EO25" s="63">
        <v>3.6812421097128921E-4</v>
      </c>
      <c r="EP25" s="32" t="s">
        <v>120</v>
      </c>
      <c r="EQ25" s="63">
        <v>2.4008940382182669E-3</v>
      </c>
      <c r="ER25" s="70" t="s">
        <v>120</v>
      </c>
      <c r="ES25" s="32" t="s">
        <v>120</v>
      </c>
      <c r="ET25" s="32" t="s">
        <v>120</v>
      </c>
      <c r="EU25" s="63">
        <v>2.4981577879124367E-3</v>
      </c>
      <c r="EV25" s="63">
        <v>3.7651728051382239E-4</v>
      </c>
      <c r="EW25" s="32" t="s">
        <v>120</v>
      </c>
      <c r="EX25" s="32" t="s">
        <v>120</v>
      </c>
      <c r="EY25" s="32" t="s">
        <v>120</v>
      </c>
      <c r="EZ25" s="70" t="s">
        <v>120</v>
      </c>
    </row>
    <row r="26" spans="1:156" s="32" customFormat="1" x14ac:dyDescent="0.35">
      <c r="A26" s="69">
        <f t="shared" si="0"/>
        <v>11</v>
      </c>
      <c r="B26" s="32">
        <v>660888</v>
      </c>
      <c r="C26" s="32">
        <v>174</v>
      </c>
      <c r="D26" s="32">
        <v>7</v>
      </c>
      <c r="E26" s="32">
        <v>85</v>
      </c>
      <c r="F26" s="32">
        <v>12.516999999999999</v>
      </c>
      <c r="G26" s="59" t="s">
        <v>589</v>
      </c>
      <c r="H26" s="33" t="s">
        <v>120</v>
      </c>
      <c r="I26" s="32" t="s">
        <v>120</v>
      </c>
      <c r="J26" s="32" t="s">
        <v>120</v>
      </c>
      <c r="K26" s="32" t="s">
        <v>120</v>
      </c>
      <c r="L26" s="32" t="s">
        <v>120</v>
      </c>
      <c r="M26" s="32" t="s">
        <v>120</v>
      </c>
      <c r="N26" s="32" t="s">
        <v>120</v>
      </c>
      <c r="O26" s="32" t="s">
        <v>120</v>
      </c>
      <c r="P26" s="70" t="s">
        <v>120</v>
      </c>
      <c r="Q26" s="33" t="s">
        <v>120</v>
      </c>
      <c r="R26" s="32" t="s">
        <v>120</v>
      </c>
      <c r="S26" s="32" t="s">
        <v>120</v>
      </c>
      <c r="T26" s="32" t="s">
        <v>120</v>
      </c>
      <c r="U26" s="32" t="s">
        <v>120</v>
      </c>
      <c r="V26" s="32" t="s">
        <v>120</v>
      </c>
      <c r="W26" s="32" t="s">
        <v>120</v>
      </c>
      <c r="X26" s="32" t="s">
        <v>120</v>
      </c>
      <c r="Y26" s="70" t="s">
        <v>120</v>
      </c>
      <c r="Z26" s="33">
        <v>1.0802312631675514E-3</v>
      </c>
      <c r="AA26" s="32">
        <v>9.2699597273500855E-4</v>
      </c>
      <c r="AB26" s="32" t="s">
        <v>120</v>
      </c>
      <c r="AC26" s="32" t="s">
        <v>120</v>
      </c>
      <c r="AD26" s="32" t="s">
        <v>120</v>
      </c>
      <c r="AE26" s="32">
        <v>7.2071827412078431E-4</v>
      </c>
      <c r="AF26" s="32">
        <v>5.7779252695451327E-4</v>
      </c>
      <c r="AG26" s="32">
        <v>3.3331390650125694E-4</v>
      </c>
      <c r="AH26" s="32">
        <v>1.557826251771596E-3</v>
      </c>
      <c r="AI26" s="70" t="s">
        <v>120</v>
      </c>
      <c r="AJ26" s="33" t="s">
        <v>120</v>
      </c>
      <c r="AK26" s="32" t="s">
        <v>120</v>
      </c>
      <c r="AL26" s="32" t="s">
        <v>120</v>
      </c>
      <c r="AM26" s="32" t="s">
        <v>120</v>
      </c>
      <c r="AN26" s="32" t="s">
        <v>120</v>
      </c>
      <c r="AO26" s="32" t="s">
        <v>120</v>
      </c>
      <c r="AP26" s="32" t="s">
        <v>120</v>
      </c>
      <c r="AQ26" s="32" t="s">
        <v>120</v>
      </c>
      <c r="AR26" s="32" t="s">
        <v>120</v>
      </c>
      <c r="AS26" s="33" t="s">
        <v>120</v>
      </c>
      <c r="AT26" s="32" t="s">
        <v>120</v>
      </c>
      <c r="AU26" s="32" t="s">
        <v>120</v>
      </c>
      <c r="AV26" s="32" t="s">
        <v>120</v>
      </c>
      <c r="AW26" s="32" t="s">
        <v>120</v>
      </c>
      <c r="AX26" s="32" t="s">
        <v>120</v>
      </c>
      <c r="AY26" s="32" t="s">
        <v>120</v>
      </c>
      <c r="AZ26" s="32" t="s">
        <v>120</v>
      </c>
      <c r="BA26" s="70" t="s">
        <v>120</v>
      </c>
      <c r="BB26" s="63">
        <v>9.3512271954136674E-4</v>
      </c>
      <c r="BC26" s="32" t="s">
        <v>120</v>
      </c>
      <c r="BD26" s="63">
        <v>1.3130837286661731E-4</v>
      </c>
      <c r="BE26" s="32" t="s">
        <v>120</v>
      </c>
      <c r="BF26" s="32" t="s">
        <v>120</v>
      </c>
      <c r="BG26" s="32" t="s">
        <v>120</v>
      </c>
      <c r="BH26" s="32" t="s">
        <v>120</v>
      </c>
      <c r="BI26" s="32" t="s">
        <v>120</v>
      </c>
      <c r="BJ26" s="63">
        <v>4.4921934873701815E-4</v>
      </c>
      <c r="BK26" s="33" t="s">
        <v>120</v>
      </c>
      <c r="BL26" s="32" t="s">
        <v>120</v>
      </c>
      <c r="BM26" s="32" t="s">
        <v>120</v>
      </c>
      <c r="BN26" s="32" t="s">
        <v>120</v>
      </c>
      <c r="BO26" s="32" t="s">
        <v>120</v>
      </c>
      <c r="BP26" s="70" t="s">
        <v>120</v>
      </c>
      <c r="BQ26" s="32" t="s">
        <v>120</v>
      </c>
      <c r="BR26" s="32" t="s">
        <v>120</v>
      </c>
      <c r="BS26" s="32" t="s">
        <v>120</v>
      </c>
      <c r="BT26" s="32" t="s">
        <v>120</v>
      </c>
      <c r="BU26" s="32" t="s">
        <v>120</v>
      </c>
      <c r="BV26" s="32" t="s">
        <v>120</v>
      </c>
      <c r="BW26" s="33" t="s">
        <v>120</v>
      </c>
      <c r="BX26" s="32" t="s">
        <v>120</v>
      </c>
      <c r="BY26" s="32" t="s">
        <v>120</v>
      </c>
      <c r="BZ26" s="32" t="s">
        <v>120</v>
      </c>
      <c r="CA26" s="32" t="s">
        <v>120</v>
      </c>
      <c r="CB26" s="32" t="s">
        <v>120</v>
      </c>
      <c r="CC26" s="32" t="s">
        <v>120</v>
      </c>
      <c r="CD26" s="32" t="s">
        <v>120</v>
      </c>
      <c r="CE26" s="70" t="s">
        <v>120</v>
      </c>
      <c r="CF26" s="32" t="s">
        <v>120</v>
      </c>
      <c r="CG26" s="32" t="s">
        <v>120</v>
      </c>
      <c r="CH26" s="32" t="s">
        <v>120</v>
      </c>
      <c r="CI26" s="32" t="s">
        <v>120</v>
      </c>
      <c r="CJ26" s="32" t="s">
        <v>120</v>
      </c>
      <c r="CK26" s="32" t="s">
        <v>120</v>
      </c>
      <c r="CL26" s="32" t="s">
        <v>120</v>
      </c>
      <c r="CM26" s="32" t="s">
        <v>120</v>
      </c>
      <c r="CN26" s="32" t="s">
        <v>120</v>
      </c>
      <c r="CO26" s="33" t="s">
        <v>120</v>
      </c>
      <c r="CP26" s="32" t="s">
        <v>120</v>
      </c>
      <c r="CQ26" s="32" t="s">
        <v>120</v>
      </c>
      <c r="CR26" s="32" t="s">
        <v>120</v>
      </c>
      <c r="CS26" s="32" t="s">
        <v>120</v>
      </c>
      <c r="CT26" s="32" t="s">
        <v>120</v>
      </c>
      <c r="CU26" s="32" t="s">
        <v>120</v>
      </c>
      <c r="CV26" s="32" t="s">
        <v>120</v>
      </c>
      <c r="CW26" s="70" t="s">
        <v>120</v>
      </c>
      <c r="CX26" s="32" t="s">
        <v>120</v>
      </c>
      <c r="CY26" s="32" t="s">
        <v>120</v>
      </c>
      <c r="CZ26" s="32" t="s">
        <v>120</v>
      </c>
      <c r="DA26" s="32" t="s">
        <v>120</v>
      </c>
      <c r="DB26" s="32" t="s">
        <v>120</v>
      </c>
      <c r="DC26" s="32" t="s">
        <v>120</v>
      </c>
      <c r="DD26" s="32" t="s">
        <v>120</v>
      </c>
      <c r="DE26" s="32" t="s">
        <v>120</v>
      </c>
      <c r="DF26" s="33" t="s">
        <v>120</v>
      </c>
      <c r="DG26" s="32" t="s">
        <v>120</v>
      </c>
      <c r="DH26" s="70" t="s">
        <v>120</v>
      </c>
      <c r="DI26" s="32" t="s">
        <v>120</v>
      </c>
      <c r="DJ26" s="32" t="s">
        <v>120</v>
      </c>
      <c r="DK26" s="32" t="s">
        <v>120</v>
      </c>
      <c r="DL26" s="63">
        <v>2.9161442801320739E-4</v>
      </c>
      <c r="DM26" s="32" t="s">
        <v>120</v>
      </c>
      <c r="DN26" s="32" t="s">
        <v>120</v>
      </c>
      <c r="DO26" s="32" t="s">
        <v>120</v>
      </c>
      <c r="DP26" s="32" t="s">
        <v>120</v>
      </c>
      <c r="DQ26" s="32" t="s">
        <v>120</v>
      </c>
      <c r="DR26" s="33" t="s">
        <v>120</v>
      </c>
      <c r="DS26" s="32" t="s">
        <v>120</v>
      </c>
      <c r="DT26" s="32" t="s">
        <v>120</v>
      </c>
      <c r="DU26" s="32" t="s">
        <v>120</v>
      </c>
      <c r="DV26" s="32" t="s">
        <v>120</v>
      </c>
      <c r="DW26" s="32" t="s">
        <v>120</v>
      </c>
      <c r="DX26" s="32" t="s">
        <v>120</v>
      </c>
      <c r="DY26" s="32" t="s">
        <v>120</v>
      </c>
      <c r="DZ26" s="70" t="s">
        <v>120</v>
      </c>
      <c r="EA26" s="32" t="s">
        <v>120</v>
      </c>
      <c r="EB26" s="32" t="s">
        <v>120</v>
      </c>
      <c r="EC26" s="32" t="s">
        <v>120</v>
      </c>
      <c r="ED26" s="32" t="s">
        <v>120</v>
      </c>
      <c r="EE26" s="32" t="s">
        <v>120</v>
      </c>
      <c r="EF26" s="32" t="s">
        <v>120</v>
      </c>
      <c r="EG26" s="32" t="s">
        <v>120</v>
      </c>
      <c r="EH26" s="32" t="s">
        <v>120</v>
      </c>
      <c r="EI26" s="32" t="s">
        <v>120</v>
      </c>
      <c r="EJ26" s="33" t="s">
        <v>120</v>
      </c>
      <c r="EK26" s="32" t="s">
        <v>120</v>
      </c>
      <c r="EL26" s="32" t="s">
        <v>120</v>
      </c>
      <c r="EM26" s="32" t="s">
        <v>120</v>
      </c>
      <c r="EN26" s="32" t="s">
        <v>120</v>
      </c>
      <c r="EO26" s="32" t="s">
        <v>120</v>
      </c>
      <c r="EP26" s="32" t="s">
        <v>120</v>
      </c>
      <c r="EQ26" s="63">
        <v>3.0705813627593506E-4</v>
      </c>
      <c r="ER26" s="70" t="s">
        <v>120</v>
      </c>
      <c r="ES26" s="32" t="s">
        <v>120</v>
      </c>
      <c r="ET26" s="32" t="s">
        <v>120</v>
      </c>
      <c r="EU26" s="32" t="s">
        <v>120</v>
      </c>
      <c r="EV26" s="32" t="s">
        <v>120</v>
      </c>
      <c r="EW26" s="32" t="s">
        <v>120</v>
      </c>
      <c r="EX26" s="32" t="s">
        <v>120</v>
      </c>
      <c r="EY26" s="32" t="s">
        <v>120</v>
      </c>
      <c r="EZ26" s="70" t="s">
        <v>120</v>
      </c>
    </row>
    <row r="27" spans="1:156" s="32" customFormat="1" x14ac:dyDescent="0.35">
      <c r="A27" s="17">
        <f t="shared" si="0"/>
        <v>72</v>
      </c>
      <c r="B27" s="32">
        <v>109762</v>
      </c>
      <c r="C27" s="32">
        <v>174</v>
      </c>
      <c r="D27" s="32">
        <v>7</v>
      </c>
      <c r="E27" s="32">
        <v>67</v>
      </c>
      <c r="F27" s="32">
        <v>12.662000000000001</v>
      </c>
      <c r="G27" t="s">
        <v>586</v>
      </c>
      <c r="H27" s="33">
        <v>2.567028991562048E-3</v>
      </c>
      <c r="I27" s="32">
        <v>6.5986778161510246E-4</v>
      </c>
      <c r="J27" s="32">
        <v>1.1550567441412131E-3</v>
      </c>
      <c r="K27" s="32">
        <v>2.8873215175954838E-3</v>
      </c>
      <c r="L27" s="32">
        <v>3.1028246394630178E-3</v>
      </c>
      <c r="M27" s="32">
        <v>1.9798315088225388E-3</v>
      </c>
      <c r="N27" s="32">
        <v>1.514015037710282E-3</v>
      </c>
      <c r="O27" s="32">
        <v>3.9053160446595814E-3</v>
      </c>
      <c r="P27" s="70">
        <v>2.7865112239630068E-3</v>
      </c>
      <c r="Q27" s="33">
        <v>2.8708843202688309E-4</v>
      </c>
      <c r="R27" s="32">
        <v>5.092937886075398E-4</v>
      </c>
      <c r="S27" s="32">
        <v>3.4353524738951432E-4</v>
      </c>
      <c r="T27" s="32">
        <v>8.1713559994541819E-4</v>
      </c>
      <c r="U27" s="32">
        <v>2.6726246309233335E-4</v>
      </c>
      <c r="V27" s="32" t="s">
        <v>120</v>
      </c>
      <c r="W27" s="32" t="s">
        <v>120</v>
      </c>
      <c r="X27" s="32" t="s">
        <v>120</v>
      </c>
      <c r="Y27" s="70" t="s">
        <v>120</v>
      </c>
      <c r="Z27" s="33">
        <v>2.5046401599572552E-3</v>
      </c>
      <c r="AA27" s="32">
        <v>2.3485940479078624E-3</v>
      </c>
      <c r="AB27" s="32" t="s">
        <v>120</v>
      </c>
      <c r="AC27" s="32" t="s">
        <v>120</v>
      </c>
      <c r="AD27" s="32" t="s">
        <v>120</v>
      </c>
      <c r="AE27" s="32">
        <v>3.2519889126860074E-3</v>
      </c>
      <c r="AF27" s="32">
        <v>5.7058122654043096E-4</v>
      </c>
      <c r="AG27" s="32">
        <v>1.5225131944128661E-3</v>
      </c>
      <c r="AH27" s="32">
        <v>1.802758705513247E-3</v>
      </c>
      <c r="AI27" s="70">
        <v>1.1265696278629463E-3</v>
      </c>
      <c r="AJ27" s="33">
        <v>3.1485733090770877E-3</v>
      </c>
      <c r="AK27" s="32">
        <v>4.354225099164253E-3</v>
      </c>
      <c r="AL27" s="32">
        <v>4.4671624972525891E-3</v>
      </c>
      <c r="AM27" s="32">
        <v>3.6907539993126649E-3</v>
      </c>
      <c r="AN27" s="32">
        <v>5.0017982807622121E-3</v>
      </c>
      <c r="AO27" s="32">
        <v>2.4472711594631987E-3</v>
      </c>
      <c r="AP27" s="32" t="s">
        <v>120</v>
      </c>
      <c r="AQ27" s="32" t="s">
        <v>120</v>
      </c>
      <c r="AR27" s="32" t="s">
        <v>120</v>
      </c>
      <c r="AS27" s="33" t="s">
        <v>120</v>
      </c>
      <c r="AT27" s="32" t="s">
        <v>120</v>
      </c>
      <c r="AU27" s="63">
        <v>5.695277649003591E-4</v>
      </c>
      <c r="AV27" s="63">
        <v>1.067618526067026E-4</v>
      </c>
      <c r="AW27" s="32" t="s">
        <v>120</v>
      </c>
      <c r="AX27" s="32" t="s">
        <v>120</v>
      </c>
      <c r="AY27" s="32" t="s">
        <v>120</v>
      </c>
      <c r="AZ27" s="32" t="s">
        <v>120</v>
      </c>
      <c r="BA27" s="72">
        <v>8.0192154101697054E-5</v>
      </c>
      <c r="BB27" s="32">
        <v>1.5373512569324033E-3</v>
      </c>
      <c r="BC27" s="32">
        <v>2.6688535809849196E-4</v>
      </c>
      <c r="BD27" s="32">
        <v>6.3932487147392431E-4</v>
      </c>
      <c r="BE27" s="32" t="s">
        <v>120</v>
      </c>
      <c r="BF27" s="32">
        <v>4.104300709968978E-4</v>
      </c>
      <c r="BG27" s="32">
        <v>3.5483080356010218E-4</v>
      </c>
      <c r="BH27" s="32">
        <v>1.0979374661851111E-3</v>
      </c>
      <c r="BI27" s="32">
        <v>1.103191659052048E-4</v>
      </c>
      <c r="BJ27" s="32">
        <v>8.9525890223632104E-4</v>
      </c>
      <c r="BK27" s="33" t="s">
        <v>120</v>
      </c>
      <c r="BL27" s="32">
        <v>2.3916943287314971E-3</v>
      </c>
      <c r="BM27" s="32">
        <v>3.7792003023970049E-3</v>
      </c>
      <c r="BN27" s="32">
        <v>2.8671052613410387E-3</v>
      </c>
      <c r="BO27" s="32" t="s">
        <v>120</v>
      </c>
      <c r="BP27" s="70">
        <v>2.0315428906853665E-3</v>
      </c>
      <c r="BQ27" s="63">
        <v>2.6227711230629734E-4</v>
      </c>
      <c r="BR27" s="32" t="s">
        <v>120</v>
      </c>
      <c r="BS27" s="32" t="s">
        <v>120</v>
      </c>
      <c r="BT27" s="32" t="s">
        <v>120</v>
      </c>
      <c r="BU27" s="63">
        <v>1.9353411708264093E-4</v>
      </c>
      <c r="BV27" s="32" t="s">
        <v>120</v>
      </c>
      <c r="BW27" s="33">
        <v>1.0766973143575146E-4</v>
      </c>
      <c r="BX27" s="32">
        <v>1.5100805850009176E-4</v>
      </c>
      <c r="BY27" s="32">
        <v>7.3455869119351612E-4</v>
      </c>
      <c r="BZ27" s="32">
        <v>7.2882204521302805E-4</v>
      </c>
      <c r="CA27" s="32">
        <v>8.1854946655123093E-4</v>
      </c>
      <c r="CB27" s="32">
        <v>4.4928212673544079E-4</v>
      </c>
      <c r="CC27" s="32">
        <v>2.9510507538127792E-4</v>
      </c>
      <c r="CD27" s="32">
        <v>2.1263384869047277E-4</v>
      </c>
      <c r="CE27" s="70" t="s">
        <v>120</v>
      </c>
      <c r="CF27" s="32" t="s">
        <v>120</v>
      </c>
      <c r="CG27" s="32" t="s">
        <v>120</v>
      </c>
      <c r="CH27" s="32" t="s">
        <v>120</v>
      </c>
      <c r="CI27" s="32" t="s">
        <v>120</v>
      </c>
      <c r="CJ27" s="32" t="s">
        <v>120</v>
      </c>
      <c r="CK27" s="32" t="s">
        <v>120</v>
      </c>
      <c r="CL27" s="32" t="s">
        <v>120</v>
      </c>
      <c r="CM27" s="32" t="s">
        <v>120</v>
      </c>
      <c r="CN27" s="32" t="s">
        <v>120</v>
      </c>
      <c r="CO27" s="33" t="s">
        <v>120</v>
      </c>
      <c r="CP27" s="32" t="s">
        <v>120</v>
      </c>
      <c r="CQ27" s="32" t="s">
        <v>120</v>
      </c>
      <c r="CR27" s="32" t="s">
        <v>120</v>
      </c>
      <c r="CS27" s="32" t="s">
        <v>120</v>
      </c>
      <c r="CT27" s="63">
        <v>4.6472414754482566E-4</v>
      </c>
      <c r="CU27" s="32" t="s">
        <v>120</v>
      </c>
      <c r="CV27" s="32" t="s">
        <v>120</v>
      </c>
      <c r="CW27" s="70" t="s">
        <v>120</v>
      </c>
      <c r="CX27" s="32">
        <v>4.816780275155676E-4</v>
      </c>
      <c r="CY27" s="32">
        <v>8.5928866129608922E-4</v>
      </c>
      <c r="CZ27" s="32">
        <v>8.141290571158957E-4</v>
      </c>
      <c r="DA27" s="32">
        <v>1.1003955014205109E-3</v>
      </c>
      <c r="DB27" s="32">
        <v>1.7964165830994868E-3</v>
      </c>
      <c r="DC27" s="32">
        <v>2.8529386396643546E-3</v>
      </c>
      <c r="DD27" s="32">
        <v>6.8914516782131907E-4</v>
      </c>
      <c r="DE27" s="32" t="s">
        <v>120</v>
      </c>
      <c r="DF27" s="33" t="s">
        <v>120</v>
      </c>
      <c r="DG27" s="32" t="s">
        <v>120</v>
      </c>
      <c r="DH27" s="72">
        <v>1.5205641783107137E-3</v>
      </c>
      <c r="DI27" s="32" t="s">
        <v>120</v>
      </c>
      <c r="DJ27" s="32" t="s">
        <v>120</v>
      </c>
      <c r="DK27" s="32" t="s">
        <v>120</v>
      </c>
      <c r="DL27" s="63">
        <v>7.2406574149065054E-4</v>
      </c>
      <c r="DM27" s="32" t="s">
        <v>120</v>
      </c>
      <c r="DN27" s="32" t="s">
        <v>120</v>
      </c>
      <c r="DO27" s="63">
        <v>9.6465919831209104E-5</v>
      </c>
      <c r="DP27" s="32" t="s">
        <v>120</v>
      </c>
      <c r="DQ27" s="32" t="s">
        <v>120</v>
      </c>
      <c r="DR27" s="33" t="s">
        <v>120</v>
      </c>
      <c r="DS27" s="32" t="s">
        <v>120</v>
      </c>
      <c r="DT27" s="32" t="s">
        <v>120</v>
      </c>
      <c r="DU27" s="32">
        <v>7.5397863882031098E-4</v>
      </c>
      <c r="DV27" s="32">
        <v>7.306310472986378E-4</v>
      </c>
      <c r="DW27" s="32">
        <v>2.1427637571585739E-3</v>
      </c>
      <c r="DX27" s="32" t="s">
        <v>120</v>
      </c>
      <c r="DY27" s="32">
        <v>7.7892580384506427E-4</v>
      </c>
      <c r="DZ27" s="70">
        <v>6.1594292342069686E-4</v>
      </c>
      <c r="EA27" s="32" t="s">
        <v>120</v>
      </c>
      <c r="EB27" s="32" t="s">
        <v>120</v>
      </c>
      <c r="EC27" s="32" t="s">
        <v>120</v>
      </c>
      <c r="ED27" s="63">
        <v>2.0646276640500375E-4</v>
      </c>
      <c r="EE27" s="32" t="s">
        <v>120</v>
      </c>
      <c r="EF27" s="32" t="s">
        <v>120</v>
      </c>
      <c r="EG27" s="32" t="s">
        <v>120</v>
      </c>
      <c r="EH27" s="32" t="s">
        <v>120</v>
      </c>
      <c r="EI27" s="32" t="s">
        <v>120</v>
      </c>
      <c r="EJ27" s="33" t="s">
        <v>120</v>
      </c>
      <c r="EK27" s="32" t="s">
        <v>120</v>
      </c>
      <c r="EL27" s="32" t="s">
        <v>120</v>
      </c>
      <c r="EM27" s="32" t="s">
        <v>120</v>
      </c>
      <c r="EN27" s="63">
        <v>4.8510284562098001E-5</v>
      </c>
      <c r="EO27" s="32" t="s">
        <v>120</v>
      </c>
      <c r="EP27" s="32" t="s">
        <v>120</v>
      </c>
      <c r="EQ27" s="63">
        <v>4.4763787179531364E-4</v>
      </c>
      <c r="ER27" s="70" t="s">
        <v>120</v>
      </c>
      <c r="ES27" s="32" t="s">
        <v>120</v>
      </c>
      <c r="ET27" s="32" t="s">
        <v>120</v>
      </c>
      <c r="EU27" s="63">
        <v>1.4726693927505237E-3</v>
      </c>
      <c r="EV27" s="32" t="s">
        <v>120</v>
      </c>
      <c r="EW27" s="32" t="s">
        <v>120</v>
      </c>
      <c r="EX27" s="32" t="s">
        <v>120</v>
      </c>
      <c r="EY27" s="32" t="s">
        <v>120</v>
      </c>
      <c r="EZ27" s="70" t="s">
        <v>120</v>
      </c>
    </row>
    <row r="28" spans="1:156" s="32" customFormat="1" x14ac:dyDescent="0.35">
      <c r="A28" s="69">
        <f t="shared" si="0"/>
        <v>1</v>
      </c>
      <c r="B28" s="32">
        <v>819830</v>
      </c>
      <c r="C28" s="32">
        <v>243</v>
      </c>
      <c r="D28" s="32">
        <v>4</v>
      </c>
      <c r="E28" s="32">
        <v>76</v>
      </c>
      <c r="F28" s="32">
        <v>13.597</v>
      </c>
      <c r="G28" s="59" t="s">
        <v>579</v>
      </c>
      <c r="H28" s="33" t="s">
        <v>120</v>
      </c>
      <c r="I28" s="32" t="s">
        <v>120</v>
      </c>
      <c r="J28" s="32" t="s">
        <v>120</v>
      </c>
      <c r="K28" s="32" t="s">
        <v>120</v>
      </c>
      <c r="L28" s="32" t="s">
        <v>120</v>
      </c>
      <c r="M28" s="32" t="s">
        <v>120</v>
      </c>
      <c r="N28" s="32" t="s">
        <v>120</v>
      </c>
      <c r="O28" s="32" t="s">
        <v>120</v>
      </c>
      <c r="P28" s="70" t="s">
        <v>120</v>
      </c>
      <c r="Q28" s="33" t="s">
        <v>120</v>
      </c>
      <c r="R28" s="32" t="s">
        <v>120</v>
      </c>
      <c r="S28" s="32" t="s">
        <v>120</v>
      </c>
      <c r="T28" s="32" t="s">
        <v>120</v>
      </c>
      <c r="U28" s="32" t="s">
        <v>120</v>
      </c>
      <c r="V28" s="32" t="s">
        <v>120</v>
      </c>
      <c r="W28" s="32" t="s">
        <v>120</v>
      </c>
      <c r="X28" s="32" t="s">
        <v>120</v>
      </c>
      <c r="Y28" s="70" t="s">
        <v>120</v>
      </c>
      <c r="Z28" s="33" t="s">
        <v>120</v>
      </c>
      <c r="AA28" s="32" t="s">
        <v>120</v>
      </c>
      <c r="AB28" s="32" t="s">
        <v>120</v>
      </c>
      <c r="AC28" s="32" t="s">
        <v>120</v>
      </c>
      <c r="AD28" s="32" t="s">
        <v>120</v>
      </c>
      <c r="AE28" s="32" t="s">
        <v>120</v>
      </c>
      <c r="AF28" s="32" t="s">
        <v>120</v>
      </c>
      <c r="AG28" s="32" t="s">
        <v>120</v>
      </c>
      <c r="AH28" s="32" t="s">
        <v>120</v>
      </c>
      <c r="AI28" s="70" t="s">
        <v>120</v>
      </c>
      <c r="AJ28" s="33" t="s">
        <v>120</v>
      </c>
      <c r="AK28" s="32" t="s">
        <v>120</v>
      </c>
      <c r="AL28" s="32" t="s">
        <v>120</v>
      </c>
      <c r="AM28" s="32" t="s">
        <v>120</v>
      </c>
      <c r="AN28" s="32" t="s">
        <v>120</v>
      </c>
      <c r="AO28" s="32" t="s">
        <v>120</v>
      </c>
      <c r="AP28" s="32" t="s">
        <v>120</v>
      </c>
      <c r="AQ28" s="32" t="s">
        <v>120</v>
      </c>
      <c r="AR28" s="32" t="s">
        <v>120</v>
      </c>
      <c r="AS28" s="33" t="s">
        <v>120</v>
      </c>
      <c r="AT28" s="32" t="s">
        <v>120</v>
      </c>
      <c r="AU28" s="32" t="s">
        <v>120</v>
      </c>
      <c r="AV28" s="32" t="s">
        <v>120</v>
      </c>
      <c r="AW28" s="32" t="s">
        <v>120</v>
      </c>
      <c r="AX28" s="32" t="s">
        <v>120</v>
      </c>
      <c r="AY28" s="32" t="s">
        <v>120</v>
      </c>
      <c r="AZ28" s="32" t="s">
        <v>120</v>
      </c>
      <c r="BA28" s="70" t="s">
        <v>120</v>
      </c>
      <c r="BB28" s="32" t="s">
        <v>120</v>
      </c>
      <c r="BC28" s="32" t="s">
        <v>120</v>
      </c>
      <c r="BD28" s="32" t="s">
        <v>120</v>
      </c>
      <c r="BE28" s="32" t="s">
        <v>120</v>
      </c>
      <c r="BF28" s="32" t="s">
        <v>120</v>
      </c>
      <c r="BG28" s="32" t="s">
        <v>120</v>
      </c>
      <c r="BH28" s="32" t="s">
        <v>120</v>
      </c>
      <c r="BI28" s="32" t="s">
        <v>120</v>
      </c>
      <c r="BJ28" s="32" t="s">
        <v>120</v>
      </c>
      <c r="BK28" s="33" t="s">
        <v>120</v>
      </c>
      <c r="BL28" s="32" t="s">
        <v>120</v>
      </c>
      <c r="BM28" s="32" t="s">
        <v>120</v>
      </c>
      <c r="BN28" s="32" t="s">
        <v>120</v>
      </c>
      <c r="BO28" s="32" t="s">
        <v>120</v>
      </c>
      <c r="BP28" s="70" t="s">
        <v>120</v>
      </c>
      <c r="BQ28" s="32" t="s">
        <v>120</v>
      </c>
      <c r="BR28" s="32" t="s">
        <v>120</v>
      </c>
      <c r="BS28" s="32" t="s">
        <v>120</v>
      </c>
      <c r="BT28" s="32" t="s">
        <v>120</v>
      </c>
      <c r="BU28" s="32" t="s">
        <v>120</v>
      </c>
      <c r="BV28" s="32" t="s">
        <v>120</v>
      </c>
      <c r="BW28" s="33" t="s">
        <v>120</v>
      </c>
      <c r="BX28" s="32" t="s">
        <v>120</v>
      </c>
      <c r="BY28" s="32" t="s">
        <v>120</v>
      </c>
      <c r="BZ28" s="32" t="s">
        <v>120</v>
      </c>
      <c r="CA28" s="32" t="s">
        <v>120</v>
      </c>
      <c r="CB28" s="32" t="s">
        <v>120</v>
      </c>
      <c r="CC28" s="32" t="s">
        <v>120</v>
      </c>
      <c r="CD28" s="32" t="s">
        <v>120</v>
      </c>
      <c r="CE28" s="70" t="s">
        <v>120</v>
      </c>
      <c r="CF28" s="32" t="s">
        <v>120</v>
      </c>
      <c r="CG28" s="32" t="s">
        <v>120</v>
      </c>
      <c r="CH28" s="32" t="s">
        <v>120</v>
      </c>
      <c r="CI28" s="32" t="s">
        <v>120</v>
      </c>
      <c r="CJ28" s="32" t="s">
        <v>120</v>
      </c>
      <c r="CK28" s="32" t="s">
        <v>120</v>
      </c>
      <c r="CL28" s="32" t="s">
        <v>120</v>
      </c>
      <c r="CM28" s="32" t="s">
        <v>120</v>
      </c>
      <c r="CN28" s="32" t="s">
        <v>120</v>
      </c>
      <c r="CO28" s="33" t="s">
        <v>120</v>
      </c>
      <c r="CP28" s="32" t="s">
        <v>120</v>
      </c>
      <c r="CQ28" s="32" t="s">
        <v>120</v>
      </c>
      <c r="CR28" s="32" t="s">
        <v>120</v>
      </c>
      <c r="CS28" s="32" t="s">
        <v>120</v>
      </c>
      <c r="CT28" s="32" t="s">
        <v>120</v>
      </c>
      <c r="CU28" s="32" t="s">
        <v>120</v>
      </c>
      <c r="CV28" s="32" t="s">
        <v>120</v>
      </c>
      <c r="CW28" s="70" t="s">
        <v>120</v>
      </c>
      <c r="CX28" s="32" t="s">
        <v>120</v>
      </c>
      <c r="CY28" s="32" t="s">
        <v>120</v>
      </c>
      <c r="CZ28" s="32" t="s">
        <v>120</v>
      </c>
      <c r="DA28" s="32" t="s">
        <v>120</v>
      </c>
      <c r="DB28" s="32" t="s">
        <v>120</v>
      </c>
      <c r="DC28" s="32" t="s">
        <v>120</v>
      </c>
      <c r="DD28" s="32" t="s">
        <v>120</v>
      </c>
      <c r="DE28" s="32" t="s">
        <v>120</v>
      </c>
      <c r="DF28" s="33" t="s">
        <v>120</v>
      </c>
      <c r="DG28" s="32" t="s">
        <v>120</v>
      </c>
      <c r="DH28" s="70" t="s">
        <v>120</v>
      </c>
      <c r="DI28" s="32" t="s">
        <v>120</v>
      </c>
      <c r="DJ28" s="32" t="s">
        <v>120</v>
      </c>
      <c r="DK28" s="32" t="s">
        <v>120</v>
      </c>
      <c r="DL28" s="32" t="s">
        <v>120</v>
      </c>
      <c r="DM28" s="32" t="s">
        <v>120</v>
      </c>
      <c r="DN28" s="32" t="s">
        <v>120</v>
      </c>
      <c r="DO28" s="32" t="s">
        <v>120</v>
      </c>
      <c r="DP28" s="32" t="s">
        <v>120</v>
      </c>
      <c r="DQ28" s="32" t="s">
        <v>120</v>
      </c>
      <c r="DR28" s="33" t="s">
        <v>120</v>
      </c>
      <c r="DS28" s="32" t="s">
        <v>120</v>
      </c>
      <c r="DT28" s="32" t="s">
        <v>120</v>
      </c>
      <c r="DU28" s="32" t="s">
        <v>120</v>
      </c>
      <c r="DV28" s="32" t="s">
        <v>120</v>
      </c>
      <c r="DW28" s="32" t="s">
        <v>120</v>
      </c>
      <c r="DX28" s="32" t="s">
        <v>120</v>
      </c>
      <c r="DY28" s="32" t="s">
        <v>120</v>
      </c>
      <c r="DZ28" s="70" t="s">
        <v>120</v>
      </c>
      <c r="EA28" s="32" t="s">
        <v>120</v>
      </c>
      <c r="EB28" s="32" t="s">
        <v>120</v>
      </c>
      <c r="EC28" s="32" t="s">
        <v>120</v>
      </c>
      <c r="ED28" s="32" t="s">
        <v>120</v>
      </c>
      <c r="EE28" s="32" t="s">
        <v>120</v>
      </c>
      <c r="EF28" s="32" t="s">
        <v>120</v>
      </c>
      <c r="EG28" s="32" t="s">
        <v>120</v>
      </c>
      <c r="EH28" s="32" t="s">
        <v>120</v>
      </c>
      <c r="EI28" s="32" t="s">
        <v>120</v>
      </c>
      <c r="EJ28" s="33" t="s">
        <v>120</v>
      </c>
      <c r="EK28" s="32" t="s">
        <v>120</v>
      </c>
      <c r="EL28" s="32" t="s">
        <v>120</v>
      </c>
      <c r="EM28" s="32" t="s">
        <v>120</v>
      </c>
      <c r="EN28" s="32" t="s">
        <v>120</v>
      </c>
      <c r="EO28" s="32" t="s">
        <v>120</v>
      </c>
      <c r="EP28" s="32" t="s">
        <v>120</v>
      </c>
      <c r="EQ28" s="63">
        <v>2.3106926030153646E-4</v>
      </c>
      <c r="ER28" s="70" t="s">
        <v>120</v>
      </c>
      <c r="ES28" s="32" t="s">
        <v>120</v>
      </c>
      <c r="ET28" s="32" t="s">
        <v>120</v>
      </c>
      <c r="EU28" s="32" t="s">
        <v>120</v>
      </c>
      <c r="EV28" s="32" t="s">
        <v>120</v>
      </c>
      <c r="EW28" s="32" t="s">
        <v>120</v>
      </c>
      <c r="EX28" s="32" t="s">
        <v>120</v>
      </c>
      <c r="EY28" s="32" t="s">
        <v>120</v>
      </c>
      <c r="EZ28" s="70" t="s">
        <v>120</v>
      </c>
    </row>
    <row r="29" spans="1:156" s="32" customFormat="1" x14ac:dyDescent="0.35">
      <c r="A29" s="17">
        <f t="shared" si="0"/>
        <v>146</v>
      </c>
      <c r="B29" s="32">
        <v>124107</v>
      </c>
      <c r="C29" s="32">
        <v>74</v>
      </c>
      <c r="D29" s="32">
        <v>9</v>
      </c>
      <c r="E29" s="32">
        <v>96</v>
      </c>
      <c r="F29" s="32">
        <v>13.678000000000001</v>
      </c>
      <c r="G29" t="s">
        <v>231</v>
      </c>
      <c r="H29" s="33">
        <v>1.9026521957886497E-3</v>
      </c>
      <c r="I29" s="32">
        <v>1.3683455973680517E-3</v>
      </c>
      <c r="J29" s="32">
        <v>6.5353063152962681E-4</v>
      </c>
      <c r="K29" s="32">
        <v>2.6160799534188633E-3</v>
      </c>
      <c r="L29" s="32">
        <v>2.404613627502617E-3</v>
      </c>
      <c r="M29" s="32">
        <v>1.2825206439570191E-3</v>
      </c>
      <c r="N29" s="32">
        <v>1.2610863658365768E-3</v>
      </c>
      <c r="O29" s="32">
        <v>1.9043051003636605E-3</v>
      </c>
      <c r="P29" s="70">
        <v>1.8600774339139049E-3</v>
      </c>
      <c r="Q29" s="33">
        <v>1.9545040564993405E-3</v>
      </c>
      <c r="R29" s="32">
        <v>2.4732261869818977E-3</v>
      </c>
      <c r="S29" s="32">
        <v>3.6183625546702511E-3</v>
      </c>
      <c r="T29" s="32">
        <v>2.0101923804786942E-3</v>
      </c>
      <c r="U29" s="32">
        <v>1.7330612147350433E-3</v>
      </c>
      <c r="V29" s="32">
        <v>2.3529793406709882E-3</v>
      </c>
      <c r="W29" s="32">
        <v>2.8449395614167337E-3</v>
      </c>
      <c r="X29" s="32">
        <v>3.1567314928936429E-3</v>
      </c>
      <c r="Y29" s="70">
        <v>2.3537316718550525E-3</v>
      </c>
      <c r="Z29" s="33">
        <v>4.0951201035675676E-3</v>
      </c>
      <c r="AA29" s="32">
        <v>3.8520598618658987E-3</v>
      </c>
      <c r="AB29" s="32">
        <v>3.1958936684188559E-3</v>
      </c>
      <c r="AC29" s="32">
        <v>2.5247867136164409E-3</v>
      </c>
      <c r="AD29" s="32">
        <v>1.3959177490772791E-3</v>
      </c>
      <c r="AE29" s="32">
        <v>4.1710626922086807E-3</v>
      </c>
      <c r="AF29" s="32">
        <v>2.2924775494780679E-3</v>
      </c>
      <c r="AG29" s="32">
        <v>2.4875734552044803E-3</v>
      </c>
      <c r="AH29" s="32">
        <v>3.3096615125556162E-3</v>
      </c>
      <c r="AI29" s="70">
        <v>1.9365952875610968E-3</v>
      </c>
      <c r="AJ29" s="33">
        <v>3.5738169807221872E-4</v>
      </c>
      <c r="AK29" s="32">
        <v>1.3661595448973306E-3</v>
      </c>
      <c r="AL29" s="32">
        <v>1.1580923222437398E-3</v>
      </c>
      <c r="AM29" s="32">
        <v>1.2881058733315608E-3</v>
      </c>
      <c r="AN29" s="32">
        <v>1.3865309522631591E-3</v>
      </c>
      <c r="AO29" s="32">
        <v>1.2596621335727925E-3</v>
      </c>
      <c r="AP29" s="32" t="s">
        <v>120</v>
      </c>
      <c r="AQ29" s="32">
        <v>4.9566273228183553E-3</v>
      </c>
      <c r="AR29" s="32">
        <v>6.2011679207870157E-3</v>
      </c>
      <c r="AS29" s="33">
        <v>2.6548292151129015E-3</v>
      </c>
      <c r="AT29" s="32">
        <v>4.6367473506015296E-4</v>
      </c>
      <c r="AU29" s="32">
        <v>2.2138791042258543E-3</v>
      </c>
      <c r="AV29" s="32">
        <v>1.069877554294436E-3</v>
      </c>
      <c r="AW29" s="32">
        <v>1.7912754641524796E-3</v>
      </c>
      <c r="AX29" s="32">
        <v>1.6751800671881499E-3</v>
      </c>
      <c r="AY29" s="32">
        <v>2.1887397699730821E-3</v>
      </c>
      <c r="AZ29" s="32">
        <v>7.6423065144716311E-4</v>
      </c>
      <c r="BA29" s="70">
        <v>1.6953664995551336E-3</v>
      </c>
      <c r="BB29" s="32">
        <v>2.7456707076614407E-3</v>
      </c>
      <c r="BC29" s="32">
        <v>3.0774681005018732E-3</v>
      </c>
      <c r="BD29" s="32">
        <v>2.3944237752364025E-3</v>
      </c>
      <c r="BE29" s="32">
        <v>2.3303649586936732E-3</v>
      </c>
      <c r="BF29" s="32">
        <v>5.1350960904741668E-3</v>
      </c>
      <c r="BG29" s="32">
        <v>1.1588303757513055E-3</v>
      </c>
      <c r="BH29" s="32">
        <v>2.5354498693676425E-3</v>
      </c>
      <c r="BI29" s="32">
        <v>1.4016694023387189E-3</v>
      </c>
      <c r="BJ29" s="32">
        <v>2.5729920797496388E-3</v>
      </c>
      <c r="BK29" s="33" t="s">
        <v>120</v>
      </c>
      <c r="BL29" s="32">
        <v>1.6791484017832665E-3</v>
      </c>
      <c r="BM29" s="32">
        <v>1.677685592421183E-3</v>
      </c>
      <c r="BN29" s="32">
        <v>1.5617134426143895E-3</v>
      </c>
      <c r="BO29" s="32">
        <v>1.4503291683911075E-3</v>
      </c>
      <c r="BP29" s="70">
        <v>1.5073223492860065E-3</v>
      </c>
      <c r="BQ29" s="32">
        <v>3.1798165367410919E-3</v>
      </c>
      <c r="BR29" s="32">
        <v>2.0685782858363335E-3</v>
      </c>
      <c r="BS29" s="32">
        <v>3.1467536672227115E-3</v>
      </c>
      <c r="BT29" s="32">
        <v>1.862182790182527E-3</v>
      </c>
      <c r="BU29" s="32">
        <v>2.4444219339258846E-3</v>
      </c>
      <c r="BV29" s="32">
        <v>1.755289427822773E-3</v>
      </c>
      <c r="BW29" s="33">
        <v>2.8886001485925539E-3</v>
      </c>
      <c r="BX29" s="32">
        <v>3.3820041629787803E-3</v>
      </c>
      <c r="BY29" s="32">
        <v>3.4103868024736965E-3</v>
      </c>
      <c r="BZ29" s="32">
        <v>1.4230163465550163E-3</v>
      </c>
      <c r="CA29" s="32">
        <v>1.8285437371412614E-3</v>
      </c>
      <c r="CB29" s="32">
        <v>1.0919252307250245E-3</v>
      </c>
      <c r="CC29" s="32">
        <v>1.6969430506856599E-3</v>
      </c>
      <c r="CD29" s="32">
        <v>7.2333170638661632E-4</v>
      </c>
      <c r="CE29" s="70">
        <v>2.9590172914376769E-3</v>
      </c>
      <c r="CF29" s="32">
        <v>2.6343030675570625E-3</v>
      </c>
      <c r="CG29" s="32">
        <v>1.9144566012966313E-3</v>
      </c>
      <c r="CH29" s="32">
        <v>1.5975200292338244E-3</v>
      </c>
      <c r="CI29" s="32">
        <v>4.8216541069643947E-3</v>
      </c>
      <c r="CJ29" s="32">
        <v>2.7732528857826616E-3</v>
      </c>
      <c r="CK29" s="32">
        <v>1.6038593788941249E-3</v>
      </c>
      <c r="CL29" s="32">
        <v>4.4897628266077081E-3</v>
      </c>
      <c r="CM29" s="32">
        <v>2.7482273162420788E-3</v>
      </c>
      <c r="CN29" s="32">
        <v>3.9234162719202622E-3</v>
      </c>
      <c r="CO29" s="33">
        <v>1.0608529166352557E-3</v>
      </c>
      <c r="CP29" s="32">
        <v>2.2925261958399788E-3</v>
      </c>
      <c r="CQ29" s="32">
        <v>5.3657069077889653E-4</v>
      </c>
      <c r="CR29" s="32">
        <v>3.4256424354355349E-3</v>
      </c>
      <c r="CS29" s="32">
        <v>1.9141974101805025E-3</v>
      </c>
      <c r="CT29" s="32">
        <v>2.6121886838101844E-3</v>
      </c>
      <c r="CU29" s="32">
        <v>2.2085147006929537E-3</v>
      </c>
      <c r="CV29" s="32">
        <v>1.9248737635092924E-3</v>
      </c>
      <c r="CW29" s="70">
        <v>3.235995581737222E-3</v>
      </c>
      <c r="CX29" s="32">
        <v>1.3487573558393761E-3</v>
      </c>
      <c r="CY29" s="32">
        <v>2.2570150776244293E-3</v>
      </c>
      <c r="CZ29" s="32">
        <v>7.1927963335866659E-4</v>
      </c>
      <c r="DA29" s="32">
        <v>1.6228838196868868E-4</v>
      </c>
      <c r="DB29" s="32">
        <v>1.3401618801111052E-3</v>
      </c>
      <c r="DC29" s="32">
        <v>1.4848367684837638E-3</v>
      </c>
      <c r="DD29" s="32">
        <v>5.263378293289448E-4</v>
      </c>
      <c r="DE29" s="32">
        <v>1.7178896044985174E-3</v>
      </c>
      <c r="DF29" s="33">
        <v>2.224142862128149E-3</v>
      </c>
      <c r="DG29" s="32">
        <v>5.2680156221901302E-3</v>
      </c>
      <c r="DH29" s="70">
        <v>2.4748542361421612E-3</v>
      </c>
      <c r="DI29" s="32">
        <v>1.5812138465514237E-3</v>
      </c>
      <c r="DJ29" s="32">
        <v>2.1333951299802745E-3</v>
      </c>
      <c r="DK29" s="32">
        <v>2.4263756595551893E-3</v>
      </c>
      <c r="DL29" s="32">
        <v>3.0730335551961926E-3</v>
      </c>
      <c r="DM29" s="32">
        <v>1.7419641741386164E-3</v>
      </c>
      <c r="DN29" s="32">
        <v>5.2954105264048801E-3</v>
      </c>
      <c r="DO29" s="32">
        <v>1.0338478650929127E-3</v>
      </c>
      <c r="DP29" s="32" t="s">
        <v>120</v>
      </c>
      <c r="DQ29" s="32">
        <v>2.3432545092460914E-3</v>
      </c>
      <c r="DR29" s="33">
        <v>9.5169793714162455E-4</v>
      </c>
      <c r="DS29" s="32">
        <v>9.8339936902380157E-4</v>
      </c>
      <c r="DT29" s="32">
        <v>2.3630408003700938E-3</v>
      </c>
      <c r="DU29" s="32">
        <v>1.2316352638653591E-3</v>
      </c>
      <c r="DV29" s="32">
        <v>2.0770125528940752E-3</v>
      </c>
      <c r="DW29" s="32">
        <v>1.1046426449128346E-3</v>
      </c>
      <c r="DX29" s="32">
        <v>1.0536520822121969E-3</v>
      </c>
      <c r="DY29" s="32">
        <v>9.24418113365125E-4</v>
      </c>
      <c r="DZ29" s="70">
        <v>4.6708384151629102E-3</v>
      </c>
      <c r="EA29" s="32">
        <v>1.4430546758282387E-3</v>
      </c>
      <c r="EB29" s="32">
        <v>1.610996919315325E-3</v>
      </c>
      <c r="EC29" s="32">
        <v>2.5125901685851154E-3</v>
      </c>
      <c r="ED29" s="32">
        <v>2.1551589594106962E-3</v>
      </c>
      <c r="EE29" s="32">
        <v>8.0193011754398167E-4</v>
      </c>
      <c r="EF29" s="32">
        <v>1.4790264756760752E-3</v>
      </c>
      <c r="EG29" s="32">
        <v>9.4610944784890693E-4</v>
      </c>
      <c r="EH29" s="32">
        <v>2.2131618446206871E-3</v>
      </c>
      <c r="EI29" s="32">
        <v>1.040547115981943E-3</v>
      </c>
      <c r="EJ29" s="33">
        <v>1.2603741523024101E-3</v>
      </c>
      <c r="EK29" s="32">
        <v>2.0119648048532932E-3</v>
      </c>
      <c r="EL29" s="32">
        <v>1.9309115428175899E-3</v>
      </c>
      <c r="EM29" s="32">
        <v>1.7880482990939935E-3</v>
      </c>
      <c r="EN29" s="32">
        <v>9.6409074387121497E-4</v>
      </c>
      <c r="EO29" s="32">
        <v>2.266228523638311E-3</v>
      </c>
      <c r="EP29" s="32">
        <v>1.7732001772344638E-3</v>
      </c>
      <c r="EQ29" s="32">
        <v>1.738097346062648E-3</v>
      </c>
      <c r="ER29" s="70">
        <v>2.0142349798729746E-3</v>
      </c>
      <c r="ES29" s="32">
        <v>7.7869834053723868E-4</v>
      </c>
      <c r="ET29" s="32">
        <v>2.1529532579039451E-3</v>
      </c>
      <c r="EU29" s="32">
        <v>1.8914717526243381E-3</v>
      </c>
      <c r="EV29" s="32">
        <v>1.20058264131627E-3</v>
      </c>
      <c r="EW29" s="32">
        <v>2.3482402164798763E-3</v>
      </c>
      <c r="EX29" s="32">
        <v>1.7275347665941054E-3</v>
      </c>
      <c r="EY29" s="32">
        <v>1.0017033279211146E-3</v>
      </c>
      <c r="EZ29" s="70">
        <v>2.9207938096440719E-3</v>
      </c>
    </row>
    <row r="30" spans="1:156" s="32" customFormat="1" x14ac:dyDescent="0.35">
      <c r="A30" s="17">
        <f t="shared" si="0"/>
        <v>148</v>
      </c>
      <c r="B30" s="32">
        <v>110601</v>
      </c>
      <c r="C30" s="32">
        <v>174</v>
      </c>
      <c r="D30" s="32">
        <v>139</v>
      </c>
      <c r="E30" s="32">
        <v>93</v>
      </c>
      <c r="F30" s="32">
        <v>13.705</v>
      </c>
      <c r="G30" t="s">
        <v>141</v>
      </c>
      <c r="H30" s="33">
        <v>7.2728664957593767E-2</v>
      </c>
      <c r="I30" s="32">
        <v>3.6435030604099146E-2</v>
      </c>
      <c r="J30" s="32">
        <v>1.7600052566553424E-2</v>
      </c>
      <c r="K30" s="32">
        <v>9.3399262074231534E-2</v>
      </c>
      <c r="L30" s="32">
        <v>8.0947843330294672E-2</v>
      </c>
      <c r="M30" s="32">
        <v>3.6865360916431243E-2</v>
      </c>
      <c r="N30" s="32">
        <v>3.3238190237932112E-2</v>
      </c>
      <c r="O30" s="32">
        <v>9.817860719799551E-2</v>
      </c>
      <c r="P30" s="70">
        <v>7.8202491951082281E-2</v>
      </c>
      <c r="Q30" s="33">
        <v>7.5107607486761332E-2</v>
      </c>
      <c r="R30" s="32">
        <v>0.12584200415680918</v>
      </c>
      <c r="S30" s="32">
        <v>0.19222839680396725</v>
      </c>
      <c r="T30" s="32">
        <v>0.10466771240139579</v>
      </c>
      <c r="U30" s="32">
        <v>0.10733389249207831</v>
      </c>
      <c r="V30" s="32">
        <v>0.13013547208977955</v>
      </c>
      <c r="W30" s="32">
        <v>0.11280137696708531</v>
      </c>
      <c r="X30" s="32">
        <v>9.2467005936092625E-2</v>
      </c>
      <c r="Y30" s="70">
        <v>8.053350430708163E-2</v>
      </c>
      <c r="Z30" s="33">
        <v>0.13685135205282864</v>
      </c>
      <c r="AA30" s="32">
        <v>0.15311199911989726</v>
      </c>
      <c r="AB30" s="32">
        <v>9.5222131316017783E-2</v>
      </c>
      <c r="AC30" s="32">
        <v>6.9684000093489892E-2</v>
      </c>
      <c r="AD30" s="32">
        <v>3.6055444911563379E-2</v>
      </c>
      <c r="AE30" s="32">
        <v>0.15846111153713899</v>
      </c>
      <c r="AF30" s="32">
        <v>5.5706994687608813E-2</v>
      </c>
      <c r="AG30" s="32">
        <v>0.12281621545367608</v>
      </c>
      <c r="AH30" s="32">
        <v>9.4629558413157719E-2</v>
      </c>
      <c r="AI30" s="70">
        <v>7.8432646594437008E-2</v>
      </c>
      <c r="AJ30" s="33">
        <v>4.1826991707174653E-2</v>
      </c>
      <c r="AK30" s="32">
        <v>5.2991711661403228E-2</v>
      </c>
      <c r="AL30" s="32">
        <v>6.3050802057313685E-2</v>
      </c>
      <c r="AM30" s="32">
        <v>4.8165060930463674E-2</v>
      </c>
      <c r="AN30" s="32">
        <v>5.727557865708191E-2</v>
      </c>
      <c r="AO30" s="32">
        <v>4.3379035563203251E-2</v>
      </c>
      <c r="AP30" s="32">
        <v>0.11137967468296554</v>
      </c>
      <c r="AQ30" s="32">
        <v>0.3939642793993493</v>
      </c>
      <c r="AR30" s="32">
        <v>0.25347486309179618</v>
      </c>
      <c r="AS30" s="33">
        <v>8.4113314438465689E-2</v>
      </c>
      <c r="AT30" s="32">
        <v>1.4612958529478422E-2</v>
      </c>
      <c r="AU30" s="32">
        <v>0.10297340103838334</v>
      </c>
      <c r="AV30" s="32">
        <v>2.9287520576801038E-2</v>
      </c>
      <c r="AW30" s="32">
        <v>5.7359048581829469E-2</v>
      </c>
      <c r="AX30" s="32">
        <v>6.0313191332281552E-2</v>
      </c>
      <c r="AY30" s="32">
        <v>9.6024175982982199E-2</v>
      </c>
      <c r="AZ30" s="32">
        <v>2.3712423548703336E-2</v>
      </c>
      <c r="BA30" s="70">
        <v>4.9620141610129308E-2</v>
      </c>
      <c r="BB30" s="32">
        <v>7.6846163863058037E-2</v>
      </c>
      <c r="BC30" s="32">
        <v>0.11800728944089167</v>
      </c>
      <c r="BD30" s="32">
        <v>7.0491288049969694E-2</v>
      </c>
      <c r="BE30" s="32">
        <v>0.1246280002282352</v>
      </c>
      <c r="BF30" s="32">
        <v>0.1922472574724424</v>
      </c>
      <c r="BG30" s="32">
        <v>3.634942428870936E-2</v>
      </c>
      <c r="BH30" s="32">
        <v>0.1096961208181432</v>
      </c>
      <c r="BI30" s="32">
        <v>4.0529282901865658E-2</v>
      </c>
      <c r="BJ30" s="32">
        <v>6.7120587597937389E-2</v>
      </c>
      <c r="BK30" s="33">
        <v>2.2868670029553582E-2</v>
      </c>
      <c r="BL30" s="32">
        <v>5.8908318319662277E-2</v>
      </c>
      <c r="BM30" s="32">
        <v>6.7315783696604931E-2</v>
      </c>
      <c r="BN30" s="32">
        <v>4.1426284234094363E-2</v>
      </c>
      <c r="BO30" s="32">
        <v>6.1791379315619691E-2</v>
      </c>
      <c r="BP30" s="70">
        <v>6.1515974062474651E-2</v>
      </c>
      <c r="BQ30" s="32">
        <v>9.2207645834613813E-2</v>
      </c>
      <c r="BR30" s="32">
        <v>7.3743935213240519E-2</v>
      </c>
      <c r="BS30" s="32">
        <v>0.11689909334010005</v>
      </c>
      <c r="BT30" s="32">
        <v>5.9584944242609558E-2</v>
      </c>
      <c r="BU30" s="32">
        <v>0.11111870327778631</v>
      </c>
      <c r="BV30" s="32">
        <v>5.6445324023300686E-2</v>
      </c>
      <c r="BW30" s="33">
        <v>9.9737832275196031E-2</v>
      </c>
      <c r="BX30" s="32">
        <v>0.13803479008548455</v>
      </c>
      <c r="BY30" s="32">
        <v>0.13694071576447517</v>
      </c>
      <c r="BZ30" s="32">
        <v>2.8051876171305758E-2</v>
      </c>
      <c r="CA30" s="32">
        <v>6.639791482240183E-2</v>
      </c>
      <c r="CB30" s="32">
        <v>3.1898177243078953E-2</v>
      </c>
      <c r="CC30" s="32">
        <v>6.3452921778738167E-2</v>
      </c>
      <c r="CD30" s="32">
        <v>2.8469502585154013E-2</v>
      </c>
      <c r="CE30" s="70">
        <v>0.12319889522764813</v>
      </c>
      <c r="CF30" s="32">
        <v>8.1560073405272729E-2</v>
      </c>
      <c r="CG30" s="32">
        <v>6.1605762809673226E-2</v>
      </c>
      <c r="CH30" s="32">
        <v>5.2978530059364697E-2</v>
      </c>
      <c r="CI30" s="32">
        <v>0.19754095051449189</v>
      </c>
      <c r="CJ30" s="32">
        <v>9.8181477156546848E-2</v>
      </c>
      <c r="CK30" s="32">
        <v>5.0286235808166525E-2</v>
      </c>
      <c r="CL30" s="32">
        <v>0.14470759900448429</v>
      </c>
      <c r="CM30" s="32">
        <v>8.8635386198055749E-2</v>
      </c>
      <c r="CN30" s="32">
        <v>0.13462208207046</v>
      </c>
      <c r="CO30" s="33">
        <v>2.9796567278545058E-2</v>
      </c>
      <c r="CP30" s="32">
        <v>8.9411828662044182E-2</v>
      </c>
      <c r="CQ30" s="32">
        <v>1.7557477034918369E-2</v>
      </c>
      <c r="CR30" s="32">
        <v>0.15504749035056281</v>
      </c>
      <c r="CS30" s="32">
        <v>8.7199781303778062E-2</v>
      </c>
      <c r="CT30" s="32">
        <v>9.9278852084540903E-2</v>
      </c>
      <c r="CU30" s="32">
        <v>8.2622841468820082E-2</v>
      </c>
      <c r="CV30" s="32">
        <v>9.7161792805828887E-2</v>
      </c>
      <c r="CW30" s="70">
        <v>9.6457817717160763E-2</v>
      </c>
      <c r="CX30" s="32">
        <v>2.982081250599105E-2</v>
      </c>
      <c r="CY30" s="32">
        <v>9.1869497823069995E-2</v>
      </c>
      <c r="CZ30" s="32">
        <v>2.0529718393622866E-2</v>
      </c>
      <c r="DA30" s="32">
        <v>1.0576490906172313E-2</v>
      </c>
      <c r="DB30" s="32">
        <v>4.418812637764525E-2</v>
      </c>
      <c r="DC30" s="32">
        <v>4.9336790568164486E-2</v>
      </c>
      <c r="DD30" s="32">
        <v>1.723540016241748E-2</v>
      </c>
      <c r="DE30" s="32">
        <v>3.9802161618207557E-2</v>
      </c>
      <c r="DF30" s="33">
        <v>6.4195752632701053E-2</v>
      </c>
      <c r="DG30" s="32">
        <v>0.24323514023395168</v>
      </c>
      <c r="DH30" s="70">
        <v>6.622284874008573E-2</v>
      </c>
      <c r="DI30" s="32">
        <v>5.3035021770203604E-2</v>
      </c>
      <c r="DJ30" s="32">
        <v>7.6180731846837713E-2</v>
      </c>
      <c r="DK30" s="32">
        <v>9.0228037082871901E-2</v>
      </c>
      <c r="DL30" s="32">
        <v>0.10473655645693565</v>
      </c>
      <c r="DM30" s="32">
        <v>5.7466458261255265E-2</v>
      </c>
      <c r="DN30" s="32">
        <v>0.16730518088111226</v>
      </c>
      <c r="DO30" s="32">
        <v>2.6170973171591165E-2</v>
      </c>
      <c r="DP30" s="32" t="s">
        <v>120</v>
      </c>
      <c r="DQ30" s="32">
        <v>7.6106834956218533E-2</v>
      </c>
      <c r="DR30" s="33">
        <v>3.6198617445881785E-2</v>
      </c>
      <c r="DS30" s="32">
        <v>2.9971677266886373E-2</v>
      </c>
      <c r="DT30" s="32">
        <v>0.10979158881063961</v>
      </c>
      <c r="DU30" s="32">
        <v>2.1830828273666739E-2</v>
      </c>
      <c r="DV30" s="32">
        <v>5.6012203541981789E-2</v>
      </c>
      <c r="DW30" s="32">
        <v>3.5825545208574741E-2</v>
      </c>
      <c r="DX30" s="32">
        <v>2.5577562875365212E-2</v>
      </c>
      <c r="DY30" s="32">
        <v>3.0086443015146343E-2</v>
      </c>
      <c r="DZ30" s="70">
        <v>0.15578515802798934</v>
      </c>
      <c r="EA30" s="32">
        <v>7.414797164388312E-2</v>
      </c>
      <c r="EB30" s="32">
        <v>6.1952549945567884E-2</v>
      </c>
      <c r="EC30" s="32">
        <v>9.4219804769632653E-2</v>
      </c>
      <c r="ED30" s="32">
        <v>6.2670277701552229E-2</v>
      </c>
      <c r="EE30" s="32">
        <v>2.4970180068023668E-2</v>
      </c>
      <c r="EF30" s="32">
        <v>7.3618050422194492E-2</v>
      </c>
      <c r="EG30" s="32">
        <v>2.3478890544903871E-2</v>
      </c>
      <c r="EH30" s="32">
        <v>7.9962542752131049E-2</v>
      </c>
      <c r="EI30" s="32">
        <v>2.7940666700391987E-2</v>
      </c>
      <c r="EJ30" s="33">
        <v>3.9978707771515444E-2</v>
      </c>
      <c r="EK30" s="32">
        <v>8.0172869004371344E-2</v>
      </c>
      <c r="EL30" s="32">
        <v>8.9863186373589518E-2</v>
      </c>
      <c r="EM30" s="32">
        <v>5.599270779449874E-2</v>
      </c>
      <c r="EN30" s="32">
        <v>2.1866185754552833E-2</v>
      </c>
      <c r="EO30" s="32">
        <v>7.6618383537185794E-2</v>
      </c>
      <c r="EP30" s="32">
        <v>5.6059001378664125E-2</v>
      </c>
      <c r="EQ30" s="32">
        <v>3.8636491389737189E-2</v>
      </c>
      <c r="ER30" s="70">
        <v>9.9487748976250345E-2</v>
      </c>
      <c r="ES30" s="32">
        <v>2.1256016044247809E-2</v>
      </c>
      <c r="ET30" s="32">
        <v>8.0963388335613021E-2</v>
      </c>
      <c r="EU30" s="32">
        <v>5.5657809326320411E-2</v>
      </c>
      <c r="EV30" s="32">
        <v>2.7613380926362421E-2</v>
      </c>
      <c r="EW30" s="32">
        <v>6.7847776953715466E-2</v>
      </c>
      <c r="EX30" s="32">
        <v>5.5401759522050474E-2</v>
      </c>
      <c r="EY30" s="32">
        <v>3.0546425844923744E-2</v>
      </c>
      <c r="EZ30" s="70">
        <v>9.5715350786143599E-2</v>
      </c>
    </row>
    <row r="31" spans="1:156" s="32" customFormat="1" x14ac:dyDescent="0.35">
      <c r="A31" s="17">
        <f t="shared" si="0"/>
        <v>91</v>
      </c>
      <c r="B31" s="32">
        <v>1824948</v>
      </c>
      <c r="C31" s="32">
        <v>204</v>
      </c>
      <c r="D31" s="32">
        <v>45</v>
      </c>
      <c r="E31" s="32">
        <v>81</v>
      </c>
      <c r="F31" s="32">
        <v>14.933</v>
      </c>
      <c r="G31" t="s">
        <v>574</v>
      </c>
      <c r="H31" s="33" t="s">
        <v>120</v>
      </c>
      <c r="I31" s="32" t="s">
        <v>120</v>
      </c>
      <c r="J31" s="32" t="s">
        <v>120</v>
      </c>
      <c r="K31" s="32" t="s">
        <v>120</v>
      </c>
      <c r="L31" s="32" t="s">
        <v>120</v>
      </c>
      <c r="M31" s="32" t="s">
        <v>120</v>
      </c>
      <c r="N31" s="32" t="s">
        <v>120</v>
      </c>
      <c r="O31" s="32" t="s">
        <v>120</v>
      </c>
      <c r="P31" s="70" t="s">
        <v>120</v>
      </c>
      <c r="Q31" s="33">
        <v>3.8618541178776582E-4</v>
      </c>
      <c r="R31" s="32">
        <v>2.3059726845866426E-4</v>
      </c>
      <c r="S31" s="32">
        <v>2.6725660280707981E-4</v>
      </c>
      <c r="T31" s="32" t="s">
        <v>120</v>
      </c>
      <c r="U31" s="32" t="s">
        <v>120</v>
      </c>
      <c r="V31" s="32" t="s">
        <v>120</v>
      </c>
      <c r="W31" s="32">
        <v>4.5074145314627262E-4</v>
      </c>
      <c r="X31" s="32">
        <v>2.0930125346986481E-4</v>
      </c>
      <c r="Y31" s="70">
        <v>1.0248775967245725E-3</v>
      </c>
      <c r="Z31" s="33" t="s">
        <v>120</v>
      </c>
      <c r="AA31" s="32">
        <v>1.3284352874809633E-4</v>
      </c>
      <c r="AB31" s="32">
        <v>1.1823358906918476E-3</v>
      </c>
      <c r="AC31" s="32">
        <v>7.1293500443473604E-4</v>
      </c>
      <c r="AD31" s="32">
        <v>7.2184874666721729E-4</v>
      </c>
      <c r="AE31" s="32" t="s">
        <v>120</v>
      </c>
      <c r="AF31" s="32">
        <v>1.57034584032663E-3</v>
      </c>
      <c r="AG31" s="32">
        <v>4.1018398519328578E-4</v>
      </c>
      <c r="AH31" s="32" t="s">
        <v>120</v>
      </c>
      <c r="AI31" s="70" t="s">
        <v>120</v>
      </c>
      <c r="AJ31" s="33" t="s">
        <v>120</v>
      </c>
      <c r="AK31" s="32" t="s">
        <v>120</v>
      </c>
      <c r="AL31" s="32" t="s">
        <v>120</v>
      </c>
      <c r="AM31" s="32" t="s">
        <v>120</v>
      </c>
      <c r="AN31" s="32" t="s">
        <v>120</v>
      </c>
      <c r="AO31" s="32" t="s">
        <v>120</v>
      </c>
      <c r="AP31" s="32" t="s">
        <v>120</v>
      </c>
      <c r="AQ31" s="32" t="s">
        <v>120</v>
      </c>
      <c r="AR31" s="32" t="s">
        <v>120</v>
      </c>
      <c r="AS31" s="33">
        <v>7.5868674895406105E-4</v>
      </c>
      <c r="AT31" s="32" t="s">
        <v>120</v>
      </c>
      <c r="AU31" s="32">
        <v>4.3489587355046274E-4</v>
      </c>
      <c r="AV31" s="32">
        <v>1.3700622253732576E-3</v>
      </c>
      <c r="AW31" s="32">
        <v>8.6659040057596691E-4</v>
      </c>
      <c r="AX31" s="32">
        <v>9.6355010930520755E-4</v>
      </c>
      <c r="AY31" s="32">
        <v>6.6592618607265745E-4</v>
      </c>
      <c r="AZ31" s="32" t="s">
        <v>120</v>
      </c>
      <c r="BA31" s="70">
        <v>1.1545198799707587E-3</v>
      </c>
      <c r="BB31" s="32">
        <v>8.5362621316148297E-5</v>
      </c>
      <c r="BC31" s="32">
        <v>1.1321486043851406E-3</v>
      </c>
      <c r="BD31" s="32">
        <v>6.1250878377071955E-4</v>
      </c>
      <c r="BE31" s="32">
        <v>7.3113560937133123E-4</v>
      </c>
      <c r="BF31" s="32">
        <v>2.623877774881554E-3</v>
      </c>
      <c r="BG31" s="32">
        <v>4.7746837648196061E-4</v>
      </c>
      <c r="BH31" s="32" t="s">
        <v>120</v>
      </c>
      <c r="BI31" s="32">
        <v>1.1190074328063901E-3</v>
      </c>
      <c r="BJ31" s="32">
        <v>9.0033026483006247E-4</v>
      </c>
      <c r="BK31" s="33" t="s">
        <v>120</v>
      </c>
      <c r="BL31" s="32" t="s">
        <v>120</v>
      </c>
      <c r="BM31" s="32" t="s">
        <v>120</v>
      </c>
      <c r="BN31" s="32" t="s">
        <v>120</v>
      </c>
      <c r="BO31" s="32" t="s">
        <v>120</v>
      </c>
      <c r="BP31" s="70" t="s">
        <v>120</v>
      </c>
      <c r="BQ31" s="32">
        <v>5.3509461890229801E-3</v>
      </c>
      <c r="BR31" s="32">
        <v>6.4155694323916974E-3</v>
      </c>
      <c r="BS31" s="32">
        <v>5.6876178926741211E-3</v>
      </c>
      <c r="BT31" s="32">
        <v>5.2918491510674862E-3</v>
      </c>
      <c r="BU31" s="32">
        <v>4.6895813172585085E-3</v>
      </c>
      <c r="BV31" s="32">
        <v>4.626304500746704E-3</v>
      </c>
      <c r="BW31" s="33" t="s">
        <v>120</v>
      </c>
      <c r="BX31" s="32" t="s">
        <v>120</v>
      </c>
      <c r="BY31" s="32" t="s">
        <v>120</v>
      </c>
      <c r="BZ31" s="63">
        <v>3.4618791694084505E-4</v>
      </c>
      <c r="CA31" s="32" t="s">
        <v>120</v>
      </c>
      <c r="CB31" s="32" t="s">
        <v>120</v>
      </c>
      <c r="CC31" s="32" t="s">
        <v>120</v>
      </c>
      <c r="CD31" s="32" t="s">
        <v>120</v>
      </c>
      <c r="CE31" s="70" t="s">
        <v>120</v>
      </c>
      <c r="CF31" s="32">
        <v>4.4325204580295367E-3</v>
      </c>
      <c r="CG31" s="32">
        <v>4.2080815734998698E-3</v>
      </c>
      <c r="CH31" s="32">
        <v>3.4299055577780048E-3</v>
      </c>
      <c r="CI31" s="32">
        <v>2.5056122644820456E-3</v>
      </c>
      <c r="CJ31" s="32">
        <v>3.3410598237113729E-3</v>
      </c>
      <c r="CK31" s="32">
        <v>3.4661914651747242E-3</v>
      </c>
      <c r="CL31" s="32">
        <v>4.6689723534041926E-3</v>
      </c>
      <c r="CM31" s="32">
        <v>5.5424140993961231E-3</v>
      </c>
      <c r="CN31" s="32">
        <v>3.1154677219391198E-3</v>
      </c>
      <c r="CO31" s="33">
        <v>5.0698314596050202E-3</v>
      </c>
      <c r="CP31" s="32">
        <v>9.6824488642150985E-3</v>
      </c>
      <c r="CQ31" s="32">
        <v>6.8788715439211433E-3</v>
      </c>
      <c r="CR31" s="32">
        <v>4.7616767784316241E-3</v>
      </c>
      <c r="CS31" s="32">
        <v>5.6169002092650525E-3</v>
      </c>
      <c r="CT31" s="32">
        <v>3.0453548282267967E-3</v>
      </c>
      <c r="CU31" s="32">
        <v>6.8206039416625081E-3</v>
      </c>
      <c r="CV31" s="32">
        <v>7.5847823083336355E-3</v>
      </c>
      <c r="CW31" s="70">
        <v>4.5986673792569087E-3</v>
      </c>
      <c r="CX31" s="32" t="s">
        <v>120</v>
      </c>
      <c r="CY31" s="32" t="s">
        <v>120</v>
      </c>
      <c r="CZ31" s="32" t="s">
        <v>120</v>
      </c>
      <c r="DA31" s="32" t="s">
        <v>120</v>
      </c>
      <c r="DB31" s="32" t="s">
        <v>120</v>
      </c>
      <c r="DC31" s="63">
        <v>1.0130182195423896E-3</v>
      </c>
      <c r="DD31" s="32" t="s">
        <v>120</v>
      </c>
      <c r="DE31" s="32" t="s">
        <v>120</v>
      </c>
      <c r="DF31" s="33">
        <v>5.9443250809947425E-3</v>
      </c>
      <c r="DG31" s="32">
        <v>6.174509133029981E-3</v>
      </c>
      <c r="DH31" s="70">
        <v>1.9282687286747003E-3</v>
      </c>
      <c r="DI31" s="32">
        <v>1.0313529383519657E-2</v>
      </c>
      <c r="DJ31" s="32">
        <v>1.1091901504800862E-2</v>
      </c>
      <c r="DK31" s="32">
        <v>1.0094690435019194E-2</v>
      </c>
      <c r="DL31" s="32">
        <v>6.0152851782686936E-3</v>
      </c>
      <c r="DM31" s="32">
        <v>3.6095049782987323E-3</v>
      </c>
      <c r="DN31" s="32">
        <v>4.592375630865655E-3</v>
      </c>
      <c r="DO31" s="32">
        <v>9.1687317608655037E-3</v>
      </c>
      <c r="DP31" s="32" t="s">
        <v>120</v>
      </c>
      <c r="DQ31" s="32">
        <v>9.3737650559293229E-3</v>
      </c>
      <c r="DR31" s="33">
        <v>1.5950721956712677E-3</v>
      </c>
      <c r="DS31" s="32">
        <v>1.8554781209764589E-3</v>
      </c>
      <c r="DT31" s="32">
        <v>1.1753404042509328E-3</v>
      </c>
      <c r="DU31" s="32" t="s">
        <v>120</v>
      </c>
      <c r="DV31" s="32" t="s">
        <v>120</v>
      </c>
      <c r="DW31" s="32" t="s">
        <v>120</v>
      </c>
      <c r="DX31" s="32">
        <v>2.1581952875009561E-3</v>
      </c>
      <c r="DY31" s="32">
        <v>4.0577607055871101E-3</v>
      </c>
      <c r="DZ31" s="70">
        <v>1.1394769224767024E-3</v>
      </c>
      <c r="EA31" s="32">
        <v>1.8128857557230633E-3</v>
      </c>
      <c r="EB31" s="32">
        <v>1.8126602182125895E-3</v>
      </c>
      <c r="EC31" s="32">
        <v>1.4712138449511801E-3</v>
      </c>
      <c r="ED31" s="32">
        <v>6.1162429816658838E-4</v>
      </c>
      <c r="EE31" s="32">
        <v>1.8309068521238973E-3</v>
      </c>
      <c r="EF31" s="32">
        <v>1.5358764714579194E-3</v>
      </c>
      <c r="EG31" s="32">
        <v>1.520208935722901E-3</v>
      </c>
      <c r="EH31" s="32">
        <v>2.3674021157748608E-3</v>
      </c>
      <c r="EI31" s="32">
        <v>1.8790220867068777E-3</v>
      </c>
      <c r="EJ31" s="33">
        <v>2.0476665959717195E-3</v>
      </c>
      <c r="EK31" s="32">
        <v>2.8226509421529953E-3</v>
      </c>
      <c r="EL31" s="32">
        <v>1.5643955378789565E-3</v>
      </c>
      <c r="EM31" s="32">
        <v>2.1695191340832831E-3</v>
      </c>
      <c r="EN31" s="32">
        <v>3.4392563871315897E-3</v>
      </c>
      <c r="EO31" s="32">
        <v>2.6193864858234201E-3</v>
      </c>
      <c r="EP31" s="32">
        <v>2.7836478093413637E-3</v>
      </c>
      <c r="EQ31" s="32">
        <v>3.6710599953742639E-3</v>
      </c>
      <c r="ER31" s="70">
        <v>3.2987094602192151E-3</v>
      </c>
      <c r="ES31" s="32" t="s">
        <v>120</v>
      </c>
      <c r="ET31" s="32" t="s">
        <v>120</v>
      </c>
      <c r="EU31" s="32" t="s">
        <v>120</v>
      </c>
      <c r="EV31" s="63">
        <v>7.5891278182904458E-4</v>
      </c>
      <c r="EW31" s="63">
        <v>8.0628860417605592E-4</v>
      </c>
      <c r="EX31" s="63">
        <v>2.3312295984179949E-4</v>
      </c>
      <c r="EY31" s="32" t="s">
        <v>120</v>
      </c>
      <c r="EZ31" s="70" t="s">
        <v>120</v>
      </c>
    </row>
    <row r="32" spans="1:156" s="32" customFormat="1" x14ac:dyDescent="0.35">
      <c r="A32" s="17">
        <f t="shared" si="0"/>
        <v>24</v>
      </c>
      <c r="B32" s="32">
        <v>57487</v>
      </c>
      <c r="C32" s="32">
        <v>103</v>
      </c>
      <c r="D32" s="32">
        <v>8</v>
      </c>
      <c r="E32" s="32">
        <v>90</v>
      </c>
      <c r="F32" s="32">
        <v>15.125999999999999</v>
      </c>
      <c r="G32" t="s">
        <v>570</v>
      </c>
      <c r="H32" s="33" t="s">
        <v>120</v>
      </c>
      <c r="I32" s="32" t="s">
        <v>120</v>
      </c>
      <c r="J32" s="32" t="s">
        <v>120</v>
      </c>
      <c r="K32" s="32" t="s">
        <v>120</v>
      </c>
      <c r="L32" s="32" t="s">
        <v>120</v>
      </c>
      <c r="M32" s="32" t="s">
        <v>120</v>
      </c>
      <c r="N32" s="32" t="s">
        <v>120</v>
      </c>
      <c r="O32" s="32" t="s">
        <v>120</v>
      </c>
      <c r="P32" s="70" t="s">
        <v>120</v>
      </c>
      <c r="Q32" s="33" t="s">
        <v>120</v>
      </c>
      <c r="R32" s="32" t="s">
        <v>120</v>
      </c>
      <c r="S32" s="32" t="s">
        <v>120</v>
      </c>
      <c r="T32" s="32" t="s">
        <v>120</v>
      </c>
      <c r="U32" s="32" t="s">
        <v>120</v>
      </c>
      <c r="V32" s="32" t="s">
        <v>120</v>
      </c>
      <c r="W32" s="32" t="s">
        <v>120</v>
      </c>
      <c r="X32" s="32" t="s">
        <v>120</v>
      </c>
      <c r="Y32" s="70" t="s">
        <v>120</v>
      </c>
      <c r="Z32" s="33">
        <v>8.1813283196520512E-4</v>
      </c>
      <c r="AA32" s="32">
        <v>7.4289542062257348E-4</v>
      </c>
      <c r="AB32" s="32" t="s">
        <v>120</v>
      </c>
      <c r="AC32" s="32" t="s">
        <v>120</v>
      </c>
      <c r="AD32" s="32" t="s">
        <v>120</v>
      </c>
      <c r="AE32" s="32">
        <v>2.926494331470669E-4</v>
      </c>
      <c r="AF32" s="32">
        <v>4.7493905104144734E-4</v>
      </c>
      <c r="AG32" s="32">
        <v>5.3956874578341076E-4</v>
      </c>
      <c r="AH32" s="32">
        <v>2.4118832649753577E-3</v>
      </c>
      <c r="AI32" s="70">
        <v>2.4890366766459377E-3</v>
      </c>
      <c r="AJ32" s="33" t="s">
        <v>120</v>
      </c>
      <c r="AK32" s="32" t="s">
        <v>120</v>
      </c>
      <c r="AL32" s="32" t="s">
        <v>120</v>
      </c>
      <c r="AM32" s="32" t="s">
        <v>120</v>
      </c>
      <c r="AN32" s="32" t="s">
        <v>120</v>
      </c>
      <c r="AO32" s="32" t="s">
        <v>120</v>
      </c>
      <c r="AP32" s="32" t="s">
        <v>120</v>
      </c>
      <c r="AQ32" s="32" t="s">
        <v>120</v>
      </c>
      <c r="AR32" s="63">
        <v>3.1448711458235169E-3</v>
      </c>
      <c r="AS32" s="33" t="s">
        <v>120</v>
      </c>
      <c r="AT32" s="32" t="s">
        <v>120</v>
      </c>
      <c r="AU32" s="32" t="s">
        <v>120</v>
      </c>
      <c r="AV32" s="32" t="s">
        <v>120</v>
      </c>
      <c r="AW32" s="32" t="s">
        <v>120</v>
      </c>
      <c r="AX32" s="32" t="s">
        <v>120</v>
      </c>
      <c r="AY32" s="32" t="s">
        <v>120</v>
      </c>
      <c r="AZ32" s="32" t="s">
        <v>120</v>
      </c>
      <c r="BA32" s="70" t="s">
        <v>120</v>
      </c>
      <c r="BB32" s="63">
        <v>1.2249960908051769E-3</v>
      </c>
      <c r="BC32" s="63">
        <v>1.3322779550810387E-4</v>
      </c>
      <c r="BD32" s="32" t="s">
        <v>120</v>
      </c>
      <c r="BE32" s="32" t="s">
        <v>120</v>
      </c>
      <c r="BF32" s="32" t="s">
        <v>120</v>
      </c>
      <c r="BG32" s="63">
        <v>1.2878582066511865E-4</v>
      </c>
      <c r="BH32" s="32" t="s">
        <v>120</v>
      </c>
      <c r="BI32" s="32" t="s">
        <v>120</v>
      </c>
      <c r="BJ32" s="63">
        <v>7.1373710884350866E-5</v>
      </c>
      <c r="BK32" s="33" t="s">
        <v>120</v>
      </c>
      <c r="BL32" s="32" t="s">
        <v>120</v>
      </c>
      <c r="BM32" s="32" t="s">
        <v>120</v>
      </c>
      <c r="BN32" s="32" t="s">
        <v>120</v>
      </c>
      <c r="BO32" s="32" t="s">
        <v>120</v>
      </c>
      <c r="BP32" s="70" t="s">
        <v>120</v>
      </c>
      <c r="BQ32" s="32" t="s">
        <v>120</v>
      </c>
      <c r="BR32" s="32" t="s">
        <v>120</v>
      </c>
      <c r="BS32" s="32" t="s">
        <v>120</v>
      </c>
      <c r="BT32" s="63">
        <v>3.9009887184082443E-4</v>
      </c>
      <c r="BU32" s="32" t="s">
        <v>120</v>
      </c>
      <c r="BV32" s="32" t="s">
        <v>120</v>
      </c>
      <c r="BW32" s="33" t="s">
        <v>120</v>
      </c>
      <c r="BX32" s="32" t="s">
        <v>120</v>
      </c>
      <c r="BY32" s="32" t="s">
        <v>120</v>
      </c>
      <c r="BZ32" s="63">
        <v>0.47301903869436202</v>
      </c>
      <c r="CA32" s="63">
        <v>0.58418765347170776</v>
      </c>
      <c r="CB32" s="63">
        <v>0.50358537092502231</v>
      </c>
      <c r="CC32" s="32" t="s">
        <v>120</v>
      </c>
      <c r="CD32" s="32" t="s">
        <v>120</v>
      </c>
      <c r="CE32" s="70" t="s">
        <v>120</v>
      </c>
      <c r="CF32" s="32" t="s">
        <v>120</v>
      </c>
      <c r="CG32" s="32" t="s">
        <v>120</v>
      </c>
      <c r="CH32" s="63">
        <v>1.2503277916820168E-4</v>
      </c>
      <c r="CI32" s="32" t="s">
        <v>120</v>
      </c>
      <c r="CJ32" s="32" t="s">
        <v>120</v>
      </c>
      <c r="CK32" s="32" t="s">
        <v>120</v>
      </c>
      <c r="CL32" s="32" t="s">
        <v>120</v>
      </c>
      <c r="CM32" s="32" t="s">
        <v>120</v>
      </c>
      <c r="CN32" s="32" t="s">
        <v>120</v>
      </c>
      <c r="CO32" s="33" t="s">
        <v>120</v>
      </c>
      <c r="CP32" s="32" t="s">
        <v>120</v>
      </c>
      <c r="CQ32" s="32" t="s">
        <v>120</v>
      </c>
      <c r="CR32" s="32" t="s">
        <v>120</v>
      </c>
      <c r="CS32" s="32" t="s">
        <v>120</v>
      </c>
      <c r="CT32" s="63">
        <v>1.0951315746898682E-4</v>
      </c>
      <c r="CU32" s="32" t="s">
        <v>120</v>
      </c>
      <c r="CV32" s="32" t="s">
        <v>120</v>
      </c>
      <c r="CW32" s="70" t="s">
        <v>120</v>
      </c>
      <c r="CX32" s="32" t="s">
        <v>120</v>
      </c>
      <c r="CY32" s="32" t="s">
        <v>120</v>
      </c>
      <c r="CZ32" s="32" t="s">
        <v>120</v>
      </c>
      <c r="DA32" s="32" t="s">
        <v>120</v>
      </c>
      <c r="DB32" s="32" t="s">
        <v>120</v>
      </c>
      <c r="DC32" s="32" t="s">
        <v>120</v>
      </c>
      <c r="DD32" s="32" t="s">
        <v>120</v>
      </c>
      <c r="DE32" s="32" t="s">
        <v>120</v>
      </c>
      <c r="DF32" s="33" t="s">
        <v>120</v>
      </c>
      <c r="DG32" s="32" t="s">
        <v>120</v>
      </c>
      <c r="DH32" s="70" t="s">
        <v>120</v>
      </c>
      <c r="DI32" s="32" t="s">
        <v>120</v>
      </c>
      <c r="DJ32" s="32" t="s">
        <v>120</v>
      </c>
      <c r="DK32" s="32" t="s">
        <v>120</v>
      </c>
      <c r="DL32" s="32">
        <v>2.0099903680591807E-2</v>
      </c>
      <c r="DM32" s="32" t="s">
        <v>120</v>
      </c>
      <c r="DN32" s="32" t="s">
        <v>120</v>
      </c>
      <c r="DO32" s="32">
        <v>1.7500861568779307E-3</v>
      </c>
      <c r="DP32" s="32" t="s">
        <v>120</v>
      </c>
      <c r="DQ32" s="32" t="s">
        <v>120</v>
      </c>
      <c r="DR32" s="33" t="s">
        <v>120</v>
      </c>
      <c r="DS32" s="32" t="s">
        <v>120</v>
      </c>
      <c r="DT32" s="32" t="s">
        <v>120</v>
      </c>
      <c r="DU32" s="63">
        <v>3.436704859224953E-4</v>
      </c>
      <c r="DV32" s="32" t="s">
        <v>120</v>
      </c>
      <c r="DW32" s="32" t="s">
        <v>120</v>
      </c>
      <c r="DX32" s="63">
        <v>3.9787018424629648E-4</v>
      </c>
      <c r="DY32" s="32" t="s">
        <v>120</v>
      </c>
      <c r="DZ32" s="70" t="s">
        <v>120</v>
      </c>
      <c r="EA32" s="32" t="s">
        <v>120</v>
      </c>
      <c r="EB32" s="32" t="s">
        <v>120</v>
      </c>
      <c r="EC32" s="32" t="s">
        <v>120</v>
      </c>
      <c r="ED32" s="32" t="s">
        <v>120</v>
      </c>
      <c r="EE32" s="32" t="s">
        <v>120</v>
      </c>
      <c r="EF32" s="32" t="s">
        <v>120</v>
      </c>
      <c r="EG32" s="32" t="s">
        <v>120</v>
      </c>
      <c r="EH32" s="32" t="s">
        <v>120</v>
      </c>
      <c r="EI32" s="32" t="s">
        <v>120</v>
      </c>
      <c r="EJ32" s="33" t="s">
        <v>120</v>
      </c>
      <c r="EK32" s="32" t="s">
        <v>120</v>
      </c>
      <c r="EL32" s="32" t="s">
        <v>120</v>
      </c>
      <c r="EM32" s="32" t="s">
        <v>120</v>
      </c>
      <c r="EN32" s="32" t="s">
        <v>120</v>
      </c>
      <c r="EO32" s="32" t="s">
        <v>120</v>
      </c>
      <c r="EP32" s="32" t="s">
        <v>120</v>
      </c>
      <c r="EQ32" s="32">
        <v>2.9118717216626376E-4</v>
      </c>
      <c r="ER32" s="70" t="s">
        <v>120</v>
      </c>
      <c r="ES32" s="32" t="s">
        <v>120</v>
      </c>
      <c r="ET32" s="32" t="s">
        <v>120</v>
      </c>
      <c r="EU32" s="32" t="s">
        <v>120</v>
      </c>
      <c r="EV32" s="32" t="s">
        <v>120</v>
      </c>
      <c r="EW32" s="32" t="s">
        <v>120</v>
      </c>
      <c r="EX32" s="63">
        <v>1.8995204135257735E-4</v>
      </c>
      <c r="EY32" s="32" t="s">
        <v>120</v>
      </c>
      <c r="EZ32" s="70" t="s">
        <v>120</v>
      </c>
    </row>
    <row r="33" spans="1:189" s="32" customFormat="1" x14ac:dyDescent="0.35">
      <c r="A33" s="69">
        <f t="shared" si="0"/>
        <v>2</v>
      </c>
      <c r="B33" s="32">
        <v>59234</v>
      </c>
      <c r="C33" s="32">
        <v>73</v>
      </c>
      <c r="D33" s="32">
        <v>11</v>
      </c>
      <c r="E33" s="32">
        <v>92</v>
      </c>
      <c r="F33" s="32">
        <v>15.375999999999999</v>
      </c>
      <c r="G33" s="59" t="s">
        <v>565</v>
      </c>
      <c r="H33" s="33" t="s">
        <v>120</v>
      </c>
      <c r="I33" s="32" t="s">
        <v>120</v>
      </c>
      <c r="J33" s="32" t="s">
        <v>120</v>
      </c>
      <c r="K33" s="32" t="s">
        <v>120</v>
      </c>
      <c r="L33" s="32" t="s">
        <v>120</v>
      </c>
      <c r="M33" s="32" t="s">
        <v>120</v>
      </c>
      <c r="N33" s="32" t="s">
        <v>120</v>
      </c>
      <c r="O33" s="32" t="s">
        <v>120</v>
      </c>
      <c r="P33" s="70" t="s">
        <v>120</v>
      </c>
      <c r="Q33" s="33" t="s">
        <v>120</v>
      </c>
      <c r="R33" s="32" t="s">
        <v>120</v>
      </c>
      <c r="S33" s="32" t="s">
        <v>120</v>
      </c>
      <c r="T33" s="32" t="s">
        <v>120</v>
      </c>
      <c r="U33" s="32" t="s">
        <v>120</v>
      </c>
      <c r="V33" s="32" t="s">
        <v>120</v>
      </c>
      <c r="W33" s="32" t="s">
        <v>120</v>
      </c>
      <c r="X33" s="32" t="s">
        <v>120</v>
      </c>
      <c r="Y33" s="70" t="s">
        <v>120</v>
      </c>
      <c r="Z33" s="33" t="s">
        <v>120</v>
      </c>
      <c r="AA33" s="32" t="s">
        <v>120</v>
      </c>
      <c r="AB33" s="32" t="s">
        <v>120</v>
      </c>
      <c r="AC33" s="32" t="s">
        <v>120</v>
      </c>
      <c r="AD33" s="32" t="s">
        <v>120</v>
      </c>
      <c r="AE33" s="32" t="s">
        <v>120</v>
      </c>
      <c r="AF33" s="32" t="s">
        <v>120</v>
      </c>
      <c r="AG33" s="32" t="s">
        <v>120</v>
      </c>
      <c r="AH33" s="32" t="s">
        <v>120</v>
      </c>
      <c r="AI33" s="70" t="s">
        <v>120</v>
      </c>
      <c r="AJ33" s="33" t="s">
        <v>120</v>
      </c>
      <c r="AK33" s="32" t="s">
        <v>120</v>
      </c>
      <c r="AL33" s="32" t="s">
        <v>120</v>
      </c>
      <c r="AM33" s="32" t="s">
        <v>120</v>
      </c>
      <c r="AN33" s="32" t="s">
        <v>120</v>
      </c>
      <c r="AO33" s="32" t="s">
        <v>120</v>
      </c>
      <c r="AP33" s="32" t="s">
        <v>120</v>
      </c>
      <c r="AQ33" s="32" t="s">
        <v>120</v>
      </c>
      <c r="AR33" s="32" t="s">
        <v>120</v>
      </c>
      <c r="AS33" s="33" t="s">
        <v>120</v>
      </c>
      <c r="AT33" s="32" t="s">
        <v>120</v>
      </c>
      <c r="AU33" s="32" t="s">
        <v>120</v>
      </c>
      <c r="AV33" s="32" t="s">
        <v>120</v>
      </c>
      <c r="AW33" s="32" t="s">
        <v>120</v>
      </c>
      <c r="AX33" s="32" t="s">
        <v>120</v>
      </c>
      <c r="AY33" s="32" t="s">
        <v>120</v>
      </c>
      <c r="AZ33" s="32" t="s">
        <v>120</v>
      </c>
      <c r="BA33" s="70" t="s">
        <v>120</v>
      </c>
      <c r="BB33" s="32" t="s">
        <v>120</v>
      </c>
      <c r="BC33" s="32" t="s">
        <v>120</v>
      </c>
      <c r="BD33" s="32" t="s">
        <v>120</v>
      </c>
      <c r="BE33" s="32" t="s">
        <v>120</v>
      </c>
      <c r="BF33" s="32" t="s">
        <v>120</v>
      </c>
      <c r="BG33" s="32" t="s">
        <v>120</v>
      </c>
      <c r="BH33" s="32" t="s">
        <v>120</v>
      </c>
      <c r="BI33" s="32" t="s">
        <v>120</v>
      </c>
      <c r="BJ33" s="32" t="s">
        <v>120</v>
      </c>
      <c r="BK33" s="33" t="s">
        <v>120</v>
      </c>
      <c r="BL33" s="32" t="s">
        <v>120</v>
      </c>
      <c r="BM33" s="32" t="s">
        <v>120</v>
      </c>
      <c r="BN33" s="32" t="s">
        <v>120</v>
      </c>
      <c r="BO33" s="32" t="s">
        <v>120</v>
      </c>
      <c r="BP33" s="70" t="s">
        <v>120</v>
      </c>
      <c r="BQ33" s="32" t="s">
        <v>120</v>
      </c>
      <c r="BR33" s="32" t="s">
        <v>120</v>
      </c>
      <c r="BS33" s="32" t="s">
        <v>120</v>
      </c>
      <c r="BT33" s="32" t="s">
        <v>120</v>
      </c>
      <c r="BU33" s="32" t="s">
        <v>120</v>
      </c>
      <c r="BV33" s="32" t="s">
        <v>120</v>
      </c>
      <c r="BW33" s="33" t="s">
        <v>120</v>
      </c>
      <c r="BX33" s="32" t="s">
        <v>120</v>
      </c>
      <c r="BY33" s="32" t="s">
        <v>120</v>
      </c>
      <c r="BZ33" s="63">
        <v>4.7563497101319456E-2</v>
      </c>
      <c r="CA33" s="63">
        <v>1.6574291265132646E-2</v>
      </c>
      <c r="CB33" s="32" t="s">
        <v>120</v>
      </c>
      <c r="CC33" s="32" t="s">
        <v>120</v>
      </c>
      <c r="CD33" s="32" t="s">
        <v>120</v>
      </c>
      <c r="CE33" s="70" t="s">
        <v>120</v>
      </c>
      <c r="CF33" s="32" t="s">
        <v>120</v>
      </c>
      <c r="CG33" s="32" t="s">
        <v>120</v>
      </c>
      <c r="CH33" s="32" t="s">
        <v>120</v>
      </c>
      <c r="CI33" s="32" t="s">
        <v>120</v>
      </c>
      <c r="CJ33" s="32" t="s">
        <v>120</v>
      </c>
      <c r="CK33" s="32" t="s">
        <v>120</v>
      </c>
      <c r="CL33" s="32" t="s">
        <v>120</v>
      </c>
      <c r="CM33" s="32" t="s">
        <v>120</v>
      </c>
      <c r="CN33" s="32" t="s">
        <v>120</v>
      </c>
      <c r="CO33" s="33" t="s">
        <v>120</v>
      </c>
      <c r="CP33" s="32" t="s">
        <v>120</v>
      </c>
      <c r="CQ33" s="32" t="s">
        <v>120</v>
      </c>
      <c r="CR33" s="32" t="s">
        <v>120</v>
      </c>
      <c r="CS33" s="32" t="s">
        <v>120</v>
      </c>
      <c r="CT33" s="32" t="s">
        <v>120</v>
      </c>
      <c r="CU33" s="32" t="s">
        <v>120</v>
      </c>
      <c r="CV33" s="32" t="s">
        <v>120</v>
      </c>
      <c r="CW33" s="70" t="s">
        <v>120</v>
      </c>
      <c r="CX33" s="32" t="s">
        <v>120</v>
      </c>
      <c r="CY33" s="32" t="s">
        <v>120</v>
      </c>
      <c r="CZ33" s="32" t="s">
        <v>120</v>
      </c>
      <c r="DA33" s="32" t="s">
        <v>120</v>
      </c>
      <c r="DB33" s="32" t="s">
        <v>120</v>
      </c>
      <c r="DC33" s="32" t="s">
        <v>120</v>
      </c>
      <c r="DD33" s="32" t="s">
        <v>120</v>
      </c>
      <c r="DE33" s="32" t="s">
        <v>120</v>
      </c>
      <c r="DF33" s="33" t="s">
        <v>120</v>
      </c>
      <c r="DG33" s="32" t="s">
        <v>120</v>
      </c>
      <c r="DH33" s="70" t="s">
        <v>120</v>
      </c>
      <c r="DI33" s="32" t="s">
        <v>120</v>
      </c>
      <c r="DJ33" s="32" t="s">
        <v>120</v>
      </c>
      <c r="DK33" s="32" t="s">
        <v>120</v>
      </c>
      <c r="DL33" s="32" t="s">
        <v>120</v>
      </c>
      <c r="DM33" s="32" t="s">
        <v>120</v>
      </c>
      <c r="DN33" s="32" t="s">
        <v>120</v>
      </c>
      <c r="DO33" s="32" t="s">
        <v>120</v>
      </c>
      <c r="DP33" s="32" t="s">
        <v>120</v>
      </c>
      <c r="DQ33" s="32" t="s">
        <v>120</v>
      </c>
      <c r="DR33" s="33" t="s">
        <v>120</v>
      </c>
      <c r="DS33" s="32" t="s">
        <v>120</v>
      </c>
      <c r="DT33" s="32" t="s">
        <v>120</v>
      </c>
      <c r="DU33" s="32" t="s">
        <v>120</v>
      </c>
      <c r="DV33" s="32" t="s">
        <v>120</v>
      </c>
      <c r="DW33" s="32" t="s">
        <v>120</v>
      </c>
      <c r="DX33" s="32" t="s">
        <v>120</v>
      </c>
      <c r="DY33" s="32" t="s">
        <v>120</v>
      </c>
      <c r="DZ33" s="70" t="s">
        <v>120</v>
      </c>
      <c r="EA33" s="32" t="s">
        <v>120</v>
      </c>
      <c r="EB33" s="32" t="s">
        <v>120</v>
      </c>
      <c r="EC33" s="32" t="s">
        <v>120</v>
      </c>
      <c r="ED33" s="32" t="s">
        <v>120</v>
      </c>
      <c r="EE33" s="32" t="s">
        <v>120</v>
      </c>
      <c r="EF33" s="32" t="s">
        <v>120</v>
      </c>
      <c r="EG33" s="32" t="s">
        <v>120</v>
      </c>
      <c r="EH33" s="32" t="s">
        <v>120</v>
      </c>
      <c r="EI33" s="32" t="s">
        <v>120</v>
      </c>
      <c r="EJ33" s="33" t="s">
        <v>120</v>
      </c>
      <c r="EK33" s="32" t="s">
        <v>120</v>
      </c>
      <c r="EL33" s="32" t="s">
        <v>120</v>
      </c>
      <c r="EM33" s="32" t="s">
        <v>120</v>
      </c>
      <c r="EN33" s="32" t="s">
        <v>120</v>
      </c>
      <c r="EO33" s="32" t="s">
        <v>120</v>
      </c>
      <c r="EP33" s="32" t="s">
        <v>120</v>
      </c>
      <c r="EQ33" s="32" t="s">
        <v>120</v>
      </c>
      <c r="ER33" s="70" t="s">
        <v>120</v>
      </c>
      <c r="ES33" s="32" t="s">
        <v>120</v>
      </c>
      <c r="ET33" s="32" t="s">
        <v>120</v>
      </c>
      <c r="EU33" s="32" t="s">
        <v>120</v>
      </c>
      <c r="EV33" s="32" t="s">
        <v>120</v>
      </c>
      <c r="EW33" s="32" t="s">
        <v>120</v>
      </c>
      <c r="EX33" s="32" t="s">
        <v>120</v>
      </c>
      <c r="EY33" s="32" t="s">
        <v>120</v>
      </c>
      <c r="EZ33" s="70" t="s">
        <v>120</v>
      </c>
    </row>
    <row r="34" spans="1:189" s="32" customFormat="1" x14ac:dyDescent="0.35">
      <c r="A34" s="17">
        <f t="shared" si="0"/>
        <v>21</v>
      </c>
      <c r="B34" s="32">
        <v>51672</v>
      </c>
      <c r="C34" s="32">
        <v>174</v>
      </c>
      <c r="D34" s="32">
        <v>9</v>
      </c>
      <c r="E34" s="32">
        <v>92</v>
      </c>
      <c r="F34" s="32">
        <v>15.569000000000001</v>
      </c>
      <c r="G34" t="s">
        <v>563</v>
      </c>
      <c r="H34" s="33" t="s">
        <v>120</v>
      </c>
      <c r="I34" s="32" t="s">
        <v>120</v>
      </c>
      <c r="J34" s="32" t="s">
        <v>120</v>
      </c>
      <c r="K34" s="32" t="s">
        <v>120</v>
      </c>
      <c r="L34" s="32" t="s">
        <v>120</v>
      </c>
      <c r="M34" s="32" t="s">
        <v>120</v>
      </c>
      <c r="N34" s="32" t="s">
        <v>120</v>
      </c>
      <c r="O34" s="32" t="s">
        <v>120</v>
      </c>
      <c r="P34" s="70" t="s">
        <v>120</v>
      </c>
      <c r="Q34" s="33" t="s">
        <v>120</v>
      </c>
      <c r="R34" s="63">
        <v>2.08046273632851E-4</v>
      </c>
      <c r="S34" s="32" t="s">
        <v>120</v>
      </c>
      <c r="T34" s="32" t="s">
        <v>120</v>
      </c>
      <c r="U34" s="32" t="s">
        <v>120</v>
      </c>
      <c r="V34" s="32" t="s">
        <v>120</v>
      </c>
      <c r="W34" s="32" t="s">
        <v>120</v>
      </c>
      <c r="X34" s="32" t="s">
        <v>120</v>
      </c>
      <c r="Y34" s="70" t="s">
        <v>120</v>
      </c>
      <c r="Z34" s="33">
        <v>2.8246856240662418E-3</v>
      </c>
      <c r="AA34" s="32">
        <v>2.8978697123464405E-3</v>
      </c>
      <c r="AB34" s="32" t="s">
        <v>120</v>
      </c>
      <c r="AC34" s="32" t="s">
        <v>120</v>
      </c>
      <c r="AD34" s="32" t="s">
        <v>120</v>
      </c>
      <c r="AE34" s="32">
        <v>4.0023015190938718E-3</v>
      </c>
      <c r="AF34" s="32">
        <v>4.445502829295287E-4</v>
      </c>
      <c r="AG34" s="32">
        <v>1.6027824644895465E-3</v>
      </c>
      <c r="AH34" s="32">
        <v>2.5528138188928261E-3</v>
      </c>
      <c r="AI34" s="70">
        <v>1.1933304676516464E-3</v>
      </c>
      <c r="AJ34" s="33" t="s">
        <v>120</v>
      </c>
      <c r="AK34" s="32" t="s">
        <v>120</v>
      </c>
      <c r="AL34" s="32" t="s">
        <v>120</v>
      </c>
      <c r="AM34" s="32" t="s">
        <v>120</v>
      </c>
      <c r="AN34" s="32" t="s">
        <v>120</v>
      </c>
      <c r="AO34" s="32" t="s">
        <v>120</v>
      </c>
      <c r="AP34" s="32" t="s">
        <v>120</v>
      </c>
      <c r="AQ34" s="32" t="s">
        <v>120</v>
      </c>
      <c r="AR34" s="32" t="s">
        <v>120</v>
      </c>
      <c r="AS34" s="33" t="s">
        <v>120</v>
      </c>
      <c r="AT34" s="32" t="s">
        <v>120</v>
      </c>
      <c r="AU34" s="63">
        <v>2.2012832336918559E-4</v>
      </c>
      <c r="AV34" s="32" t="s">
        <v>120</v>
      </c>
      <c r="AW34" s="32" t="s">
        <v>120</v>
      </c>
      <c r="AX34" s="32" t="s">
        <v>120</v>
      </c>
      <c r="AY34" s="32" t="s">
        <v>120</v>
      </c>
      <c r="AZ34" s="32" t="s">
        <v>120</v>
      </c>
      <c r="BA34" s="70" t="s">
        <v>120</v>
      </c>
      <c r="BB34" s="32">
        <v>1.2080053756278325E-3</v>
      </c>
      <c r="BC34" s="32">
        <v>7.4150866331764147E-4</v>
      </c>
      <c r="BD34" s="32">
        <v>1.4262806018270501E-4</v>
      </c>
      <c r="BE34" s="32" t="s">
        <v>120</v>
      </c>
      <c r="BF34" s="32">
        <v>7.7778435754011926E-4</v>
      </c>
      <c r="BG34" s="32">
        <v>3.0551787759517318E-4</v>
      </c>
      <c r="BH34" s="32">
        <v>1.5835359387802157E-3</v>
      </c>
      <c r="BI34" s="32" t="s">
        <v>120</v>
      </c>
      <c r="BJ34" s="32">
        <v>6.8357687977525295E-4</v>
      </c>
      <c r="BK34" s="33" t="s">
        <v>120</v>
      </c>
      <c r="BL34" s="32" t="s">
        <v>120</v>
      </c>
      <c r="BM34" s="32" t="s">
        <v>120</v>
      </c>
      <c r="BN34" s="32" t="s">
        <v>120</v>
      </c>
      <c r="BO34" s="32" t="s">
        <v>120</v>
      </c>
      <c r="BP34" s="70" t="s">
        <v>120</v>
      </c>
      <c r="BQ34" s="63">
        <v>1.4027787206009421E-4</v>
      </c>
      <c r="BR34" s="32" t="s">
        <v>120</v>
      </c>
      <c r="BS34" s="32" t="s">
        <v>120</v>
      </c>
      <c r="BT34" s="32" t="s">
        <v>120</v>
      </c>
      <c r="BU34" s="63">
        <v>5.3955789228118012E-4</v>
      </c>
      <c r="BV34" s="32" t="s">
        <v>120</v>
      </c>
      <c r="BW34" s="33" t="s">
        <v>120</v>
      </c>
      <c r="BX34" s="32" t="s">
        <v>120</v>
      </c>
      <c r="BY34" s="32" t="s">
        <v>120</v>
      </c>
      <c r="BZ34" s="32" t="s">
        <v>120</v>
      </c>
      <c r="CA34" s="32" t="s">
        <v>120</v>
      </c>
      <c r="CB34" s="32" t="s">
        <v>120</v>
      </c>
      <c r="CC34" s="32" t="s">
        <v>120</v>
      </c>
      <c r="CD34" s="32" t="s">
        <v>120</v>
      </c>
      <c r="CE34" s="70" t="s">
        <v>120</v>
      </c>
      <c r="CF34" s="32" t="s">
        <v>120</v>
      </c>
      <c r="CG34" s="32" t="s">
        <v>120</v>
      </c>
      <c r="CH34" s="32" t="s">
        <v>120</v>
      </c>
      <c r="CI34" s="32" t="s">
        <v>120</v>
      </c>
      <c r="CJ34" s="32" t="s">
        <v>120</v>
      </c>
      <c r="CK34" s="32" t="s">
        <v>120</v>
      </c>
      <c r="CL34" s="32" t="s">
        <v>120</v>
      </c>
      <c r="CM34" s="32" t="s">
        <v>120</v>
      </c>
      <c r="CN34" s="32" t="s">
        <v>120</v>
      </c>
      <c r="CO34" s="33" t="s">
        <v>120</v>
      </c>
      <c r="CP34" s="32" t="s">
        <v>120</v>
      </c>
      <c r="CQ34" s="32" t="s">
        <v>120</v>
      </c>
      <c r="CR34" s="32" t="s">
        <v>120</v>
      </c>
      <c r="CS34" s="32" t="s">
        <v>120</v>
      </c>
      <c r="CT34" s="63">
        <v>5.4098022742669265E-4</v>
      </c>
      <c r="CU34" s="32" t="s">
        <v>120</v>
      </c>
      <c r="CV34" s="32" t="s">
        <v>120</v>
      </c>
      <c r="CW34" s="70" t="s">
        <v>120</v>
      </c>
      <c r="CX34" s="32" t="s">
        <v>120</v>
      </c>
      <c r="CY34" s="32" t="s">
        <v>120</v>
      </c>
      <c r="CZ34" s="32" t="s">
        <v>120</v>
      </c>
      <c r="DA34" s="32" t="s">
        <v>120</v>
      </c>
      <c r="DB34" s="32" t="s">
        <v>120</v>
      </c>
      <c r="DC34" s="32" t="s">
        <v>120</v>
      </c>
      <c r="DD34" s="32" t="s">
        <v>120</v>
      </c>
      <c r="DE34" s="32" t="s">
        <v>120</v>
      </c>
      <c r="DF34" s="33" t="s">
        <v>120</v>
      </c>
      <c r="DG34" s="32" t="s">
        <v>120</v>
      </c>
      <c r="DH34" s="70" t="s">
        <v>120</v>
      </c>
      <c r="DI34" s="32" t="s">
        <v>120</v>
      </c>
      <c r="DJ34" s="32" t="s">
        <v>120</v>
      </c>
      <c r="DK34" s="32" t="s">
        <v>120</v>
      </c>
      <c r="DL34" s="63">
        <v>1.0192482907988283E-3</v>
      </c>
      <c r="DM34" s="32" t="s">
        <v>120</v>
      </c>
      <c r="DN34" s="32" t="s">
        <v>120</v>
      </c>
      <c r="DO34" s="32" t="s">
        <v>120</v>
      </c>
      <c r="DP34" s="32" t="s">
        <v>120</v>
      </c>
      <c r="DQ34" s="32" t="s">
        <v>120</v>
      </c>
      <c r="DR34" s="33" t="s">
        <v>120</v>
      </c>
      <c r="DS34" s="32" t="s">
        <v>120</v>
      </c>
      <c r="DT34" s="32" t="s">
        <v>120</v>
      </c>
      <c r="DU34" s="32" t="s">
        <v>120</v>
      </c>
      <c r="DV34" s="32" t="s">
        <v>120</v>
      </c>
      <c r="DW34" s="32" t="s">
        <v>120</v>
      </c>
      <c r="DX34" s="32" t="s">
        <v>120</v>
      </c>
      <c r="DY34" s="32" t="s">
        <v>120</v>
      </c>
      <c r="DZ34" s="70" t="s">
        <v>120</v>
      </c>
      <c r="EA34" s="32" t="s">
        <v>120</v>
      </c>
      <c r="EB34" s="32" t="s">
        <v>120</v>
      </c>
      <c r="EC34" s="32" t="s">
        <v>120</v>
      </c>
      <c r="ED34" s="32" t="s">
        <v>120</v>
      </c>
      <c r="EE34" s="32" t="s">
        <v>120</v>
      </c>
      <c r="EF34" s="32" t="s">
        <v>120</v>
      </c>
      <c r="EG34" s="32" t="s">
        <v>120</v>
      </c>
      <c r="EH34" s="32" t="s">
        <v>120</v>
      </c>
      <c r="EI34" s="32" t="s">
        <v>120</v>
      </c>
      <c r="EJ34" s="33" t="s">
        <v>120</v>
      </c>
      <c r="EK34" s="32" t="s">
        <v>120</v>
      </c>
      <c r="EL34" s="32" t="s">
        <v>120</v>
      </c>
      <c r="EM34" s="32" t="s">
        <v>120</v>
      </c>
      <c r="EN34" s="32" t="s">
        <v>120</v>
      </c>
      <c r="EO34" s="32" t="s">
        <v>120</v>
      </c>
      <c r="EP34" s="32" t="s">
        <v>120</v>
      </c>
      <c r="EQ34" s="63">
        <v>2.4236774724074574E-4</v>
      </c>
      <c r="ER34" s="70" t="s">
        <v>120</v>
      </c>
      <c r="ES34" s="32" t="s">
        <v>120</v>
      </c>
      <c r="ET34" s="32" t="s">
        <v>120</v>
      </c>
      <c r="EU34" s="32" t="s">
        <v>120</v>
      </c>
      <c r="EV34" s="32" t="s">
        <v>120</v>
      </c>
      <c r="EW34" s="32" t="s">
        <v>120</v>
      </c>
      <c r="EX34" s="32" t="s">
        <v>120</v>
      </c>
      <c r="EY34" s="32" t="s">
        <v>120</v>
      </c>
      <c r="EZ34" s="70" t="s">
        <v>120</v>
      </c>
    </row>
    <row r="35" spans="1:189" s="32" customFormat="1" x14ac:dyDescent="0.35">
      <c r="A35" s="17">
        <f t="shared" si="0"/>
        <v>74</v>
      </c>
      <c r="B35" s="32">
        <v>56871</v>
      </c>
      <c r="C35" s="32">
        <v>174</v>
      </c>
      <c r="D35" s="32">
        <v>17</v>
      </c>
      <c r="E35" s="32">
        <v>89</v>
      </c>
      <c r="F35" s="32">
        <v>15.654999999999999</v>
      </c>
      <c r="G35" t="s">
        <v>149</v>
      </c>
      <c r="H35" s="33" t="s">
        <v>120</v>
      </c>
      <c r="I35" s="32" t="s">
        <v>120</v>
      </c>
      <c r="J35" s="32" t="s">
        <v>120</v>
      </c>
      <c r="K35" s="32" t="s">
        <v>120</v>
      </c>
      <c r="L35" s="32" t="s">
        <v>120</v>
      </c>
      <c r="M35" s="32" t="s">
        <v>120</v>
      </c>
      <c r="N35" s="32" t="s">
        <v>120</v>
      </c>
      <c r="O35" s="32" t="s">
        <v>120</v>
      </c>
      <c r="P35" s="70" t="s">
        <v>120</v>
      </c>
      <c r="Q35" s="33" t="s">
        <v>120</v>
      </c>
      <c r="R35" s="32" t="s">
        <v>120</v>
      </c>
      <c r="S35" s="32" t="s">
        <v>120</v>
      </c>
      <c r="T35" s="63">
        <v>7.4388642052772346E-4</v>
      </c>
      <c r="U35" s="32" t="s">
        <v>120</v>
      </c>
      <c r="V35" s="32" t="s">
        <v>120</v>
      </c>
      <c r="W35" s="32" t="s">
        <v>120</v>
      </c>
      <c r="X35" s="32" t="s">
        <v>120</v>
      </c>
      <c r="Y35" s="72">
        <v>3.4046075162140038E-4</v>
      </c>
      <c r="Z35" s="33">
        <v>7.915239303348913E-3</v>
      </c>
      <c r="AA35" s="32">
        <v>6.7187027290781269E-3</v>
      </c>
      <c r="AB35" s="32">
        <v>1.6610547132450449E-4</v>
      </c>
      <c r="AC35" s="32">
        <v>4.4163607918594521E-4</v>
      </c>
      <c r="AD35" s="32" t="s">
        <v>120</v>
      </c>
      <c r="AE35" s="32">
        <v>7.5489161987611873E-3</v>
      </c>
      <c r="AF35" s="32">
        <v>2.6990819546960261E-3</v>
      </c>
      <c r="AG35" s="32">
        <v>3.0468133622633536E-3</v>
      </c>
      <c r="AH35" s="32">
        <v>9.6427584303954705E-3</v>
      </c>
      <c r="AI35" s="70">
        <v>2.1281972039784809E-4</v>
      </c>
      <c r="AJ35" s="33" t="s">
        <v>120</v>
      </c>
      <c r="AK35" s="32" t="s">
        <v>120</v>
      </c>
      <c r="AL35" s="32" t="s">
        <v>120</v>
      </c>
      <c r="AM35" s="32" t="s">
        <v>120</v>
      </c>
      <c r="AN35" s="32" t="s">
        <v>120</v>
      </c>
      <c r="AO35" s="32" t="s">
        <v>120</v>
      </c>
      <c r="AP35" s="32" t="s">
        <v>120</v>
      </c>
      <c r="AQ35" s="32" t="s">
        <v>120</v>
      </c>
      <c r="AR35" s="32" t="s">
        <v>120</v>
      </c>
      <c r="AS35" s="33">
        <v>5.9843583419176343E-4</v>
      </c>
      <c r="AT35" s="32" t="s">
        <v>120</v>
      </c>
      <c r="AU35" s="32">
        <v>5.593443567984246E-4</v>
      </c>
      <c r="AV35" s="32">
        <v>4.506198788867407E-4</v>
      </c>
      <c r="AW35" s="32" t="s">
        <v>120</v>
      </c>
      <c r="AX35" s="32">
        <v>1.1994391417063307E-4</v>
      </c>
      <c r="AY35" s="32" t="s">
        <v>120</v>
      </c>
      <c r="AZ35" s="32" t="s">
        <v>120</v>
      </c>
      <c r="BA35" s="70">
        <v>1.5194316361515637E-4</v>
      </c>
      <c r="BB35" s="32">
        <v>6.5773547870575742E-3</v>
      </c>
      <c r="BC35" s="32">
        <v>9.1546806381631336E-4</v>
      </c>
      <c r="BD35" s="32">
        <v>9.3124300514776243E-4</v>
      </c>
      <c r="BE35" s="32">
        <v>1.7481147489266784E-4</v>
      </c>
      <c r="BF35" s="32" t="s">
        <v>120</v>
      </c>
      <c r="BG35" s="32">
        <v>8.6596681245601275E-4</v>
      </c>
      <c r="BH35" s="32">
        <v>1.7520833661432947E-3</v>
      </c>
      <c r="BI35" s="32">
        <v>1.2448481880235232E-4</v>
      </c>
      <c r="BJ35" s="32">
        <v>2.3883205354628539E-3</v>
      </c>
      <c r="BK35" s="33" t="s">
        <v>120</v>
      </c>
      <c r="BL35" s="32" t="s">
        <v>120</v>
      </c>
      <c r="BM35" s="32" t="s">
        <v>120</v>
      </c>
      <c r="BN35" s="32" t="s">
        <v>120</v>
      </c>
      <c r="BO35" s="32" t="s">
        <v>120</v>
      </c>
      <c r="BP35" s="70" t="s">
        <v>120</v>
      </c>
      <c r="BQ35" s="32">
        <v>8.6893725068904761E-4</v>
      </c>
      <c r="BR35" s="32">
        <v>1.5033701199368126E-3</v>
      </c>
      <c r="BS35" s="32">
        <v>3.4134086017752408E-4</v>
      </c>
      <c r="BT35" s="32">
        <v>1.8596351104083295E-3</v>
      </c>
      <c r="BU35" s="32">
        <v>1.1945367339068265E-3</v>
      </c>
      <c r="BV35" s="32">
        <v>7.8210961167162287E-4</v>
      </c>
      <c r="BW35" s="33" t="s">
        <v>120</v>
      </c>
      <c r="BX35" s="32" t="s">
        <v>120</v>
      </c>
      <c r="BY35" s="32" t="s">
        <v>120</v>
      </c>
      <c r="BZ35" s="32" t="s">
        <v>120</v>
      </c>
      <c r="CA35" s="32" t="s">
        <v>120</v>
      </c>
      <c r="CB35" s="32" t="s">
        <v>120</v>
      </c>
      <c r="CC35" s="32" t="s">
        <v>120</v>
      </c>
      <c r="CD35" s="32" t="s">
        <v>120</v>
      </c>
      <c r="CE35" s="70" t="s">
        <v>120</v>
      </c>
      <c r="CF35" s="32">
        <v>1.8092356231446405E-4</v>
      </c>
      <c r="CG35" s="32">
        <v>6.7726214426166694E-4</v>
      </c>
      <c r="CH35" s="32">
        <v>4.5541740756629745E-4</v>
      </c>
      <c r="CI35" s="32">
        <v>5.682598095377863E-4</v>
      </c>
      <c r="CJ35" s="32">
        <v>7.2991511794979623E-4</v>
      </c>
      <c r="CK35" s="32" t="s">
        <v>120</v>
      </c>
      <c r="CL35" s="32">
        <v>9.062325769519171E-4</v>
      </c>
      <c r="CM35" s="32">
        <v>2.2810480549457539E-4</v>
      </c>
      <c r="CN35" s="32" t="s">
        <v>120</v>
      </c>
      <c r="CO35" s="33">
        <v>1.4739658986690328E-4</v>
      </c>
      <c r="CP35" s="32">
        <v>1.9491078334261025E-4</v>
      </c>
      <c r="CQ35" s="32">
        <v>3.3287432694888576E-4</v>
      </c>
      <c r="CR35" s="32" t="s">
        <v>120</v>
      </c>
      <c r="CS35" s="32" t="s">
        <v>120</v>
      </c>
      <c r="CT35" s="32">
        <v>1.2485779431677187E-3</v>
      </c>
      <c r="CU35" s="32" t="s">
        <v>120</v>
      </c>
      <c r="CV35" s="32">
        <v>1.4219492950442365E-4</v>
      </c>
      <c r="CW35" s="70">
        <v>5.3513777527702192E-4</v>
      </c>
      <c r="CX35" s="32" t="s">
        <v>120</v>
      </c>
      <c r="CY35" s="32" t="s">
        <v>120</v>
      </c>
      <c r="CZ35" s="32" t="s">
        <v>120</v>
      </c>
      <c r="DA35" s="32" t="s">
        <v>120</v>
      </c>
      <c r="DB35" s="32" t="s">
        <v>120</v>
      </c>
      <c r="DC35" s="32" t="s">
        <v>120</v>
      </c>
      <c r="DD35" s="32" t="s">
        <v>120</v>
      </c>
      <c r="DE35" s="32" t="s">
        <v>120</v>
      </c>
      <c r="DF35" s="33">
        <v>5.8290541031778809E-4</v>
      </c>
      <c r="DG35" s="32">
        <v>1.6402292158262464E-4</v>
      </c>
      <c r="DH35" s="70" t="s">
        <v>120</v>
      </c>
      <c r="DI35" s="32">
        <v>3.6633806495828264E-4</v>
      </c>
      <c r="DJ35" s="32">
        <v>1.0143397392104257E-3</v>
      </c>
      <c r="DK35" s="32" t="s">
        <v>120</v>
      </c>
      <c r="DL35" s="32">
        <v>2.6136457313952737E-3</v>
      </c>
      <c r="DM35" s="32">
        <v>1.0093498998623668E-3</v>
      </c>
      <c r="DN35" s="32" t="s">
        <v>120</v>
      </c>
      <c r="DO35" s="32">
        <v>1.0139628837839726E-3</v>
      </c>
      <c r="DP35" s="32" t="s">
        <v>120</v>
      </c>
      <c r="DQ35" s="32" t="s">
        <v>120</v>
      </c>
      <c r="DR35" s="71">
        <v>1.6153148946214415E-4</v>
      </c>
      <c r="DS35" s="63">
        <v>1.1655213018994741E-4</v>
      </c>
      <c r="DT35" s="32" t="s">
        <v>120</v>
      </c>
      <c r="DU35" s="32" t="s">
        <v>120</v>
      </c>
      <c r="DV35" s="32" t="s">
        <v>120</v>
      </c>
      <c r="DW35" s="32" t="s">
        <v>120</v>
      </c>
      <c r="DX35" s="32" t="s">
        <v>120</v>
      </c>
      <c r="DY35" s="32" t="s">
        <v>120</v>
      </c>
      <c r="DZ35" s="70" t="s">
        <v>120</v>
      </c>
      <c r="EA35" s="32" t="s">
        <v>120</v>
      </c>
      <c r="EB35" s="32" t="s">
        <v>120</v>
      </c>
      <c r="EC35" s="32">
        <v>5.5894297845113521E-4</v>
      </c>
      <c r="ED35" s="32">
        <v>1.163699228828203E-4</v>
      </c>
      <c r="EE35" s="32">
        <v>4.6548776493366979E-4</v>
      </c>
      <c r="EF35" s="32">
        <v>2.9100132478342703E-4</v>
      </c>
      <c r="EG35" s="32">
        <v>4.6794847547984407E-4</v>
      </c>
      <c r="EH35" s="32">
        <v>1.314319830577103E-3</v>
      </c>
      <c r="EI35" s="32">
        <v>7.0843995270699559E-4</v>
      </c>
      <c r="EJ35" s="33">
        <v>9.5596208135847495E-4</v>
      </c>
      <c r="EK35" s="32">
        <v>8.2498762717435445E-4</v>
      </c>
      <c r="EL35" s="32">
        <v>5.3606801514356642E-4</v>
      </c>
      <c r="EM35" s="32">
        <v>1.1887528893885764E-3</v>
      </c>
      <c r="EN35" s="32" t="s">
        <v>120</v>
      </c>
      <c r="EO35" s="32">
        <v>9.1815701721276806E-4</v>
      </c>
      <c r="EP35" s="32">
        <v>1.6559137263622672E-3</v>
      </c>
      <c r="EQ35" s="32">
        <v>2.6943750081715495E-3</v>
      </c>
      <c r="ER35" s="70">
        <v>8.589197651783755E-4</v>
      </c>
      <c r="ES35" s="32">
        <v>8.1077670860935742E-4</v>
      </c>
      <c r="ET35" s="32">
        <v>1.0523541884612931E-3</v>
      </c>
      <c r="EU35" s="32">
        <v>4.896260456152651E-4</v>
      </c>
      <c r="EV35" s="32">
        <v>1.079931728412936E-3</v>
      </c>
      <c r="EW35" s="32">
        <v>7.4222541139007457E-4</v>
      </c>
      <c r="EX35" s="32">
        <v>1.0009346210024599E-3</v>
      </c>
      <c r="EY35" s="32">
        <v>7.8804910397476465E-4</v>
      </c>
      <c r="EZ35" s="70" t="s">
        <v>120</v>
      </c>
    </row>
    <row r="36" spans="1:189" s="32" customFormat="1" x14ac:dyDescent="0.35">
      <c r="A36" s="69">
        <f t="shared" si="0"/>
        <v>9</v>
      </c>
      <c r="B36" s="32">
        <v>112390</v>
      </c>
      <c r="C36" s="32">
        <v>74</v>
      </c>
      <c r="D36" s="32">
        <v>9</v>
      </c>
      <c r="E36" s="32">
        <v>96</v>
      </c>
      <c r="F36" s="32">
        <v>15.776</v>
      </c>
      <c r="G36" s="59" t="s">
        <v>248</v>
      </c>
      <c r="H36" s="33" t="s">
        <v>120</v>
      </c>
      <c r="I36" s="32" t="s">
        <v>120</v>
      </c>
      <c r="J36" s="32" t="s">
        <v>120</v>
      </c>
      <c r="K36" s="32" t="s">
        <v>120</v>
      </c>
      <c r="L36" s="32" t="s">
        <v>120</v>
      </c>
      <c r="M36" s="32" t="s">
        <v>120</v>
      </c>
      <c r="N36" s="32" t="s">
        <v>120</v>
      </c>
      <c r="O36" s="32" t="s">
        <v>120</v>
      </c>
      <c r="P36" s="70" t="s">
        <v>120</v>
      </c>
      <c r="Q36" s="33" t="s">
        <v>120</v>
      </c>
      <c r="R36" s="32" t="s">
        <v>120</v>
      </c>
      <c r="S36" s="32" t="s">
        <v>120</v>
      </c>
      <c r="T36" s="32" t="s">
        <v>120</v>
      </c>
      <c r="U36" s="32" t="s">
        <v>120</v>
      </c>
      <c r="V36" s="32" t="s">
        <v>120</v>
      </c>
      <c r="W36" s="32" t="s">
        <v>120</v>
      </c>
      <c r="X36" s="32" t="s">
        <v>120</v>
      </c>
      <c r="Y36" s="70" t="s">
        <v>120</v>
      </c>
      <c r="Z36" s="71">
        <v>5.6073021083081038E-5</v>
      </c>
      <c r="AA36" s="32" t="s">
        <v>120</v>
      </c>
      <c r="AB36" s="32" t="s">
        <v>120</v>
      </c>
      <c r="AC36" s="32" t="s">
        <v>120</v>
      </c>
      <c r="AD36" s="32" t="s">
        <v>120</v>
      </c>
      <c r="AE36" s="32" t="s">
        <v>120</v>
      </c>
      <c r="AF36" s="63">
        <v>2.8734071158966769E-4</v>
      </c>
      <c r="AG36" s="32" t="s">
        <v>120</v>
      </c>
      <c r="AH36" s="63">
        <v>1.8567005585808178E-4</v>
      </c>
      <c r="AI36" s="70" t="s">
        <v>120</v>
      </c>
      <c r="AJ36" s="33" t="s">
        <v>120</v>
      </c>
      <c r="AK36" s="32" t="s">
        <v>120</v>
      </c>
      <c r="AL36" s="32" t="s">
        <v>120</v>
      </c>
      <c r="AM36" s="32" t="s">
        <v>120</v>
      </c>
      <c r="AN36" s="32" t="s">
        <v>120</v>
      </c>
      <c r="AO36" s="32" t="s">
        <v>120</v>
      </c>
      <c r="AP36" s="32" t="s">
        <v>120</v>
      </c>
      <c r="AQ36" s="32" t="s">
        <v>120</v>
      </c>
      <c r="AR36" s="32" t="s">
        <v>120</v>
      </c>
      <c r="AS36" s="33" t="s">
        <v>120</v>
      </c>
      <c r="AT36" s="32" t="s">
        <v>120</v>
      </c>
      <c r="AU36" s="32" t="s">
        <v>120</v>
      </c>
      <c r="AV36" s="32" t="s">
        <v>120</v>
      </c>
      <c r="AW36" s="32" t="s">
        <v>120</v>
      </c>
      <c r="AX36" s="32" t="s">
        <v>120</v>
      </c>
      <c r="AY36" s="32" t="s">
        <v>120</v>
      </c>
      <c r="AZ36" s="32" t="s">
        <v>120</v>
      </c>
      <c r="BA36" s="70" t="s">
        <v>120</v>
      </c>
      <c r="BB36" s="63">
        <v>3.6339386566880042E-4</v>
      </c>
      <c r="BC36" s="32" t="s">
        <v>120</v>
      </c>
      <c r="BD36" s="32" t="s">
        <v>120</v>
      </c>
      <c r="BE36" s="32" t="s">
        <v>120</v>
      </c>
      <c r="BF36" s="32" t="s">
        <v>120</v>
      </c>
      <c r="BG36" s="32" t="s">
        <v>120</v>
      </c>
      <c r="BH36" s="32" t="s">
        <v>120</v>
      </c>
      <c r="BI36" s="32" t="s">
        <v>120</v>
      </c>
      <c r="BJ36" s="63">
        <v>7.1278672654145347E-5</v>
      </c>
      <c r="BK36" s="33" t="s">
        <v>120</v>
      </c>
      <c r="BL36" s="32" t="s">
        <v>120</v>
      </c>
      <c r="BM36" s="32" t="s">
        <v>120</v>
      </c>
      <c r="BN36" s="32" t="s">
        <v>120</v>
      </c>
      <c r="BO36" s="32" t="s">
        <v>120</v>
      </c>
      <c r="BP36" s="70" t="s">
        <v>120</v>
      </c>
      <c r="BQ36" s="32" t="s">
        <v>120</v>
      </c>
      <c r="BR36" s="32" t="s">
        <v>120</v>
      </c>
      <c r="BS36" s="32" t="s">
        <v>120</v>
      </c>
      <c r="BT36" s="32" t="s">
        <v>120</v>
      </c>
      <c r="BU36" s="32" t="s">
        <v>120</v>
      </c>
      <c r="BV36" s="32" t="s">
        <v>120</v>
      </c>
      <c r="BW36" s="33" t="s">
        <v>120</v>
      </c>
      <c r="BX36" s="32" t="s">
        <v>120</v>
      </c>
      <c r="BY36" s="32" t="s">
        <v>120</v>
      </c>
      <c r="BZ36" s="63">
        <v>6.1414104137543282E-4</v>
      </c>
      <c r="CA36" s="32" t="s">
        <v>120</v>
      </c>
      <c r="CB36" s="32" t="s">
        <v>120</v>
      </c>
      <c r="CC36" s="32" t="s">
        <v>120</v>
      </c>
      <c r="CD36" s="32" t="s">
        <v>120</v>
      </c>
      <c r="CE36" s="70" t="s">
        <v>120</v>
      </c>
      <c r="CF36" s="32" t="s">
        <v>120</v>
      </c>
      <c r="CG36" s="32" t="s">
        <v>120</v>
      </c>
      <c r="CH36" s="32" t="s">
        <v>120</v>
      </c>
      <c r="CI36" s="32" t="s">
        <v>120</v>
      </c>
      <c r="CJ36" s="32" t="s">
        <v>120</v>
      </c>
      <c r="CK36" s="32" t="s">
        <v>120</v>
      </c>
      <c r="CL36" s="32" t="s">
        <v>120</v>
      </c>
      <c r="CM36" s="32" t="s">
        <v>120</v>
      </c>
      <c r="CN36" s="32" t="s">
        <v>120</v>
      </c>
      <c r="CO36" s="33" t="s">
        <v>120</v>
      </c>
      <c r="CP36" s="32" t="s">
        <v>120</v>
      </c>
      <c r="CQ36" s="32" t="s">
        <v>120</v>
      </c>
      <c r="CR36" s="32" t="s">
        <v>120</v>
      </c>
      <c r="CS36" s="32" t="s">
        <v>120</v>
      </c>
      <c r="CT36" s="32" t="s">
        <v>120</v>
      </c>
      <c r="CU36" s="32" t="s">
        <v>120</v>
      </c>
      <c r="CV36" s="32" t="s">
        <v>120</v>
      </c>
      <c r="CW36" s="70" t="s">
        <v>120</v>
      </c>
      <c r="CX36" s="32" t="s">
        <v>120</v>
      </c>
      <c r="CY36" s="32" t="s">
        <v>120</v>
      </c>
      <c r="CZ36" s="32" t="s">
        <v>120</v>
      </c>
      <c r="DA36" s="32" t="s">
        <v>120</v>
      </c>
      <c r="DB36" s="32" t="s">
        <v>120</v>
      </c>
      <c r="DC36" s="32" t="s">
        <v>120</v>
      </c>
      <c r="DD36" s="32" t="s">
        <v>120</v>
      </c>
      <c r="DE36" s="32" t="s">
        <v>120</v>
      </c>
      <c r="DF36" s="33" t="s">
        <v>120</v>
      </c>
      <c r="DG36" s="32" t="s">
        <v>120</v>
      </c>
      <c r="DH36" s="70" t="s">
        <v>120</v>
      </c>
      <c r="DI36" s="32" t="s">
        <v>120</v>
      </c>
      <c r="DJ36" s="32" t="s">
        <v>120</v>
      </c>
      <c r="DK36" s="32" t="s">
        <v>120</v>
      </c>
      <c r="DL36" s="32" t="s">
        <v>120</v>
      </c>
      <c r="DM36" s="32" t="s">
        <v>120</v>
      </c>
      <c r="DN36" s="32" t="s">
        <v>120</v>
      </c>
      <c r="DO36" s="32" t="s">
        <v>120</v>
      </c>
      <c r="DP36" s="32" t="s">
        <v>120</v>
      </c>
      <c r="DQ36" s="32" t="s">
        <v>120</v>
      </c>
      <c r="DR36" s="33" t="s">
        <v>120</v>
      </c>
      <c r="DS36" s="32" t="s">
        <v>120</v>
      </c>
      <c r="DT36" s="32" t="s">
        <v>120</v>
      </c>
      <c r="DU36" s="32" t="s">
        <v>120</v>
      </c>
      <c r="DV36" s="32" t="s">
        <v>120</v>
      </c>
      <c r="DW36" s="32" t="s">
        <v>120</v>
      </c>
      <c r="DX36" s="32" t="s">
        <v>120</v>
      </c>
      <c r="DY36" s="32" t="s">
        <v>120</v>
      </c>
      <c r="DZ36" s="70" t="s">
        <v>120</v>
      </c>
      <c r="EA36" s="32" t="s">
        <v>120</v>
      </c>
      <c r="EB36" s="32" t="s">
        <v>120</v>
      </c>
      <c r="EC36" s="32" t="s">
        <v>120</v>
      </c>
      <c r="ED36" s="32" t="s">
        <v>120</v>
      </c>
      <c r="EE36" s="32" t="s">
        <v>120</v>
      </c>
      <c r="EF36" s="32" t="s">
        <v>120</v>
      </c>
      <c r="EG36" s="32" t="s">
        <v>120</v>
      </c>
      <c r="EH36" s="32" t="s">
        <v>120</v>
      </c>
      <c r="EI36" s="32" t="s">
        <v>120</v>
      </c>
      <c r="EJ36" s="33" t="s">
        <v>120</v>
      </c>
      <c r="EK36" s="32" t="s">
        <v>120</v>
      </c>
      <c r="EL36" s="32" t="s">
        <v>120</v>
      </c>
      <c r="EM36" s="32" t="s">
        <v>120</v>
      </c>
      <c r="EN36" s="63">
        <v>8.4640896358104226E-5</v>
      </c>
      <c r="EO36" s="32" t="s">
        <v>120</v>
      </c>
      <c r="EP36" s="32" t="s">
        <v>120</v>
      </c>
      <c r="EQ36" s="63">
        <v>5.5445611235097482E-4</v>
      </c>
      <c r="ER36" s="70" t="s">
        <v>120</v>
      </c>
      <c r="ES36" s="32" t="s">
        <v>120</v>
      </c>
      <c r="ET36" s="32" t="s">
        <v>120</v>
      </c>
      <c r="EU36" s="32" t="s">
        <v>120</v>
      </c>
      <c r="EV36" s="63">
        <v>1.1780747442476845E-4</v>
      </c>
      <c r="EW36" s="32" t="s">
        <v>120</v>
      </c>
      <c r="EX36" s="32" t="s">
        <v>120</v>
      </c>
      <c r="EY36" s="32" t="s">
        <v>120</v>
      </c>
      <c r="EZ36" s="70" t="s">
        <v>120</v>
      </c>
    </row>
    <row r="37" spans="1:189" s="32" customFormat="1" x14ac:dyDescent="0.35">
      <c r="A37" s="17">
        <f t="shared" si="0"/>
        <v>50</v>
      </c>
      <c r="B37" s="32">
        <v>60184</v>
      </c>
      <c r="C37" s="32">
        <v>218</v>
      </c>
      <c r="D37" s="32">
        <v>14</v>
      </c>
      <c r="E37" s="32">
        <v>91</v>
      </c>
      <c r="F37" s="32">
        <v>15.827999999999999</v>
      </c>
      <c r="G37" t="s">
        <v>150</v>
      </c>
      <c r="H37" s="33" t="s">
        <v>120</v>
      </c>
      <c r="I37" s="32" t="s">
        <v>120</v>
      </c>
      <c r="J37" s="32" t="s">
        <v>120</v>
      </c>
      <c r="K37" s="32" t="s">
        <v>120</v>
      </c>
      <c r="L37" s="32" t="s">
        <v>120</v>
      </c>
      <c r="M37" s="32" t="s">
        <v>120</v>
      </c>
      <c r="N37" s="32" t="s">
        <v>120</v>
      </c>
      <c r="O37" s="32" t="s">
        <v>120</v>
      </c>
      <c r="P37" s="70" t="s">
        <v>120</v>
      </c>
      <c r="Q37" s="33" t="s">
        <v>120</v>
      </c>
      <c r="R37" s="32" t="s">
        <v>120</v>
      </c>
      <c r="S37" s="32" t="s">
        <v>120</v>
      </c>
      <c r="T37" s="32" t="s">
        <v>120</v>
      </c>
      <c r="U37" s="32" t="s">
        <v>120</v>
      </c>
      <c r="V37" s="32" t="s">
        <v>120</v>
      </c>
      <c r="W37" s="32" t="s">
        <v>120</v>
      </c>
      <c r="X37" s="32" t="s">
        <v>120</v>
      </c>
      <c r="Y37" s="70" t="s">
        <v>120</v>
      </c>
      <c r="Z37" s="33">
        <v>6.0613070762744583E-3</v>
      </c>
      <c r="AA37" s="32">
        <v>6.0225029844257509E-3</v>
      </c>
      <c r="AB37" s="32" t="s">
        <v>120</v>
      </c>
      <c r="AC37" s="32">
        <v>3.7735921161574312E-4</v>
      </c>
      <c r="AD37" s="32" t="s">
        <v>120</v>
      </c>
      <c r="AE37" s="32">
        <v>5.3081666338292343E-3</v>
      </c>
      <c r="AF37" s="32">
        <v>1.9150283952885016E-3</v>
      </c>
      <c r="AG37" s="32">
        <v>2.2360240950828549E-3</v>
      </c>
      <c r="AH37" s="32">
        <v>7.3117906552393214E-3</v>
      </c>
      <c r="AI37" s="70">
        <v>4.8400631668239194E-4</v>
      </c>
      <c r="AJ37" s="33" t="s">
        <v>120</v>
      </c>
      <c r="AK37" s="32" t="s">
        <v>120</v>
      </c>
      <c r="AL37" s="32" t="s">
        <v>120</v>
      </c>
      <c r="AM37" s="32" t="s">
        <v>120</v>
      </c>
      <c r="AN37" s="32" t="s">
        <v>120</v>
      </c>
      <c r="AO37" s="32" t="s">
        <v>120</v>
      </c>
      <c r="AP37" s="32" t="s">
        <v>120</v>
      </c>
      <c r="AQ37" s="32" t="s">
        <v>120</v>
      </c>
      <c r="AR37" s="32" t="s">
        <v>120</v>
      </c>
      <c r="AS37" s="71">
        <v>1.3240765381376598E-4</v>
      </c>
      <c r="AT37" s="32" t="s">
        <v>120</v>
      </c>
      <c r="AU37" s="63">
        <v>1.6423636626372831E-4</v>
      </c>
      <c r="AV37" s="63">
        <v>2.0385184997257316E-4</v>
      </c>
      <c r="AW37" s="32" t="s">
        <v>120</v>
      </c>
      <c r="AX37" s="32" t="s">
        <v>120</v>
      </c>
      <c r="AY37" s="32" t="s">
        <v>120</v>
      </c>
      <c r="AZ37" s="32" t="s">
        <v>120</v>
      </c>
      <c r="BA37" s="70" t="s">
        <v>120</v>
      </c>
      <c r="BB37" s="32">
        <v>4.5172771222213642E-3</v>
      </c>
      <c r="BC37" s="32">
        <v>7.2594994889340052E-4</v>
      </c>
      <c r="BD37" s="32">
        <v>4.795975431801441E-4</v>
      </c>
      <c r="BE37" s="32" t="s">
        <v>120</v>
      </c>
      <c r="BF37" s="32" t="s">
        <v>120</v>
      </c>
      <c r="BG37" s="32">
        <v>7.2818281370636679E-4</v>
      </c>
      <c r="BH37" s="32">
        <v>1.529231817404677E-3</v>
      </c>
      <c r="BI37" s="32">
        <v>1.0598031871011076E-4</v>
      </c>
      <c r="BJ37" s="32">
        <v>1.5778320556706291E-3</v>
      </c>
      <c r="BK37" s="33" t="s">
        <v>120</v>
      </c>
      <c r="BL37" s="32" t="s">
        <v>120</v>
      </c>
      <c r="BM37" s="32" t="s">
        <v>120</v>
      </c>
      <c r="BN37" s="32" t="s">
        <v>120</v>
      </c>
      <c r="BO37" s="32" t="s">
        <v>120</v>
      </c>
      <c r="BP37" s="70" t="s">
        <v>120</v>
      </c>
      <c r="BQ37" s="32">
        <v>6.1433432984817928E-4</v>
      </c>
      <c r="BR37" s="32">
        <v>9.4415729329871739E-4</v>
      </c>
      <c r="BS37" s="32" t="s">
        <v>120</v>
      </c>
      <c r="BT37" s="32">
        <v>1.0228926296918283E-3</v>
      </c>
      <c r="BU37" s="32">
        <v>5.1022800222260485E-4</v>
      </c>
      <c r="BV37" s="32">
        <v>5.0452280705942274E-4</v>
      </c>
      <c r="BW37" s="33" t="s">
        <v>120</v>
      </c>
      <c r="BX37" s="32" t="s">
        <v>120</v>
      </c>
      <c r="BY37" s="32" t="s">
        <v>120</v>
      </c>
      <c r="BZ37" s="63">
        <v>7.5480415637003916E-5</v>
      </c>
      <c r="CA37" s="32" t="s">
        <v>120</v>
      </c>
      <c r="CB37" s="32" t="s">
        <v>120</v>
      </c>
      <c r="CC37" s="32" t="s">
        <v>120</v>
      </c>
      <c r="CD37" s="32" t="s">
        <v>120</v>
      </c>
      <c r="CE37" s="70" t="s">
        <v>120</v>
      </c>
      <c r="CF37" s="32" t="s">
        <v>120</v>
      </c>
      <c r="CG37" s="32" t="s">
        <v>120</v>
      </c>
      <c r="CH37" s="32" t="s">
        <v>120</v>
      </c>
      <c r="CI37" s="32" t="s">
        <v>120</v>
      </c>
      <c r="CJ37" s="63">
        <v>3.4298216428063405E-4</v>
      </c>
      <c r="CK37" s="32" t="s">
        <v>120</v>
      </c>
      <c r="CL37" s="63">
        <v>5.7900035609796772E-4</v>
      </c>
      <c r="CM37" s="63">
        <v>2.5130190435843048E-4</v>
      </c>
      <c r="CN37" s="32" t="s">
        <v>120</v>
      </c>
      <c r="CO37" s="33" t="s">
        <v>120</v>
      </c>
      <c r="CP37" s="63">
        <v>1.9973606004524409E-4</v>
      </c>
      <c r="CQ37" s="63">
        <v>3.1026468121770007E-4</v>
      </c>
      <c r="CR37" s="32" t="s">
        <v>120</v>
      </c>
      <c r="CS37" s="32" t="s">
        <v>120</v>
      </c>
      <c r="CT37" s="63">
        <v>8.7466866689544392E-4</v>
      </c>
      <c r="CU37" s="32" t="s">
        <v>120</v>
      </c>
      <c r="CV37" s="32" t="s">
        <v>120</v>
      </c>
      <c r="CW37" s="70" t="s">
        <v>120</v>
      </c>
      <c r="CX37" s="32" t="s">
        <v>120</v>
      </c>
      <c r="CY37" s="32" t="s">
        <v>120</v>
      </c>
      <c r="CZ37" s="32" t="s">
        <v>120</v>
      </c>
      <c r="DA37" s="32" t="s">
        <v>120</v>
      </c>
      <c r="DB37" s="32" t="s">
        <v>120</v>
      </c>
      <c r="DC37" s="63">
        <v>1.4365537234049773E-4</v>
      </c>
      <c r="DD37" s="32" t="s">
        <v>120</v>
      </c>
      <c r="DE37" s="32" t="s">
        <v>120</v>
      </c>
      <c r="DF37" s="33" t="s">
        <v>120</v>
      </c>
      <c r="DG37" s="63">
        <v>5.376912050200184E-4</v>
      </c>
      <c r="DH37" s="70" t="s">
        <v>120</v>
      </c>
      <c r="DI37" s="32">
        <v>2.3678632744500723E-4</v>
      </c>
      <c r="DJ37" s="32">
        <v>7.0170885576650909E-4</v>
      </c>
      <c r="DK37" s="32" t="s">
        <v>120</v>
      </c>
      <c r="DL37" s="32">
        <v>2.3502874159316957E-3</v>
      </c>
      <c r="DM37" s="32">
        <v>3.0409207673372479E-4</v>
      </c>
      <c r="DN37" s="32" t="s">
        <v>120</v>
      </c>
      <c r="DO37" s="32">
        <v>8.318460284558204E-4</v>
      </c>
      <c r="DP37" s="32" t="s">
        <v>120</v>
      </c>
      <c r="DQ37" s="32" t="s">
        <v>120</v>
      </c>
      <c r="DR37" s="33" t="s">
        <v>120</v>
      </c>
      <c r="DS37" s="32" t="s">
        <v>120</v>
      </c>
      <c r="DT37" s="32" t="s">
        <v>120</v>
      </c>
      <c r="DU37" s="32" t="s">
        <v>120</v>
      </c>
      <c r="DV37" s="32" t="s">
        <v>120</v>
      </c>
      <c r="DW37" s="32" t="s">
        <v>120</v>
      </c>
      <c r="DX37" s="32" t="s">
        <v>120</v>
      </c>
      <c r="DY37" s="32" t="s">
        <v>120</v>
      </c>
      <c r="DZ37" s="70" t="s">
        <v>120</v>
      </c>
      <c r="EA37" s="32" t="s">
        <v>120</v>
      </c>
      <c r="EB37" s="32" t="s">
        <v>120</v>
      </c>
      <c r="EC37" s="32" t="s">
        <v>120</v>
      </c>
      <c r="ED37" s="32" t="s">
        <v>120</v>
      </c>
      <c r="EE37" s="32" t="s">
        <v>120</v>
      </c>
      <c r="EF37" s="32" t="s">
        <v>120</v>
      </c>
      <c r="EG37" s="63">
        <v>9.9417337265370309E-5</v>
      </c>
      <c r="EH37" s="32" t="s">
        <v>120</v>
      </c>
      <c r="EI37" s="32" t="s">
        <v>120</v>
      </c>
      <c r="EJ37" s="33">
        <v>3.1852852620070502E-4</v>
      </c>
      <c r="EK37" s="32" t="s">
        <v>120</v>
      </c>
      <c r="EL37" s="32">
        <v>2.1600628570264566E-4</v>
      </c>
      <c r="EM37" s="32">
        <v>4.2041339425215389E-4</v>
      </c>
      <c r="EN37" s="32" t="s">
        <v>120</v>
      </c>
      <c r="EO37" s="32" t="s">
        <v>120</v>
      </c>
      <c r="EP37" s="32">
        <v>1.0415860634116452E-3</v>
      </c>
      <c r="EQ37" s="32">
        <v>2.0285739532608349E-3</v>
      </c>
      <c r="ER37" s="70">
        <v>4.7961681266284412E-4</v>
      </c>
      <c r="ES37" s="32">
        <v>4.7489502684559245E-4</v>
      </c>
      <c r="ET37" s="32">
        <v>1.9669756685829207E-4</v>
      </c>
      <c r="EU37" s="32">
        <v>2.2153036248098772E-4</v>
      </c>
      <c r="EV37" s="32">
        <v>6.1339061680764717E-4</v>
      </c>
      <c r="EW37" s="32">
        <v>3.602184561887467E-4</v>
      </c>
      <c r="EX37" s="32">
        <v>3.4660080272775479E-4</v>
      </c>
      <c r="EY37" s="32" t="s">
        <v>120</v>
      </c>
      <c r="EZ37" s="70" t="s">
        <v>120</v>
      </c>
    </row>
    <row r="38" spans="1:189" s="32" customFormat="1" x14ac:dyDescent="0.35">
      <c r="A38" s="69">
        <f t="shared" si="0"/>
        <v>2</v>
      </c>
      <c r="B38" s="32">
        <v>112618</v>
      </c>
      <c r="C38" s="32">
        <v>74</v>
      </c>
      <c r="D38" s="32">
        <v>8</v>
      </c>
      <c r="E38" s="32">
        <v>98</v>
      </c>
      <c r="F38" s="32">
        <v>17.693999999999999</v>
      </c>
      <c r="G38" s="59" t="s">
        <v>553</v>
      </c>
      <c r="H38" s="33" t="s">
        <v>120</v>
      </c>
      <c r="I38" s="32" t="s">
        <v>120</v>
      </c>
      <c r="J38" s="32" t="s">
        <v>120</v>
      </c>
      <c r="K38" s="32" t="s">
        <v>120</v>
      </c>
      <c r="L38" s="32" t="s">
        <v>120</v>
      </c>
      <c r="M38" s="32" t="s">
        <v>120</v>
      </c>
      <c r="N38" s="32" t="s">
        <v>120</v>
      </c>
      <c r="O38" s="32" t="s">
        <v>120</v>
      </c>
      <c r="P38" s="70" t="s">
        <v>120</v>
      </c>
      <c r="Q38" s="33" t="s">
        <v>120</v>
      </c>
      <c r="R38" s="32" t="s">
        <v>120</v>
      </c>
      <c r="S38" s="32" t="s">
        <v>120</v>
      </c>
      <c r="T38" s="32" t="s">
        <v>120</v>
      </c>
      <c r="U38" s="32" t="s">
        <v>120</v>
      </c>
      <c r="V38" s="32" t="s">
        <v>120</v>
      </c>
      <c r="W38" s="32" t="s">
        <v>120</v>
      </c>
      <c r="X38" s="32" t="s">
        <v>120</v>
      </c>
      <c r="Y38" s="70" t="s">
        <v>120</v>
      </c>
      <c r="Z38" s="33" t="s">
        <v>120</v>
      </c>
      <c r="AA38" s="32" t="s">
        <v>120</v>
      </c>
      <c r="AB38" s="32" t="s">
        <v>120</v>
      </c>
      <c r="AC38" s="32" t="s">
        <v>120</v>
      </c>
      <c r="AD38" s="32" t="s">
        <v>120</v>
      </c>
      <c r="AE38" s="32" t="s">
        <v>120</v>
      </c>
      <c r="AF38" s="32" t="s">
        <v>120</v>
      </c>
      <c r="AG38" s="32" t="s">
        <v>120</v>
      </c>
      <c r="AH38" s="32" t="s">
        <v>120</v>
      </c>
      <c r="AI38" s="70" t="s">
        <v>120</v>
      </c>
      <c r="AJ38" s="33" t="s">
        <v>120</v>
      </c>
      <c r="AK38" s="32" t="s">
        <v>120</v>
      </c>
      <c r="AL38" s="32" t="s">
        <v>120</v>
      </c>
      <c r="AM38" s="32" t="s">
        <v>120</v>
      </c>
      <c r="AN38" s="32" t="s">
        <v>120</v>
      </c>
      <c r="AO38" s="32" t="s">
        <v>120</v>
      </c>
      <c r="AP38" s="32" t="s">
        <v>120</v>
      </c>
      <c r="AQ38" s="32" t="s">
        <v>120</v>
      </c>
      <c r="AR38" s="32" t="s">
        <v>120</v>
      </c>
      <c r="AS38" s="33" t="s">
        <v>120</v>
      </c>
      <c r="AT38" s="32" t="s">
        <v>120</v>
      </c>
      <c r="AU38" s="32" t="s">
        <v>120</v>
      </c>
      <c r="AV38" s="32" t="s">
        <v>120</v>
      </c>
      <c r="AW38" s="32" t="s">
        <v>120</v>
      </c>
      <c r="AX38" s="32" t="s">
        <v>120</v>
      </c>
      <c r="AY38" s="32" t="s">
        <v>120</v>
      </c>
      <c r="AZ38" s="32" t="s">
        <v>120</v>
      </c>
      <c r="BA38" s="70" t="s">
        <v>120</v>
      </c>
      <c r="BB38" s="32" t="s">
        <v>120</v>
      </c>
      <c r="BC38" s="32" t="s">
        <v>120</v>
      </c>
      <c r="BD38" s="32" t="s">
        <v>120</v>
      </c>
      <c r="BE38" s="32" t="s">
        <v>120</v>
      </c>
      <c r="BF38" s="32" t="s">
        <v>120</v>
      </c>
      <c r="BG38" s="32" t="s">
        <v>120</v>
      </c>
      <c r="BH38" s="32" t="s">
        <v>120</v>
      </c>
      <c r="BI38" s="32" t="s">
        <v>120</v>
      </c>
      <c r="BJ38" s="32" t="s">
        <v>120</v>
      </c>
      <c r="BK38" s="33" t="s">
        <v>120</v>
      </c>
      <c r="BL38" s="32" t="s">
        <v>120</v>
      </c>
      <c r="BM38" s="32" t="s">
        <v>120</v>
      </c>
      <c r="BN38" s="32" t="s">
        <v>120</v>
      </c>
      <c r="BO38" s="32" t="s">
        <v>120</v>
      </c>
      <c r="BP38" s="70" t="s">
        <v>120</v>
      </c>
      <c r="BQ38" s="32" t="s">
        <v>120</v>
      </c>
      <c r="BR38" s="32" t="s">
        <v>120</v>
      </c>
      <c r="BS38" s="32" t="s">
        <v>120</v>
      </c>
      <c r="BT38" s="32" t="s">
        <v>120</v>
      </c>
      <c r="BU38" s="32" t="s">
        <v>120</v>
      </c>
      <c r="BV38" s="32" t="s">
        <v>120</v>
      </c>
      <c r="BW38" s="33" t="s">
        <v>120</v>
      </c>
      <c r="BX38" s="32" t="s">
        <v>120</v>
      </c>
      <c r="BY38" s="32" t="s">
        <v>120</v>
      </c>
      <c r="BZ38" s="32" t="s">
        <v>120</v>
      </c>
      <c r="CA38" s="32" t="s">
        <v>120</v>
      </c>
      <c r="CB38" s="32" t="s">
        <v>120</v>
      </c>
      <c r="CC38" s="32" t="s">
        <v>120</v>
      </c>
      <c r="CD38" s="32" t="s">
        <v>120</v>
      </c>
      <c r="CE38" s="70" t="s">
        <v>120</v>
      </c>
      <c r="CF38" s="32" t="s">
        <v>120</v>
      </c>
      <c r="CG38" s="32" t="s">
        <v>120</v>
      </c>
      <c r="CH38" s="32" t="s">
        <v>120</v>
      </c>
      <c r="CI38" s="32" t="s">
        <v>120</v>
      </c>
      <c r="CJ38" s="32" t="s">
        <v>120</v>
      </c>
      <c r="CK38" s="32" t="s">
        <v>120</v>
      </c>
      <c r="CL38" s="32" t="s">
        <v>120</v>
      </c>
      <c r="CM38" s="32" t="s">
        <v>120</v>
      </c>
      <c r="CN38" s="32" t="s">
        <v>120</v>
      </c>
      <c r="CO38" s="33" t="s">
        <v>120</v>
      </c>
      <c r="CP38" s="32" t="s">
        <v>120</v>
      </c>
      <c r="CQ38" s="32" t="s">
        <v>120</v>
      </c>
      <c r="CR38" s="32" t="s">
        <v>120</v>
      </c>
      <c r="CS38" s="32" t="s">
        <v>120</v>
      </c>
      <c r="CT38" s="32" t="s">
        <v>120</v>
      </c>
      <c r="CU38" s="32" t="s">
        <v>120</v>
      </c>
      <c r="CV38" s="32" t="s">
        <v>120</v>
      </c>
      <c r="CW38" s="70" t="s">
        <v>120</v>
      </c>
      <c r="CX38" s="32" t="s">
        <v>120</v>
      </c>
      <c r="CY38" s="32" t="s">
        <v>120</v>
      </c>
      <c r="CZ38" s="32" t="s">
        <v>120</v>
      </c>
      <c r="DA38" s="32" t="s">
        <v>120</v>
      </c>
      <c r="DB38" s="32" t="s">
        <v>120</v>
      </c>
      <c r="DC38" s="32" t="s">
        <v>120</v>
      </c>
      <c r="DD38" s="32" t="s">
        <v>120</v>
      </c>
      <c r="DE38" s="32" t="s">
        <v>120</v>
      </c>
      <c r="DF38" s="33" t="s">
        <v>120</v>
      </c>
      <c r="DG38" s="32" t="s">
        <v>120</v>
      </c>
      <c r="DH38" s="70" t="s">
        <v>120</v>
      </c>
      <c r="DI38" s="32" t="s">
        <v>120</v>
      </c>
      <c r="DJ38" s="32" t="s">
        <v>120</v>
      </c>
      <c r="DK38" s="32" t="s">
        <v>120</v>
      </c>
      <c r="DL38" s="32" t="s">
        <v>120</v>
      </c>
      <c r="DM38" s="32" t="s">
        <v>120</v>
      </c>
      <c r="DN38" s="32" t="s">
        <v>120</v>
      </c>
      <c r="DO38" s="32" t="s">
        <v>120</v>
      </c>
      <c r="DP38" s="32" t="s">
        <v>120</v>
      </c>
      <c r="DQ38" s="32" t="s">
        <v>120</v>
      </c>
      <c r="DR38" s="33" t="s">
        <v>120</v>
      </c>
      <c r="DS38" s="32" t="s">
        <v>120</v>
      </c>
      <c r="DT38" s="32" t="s">
        <v>120</v>
      </c>
      <c r="DU38" s="32" t="s">
        <v>120</v>
      </c>
      <c r="DV38" s="32" t="s">
        <v>120</v>
      </c>
      <c r="DW38" s="32" t="s">
        <v>120</v>
      </c>
      <c r="DX38" s="32" t="s">
        <v>120</v>
      </c>
      <c r="DY38" s="32" t="s">
        <v>120</v>
      </c>
      <c r="DZ38" s="70" t="s">
        <v>120</v>
      </c>
      <c r="EA38" s="32" t="s">
        <v>120</v>
      </c>
      <c r="EB38" s="32" t="s">
        <v>120</v>
      </c>
      <c r="EC38" s="32" t="s">
        <v>120</v>
      </c>
      <c r="ED38" s="32" t="s">
        <v>120</v>
      </c>
      <c r="EE38" s="32" t="s">
        <v>120</v>
      </c>
      <c r="EF38" s="32" t="s">
        <v>120</v>
      </c>
      <c r="EG38" s="32" t="s">
        <v>120</v>
      </c>
      <c r="EH38" s="32" t="s">
        <v>120</v>
      </c>
      <c r="EI38" s="32" t="s">
        <v>120</v>
      </c>
      <c r="EJ38" s="33" t="s">
        <v>120</v>
      </c>
      <c r="EK38" s="32" t="s">
        <v>120</v>
      </c>
      <c r="EL38" s="32" t="s">
        <v>120</v>
      </c>
      <c r="EM38" s="32" t="s">
        <v>120</v>
      </c>
      <c r="EN38" s="63">
        <v>8.6752618209914804E-5</v>
      </c>
      <c r="EO38" s="32" t="s">
        <v>120</v>
      </c>
      <c r="EP38" s="32" t="s">
        <v>120</v>
      </c>
      <c r="EQ38" s="63">
        <v>3.1024224005132477E-5</v>
      </c>
      <c r="ER38" s="70" t="s">
        <v>120</v>
      </c>
      <c r="ES38" s="32" t="s">
        <v>120</v>
      </c>
      <c r="ET38" s="32" t="s">
        <v>120</v>
      </c>
      <c r="EU38" s="32" t="s">
        <v>120</v>
      </c>
      <c r="EV38" s="32" t="s">
        <v>120</v>
      </c>
      <c r="EW38" s="32" t="s">
        <v>120</v>
      </c>
      <c r="EX38" s="32" t="s">
        <v>120</v>
      </c>
      <c r="EY38" s="32" t="s">
        <v>120</v>
      </c>
      <c r="EZ38" s="70" t="s">
        <v>120</v>
      </c>
    </row>
    <row r="39" spans="1:189" s="32" customFormat="1" x14ac:dyDescent="0.35">
      <c r="A39" s="69">
        <f t="shared" si="0"/>
        <v>7</v>
      </c>
      <c r="B39" s="32">
        <v>1120281</v>
      </c>
      <c r="C39" s="32">
        <v>74</v>
      </c>
      <c r="D39" s="32">
        <v>11</v>
      </c>
      <c r="E39" s="32">
        <v>94</v>
      </c>
      <c r="F39" s="32">
        <v>19.445</v>
      </c>
      <c r="G39" s="59" t="s">
        <v>265</v>
      </c>
      <c r="H39" s="33" t="s">
        <v>120</v>
      </c>
      <c r="I39" s="32" t="s">
        <v>120</v>
      </c>
      <c r="J39" s="63">
        <v>9.5496892523275781E-5</v>
      </c>
      <c r="K39" s="32" t="s">
        <v>120</v>
      </c>
      <c r="L39" s="32" t="s">
        <v>120</v>
      </c>
      <c r="M39" s="32" t="s">
        <v>120</v>
      </c>
      <c r="N39" s="32" t="s">
        <v>120</v>
      </c>
      <c r="O39" s="32" t="s">
        <v>120</v>
      </c>
      <c r="P39" s="70" t="s">
        <v>120</v>
      </c>
      <c r="Q39" s="33" t="s">
        <v>120</v>
      </c>
      <c r="R39" s="32" t="s">
        <v>120</v>
      </c>
      <c r="S39" s="32" t="s">
        <v>120</v>
      </c>
      <c r="T39" s="32" t="s">
        <v>120</v>
      </c>
      <c r="U39" s="32" t="s">
        <v>120</v>
      </c>
      <c r="V39" s="32" t="s">
        <v>120</v>
      </c>
      <c r="W39" s="32" t="s">
        <v>120</v>
      </c>
      <c r="X39" s="32" t="s">
        <v>120</v>
      </c>
      <c r="Y39" s="70" t="s">
        <v>120</v>
      </c>
      <c r="Z39" s="33" t="s">
        <v>120</v>
      </c>
      <c r="AA39" s="32" t="s">
        <v>120</v>
      </c>
      <c r="AB39" s="32" t="s">
        <v>120</v>
      </c>
      <c r="AC39" s="32" t="s">
        <v>120</v>
      </c>
      <c r="AD39" s="32" t="s">
        <v>120</v>
      </c>
      <c r="AE39" s="32" t="s">
        <v>120</v>
      </c>
      <c r="AF39" s="63">
        <v>5.135030626722242E-5</v>
      </c>
      <c r="AG39" s="32" t="s">
        <v>120</v>
      </c>
      <c r="AH39" s="32" t="s">
        <v>120</v>
      </c>
      <c r="AI39" s="70" t="s">
        <v>120</v>
      </c>
      <c r="AJ39" s="33" t="s">
        <v>120</v>
      </c>
      <c r="AK39" s="32" t="s">
        <v>120</v>
      </c>
      <c r="AL39" s="32" t="s">
        <v>120</v>
      </c>
      <c r="AM39" s="32" t="s">
        <v>120</v>
      </c>
      <c r="AN39" s="32" t="s">
        <v>120</v>
      </c>
      <c r="AO39" s="32" t="s">
        <v>120</v>
      </c>
      <c r="AP39" s="32" t="s">
        <v>120</v>
      </c>
      <c r="AQ39" s="32" t="s">
        <v>120</v>
      </c>
      <c r="AR39" s="32" t="s">
        <v>120</v>
      </c>
      <c r="AS39" s="33" t="s">
        <v>120</v>
      </c>
      <c r="AT39" s="32" t="s">
        <v>120</v>
      </c>
      <c r="AU39" s="32" t="s">
        <v>120</v>
      </c>
      <c r="AV39" s="32" t="s">
        <v>120</v>
      </c>
      <c r="AW39" s="32" t="s">
        <v>120</v>
      </c>
      <c r="AX39" s="32" t="s">
        <v>120</v>
      </c>
      <c r="AY39" s="32" t="s">
        <v>120</v>
      </c>
      <c r="AZ39" s="32" t="s">
        <v>120</v>
      </c>
      <c r="BA39" s="70" t="s">
        <v>120</v>
      </c>
      <c r="BB39" s="63">
        <v>1.5029989188391484E-4</v>
      </c>
      <c r="BC39" s="32" t="s">
        <v>120</v>
      </c>
      <c r="BD39" s="32" t="s">
        <v>120</v>
      </c>
      <c r="BE39" s="32" t="s">
        <v>120</v>
      </c>
      <c r="BF39" s="32" t="s">
        <v>120</v>
      </c>
      <c r="BG39" s="32" t="s">
        <v>120</v>
      </c>
      <c r="BH39" s="32" t="s">
        <v>120</v>
      </c>
      <c r="BI39" s="32" t="s">
        <v>120</v>
      </c>
      <c r="BJ39" s="63">
        <v>3.0104187169928317E-4</v>
      </c>
      <c r="BK39" s="33" t="s">
        <v>120</v>
      </c>
      <c r="BL39" s="32" t="s">
        <v>120</v>
      </c>
      <c r="BM39" s="32" t="s">
        <v>120</v>
      </c>
      <c r="BN39" s="63">
        <v>9.8773593540534021E-5</v>
      </c>
      <c r="BO39" s="32" t="s">
        <v>120</v>
      </c>
      <c r="BP39" s="70" t="s">
        <v>120</v>
      </c>
      <c r="BQ39" s="32" t="s">
        <v>120</v>
      </c>
      <c r="BR39" s="32" t="s">
        <v>120</v>
      </c>
      <c r="BS39" s="32" t="s">
        <v>120</v>
      </c>
      <c r="BT39" s="32" t="s">
        <v>120</v>
      </c>
      <c r="BU39" s="32" t="s">
        <v>120</v>
      </c>
      <c r="BV39" s="32" t="s">
        <v>120</v>
      </c>
      <c r="BW39" s="33" t="s">
        <v>120</v>
      </c>
      <c r="BX39" s="32" t="s">
        <v>120</v>
      </c>
      <c r="BY39" s="32" t="s">
        <v>120</v>
      </c>
      <c r="BZ39" s="32" t="s">
        <v>120</v>
      </c>
      <c r="CA39" s="32" t="s">
        <v>120</v>
      </c>
      <c r="CB39" s="32" t="s">
        <v>120</v>
      </c>
      <c r="CC39" s="32" t="s">
        <v>120</v>
      </c>
      <c r="CD39" s="32" t="s">
        <v>120</v>
      </c>
      <c r="CE39" s="70" t="s">
        <v>120</v>
      </c>
      <c r="CF39" s="32" t="s">
        <v>120</v>
      </c>
      <c r="CG39" s="32" t="s">
        <v>120</v>
      </c>
      <c r="CH39" s="32" t="s">
        <v>120</v>
      </c>
      <c r="CI39" s="32" t="s">
        <v>120</v>
      </c>
      <c r="CJ39" s="32" t="s">
        <v>120</v>
      </c>
      <c r="CK39" s="32" t="s">
        <v>120</v>
      </c>
      <c r="CL39" s="32" t="s">
        <v>120</v>
      </c>
      <c r="CM39" s="32" t="s">
        <v>120</v>
      </c>
      <c r="CN39" s="32" t="s">
        <v>120</v>
      </c>
      <c r="CO39" s="33" t="s">
        <v>120</v>
      </c>
      <c r="CP39" s="32" t="s">
        <v>120</v>
      </c>
      <c r="CQ39" s="32" t="s">
        <v>120</v>
      </c>
      <c r="CR39" s="32" t="s">
        <v>120</v>
      </c>
      <c r="CS39" s="32" t="s">
        <v>120</v>
      </c>
      <c r="CT39" s="32" t="s">
        <v>120</v>
      </c>
      <c r="CU39" s="32" t="s">
        <v>120</v>
      </c>
      <c r="CV39" s="32" t="s">
        <v>120</v>
      </c>
      <c r="CW39" s="70" t="s">
        <v>120</v>
      </c>
      <c r="CX39" s="32" t="s">
        <v>120</v>
      </c>
      <c r="CY39" s="32" t="s">
        <v>120</v>
      </c>
      <c r="CZ39" s="32" t="s">
        <v>120</v>
      </c>
      <c r="DA39" s="32" t="s">
        <v>120</v>
      </c>
      <c r="DB39" s="32" t="s">
        <v>120</v>
      </c>
      <c r="DC39" s="32" t="s">
        <v>120</v>
      </c>
      <c r="DD39" s="32" t="s">
        <v>120</v>
      </c>
      <c r="DE39" s="32" t="s">
        <v>120</v>
      </c>
      <c r="DF39" s="33" t="s">
        <v>120</v>
      </c>
      <c r="DG39" s="32" t="s">
        <v>120</v>
      </c>
      <c r="DH39" s="70" t="s">
        <v>120</v>
      </c>
      <c r="DI39" s="32" t="s">
        <v>120</v>
      </c>
      <c r="DJ39" s="32" t="s">
        <v>120</v>
      </c>
      <c r="DK39" s="32" t="s">
        <v>120</v>
      </c>
      <c r="DL39" s="32" t="s">
        <v>120</v>
      </c>
      <c r="DM39" s="32" t="s">
        <v>120</v>
      </c>
      <c r="DN39" s="32" t="s">
        <v>120</v>
      </c>
      <c r="DO39" s="32" t="s">
        <v>120</v>
      </c>
      <c r="DP39" s="32" t="s">
        <v>120</v>
      </c>
      <c r="DQ39" s="32" t="s">
        <v>120</v>
      </c>
      <c r="DR39" s="33" t="s">
        <v>120</v>
      </c>
      <c r="DS39" s="32" t="s">
        <v>120</v>
      </c>
      <c r="DT39" s="32" t="s">
        <v>120</v>
      </c>
      <c r="DU39" s="32" t="s">
        <v>120</v>
      </c>
      <c r="DV39" s="32" t="s">
        <v>120</v>
      </c>
      <c r="DW39" s="32" t="s">
        <v>120</v>
      </c>
      <c r="DX39" s="32" t="s">
        <v>120</v>
      </c>
      <c r="DY39" s="32" t="s">
        <v>120</v>
      </c>
      <c r="DZ39" s="70" t="s">
        <v>120</v>
      </c>
      <c r="EA39" s="32" t="s">
        <v>120</v>
      </c>
      <c r="EB39" s="32" t="s">
        <v>120</v>
      </c>
      <c r="EC39" s="32" t="s">
        <v>120</v>
      </c>
      <c r="ED39" s="32" t="s">
        <v>120</v>
      </c>
      <c r="EE39" s="32" t="s">
        <v>120</v>
      </c>
      <c r="EF39" s="32" t="s">
        <v>120</v>
      </c>
      <c r="EG39" s="32" t="s">
        <v>120</v>
      </c>
      <c r="EH39" s="32" t="s">
        <v>120</v>
      </c>
      <c r="EI39" s="32" t="s">
        <v>120</v>
      </c>
      <c r="EJ39" s="33" t="s">
        <v>120</v>
      </c>
      <c r="EK39" s="32" t="s">
        <v>120</v>
      </c>
      <c r="EL39" s="32" t="s">
        <v>120</v>
      </c>
      <c r="EM39" s="32" t="s">
        <v>120</v>
      </c>
      <c r="EN39" s="63">
        <v>9.5094216114714321E-5</v>
      </c>
      <c r="EO39" s="32" t="s">
        <v>120</v>
      </c>
      <c r="EP39" s="32" t="s">
        <v>120</v>
      </c>
      <c r="EQ39" s="63">
        <v>4.8769366211454937E-4</v>
      </c>
      <c r="ER39" s="70" t="s">
        <v>120</v>
      </c>
      <c r="ES39" s="32" t="s">
        <v>120</v>
      </c>
      <c r="ET39" s="32" t="s">
        <v>120</v>
      </c>
      <c r="EU39" s="32" t="s">
        <v>120</v>
      </c>
      <c r="EV39" s="32" t="s">
        <v>120</v>
      </c>
      <c r="EW39" s="32" t="s">
        <v>120</v>
      </c>
      <c r="EX39" s="32" t="s">
        <v>120</v>
      </c>
      <c r="EY39" s="32" t="s">
        <v>120</v>
      </c>
      <c r="EZ39" s="70" t="s">
        <v>120</v>
      </c>
    </row>
    <row r="40" spans="1:189" s="32" customFormat="1" x14ac:dyDescent="0.35">
      <c r="A40" s="69">
        <f t="shared" si="0"/>
        <v>2</v>
      </c>
      <c r="B40" s="32">
        <v>929771</v>
      </c>
      <c r="C40" s="32">
        <v>74</v>
      </c>
      <c r="D40" s="32">
        <v>11</v>
      </c>
      <c r="E40" s="32">
        <v>95</v>
      </c>
      <c r="F40" s="32">
        <v>21.065000000000001</v>
      </c>
      <c r="G40" s="59" t="s">
        <v>156</v>
      </c>
      <c r="H40" s="33" t="s">
        <v>120</v>
      </c>
      <c r="I40" s="32" t="s">
        <v>120</v>
      </c>
      <c r="J40" s="32" t="s">
        <v>120</v>
      </c>
      <c r="K40" s="32" t="s">
        <v>120</v>
      </c>
      <c r="L40" s="32" t="s">
        <v>120</v>
      </c>
      <c r="M40" s="32" t="s">
        <v>120</v>
      </c>
      <c r="N40" s="32" t="s">
        <v>120</v>
      </c>
      <c r="O40" s="32" t="s">
        <v>120</v>
      </c>
      <c r="P40" s="70" t="s">
        <v>120</v>
      </c>
      <c r="Q40" s="33" t="s">
        <v>120</v>
      </c>
      <c r="R40" s="32" t="s">
        <v>120</v>
      </c>
      <c r="S40" s="32" t="s">
        <v>120</v>
      </c>
      <c r="T40" s="32" t="s">
        <v>120</v>
      </c>
      <c r="U40" s="32" t="s">
        <v>120</v>
      </c>
      <c r="V40" s="32" t="s">
        <v>120</v>
      </c>
      <c r="W40" s="32" t="s">
        <v>120</v>
      </c>
      <c r="X40" s="32" t="s">
        <v>120</v>
      </c>
      <c r="Y40" s="70" t="s">
        <v>120</v>
      </c>
      <c r="Z40" s="33" t="s">
        <v>120</v>
      </c>
      <c r="AA40" s="32" t="s">
        <v>120</v>
      </c>
      <c r="AB40" s="32" t="s">
        <v>120</v>
      </c>
      <c r="AC40" s="32" t="s">
        <v>120</v>
      </c>
      <c r="AD40" s="32" t="s">
        <v>120</v>
      </c>
      <c r="AE40" s="32" t="s">
        <v>120</v>
      </c>
      <c r="AF40" s="63">
        <v>4.456262210546313E-5</v>
      </c>
      <c r="AG40" s="32" t="s">
        <v>120</v>
      </c>
      <c r="AH40" s="32" t="s">
        <v>120</v>
      </c>
      <c r="AI40" s="70" t="s">
        <v>120</v>
      </c>
      <c r="AJ40" s="33" t="s">
        <v>120</v>
      </c>
      <c r="AK40" s="32" t="s">
        <v>120</v>
      </c>
      <c r="AL40" s="32" t="s">
        <v>120</v>
      </c>
      <c r="AM40" s="32" t="s">
        <v>120</v>
      </c>
      <c r="AN40" s="32" t="s">
        <v>120</v>
      </c>
      <c r="AO40" s="32" t="s">
        <v>120</v>
      </c>
      <c r="AP40" s="32" t="s">
        <v>120</v>
      </c>
      <c r="AQ40" s="32" t="s">
        <v>120</v>
      </c>
      <c r="AR40" s="32" t="s">
        <v>120</v>
      </c>
      <c r="AS40" s="33" t="s">
        <v>120</v>
      </c>
      <c r="AT40" s="32" t="s">
        <v>120</v>
      </c>
      <c r="AU40" s="32" t="s">
        <v>120</v>
      </c>
      <c r="AV40" s="32" t="s">
        <v>120</v>
      </c>
      <c r="AW40" s="32" t="s">
        <v>120</v>
      </c>
      <c r="AX40" s="32" t="s">
        <v>120</v>
      </c>
      <c r="AY40" s="32" t="s">
        <v>120</v>
      </c>
      <c r="AZ40" s="32" t="s">
        <v>120</v>
      </c>
      <c r="BA40" s="70" t="s">
        <v>120</v>
      </c>
      <c r="BB40" s="32" t="s">
        <v>120</v>
      </c>
      <c r="BC40" s="32" t="s">
        <v>120</v>
      </c>
      <c r="BD40" s="32" t="s">
        <v>120</v>
      </c>
      <c r="BE40" s="32" t="s">
        <v>120</v>
      </c>
      <c r="BF40" s="32" t="s">
        <v>120</v>
      </c>
      <c r="BG40" s="32" t="s">
        <v>120</v>
      </c>
      <c r="BH40" s="32" t="s">
        <v>120</v>
      </c>
      <c r="BI40" s="32" t="s">
        <v>120</v>
      </c>
      <c r="BJ40" s="32" t="s">
        <v>120</v>
      </c>
      <c r="BK40" s="33" t="s">
        <v>120</v>
      </c>
      <c r="BL40" s="32" t="s">
        <v>120</v>
      </c>
      <c r="BM40" s="32" t="s">
        <v>120</v>
      </c>
      <c r="BN40" s="32" t="s">
        <v>120</v>
      </c>
      <c r="BO40" s="32" t="s">
        <v>120</v>
      </c>
      <c r="BP40" s="70" t="s">
        <v>120</v>
      </c>
      <c r="BQ40" s="32" t="s">
        <v>120</v>
      </c>
      <c r="BR40" s="32" t="s">
        <v>120</v>
      </c>
      <c r="BS40" s="32" t="s">
        <v>120</v>
      </c>
      <c r="BT40" s="32" t="s">
        <v>120</v>
      </c>
      <c r="BU40" s="32" t="s">
        <v>120</v>
      </c>
      <c r="BV40" s="32" t="s">
        <v>120</v>
      </c>
      <c r="BW40" s="33" t="s">
        <v>120</v>
      </c>
      <c r="BX40" s="32" t="s">
        <v>120</v>
      </c>
      <c r="BY40" s="32" t="s">
        <v>120</v>
      </c>
      <c r="BZ40" s="32" t="s">
        <v>120</v>
      </c>
      <c r="CA40" s="32" t="s">
        <v>120</v>
      </c>
      <c r="CB40" s="32" t="s">
        <v>120</v>
      </c>
      <c r="CC40" s="32" t="s">
        <v>120</v>
      </c>
      <c r="CD40" s="32" t="s">
        <v>120</v>
      </c>
      <c r="CE40" s="70" t="s">
        <v>120</v>
      </c>
      <c r="CF40" s="32" t="s">
        <v>120</v>
      </c>
      <c r="CG40" s="32" t="s">
        <v>120</v>
      </c>
      <c r="CH40" s="32" t="s">
        <v>120</v>
      </c>
      <c r="CI40" s="32" t="s">
        <v>120</v>
      </c>
      <c r="CJ40" s="32" t="s">
        <v>120</v>
      </c>
      <c r="CK40" s="32" t="s">
        <v>120</v>
      </c>
      <c r="CL40" s="32" t="s">
        <v>120</v>
      </c>
      <c r="CM40" s="32" t="s">
        <v>120</v>
      </c>
      <c r="CN40" s="32" t="s">
        <v>120</v>
      </c>
      <c r="CO40" s="33" t="s">
        <v>120</v>
      </c>
      <c r="CP40" s="32" t="s">
        <v>120</v>
      </c>
      <c r="CQ40" s="32" t="s">
        <v>120</v>
      </c>
      <c r="CR40" s="32" t="s">
        <v>120</v>
      </c>
      <c r="CS40" s="32" t="s">
        <v>120</v>
      </c>
      <c r="CT40" s="32" t="s">
        <v>120</v>
      </c>
      <c r="CU40" s="32" t="s">
        <v>120</v>
      </c>
      <c r="CV40" s="32" t="s">
        <v>120</v>
      </c>
      <c r="CW40" s="70" t="s">
        <v>120</v>
      </c>
      <c r="CX40" s="32" t="s">
        <v>120</v>
      </c>
      <c r="CY40" s="32" t="s">
        <v>120</v>
      </c>
      <c r="CZ40" s="32" t="s">
        <v>120</v>
      </c>
      <c r="DA40" s="32" t="s">
        <v>120</v>
      </c>
      <c r="DB40" s="32" t="s">
        <v>120</v>
      </c>
      <c r="DC40" s="32" t="s">
        <v>120</v>
      </c>
      <c r="DD40" s="32" t="s">
        <v>120</v>
      </c>
      <c r="DE40" s="32" t="s">
        <v>120</v>
      </c>
      <c r="DF40" s="33" t="s">
        <v>120</v>
      </c>
      <c r="DG40" s="32" t="s">
        <v>120</v>
      </c>
      <c r="DH40" s="70" t="s">
        <v>120</v>
      </c>
      <c r="DI40" s="32" t="s">
        <v>120</v>
      </c>
      <c r="DJ40" s="32" t="s">
        <v>120</v>
      </c>
      <c r="DK40" s="32" t="s">
        <v>120</v>
      </c>
      <c r="DL40" s="32" t="s">
        <v>120</v>
      </c>
      <c r="DM40" s="32" t="s">
        <v>120</v>
      </c>
      <c r="DN40" s="32" t="s">
        <v>120</v>
      </c>
      <c r="DO40" s="32" t="s">
        <v>120</v>
      </c>
      <c r="DP40" s="32" t="s">
        <v>120</v>
      </c>
      <c r="DQ40" s="32" t="s">
        <v>120</v>
      </c>
      <c r="DR40" s="33" t="s">
        <v>120</v>
      </c>
      <c r="DS40" s="32" t="s">
        <v>120</v>
      </c>
      <c r="DT40" s="32" t="s">
        <v>120</v>
      </c>
      <c r="DU40" s="32" t="s">
        <v>120</v>
      </c>
      <c r="DV40" s="32" t="s">
        <v>120</v>
      </c>
      <c r="DW40" s="32" t="s">
        <v>120</v>
      </c>
      <c r="DX40" s="32" t="s">
        <v>120</v>
      </c>
      <c r="DY40" s="32" t="s">
        <v>120</v>
      </c>
      <c r="DZ40" s="70" t="s">
        <v>120</v>
      </c>
      <c r="EA40" s="32" t="s">
        <v>120</v>
      </c>
      <c r="EB40" s="32" t="s">
        <v>120</v>
      </c>
      <c r="EC40" s="32" t="s">
        <v>120</v>
      </c>
      <c r="ED40" s="32" t="s">
        <v>120</v>
      </c>
      <c r="EE40" s="32" t="s">
        <v>120</v>
      </c>
      <c r="EF40" s="32" t="s">
        <v>120</v>
      </c>
      <c r="EG40" s="32" t="s">
        <v>120</v>
      </c>
      <c r="EH40" s="32" t="s">
        <v>120</v>
      </c>
      <c r="EI40" s="32" t="s">
        <v>120</v>
      </c>
      <c r="EJ40" s="33" t="s">
        <v>120</v>
      </c>
      <c r="EK40" s="32" t="s">
        <v>120</v>
      </c>
      <c r="EL40" s="32" t="s">
        <v>120</v>
      </c>
      <c r="EM40" s="32" t="s">
        <v>120</v>
      </c>
      <c r="EN40" s="32" t="s">
        <v>120</v>
      </c>
      <c r="EO40" s="32" t="s">
        <v>120</v>
      </c>
      <c r="EP40" s="32" t="s">
        <v>120</v>
      </c>
      <c r="EQ40" s="63">
        <v>2.3622505587664323E-5</v>
      </c>
      <c r="ER40" s="70" t="s">
        <v>120</v>
      </c>
      <c r="ES40" s="32" t="s">
        <v>120</v>
      </c>
      <c r="ET40" s="32" t="s">
        <v>120</v>
      </c>
      <c r="EU40" s="32" t="s">
        <v>120</v>
      </c>
      <c r="EV40" s="32" t="s">
        <v>120</v>
      </c>
      <c r="EW40" s="32" t="s">
        <v>120</v>
      </c>
      <c r="EX40" s="32" t="s">
        <v>120</v>
      </c>
      <c r="EY40" s="32" t="s">
        <v>120</v>
      </c>
      <c r="EZ40" s="70" t="s">
        <v>120</v>
      </c>
    </row>
    <row r="41" spans="1:189" s="32" customFormat="1" x14ac:dyDescent="0.35">
      <c r="A41" s="69">
        <f t="shared" si="0"/>
        <v>3</v>
      </c>
      <c r="B41" s="32">
        <v>2442491</v>
      </c>
      <c r="C41" s="32">
        <v>74</v>
      </c>
      <c r="D41" s="32">
        <v>11</v>
      </c>
      <c r="E41" s="32">
        <v>93</v>
      </c>
      <c r="F41" s="32">
        <v>22.565999999999999</v>
      </c>
      <c r="G41" s="59" t="s">
        <v>273</v>
      </c>
      <c r="H41" s="33" t="s">
        <v>120</v>
      </c>
      <c r="I41" s="32" t="s">
        <v>120</v>
      </c>
      <c r="J41" s="32" t="s">
        <v>120</v>
      </c>
      <c r="K41" s="32" t="s">
        <v>120</v>
      </c>
      <c r="L41" s="32" t="s">
        <v>120</v>
      </c>
      <c r="M41" s="32" t="s">
        <v>120</v>
      </c>
      <c r="N41" s="32" t="s">
        <v>120</v>
      </c>
      <c r="O41" s="32" t="s">
        <v>120</v>
      </c>
      <c r="P41" s="70" t="s">
        <v>120</v>
      </c>
      <c r="Q41" s="33" t="s">
        <v>120</v>
      </c>
      <c r="R41" s="32" t="s">
        <v>120</v>
      </c>
      <c r="S41" s="32" t="s">
        <v>120</v>
      </c>
      <c r="T41" s="32" t="s">
        <v>120</v>
      </c>
      <c r="U41" s="32" t="s">
        <v>120</v>
      </c>
      <c r="V41" s="32" t="s">
        <v>120</v>
      </c>
      <c r="W41" s="32" t="s">
        <v>120</v>
      </c>
      <c r="X41" s="32" t="s">
        <v>120</v>
      </c>
      <c r="Y41" s="70" t="s">
        <v>120</v>
      </c>
      <c r="Z41" s="33" t="s">
        <v>120</v>
      </c>
      <c r="AA41" s="32" t="s">
        <v>120</v>
      </c>
      <c r="AB41" s="32" t="s">
        <v>120</v>
      </c>
      <c r="AC41" s="32" t="s">
        <v>120</v>
      </c>
      <c r="AD41" s="32" t="s">
        <v>120</v>
      </c>
      <c r="AE41" s="32" t="s">
        <v>120</v>
      </c>
      <c r="AF41" s="63">
        <v>7.3155933207303629E-5</v>
      </c>
      <c r="AG41" s="32" t="s">
        <v>120</v>
      </c>
      <c r="AH41" s="32" t="s">
        <v>120</v>
      </c>
      <c r="AI41" s="70" t="s">
        <v>120</v>
      </c>
      <c r="AJ41" s="33" t="s">
        <v>120</v>
      </c>
      <c r="AK41" s="32" t="s">
        <v>120</v>
      </c>
      <c r="AL41" s="32" t="s">
        <v>120</v>
      </c>
      <c r="AM41" s="32" t="s">
        <v>120</v>
      </c>
      <c r="AN41" s="32" t="s">
        <v>120</v>
      </c>
      <c r="AO41" s="32" t="s">
        <v>120</v>
      </c>
      <c r="AP41" s="32" t="s">
        <v>120</v>
      </c>
      <c r="AQ41" s="32" t="s">
        <v>120</v>
      </c>
      <c r="AR41" s="32" t="s">
        <v>120</v>
      </c>
      <c r="AS41" s="33" t="s">
        <v>120</v>
      </c>
      <c r="AT41" s="32" t="s">
        <v>120</v>
      </c>
      <c r="AU41" s="32" t="s">
        <v>120</v>
      </c>
      <c r="AV41" s="32" t="s">
        <v>120</v>
      </c>
      <c r="AW41" s="32" t="s">
        <v>120</v>
      </c>
      <c r="AX41" s="32" t="s">
        <v>120</v>
      </c>
      <c r="AY41" s="32" t="s">
        <v>120</v>
      </c>
      <c r="AZ41" s="32" t="s">
        <v>120</v>
      </c>
      <c r="BA41" s="70" t="s">
        <v>120</v>
      </c>
      <c r="BB41" s="63">
        <v>4.3019315290799805E-5</v>
      </c>
      <c r="BC41" s="32" t="s">
        <v>120</v>
      </c>
      <c r="BD41" s="32" t="s">
        <v>120</v>
      </c>
      <c r="BE41" s="32" t="s">
        <v>120</v>
      </c>
      <c r="BF41" s="32" t="s">
        <v>120</v>
      </c>
      <c r="BG41" s="32" t="s">
        <v>120</v>
      </c>
      <c r="BH41" s="32" t="s">
        <v>120</v>
      </c>
      <c r="BI41" s="32" t="s">
        <v>120</v>
      </c>
      <c r="BJ41" s="32" t="s">
        <v>120</v>
      </c>
      <c r="BK41" s="33" t="s">
        <v>120</v>
      </c>
      <c r="BL41" s="32" t="s">
        <v>120</v>
      </c>
      <c r="BM41" s="32" t="s">
        <v>120</v>
      </c>
      <c r="BN41" s="32" t="s">
        <v>120</v>
      </c>
      <c r="BO41" s="32" t="s">
        <v>120</v>
      </c>
      <c r="BP41" s="70" t="s">
        <v>120</v>
      </c>
      <c r="BQ41" s="32" t="s">
        <v>120</v>
      </c>
      <c r="BR41" s="32" t="s">
        <v>120</v>
      </c>
      <c r="BS41" s="32" t="s">
        <v>120</v>
      </c>
      <c r="BT41" s="32" t="s">
        <v>120</v>
      </c>
      <c r="BU41" s="32" t="s">
        <v>120</v>
      </c>
      <c r="BV41" s="32" t="s">
        <v>120</v>
      </c>
      <c r="BW41" s="33" t="s">
        <v>120</v>
      </c>
      <c r="BX41" s="32" t="s">
        <v>120</v>
      </c>
      <c r="BY41" s="32" t="s">
        <v>120</v>
      </c>
      <c r="BZ41" s="32" t="s">
        <v>120</v>
      </c>
      <c r="CA41" s="32" t="s">
        <v>120</v>
      </c>
      <c r="CB41" s="32" t="s">
        <v>120</v>
      </c>
      <c r="CC41" s="32" t="s">
        <v>120</v>
      </c>
      <c r="CD41" s="32" t="s">
        <v>120</v>
      </c>
      <c r="CE41" s="70" t="s">
        <v>120</v>
      </c>
      <c r="CF41" s="32" t="s">
        <v>120</v>
      </c>
      <c r="CG41" s="32" t="s">
        <v>120</v>
      </c>
      <c r="CH41" s="32" t="s">
        <v>120</v>
      </c>
      <c r="CI41" s="32" t="s">
        <v>120</v>
      </c>
      <c r="CJ41" s="32" t="s">
        <v>120</v>
      </c>
      <c r="CK41" s="32" t="s">
        <v>120</v>
      </c>
      <c r="CL41" s="32" t="s">
        <v>120</v>
      </c>
      <c r="CM41" s="32" t="s">
        <v>120</v>
      </c>
      <c r="CN41" s="32" t="s">
        <v>120</v>
      </c>
      <c r="CO41" s="33" t="s">
        <v>120</v>
      </c>
      <c r="CP41" s="32" t="s">
        <v>120</v>
      </c>
      <c r="CQ41" s="32" t="s">
        <v>120</v>
      </c>
      <c r="CR41" s="32" t="s">
        <v>120</v>
      </c>
      <c r="CS41" s="32" t="s">
        <v>120</v>
      </c>
      <c r="CT41" s="32" t="s">
        <v>120</v>
      </c>
      <c r="CU41" s="32" t="s">
        <v>120</v>
      </c>
      <c r="CV41" s="32" t="s">
        <v>120</v>
      </c>
      <c r="CW41" s="70" t="s">
        <v>120</v>
      </c>
      <c r="CX41" s="32" t="s">
        <v>120</v>
      </c>
      <c r="CY41" s="32" t="s">
        <v>120</v>
      </c>
      <c r="CZ41" s="32" t="s">
        <v>120</v>
      </c>
      <c r="DA41" s="32" t="s">
        <v>120</v>
      </c>
      <c r="DB41" s="32" t="s">
        <v>120</v>
      </c>
      <c r="DC41" s="32" t="s">
        <v>120</v>
      </c>
      <c r="DD41" s="32" t="s">
        <v>120</v>
      </c>
      <c r="DE41" s="32" t="s">
        <v>120</v>
      </c>
      <c r="DF41" s="33" t="s">
        <v>120</v>
      </c>
      <c r="DG41" s="32" t="s">
        <v>120</v>
      </c>
      <c r="DH41" s="70" t="s">
        <v>120</v>
      </c>
      <c r="DI41" s="32" t="s">
        <v>120</v>
      </c>
      <c r="DJ41" s="32" t="s">
        <v>120</v>
      </c>
      <c r="DK41" s="32" t="s">
        <v>120</v>
      </c>
      <c r="DL41" s="32" t="s">
        <v>120</v>
      </c>
      <c r="DM41" s="32" t="s">
        <v>120</v>
      </c>
      <c r="DN41" s="32" t="s">
        <v>120</v>
      </c>
      <c r="DO41" s="32" t="s">
        <v>120</v>
      </c>
      <c r="DP41" s="32" t="s">
        <v>120</v>
      </c>
      <c r="DQ41" s="32" t="s">
        <v>120</v>
      </c>
      <c r="DR41" s="33" t="s">
        <v>120</v>
      </c>
      <c r="DS41" s="32" t="s">
        <v>120</v>
      </c>
      <c r="DT41" s="32" t="s">
        <v>120</v>
      </c>
      <c r="DU41" s="32" t="s">
        <v>120</v>
      </c>
      <c r="DV41" s="32" t="s">
        <v>120</v>
      </c>
      <c r="DW41" s="32" t="s">
        <v>120</v>
      </c>
      <c r="DX41" s="32" t="s">
        <v>120</v>
      </c>
      <c r="DY41" s="32" t="s">
        <v>120</v>
      </c>
      <c r="DZ41" s="70" t="s">
        <v>120</v>
      </c>
      <c r="EA41" s="32" t="s">
        <v>120</v>
      </c>
      <c r="EB41" s="32" t="s">
        <v>120</v>
      </c>
      <c r="EC41" s="32" t="s">
        <v>120</v>
      </c>
      <c r="ED41" s="32" t="s">
        <v>120</v>
      </c>
      <c r="EE41" s="32" t="s">
        <v>120</v>
      </c>
      <c r="EF41" s="32" t="s">
        <v>120</v>
      </c>
      <c r="EG41" s="32" t="s">
        <v>120</v>
      </c>
      <c r="EH41" s="32" t="s">
        <v>120</v>
      </c>
      <c r="EI41" s="32" t="s">
        <v>120</v>
      </c>
      <c r="EJ41" s="33" t="s">
        <v>120</v>
      </c>
      <c r="EK41" s="32" t="s">
        <v>120</v>
      </c>
      <c r="EL41" s="32" t="s">
        <v>120</v>
      </c>
      <c r="EM41" s="32" t="s">
        <v>120</v>
      </c>
      <c r="EN41" s="32" t="s">
        <v>120</v>
      </c>
      <c r="EO41" s="32" t="s">
        <v>120</v>
      </c>
      <c r="EP41" s="32" t="s">
        <v>120</v>
      </c>
      <c r="EQ41" s="63">
        <v>3.4243982015622494E-4</v>
      </c>
      <c r="ER41" s="70" t="s">
        <v>120</v>
      </c>
      <c r="ES41" s="32" t="s">
        <v>120</v>
      </c>
      <c r="ET41" s="32" t="s">
        <v>120</v>
      </c>
      <c r="EU41" s="32" t="s">
        <v>120</v>
      </c>
      <c r="EV41" s="32" t="s">
        <v>120</v>
      </c>
      <c r="EW41" s="32" t="s">
        <v>120</v>
      </c>
      <c r="EX41" s="32" t="s">
        <v>120</v>
      </c>
      <c r="EY41" s="32" t="s">
        <v>120</v>
      </c>
      <c r="EZ41" s="70" t="s">
        <v>120</v>
      </c>
      <c r="GG41"/>
    </row>
    <row r="42" spans="1:189" s="32" customFormat="1" x14ac:dyDescent="0.35">
      <c r="A42" s="69">
        <f t="shared" si="0"/>
        <v>1</v>
      </c>
      <c r="B42" s="32">
        <v>55682923</v>
      </c>
      <c r="C42" s="32">
        <v>74</v>
      </c>
      <c r="D42" s="32">
        <v>11</v>
      </c>
      <c r="E42" s="32">
        <v>92</v>
      </c>
      <c r="F42" s="32">
        <v>25.277000000000001</v>
      </c>
      <c r="G42" s="59" t="s">
        <v>279</v>
      </c>
      <c r="H42" s="68" t="s">
        <v>120</v>
      </c>
      <c r="I42" s="66" t="s">
        <v>120</v>
      </c>
      <c r="J42" s="66" t="s">
        <v>120</v>
      </c>
      <c r="K42" s="66" t="s">
        <v>120</v>
      </c>
      <c r="L42" s="66" t="s">
        <v>120</v>
      </c>
      <c r="M42" s="66" t="s">
        <v>120</v>
      </c>
      <c r="N42" s="66" t="s">
        <v>120</v>
      </c>
      <c r="O42" s="66" t="s">
        <v>120</v>
      </c>
      <c r="P42" s="65" t="s">
        <v>120</v>
      </c>
      <c r="Q42" s="68" t="s">
        <v>120</v>
      </c>
      <c r="R42" s="66" t="s">
        <v>120</v>
      </c>
      <c r="S42" s="66" t="s">
        <v>120</v>
      </c>
      <c r="T42" s="66" t="s">
        <v>120</v>
      </c>
      <c r="U42" s="66" t="s">
        <v>120</v>
      </c>
      <c r="V42" s="66" t="s">
        <v>120</v>
      </c>
      <c r="W42" s="66" t="s">
        <v>120</v>
      </c>
      <c r="X42" s="66" t="s">
        <v>120</v>
      </c>
      <c r="Y42" s="65" t="s">
        <v>120</v>
      </c>
      <c r="Z42" s="68" t="s">
        <v>120</v>
      </c>
      <c r="AA42" s="66" t="s">
        <v>120</v>
      </c>
      <c r="AB42" s="66" t="s">
        <v>120</v>
      </c>
      <c r="AC42" s="66" t="s">
        <v>120</v>
      </c>
      <c r="AD42" s="66" t="s">
        <v>120</v>
      </c>
      <c r="AE42" s="66" t="s">
        <v>120</v>
      </c>
      <c r="AF42" s="66" t="s">
        <v>120</v>
      </c>
      <c r="AG42" s="66" t="s">
        <v>120</v>
      </c>
      <c r="AH42" s="66" t="s">
        <v>120</v>
      </c>
      <c r="AI42" s="65" t="s">
        <v>120</v>
      </c>
      <c r="AJ42" s="68" t="s">
        <v>120</v>
      </c>
      <c r="AK42" s="66" t="s">
        <v>120</v>
      </c>
      <c r="AL42" s="66" t="s">
        <v>120</v>
      </c>
      <c r="AM42" s="66" t="s">
        <v>120</v>
      </c>
      <c r="AN42" s="66" t="s">
        <v>120</v>
      </c>
      <c r="AO42" s="66" t="s">
        <v>120</v>
      </c>
      <c r="AP42" s="66" t="s">
        <v>120</v>
      </c>
      <c r="AQ42" s="66" t="s">
        <v>120</v>
      </c>
      <c r="AR42" s="66" t="s">
        <v>120</v>
      </c>
      <c r="AS42" s="68" t="s">
        <v>120</v>
      </c>
      <c r="AT42" s="66" t="s">
        <v>120</v>
      </c>
      <c r="AU42" s="66" t="s">
        <v>120</v>
      </c>
      <c r="AV42" s="66" t="s">
        <v>120</v>
      </c>
      <c r="AW42" s="66" t="s">
        <v>120</v>
      </c>
      <c r="AX42" s="66" t="s">
        <v>120</v>
      </c>
      <c r="AY42" s="66" t="s">
        <v>120</v>
      </c>
      <c r="AZ42" s="66" t="s">
        <v>120</v>
      </c>
      <c r="BA42" s="65" t="s">
        <v>120</v>
      </c>
      <c r="BB42" s="66" t="s">
        <v>120</v>
      </c>
      <c r="BC42" s="66" t="s">
        <v>120</v>
      </c>
      <c r="BD42" s="66" t="s">
        <v>120</v>
      </c>
      <c r="BE42" s="66" t="s">
        <v>120</v>
      </c>
      <c r="BF42" s="66" t="s">
        <v>120</v>
      </c>
      <c r="BG42" s="66" t="s">
        <v>120</v>
      </c>
      <c r="BH42" s="66" t="s">
        <v>120</v>
      </c>
      <c r="BI42" s="66" t="s">
        <v>120</v>
      </c>
      <c r="BJ42" s="66" t="s">
        <v>120</v>
      </c>
      <c r="BK42" s="68" t="s">
        <v>120</v>
      </c>
      <c r="BL42" s="66" t="s">
        <v>120</v>
      </c>
      <c r="BM42" s="66" t="s">
        <v>120</v>
      </c>
      <c r="BN42" s="66" t="s">
        <v>120</v>
      </c>
      <c r="BO42" s="66" t="s">
        <v>120</v>
      </c>
      <c r="BP42" s="65" t="s">
        <v>120</v>
      </c>
      <c r="BQ42" s="66" t="s">
        <v>120</v>
      </c>
      <c r="BR42" s="66" t="s">
        <v>120</v>
      </c>
      <c r="BS42" s="66" t="s">
        <v>120</v>
      </c>
      <c r="BT42" s="66" t="s">
        <v>120</v>
      </c>
      <c r="BU42" s="66" t="s">
        <v>120</v>
      </c>
      <c r="BV42" s="66" t="s">
        <v>120</v>
      </c>
      <c r="BW42" s="68" t="s">
        <v>120</v>
      </c>
      <c r="BX42" s="66" t="s">
        <v>120</v>
      </c>
      <c r="BY42" s="66" t="s">
        <v>120</v>
      </c>
      <c r="BZ42" s="66" t="s">
        <v>120</v>
      </c>
      <c r="CA42" s="66" t="s">
        <v>120</v>
      </c>
      <c r="CB42" s="66" t="s">
        <v>120</v>
      </c>
      <c r="CC42" s="66" t="s">
        <v>120</v>
      </c>
      <c r="CD42" s="66" t="s">
        <v>120</v>
      </c>
      <c r="CE42" s="65" t="s">
        <v>120</v>
      </c>
      <c r="CF42" s="66" t="s">
        <v>120</v>
      </c>
      <c r="CG42" s="66" t="s">
        <v>120</v>
      </c>
      <c r="CH42" s="66" t="s">
        <v>120</v>
      </c>
      <c r="CI42" s="66" t="s">
        <v>120</v>
      </c>
      <c r="CJ42" s="66" t="s">
        <v>120</v>
      </c>
      <c r="CK42" s="66" t="s">
        <v>120</v>
      </c>
      <c r="CL42" s="66" t="s">
        <v>120</v>
      </c>
      <c r="CM42" s="66" t="s">
        <v>120</v>
      </c>
      <c r="CN42" s="66" t="s">
        <v>120</v>
      </c>
      <c r="CO42" s="68" t="s">
        <v>120</v>
      </c>
      <c r="CP42" s="66" t="s">
        <v>120</v>
      </c>
      <c r="CQ42" s="66" t="s">
        <v>120</v>
      </c>
      <c r="CR42" s="66" t="s">
        <v>120</v>
      </c>
      <c r="CS42" s="66" t="s">
        <v>120</v>
      </c>
      <c r="CT42" s="66" t="s">
        <v>120</v>
      </c>
      <c r="CU42" s="66" t="s">
        <v>120</v>
      </c>
      <c r="CV42" s="66" t="s">
        <v>120</v>
      </c>
      <c r="CW42" s="65" t="s">
        <v>120</v>
      </c>
      <c r="CX42" s="66" t="s">
        <v>120</v>
      </c>
      <c r="CY42" s="66" t="s">
        <v>120</v>
      </c>
      <c r="CZ42" s="66" t="s">
        <v>120</v>
      </c>
      <c r="DA42" s="66" t="s">
        <v>120</v>
      </c>
      <c r="DB42" s="66" t="s">
        <v>120</v>
      </c>
      <c r="DC42" s="66" t="s">
        <v>120</v>
      </c>
      <c r="DD42" s="66" t="s">
        <v>120</v>
      </c>
      <c r="DE42" s="66" t="s">
        <v>120</v>
      </c>
      <c r="DF42" s="68" t="s">
        <v>120</v>
      </c>
      <c r="DG42" s="66" t="s">
        <v>120</v>
      </c>
      <c r="DH42" s="65" t="s">
        <v>120</v>
      </c>
      <c r="DI42" s="66" t="s">
        <v>120</v>
      </c>
      <c r="DJ42" s="66" t="s">
        <v>120</v>
      </c>
      <c r="DK42" s="66" t="s">
        <v>120</v>
      </c>
      <c r="DL42" s="66" t="s">
        <v>120</v>
      </c>
      <c r="DM42" s="66" t="s">
        <v>120</v>
      </c>
      <c r="DN42" s="66" t="s">
        <v>120</v>
      </c>
      <c r="DO42" s="66" t="s">
        <v>120</v>
      </c>
      <c r="DP42" s="66" t="s">
        <v>120</v>
      </c>
      <c r="DQ42" s="66" t="s">
        <v>120</v>
      </c>
      <c r="DR42" s="68" t="s">
        <v>120</v>
      </c>
      <c r="DS42" s="66" t="s">
        <v>120</v>
      </c>
      <c r="DT42" s="66" t="s">
        <v>120</v>
      </c>
      <c r="DU42" s="66" t="s">
        <v>120</v>
      </c>
      <c r="DV42" s="66" t="s">
        <v>120</v>
      </c>
      <c r="DW42" s="66" t="s">
        <v>120</v>
      </c>
      <c r="DX42" s="66" t="s">
        <v>120</v>
      </c>
      <c r="DY42" s="66" t="s">
        <v>120</v>
      </c>
      <c r="DZ42" s="65" t="s">
        <v>120</v>
      </c>
      <c r="EA42" s="66" t="s">
        <v>120</v>
      </c>
      <c r="EB42" s="66" t="s">
        <v>120</v>
      </c>
      <c r="EC42" s="66" t="s">
        <v>120</v>
      </c>
      <c r="ED42" s="66" t="s">
        <v>120</v>
      </c>
      <c r="EE42" s="66" t="s">
        <v>120</v>
      </c>
      <c r="EF42" s="66" t="s">
        <v>120</v>
      </c>
      <c r="EG42" s="66" t="s">
        <v>120</v>
      </c>
      <c r="EH42" s="66" t="s">
        <v>120</v>
      </c>
      <c r="EI42" s="66" t="s">
        <v>120</v>
      </c>
      <c r="EJ42" s="68" t="s">
        <v>120</v>
      </c>
      <c r="EK42" s="66" t="s">
        <v>120</v>
      </c>
      <c r="EL42" s="66" t="s">
        <v>120</v>
      </c>
      <c r="EM42" s="66" t="s">
        <v>120</v>
      </c>
      <c r="EN42" s="66" t="s">
        <v>120</v>
      </c>
      <c r="EO42" s="66" t="s">
        <v>120</v>
      </c>
      <c r="EP42" s="66" t="s">
        <v>120</v>
      </c>
      <c r="EQ42" s="67">
        <v>4.7308004523562421E-5</v>
      </c>
      <c r="ER42" s="65" t="s">
        <v>120</v>
      </c>
      <c r="ES42" s="66" t="s">
        <v>120</v>
      </c>
      <c r="ET42" s="66" t="s">
        <v>120</v>
      </c>
      <c r="EU42" s="66" t="s">
        <v>120</v>
      </c>
      <c r="EV42" s="66" t="s">
        <v>120</v>
      </c>
      <c r="EW42" s="66" t="s">
        <v>120</v>
      </c>
      <c r="EX42" s="66" t="s">
        <v>120</v>
      </c>
      <c r="EY42" s="66" t="s">
        <v>120</v>
      </c>
      <c r="EZ42" s="65" t="s">
        <v>120</v>
      </c>
      <c r="GG42"/>
    </row>
  </sheetData>
  <conditionalFormatting sqref="H7:EZ42">
    <cfRule type="containsText" dxfId="5" priority="1" operator="containsText" text="nd">
      <formula>NOT(ISERROR(SEARCH("nd",H7)))</formula>
    </cfRule>
  </conditionalFormatting>
  <pageMargins left="0.7" right="0.7" top="0.75" bottom="0.75" header="0.3" footer="0.3"/>
</worksheet>
</file>

<file path=xl/worksheets/sheet1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0DE4D0E-722F-4B2C-84CE-FCDA691F2820}">
  <dimension ref="A1:GG85"/>
  <sheetViews>
    <sheetView zoomScale="85" zoomScaleNormal="85" workbookViewId="0">
      <selection activeCell="A2" sqref="A2"/>
    </sheetView>
  </sheetViews>
  <sheetFormatPr defaultRowHeight="14.5" x14ac:dyDescent="0.35"/>
  <cols>
    <col min="1" max="1" width="10.90625" bestFit="1" customWidth="1"/>
    <col min="7" max="7" width="44.26953125" bestFit="1" customWidth="1"/>
  </cols>
  <sheetData>
    <row r="1" spans="1:188" x14ac:dyDescent="0.35">
      <c r="A1" s="25" t="s">
        <v>940</v>
      </c>
      <c r="D1" s="32"/>
      <c r="E1" s="32"/>
      <c r="F1" s="32"/>
      <c r="H1" s="32"/>
      <c r="I1" s="32"/>
      <c r="J1" s="32"/>
      <c r="K1" s="32"/>
      <c r="L1" s="32"/>
      <c r="M1" s="32"/>
      <c r="N1" s="32"/>
      <c r="O1" s="32"/>
      <c r="P1" s="32"/>
      <c r="Q1" s="32"/>
      <c r="R1" s="32"/>
      <c r="S1" s="32"/>
      <c r="T1" s="32"/>
      <c r="U1" s="32"/>
      <c r="V1" s="32"/>
      <c r="W1" s="32"/>
      <c r="X1" s="32"/>
      <c r="Y1" s="32"/>
      <c r="Z1" s="32"/>
      <c r="AA1" s="32"/>
      <c r="AB1" s="32"/>
      <c r="AC1" s="32"/>
      <c r="AD1" s="32"/>
      <c r="AE1" s="32"/>
      <c r="AF1" s="32"/>
      <c r="AG1" s="32"/>
      <c r="AH1" s="32"/>
      <c r="AI1" s="32"/>
      <c r="AJ1" s="32"/>
      <c r="AK1" s="32"/>
      <c r="AL1" s="32"/>
      <c r="AM1" s="32"/>
      <c r="AN1" s="32"/>
      <c r="AO1" s="32"/>
      <c r="AP1" s="32"/>
      <c r="AQ1" s="32"/>
      <c r="AR1" s="32"/>
      <c r="AS1" s="32"/>
      <c r="AT1" s="32"/>
      <c r="AU1" s="32"/>
      <c r="AV1" s="32"/>
      <c r="AW1" s="32"/>
      <c r="AX1" s="32"/>
      <c r="AY1" s="32"/>
      <c r="AZ1" s="32"/>
      <c r="BA1" s="32"/>
      <c r="BB1" s="32"/>
      <c r="BC1" s="32"/>
      <c r="BD1" s="32"/>
      <c r="BE1" s="32"/>
      <c r="BF1" s="32"/>
      <c r="BG1" s="32"/>
      <c r="BH1" s="32"/>
      <c r="BI1" s="32"/>
      <c r="BJ1" s="32"/>
      <c r="BK1" s="32"/>
      <c r="BL1" s="32"/>
      <c r="BM1" s="32"/>
      <c r="BN1" s="32"/>
      <c r="BO1" s="32"/>
      <c r="BP1" s="32"/>
      <c r="BQ1" s="32"/>
      <c r="BR1" s="32"/>
      <c r="BS1" s="32"/>
      <c r="BT1" s="32"/>
      <c r="BU1" s="32"/>
      <c r="BV1" s="32"/>
      <c r="BW1" s="32"/>
      <c r="BX1" s="32"/>
      <c r="BY1" s="32"/>
      <c r="BZ1" s="32"/>
      <c r="CA1" s="32"/>
      <c r="CB1" s="32"/>
      <c r="CC1" s="32"/>
      <c r="CD1" s="32"/>
      <c r="CE1" s="32"/>
      <c r="CF1" s="32"/>
      <c r="CG1" s="32"/>
      <c r="CH1" s="32"/>
      <c r="CI1" s="32"/>
      <c r="CJ1" s="32"/>
      <c r="CK1" s="32"/>
      <c r="CL1" s="32"/>
      <c r="CM1" s="32"/>
      <c r="CN1" s="32"/>
      <c r="CO1" s="32"/>
      <c r="CP1" s="32"/>
      <c r="CQ1" s="32"/>
      <c r="CR1" s="32"/>
      <c r="CS1" s="32"/>
      <c r="CT1" s="32"/>
      <c r="CU1" s="32"/>
      <c r="CV1" s="32"/>
      <c r="CW1" s="32"/>
      <c r="CX1" s="32"/>
      <c r="CY1" s="32"/>
      <c r="CZ1" s="32"/>
      <c r="DA1" s="32"/>
      <c r="DB1" s="32"/>
      <c r="DC1" s="32"/>
      <c r="DD1" s="32"/>
      <c r="DE1" s="32"/>
      <c r="DF1" s="32"/>
      <c r="DG1" s="32"/>
      <c r="DH1" s="32"/>
      <c r="DI1" s="32"/>
      <c r="DJ1" s="32"/>
      <c r="DK1" s="32"/>
      <c r="DL1" s="32"/>
      <c r="DM1" s="32"/>
      <c r="DN1" s="32"/>
      <c r="DO1" s="32"/>
      <c r="DP1" s="32"/>
      <c r="DQ1" s="32"/>
      <c r="DR1" s="32"/>
      <c r="DS1" s="32"/>
      <c r="DT1" s="32"/>
      <c r="DU1" s="32"/>
      <c r="DV1" s="32"/>
      <c r="DW1" s="32"/>
      <c r="DX1" s="32"/>
      <c r="DY1" s="32"/>
      <c r="DZ1" s="32"/>
      <c r="EA1" s="32"/>
      <c r="EB1" s="32"/>
      <c r="EC1" s="32"/>
      <c r="ED1" s="32"/>
      <c r="EE1" s="32"/>
      <c r="EF1" s="32"/>
      <c r="EG1" s="32"/>
      <c r="EH1" s="32"/>
      <c r="EI1" s="32"/>
      <c r="EJ1" s="32"/>
      <c r="EK1" s="32"/>
      <c r="EL1" s="32"/>
      <c r="EM1" s="32"/>
      <c r="EN1" s="32"/>
      <c r="EO1" s="32"/>
      <c r="EP1" s="32"/>
      <c r="EQ1" s="32"/>
      <c r="ER1" s="32"/>
      <c r="ES1" s="32"/>
      <c r="ET1" s="32"/>
      <c r="EU1" s="32"/>
      <c r="EV1" s="32"/>
      <c r="EW1" s="32"/>
      <c r="EX1" s="32"/>
      <c r="EY1" s="32"/>
      <c r="EZ1" s="32"/>
      <c r="FA1" s="32"/>
      <c r="FB1" s="32"/>
      <c r="FC1" s="32"/>
      <c r="FD1" s="32"/>
      <c r="FE1" s="32"/>
      <c r="FF1" s="32"/>
      <c r="FG1" s="32"/>
      <c r="FH1" s="32"/>
      <c r="FI1" s="32"/>
      <c r="FJ1" s="32"/>
      <c r="FK1" s="32"/>
      <c r="FL1" s="32"/>
      <c r="FM1" s="32"/>
      <c r="FN1" s="32"/>
      <c r="FO1" s="32"/>
      <c r="FP1" s="32"/>
      <c r="FQ1" s="32"/>
      <c r="FR1" s="32"/>
      <c r="FS1" s="32"/>
      <c r="FT1" s="32"/>
      <c r="FU1" s="32"/>
      <c r="FV1" s="32"/>
      <c r="FW1" s="32"/>
      <c r="FX1" s="32"/>
      <c r="FY1" s="32"/>
      <c r="FZ1" s="32"/>
      <c r="GA1" s="32"/>
      <c r="GB1" s="32"/>
      <c r="GC1" s="32"/>
      <c r="GD1" s="32"/>
      <c r="GE1" s="32"/>
      <c r="GF1" s="32"/>
    </row>
    <row r="2" spans="1:188" ht="14.15" customHeight="1" x14ac:dyDescent="0.5">
      <c r="B2" s="89"/>
      <c r="C2" s="32"/>
      <c r="D2" s="32"/>
      <c r="E2" s="32"/>
      <c r="F2" s="32"/>
      <c r="H2" s="32"/>
      <c r="I2" s="32"/>
      <c r="J2" s="32"/>
      <c r="K2" s="32"/>
      <c r="L2" s="32"/>
      <c r="M2" s="32"/>
      <c r="N2" s="32"/>
      <c r="O2" s="32"/>
      <c r="P2" s="32"/>
      <c r="Q2" s="32"/>
      <c r="R2" s="32"/>
      <c r="S2" s="32"/>
      <c r="T2" s="32"/>
      <c r="U2" s="32"/>
      <c r="V2" s="32"/>
      <c r="W2" s="32"/>
      <c r="X2" s="32"/>
      <c r="Y2" s="32"/>
      <c r="Z2" s="32"/>
      <c r="AA2" s="32"/>
      <c r="AB2" s="32"/>
      <c r="AC2" s="32"/>
      <c r="AD2" s="32"/>
      <c r="AE2" s="32"/>
      <c r="AF2" s="32"/>
      <c r="AG2" s="32"/>
      <c r="AH2" s="32"/>
      <c r="AI2" s="32"/>
      <c r="AJ2" s="32"/>
      <c r="AK2" s="32"/>
      <c r="AL2" s="32"/>
      <c r="AM2" s="32"/>
      <c r="AN2" s="32"/>
      <c r="AO2" s="32"/>
      <c r="AP2" s="32"/>
      <c r="AQ2" s="32"/>
      <c r="AR2" s="32"/>
      <c r="AS2" s="32"/>
      <c r="AT2" s="32"/>
      <c r="AU2" s="32"/>
      <c r="AV2" s="32"/>
      <c r="AW2" s="32"/>
      <c r="AX2" s="32"/>
      <c r="AY2" s="32"/>
      <c r="AZ2" s="32"/>
      <c r="BA2" s="32"/>
      <c r="BB2" s="32"/>
      <c r="BC2" s="32"/>
      <c r="BD2" s="32"/>
      <c r="BE2" s="32"/>
      <c r="BF2" s="32"/>
      <c r="BG2" s="32"/>
      <c r="BH2" s="32"/>
      <c r="BI2" s="32"/>
      <c r="BJ2" s="32"/>
      <c r="BK2" s="32"/>
      <c r="BL2" s="32"/>
      <c r="BM2" s="32"/>
      <c r="BN2" s="32"/>
      <c r="BO2" s="32"/>
      <c r="BP2" s="32"/>
      <c r="BQ2" s="32"/>
      <c r="BR2" s="32"/>
      <c r="BS2" s="32"/>
      <c r="BT2" s="32"/>
      <c r="BU2" s="32"/>
      <c r="BV2" s="32"/>
      <c r="BW2" s="32"/>
      <c r="BX2" s="32"/>
      <c r="BY2" s="32"/>
      <c r="BZ2" s="32"/>
      <c r="CA2" s="32"/>
      <c r="CB2" s="32"/>
      <c r="CC2" s="32"/>
      <c r="CD2" s="32"/>
      <c r="CE2" s="32"/>
      <c r="CF2" s="32"/>
      <c r="CG2" s="32"/>
      <c r="CH2" s="32"/>
      <c r="CI2" s="32"/>
      <c r="CJ2" s="32"/>
      <c r="CK2" s="32"/>
      <c r="CL2" s="32"/>
      <c r="CM2" s="32"/>
      <c r="CN2" s="32"/>
      <c r="CO2" s="32"/>
      <c r="CP2" s="32"/>
      <c r="CQ2" s="32"/>
      <c r="CR2" s="32"/>
      <c r="CS2" s="32"/>
      <c r="CT2" s="32"/>
      <c r="CU2" s="32"/>
      <c r="CV2" s="32"/>
      <c r="CW2" s="32"/>
      <c r="CX2" s="32"/>
      <c r="CY2" s="32"/>
      <c r="CZ2" s="32"/>
      <c r="DA2" s="32"/>
      <c r="DB2" s="32"/>
      <c r="DC2" s="32"/>
      <c r="DD2" s="32"/>
      <c r="DE2" s="32"/>
      <c r="DF2" s="32"/>
      <c r="DG2" s="32"/>
      <c r="DH2" s="32"/>
      <c r="DI2" s="32"/>
      <c r="DJ2" s="32"/>
      <c r="DK2" s="32"/>
      <c r="DL2" s="32"/>
      <c r="DM2" s="32"/>
      <c r="DN2" s="32"/>
      <c r="DO2" s="32"/>
      <c r="DP2" s="32"/>
      <c r="DQ2" s="32"/>
      <c r="DR2" s="32"/>
      <c r="DS2" s="32"/>
      <c r="DT2" s="32"/>
      <c r="DU2" s="32"/>
      <c r="DV2" s="32"/>
      <c r="DW2" s="32"/>
      <c r="DX2" s="32"/>
      <c r="DY2" s="32"/>
      <c r="DZ2" s="32"/>
      <c r="EA2" s="32"/>
      <c r="EB2" s="32"/>
      <c r="EC2" s="32"/>
      <c r="ED2" s="32"/>
      <c r="EE2" s="32"/>
      <c r="EF2" s="32"/>
      <c r="EG2" s="32"/>
      <c r="EH2" s="32"/>
      <c r="EI2" s="32"/>
      <c r="EJ2" s="32"/>
      <c r="EK2" s="32"/>
      <c r="EL2" s="32"/>
      <c r="EM2" s="32"/>
      <c r="EN2" s="32"/>
      <c r="EO2" s="32"/>
      <c r="EP2" s="32"/>
      <c r="EQ2" s="32"/>
      <c r="ER2" s="32"/>
      <c r="ES2" s="32"/>
      <c r="ET2" s="32"/>
      <c r="EU2" s="32"/>
      <c r="EV2" s="32"/>
      <c r="EW2" s="32"/>
      <c r="EX2" s="32"/>
      <c r="EY2" s="32"/>
      <c r="EZ2" s="32"/>
      <c r="FA2" s="32"/>
      <c r="FB2" s="32"/>
      <c r="FC2" s="32"/>
      <c r="FD2" s="32"/>
      <c r="FE2" s="32"/>
      <c r="FF2" s="32"/>
      <c r="FG2" s="32"/>
      <c r="FH2" s="32"/>
      <c r="FI2" s="32"/>
      <c r="FJ2" s="32"/>
      <c r="FK2" s="32"/>
      <c r="FL2" s="32"/>
      <c r="FM2" s="32"/>
      <c r="FN2" s="32"/>
      <c r="FO2" s="32"/>
      <c r="FP2" s="32"/>
      <c r="FQ2" s="32"/>
      <c r="FR2" s="32"/>
      <c r="FS2" s="32"/>
      <c r="FT2" s="32"/>
      <c r="FU2" s="32"/>
      <c r="FV2" s="32"/>
      <c r="FW2" s="32"/>
      <c r="FX2" s="32"/>
      <c r="FY2" s="32"/>
      <c r="FZ2" s="32"/>
      <c r="GA2" s="32"/>
      <c r="GB2" s="32"/>
      <c r="GC2" s="32"/>
      <c r="GD2" s="32"/>
      <c r="GE2" s="32"/>
      <c r="GF2" s="32"/>
    </row>
    <row r="3" spans="1:188" ht="14.15" customHeight="1" x14ac:dyDescent="0.35">
      <c r="A3" s="88"/>
      <c r="B3" s="27" t="s">
        <v>927</v>
      </c>
      <c r="C3" s="32"/>
      <c r="D3" s="32"/>
      <c r="E3" s="32"/>
      <c r="F3" s="27"/>
      <c r="H3" s="32"/>
      <c r="I3" s="32"/>
      <c r="J3" s="32"/>
      <c r="K3" s="32"/>
      <c r="L3" s="32"/>
      <c r="M3" s="32"/>
      <c r="N3" s="32"/>
      <c r="O3" s="32"/>
      <c r="P3" s="32"/>
      <c r="Q3" s="32"/>
      <c r="R3" s="32"/>
      <c r="S3" s="32"/>
      <c r="T3" s="32"/>
      <c r="U3" s="32"/>
      <c r="V3" s="32"/>
      <c r="W3" s="32"/>
      <c r="X3" s="32"/>
      <c r="Y3" s="32"/>
      <c r="Z3" s="32"/>
      <c r="AA3" s="32"/>
      <c r="AB3" s="32"/>
      <c r="AC3" s="32"/>
      <c r="AD3" s="32"/>
      <c r="AE3" s="32"/>
      <c r="AF3" s="32"/>
      <c r="AG3" s="32"/>
      <c r="AH3" s="32"/>
      <c r="AI3" s="32"/>
      <c r="AJ3" s="32"/>
      <c r="AK3" s="32"/>
      <c r="AL3" s="32"/>
      <c r="AM3" s="32"/>
      <c r="AN3" s="32"/>
      <c r="AO3" s="32"/>
      <c r="AP3" s="32"/>
      <c r="AQ3" s="32"/>
      <c r="AR3" s="32"/>
      <c r="AS3" s="32"/>
      <c r="AT3" s="32"/>
      <c r="AU3" s="32"/>
      <c r="AV3" s="32"/>
      <c r="AW3" s="32"/>
      <c r="AX3" s="32"/>
      <c r="AY3" s="32"/>
      <c r="AZ3" s="32"/>
      <c r="BA3" s="32"/>
      <c r="BB3" s="32"/>
      <c r="BC3" s="32"/>
      <c r="BD3" s="32"/>
      <c r="BE3" s="32"/>
      <c r="BF3" s="32"/>
      <c r="BG3" s="32"/>
      <c r="BH3" s="32"/>
      <c r="BI3" s="32"/>
      <c r="BJ3" s="32"/>
      <c r="BK3" s="32"/>
      <c r="BL3" s="32"/>
      <c r="BM3" s="32"/>
      <c r="BN3" s="32"/>
      <c r="BO3" s="32"/>
      <c r="BP3" s="32"/>
      <c r="BQ3" s="32"/>
      <c r="BR3" s="32"/>
      <c r="BS3" s="32"/>
      <c r="BT3" s="32"/>
      <c r="BU3" s="32"/>
      <c r="BV3" s="32"/>
      <c r="BW3" s="32"/>
      <c r="BX3" s="32"/>
      <c r="BY3" s="32"/>
      <c r="BZ3" s="32"/>
      <c r="CA3" s="32"/>
      <c r="CB3" s="32"/>
      <c r="CC3" s="32"/>
      <c r="CD3" s="32"/>
      <c r="CE3" s="32"/>
      <c r="CF3" s="32"/>
      <c r="CG3" s="32"/>
      <c r="CH3" s="32"/>
      <c r="CI3" s="32"/>
      <c r="CJ3" s="32"/>
      <c r="CK3" s="32"/>
      <c r="CL3" s="32"/>
      <c r="CM3" s="32"/>
      <c r="CN3" s="32"/>
      <c r="CO3" s="32"/>
      <c r="CP3" s="32"/>
      <c r="CQ3" s="32"/>
      <c r="CR3" s="32"/>
      <c r="CS3" s="32"/>
      <c r="CT3" s="32"/>
      <c r="CU3" s="32"/>
      <c r="CV3" s="32"/>
      <c r="CW3" s="32"/>
      <c r="CX3" s="32"/>
      <c r="CY3" s="32"/>
      <c r="CZ3" s="32"/>
      <c r="DA3" s="32"/>
      <c r="DB3" s="32"/>
      <c r="DC3" s="32"/>
      <c r="DD3" s="32"/>
      <c r="DE3" s="32"/>
      <c r="DF3" s="32"/>
      <c r="DG3" s="32"/>
      <c r="DH3" s="32"/>
      <c r="DI3" s="32"/>
      <c r="DJ3" s="32"/>
      <c r="DK3" s="32"/>
      <c r="DL3" s="32"/>
      <c r="DM3" s="32"/>
      <c r="DN3" s="32"/>
      <c r="DO3" s="32"/>
      <c r="DP3" s="32"/>
      <c r="DQ3" s="32"/>
      <c r="DR3" s="32"/>
      <c r="DS3" s="32"/>
      <c r="DT3" s="32"/>
      <c r="DU3" s="32"/>
      <c r="DV3" s="32"/>
      <c r="DW3" s="32"/>
      <c r="DX3" s="32"/>
      <c r="DY3" s="32"/>
      <c r="DZ3" s="32"/>
      <c r="EA3" s="32"/>
      <c r="EB3" s="32"/>
      <c r="EC3" s="32"/>
      <c r="ED3" s="32"/>
      <c r="EE3" s="32"/>
      <c r="EF3" s="32"/>
      <c r="EG3" s="32"/>
      <c r="EH3" s="32"/>
      <c r="EI3" s="32"/>
      <c r="EJ3" s="32"/>
      <c r="EK3" s="32"/>
      <c r="EL3" s="32"/>
      <c r="EM3" s="32"/>
      <c r="EN3" s="32"/>
      <c r="EO3" s="32"/>
      <c r="EP3" s="32"/>
      <c r="EQ3" s="32"/>
      <c r="ER3" s="32"/>
      <c r="ES3" s="32"/>
      <c r="ET3" s="32"/>
      <c r="EU3" s="32"/>
      <c r="EV3" s="32"/>
      <c r="EW3" s="32"/>
      <c r="EX3" s="32"/>
      <c r="EY3" s="32"/>
      <c r="EZ3" s="32"/>
      <c r="FA3" s="32"/>
      <c r="FB3" s="32"/>
      <c r="FC3" s="32"/>
      <c r="FD3" s="32"/>
      <c r="FE3" s="32"/>
      <c r="FF3" s="32"/>
      <c r="FG3" s="32"/>
      <c r="FH3" s="32"/>
      <c r="FI3" s="32"/>
      <c r="FJ3" s="32"/>
      <c r="FK3" s="32"/>
      <c r="FL3" s="32"/>
      <c r="FM3" s="32"/>
      <c r="FN3" s="32"/>
      <c r="FO3" s="32"/>
      <c r="FP3" s="32"/>
      <c r="FQ3" s="32"/>
      <c r="FR3" s="32"/>
      <c r="FS3" s="32"/>
      <c r="FT3" s="32"/>
      <c r="FU3" s="32"/>
      <c r="FV3" s="32"/>
      <c r="FW3" s="32"/>
      <c r="FX3" s="32"/>
      <c r="FY3" s="32"/>
      <c r="FZ3" s="32"/>
      <c r="GA3" s="32"/>
      <c r="GB3" s="32"/>
      <c r="GC3" s="32"/>
      <c r="GD3" s="32"/>
      <c r="GE3" s="32"/>
      <c r="GF3" s="32"/>
    </row>
    <row r="4" spans="1:188" ht="14.15" customHeight="1" x14ac:dyDescent="0.35">
      <c r="A4" s="58"/>
      <c r="B4" s="27" t="s">
        <v>926</v>
      </c>
      <c r="C4" s="32"/>
      <c r="D4" s="32"/>
      <c r="E4" s="32"/>
      <c r="F4" s="32"/>
      <c r="H4" s="32"/>
      <c r="I4" s="32"/>
      <c r="J4" s="32"/>
      <c r="K4" s="32"/>
      <c r="L4" s="32"/>
      <c r="M4" s="32"/>
      <c r="N4" s="32"/>
      <c r="O4" s="32"/>
      <c r="P4" s="32"/>
      <c r="Q4" s="32"/>
      <c r="R4" s="32"/>
      <c r="S4" s="32"/>
      <c r="T4" s="32"/>
      <c r="U4" s="32"/>
      <c r="V4" s="32"/>
      <c r="W4" s="32"/>
      <c r="X4" s="32"/>
      <c r="Y4" s="32"/>
      <c r="Z4" s="32"/>
      <c r="AA4" s="32"/>
      <c r="AB4" s="32"/>
      <c r="AC4" s="32"/>
      <c r="AD4" s="32"/>
      <c r="AE4" s="32"/>
      <c r="AF4" s="32"/>
      <c r="AG4" s="32"/>
      <c r="AH4" s="32"/>
      <c r="AI4" s="32"/>
      <c r="AJ4" s="32"/>
      <c r="AK4" s="32"/>
      <c r="AL4" s="32"/>
      <c r="AM4" s="32"/>
      <c r="AN4" s="32"/>
      <c r="AO4" s="32"/>
      <c r="AP4" s="32"/>
      <c r="AQ4" s="32"/>
      <c r="AR4" s="32"/>
      <c r="AS4" s="32"/>
      <c r="AT4" s="32"/>
      <c r="AU4" s="32"/>
      <c r="AV4" s="32"/>
      <c r="AW4" s="32"/>
      <c r="AX4" s="32"/>
      <c r="AY4" s="32"/>
      <c r="AZ4" s="32"/>
      <c r="BA4" s="32"/>
      <c r="BB4" s="32"/>
      <c r="BC4" s="32"/>
      <c r="BD4" s="32"/>
      <c r="BE4" s="32"/>
      <c r="BF4" s="32"/>
      <c r="BG4" s="32"/>
      <c r="BH4" s="32"/>
      <c r="BI4" s="32"/>
      <c r="BJ4" s="32"/>
      <c r="BK4" s="32"/>
      <c r="BL4" s="32"/>
      <c r="BM4" s="32"/>
      <c r="BN4" s="32"/>
      <c r="BO4" s="32"/>
      <c r="BP4" s="32"/>
      <c r="BQ4" s="32"/>
      <c r="BR4" s="32"/>
      <c r="BS4" s="32"/>
      <c r="BT4" s="32"/>
      <c r="BU4" s="32"/>
      <c r="BV4" s="32"/>
      <c r="BW4" s="32"/>
      <c r="BX4" s="32"/>
      <c r="BY4" s="32"/>
      <c r="BZ4" s="32"/>
      <c r="CA4" s="32"/>
      <c r="CB4" s="32"/>
      <c r="CC4" s="32"/>
      <c r="CD4" s="32"/>
      <c r="CE4" s="32"/>
      <c r="CF4" s="32"/>
      <c r="CG4" s="32"/>
      <c r="CH4" s="32"/>
      <c r="CI4" s="32"/>
      <c r="CJ4" s="32"/>
      <c r="CK4" s="32"/>
      <c r="CL4" s="32"/>
      <c r="CM4" s="32"/>
      <c r="CN4" s="32"/>
      <c r="CO4" s="32"/>
      <c r="CP4" s="32"/>
      <c r="CQ4" s="32"/>
      <c r="CR4" s="32"/>
      <c r="CS4" s="32"/>
      <c r="CT4" s="32"/>
      <c r="CU4" s="32"/>
      <c r="CV4" s="32"/>
      <c r="CW4" s="32"/>
      <c r="CX4" s="32"/>
      <c r="CY4" s="32"/>
      <c r="CZ4" s="32"/>
      <c r="DA4" s="32"/>
      <c r="DB4" s="32"/>
      <c r="DC4" s="32"/>
      <c r="DD4" s="32"/>
      <c r="DE4" s="32"/>
      <c r="DF4" s="32"/>
      <c r="DG4" s="32"/>
      <c r="DH4" s="32"/>
      <c r="DI4" s="32"/>
      <c r="DJ4" s="32"/>
      <c r="DK4" s="32"/>
      <c r="DL4" s="32"/>
      <c r="DM4" s="32"/>
      <c r="DN4" s="32"/>
      <c r="DO4" s="32"/>
      <c r="DP4" s="32"/>
      <c r="DQ4" s="32"/>
      <c r="DR4" s="32"/>
      <c r="DS4" s="32"/>
      <c r="DT4" s="32"/>
      <c r="DU4" s="32"/>
      <c r="DV4" s="32"/>
      <c r="DW4" s="32"/>
      <c r="DX4" s="32"/>
      <c r="DY4" s="32"/>
      <c r="DZ4" s="32"/>
      <c r="EA4" s="32"/>
      <c r="EB4" s="32"/>
      <c r="EC4" s="32"/>
      <c r="ED4" s="32"/>
      <c r="EE4" s="32"/>
      <c r="EF4" s="32"/>
      <c r="EG4" s="32"/>
      <c r="EH4" s="32"/>
      <c r="EI4" s="32"/>
      <c r="EJ4" s="32"/>
      <c r="EK4" s="32"/>
      <c r="EL4" s="32"/>
      <c r="EM4" s="32"/>
      <c r="EN4" s="32"/>
      <c r="EO4" s="32"/>
      <c r="EP4" s="32"/>
      <c r="EQ4" s="32"/>
      <c r="ER4" s="32"/>
      <c r="ES4" s="32"/>
      <c r="ET4" s="32"/>
      <c r="EU4" s="32"/>
      <c r="EV4" s="32"/>
      <c r="EW4" s="32"/>
      <c r="EX4" s="32"/>
      <c r="EY4" s="32"/>
      <c r="EZ4" s="32"/>
      <c r="FA4" s="32"/>
      <c r="FB4" s="32"/>
      <c r="FC4" s="32"/>
      <c r="FD4" s="32"/>
      <c r="FE4" s="32"/>
      <c r="FF4" s="32"/>
      <c r="FG4" s="32"/>
      <c r="FH4" s="32"/>
      <c r="FI4" s="32"/>
      <c r="FJ4" s="32"/>
      <c r="FK4" s="32"/>
      <c r="FL4" s="32"/>
      <c r="FM4" s="32"/>
      <c r="FN4" s="32"/>
      <c r="FO4" s="32"/>
      <c r="FP4" s="32"/>
      <c r="FQ4" s="32"/>
      <c r="FR4" s="32"/>
      <c r="FS4" s="32"/>
      <c r="FT4" s="32"/>
      <c r="FU4" s="32"/>
      <c r="FV4" s="32"/>
      <c r="FW4" s="32"/>
      <c r="FX4" s="32"/>
      <c r="FY4" s="32"/>
      <c r="FZ4" s="32"/>
      <c r="GA4" s="32"/>
      <c r="GB4" s="32"/>
      <c r="GC4" s="32"/>
      <c r="GD4" s="32"/>
      <c r="GE4" s="32"/>
      <c r="GF4" s="32"/>
    </row>
    <row r="5" spans="1:188" ht="14.15" customHeight="1" x14ac:dyDescent="0.35">
      <c r="A5" s="1"/>
      <c r="B5" t="s">
        <v>925</v>
      </c>
      <c r="C5" s="32"/>
      <c r="D5" s="32"/>
      <c r="E5" s="32"/>
      <c r="F5" s="32"/>
      <c r="H5" s="87"/>
      <c r="I5" s="32"/>
      <c r="J5" s="32"/>
      <c r="K5" s="32"/>
      <c r="L5" s="32"/>
      <c r="M5" s="32"/>
      <c r="N5" s="32"/>
      <c r="O5" s="32"/>
      <c r="P5" s="32"/>
      <c r="Q5" s="32"/>
      <c r="R5" s="32"/>
      <c r="S5" s="32"/>
      <c r="T5" s="32"/>
      <c r="U5" s="32"/>
      <c r="V5" s="32"/>
      <c r="W5" s="32"/>
      <c r="X5" s="32"/>
      <c r="Y5" s="32"/>
      <c r="Z5" s="32"/>
      <c r="AA5" s="32"/>
      <c r="AB5" s="32"/>
      <c r="AC5" s="32"/>
      <c r="AD5" s="32"/>
      <c r="AE5" s="32"/>
      <c r="AF5" s="32"/>
      <c r="AG5" s="32"/>
      <c r="AH5" s="32"/>
      <c r="AI5" s="32"/>
      <c r="AJ5" s="32"/>
      <c r="AK5" s="32"/>
      <c r="AL5" s="32"/>
      <c r="AM5" s="32"/>
      <c r="AN5" s="32"/>
      <c r="AO5" s="32"/>
      <c r="AP5" s="32"/>
      <c r="AQ5" s="32"/>
      <c r="AR5" s="32"/>
      <c r="AS5" s="32"/>
      <c r="AT5" s="32"/>
      <c r="AU5" s="32"/>
      <c r="AV5" s="32"/>
      <c r="AW5" s="32"/>
      <c r="AX5" s="32"/>
      <c r="AY5" s="32"/>
      <c r="AZ5" s="32"/>
      <c r="BA5" s="32"/>
      <c r="BB5" s="32"/>
      <c r="BC5" s="32"/>
      <c r="BD5" s="32"/>
      <c r="BE5" s="32"/>
      <c r="BF5" s="32"/>
      <c r="BG5" s="32"/>
      <c r="BH5" s="32"/>
      <c r="BI5" s="32"/>
      <c r="BJ5" s="32"/>
      <c r="BK5" s="32"/>
      <c r="BL5" s="32"/>
      <c r="BM5" s="32"/>
      <c r="BN5" s="32"/>
      <c r="BO5" s="32"/>
      <c r="BP5" s="32"/>
      <c r="BQ5" s="32"/>
      <c r="BR5" s="32"/>
      <c r="BS5" s="32"/>
      <c r="BT5" s="32"/>
      <c r="BU5" s="32"/>
      <c r="BV5" s="32"/>
      <c r="BW5" s="32"/>
      <c r="BX5" s="32"/>
      <c r="BY5" s="32"/>
      <c r="BZ5" s="32"/>
      <c r="CA5" s="32"/>
      <c r="CB5" s="32"/>
      <c r="CC5" s="32"/>
      <c r="CD5" s="32"/>
      <c r="CE5" s="32"/>
      <c r="CF5" s="32"/>
      <c r="CG5" s="32"/>
      <c r="CH5" s="32"/>
      <c r="CI5" s="32"/>
      <c r="CJ5" s="32"/>
      <c r="CK5" s="32"/>
      <c r="CL5" s="32"/>
      <c r="CM5" s="32"/>
      <c r="CN5" s="32"/>
      <c r="CO5" s="32"/>
      <c r="CP5" s="32"/>
      <c r="CQ5" s="32"/>
      <c r="CR5" s="32"/>
      <c r="CS5" s="32"/>
      <c r="CT5" s="32"/>
      <c r="CU5" s="32"/>
      <c r="CV5" s="32"/>
      <c r="CW5" s="32"/>
      <c r="CX5" s="32"/>
      <c r="CY5" s="32"/>
      <c r="CZ5" s="32"/>
      <c r="DA5" s="32"/>
      <c r="DB5" s="32"/>
      <c r="DC5" s="32"/>
      <c r="DD5" s="32"/>
      <c r="DE5" s="32"/>
      <c r="DF5" s="32"/>
      <c r="DG5" s="32"/>
      <c r="DH5" s="32"/>
      <c r="DI5" s="32"/>
      <c r="DJ5" s="32"/>
      <c r="DK5" s="32"/>
      <c r="DL5" s="32"/>
      <c r="DM5" s="32"/>
      <c r="DN5" s="32"/>
      <c r="DO5" s="32"/>
      <c r="DP5" s="32"/>
      <c r="DQ5" s="32"/>
      <c r="DR5" s="32"/>
      <c r="DS5" s="32"/>
      <c r="DT5" s="32"/>
      <c r="DU5" s="32"/>
      <c r="DV5" s="32"/>
      <c r="DW5" s="32"/>
      <c r="DX5" s="32"/>
      <c r="DY5" s="32"/>
      <c r="DZ5" s="32"/>
      <c r="EA5" s="32"/>
      <c r="EB5" s="32"/>
      <c r="EC5" s="32"/>
      <c r="ED5" s="32"/>
      <c r="EE5" s="32"/>
      <c r="EF5" s="32"/>
      <c r="EG5" s="32"/>
      <c r="EH5" s="32"/>
      <c r="EI5" s="32"/>
      <c r="EJ5" s="32"/>
      <c r="EK5" s="32"/>
      <c r="EL5" s="32"/>
      <c r="EM5" s="32"/>
      <c r="EN5" s="32"/>
      <c r="EO5" s="32"/>
      <c r="EP5" s="32"/>
      <c r="EQ5" s="32"/>
      <c r="ER5" s="32"/>
      <c r="ES5" s="32"/>
      <c r="ET5" s="32"/>
      <c r="EU5" s="32"/>
      <c r="EV5" s="32"/>
      <c r="EW5" s="32"/>
      <c r="EX5" s="32"/>
      <c r="EY5" s="32"/>
      <c r="EZ5" s="32"/>
      <c r="FA5" s="32"/>
      <c r="FB5" s="32"/>
      <c r="FC5" s="32"/>
      <c r="FD5" s="32"/>
      <c r="FE5" s="32"/>
      <c r="FF5" s="32"/>
      <c r="FG5" s="32"/>
      <c r="FH5" s="32"/>
      <c r="FI5" s="32"/>
      <c r="FJ5" s="32"/>
      <c r="FK5" s="32"/>
      <c r="FL5" s="32"/>
      <c r="FM5" s="32"/>
      <c r="FN5" s="32"/>
      <c r="FO5" s="32"/>
      <c r="FP5" s="32"/>
      <c r="FQ5" s="32"/>
      <c r="FR5" s="32"/>
      <c r="FS5" s="32"/>
      <c r="FT5" s="32"/>
      <c r="FU5" s="32"/>
      <c r="FV5" s="32"/>
      <c r="FW5" s="32"/>
      <c r="FX5" s="32"/>
      <c r="FY5" s="32"/>
      <c r="FZ5" s="32"/>
      <c r="GA5" s="32"/>
      <c r="GB5" s="32"/>
      <c r="GC5" s="32"/>
      <c r="GD5" s="32"/>
      <c r="GE5" s="32"/>
      <c r="GF5" s="32"/>
    </row>
    <row r="6" spans="1:188" ht="14.15" customHeight="1" x14ac:dyDescent="0.35">
      <c r="A6" t="s">
        <v>939</v>
      </c>
      <c r="C6" s="32"/>
      <c r="D6" s="32"/>
      <c r="E6" s="32"/>
      <c r="F6" s="32"/>
      <c r="H6" s="87"/>
      <c r="I6" s="32"/>
      <c r="J6" s="32"/>
      <c r="K6" s="32"/>
      <c r="L6" s="32"/>
      <c r="M6" s="32"/>
      <c r="N6" s="32"/>
      <c r="O6" s="32"/>
      <c r="P6" s="32"/>
      <c r="Q6" s="32"/>
      <c r="R6" s="32"/>
      <c r="S6" s="32"/>
      <c r="T6" s="32"/>
      <c r="U6" s="32"/>
      <c r="V6" s="32"/>
      <c r="W6" s="32"/>
      <c r="X6" s="32"/>
      <c r="Y6" s="32"/>
      <c r="Z6" s="32"/>
      <c r="AA6" s="32"/>
      <c r="AB6" s="32"/>
      <c r="AC6" s="32"/>
      <c r="AD6" s="32"/>
      <c r="AE6" s="32"/>
      <c r="AF6" s="32"/>
      <c r="AG6" s="32"/>
      <c r="AH6" s="32"/>
      <c r="AI6" s="32"/>
      <c r="AJ6" s="32"/>
      <c r="AK6" s="32"/>
      <c r="AL6" s="32"/>
      <c r="AM6" s="32"/>
      <c r="AN6" s="32"/>
      <c r="AO6" s="32"/>
      <c r="AP6" s="32"/>
      <c r="AQ6" s="32"/>
      <c r="AR6" s="32"/>
      <c r="AS6" s="32"/>
      <c r="AT6" s="32"/>
      <c r="AU6" s="32"/>
      <c r="AV6" s="32"/>
      <c r="AW6" s="32"/>
      <c r="AX6" s="32"/>
      <c r="AY6" s="32"/>
      <c r="AZ6" s="32"/>
      <c r="BA6" s="32"/>
      <c r="BB6" s="32"/>
      <c r="BC6" s="32"/>
      <c r="BD6" s="32"/>
      <c r="BE6" s="32"/>
      <c r="BF6" s="32"/>
      <c r="BG6" s="32"/>
      <c r="BH6" s="32"/>
      <c r="BI6" s="32"/>
      <c r="BJ6" s="32"/>
      <c r="BK6" s="32"/>
      <c r="BL6" s="32"/>
      <c r="BM6" s="32"/>
      <c r="BN6" s="32"/>
      <c r="BO6" s="32"/>
      <c r="BP6" s="32"/>
      <c r="BQ6" s="32"/>
      <c r="BR6" s="32"/>
      <c r="BS6" s="32"/>
      <c r="BT6" s="32"/>
      <c r="BU6" s="32"/>
      <c r="BV6" s="32"/>
      <c r="BW6" s="32"/>
      <c r="BX6" s="32"/>
      <c r="BY6" s="32"/>
      <c r="BZ6" s="32"/>
      <c r="CA6" s="32"/>
      <c r="CB6" s="32"/>
      <c r="CC6" s="32"/>
      <c r="CD6" s="32"/>
      <c r="CE6" s="32"/>
      <c r="CF6" s="32"/>
      <c r="CG6" s="32"/>
      <c r="CH6" s="32"/>
      <c r="CI6" s="32"/>
      <c r="CJ6" s="32"/>
      <c r="CK6" s="32"/>
      <c r="CL6" s="32"/>
      <c r="CM6" s="32"/>
      <c r="CN6" s="32"/>
      <c r="CO6" s="32"/>
      <c r="CP6" s="32"/>
      <c r="CQ6" s="32"/>
      <c r="CR6" s="32"/>
      <c r="CS6" s="32"/>
      <c r="CT6" s="32"/>
      <c r="CU6" s="32"/>
      <c r="CV6" s="32"/>
      <c r="CW6" s="32"/>
      <c r="CX6" s="32"/>
      <c r="CY6" s="32"/>
      <c r="CZ6" s="32"/>
      <c r="DA6" s="32"/>
      <c r="DB6" s="32"/>
      <c r="DC6" s="32"/>
      <c r="DD6" s="32"/>
      <c r="DE6" s="32"/>
      <c r="DF6" s="32"/>
      <c r="DG6" s="32"/>
      <c r="DH6" s="32"/>
      <c r="DI6" s="32"/>
      <c r="DJ6" s="32"/>
      <c r="DK6" s="32"/>
      <c r="DL6" s="32"/>
      <c r="DM6" s="32"/>
      <c r="DN6" s="32"/>
      <c r="DO6" s="32"/>
      <c r="DP6" s="32"/>
      <c r="DQ6" s="32"/>
      <c r="DR6" s="32"/>
      <c r="DS6" s="32"/>
      <c r="DT6" s="32"/>
      <c r="DU6" s="32"/>
      <c r="DV6" s="32"/>
      <c r="DW6" s="32"/>
      <c r="DX6" s="32"/>
      <c r="DY6" s="32"/>
      <c r="DZ6" s="32"/>
      <c r="EA6" s="32"/>
      <c r="EB6" s="32"/>
      <c r="EC6" s="32"/>
      <c r="ED6" s="32"/>
      <c r="EE6" s="32"/>
      <c r="EF6" s="32"/>
      <c r="EG6" s="32"/>
      <c r="EH6" s="32"/>
      <c r="EI6" s="32"/>
      <c r="EJ6" s="32"/>
      <c r="EK6" s="32"/>
      <c r="EL6" s="32"/>
      <c r="EM6" s="32"/>
      <c r="EN6" s="32"/>
      <c r="EO6" s="32"/>
      <c r="EP6" s="32"/>
      <c r="EQ6" s="32"/>
      <c r="ER6" s="32"/>
      <c r="ES6" s="32"/>
      <c r="ET6" s="32"/>
      <c r="EU6" s="32"/>
      <c r="EV6" s="32"/>
      <c r="EW6" s="32"/>
      <c r="EX6" s="32"/>
      <c r="EY6" s="32"/>
      <c r="EZ6" s="32"/>
      <c r="FA6" s="32"/>
      <c r="FB6" s="32"/>
      <c r="FC6" s="32"/>
      <c r="FD6" s="32"/>
      <c r="FE6" s="32"/>
      <c r="FF6" s="32"/>
      <c r="FG6" s="32"/>
      <c r="FH6" s="32"/>
      <c r="FI6" s="32"/>
      <c r="FJ6" s="32"/>
      <c r="FK6" s="32"/>
      <c r="FL6" s="32"/>
      <c r="FM6" s="32"/>
      <c r="FN6" s="32"/>
      <c r="FO6" s="32"/>
      <c r="FP6" s="32"/>
      <c r="FQ6" s="32"/>
      <c r="FR6" s="32"/>
      <c r="FS6" s="32"/>
      <c r="FT6" s="32"/>
      <c r="FU6" s="32"/>
      <c r="FV6" s="32"/>
      <c r="FW6" s="32"/>
      <c r="FX6" s="32"/>
      <c r="FY6" s="32"/>
      <c r="FZ6" s="32"/>
      <c r="GA6" s="32"/>
      <c r="GB6" s="32"/>
      <c r="GC6" s="32"/>
      <c r="GD6" s="32"/>
      <c r="GE6" s="32"/>
      <c r="GF6" s="32"/>
    </row>
    <row r="7" spans="1:188" ht="14.15" customHeight="1" x14ac:dyDescent="0.35">
      <c r="C7" s="32"/>
      <c r="D7" s="32"/>
      <c r="E7" s="32"/>
      <c r="F7" s="32"/>
      <c r="H7" s="87"/>
      <c r="I7" s="32"/>
      <c r="J7" s="32"/>
      <c r="K7" s="32"/>
      <c r="L7" s="32"/>
      <c r="M7" s="32"/>
      <c r="N7" s="32"/>
      <c r="O7" s="32"/>
      <c r="P7" s="32"/>
      <c r="Q7" s="32"/>
      <c r="R7" s="32"/>
      <c r="S7" s="32"/>
      <c r="T7" s="32"/>
      <c r="U7" s="32"/>
      <c r="V7" s="32"/>
      <c r="W7" s="32"/>
      <c r="X7" s="32"/>
      <c r="Y7" s="32"/>
      <c r="Z7" s="32"/>
      <c r="AA7" s="32"/>
      <c r="AB7" s="32"/>
      <c r="AC7" s="32"/>
      <c r="AD7" s="32"/>
      <c r="AE7" s="32"/>
      <c r="AF7" s="32"/>
      <c r="AG7" s="32"/>
      <c r="AH7" s="32"/>
      <c r="AI7" s="32"/>
      <c r="AJ7" s="32"/>
      <c r="AK7" s="32"/>
      <c r="AL7" s="32"/>
      <c r="AM7" s="32"/>
      <c r="AN7" s="32"/>
      <c r="AO7" s="32"/>
      <c r="AP7" s="32"/>
      <c r="AQ7" s="32"/>
      <c r="AR7" s="32"/>
      <c r="AS7" s="32"/>
      <c r="AT7" s="32"/>
      <c r="AU7" s="32"/>
      <c r="AV7" s="32"/>
      <c r="AW7" s="32"/>
      <c r="AX7" s="32"/>
      <c r="AY7" s="32"/>
      <c r="AZ7" s="32"/>
      <c r="BA7" s="32"/>
      <c r="BB7" s="32"/>
      <c r="BC7" s="32"/>
      <c r="BD7" s="32"/>
      <c r="BE7" s="32"/>
      <c r="BF7" s="32"/>
      <c r="BG7" s="32"/>
      <c r="BH7" s="32"/>
      <c r="BI7" s="32"/>
      <c r="BJ7" s="32"/>
      <c r="BK7" s="32"/>
      <c r="BL7" s="32"/>
      <c r="BM7" s="32"/>
      <c r="BN7" s="32"/>
      <c r="BO7" s="32"/>
      <c r="BP7" s="32"/>
      <c r="BQ7" s="32"/>
      <c r="BR7" s="32"/>
      <c r="BS7" s="32"/>
      <c r="BT7" s="32"/>
      <c r="BU7" s="32"/>
      <c r="BV7" s="32"/>
      <c r="BW7" s="32"/>
      <c r="BX7" s="32"/>
      <c r="BY7" s="32"/>
      <c r="BZ7" s="32"/>
      <c r="CA7" s="32"/>
      <c r="CB7" s="32"/>
      <c r="CC7" s="32"/>
      <c r="CD7" s="32"/>
      <c r="CE7" s="32"/>
      <c r="CF7" s="32"/>
      <c r="CG7" s="32"/>
      <c r="CH7" s="32"/>
      <c r="CI7" s="32"/>
      <c r="CJ7" s="32"/>
      <c r="CK7" s="32"/>
      <c r="CL7" s="32"/>
      <c r="CM7" s="32"/>
      <c r="CN7" s="32"/>
      <c r="CO7" s="32"/>
      <c r="CP7" s="32"/>
      <c r="CQ7" s="32"/>
      <c r="CR7" s="32"/>
      <c r="CS7" s="32"/>
      <c r="CT7" s="32"/>
      <c r="CU7" s="32"/>
      <c r="CV7" s="32"/>
      <c r="CW7" s="32"/>
      <c r="CX7" s="32"/>
      <c r="CY7" s="32"/>
      <c r="CZ7" s="32"/>
      <c r="DA7" s="32"/>
      <c r="DB7" s="32"/>
      <c r="DC7" s="32"/>
      <c r="DD7" s="32"/>
      <c r="DE7" s="32"/>
      <c r="DF7" s="32"/>
      <c r="DG7" s="32"/>
      <c r="DH7" s="32"/>
      <c r="DI7" s="32"/>
      <c r="DJ7" s="32"/>
      <c r="DK7" s="32"/>
      <c r="DL7" s="32"/>
      <c r="DM7" s="32"/>
      <c r="DN7" s="32"/>
      <c r="DO7" s="32"/>
      <c r="DP7" s="32"/>
      <c r="DQ7" s="32"/>
      <c r="DR7" s="32"/>
      <c r="DS7" s="32"/>
      <c r="DT7" s="32"/>
      <c r="DU7" s="32"/>
      <c r="DV7" s="32"/>
      <c r="DW7" s="32"/>
      <c r="DX7" s="32"/>
      <c r="DY7" s="32"/>
      <c r="DZ7" s="32"/>
      <c r="EA7" s="32"/>
      <c r="EB7" s="32"/>
      <c r="EC7" s="32"/>
      <c r="ED7" s="32"/>
      <c r="EE7" s="32"/>
      <c r="EF7" s="32"/>
      <c r="EG7" s="32"/>
      <c r="EH7" s="32"/>
      <c r="EI7" s="32"/>
      <c r="EJ7" s="32"/>
      <c r="EK7" s="32"/>
      <c r="EL7" s="32"/>
      <c r="EM7" s="32"/>
      <c r="EN7" s="32"/>
      <c r="EO7" s="32"/>
      <c r="EP7" s="32"/>
      <c r="EQ7" s="32"/>
      <c r="ER7" s="32"/>
      <c r="ES7" s="32"/>
      <c r="ET7" s="32"/>
      <c r="EU7" s="32"/>
      <c r="EV7" s="32"/>
      <c r="EW7" s="32"/>
      <c r="EX7" s="32"/>
      <c r="EY7" s="32"/>
      <c r="EZ7" s="32"/>
      <c r="FA7" s="32"/>
      <c r="FB7" s="32"/>
      <c r="FC7" s="32"/>
      <c r="FD7" s="32"/>
      <c r="FE7" s="32"/>
      <c r="FF7" s="32"/>
      <c r="FG7" s="32"/>
      <c r="FH7" s="32"/>
      <c r="FI7" s="32"/>
      <c r="FJ7" s="32"/>
      <c r="FK7" s="32"/>
      <c r="FL7" s="32"/>
      <c r="FM7" s="32"/>
      <c r="FN7" s="32"/>
      <c r="FO7" s="32"/>
      <c r="FP7" s="32"/>
      <c r="FQ7" s="32"/>
      <c r="FR7" s="32"/>
      <c r="FS7" s="32"/>
      <c r="FT7" s="32"/>
      <c r="FU7" s="32"/>
      <c r="FV7" s="32"/>
      <c r="FW7" s="32"/>
      <c r="FX7" s="32"/>
      <c r="FY7" s="32"/>
      <c r="FZ7" s="32"/>
      <c r="GA7" s="32"/>
      <c r="GB7" s="32"/>
      <c r="GC7" s="32"/>
      <c r="GD7" s="32"/>
      <c r="GE7" s="32"/>
      <c r="GF7" s="32"/>
    </row>
    <row r="8" spans="1:188" x14ac:dyDescent="0.35">
      <c r="B8" s="27"/>
      <c r="C8" s="32"/>
      <c r="D8" s="32"/>
      <c r="E8" s="32"/>
      <c r="F8" s="32"/>
      <c r="G8" s="25" t="s">
        <v>476</v>
      </c>
      <c r="H8" s="5" t="s">
        <v>442</v>
      </c>
      <c r="I8" s="6" t="s">
        <v>442</v>
      </c>
      <c r="J8" s="6" t="s">
        <v>442</v>
      </c>
      <c r="K8" s="78" t="s">
        <v>434</v>
      </c>
      <c r="L8" s="78" t="s">
        <v>434</v>
      </c>
      <c r="M8" s="78" t="s">
        <v>434</v>
      </c>
      <c r="N8" s="6" t="s">
        <v>431</v>
      </c>
      <c r="O8" s="6" t="s">
        <v>431</v>
      </c>
      <c r="P8" s="7" t="s">
        <v>431</v>
      </c>
      <c r="Q8" s="80" t="s">
        <v>443</v>
      </c>
      <c r="R8" s="78" t="s">
        <v>443</v>
      </c>
      <c r="S8" s="78" t="s">
        <v>443</v>
      </c>
      <c r="T8" s="6" t="s">
        <v>442</v>
      </c>
      <c r="U8" s="6" t="s">
        <v>442</v>
      </c>
      <c r="V8" s="6" t="s">
        <v>442</v>
      </c>
      <c r="W8" s="78" t="s">
        <v>441</v>
      </c>
      <c r="X8" s="78" t="s">
        <v>441</v>
      </c>
      <c r="Y8" s="79" t="s">
        <v>441</v>
      </c>
      <c r="Z8" s="5" t="s">
        <v>435</v>
      </c>
      <c r="AA8" s="6" t="s">
        <v>435</v>
      </c>
      <c r="AB8" s="6" t="s">
        <v>435</v>
      </c>
      <c r="AC8" s="78" t="s">
        <v>434</v>
      </c>
      <c r="AD8" s="78" t="s">
        <v>434</v>
      </c>
      <c r="AE8" s="78" t="s">
        <v>434</v>
      </c>
      <c r="AF8" s="6" t="s">
        <v>433</v>
      </c>
      <c r="AG8" s="6" t="s">
        <v>433</v>
      </c>
      <c r="AH8" s="6" t="s">
        <v>433</v>
      </c>
      <c r="AI8" s="7" t="s">
        <v>433</v>
      </c>
      <c r="AJ8" s="80" t="s">
        <v>431</v>
      </c>
      <c r="AK8" s="78" t="s">
        <v>431</v>
      </c>
      <c r="AL8" s="78" t="s">
        <v>431</v>
      </c>
      <c r="AM8" s="6" t="s">
        <v>437</v>
      </c>
      <c r="AN8" s="6" t="s">
        <v>437</v>
      </c>
      <c r="AO8" s="6" t="s">
        <v>437</v>
      </c>
      <c r="AP8" s="78" t="s">
        <v>436</v>
      </c>
      <c r="AQ8" s="78" t="s">
        <v>436</v>
      </c>
      <c r="AR8" s="78" t="s">
        <v>436</v>
      </c>
      <c r="AS8" s="5" t="s">
        <v>443</v>
      </c>
      <c r="AT8" s="6" t="s">
        <v>443</v>
      </c>
      <c r="AU8" s="6" t="s">
        <v>443</v>
      </c>
      <c r="AV8" s="78" t="s">
        <v>442</v>
      </c>
      <c r="AW8" s="78" t="s">
        <v>442</v>
      </c>
      <c r="AX8" s="78" t="s">
        <v>442</v>
      </c>
      <c r="AY8" s="6" t="s">
        <v>441</v>
      </c>
      <c r="AZ8" s="6" t="s">
        <v>441</v>
      </c>
      <c r="BA8" s="7" t="s">
        <v>441</v>
      </c>
      <c r="BB8" s="78" t="s">
        <v>435</v>
      </c>
      <c r="BC8" s="78" t="s">
        <v>435</v>
      </c>
      <c r="BD8" s="78" t="s">
        <v>435</v>
      </c>
      <c r="BE8" s="6" t="s">
        <v>434</v>
      </c>
      <c r="BF8" s="6" t="s">
        <v>434</v>
      </c>
      <c r="BG8" s="6" t="s">
        <v>434</v>
      </c>
      <c r="BH8" s="78" t="s">
        <v>433</v>
      </c>
      <c r="BI8" s="78" t="s">
        <v>433</v>
      </c>
      <c r="BJ8" s="78" t="s">
        <v>433</v>
      </c>
      <c r="BK8" s="5" t="s">
        <v>431</v>
      </c>
      <c r="BL8" s="78" t="s">
        <v>437</v>
      </c>
      <c r="BM8" s="78" t="s">
        <v>437</v>
      </c>
      <c r="BN8" s="78" t="s">
        <v>437</v>
      </c>
      <c r="BO8" s="6" t="s">
        <v>436</v>
      </c>
      <c r="BP8" s="7" t="s">
        <v>436</v>
      </c>
      <c r="BQ8" s="78" t="s">
        <v>435</v>
      </c>
      <c r="BR8" s="78" t="s">
        <v>435</v>
      </c>
      <c r="BS8" s="78" t="s">
        <v>435</v>
      </c>
      <c r="BT8" s="6" t="s">
        <v>434</v>
      </c>
      <c r="BU8" s="6" t="s">
        <v>434</v>
      </c>
      <c r="BV8" s="6" t="s">
        <v>434</v>
      </c>
      <c r="BW8" s="80" t="s">
        <v>431</v>
      </c>
      <c r="BX8" s="78" t="s">
        <v>431</v>
      </c>
      <c r="BY8" s="78" t="s">
        <v>431</v>
      </c>
      <c r="BZ8" s="6" t="s">
        <v>437</v>
      </c>
      <c r="CA8" s="6" t="s">
        <v>437</v>
      </c>
      <c r="CB8" s="6" t="s">
        <v>437</v>
      </c>
      <c r="CC8" s="78" t="s">
        <v>436</v>
      </c>
      <c r="CD8" s="78" t="s">
        <v>436</v>
      </c>
      <c r="CE8" s="79" t="s">
        <v>436</v>
      </c>
      <c r="CF8" s="6" t="s">
        <v>443</v>
      </c>
      <c r="CG8" s="6" t="s">
        <v>443</v>
      </c>
      <c r="CH8" s="6" t="s">
        <v>443</v>
      </c>
      <c r="CI8" s="78" t="s">
        <v>442</v>
      </c>
      <c r="CJ8" s="78" t="s">
        <v>442</v>
      </c>
      <c r="CK8" s="78" t="s">
        <v>442</v>
      </c>
      <c r="CL8" s="6" t="s">
        <v>441</v>
      </c>
      <c r="CM8" s="6" t="s">
        <v>441</v>
      </c>
      <c r="CN8" s="6" t="s">
        <v>441</v>
      </c>
      <c r="CO8" s="80" t="s">
        <v>435</v>
      </c>
      <c r="CP8" s="78" t="s">
        <v>435</v>
      </c>
      <c r="CQ8" s="78" t="s">
        <v>435</v>
      </c>
      <c r="CR8" s="6" t="s">
        <v>434</v>
      </c>
      <c r="CS8" s="6" t="s">
        <v>434</v>
      </c>
      <c r="CT8" s="6" t="s">
        <v>434</v>
      </c>
      <c r="CU8" s="78" t="s">
        <v>433</v>
      </c>
      <c r="CV8" s="78" t="s">
        <v>433</v>
      </c>
      <c r="CW8" s="79" t="s">
        <v>433</v>
      </c>
      <c r="CX8" s="6" t="s">
        <v>431</v>
      </c>
      <c r="CY8" s="6" t="s">
        <v>431</v>
      </c>
      <c r="CZ8" s="78" t="s">
        <v>437</v>
      </c>
      <c r="DA8" s="78" t="s">
        <v>437</v>
      </c>
      <c r="DB8" s="78" t="s">
        <v>437</v>
      </c>
      <c r="DC8" s="6" t="s">
        <v>436</v>
      </c>
      <c r="DD8" s="6" t="s">
        <v>436</v>
      </c>
      <c r="DE8" s="6" t="s">
        <v>436</v>
      </c>
      <c r="DF8" s="80" t="s">
        <v>441</v>
      </c>
      <c r="DG8" s="78" t="s">
        <v>441</v>
      </c>
      <c r="DH8" s="79" t="s">
        <v>441</v>
      </c>
      <c r="DI8" s="6" t="s">
        <v>435</v>
      </c>
      <c r="DJ8" s="6" t="s">
        <v>435</v>
      </c>
      <c r="DK8" s="6" t="s">
        <v>435</v>
      </c>
      <c r="DL8" s="78" t="s">
        <v>434</v>
      </c>
      <c r="DM8" s="78" t="s">
        <v>434</v>
      </c>
      <c r="DN8" s="78" t="s">
        <v>434</v>
      </c>
      <c r="DO8" s="6" t="s">
        <v>433</v>
      </c>
      <c r="DP8" s="6" t="s">
        <v>433</v>
      </c>
      <c r="DQ8" s="6" t="s">
        <v>433</v>
      </c>
      <c r="DR8" s="80" t="s">
        <v>431</v>
      </c>
      <c r="DS8" s="78" t="s">
        <v>431</v>
      </c>
      <c r="DT8" s="78" t="s">
        <v>431</v>
      </c>
      <c r="DU8" s="6" t="s">
        <v>437</v>
      </c>
      <c r="DV8" s="6" t="s">
        <v>437</v>
      </c>
      <c r="DW8" s="6" t="s">
        <v>437</v>
      </c>
      <c r="DX8" s="78" t="s">
        <v>436</v>
      </c>
      <c r="DY8" s="78" t="s">
        <v>436</v>
      </c>
      <c r="DZ8" s="79" t="s">
        <v>436</v>
      </c>
      <c r="EA8" s="6" t="s">
        <v>443</v>
      </c>
      <c r="EB8" s="6" t="s">
        <v>443</v>
      </c>
      <c r="EC8" s="6" t="s">
        <v>443</v>
      </c>
      <c r="ED8" s="78" t="s">
        <v>442</v>
      </c>
      <c r="EE8" s="78" t="s">
        <v>442</v>
      </c>
      <c r="EF8" s="78" t="s">
        <v>442</v>
      </c>
      <c r="EG8" s="6" t="s">
        <v>441</v>
      </c>
      <c r="EH8" s="6" t="s">
        <v>441</v>
      </c>
      <c r="EI8" s="6" t="s">
        <v>441</v>
      </c>
      <c r="EJ8" s="80" t="s">
        <v>435</v>
      </c>
      <c r="EK8" s="78" t="s">
        <v>435</v>
      </c>
      <c r="EL8" s="78" t="s">
        <v>435</v>
      </c>
      <c r="EM8" s="6" t="s">
        <v>434</v>
      </c>
      <c r="EN8" s="6" t="s">
        <v>434</v>
      </c>
      <c r="EO8" s="6" t="s">
        <v>434</v>
      </c>
      <c r="EP8" s="78" t="s">
        <v>433</v>
      </c>
      <c r="EQ8" s="78" t="s">
        <v>433</v>
      </c>
      <c r="ER8" s="79" t="s">
        <v>433</v>
      </c>
      <c r="ES8" s="6" t="s">
        <v>431</v>
      </c>
      <c r="ET8" s="6" t="s">
        <v>431</v>
      </c>
      <c r="EU8" s="6" t="s">
        <v>431</v>
      </c>
      <c r="EV8" s="78" t="s">
        <v>437</v>
      </c>
      <c r="EW8" s="78" t="s">
        <v>437</v>
      </c>
      <c r="EX8" s="78" t="s">
        <v>437</v>
      </c>
      <c r="EY8" s="6" t="s">
        <v>436</v>
      </c>
      <c r="EZ8" s="7" t="s">
        <v>436</v>
      </c>
      <c r="FN8" s="32"/>
      <c r="FO8" s="32"/>
      <c r="FP8" s="32"/>
      <c r="FQ8" s="32"/>
      <c r="FR8" s="32"/>
      <c r="FS8" s="32"/>
      <c r="FT8" s="32"/>
      <c r="FU8" s="32"/>
      <c r="FV8" s="32"/>
      <c r="FW8" s="32"/>
      <c r="FX8" s="32"/>
      <c r="FY8" s="32"/>
      <c r="FZ8" s="32"/>
      <c r="GA8" s="32"/>
      <c r="GB8" s="32"/>
      <c r="GC8" s="32"/>
      <c r="GD8" s="32"/>
      <c r="GE8" s="32"/>
      <c r="GF8" s="32"/>
    </row>
    <row r="9" spans="1:188" x14ac:dyDescent="0.35">
      <c r="B9" s="27"/>
      <c r="C9" s="32"/>
      <c r="D9" s="32"/>
      <c r="E9" s="32"/>
      <c r="F9" s="32"/>
      <c r="G9" s="25" t="s">
        <v>475</v>
      </c>
      <c r="H9" s="8" t="s">
        <v>430</v>
      </c>
      <c r="I9" t="s">
        <v>430</v>
      </c>
      <c r="J9" t="s">
        <v>430</v>
      </c>
      <c r="K9" t="s">
        <v>430</v>
      </c>
      <c r="L9" t="s">
        <v>430</v>
      </c>
      <c r="M9" t="s">
        <v>430</v>
      </c>
      <c r="N9" t="s">
        <v>430</v>
      </c>
      <c r="O9" t="s">
        <v>430</v>
      </c>
      <c r="P9" s="9" t="s">
        <v>430</v>
      </c>
      <c r="Q9" s="8" t="s">
        <v>462</v>
      </c>
      <c r="R9" t="s">
        <v>462</v>
      </c>
      <c r="S9" t="s">
        <v>462</v>
      </c>
      <c r="T9" t="s">
        <v>462</v>
      </c>
      <c r="U9" t="s">
        <v>462</v>
      </c>
      <c r="V9" t="s">
        <v>462</v>
      </c>
      <c r="W9" t="s">
        <v>462</v>
      </c>
      <c r="X9" t="s">
        <v>462</v>
      </c>
      <c r="Y9" s="9" t="s">
        <v>462</v>
      </c>
      <c r="Z9" s="8" t="s">
        <v>462</v>
      </c>
      <c r="AA9" t="s">
        <v>462</v>
      </c>
      <c r="AB9" t="s">
        <v>462</v>
      </c>
      <c r="AC9" t="s">
        <v>462</v>
      </c>
      <c r="AD9" t="s">
        <v>462</v>
      </c>
      <c r="AE9" t="s">
        <v>462</v>
      </c>
      <c r="AF9" t="s">
        <v>462</v>
      </c>
      <c r="AG9" t="s">
        <v>462</v>
      </c>
      <c r="AH9" t="s">
        <v>462</v>
      </c>
      <c r="AI9" s="9" t="s">
        <v>462</v>
      </c>
      <c r="AJ9" s="8" t="s">
        <v>462</v>
      </c>
      <c r="AK9" t="s">
        <v>462</v>
      </c>
      <c r="AL9" t="s">
        <v>462</v>
      </c>
      <c r="AM9" t="s">
        <v>462</v>
      </c>
      <c r="AN9" t="s">
        <v>462</v>
      </c>
      <c r="AO9" t="s">
        <v>462</v>
      </c>
      <c r="AP9" t="s">
        <v>462</v>
      </c>
      <c r="AQ9" t="s">
        <v>462</v>
      </c>
      <c r="AR9" t="s">
        <v>462</v>
      </c>
      <c r="AS9" s="8" t="s">
        <v>438</v>
      </c>
      <c r="AT9" t="s">
        <v>438</v>
      </c>
      <c r="AU9" t="s">
        <v>438</v>
      </c>
      <c r="AV9" t="s">
        <v>438</v>
      </c>
      <c r="AW9" t="s">
        <v>438</v>
      </c>
      <c r="AX9" t="s">
        <v>438</v>
      </c>
      <c r="AY9" t="s">
        <v>438</v>
      </c>
      <c r="AZ9" t="s">
        <v>438</v>
      </c>
      <c r="BA9" s="9" t="s">
        <v>438</v>
      </c>
      <c r="BB9" t="s">
        <v>438</v>
      </c>
      <c r="BC9" t="s">
        <v>438</v>
      </c>
      <c r="BD9" t="s">
        <v>438</v>
      </c>
      <c r="BE9" t="s">
        <v>438</v>
      </c>
      <c r="BF9" t="s">
        <v>438</v>
      </c>
      <c r="BG9" t="s">
        <v>438</v>
      </c>
      <c r="BH9" t="s">
        <v>438</v>
      </c>
      <c r="BI9" t="s">
        <v>438</v>
      </c>
      <c r="BJ9" t="s">
        <v>438</v>
      </c>
      <c r="BK9" s="8" t="s">
        <v>438</v>
      </c>
      <c r="BL9" t="s">
        <v>438</v>
      </c>
      <c r="BM9" t="s">
        <v>438</v>
      </c>
      <c r="BN9" t="s">
        <v>438</v>
      </c>
      <c r="BO9" t="s">
        <v>438</v>
      </c>
      <c r="BP9" s="9" t="s">
        <v>438</v>
      </c>
      <c r="BQ9" t="s">
        <v>454</v>
      </c>
      <c r="BR9" t="s">
        <v>454</v>
      </c>
      <c r="BS9" t="s">
        <v>454</v>
      </c>
      <c r="BT9" t="s">
        <v>454</v>
      </c>
      <c r="BU9" t="s">
        <v>454</v>
      </c>
      <c r="BV9" t="s">
        <v>454</v>
      </c>
      <c r="BW9" s="8" t="s">
        <v>454</v>
      </c>
      <c r="BX9" t="s">
        <v>454</v>
      </c>
      <c r="BY9" t="s">
        <v>454</v>
      </c>
      <c r="BZ9" t="s">
        <v>454</v>
      </c>
      <c r="CA9" t="s">
        <v>454</v>
      </c>
      <c r="CB9" t="s">
        <v>454</v>
      </c>
      <c r="CC9" t="s">
        <v>454</v>
      </c>
      <c r="CD9" t="s">
        <v>454</v>
      </c>
      <c r="CE9" s="9" t="s">
        <v>454</v>
      </c>
      <c r="CF9" t="s">
        <v>432</v>
      </c>
      <c r="CG9" t="s">
        <v>432</v>
      </c>
      <c r="CH9" t="s">
        <v>432</v>
      </c>
      <c r="CI9" t="s">
        <v>432</v>
      </c>
      <c r="CJ9" t="s">
        <v>432</v>
      </c>
      <c r="CK9" t="s">
        <v>432</v>
      </c>
      <c r="CL9" t="s">
        <v>432</v>
      </c>
      <c r="CM9" t="s">
        <v>432</v>
      </c>
      <c r="CN9" t="s">
        <v>432</v>
      </c>
      <c r="CO9" s="8" t="s">
        <v>432</v>
      </c>
      <c r="CP9" t="s">
        <v>432</v>
      </c>
      <c r="CQ9" t="s">
        <v>432</v>
      </c>
      <c r="CR9" t="s">
        <v>432</v>
      </c>
      <c r="CS9" t="s">
        <v>432</v>
      </c>
      <c r="CT9" t="s">
        <v>432</v>
      </c>
      <c r="CU9" t="s">
        <v>432</v>
      </c>
      <c r="CV9" t="s">
        <v>432</v>
      </c>
      <c r="CW9" s="9" t="s">
        <v>432</v>
      </c>
      <c r="CX9" t="s">
        <v>432</v>
      </c>
      <c r="CY9" t="s">
        <v>432</v>
      </c>
      <c r="CZ9" t="s">
        <v>432</v>
      </c>
      <c r="DA9" t="s">
        <v>432</v>
      </c>
      <c r="DB9" t="s">
        <v>432</v>
      </c>
      <c r="DC9" t="s">
        <v>432</v>
      </c>
      <c r="DD9" t="s">
        <v>432</v>
      </c>
      <c r="DE9" t="s">
        <v>432</v>
      </c>
      <c r="DF9" s="8" t="s">
        <v>450</v>
      </c>
      <c r="DG9" t="s">
        <v>450</v>
      </c>
      <c r="DH9" s="9" t="s">
        <v>450</v>
      </c>
      <c r="DI9" t="s">
        <v>450</v>
      </c>
      <c r="DJ9" t="s">
        <v>450</v>
      </c>
      <c r="DK9" t="s">
        <v>450</v>
      </c>
      <c r="DL9" t="s">
        <v>450</v>
      </c>
      <c r="DM9" t="s">
        <v>450</v>
      </c>
      <c r="DN9" t="s">
        <v>450</v>
      </c>
      <c r="DO9" t="s">
        <v>450</v>
      </c>
      <c r="DP9" t="s">
        <v>450</v>
      </c>
      <c r="DQ9" t="s">
        <v>450</v>
      </c>
      <c r="DR9" s="8" t="s">
        <v>450</v>
      </c>
      <c r="DS9" t="s">
        <v>450</v>
      </c>
      <c r="DT9" t="s">
        <v>450</v>
      </c>
      <c r="DU9" t="s">
        <v>450</v>
      </c>
      <c r="DV9" t="s">
        <v>450</v>
      </c>
      <c r="DW9" t="s">
        <v>450</v>
      </c>
      <c r="DX9" t="s">
        <v>450</v>
      </c>
      <c r="DY9" t="s">
        <v>450</v>
      </c>
      <c r="DZ9" s="9" t="s">
        <v>450</v>
      </c>
      <c r="EA9" t="s">
        <v>444</v>
      </c>
      <c r="EB9" t="s">
        <v>444</v>
      </c>
      <c r="EC9" t="s">
        <v>444</v>
      </c>
      <c r="ED9" t="s">
        <v>444</v>
      </c>
      <c r="EE9" t="s">
        <v>444</v>
      </c>
      <c r="EF9" t="s">
        <v>444</v>
      </c>
      <c r="EG9" t="s">
        <v>444</v>
      </c>
      <c r="EH9" t="s">
        <v>444</v>
      </c>
      <c r="EI9" t="s">
        <v>444</v>
      </c>
      <c r="EJ9" s="8" t="s">
        <v>444</v>
      </c>
      <c r="EK9" t="s">
        <v>444</v>
      </c>
      <c r="EL9" t="s">
        <v>444</v>
      </c>
      <c r="EM9" t="s">
        <v>444</v>
      </c>
      <c r="EN9" t="s">
        <v>444</v>
      </c>
      <c r="EO9" t="s">
        <v>444</v>
      </c>
      <c r="EP9" t="s">
        <v>444</v>
      </c>
      <c r="EQ9" t="s">
        <v>444</v>
      </c>
      <c r="ER9" s="9" t="s">
        <v>444</v>
      </c>
      <c r="ES9" t="s">
        <v>444</v>
      </c>
      <c r="ET9" t="s">
        <v>444</v>
      </c>
      <c r="EU9" t="s">
        <v>444</v>
      </c>
      <c r="EV9" t="s">
        <v>444</v>
      </c>
      <c r="EW9" t="s">
        <v>444</v>
      </c>
      <c r="EX9" t="s">
        <v>444</v>
      </c>
      <c r="EY9" t="s">
        <v>444</v>
      </c>
      <c r="EZ9" s="9" t="s">
        <v>444</v>
      </c>
      <c r="FA9" s="27"/>
      <c r="FB9" s="27"/>
      <c r="FC9" s="27"/>
      <c r="FD9" s="27"/>
      <c r="FE9" s="27"/>
      <c r="FF9" s="27"/>
      <c r="FG9" s="27"/>
      <c r="FH9" s="27"/>
      <c r="FI9" s="27"/>
      <c r="FJ9" s="27"/>
      <c r="FK9" s="27"/>
      <c r="FL9" s="27"/>
      <c r="FM9" s="27"/>
      <c r="FN9" s="32"/>
      <c r="FO9" s="32"/>
      <c r="FP9" s="32"/>
      <c r="FQ9" s="32"/>
      <c r="FR9" s="32"/>
      <c r="FS9" s="32"/>
      <c r="FT9" s="32"/>
      <c r="FU9" s="32"/>
      <c r="FV9" s="32"/>
      <c r="FW9" s="32"/>
      <c r="FX9" s="32"/>
      <c r="FY9" s="32"/>
      <c r="FZ9" s="32"/>
      <c r="GA9" s="32"/>
      <c r="GB9" s="32"/>
      <c r="GC9" s="32"/>
      <c r="GD9" s="32"/>
      <c r="GE9" s="32"/>
      <c r="GF9" s="32"/>
    </row>
    <row r="10" spans="1:188" s="54" customFormat="1" x14ac:dyDescent="0.35">
      <c r="A10" s="54" t="s">
        <v>921</v>
      </c>
      <c r="B10" s="55" t="s">
        <v>2</v>
      </c>
      <c r="C10" s="55" t="s">
        <v>3</v>
      </c>
      <c r="D10" s="55" t="s">
        <v>653</v>
      </c>
      <c r="E10" s="55" t="s">
        <v>4</v>
      </c>
      <c r="F10" s="55" t="s">
        <v>5</v>
      </c>
      <c r="G10" s="54" t="s">
        <v>6</v>
      </c>
      <c r="H10" s="76">
        <v>21</v>
      </c>
      <c r="I10" s="73">
        <v>22</v>
      </c>
      <c r="J10" s="73">
        <v>23</v>
      </c>
      <c r="K10" s="73">
        <v>52</v>
      </c>
      <c r="L10" s="73">
        <v>51</v>
      </c>
      <c r="M10" s="73">
        <v>53</v>
      </c>
      <c r="N10" s="73">
        <v>71</v>
      </c>
      <c r="O10" s="73">
        <v>72</v>
      </c>
      <c r="P10" s="75">
        <v>73</v>
      </c>
      <c r="Q10" s="76">
        <v>101</v>
      </c>
      <c r="R10" s="73">
        <v>102</v>
      </c>
      <c r="S10" s="73">
        <v>103</v>
      </c>
      <c r="T10" s="73">
        <v>111</v>
      </c>
      <c r="U10" s="73">
        <v>112</v>
      </c>
      <c r="V10" s="73">
        <v>113</v>
      </c>
      <c r="W10" s="73">
        <v>121</v>
      </c>
      <c r="X10" s="73" t="s">
        <v>471</v>
      </c>
      <c r="Y10" s="75">
        <v>122</v>
      </c>
      <c r="Z10" s="76">
        <v>131</v>
      </c>
      <c r="AA10" s="73" t="s">
        <v>470</v>
      </c>
      <c r="AB10" s="73">
        <v>132</v>
      </c>
      <c r="AC10" s="73">
        <v>141</v>
      </c>
      <c r="AD10" s="73" t="s">
        <v>469</v>
      </c>
      <c r="AE10" s="73">
        <v>142</v>
      </c>
      <c r="AF10" s="73">
        <v>151</v>
      </c>
      <c r="AG10" s="73">
        <v>152</v>
      </c>
      <c r="AH10" s="73">
        <v>153</v>
      </c>
      <c r="AI10" s="75">
        <v>154</v>
      </c>
      <c r="AJ10" s="76">
        <v>161</v>
      </c>
      <c r="AK10" s="73" t="s">
        <v>468</v>
      </c>
      <c r="AL10" s="73" t="s">
        <v>842</v>
      </c>
      <c r="AM10" s="73">
        <v>171</v>
      </c>
      <c r="AN10" s="73" t="s">
        <v>466</v>
      </c>
      <c r="AO10" s="73" t="s">
        <v>465</v>
      </c>
      <c r="AP10" s="73">
        <v>181</v>
      </c>
      <c r="AQ10" s="73" t="s">
        <v>464</v>
      </c>
      <c r="AR10" s="73" t="s">
        <v>463</v>
      </c>
      <c r="AS10" s="76">
        <v>461</v>
      </c>
      <c r="AT10" s="73">
        <v>462</v>
      </c>
      <c r="AU10" s="73">
        <v>463</v>
      </c>
      <c r="AV10" s="73">
        <v>471</v>
      </c>
      <c r="AW10" s="73">
        <v>472</v>
      </c>
      <c r="AX10" s="73">
        <v>473</v>
      </c>
      <c r="AY10" s="73">
        <v>481</v>
      </c>
      <c r="AZ10" s="73">
        <v>482</v>
      </c>
      <c r="BA10" s="75">
        <v>483</v>
      </c>
      <c r="BB10" s="73">
        <v>491</v>
      </c>
      <c r="BC10" s="73">
        <v>492</v>
      </c>
      <c r="BD10" s="73">
        <v>493</v>
      </c>
      <c r="BE10" s="73">
        <v>501</v>
      </c>
      <c r="BF10" s="73">
        <v>502</v>
      </c>
      <c r="BG10" s="73">
        <v>503</v>
      </c>
      <c r="BH10" s="73">
        <v>511</v>
      </c>
      <c r="BI10" s="73">
        <v>512</v>
      </c>
      <c r="BJ10" s="73">
        <v>513</v>
      </c>
      <c r="BK10" s="76">
        <v>521</v>
      </c>
      <c r="BL10" s="73">
        <v>531</v>
      </c>
      <c r="BM10" s="73" t="s">
        <v>440</v>
      </c>
      <c r="BN10" s="73" t="s">
        <v>439</v>
      </c>
      <c r="BO10" s="73">
        <v>542</v>
      </c>
      <c r="BP10" s="75">
        <v>543</v>
      </c>
      <c r="BQ10" s="73">
        <v>191</v>
      </c>
      <c r="BR10" s="73" t="s">
        <v>461</v>
      </c>
      <c r="BS10" s="73">
        <v>192</v>
      </c>
      <c r="BT10" s="73">
        <v>201</v>
      </c>
      <c r="BU10" s="73" t="s">
        <v>841</v>
      </c>
      <c r="BV10" s="73">
        <v>202</v>
      </c>
      <c r="BW10" s="76">
        <v>211</v>
      </c>
      <c r="BX10" s="73" t="s">
        <v>459</v>
      </c>
      <c r="BY10" s="73" t="s">
        <v>458</v>
      </c>
      <c r="BZ10" s="73">
        <v>221</v>
      </c>
      <c r="CA10" s="73" t="s">
        <v>457</v>
      </c>
      <c r="CB10" s="73" t="s">
        <v>456</v>
      </c>
      <c r="CC10" s="73">
        <v>231</v>
      </c>
      <c r="CD10" s="73" t="s">
        <v>455</v>
      </c>
      <c r="CE10" s="75">
        <v>232</v>
      </c>
      <c r="CF10" s="73">
        <v>241</v>
      </c>
      <c r="CG10" s="73" t="s">
        <v>453</v>
      </c>
      <c r="CH10" s="73">
        <v>242</v>
      </c>
      <c r="CI10" s="73">
        <v>251</v>
      </c>
      <c r="CJ10" s="73">
        <v>252</v>
      </c>
      <c r="CK10" s="73">
        <v>253</v>
      </c>
      <c r="CL10" s="73" t="s">
        <v>840</v>
      </c>
      <c r="CM10" s="73">
        <v>262</v>
      </c>
      <c r="CN10" s="73">
        <v>263</v>
      </c>
      <c r="CO10" s="76">
        <v>611</v>
      </c>
      <c r="CP10" s="73">
        <v>612</v>
      </c>
      <c r="CQ10" s="73">
        <v>613</v>
      </c>
      <c r="CR10" s="73">
        <v>621</v>
      </c>
      <c r="CS10" s="73">
        <v>622</v>
      </c>
      <c r="CT10" s="73">
        <v>623</v>
      </c>
      <c r="CU10" s="73">
        <v>631</v>
      </c>
      <c r="CV10" s="73">
        <v>632</v>
      </c>
      <c r="CW10" s="75">
        <v>633</v>
      </c>
      <c r="CX10" s="73">
        <v>552</v>
      </c>
      <c r="CY10" s="73">
        <v>553</v>
      </c>
      <c r="CZ10" s="73">
        <v>561</v>
      </c>
      <c r="DA10" s="73">
        <v>562</v>
      </c>
      <c r="DB10" s="73">
        <v>563</v>
      </c>
      <c r="DC10" s="73">
        <v>571</v>
      </c>
      <c r="DD10" s="73">
        <v>572</v>
      </c>
      <c r="DE10" s="73">
        <v>573</v>
      </c>
      <c r="DF10" s="76">
        <v>271</v>
      </c>
      <c r="DG10" s="73">
        <v>272</v>
      </c>
      <c r="DH10" s="75">
        <v>273</v>
      </c>
      <c r="DI10" s="73">
        <v>281</v>
      </c>
      <c r="DJ10" s="73">
        <v>282</v>
      </c>
      <c r="DK10" s="73">
        <v>283</v>
      </c>
      <c r="DL10" s="73">
        <v>291</v>
      </c>
      <c r="DM10" s="73">
        <v>292</v>
      </c>
      <c r="DN10" s="73">
        <v>293</v>
      </c>
      <c r="DO10" s="73">
        <v>301</v>
      </c>
      <c r="DP10" s="73">
        <v>302</v>
      </c>
      <c r="DQ10" s="73">
        <v>303</v>
      </c>
      <c r="DR10" s="76">
        <v>311</v>
      </c>
      <c r="DS10" s="73" t="s">
        <v>452</v>
      </c>
      <c r="DT10" s="73">
        <v>312</v>
      </c>
      <c r="DU10" s="73">
        <v>321</v>
      </c>
      <c r="DV10" s="73" t="s">
        <v>451</v>
      </c>
      <c r="DW10" s="73">
        <v>322</v>
      </c>
      <c r="DX10" s="73">
        <v>331</v>
      </c>
      <c r="DY10" s="73">
        <v>332</v>
      </c>
      <c r="DZ10" s="75" t="s">
        <v>839</v>
      </c>
      <c r="EA10" s="73">
        <v>371</v>
      </c>
      <c r="EB10" s="73">
        <v>372</v>
      </c>
      <c r="EC10" s="73">
        <v>373</v>
      </c>
      <c r="ED10" s="73">
        <v>381</v>
      </c>
      <c r="EE10" s="73">
        <v>382</v>
      </c>
      <c r="EF10" s="73">
        <v>383</v>
      </c>
      <c r="EG10" s="73">
        <v>391</v>
      </c>
      <c r="EH10" s="73" t="s">
        <v>449</v>
      </c>
      <c r="EI10" s="73">
        <v>392</v>
      </c>
      <c r="EJ10" s="76">
        <v>401</v>
      </c>
      <c r="EK10" s="73">
        <v>402</v>
      </c>
      <c r="EL10" s="73">
        <v>403</v>
      </c>
      <c r="EM10" s="73">
        <v>411</v>
      </c>
      <c r="EN10" s="73">
        <v>412</v>
      </c>
      <c r="EO10" s="73">
        <v>413</v>
      </c>
      <c r="EP10" s="73">
        <v>421</v>
      </c>
      <c r="EQ10" s="73" t="s">
        <v>448</v>
      </c>
      <c r="ER10" s="75">
        <v>422</v>
      </c>
      <c r="ES10" s="73">
        <v>431</v>
      </c>
      <c r="ET10" s="73" t="s">
        <v>447</v>
      </c>
      <c r="EU10" s="73">
        <v>432</v>
      </c>
      <c r="EV10" s="73">
        <v>441</v>
      </c>
      <c r="EW10" s="73" t="s">
        <v>446</v>
      </c>
      <c r="EX10" s="73">
        <v>442</v>
      </c>
      <c r="EY10" s="73">
        <v>451</v>
      </c>
      <c r="EZ10" s="75" t="s">
        <v>445</v>
      </c>
      <c r="FN10" s="73"/>
      <c r="FO10" s="73"/>
      <c r="FP10" s="73"/>
      <c r="FQ10" s="73"/>
      <c r="FR10" s="73"/>
      <c r="FS10" s="73"/>
      <c r="FT10" s="73"/>
      <c r="FU10" s="73"/>
      <c r="FV10" s="74"/>
      <c r="FW10" s="73"/>
      <c r="FX10" s="73"/>
      <c r="FY10" s="73"/>
      <c r="FZ10" s="73"/>
      <c r="GA10" s="73"/>
      <c r="GB10" s="73"/>
      <c r="GC10" s="73"/>
      <c r="GD10" s="73"/>
      <c r="GE10" s="55"/>
      <c r="GF10" s="55"/>
    </row>
    <row r="11" spans="1:188" x14ac:dyDescent="0.35">
      <c r="A11" s="17">
        <v>148</v>
      </c>
      <c r="B11" s="32">
        <v>56417</v>
      </c>
      <c r="C11" s="32">
        <v>116</v>
      </c>
      <c r="D11" s="32">
        <v>42</v>
      </c>
      <c r="E11" s="32">
        <v>77</v>
      </c>
      <c r="F11" s="32">
        <v>5.6390000000000002</v>
      </c>
      <c r="G11" t="s">
        <v>171</v>
      </c>
      <c r="H11" s="33">
        <v>2.5850608657652391E-3</v>
      </c>
      <c r="I11" s="32">
        <v>4.9813007992847887E-3</v>
      </c>
      <c r="J11" s="32">
        <v>3.0229739838575835E-3</v>
      </c>
      <c r="K11" s="32">
        <v>2.8593560033310147E-3</v>
      </c>
      <c r="L11" s="32">
        <v>4.3198984125138087E-3</v>
      </c>
      <c r="M11" s="32">
        <v>3.538932146845255E-3</v>
      </c>
      <c r="N11" s="32">
        <v>1.4391191723566968E-3</v>
      </c>
      <c r="O11" s="32">
        <v>2.8751562981826581E-3</v>
      </c>
      <c r="P11" s="70">
        <v>3.8160669046327115E-3</v>
      </c>
      <c r="Q11" s="33">
        <v>1.134015518863994E-2</v>
      </c>
      <c r="R11" s="32">
        <v>1.0687107658616137E-2</v>
      </c>
      <c r="S11" s="32">
        <v>7.0939367734904292E-3</v>
      </c>
      <c r="T11" s="32">
        <v>1.7109507070946762E-2</v>
      </c>
      <c r="U11" s="32">
        <v>6.7843128584313744E-3</v>
      </c>
      <c r="V11" s="32">
        <v>6.3546000099502075E-3</v>
      </c>
      <c r="W11" s="32">
        <v>3.0968199060255712E-3</v>
      </c>
      <c r="X11" s="32">
        <v>4.1035704212809259E-3</v>
      </c>
      <c r="Y11" s="70">
        <v>5.4449463112528403E-3</v>
      </c>
      <c r="Z11" s="33">
        <v>9.9363846823404711E-2</v>
      </c>
      <c r="AA11" s="32">
        <v>8.2588803338800074E-2</v>
      </c>
      <c r="AB11" s="32">
        <v>7.2324720246470997E-3</v>
      </c>
      <c r="AC11" s="32">
        <v>8.3215778075028911E-3</v>
      </c>
      <c r="AD11" s="32">
        <v>7.5516540957145878E-3</v>
      </c>
      <c r="AE11" s="32">
        <v>8.9826696225340813E-2</v>
      </c>
      <c r="AF11" s="32">
        <v>2.9568615610222376E-2</v>
      </c>
      <c r="AG11" s="32">
        <v>4.4167993075129468E-2</v>
      </c>
      <c r="AH11" s="32">
        <v>0.10694615892515975</v>
      </c>
      <c r="AI11" s="70">
        <v>2.6137741723463778E-2</v>
      </c>
      <c r="AJ11" s="33">
        <v>7.8911948845645629E-4</v>
      </c>
      <c r="AK11" s="32">
        <v>1.5139165606343045E-3</v>
      </c>
      <c r="AL11" s="32">
        <v>7.9780192601249412E-4</v>
      </c>
      <c r="AM11" s="32">
        <v>2.8816425010003907E-3</v>
      </c>
      <c r="AN11" s="32">
        <v>3.0624160120360038E-3</v>
      </c>
      <c r="AO11" s="32">
        <v>2.6820168285884793E-3</v>
      </c>
      <c r="AP11" s="32">
        <v>1.7519189712444906E-2</v>
      </c>
      <c r="AQ11" s="32">
        <v>5.9808736959012496E-2</v>
      </c>
      <c r="AR11" s="32">
        <v>3.5419586093716239E-2</v>
      </c>
      <c r="AS11" s="33">
        <v>8.7148968805212251E-3</v>
      </c>
      <c r="AT11" s="32">
        <v>1.7459066906953644E-3</v>
      </c>
      <c r="AU11" s="32">
        <v>1.3365443759876751E-2</v>
      </c>
      <c r="AV11" s="32">
        <v>9.9717220407452428E-3</v>
      </c>
      <c r="AW11" s="32">
        <v>5.0747123968154584E-3</v>
      </c>
      <c r="AX11" s="32">
        <v>6.7879121875183343E-3</v>
      </c>
      <c r="AY11" s="32">
        <v>4.8187861931842406E-3</v>
      </c>
      <c r="AZ11" s="32">
        <v>2.5587061126962759E-3</v>
      </c>
      <c r="BA11" s="70">
        <v>7.119064402752809E-3</v>
      </c>
      <c r="BB11" s="32">
        <v>6.7377712622906677E-2</v>
      </c>
      <c r="BC11" s="32">
        <v>1.5780939533194087E-2</v>
      </c>
      <c r="BD11" s="32">
        <v>2.7078764820603653E-2</v>
      </c>
      <c r="BE11" s="32">
        <v>5.488264180574398E-3</v>
      </c>
      <c r="BF11" s="32">
        <v>2.3211393854201078E-2</v>
      </c>
      <c r="BG11" s="32">
        <v>1.976501893008685E-2</v>
      </c>
      <c r="BH11" s="32">
        <v>3.4527459962806303E-2</v>
      </c>
      <c r="BI11" s="32">
        <v>6.0849707397703911E-3</v>
      </c>
      <c r="BJ11" s="32">
        <v>2.7323875629058979E-2</v>
      </c>
      <c r="BK11" s="33">
        <v>3.2785555687215541E-3</v>
      </c>
      <c r="BL11" s="32">
        <v>1.761636557595918E-3</v>
      </c>
      <c r="BM11" s="32">
        <v>2.2643639848352634E-3</v>
      </c>
      <c r="BN11" s="32">
        <v>2.9140735006721939E-3</v>
      </c>
      <c r="BO11" s="32">
        <v>5.0518610433042928E-3</v>
      </c>
      <c r="BP11" s="70">
        <v>2.612968459641768E-3</v>
      </c>
      <c r="BQ11" s="32">
        <v>1.8677976560409582E-2</v>
      </c>
      <c r="BR11" s="32">
        <v>1.6980972446242398E-2</v>
      </c>
      <c r="BS11" s="32">
        <v>1.1831143026985085E-2</v>
      </c>
      <c r="BT11" s="32">
        <v>2.7024322088832466E-2</v>
      </c>
      <c r="BU11" s="32">
        <v>1.9933757910046094E-2</v>
      </c>
      <c r="BV11" s="32">
        <v>1.1393271254139895E-2</v>
      </c>
      <c r="BW11" s="33">
        <v>3.3364968483821479E-3</v>
      </c>
      <c r="BX11" s="32">
        <v>7.7929218669557368E-3</v>
      </c>
      <c r="BY11" s="32">
        <v>5.2423305375692121E-3</v>
      </c>
      <c r="BZ11" s="32">
        <v>6.234201988545956E-3</v>
      </c>
      <c r="CA11" s="32">
        <v>9.1841563179569548E-3</v>
      </c>
      <c r="CB11" s="32">
        <v>7.2899499478368468E-3</v>
      </c>
      <c r="CC11" s="32">
        <v>4.3057678790505809E-3</v>
      </c>
      <c r="CD11" s="32">
        <v>6.2714797494871528E-3</v>
      </c>
      <c r="CE11" s="70">
        <v>9.7169911958546757E-3</v>
      </c>
      <c r="CF11" s="32">
        <v>5.3638414231516737E-3</v>
      </c>
      <c r="CG11" s="32">
        <v>5.0590528337419692E-3</v>
      </c>
      <c r="CH11" s="32">
        <v>5.1893857110879363E-3</v>
      </c>
      <c r="CI11" s="32">
        <v>7.9744319615142386E-3</v>
      </c>
      <c r="CJ11" s="32">
        <v>5.7091032736773543E-3</v>
      </c>
      <c r="CK11" s="32">
        <v>4.0030718058846207E-3</v>
      </c>
      <c r="CL11" s="32">
        <v>5.8834117691170893E-3</v>
      </c>
      <c r="CM11" s="32">
        <v>7.6054850303808978E-3</v>
      </c>
      <c r="CN11" s="32">
        <v>5.5404305208775848E-3</v>
      </c>
      <c r="CO11" s="33">
        <v>8.0465048056796926E-3</v>
      </c>
      <c r="CP11" s="32">
        <v>8.8019627669622749E-3</v>
      </c>
      <c r="CQ11" s="32">
        <v>5.9368346168794653E-3</v>
      </c>
      <c r="CR11" s="32">
        <v>6.6997881844324059E-3</v>
      </c>
      <c r="CS11" s="32">
        <v>3.9146220435132256E-3</v>
      </c>
      <c r="CT11" s="32">
        <v>1.9729276299110577E-2</v>
      </c>
      <c r="CU11" s="32">
        <v>1.178129723898657E-2</v>
      </c>
      <c r="CV11" s="32">
        <v>5.1176693557703412E-3</v>
      </c>
      <c r="CW11" s="70">
        <v>6.6065838497400744E-3</v>
      </c>
      <c r="CX11" s="32">
        <v>5.2014938320467437E-3</v>
      </c>
      <c r="CY11" s="32">
        <v>6.4638406747102436E-3</v>
      </c>
      <c r="CZ11" s="32">
        <v>5.2739301801166876E-3</v>
      </c>
      <c r="DA11" s="32">
        <v>5.6423528857539509E-3</v>
      </c>
      <c r="DB11" s="32">
        <v>4.1427772031086855E-3</v>
      </c>
      <c r="DC11" s="32">
        <v>1.0238939781031286E-2</v>
      </c>
      <c r="DD11" s="32">
        <v>4.3109577641611465E-3</v>
      </c>
      <c r="DE11" s="32">
        <v>2.0675890672379326E-3</v>
      </c>
      <c r="DF11" s="33">
        <v>1.3151387425626111E-2</v>
      </c>
      <c r="DG11" s="32">
        <v>9.5981632338640946E-3</v>
      </c>
      <c r="DH11" s="70">
        <v>3.5555132590427294E-2</v>
      </c>
      <c r="DI11" s="32">
        <v>8.0705550172513116E-3</v>
      </c>
      <c r="DJ11" s="32">
        <v>1.5895861813611009E-2</v>
      </c>
      <c r="DK11" s="32">
        <v>7.9750979344277943E-3</v>
      </c>
      <c r="DL11" s="32">
        <v>3.7850101817099663E-2</v>
      </c>
      <c r="DM11" s="32">
        <v>1.4319166402971421E-2</v>
      </c>
      <c r="DN11" s="32">
        <v>6.7852394643568388E-3</v>
      </c>
      <c r="DO11" s="32">
        <v>7.0917188590617786E-3</v>
      </c>
      <c r="DP11" s="82" t="s">
        <v>120</v>
      </c>
      <c r="DQ11" s="32">
        <v>1.3329943121492653E-2</v>
      </c>
      <c r="DR11" s="33">
        <v>7.3668195910385412E-3</v>
      </c>
      <c r="DS11" s="32">
        <v>5.0659773963440098E-3</v>
      </c>
      <c r="DT11" s="32">
        <v>4.6732470458485153E-3</v>
      </c>
      <c r="DU11" s="32">
        <v>4.8750197603710643E-3</v>
      </c>
      <c r="DV11" s="32">
        <v>6.623300461824768E-3</v>
      </c>
      <c r="DW11" s="32">
        <v>8.4742698624333465E-3</v>
      </c>
      <c r="DX11" s="32">
        <v>4.8225483373271899E-3</v>
      </c>
      <c r="DY11" s="32">
        <v>5.0677488440754332E-3</v>
      </c>
      <c r="DZ11" s="70">
        <v>6.719176685317586E-3</v>
      </c>
      <c r="EA11" s="32">
        <v>8.9335379991469493E-3</v>
      </c>
      <c r="EB11" s="32">
        <v>9.0508849818193033E-3</v>
      </c>
      <c r="EC11" s="32">
        <v>1.0387396771937661E-2</v>
      </c>
      <c r="ED11" s="32">
        <v>1.0708477424373704E-2</v>
      </c>
      <c r="EE11" s="32">
        <v>7.7574213286181436E-3</v>
      </c>
      <c r="EF11" s="32">
        <v>5.44454294888697E-3</v>
      </c>
      <c r="EG11" s="32">
        <v>6.4660829275253219E-3</v>
      </c>
      <c r="EH11" s="32">
        <v>1.2169974284371016E-2</v>
      </c>
      <c r="EI11" s="32">
        <v>7.5493100902526795E-3</v>
      </c>
      <c r="EJ11" s="33">
        <v>1.2313642552088664E-2</v>
      </c>
      <c r="EK11" s="32">
        <v>8.8586980830121734E-3</v>
      </c>
      <c r="EL11" s="32">
        <v>1.704622381895703E-2</v>
      </c>
      <c r="EM11" s="32">
        <v>1.9160934371603936E-2</v>
      </c>
      <c r="EN11" s="32">
        <v>2.2259179563895962E-2</v>
      </c>
      <c r="EO11" s="32">
        <v>7.8090844954771931E-3</v>
      </c>
      <c r="EP11" s="32">
        <v>1.6932121784312505E-2</v>
      </c>
      <c r="EQ11" s="32">
        <v>1.1987613171103978E-3</v>
      </c>
      <c r="ER11" s="70">
        <v>9.5128636047347778E-3</v>
      </c>
      <c r="ES11" s="32">
        <v>4.0132817450103829E-3</v>
      </c>
      <c r="ET11" s="32">
        <v>6.6200138750136849E-3</v>
      </c>
      <c r="EU11" s="32">
        <v>1.5219339741539382E-2</v>
      </c>
      <c r="EV11" s="32">
        <v>5.0689027071533083E-3</v>
      </c>
      <c r="EW11" s="32">
        <v>5.5753611538599396E-3</v>
      </c>
      <c r="EX11" s="32">
        <v>6.4960201625197554E-3</v>
      </c>
      <c r="EY11" s="32">
        <v>8.2359406348458258E-3</v>
      </c>
      <c r="EZ11" s="70">
        <v>5.4486458808321904E-3</v>
      </c>
      <c r="FA11" s="32"/>
      <c r="FB11" s="32"/>
      <c r="FC11" s="32"/>
      <c r="FD11" s="32"/>
      <c r="FE11" s="32"/>
      <c r="FF11" s="32"/>
      <c r="FG11" s="32"/>
      <c r="FH11" s="32"/>
      <c r="FI11" s="32"/>
      <c r="FJ11" s="32"/>
      <c r="FK11" s="32"/>
      <c r="FL11" s="32"/>
      <c r="FM11" s="32"/>
      <c r="FN11" s="32"/>
      <c r="FO11" s="32"/>
      <c r="FP11" s="32"/>
      <c r="FQ11" s="32"/>
      <c r="FR11" s="32"/>
      <c r="FS11" s="32"/>
      <c r="FT11" s="32"/>
      <c r="FU11" s="32"/>
      <c r="FV11" s="32"/>
      <c r="FW11" s="32"/>
      <c r="FX11" s="32"/>
      <c r="FY11" s="32"/>
      <c r="FZ11" s="32"/>
      <c r="GA11" s="32"/>
      <c r="GB11" s="32"/>
      <c r="GC11" s="32"/>
      <c r="GD11" s="32"/>
      <c r="GE11" s="32"/>
      <c r="GF11" s="32"/>
    </row>
    <row r="12" spans="1:188" s="32" customFormat="1" x14ac:dyDescent="0.35">
      <c r="A12" s="17">
        <v>98</v>
      </c>
      <c r="B12" s="32">
        <v>61905</v>
      </c>
      <c r="C12" s="32">
        <v>86</v>
      </c>
      <c r="D12" s="32">
        <v>9</v>
      </c>
      <c r="E12" s="32">
        <v>92</v>
      </c>
      <c r="F12" s="32">
        <v>6.4349999999999996</v>
      </c>
      <c r="G12" t="s">
        <v>612</v>
      </c>
      <c r="H12" s="71">
        <v>2.9908796424418685E-4</v>
      </c>
      <c r="I12" s="82" t="s">
        <v>120</v>
      </c>
      <c r="J12" s="82" t="s">
        <v>120</v>
      </c>
      <c r="K12" s="82" t="s">
        <v>120</v>
      </c>
      <c r="L12" s="82" t="s">
        <v>120</v>
      </c>
      <c r="M12" s="82" t="s">
        <v>120</v>
      </c>
      <c r="N12" s="82" t="s">
        <v>120</v>
      </c>
      <c r="O12" s="63">
        <v>1.0683247745854611E-3</v>
      </c>
      <c r="P12" s="81" t="s">
        <v>120</v>
      </c>
      <c r="Q12" s="33">
        <v>1.5042896997699759E-3</v>
      </c>
      <c r="R12" s="32">
        <v>1.211724304059953E-3</v>
      </c>
      <c r="S12" s="32">
        <v>1.0254239396157718E-3</v>
      </c>
      <c r="T12" s="32">
        <v>1.3941402949400573E-3</v>
      </c>
      <c r="U12" s="82" t="s">
        <v>120</v>
      </c>
      <c r="V12" s="82" t="s">
        <v>120</v>
      </c>
      <c r="W12" s="32">
        <v>3.5514391995049104E-4</v>
      </c>
      <c r="X12" s="82" t="s">
        <v>120</v>
      </c>
      <c r="Y12" s="70">
        <v>1.7246752600516723E-4</v>
      </c>
      <c r="Z12" s="33">
        <v>4.3553391326918277E-3</v>
      </c>
      <c r="AA12" s="32">
        <v>5.2804154887337732E-3</v>
      </c>
      <c r="AB12" s="32">
        <v>7.6930161274164216E-4</v>
      </c>
      <c r="AC12" s="32">
        <v>7.5812331390856557E-4</v>
      </c>
      <c r="AD12" s="32">
        <v>4.5570441659377085E-4</v>
      </c>
      <c r="AE12" s="32">
        <v>9.0031786468347079E-3</v>
      </c>
      <c r="AF12" s="32">
        <v>2.0498916198708446E-3</v>
      </c>
      <c r="AG12" s="32">
        <v>3.0509877847716789E-3</v>
      </c>
      <c r="AH12" s="32">
        <v>8.2006577065246427E-3</v>
      </c>
      <c r="AI12" s="70">
        <v>3.2622503910439324E-3</v>
      </c>
      <c r="AJ12" s="83" t="s">
        <v>120</v>
      </c>
      <c r="AK12" s="82" t="s">
        <v>120</v>
      </c>
      <c r="AL12" s="63">
        <v>7.4200326225551481E-4</v>
      </c>
      <c r="AM12" s="82" t="s">
        <v>120</v>
      </c>
      <c r="AN12" s="82" t="s">
        <v>120</v>
      </c>
      <c r="AO12" s="82" t="s">
        <v>120</v>
      </c>
      <c r="AP12" s="82" t="s">
        <v>120</v>
      </c>
      <c r="AQ12" s="82" t="s">
        <v>120</v>
      </c>
      <c r="AR12" s="82" t="s">
        <v>120</v>
      </c>
      <c r="AS12" s="33">
        <v>7.4974330577449728E-4</v>
      </c>
      <c r="AT12" s="82" t="s">
        <v>120</v>
      </c>
      <c r="AU12" s="32">
        <v>1.7142852704541281E-3</v>
      </c>
      <c r="AV12" s="32">
        <v>2.1994541707567107E-4</v>
      </c>
      <c r="AW12" s="32">
        <v>2.9645350283665568E-4</v>
      </c>
      <c r="AX12" s="32">
        <v>2.1036501537929344E-4</v>
      </c>
      <c r="AY12" s="32">
        <v>5.486801908627315E-4</v>
      </c>
      <c r="AZ12" s="82" t="s">
        <v>120</v>
      </c>
      <c r="BA12" s="70">
        <v>4.8862215949840903E-4</v>
      </c>
      <c r="BB12" s="32">
        <v>6.0116105594586874E-3</v>
      </c>
      <c r="BC12" s="32">
        <v>1.9055711982104309E-3</v>
      </c>
      <c r="BD12" s="32">
        <v>3.2796545153817316E-3</v>
      </c>
      <c r="BE12" s="32">
        <v>6.5272018749433459E-4</v>
      </c>
      <c r="BF12" s="32">
        <v>2.6965681611471328E-3</v>
      </c>
      <c r="BG12" s="32">
        <v>1.8543232486976551E-3</v>
      </c>
      <c r="BH12" s="32">
        <v>3.3789096249866482E-3</v>
      </c>
      <c r="BI12" s="32">
        <v>6.5141918145404122E-4</v>
      </c>
      <c r="BJ12" s="32">
        <v>2.7855551985771932E-3</v>
      </c>
      <c r="BK12" s="83" t="s">
        <v>120</v>
      </c>
      <c r="BL12" s="82" t="s">
        <v>120</v>
      </c>
      <c r="BM12" s="82" t="s">
        <v>120</v>
      </c>
      <c r="BN12" s="82" t="s">
        <v>120</v>
      </c>
      <c r="BO12" s="82" t="s">
        <v>120</v>
      </c>
      <c r="BP12" s="81" t="s">
        <v>120</v>
      </c>
      <c r="BQ12" s="32">
        <v>9.3089982881065466E-4</v>
      </c>
      <c r="BR12" s="32">
        <v>1.2397499367423593E-3</v>
      </c>
      <c r="BS12" s="32">
        <v>3.3158826417245199E-4</v>
      </c>
      <c r="BT12" s="32">
        <v>2.1309686038990809E-3</v>
      </c>
      <c r="BU12" s="32">
        <v>2.0811010838830829E-3</v>
      </c>
      <c r="BV12" s="32">
        <v>8.4919151756700088E-4</v>
      </c>
      <c r="BW12" s="83" t="s">
        <v>120</v>
      </c>
      <c r="BX12" s="82" t="s">
        <v>120</v>
      </c>
      <c r="BY12" s="63">
        <v>1.4494150812489786E-4</v>
      </c>
      <c r="BZ12" s="63">
        <v>3.3455189541965269E-4</v>
      </c>
      <c r="CA12" s="82" t="s">
        <v>120</v>
      </c>
      <c r="CB12" s="82" t="s">
        <v>120</v>
      </c>
      <c r="CC12" s="63">
        <v>9.435287561450631E-5</v>
      </c>
      <c r="CD12" s="82" t="s">
        <v>120</v>
      </c>
      <c r="CE12" s="81" t="s">
        <v>120</v>
      </c>
      <c r="CF12" s="32">
        <v>1.5097039376439967E-4</v>
      </c>
      <c r="CG12" s="32">
        <v>4.0406218650558106E-4</v>
      </c>
      <c r="CH12" s="32">
        <v>2.7637513388257688E-4</v>
      </c>
      <c r="CI12" s="32">
        <v>7.4695536110824139E-4</v>
      </c>
      <c r="CJ12" s="32">
        <v>9.9600363819562533E-4</v>
      </c>
      <c r="CK12" s="32">
        <v>5.7175025690644782E-4</v>
      </c>
      <c r="CL12" s="32">
        <v>1.029813801012416E-3</v>
      </c>
      <c r="CM12" s="32">
        <v>3.2117672104722079E-4</v>
      </c>
      <c r="CN12" s="82" t="s">
        <v>120</v>
      </c>
      <c r="CO12" s="33">
        <v>5.8650338127891734E-4</v>
      </c>
      <c r="CP12" s="32">
        <v>5.2344905624609659E-4</v>
      </c>
      <c r="CQ12" s="32">
        <v>4.9429381391152773E-4</v>
      </c>
      <c r="CR12" s="82" t="s">
        <v>120</v>
      </c>
      <c r="CS12" s="32">
        <v>3.3807536917050137E-4</v>
      </c>
      <c r="CT12" s="32">
        <v>1.8714298514979901E-3</v>
      </c>
      <c r="CU12" s="32">
        <v>1.5221684651766042E-3</v>
      </c>
      <c r="CV12" s="32">
        <v>8.9901150560898449E-4</v>
      </c>
      <c r="CW12" s="70">
        <v>2.0155436443543805E-4</v>
      </c>
      <c r="CX12" s="82" t="s">
        <v>120</v>
      </c>
      <c r="CY12" s="82" t="s">
        <v>120</v>
      </c>
      <c r="CZ12" s="82" t="s">
        <v>120</v>
      </c>
      <c r="DA12" s="82" t="s">
        <v>120</v>
      </c>
      <c r="DB12" s="82" t="s">
        <v>120</v>
      </c>
      <c r="DC12" s="63">
        <v>3.7039121067078493E-4</v>
      </c>
      <c r="DD12" s="82" t="s">
        <v>120</v>
      </c>
      <c r="DE12" s="82" t="s">
        <v>120</v>
      </c>
      <c r="DF12" s="33">
        <v>7.8010915958779119E-4</v>
      </c>
      <c r="DG12" s="32">
        <v>1.104924198324848E-3</v>
      </c>
      <c r="DH12" s="70">
        <v>3.0054220294043108E-3</v>
      </c>
      <c r="DI12" s="32">
        <v>6.6170237732337731E-4</v>
      </c>
      <c r="DJ12" s="32">
        <v>5.059304839618177E-4</v>
      </c>
      <c r="DK12" s="32">
        <v>9.104341430278721E-4</v>
      </c>
      <c r="DL12" s="32">
        <v>1.8491669119644421E-3</v>
      </c>
      <c r="DM12" s="32">
        <v>9.7262453842592283E-4</v>
      </c>
      <c r="DN12" s="82" t="s">
        <v>120</v>
      </c>
      <c r="DO12" s="32">
        <v>9.1867268404775631E-4</v>
      </c>
      <c r="DP12" s="82" t="s">
        <v>120</v>
      </c>
      <c r="DQ12" s="82" t="s">
        <v>120</v>
      </c>
      <c r="DR12" s="83" t="s">
        <v>120</v>
      </c>
      <c r="DS12" s="63">
        <v>6.3658541510354982E-5</v>
      </c>
      <c r="DT12" s="63">
        <v>3.630596005682511E-4</v>
      </c>
      <c r="DU12" s="63">
        <v>1.2135504220808974E-4</v>
      </c>
      <c r="DV12" s="82" t="s">
        <v>120</v>
      </c>
      <c r="DW12" s="82" t="s">
        <v>120</v>
      </c>
      <c r="DX12" s="82" t="s">
        <v>120</v>
      </c>
      <c r="DY12" s="82" t="s">
        <v>120</v>
      </c>
      <c r="DZ12" s="81" t="s">
        <v>120</v>
      </c>
      <c r="EA12" s="32">
        <v>9.824671304164566E-4</v>
      </c>
      <c r="EB12" s="32">
        <v>1.0029677468601766E-3</v>
      </c>
      <c r="EC12" s="32">
        <v>8.4998967900179532E-4</v>
      </c>
      <c r="ED12" s="32">
        <v>5.9354366550328093E-4</v>
      </c>
      <c r="EE12" s="32">
        <v>2.6399037548227372E-4</v>
      </c>
      <c r="EF12" s="32">
        <v>3.3836422847706107E-4</v>
      </c>
      <c r="EG12" s="32">
        <v>4.0680741338929016E-4</v>
      </c>
      <c r="EH12" s="32">
        <v>1.8881199691847376E-4</v>
      </c>
      <c r="EI12" s="32">
        <v>3.7627010908737238E-4</v>
      </c>
      <c r="EJ12" s="33">
        <v>7.9974221474983552E-4</v>
      </c>
      <c r="EK12" s="32">
        <v>1.1800513720193857E-3</v>
      </c>
      <c r="EL12" s="32">
        <v>2.2507256481886936E-3</v>
      </c>
      <c r="EM12" s="32">
        <v>1.540965498486426E-3</v>
      </c>
      <c r="EN12" s="32">
        <v>1.6880465331605393E-3</v>
      </c>
      <c r="EO12" s="32">
        <v>3.6940228283595026E-4</v>
      </c>
      <c r="EP12" s="32">
        <v>1.3807156906742162E-3</v>
      </c>
      <c r="EQ12" s="32">
        <v>4.241673901547202E-4</v>
      </c>
      <c r="ER12" s="70">
        <v>1.3054672296689751E-3</v>
      </c>
      <c r="ES12" s="32">
        <v>7.2332689299057932E-4</v>
      </c>
      <c r="ET12" s="32">
        <v>1.6669002808981693E-3</v>
      </c>
      <c r="EU12" s="82" t="s">
        <v>120</v>
      </c>
      <c r="EV12" s="32">
        <v>5.8022348855857634E-4</v>
      </c>
      <c r="EW12" s="32">
        <v>1.786687173195893E-4</v>
      </c>
      <c r="EX12" s="32">
        <v>7.1951476068152546E-4</v>
      </c>
      <c r="EY12" s="32">
        <v>4.4362213065832028E-4</v>
      </c>
      <c r="EZ12" s="70">
        <v>3.3673906906317669E-4</v>
      </c>
    </row>
    <row r="13" spans="1:188" s="32" customFormat="1" x14ac:dyDescent="0.35">
      <c r="A13" s="17">
        <v>27</v>
      </c>
      <c r="B13" s="32">
        <v>100618</v>
      </c>
      <c r="C13" s="32">
        <v>130</v>
      </c>
      <c r="D13" s="32">
        <v>9</v>
      </c>
      <c r="E13" s="32">
        <v>86</v>
      </c>
      <c r="F13" s="32">
        <v>6.625</v>
      </c>
      <c r="G13" t="s">
        <v>610</v>
      </c>
      <c r="H13" s="83" t="s">
        <v>120</v>
      </c>
      <c r="I13" s="82" t="s">
        <v>120</v>
      </c>
      <c r="J13" s="82" t="s">
        <v>120</v>
      </c>
      <c r="K13" s="82" t="s">
        <v>120</v>
      </c>
      <c r="L13" s="82" t="s">
        <v>120</v>
      </c>
      <c r="M13" s="82" t="s">
        <v>120</v>
      </c>
      <c r="N13" s="82" t="s">
        <v>120</v>
      </c>
      <c r="O13" s="82" t="s">
        <v>120</v>
      </c>
      <c r="P13" s="81" t="s">
        <v>120</v>
      </c>
      <c r="Q13" s="83" t="s">
        <v>120</v>
      </c>
      <c r="R13" s="82" t="s">
        <v>120</v>
      </c>
      <c r="S13" s="82" t="s">
        <v>120</v>
      </c>
      <c r="T13" s="82" t="s">
        <v>120</v>
      </c>
      <c r="U13" s="82" t="s">
        <v>120</v>
      </c>
      <c r="V13" s="82" t="s">
        <v>120</v>
      </c>
      <c r="W13" s="82" t="s">
        <v>120</v>
      </c>
      <c r="X13" s="82" t="s">
        <v>120</v>
      </c>
      <c r="Y13" s="81" t="s">
        <v>120</v>
      </c>
      <c r="Z13" s="33">
        <v>3.2325239603926579E-3</v>
      </c>
      <c r="AA13" s="32">
        <v>2.6983162295196555E-3</v>
      </c>
      <c r="AB13" s="82" t="s">
        <v>120</v>
      </c>
      <c r="AC13" s="82" t="s">
        <v>120</v>
      </c>
      <c r="AD13" s="82" t="s">
        <v>120</v>
      </c>
      <c r="AE13" s="32">
        <v>3.7058793153324681E-3</v>
      </c>
      <c r="AF13" s="32">
        <v>1.0072309484746391E-3</v>
      </c>
      <c r="AG13" s="32">
        <v>1.3034368207157792E-3</v>
      </c>
      <c r="AH13" s="32">
        <v>3.6099915935249431E-3</v>
      </c>
      <c r="AI13" s="70">
        <v>7.5922703182321519E-4</v>
      </c>
      <c r="AJ13" s="83" t="s">
        <v>120</v>
      </c>
      <c r="AK13" s="82" t="s">
        <v>120</v>
      </c>
      <c r="AL13" s="82" t="s">
        <v>120</v>
      </c>
      <c r="AM13" s="82" t="s">
        <v>120</v>
      </c>
      <c r="AN13" s="82" t="s">
        <v>120</v>
      </c>
      <c r="AO13" s="82" t="s">
        <v>120</v>
      </c>
      <c r="AP13" s="82" t="s">
        <v>120</v>
      </c>
      <c r="AQ13" s="82" t="s">
        <v>120</v>
      </c>
      <c r="AR13" s="82" t="s">
        <v>120</v>
      </c>
      <c r="AS13" s="83" t="s">
        <v>120</v>
      </c>
      <c r="AT13" s="82" t="s">
        <v>120</v>
      </c>
      <c r="AU13" s="63">
        <v>3.0077693102333069E-4</v>
      </c>
      <c r="AV13" s="82" t="s">
        <v>120</v>
      </c>
      <c r="AW13" s="82" t="s">
        <v>120</v>
      </c>
      <c r="AX13" s="82" t="s">
        <v>120</v>
      </c>
      <c r="AY13" s="82" t="s">
        <v>120</v>
      </c>
      <c r="AZ13" s="82" t="s">
        <v>120</v>
      </c>
      <c r="BA13" s="81" t="s">
        <v>120</v>
      </c>
      <c r="BB13" s="32">
        <v>2.3020538353683583E-3</v>
      </c>
      <c r="BC13" s="32">
        <v>3.2533711942580229E-4</v>
      </c>
      <c r="BD13" s="32">
        <v>8.6040389882647162E-4</v>
      </c>
      <c r="BE13" s="82" t="s">
        <v>120</v>
      </c>
      <c r="BF13" s="32">
        <v>4.7629827438959432E-4</v>
      </c>
      <c r="BG13" s="32">
        <v>5.6774710240056325E-4</v>
      </c>
      <c r="BH13" s="32">
        <v>1.3132028809175146E-3</v>
      </c>
      <c r="BI13" s="82" t="s">
        <v>120</v>
      </c>
      <c r="BJ13" s="32">
        <v>9.4965020110775254E-4</v>
      </c>
      <c r="BK13" s="83" t="s">
        <v>120</v>
      </c>
      <c r="BL13" s="82" t="s">
        <v>120</v>
      </c>
      <c r="BM13" s="82" t="s">
        <v>120</v>
      </c>
      <c r="BN13" s="82" t="s">
        <v>120</v>
      </c>
      <c r="BO13" s="82" t="s">
        <v>120</v>
      </c>
      <c r="BP13" s="81" t="s">
        <v>120</v>
      </c>
      <c r="BQ13" s="32">
        <v>1.3280318690159513E-4</v>
      </c>
      <c r="BR13" s="32">
        <v>1.7440171747590556E-4</v>
      </c>
      <c r="BS13" s="82" t="s">
        <v>120</v>
      </c>
      <c r="BT13" s="32">
        <v>2.2700258598229241E-4</v>
      </c>
      <c r="BU13" s="32">
        <v>2.226808214625567E-4</v>
      </c>
      <c r="BV13" s="32">
        <v>1.4610808316820335E-4</v>
      </c>
      <c r="BW13" s="83" t="s">
        <v>120</v>
      </c>
      <c r="BX13" s="82" t="s">
        <v>120</v>
      </c>
      <c r="BY13" s="82" t="s">
        <v>120</v>
      </c>
      <c r="BZ13" s="82" t="s">
        <v>120</v>
      </c>
      <c r="CA13" s="82" t="s">
        <v>120</v>
      </c>
      <c r="CB13" s="82" t="s">
        <v>120</v>
      </c>
      <c r="CC13" s="82" t="s">
        <v>120</v>
      </c>
      <c r="CD13" s="82" t="s">
        <v>120</v>
      </c>
      <c r="CE13" s="81" t="s">
        <v>120</v>
      </c>
      <c r="CF13" s="82" t="s">
        <v>120</v>
      </c>
      <c r="CG13" s="82" t="s">
        <v>120</v>
      </c>
      <c r="CH13" s="82" t="s">
        <v>120</v>
      </c>
      <c r="CI13" s="82" t="s">
        <v>120</v>
      </c>
      <c r="CJ13" s="82" t="s">
        <v>120</v>
      </c>
      <c r="CK13" s="82" t="s">
        <v>120</v>
      </c>
      <c r="CL13" s="82" t="s">
        <v>120</v>
      </c>
      <c r="CM13" s="82" t="s">
        <v>120</v>
      </c>
      <c r="CN13" s="82" t="s">
        <v>120</v>
      </c>
      <c r="CO13" s="83" t="s">
        <v>120</v>
      </c>
      <c r="CP13" s="82" t="s">
        <v>120</v>
      </c>
      <c r="CQ13" s="82" t="s">
        <v>120</v>
      </c>
      <c r="CR13" s="82" t="s">
        <v>120</v>
      </c>
      <c r="CS13" s="82" t="s">
        <v>120</v>
      </c>
      <c r="CT13" s="63">
        <v>6.765891364688486E-4</v>
      </c>
      <c r="CU13" s="82" t="s">
        <v>120</v>
      </c>
      <c r="CV13" s="82" t="s">
        <v>120</v>
      </c>
      <c r="CW13" s="81" t="s">
        <v>120</v>
      </c>
      <c r="CX13" s="82" t="s">
        <v>120</v>
      </c>
      <c r="CY13" s="82" t="s">
        <v>120</v>
      </c>
      <c r="CZ13" s="82" t="s">
        <v>120</v>
      </c>
      <c r="DA13" s="82" t="s">
        <v>120</v>
      </c>
      <c r="DB13" s="82" t="s">
        <v>120</v>
      </c>
      <c r="DC13" s="82" t="s">
        <v>120</v>
      </c>
      <c r="DD13" s="82" t="s">
        <v>120</v>
      </c>
      <c r="DE13" s="82" t="s">
        <v>120</v>
      </c>
      <c r="DF13" s="83" t="s">
        <v>120</v>
      </c>
      <c r="DG13" s="82" t="s">
        <v>120</v>
      </c>
      <c r="DH13" s="72">
        <v>7.2553975267072076E-4</v>
      </c>
      <c r="DI13" s="82" t="s">
        <v>120</v>
      </c>
      <c r="DJ13" s="63">
        <v>1.2918833663836792E-4</v>
      </c>
      <c r="DK13" s="82" t="s">
        <v>120</v>
      </c>
      <c r="DL13" s="63">
        <v>9.2280614920439718E-4</v>
      </c>
      <c r="DM13" s="63">
        <v>1.52623766532013E-4</v>
      </c>
      <c r="DN13" s="82" t="s">
        <v>120</v>
      </c>
      <c r="DO13" s="82" t="s">
        <v>120</v>
      </c>
      <c r="DP13" s="82" t="s">
        <v>120</v>
      </c>
      <c r="DQ13" s="82" t="s">
        <v>120</v>
      </c>
      <c r="DR13" s="83" t="s">
        <v>120</v>
      </c>
      <c r="DS13" s="82" t="s">
        <v>120</v>
      </c>
      <c r="DT13" s="82" t="s">
        <v>120</v>
      </c>
      <c r="DU13" s="82" t="s">
        <v>120</v>
      </c>
      <c r="DV13" s="82" t="s">
        <v>120</v>
      </c>
      <c r="DW13" s="82" t="s">
        <v>120</v>
      </c>
      <c r="DX13" s="82" t="s">
        <v>120</v>
      </c>
      <c r="DY13" s="82" t="s">
        <v>120</v>
      </c>
      <c r="DZ13" s="81" t="s">
        <v>120</v>
      </c>
      <c r="EA13" s="82" t="s">
        <v>120</v>
      </c>
      <c r="EB13" s="82" t="s">
        <v>120</v>
      </c>
      <c r="EC13" s="82" t="s">
        <v>120</v>
      </c>
      <c r="ED13" s="82" t="s">
        <v>120</v>
      </c>
      <c r="EE13" s="82" t="s">
        <v>120</v>
      </c>
      <c r="EF13" s="82" t="s">
        <v>120</v>
      </c>
      <c r="EG13" s="82" t="s">
        <v>120</v>
      </c>
      <c r="EH13" s="82" t="s">
        <v>120</v>
      </c>
      <c r="EI13" s="82" t="s">
        <v>120</v>
      </c>
      <c r="EJ13" s="83" t="s">
        <v>120</v>
      </c>
      <c r="EK13" s="82" t="s">
        <v>120</v>
      </c>
      <c r="EL13" s="82" t="s">
        <v>120</v>
      </c>
      <c r="EM13" s="82" t="s">
        <v>120</v>
      </c>
      <c r="EN13" s="63">
        <v>3.2319799135409159E-4</v>
      </c>
      <c r="EO13" s="82" t="s">
        <v>120</v>
      </c>
      <c r="EP13" s="82" t="s">
        <v>120</v>
      </c>
      <c r="EQ13" s="63">
        <v>8.9051596619808352E-5</v>
      </c>
      <c r="ER13" s="81" t="s">
        <v>120</v>
      </c>
      <c r="ES13" s="82" t="s">
        <v>120</v>
      </c>
      <c r="ET13" s="82" t="s">
        <v>120</v>
      </c>
      <c r="EU13" s="82" t="s">
        <v>120</v>
      </c>
      <c r="EV13" s="82" t="s">
        <v>120</v>
      </c>
      <c r="EW13" s="82" t="s">
        <v>120</v>
      </c>
      <c r="EX13" s="82" t="s">
        <v>120</v>
      </c>
      <c r="EY13" s="82" t="s">
        <v>120</v>
      </c>
      <c r="EZ13" s="81" t="s">
        <v>120</v>
      </c>
    </row>
    <row r="14" spans="1:188" s="32" customFormat="1" x14ac:dyDescent="0.35">
      <c r="A14" s="17">
        <v>141</v>
      </c>
      <c r="B14" s="32">
        <v>72184</v>
      </c>
      <c r="C14" s="32">
        <v>144</v>
      </c>
      <c r="D14" s="32">
        <v>75</v>
      </c>
      <c r="E14" s="32">
        <v>89</v>
      </c>
      <c r="F14" s="32">
        <v>7.2309999999999999</v>
      </c>
      <c r="G14" t="s">
        <v>186</v>
      </c>
      <c r="H14" s="33">
        <v>2.6642557012025958E-4</v>
      </c>
      <c r="I14" s="32">
        <v>9.1659464323417812E-4</v>
      </c>
      <c r="J14" s="32">
        <v>4.2525787756420214E-4</v>
      </c>
      <c r="K14" s="32">
        <v>5.6246197482280168E-4</v>
      </c>
      <c r="L14" s="32">
        <v>6.8629808863138501E-4</v>
      </c>
      <c r="M14" s="32">
        <v>4.6220866981310714E-4</v>
      </c>
      <c r="N14" s="32">
        <v>7.976773173053372E-5</v>
      </c>
      <c r="O14" s="32">
        <v>2.1636135926715789E-4</v>
      </c>
      <c r="P14" s="70">
        <v>4.4548694895474962E-4</v>
      </c>
      <c r="Q14" s="33">
        <v>5.3595897957833191E-3</v>
      </c>
      <c r="R14" s="32">
        <v>5.717753620635751E-3</v>
      </c>
      <c r="S14" s="32">
        <v>3.5890214537398352E-3</v>
      </c>
      <c r="T14" s="32">
        <v>9.8993353647061876E-3</v>
      </c>
      <c r="U14" s="32">
        <v>3.4293983398540071E-3</v>
      </c>
      <c r="V14" s="32">
        <v>3.3758797350095676E-3</v>
      </c>
      <c r="W14" s="32">
        <v>1.6411039776174766E-3</v>
      </c>
      <c r="X14" s="32">
        <v>1.1862188444710872E-3</v>
      </c>
      <c r="Y14" s="70">
        <v>2.1780749749118699E-3</v>
      </c>
      <c r="Z14" s="33">
        <v>4.6009796794249096E-2</v>
      </c>
      <c r="AA14" s="32">
        <v>4.0526590758174885E-2</v>
      </c>
      <c r="AB14" s="32">
        <v>2.3782721801739854E-3</v>
      </c>
      <c r="AC14" s="32">
        <v>3.7412603563256822E-3</v>
      </c>
      <c r="AD14" s="32">
        <v>2.4960934833101697E-3</v>
      </c>
      <c r="AE14" s="32">
        <v>4.5952789490862934E-2</v>
      </c>
      <c r="AF14" s="32">
        <v>1.0625186459880597E-2</v>
      </c>
      <c r="AG14" s="32">
        <v>2.1819711706822412E-2</v>
      </c>
      <c r="AH14" s="32">
        <v>4.4755576629862653E-2</v>
      </c>
      <c r="AI14" s="70">
        <v>1.4664193048825507E-2</v>
      </c>
      <c r="AJ14" s="83" t="s">
        <v>120</v>
      </c>
      <c r="AK14" s="82" t="s">
        <v>120</v>
      </c>
      <c r="AL14" s="82" t="s">
        <v>120</v>
      </c>
      <c r="AM14" s="82" t="s">
        <v>120</v>
      </c>
      <c r="AN14" s="63">
        <v>2.386876057328669E-4</v>
      </c>
      <c r="AO14" s="63">
        <v>1.9606940892171089E-4</v>
      </c>
      <c r="AP14" s="63">
        <v>3.1060686223648082E-3</v>
      </c>
      <c r="AQ14" s="63">
        <v>8.7375666145372601E-3</v>
      </c>
      <c r="AR14" s="63">
        <v>6.0164714883170047E-3</v>
      </c>
      <c r="AS14" s="33">
        <v>3.6063109500678045E-3</v>
      </c>
      <c r="AT14" s="32">
        <v>2.3889740768069377E-4</v>
      </c>
      <c r="AU14" s="32">
        <v>6.2661164103371319E-3</v>
      </c>
      <c r="AV14" s="32">
        <v>3.4925022844024718E-3</v>
      </c>
      <c r="AW14" s="32">
        <v>3.323271299346859E-3</v>
      </c>
      <c r="AX14" s="32">
        <v>3.1566640888932729E-3</v>
      </c>
      <c r="AY14" s="32">
        <v>1.3802137657542653E-3</v>
      </c>
      <c r="AZ14" s="32">
        <v>9.0207776899659561E-4</v>
      </c>
      <c r="BA14" s="70">
        <v>2.3368896467208843E-3</v>
      </c>
      <c r="BB14" s="32">
        <v>2.7121413958929162E-2</v>
      </c>
      <c r="BC14" s="32">
        <v>8.8259065281246097E-3</v>
      </c>
      <c r="BD14" s="32">
        <v>1.2097878086777675E-2</v>
      </c>
      <c r="BE14" s="32">
        <v>3.1042213096696722E-3</v>
      </c>
      <c r="BF14" s="32">
        <v>1.3196436798147079E-2</v>
      </c>
      <c r="BG14" s="32">
        <v>8.1236340136283322E-3</v>
      </c>
      <c r="BH14" s="32">
        <v>1.7296475520660385E-2</v>
      </c>
      <c r="BI14" s="32">
        <v>2.4223542718700155E-3</v>
      </c>
      <c r="BJ14" s="32">
        <v>1.0874189072284164E-2</v>
      </c>
      <c r="BK14" s="83" t="s">
        <v>120</v>
      </c>
      <c r="BL14" s="32">
        <v>1.3089960342268554E-4</v>
      </c>
      <c r="BM14" s="32">
        <v>1.4992430850622988E-4</v>
      </c>
      <c r="BN14" s="32">
        <v>3.7119295388437216E-4</v>
      </c>
      <c r="BO14" s="82" t="s">
        <v>120</v>
      </c>
      <c r="BP14" s="70">
        <v>5.0788459853544398E-4</v>
      </c>
      <c r="BQ14" s="32">
        <v>7.1239372010964272E-3</v>
      </c>
      <c r="BR14" s="32">
        <v>6.4777692090743789E-3</v>
      </c>
      <c r="BS14" s="32">
        <v>4.1621690298695819E-3</v>
      </c>
      <c r="BT14" s="32">
        <v>9.0978892188076088E-3</v>
      </c>
      <c r="BU14" s="32">
        <v>8.9976054949215713E-3</v>
      </c>
      <c r="BV14" s="32">
        <v>4.3065921846635949E-3</v>
      </c>
      <c r="BW14" s="83" t="s">
        <v>120</v>
      </c>
      <c r="BX14" s="32">
        <v>6.0630993888274355E-4</v>
      </c>
      <c r="BY14" s="32">
        <v>6.0005297165361088E-4</v>
      </c>
      <c r="BZ14" s="32">
        <v>8.3226942336226675E-4</v>
      </c>
      <c r="CA14" s="32">
        <v>1.3254385566462343E-3</v>
      </c>
      <c r="CB14" s="32">
        <v>4.635369252583501E-4</v>
      </c>
      <c r="CC14" s="32">
        <v>9.0712024884011038E-4</v>
      </c>
      <c r="CD14" s="32">
        <v>1.1323701841132675E-3</v>
      </c>
      <c r="CE14" s="70">
        <v>7.7151342820664813E-4</v>
      </c>
      <c r="CF14" s="32">
        <v>1.6707319535863177E-3</v>
      </c>
      <c r="CG14" s="32">
        <v>1.820610532885339E-3</v>
      </c>
      <c r="CH14" s="32">
        <v>2.1052996885922316E-3</v>
      </c>
      <c r="CI14" s="32">
        <v>3.3338339178006129E-3</v>
      </c>
      <c r="CJ14" s="32">
        <v>2.7071750722618107E-3</v>
      </c>
      <c r="CK14" s="32">
        <v>1.5945031531632643E-3</v>
      </c>
      <c r="CL14" s="32">
        <v>2.1199975651692371E-3</v>
      </c>
      <c r="CM14" s="32">
        <v>3.4495718398991136E-3</v>
      </c>
      <c r="CN14" s="32">
        <v>1.5899277067274156E-3</v>
      </c>
      <c r="CO14" s="33">
        <v>2.2820146038312326E-3</v>
      </c>
      <c r="CP14" s="32">
        <v>2.5488023406625726E-3</v>
      </c>
      <c r="CQ14" s="32">
        <v>1.697303175939611E-3</v>
      </c>
      <c r="CR14" s="32">
        <v>3.449262457571435E-3</v>
      </c>
      <c r="CS14" s="32">
        <v>1.6513405877097058E-3</v>
      </c>
      <c r="CT14" s="32">
        <v>1.0602241557872372E-2</v>
      </c>
      <c r="CU14" s="32">
        <v>4.8687493867951397E-3</v>
      </c>
      <c r="CV14" s="32">
        <v>2.4949649820308049E-3</v>
      </c>
      <c r="CW14" s="70">
        <v>2.5856799377628353E-3</v>
      </c>
      <c r="CX14" s="32">
        <v>6.602143692945935E-4</v>
      </c>
      <c r="CY14" s="32">
        <v>1.3932395594409396E-3</v>
      </c>
      <c r="CZ14" s="32">
        <v>7.2003483176667749E-4</v>
      </c>
      <c r="DA14" s="32">
        <v>5.3013739433407567E-4</v>
      </c>
      <c r="DB14" s="32">
        <v>5.0128019745555711E-4</v>
      </c>
      <c r="DC14" s="32">
        <v>2.8532019523505826E-3</v>
      </c>
      <c r="DD14" s="32">
        <v>9.7322084335540993E-4</v>
      </c>
      <c r="DE14" s="32">
        <v>2.8141939280635866E-4</v>
      </c>
      <c r="DF14" s="33">
        <v>2.906837364984463E-3</v>
      </c>
      <c r="DG14" s="32">
        <v>3.5284523636970647E-3</v>
      </c>
      <c r="DH14" s="70">
        <v>1.6195541492867345E-2</v>
      </c>
      <c r="DI14" s="32">
        <v>2.4985073264388088E-3</v>
      </c>
      <c r="DJ14" s="32">
        <v>5.3829710221561695E-3</v>
      </c>
      <c r="DK14" s="32">
        <v>3.5855247910395929E-3</v>
      </c>
      <c r="DL14" s="32">
        <v>1.629702411053166E-2</v>
      </c>
      <c r="DM14" s="32">
        <v>5.0882500652283721E-3</v>
      </c>
      <c r="DN14" s="32">
        <v>7.2478666157861171E-4</v>
      </c>
      <c r="DO14" s="32">
        <v>2.1282332844537238E-3</v>
      </c>
      <c r="DP14" s="82" t="s">
        <v>120</v>
      </c>
      <c r="DQ14" s="32">
        <v>3.909982825210336E-3</v>
      </c>
      <c r="DR14" s="33">
        <v>9.7402842880069216E-4</v>
      </c>
      <c r="DS14" s="32">
        <v>9.4824138109360714E-4</v>
      </c>
      <c r="DT14" s="32">
        <v>1.0220244078845699E-3</v>
      </c>
      <c r="DU14" s="32">
        <v>1.1545275257173716E-3</v>
      </c>
      <c r="DV14" s="32">
        <v>1.388511269134434E-3</v>
      </c>
      <c r="DW14" s="32">
        <v>1.4443577373992229E-3</v>
      </c>
      <c r="DX14" s="32">
        <v>6.7949415562502144E-4</v>
      </c>
      <c r="DY14" s="32">
        <v>8.4581728162096072E-4</v>
      </c>
      <c r="DZ14" s="70">
        <v>1.4838151542157221E-3</v>
      </c>
      <c r="EA14" s="32">
        <v>3.6964573523604613E-3</v>
      </c>
      <c r="EB14" s="32">
        <v>2.6077916853086067E-3</v>
      </c>
      <c r="EC14" s="32">
        <v>3.5145581321882244E-3</v>
      </c>
      <c r="ED14" s="32">
        <v>2.9764263013586215E-3</v>
      </c>
      <c r="EE14" s="32">
        <v>1.6247975667104517E-3</v>
      </c>
      <c r="EF14" s="32">
        <v>1.5646553321743478E-3</v>
      </c>
      <c r="EG14" s="32">
        <v>1.5778211487489382E-3</v>
      </c>
      <c r="EH14" s="32">
        <v>3.3306945179527115E-3</v>
      </c>
      <c r="EI14" s="32">
        <v>1.7140915279115073E-3</v>
      </c>
      <c r="EJ14" s="33">
        <v>3.4139375442405048E-3</v>
      </c>
      <c r="EK14" s="32">
        <v>2.5434124847733852E-3</v>
      </c>
      <c r="EL14" s="32">
        <v>7.2373010693460929E-3</v>
      </c>
      <c r="EM14" s="32">
        <v>7.3836814193754437E-3</v>
      </c>
      <c r="EN14" s="32">
        <v>5.108323375263759E-3</v>
      </c>
      <c r="EO14" s="32">
        <v>2.245186664570123E-3</v>
      </c>
      <c r="EP14" s="32">
        <v>6.0107580601834508E-3</v>
      </c>
      <c r="EQ14" s="32">
        <v>2.8568008368584003E-3</v>
      </c>
      <c r="ER14" s="70">
        <v>3.8932218821037118E-3</v>
      </c>
      <c r="ES14" s="32">
        <v>1.5690528177250095E-3</v>
      </c>
      <c r="ET14" s="32">
        <v>3.0572490552403736E-3</v>
      </c>
      <c r="EU14" s="32">
        <v>4.9820884389534638E-3</v>
      </c>
      <c r="EV14" s="32">
        <v>1.6607809630568226E-3</v>
      </c>
      <c r="EW14" s="32">
        <v>2.9205059842846888E-3</v>
      </c>
      <c r="EX14" s="32">
        <v>2.7607379451601091E-3</v>
      </c>
      <c r="EY14" s="32">
        <v>2.2711157765004856E-3</v>
      </c>
      <c r="EZ14" s="70">
        <v>2.8147401521802064E-3</v>
      </c>
    </row>
    <row r="15" spans="1:188" s="32" customFormat="1" x14ac:dyDescent="0.35">
      <c r="A15" s="17">
        <v>148</v>
      </c>
      <c r="B15" s="32">
        <v>141435</v>
      </c>
      <c r="C15" s="32">
        <v>174</v>
      </c>
      <c r="D15" s="32">
        <v>157</v>
      </c>
      <c r="E15" s="32">
        <v>94</v>
      </c>
      <c r="F15" s="32">
        <v>7.9279999999999999</v>
      </c>
      <c r="G15" t="s">
        <v>125</v>
      </c>
      <c r="H15" s="33">
        <v>5.8056565603214223E-3</v>
      </c>
      <c r="I15" s="32">
        <v>1.6412512333226011E-3</v>
      </c>
      <c r="J15" s="32">
        <v>3.1507319844653425E-3</v>
      </c>
      <c r="K15" s="32">
        <v>6.5763125152555101E-3</v>
      </c>
      <c r="L15" s="32">
        <v>5.1826369073300054E-3</v>
      </c>
      <c r="M15" s="32">
        <v>4.966718133779989E-3</v>
      </c>
      <c r="N15" s="32">
        <v>6.7402188916619544E-4</v>
      </c>
      <c r="O15" s="32">
        <v>6.9545609075992963E-3</v>
      </c>
      <c r="P15" s="70">
        <v>5.927936085163202E-3</v>
      </c>
      <c r="Q15" s="33">
        <v>1.6733565372576607E-2</v>
      </c>
      <c r="R15" s="32">
        <v>1.8551537686215095E-2</v>
      </c>
      <c r="S15" s="32">
        <v>1.2670584691219396E-2</v>
      </c>
      <c r="T15" s="32">
        <v>1.7366833394391615E-2</v>
      </c>
      <c r="U15" s="32">
        <v>2.5401758130576314E-2</v>
      </c>
      <c r="V15" s="32">
        <v>1.8285165498101285E-2</v>
      </c>
      <c r="W15" s="32">
        <v>1.8278118566045401E-2</v>
      </c>
      <c r="X15" s="32">
        <v>1.430359724335627E-2</v>
      </c>
      <c r="Y15" s="70">
        <v>1.8152059282735847E-2</v>
      </c>
      <c r="Z15" s="33">
        <v>1.8999048993890301E-2</v>
      </c>
      <c r="AA15" s="32">
        <v>1.9932543533223015E-2</v>
      </c>
      <c r="AB15" s="32">
        <v>6.5240228280797462E-3</v>
      </c>
      <c r="AC15" s="32">
        <v>1.7503438880667185E-2</v>
      </c>
      <c r="AD15" s="32">
        <v>1.0006509428991929E-2</v>
      </c>
      <c r="AE15" s="32">
        <v>2.9184265820327158E-2</v>
      </c>
      <c r="AF15" s="32">
        <v>9.2325209157846141E-3</v>
      </c>
      <c r="AG15" s="32">
        <v>1.814786759412141E-2</v>
      </c>
      <c r="AH15" s="32">
        <v>1.7450371826303115E-2</v>
      </c>
      <c r="AI15" s="70">
        <v>1.4326675571322332E-2</v>
      </c>
      <c r="AJ15" s="33">
        <v>4.3529886988766097E-3</v>
      </c>
      <c r="AK15" s="32">
        <v>4.6582177763090041E-3</v>
      </c>
      <c r="AL15" s="32">
        <v>6.1142874323376851E-3</v>
      </c>
      <c r="AM15" s="32">
        <v>2.6544877312635637E-3</v>
      </c>
      <c r="AN15" s="32">
        <v>3.5855601357556335E-3</v>
      </c>
      <c r="AO15" s="32">
        <v>2.6196955577074887E-3</v>
      </c>
      <c r="AP15" s="32">
        <v>6.5754006441306911E-2</v>
      </c>
      <c r="AQ15" s="32">
        <v>0.27304924776703376</v>
      </c>
      <c r="AR15" s="32">
        <v>0.16039215295106227</v>
      </c>
      <c r="AS15" s="33">
        <v>1.9247224044963474E-2</v>
      </c>
      <c r="AT15" s="32">
        <v>3.4869266129453538E-3</v>
      </c>
      <c r="AU15" s="32">
        <v>2.4189331440660506E-2</v>
      </c>
      <c r="AV15" s="32">
        <v>4.5509775499759486E-2</v>
      </c>
      <c r="AW15" s="32">
        <v>3.9555417565828706E-2</v>
      </c>
      <c r="AX15" s="32">
        <v>1.1698213997643512E-2</v>
      </c>
      <c r="AY15" s="32">
        <v>4.127589862839872E-2</v>
      </c>
      <c r="AZ15" s="32">
        <v>5.0783257920567803E-3</v>
      </c>
      <c r="BA15" s="70">
        <v>1.3264950116676831E-2</v>
      </c>
      <c r="BB15" s="32">
        <v>1.4591787120402754E-2</v>
      </c>
      <c r="BC15" s="32">
        <v>1.845823832385728E-2</v>
      </c>
      <c r="BD15" s="32">
        <v>1.0288552346701783E-2</v>
      </c>
      <c r="BE15" s="32">
        <v>2.5134308527818176E-2</v>
      </c>
      <c r="BF15" s="32">
        <v>3.5968766656762741E-2</v>
      </c>
      <c r="BG15" s="32">
        <v>7.5799030863958694E-3</v>
      </c>
      <c r="BH15" s="32">
        <v>2.0075694707983635E-2</v>
      </c>
      <c r="BI15" s="32">
        <v>8.594788883681934E-3</v>
      </c>
      <c r="BJ15" s="32">
        <v>2.3529995465494759E-2</v>
      </c>
      <c r="BK15" s="33">
        <v>3.874188866283796E-2</v>
      </c>
      <c r="BL15" s="32">
        <v>4.1476298922137481E-3</v>
      </c>
      <c r="BM15" s="32">
        <v>4.2181035774971438E-3</v>
      </c>
      <c r="BN15" s="32">
        <v>3.3177339035486875E-3</v>
      </c>
      <c r="BO15" s="32">
        <v>5.5544565611404459E-2</v>
      </c>
      <c r="BP15" s="70">
        <v>9.6163980532967784E-3</v>
      </c>
      <c r="BQ15" s="32">
        <v>3.2134602147967033E-2</v>
      </c>
      <c r="BR15" s="32">
        <v>3.0826704356169004E-2</v>
      </c>
      <c r="BS15" s="32">
        <v>3.5070631318379036E-2</v>
      </c>
      <c r="BT15" s="32">
        <v>2.8770143243728709E-2</v>
      </c>
      <c r="BU15" s="32">
        <v>3.414688788228834E-2</v>
      </c>
      <c r="BV15" s="32">
        <v>2.8905597476372322E-2</v>
      </c>
      <c r="BW15" s="33">
        <v>2.0900578036393884E-2</v>
      </c>
      <c r="BX15" s="32">
        <v>2.6807894345301921E-2</v>
      </c>
      <c r="BY15" s="32">
        <v>2.3076393287696978E-2</v>
      </c>
      <c r="BZ15" s="32">
        <v>2.1909882509658894E-2</v>
      </c>
      <c r="CA15" s="32">
        <v>3.4957390845544438E-2</v>
      </c>
      <c r="CB15" s="32">
        <v>2.1588844846951026E-2</v>
      </c>
      <c r="CC15" s="32">
        <v>2.4719877053899997E-2</v>
      </c>
      <c r="CD15" s="32">
        <v>1.3944789339370517E-2</v>
      </c>
      <c r="CE15" s="70">
        <v>2.5428415173344501E-2</v>
      </c>
      <c r="CF15" s="32">
        <v>2.8546168116745232E-2</v>
      </c>
      <c r="CG15" s="32">
        <v>2.6216203010845568E-2</v>
      </c>
      <c r="CH15" s="32">
        <v>2.4276363124314398E-2</v>
      </c>
      <c r="CI15" s="32">
        <v>2.7528250053233321E-2</v>
      </c>
      <c r="CJ15" s="32">
        <v>2.9044130746250289E-2</v>
      </c>
      <c r="CK15" s="32">
        <v>1.7268268955373374E-2</v>
      </c>
      <c r="CL15" s="32">
        <v>2.5255892323830804E-2</v>
      </c>
      <c r="CM15" s="32">
        <v>2.9415869915672861E-2</v>
      </c>
      <c r="CN15" s="32">
        <v>1.2260626945021606E-2</v>
      </c>
      <c r="CO15" s="33">
        <v>2.4387586275278244E-2</v>
      </c>
      <c r="CP15" s="32">
        <v>3.5035060568729119E-2</v>
      </c>
      <c r="CQ15" s="32">
        <v>1.5672743843785298E-2</v>
      </c>
      <c r="CR15" s="32">
        <v>3.7338017054542205E-2</v>
      </c>
      <c r="CS15" s="32">
        <v>2.7198198568707223E-2</v>
      </c>
      <c r="CT15" s="32">
        <v>2.7087185980592132E-2</v>
      </c>
      <c r="CU15" s="32">
        <v>2.9986671463094212E-2</v>
      </c>
      <c r="CV15" s="32">
        <v>2.7568995288522403E-2</v>
      </c>
      <c r="CW15" s="70">
        <v>2.8693676711767896E-2</v>
      </c>
      <c r="CX15" s="32">
        <v>8.2385190184058009E-3</v>
      </c>
      <c r="CY15" s="32">
        <v>2.6701335098735193E-2</v>
      </c>
      <c r="CZ15" s="32">
        <v>5.7158820780935935E-3</v>
      </c>
      <c r="DA15" s="32">
        <v>3.1313781789161729E-3</v>
      </c>
      <c r="DB15" s="32">
        <v>1.2202247088416048E-2</v>
      </c>
      <c r="DC15" s="32">
        <v>2.1022038253254119E-2</v>
      </c>
      <c r="DD15" s="32">
        <v>7.5878760356106962E-3</v>
      </c>
      <c r="DE15" s="32">
        <v>1.6432404697864181E-2</v>
      </c>
      <c r="DF15" s="33">
        <v>2.8514591918438116E-2</v>
      </c>
      <c r="DG15" s="32">
        <v>3.1880256122736081E-2</v>
      </c>
      <c r="DH15" s="70">
        <v>1.701991929820381E-2</v>
      </c>
      <c r="DI15" s="32">
        <v>2.2116089278355351E-2</v>
      </c>
      <c r="DJ15" s="32">
        <v>2.7501542553931439E-2</v>
      </c>
      <c r="DK15" s="32">
        <v>2.9067093454130399E-2</v>
      </c>
      <c r="DL15" s="32">
        <v>5.0830930205372944E-2</v>
      </c>
      <c r="DM15" s="32">
        <v>3.2000387352726097E-2</v>
      </c>
      <c r="DN15" s="32">
        <v>1.9165724805762733E-2</v>
      </c>
      <c r="DO15" s="32">
        <v>2.3554449113676507E-2</v>
      </c>
      <c r="DP15" s="82" t="s">
        <v>120</v>
      </c>
      <c r="DQ15" s="32">
        <v>4.6782595991890302E-2</v>
      </c>
      <c r="DR15" s="33">
        <v>1.2089099838913568E-2</v>
      </c>
      <c r="DS15" s="32">
        <v>8.3308479135931739E-3</v>
      </c>
      <c r="DT15" s="32">
        <v>1.7628351573392868E-2</v>
      </c>
      <c r="DU15" s="32">
        <v>4.3788014564405406E-3</v>
      </c>
      <c r="DV15" s="32">
        <v>8.8144796451579081E-3</v>
      </c>
      <c r="DW15" s="32">
        <v>5.5862491138082438E-3</v>
      </c>
      <c r="DX15" s="32">
        <v>1.1694350547922719E-2</v>
      </c>
      <c r="DY15" s="32">
        <v>2.23814795466044E-2</v>
      </c>
      <c r="DZ15" s="70">
        <v>3.5134951337636874E-2</v>
      </c>
      <c r="EA15" s="32">
        <v>3.9693053224626372E-2</v>
      </c>
      <c r="EB15" s="32">
        <v>3.3332500825384401E-2</v>
      </c>
      <c r="EC15" s="32">
        <v>3.1963959680384825E-2</v>
      </c>
      <c r="ED15" s="32">
        <v>1.5844612373740893E-2</v>
      </c>
      <c r="EE15" s="32">
        <v>2.026034733682127E-2</v>
      </c>
      <c r="EF15" s="32">
        <v>3.1012300136442759E-2</v>
      </c>
      <c r="EG15" s="32">
        <v>1.9086677963132865E-2</v>
      </c>
      <c r="EH15" s="32">
        <v>4.2638842706440486E-2</v>
      </c>
      <c r="EI15" s="32">
        <v>2.7117955836352958E-2</v>
      </c>
      <c r="EJ15" s="33">
        <v>2.7773839743467241E-2</v>
      </c>
      <c r="EK15" s="32">
        <v>3.7115653160293846E-2</v>
      </c>
      <c r="EL15" s="32">
        <v>3.7048637117807218E-2</v>
      </c>
      <c r="EM15" s="32">
        <v>2.9993211680238125E-2</v>
      </c>
      <c r="EN15" s="32">
        <v>1.9201401873622032E-2</v>
      </c>
      <c r="EO15" s="32">
        <v>1.6180098220916928E-2</v>
      </c>
      <c r="EP15" s="32">
        <v>4.2657479440197599E-2</v>
      </c>
      <c r="EQ15" s="32">
        <v>2.7304977458004618E-2</v>
      </c>
      <c r="ER15" s="70">
        <v>4.809275181821112E-2</v>
      </c>
      <c r="ES15" s="32">
        <v>2.2094156294542415E-2</v>
      </c>
      <c r="ET15" s="32">
        <v>4.5716627444930713E-2</v>
      </c>
      <c r="EU15" s="32">
        <v>2.536688482398753E-2</v>
      </c>
      <c r="EV15" s="32">
        <v>2.0984922459316331E-2</v>
      </c>
      <c r="EW15" s="32">
        <v>3.2480320656295775E-2</v>
      </c>
      <c r="EX15" s="32">
        <v>4.2193228989367768E-2</v>
      </c>
      <c r="EY15" s="32">
        <v>1.7194030926401115E-2</v>
      </c>
      <c r="EZ15" s="70">
        <v>2.9186432628656403E-2</v>
      </c>
    </row>
    <row r="16" spans="1:188" s="32" customFormat="1" x14ac:dyDescent="0.35">
      <c r="A16" s="17">
        <v>34</v>
      </c>
      <c r="B16" s="32">
        <v>7664382</v>
      </c>
      <c r="C16" s="32">
        <v>299</v>
      </c>
      <c r="D16" s="32">
        <v>164</v>
      </c>
      <c r="E16" s="32">
        <v>97</v>
      </c>
      <c r="F16" s="32">
        <v>8.0050000000000008</v>
      </c>
      <c r="G16" s="1" t="s">
        <v>126</v>
      </c>
      <c r="H16" s="33">
        <v>0.46252769937522209</v>
      </c>
      <c r="I16" s="32">
        <v>0.24441807825547265</v>
      </c>
      <c r="J16" s="32">
        <v>0.1505817150558654</v>
      </c>
      <c r="K16" s="32">
        <v>0.49291570784799854</v>
      </c>
      <c r="L16" s="32">
        <v>0.50380115922563584</v>
      </c>
      <c r="M16" s="32">
        <v>0.30557008258787449</v>
      </c>
      <c r="N16" s="32">
        <v>0.50176881644118076</v>
      </c>
      <c r="O16" s="32">
        <v>0.23939978036702947</v>
      </c>
      <c r="P16" s="70">
        <v>0.18481405678326782</v>
      </c>
      <c r="Q16" s="86" t="s">
        <v>120</v>
      </c>
      <c r="R16" s="84" t="s">
        <v>120</v>
      </c>
      <c r="S16" s="84" t="s">
        <v>120</v>
      </c>
      <c r="T16" s="84" t="s">
        <v>120</v>
      </c>
      <c r="U16" s="84" t="s">
        <v>120</v>
      </c>
      <c r="V16" s="84" t="s">
        <v>120</v>
      </c>
      <c r="W16" s="84" t="s">
        <v>120</v>
      </c>
      <c r="X16" s="84" t="s">
        <v>120</v>
      </c>
      <c r="Y16" s="85" t="s">
        <v>120</v>
      </c>
      <c r="Z16" s="71">
        <v>4.4933635095506963E-2</v>
      </c>
      <c r="AA16" s="63">
        <v>7.2797831465691812E-2</v>
      </c>
      <c r="AB16" s="84" t="s">
        <v>120</v>
      </c>
      <c r="AC16" s="84" t="s">
        <v>120</v>
      </c>
      <c r="AD16" s="84" t="s">
        <v>120</v>
      </c>
      <c r="AE16" s="63">
        <v>3.00383265018732E-2</v>
      </c>
      <c r="AF16" s="84" t="s">
        <v>120</v>
      </c>
      <c r="AG16" s="84" t="s">
        <v>120</v>
      </c>
      <c r="AH16" s="63">
        <v>0.20591376274993048</v>
      </c>
      <c r="AI16" s="85" t="s">
        <v>120</v>
      </c>
      <c r="AJ16" s="33">
        <v>6.6887273892045906E-2</v>
      </c>
      <c r="AK16" s="32">
        <v>0.17161588519711118</v>
      </c>
      <c r="AL16" s="32">
        <v>9.5194350428402519E-2</v>
      </c>
      <c r="AM16" s="32">
        <v>0.23523544647868766</v>
      </c>
      <c r="AN16" s="32">
        <v>0.25185812255422158</v>
      </c>
      <c r="AO16" s="32">
        <v>0.25559608601607453</v>
      </c>
      <c r="AP16" s="84" t="s">
        <v>120</v>
      </c>
      <c r="AQ16" s="32">
        <v>0.30398669425361913</v>
      </c>
      <c r="AR16" s="32">
        <v>0.22982527165084055</v>
      </c>
      <c r="AS16" s="86" t="s">
        <v>120</v>
      </c>
      <c r="AT16" s="84" t="s">
        <v>120</v>
      </c>
      <c r="AU16" s="84" t="s">
        <v>120</v>
      </c>
      <c r="AV16" s="84" t="s">
        <v>120</v>
      </c>
      <c r="AW16" s="84" t="s">
        <v>120</v>
      </c>
      <c r="AX16" s="84" t="s">
        <v>120</v>
      </c>
      <c r="AY16" s="84" t="s">
        <v>120</v>
      </c>
      <c r="AZ16" s="84" t="s">
        <v>120</v>
      </c>
      <c r="BA16" s="85" t="s">
        <v>120</v>
      </c>
      <c r="BB16" s="63">
        <v>0.10573840868566799</v>
      </c>
      <c r="BC16" s="84" t="s">
        <v>120</v>
      </c>
      <c r="BD16" s="84" t="s">
        <v>120</v>
      </c>
      <c r="BE16" s="84" t="s">
        <v>120</v>
      </c>
      <c r="BF16" s="84" t="s">
        <v>120</v>
      </c>
      <c r="BG16" s="84" t="s">
        <v>120</v>
      </c>
      <c r="BH16" s="84" t="s">
        <v>120</v>
      </c>
      <c r="BI16" s="84" t="s">
        <v>120</v>
      </c>
      <c r="BJ16" s="84" t="s">
        <v>120</v>
      </c>
      <c r="BK16" s="86" t="s">
        <v>120</v>
      </c>
      <c r="BL16" s="84">
        <v>0.36604399608536031</v>
      </c>
      <c r="BM16" s="84">
        <v>0.43143039396855026</v>
      </c>
      <c r="BN16" s="84">
        <v>0.60265897629926302</v>
      </c>
      <c r="BO16" s="84" t="s">
        <v>120</v>
      </c>
      <c r="BP16" s="85" t="s">
        <v>120</v>
      </c>
      <c r="BQ16" s="84" t="s">
        <v>120</v>
      </c>
      <c r="BR16" s="84" t="s">
        <v>120</v>
      </c>
      <c r="BS16" s="84" t="s">
        <v>120</v>
      </c>
      <c r="BT16" s="84" t="s">
        <v>120</v>
      </c>
      <c r="BU16" s="84" t="s">
        <v>120</v>
      </c>
      <c r="BV16" s="84" t="s">
        <v>120</v>
      </c>
      <c r="BW16" s="86" t="s">
        <v>120</v>
      </c>
      <c r="BX16" s="84" t="s">
        <v>120</v>
      </c>
      <c r="BY16" s="84" t="s">
        <v>120</v>
      </c>
      <c r="BZ16" s="84" t="s">
        <v>120</v>
      </c>
      <c r="CA16" s="84" t="s">
        <v>120</v>
      </c>
      <c r="CB16" s="84" t="s">
        <v>120</v>
      </c>
      <c r="CC16" s="84" t="s">
        <v>120</v>
      </c>
      <c r="CD16" s="84" t="s">
        <v>120</v>
      </c>
      <c r="CE16" s="85" t="s">
        <v>120</v>
      </c>
      <c r="CF16" s="84" t="s">
        <v>120</v>
      </c>
      <c r="CG16" s="84" t="s">
        <v>120</v>
      </c>
      <c r="CH16" s="84" t="s">
        <v>120</v>
      </c>
      <c r="CI16" s="84" t="s">
        <v>120</v>
      </c>
      <c r="CJ16" s="84" t="s">
        <v>120</v>
      </c>
      <c r="CK16" s="84" t="s">
        <v>120</v>
      </c>
      <c r="CL16" s="84" t="s">
        <v>120</v>
      </c>
      <c r="CM16" s="84" t="s">
        <v>120</v>
      </c>
      <c r="CN16" s="84" t="s">
        <v>120</v>
      </c>
      <c r="CO16" s="86" t="s">
        <v>120</v>
      </c>
      <c r="CP16" s="84" t="s">
        <v>120</v>
      </c>
      <c r="CQ16" s="84" t="s">
        <v>120</v>
      </c>
      <c r="CR16" s="84" t="s">
        <v>120</v>
      </c>
      <c r="CS16" s="84" t="s">
        <v>120</v>
      </c>
      <c r="CT16" s="84" t="s">
        <v>120</v>
      </c>
      <c r="CU16" s="84" t="s">
        <v>120</v>
      </c>
      <c r="CV16" s="84" t="s">
        <v>120</v>
      </c>
      <c r="CW16" s="85" t="s">
        <v>120</v>
      </c>
      <c r="CX16" s="84" t="s">
        <v>120</v>
      </c>
      <c r="CY16" s="84" t="s">
        <v>120</v>
      </c>
      <c r="CZ16" s="63">
        <v>2.9474048082231866E-2</v>
      </c>
      <c r="DA16" s="63">
        <v>0.17737689974266108</v>
      </c>
      <c r="DB16" s="84" t="s">
        <v>120</v>
      </c>
      <c r="DC16" s="63">
        <v>0.43728037997104119</v>
      </c>
      <c r="DD16" s="84" t="s">
        <v>120</v>
      </c>
      <c r="DE16" s="84" t="s">
        <v>120</v>
      </c>
      <c r="DF16" s="86" t="s">
        <v>120</v>
      </c>
      <c r="DG16" s="84" t="s">
        <v>120</v>
      </c>
      <c r="DH16" s="85" t="s">
        <v>120</v>
      </c>
      <c r="DI16" s="84" t="s">
        <v>120</v>
      </c>
      <c r="DJ16" s="84" t="s">
        <v>120</v>
      </c>
      <c r="DK16" s="84" t="s">
        <v>120</v>
      </c>
      <c r="DL16" s="84" t="s">
        <v>120</v>
      </c>
      <c r="DM16" s="84" t="s">
        <v>120</v>
      </c>
      <c r="DN16" s="84" t="s">
        <v>120</v>
      </c>
      <c r="DO16" s="84" t="s">
        <v>120</v>
      </c>
      <c r="DP16" s="84" t="s">
        <v>120</v>
      </c>
      <c r="DQ16" s="84" t="s">
        <v>120</v>
      </c>
      <c r="DR16" s="86" t="s">
        <v>120</v>
      </c>
      <c r="DS16" s="84" t="s">
        <v>120</v>
      </c>
      <c r="DT16" s="84" t="s">
        <v>120</v>
      </c>
      <c r="DU16" s="63">
        <v>2.9777201094271351E-2</v>
      </c>
      <c r="DV16" s="63">
        <v>3.150495513363348E-2</v>
      </c>
      <c r="DW16" s="63">
        <v>7.5842930036840353E-2</v>
      </c>
      <c r="DX16" s="84" t="s">
        <v>120</v>
      </c>
      <c r="DY16" s="63">
        <v>4.9848189869819426E-4</v>
      </c>
      <c r="DZ16" s="85" t="s">
        <v>120</v>
      </c>
      <c r="EA16" s="84" t="s">
        <v>120</v>
      </c>
      <c r="EB16" s="84" t="s">
        <v>120</v>
      </c>
      <c r="EC16" s="84" t="s">
        <v>120</v>
      </c>
      <c r="ED16" s="84" t="s">
        <v>120</v>
      </c>
      <c r="EE16" s="84" t="s">
        <v>120</v>
      </c>
      <c r="EF16" s="84" t="s">
        <v>120</v>
      </c>
      <c r="EG16" s="84" t="s">
        <v>120</v>
      </c>
      <c r="EH16" s="84" t="s">
        <v>120</v>
      </c>
      <c r="EI16" s="84" t="s">
        <v>120</v>
      </c>
      <c r="EJ16" s="86" t="s">
        <v>120</v>
      </c>
      <c r="EK16" s="84" t="s">
        <v>120</v>
      </c>
      <c r="EL16" s="84" t="s">
        <v>120</v>
      </c>
      <c r="EM16" s="84" t="s">
        <v>120</v>
      </c>
      <c r="EN16" s="84" t="s">
        <v>120</v>
      </c>
      <c r="EO16" s="84" t="s">
        <v>120</v>
      </c>
      <c r="EP16" s="84" t="s">
        <v>120</v>
      </c>
      <c r="EQ16" s="63">
        <v>9.8769971526256398E-3</v>
      </c>
      <c r="ER16" s="85" t="s">
        <v>120</v>
      </c>
      <c r="ES16" s="84" t="s">
        <v>120</v>
      </c>
      <c r="ET16" s="84" t="s">
        <v>120</v>
      </c>
      <c r="EU16" s="63">
        <v>0.11734958822206307</v>
      </c>
      <c r="EV16" s="84" t="s">
        <v>120</v>
      </c>
      <c r="EW16" s="84" t="s">
        <v>120</v>
      </c>
      <c r="EX16" s="84" t="s">
        <v>120</v>
      </c>
      <c r="EY16" s="84" t="s">
        <v>120</v>
      </c>
      <c r="EZ16" s="85" t="s">
        <v>120</v>
      </c>
    </row>
    <row r="17" spans="1:156" s="32" customFormat="1" x14ac:dyDescent="0.35">
      <c r="A17" s="17">
        <v>112</v>
      </c>
      <c r="B17" s="32">
        <v>443798</v>
      </c>
      <c r="C17" s="32">
        <v>158</v>
      </c>
      <c r="D17" s="32">
        <v>46</v>
      </c>
      <c r="E17" s="32">
        <v>87</v>
      </c>
      <c r="F17" s="32">
        <v>8.3070000000000004</v>
      </c>
      <c r="G17" t="s">
        <v>127</v>
      </c>
      <c r="H17" s="83" t="s">
        <v>120</v>
      </c>
      <c r="I17" s="63">
        <v>3.9288278753921743E-4</v>
      </c>
      <c r="J17" s="82" t="s">
        <v>120</v>
      </c>
      <c r="K17" s="82" t="s">
        <v>120</v>
      </c>
      <c r="L17" s="63">
        <v>1.2408833140376921E-4</v>
      </c>
      <c r="M17" s="63">
        <v>2.950429151367914E-4</v>
      </c>
      <c r="N17" s="82" t="s">
        <v>120</v>
      </c>
      <c r="O17" s="82" t="s">
        <v>120</v>
      </c>
      <c r="P17" s="81" t="s">
        <v>120</v>
      </c>
      <c r="Q17" s="33">
        <v>2.2488528052827788E-3</v>
      </c>
      <c r="R17" s="32">
        <v>3.4370517978819957E-3</v>
      </c>
      <c r="S17" s="32">
        <v>1.794022222135868E-3</v>
      </c>
      <c r="T17" s="32">
        <v>5.0790382820195814E-3</v>
      </c>
      <c r="U17" s="32">
        <v>1.7466158759882095E-3</v>
      </c>
      <c r="V17" s="32">
        <v>1.6090606263969957E-3</v>
      </c>
      <c r="W17" s="32">
        <v>2.3707829678472778E-4</v>
      </c>
      <c r="X17" s="32">
        <v>4.4452130397394722E-4</v>
      </c>
      <c r="Y17" s="70">
        <v>7.7624446912064342E-4</v>
      </c>
      <c r="Z17" s="33">
        <v>2.7452870850598207E-2</v>
      </c>
      <c r="AA17" s="32">
        <v>2.4349883525711071E-2</v>
      </c>
      <c r="AB17" s="32">
        <v>7.3824497390468844E-4</v>
      </c>
      <c r="AC17" s="32">
        <v>1.8583763941414865E-3</v>
      </c>
      <c r="AD17" s="32">
        <v>1.4062254129190098E-3</v>
      </c>
      <c r="AE17" s="32">
        <v>2.4767747533428534E-2</v>
      </c>
      <c r="AF17" s="32">
        <v>4.0336016490633564E-3</v>
      </c>
      <c r="AG17" s="32">
        <v>1.3591876326723441E-2</v>
      </c>
      <c r="AH17" s="32">
        <v>2.6386845161616827E-2</v>
      </c>
      <c r="AI17" s="70">
        <v>7.9557041999985395E-3</v>
      </c>
      <c r="AJ17" s="83" t="s">
        <v>120</v>
      </c>
      <c r="AK17" s="82" t="s">
        <v>120</v>
      </c>
      <c r="AL17" s="82" t="s">
        <v>120</v>
      </c>
      <c r="AM17" s="82" t="s">
        <v>120</v>
      </c>
      <c r="AN17" s="82" t="s">
        <v>120</v>
      </c>
      <c r="AO17" s="82" t="s">
        <v>120</v>
      </c>
      <c r="AP17" s="82" t="s">
        <v>120</v>
      </c>
      <c r="AQ17" s="63">
        <v>4.3203299210041197E-3</v>
      </c>
      <c r="AR17" s="82" t="s">
        <v>120</v>
      </c>
      <c r="AS17" s="33">
        <v>1.6922445390836218E-3</v>
      </c>
      <c r="AT17" s="82" t="s">
        <v>120</v>
      </c>
      <c r="AU17" s="32">
        <v>3.1766851895297099E-3</v>
      </c>
      <c r="AV17" s="32">
        <v>1.3405537807647814E-3</v>
      </c>
      <c r="AW17" s="32">
        <v>1.3126768871186314E-3</v>
      </c>
      <c r="AX17" s="32">
        <v>1.3696045789275038E-3</v>
      </c>
      <c r="AY17" s="82" t="s">
        <v>120</v>
      </c>
      <c r="AZ17" s="32">
        <v>3.1575628110760805E-4</v>
      </c>
      <c r="BA17" s="70">
        <v>9.0323960583115924E-4</v>
      </c>
      <c r="BB17" s="32">
        <v>1.4899757199878865E-2</v>
      </c>
      <c r="BC17" s="32">
        <v>4.4691410124001428E-3</v>
      </c>
      <c r="BD17" s="32">
        <v>5.733562492818354E-3</v>
      </c>
      <c r="BE17" s="32">
        <v>1.1586239118233025E-3</v>
      </c>
      <c r="BF17" s="32">
        <v>6.665333727840882E-3</v>
      </c>
      <c r="BG17" s="32">
        <v>4.3246382658595041E-3</v>
      </c>
      <c r="BH17" s="32">
        <v>9.1568959533507282E-3</v>
      </c>
      <c r="BI17" s="32">
        <v>9.9593156335133458E-4</v>
      </c>
      <c r="BJ17" s="32">
        <v>5.5615293172499251E-3</v>
      </c>
      <c r="BK17" s="83" t="s">
        <v>120</v>
      </c>
      <c r="BL17" s="82" t="s">
        <v>120</v>
      </c>
      <c r="BM17" s="82" t="s">
        <v>120</v>
      </c>
      <c r="BN17" s="82" t="s">
        <v>120</v>
      </c>
      <c r="BO17" s="82" t="s">
        <v>120</v>
      </c>
      <c r="BP17" s="81" t="s">
        <v>120</v>
      </c>
      <c r="BQ17" s="32">
        <v>2.9625360315574242E-3</v>
      </c>
      <c r="BR17" s="32">
        <v>3.0412740837996032E-3</v>
      </c>
      <c r="BS17" s="32">
        <v>1.6922247475645109E-3</v>
      </c>
      <c r="BT17" s="32">
        <v>4.379352779663977E-3</v>
      </c>
      <c r="BU17" s="32">
        <v>4.6493285930046153E-3</v>
      </c>
      <c r="BV17" s="32">
        <v>2.1239786164266605E-3</v>
      </c>
      <c r="BW17" s="83" t="s">
        <v>120</v>
      </c>
      <c r="BX17" s="82" t="s">
        <v>120</v>
      </c>
      <c r="BY17" s="82" t="s">
        <v>120</v>
      </c>
      <c r="BZ17" s="63">
        <v>2.882329701492117E-4</v>
      </c>
      <c r="CA17" s="82" t="s">
        <v>120</v>
      </c>
      <c r="CB17" s="82" t="s">
        <v>120</v>
      </c>
      <c r="CC17" s="82" t="s">
        <v>120</v>
      </c>
      <c r="CD17" s="82" t="s">
        <v>120</v>
      </c>
      <c r="CE17" s="81" t="s">
        <v>120</v>
      </c>
      <c r="CF17" s="32">
        <v>4.8929013707685255E-4</v>
      </c>
      <c r="CG17" s="32">
        <v>7.1858717868984354E-4</v>
      </c>
      <c r="CH17" s="32">
        <v>7.5647251542530335E-4</v>
      </c>
      <c r="CI17" s="32">
        <v>1.3513275583756877E-3</v>
      </c>
      <c r="CJ17" s="32">
        <v>1.2715366788980649E-3</v>
      </c>
      <c r="CK17" s="32">
        <v>4.4683175541331525E-4</v>
      </c>
      <c r="CL17" s="32">
        <v>1.1807843958973223E-3</v>
      </c>
      <c r="CM17" s="32">
        <v>1.2718745927581224E-3</v>
      </c>
      <c r="CN17" s="32">
        <v>2.2301970633857896E-4</v>
      </c>
      <c r="CO17" s="33">
        <v>1.1933356452287287E-3</v>
      </c>
      <c r="CP17" s="32">
        <v>1.1088470664930624E-3</v>
      </c>
      <c r="CQ17" s="32">
        <v>8.2041384349773572E-4</v>
      </c>
      <c r="CR17" s="32">
        <v>1.7399378948941533E-3</v>
      </c>
      <c r="CS17" s="32">
        <v>4.6338686116883702E-4</v>
      </c>
      <c r="CT17" s="32">
        <v>5.6178410528784509E-3</v>
      </c>
      <c r="CU17" s="32">
        <v>2.7131233128857256E-3</v>
      </c>
      <c r="CV17" s="32">
        <v>1.1388431665574131E-3</v>
      </c>
      <c r="CW17" s="70">
        <v>8.3892219284101429E-4</v>
      </c>
      <c r="CX17" s="63">
        <v>3.063627022119364E-4</v>
      </c>
      <c r="CY17" s="63">
        <v>4.730805886450566E-4</v>
      </c>
      <c r="CZ17" s="63">
        <v>2.4613174781084907E-4</v>
      </c>
      <c r="DA17" s="82" t="s">
        <v>120</v>
      </c>
      <c r="DB17" s="82" t="s">
        <v>120</v>
      </c>
      <c r="DC17" s="63">
        <v>1.5223653205304014E-3</v>
      </c>
      <c r="DD17" s="82" t="s">
        <v>120</v>
      </c>
      <c r="DE17" s="82" t="s">
        <v>120</v>
      </c>
      <c r="DF17" s="33">
        <v>1.4733393403747858E-3</v>
      </c>
      <c r="DG17" s="32">
        <v>1.1844239898775449E-3</v>
      </c>
      <c r="DH17" s="70">
        <v>7.6385437916772613E-3</v>
      </c>
      <c r="DI17" s="32">
        <v>1.2264899629923515E-3</v>
      </c>
      <c r="DJ17" s="32">
        <v>3.1217378226724296E-3</v>
      </c>
      <c r="DK17" s="32">
        <v>1.2486291620629852E-3</v>
      </c>
      <c r="DL17" s="32">
        <v>9.1984047308322509E-3</v>
      </c>
      <c r="DM17" s="32">
        <v>2.6013603829933055E-3</v>
      </c>
      <c r="DN17" s="82" t="s">
        <v>120</v>
      </c>
      <c r="DO17" s="32">
        <v>1.1953830566000224E-3</v>
      </c>
      <c r="DP17" s="82" t="s">
        <v>120</v>
      </c>
      <c r="DQ17" s="32">
        <v>9.6944212247055176E-4</v>
      </c>
      <c r="DR17" s="33">
        <v>1.7983839160118717E-4</v>
      </c>
      <c r="DS17" s="32">
        <v>2.7619322972284501E-4</v>
      </c>
      <c r="DT17" s="32">
        <v>3.3720808769220839E-4</v>
      </c>
      <c r="DU17" s="32">
        <v>3.722463797120686E-4</v>
      </c>
      <c r="DV17" s="32">
        <v>4.7751721595692221E-4</v>
      </c>
      <c r="DW17" s="32">
        <v>2.6913932206419541E-4</v>
      </c>
      <c r="DX17" s="32">
        <v>1.0584488824667804E-4</v>
      </c>
      <c r="DY17" s="82" t="s">
        <v>120</v>
      </c>
      <c r="DZ17" s="70">
        <v>5.7925051108348663E-4</v>
      </c>
      <c r="EA17" s="32">
        <v>1.6878015175292461E-3</v>
      </c>
      <c r="EB17" s="32">
        <v>1.4390842585383632E-3</v>
      </c>
      <c r="EC17" s="32">
        <v>1.6011859407044241E-3</v>
      </c>
      <c r="ED17" s="32">
        <v>1.4400039695947929E-3</v>
      </c>
      <c r="EE17" s="32">
        <v>3.3692931643040008E-4</v>
      </c>
      <c r="EF17" s="32">
        <v>7.2685089595927175E-4</v>
      </c>
      <c r="EG17" s="32">
        <v>8.065502017920599E-4</v>
      </c>
      <c r="EH17" s="32">
        <v>1.2450697185168134E-3</v>
      </c>
      <c r="EI17" s="32">
        <v>1.1013609792827174E-3</v>
      </c>
      <c r="EJ17" s="33">
        <v>1.9640889793266308E-3</v>
      </c>
      <c r="EK17" s="32">
        <v>1.2607805017471078E-3</v>
      </c>
      <c r="EL17" s="32">
        <v>3.8848730769340894E-3</v>
      </c>
      <c r="EM17" s="32">
        <v>3.6652691344577007E-3</v>
      </c>
      <c r="EN17" s="32">
        <v>1.6053052966986214E-3</v>
      </c>
      <c r="EO17" s="32">
        <v>9.6660384367320315E-4</v>
      </c>
      <c r="EP17" s="32">
        <v>3.1437377469215543E-3</v>
      </c>
      <c r="EQ17" s="32">
        <v>1.6156617946128699E-3</v>
      </c>
      <c r="ER17" s="70">
        <v>2.2086264460929265E-3</v>
      </c>
      <c r="ES17" s="32">
        <v>8.2590075841650252E-4</v>
      </c>
      <c r="ET17" s="32">
        <v>1.3731919705635971E-3</v>
      </c>
      <c r="EU17" s="32">
        <v>2.2110850253468099E-3</v>
      </c>
      <c r="EV17" s="32">
        <v>8.3476768744335391E-4</v>
      </c>
      <c r="EW17" s="32">
        <v>1.2026030286860744E-3</v>
      </c>
      <c r="EX17" s="32">
        <v>1.2599502774386132E-3</v>
      </c>
      <c r="EY17" s="32">
        <v>2.2181106532916014E-4</v>
      </c>
      <c r="EZ17" s="70">
        <v>1.1383675186038974E-3</v>
      </c>
    </row>
    <row r="18" spans="1:156" s="32" customFormat="1" x14ac:dyDescent="0.35">
      <c r="A18" s="17">
        <v>75</v>
      </c>
      <c r="B18" s="32">
        <v>147853</v>
      </c>
      <c r="C18" s="32">
        <v>142</v>
      </c>
      <c r="D18" s="32">
        <v>17</v>
      </c>
      <c r="E18" s="32">
        <v>91</v>
      </c>
      <c r="F18" s="32">
        <v>8.3620000000000001</v>
      </c>
      <c r="G18" t="s">
        <v>195</v>
      </c>
      <c r="H18" s="83" t="s">
        <v>120</v>
      </c>
      <c r="I18" s="63">
        <v>1.0617793637414546E-3</v>
      </c>
      <c r="J18" s="82" t="s">
        <v>120</v>
      </c>
      <c r="K18" s="82" t="s">
        <v>120</v>
      </c>
      <c r="L18" s="82" t="s">
        <v>120</v>
      </c>
      <c r="M18" s="63">
        <v>1.2797857061584925E-4</v>
      </c>
      <c r="N18" s="82" t="s">
        <v>120</v>
      </c>
      <c r="O18" s="82" t="s">
        <v>120</v>
      </c>
      <c r="P18" s="81" t="s">
        <v>120</v>
      </c>
      <c r="Q18" s="83" t="s">
        <v>120</v>
      </c>
      <c r="R18" s="63">
        <v>1.0241494348280065E-3</v>
      </c>
      <c r="S18" s="63">
        <v>1.40388042729264E-4</v>
      </c>
      <c r="T18" s="63">
        <v>1.8686848918647064E-3</v>
      </c>
      <c r="U18" s="82" t="s">
        <v>120</v>
      </c>
      <c r="V18" s="82" t="s">
        <v>120</v>
      </c>
      <c r="W18" s="82" t="s">
        <v>120</v>
      </c>
      <c r="X18" s="82" t="s">
        <v>120</v>
      </c>
      <c r="Y18" s="81" t="s">
        <v>120</v>
      </c>
      <c r="Z18" s="33">
        <v>1.728302193698629E-2</v>
      </c>
      <c r="AA18" s="32">
        <v>5.3096428935723427E-3</v>
      </c>
      <c r="AB18" s="32">
        <v>3.5419642260770711E-4</v>
      </c>
      <c r="AC18" s="32">
        <v>3.8201520849584259E-4</v>
      </c>
      <c r="AD18" s="32">
        <v>2.382729166826877E-4</v>
      </c>
      <c r="AE18" s="32">
        <v>5.2474399761302231E-3</v>
      </c>
      <c r="AF18" s="32">
        <v>4.6832038111913523E-3</v>
      </c>
      <c r="AG18" s="32">
        <v>6.5219524319650203E-3</v>
      </c>
      <c r="AH18" s="32">
        <v>2.121565657966128E-2</v>
      </c>
      <c r="AI18" s="70">
        <v>1.9461195213404763E-3</v>
      </c>
      <c r="AJ18" s="83" t="s">
        <v>120</v>
      </c>
      <c r="AK18" s="82" t="s">
        <v>120</v>
      </c>
      <c r="AL18" s="82" t="s">
        <v>120</v>
      </c>
      <c r="AM18" s="82" t="s">
        <v>120</v>
      </c>
      <c r="AN18" s="82" t="s">
        <v>120</v>
      </c>
      <c r="AO18" s="82" t="s">
        <v>120</v>
      </c>
      <c r="AP18" s="82" t="s">
        <v>120</v>
      </c>
      <c r="AQ18" s="82" t="s">
        <v>120</v>
      </c>
      <c r="AR18" s="82" t="s">
        <v>120</v>
      </c>
      <c r="AS18" s="71">
        <v>5.8931271360025466E-4</v>
      </c>
      <c r="AT18" s="82" t="s">
        <v>120</v>
      </c>
      <c r="AU18" s="63">
        <v>1.247934642307719E-3</v>
      </c>
      <c r="AV18" s="63">
        <v>9.1569575263584016E-4</v>
      </c>
      <c r="AW18" s="82" t="s">
        <v>120</v>
      </c>
      <c r="AX18" s="63">
        <v>8.8727652054278866E-4</v>
      </c>
      <c r="AY18" s="82" t="s">
        <v>120</v>
      </c>
      <c r="AZ18" s="82" t="s">
        <v>120</v>
      </c>
      <c r="BA18" s="72">
        <v>4.796367966987027E-4</v>
      </c>
      <c r="BB18" s="32">
        <v>1.1052914510062418E-2</v>
      </c>
      <c r="BC18" s="32">
        <v>1.3752970669949113E-3</v>
      </c>
      <c r="BD18" s="32">
        <v>3.3532998979629836E-3</v>
      </c>
      <c r="BE18" s="32">
        <v>1.7481147489266784E-4</v>
      </c>
      <c r="BF18" s="32">
        <v>2.143220112683847E-3</v>
      </c>
      <c r="BG18" s="32">
        <v>2.7644049636099872E-3</v>
      </c>
      <c r="BH18" s="32">
        <v>3.5122518822968069E-3</v>
      </c>
      <c r="BI18" s="32">
        <v>5.7670081304704395E-4</v>
      </c>
      <c r="BJ18" s="32">
        <v>3.7530517398679268E-3</v>
      </c>
      <c r="BK18" s="83" t="s">
        <v>120</v>
      </c>
      <c r="BL18" s="82" t="s">
        <v>120</v>
      </c>
      <c r="BM18" s="82" t="s">
        <v>120</v>
      </c>
      <c r="BN18" s="63">
        <v>9.938330708090772E-5</v>
      </c>
      <c r="BO18" s="82" t="s">
        <v>120</v>
      </c>
      <c r="BP18" s="81" t="s">
        <v>120</v>
      </c>
      <c r="BQ18" s="32">
        <v>1.0255066264036688E-3</v>
      </c>
      <c r="BR18" s="32">
        <v>2.1592441402663171E-3</v>
      </c>
      <c r="BS18" s="32">
        <v>3.4478218899422735E-4</v>
      </c>
      <c r="BT18" s="32">
        <v>2.3481259188895599E-3</v>
      </c>
      <c r="BU18" s="32">
        <v>1.5920434469136825E-3</v>
      </c>
      <c r="BV18" s="32">
        <v>1.027494916274949E-3</v>
      </c>
      <c r="BW18" s="83" t="s">
        <v>120</v>
      </c>
      <c r="BX18" s="82" t="s">
        <v>120</v>
      </c>
      <c r="BY18" s="82" t="s">
        <v>120</v>
      </c>
      <c r="BZ18" s="63">
        <v>1.610095142672004E-3</v>
      </c>
      <c r="CA18" s="63">
        <v>1.8561815657447242E-3</v>
      </c>
      <c r="CB18" s="63">
        <v>1.4463593001919032E-3</v>
      </c>
      <c r="CC18" s="82" t="s">
        <v>120</v>
      </c>
      <c r="CD18" s="63">
        <v>1.3592141462933477E-4</v>
      </c>
      <c r="CE18" s="81" t="s">
        <v>120</v>
      </c>
      <c r="CF18" s="82" t="s">
        <v>120</v>
      </c>
      <c r="CG18" s="63">
        <v>2.630238505592182E-4</v>
      </c>
      <c r="CH18" s="82" t="s">
        <v>120</v>
      </c>
      <c r="CI18" s="82" t="s">
        <v>120</v>
      </c>
      <c r="CJ18" s="82" t="s">
        <v>120</v>
      </c>
      <c r="CK18" s="82" t="s">
        <v>120</v>
      </c>
      <c r="CL18" s="63">
        <v>4.1234170743691438E-4</v>
      </c>
      <c r="CM18" s="63">
        <v>5.1845000469630329E-4</v>
      </c>
      <c r="CN18" s="82" t="s">
        <v>120</v>
      </c>
      <c r="CO18" s="33">
        <v>4.996728670739254E-4</v>
      </c>
      <c r="CP18" s="82" t="s">
        <v>120</v>
      </c>
      <c r="CQ18" s="32">
        <v>4.8452242725725939E-4</v>
      </c>
      <c r="CR18" s="32">
        <v>3.5377231365990309E-4</v>
      </c>
      <c r="CS18" s="82" t="s">
        <v>120</v>
      </c>
      <c r="CT18" s="32">
        <v>1.1081126540829964E-3</v>
      </c>
      <c r="CU18" s="32">
        <v>5.2273715280001755E-4</v>
      </c>
      <c r="CV18" s="32">
        <v>3.744466476949823E-4</v>
      </c>
      <c r="CW18" s="70">
        <v>1.3147552118161551E-4</v>
      </c>
      <c r="CX18" s="63">
        <v>1.5792134155670281E-4</v>
      </c>
      <c r="CY18" s="82" t="s">
        <v>120</v>
      </c>
      <c r="CZ18" s="63">
        <v>3.7211562445389301E-4</v>
      </c>
      <c r="DA18" s="82" t="s">
        <v>120</v>
      </c>
      <c r="DB18" s="82" t="s">
        <v>120</v>
      </c>
      <c r="DC18" s="63">
        <v>1.3650790887736626E-3</v>
      </c>
      <c r="DD18" s="63">
        <v>1.8800557979162643E-4</v>
      </c>
      <c r="DE18" s="82" t="s">
        <v>120</v>
      </c>
      <c r="DF18" s="33">
        <v>6.0982892393996423E-4</v>
      </c>
      <c r="DG18" s="82" t="s">
        <v>120</v>
      </c>
      <c r="DH18" s="70">
        <v>4.1345783488170385E-3</v>
      </c>
      <c r="DI18" s="32">
        <v>5.8528992804870452E-4</v>
      </c>
      <c r="DJ18" s="32">
        <v>1.0400207216641182E-3</v>
      </c>
      <c r="DK18" s="32">
        <v>3.5385460370345633E-4</v>
      </c>
      <c r="DL18" s="32">
        <v>3.7724611801619912E-3</v>
      </c>
      <c r="DM18" s="32">
        <v>1.2886444010826248E-3</v>
      </c>
      <c r="DN18" s="82" t="s">
        <v>120</v>
      </c>
      <c r="DO18" s="32">
        <v>5.6955764011994646E-4</v>
      </c>
      <c r="DP18" s="82" t="s">
        <v>120</v>
      </c>
      <c r="DQ18" s="82" t="s">
        <v>120</v>
      </c>
      <c r="DR18" s="83" t="s">
        <v>120</v>
      </c>
      <c r="DS18" s="63">
        <v>1.1302024745691867E-4</v>
      </c>
      <c r="DT18" s="82" t="s">
        <v>120</v>
      </c>
      <c r="DU18" s="63">
        <v>2.0551679053707928E-4</v>
      </c>
      <c r="DV18" s="82" t="s">
        <v>120</v>
      </c>
      <c r="DW18" s="63">
        <v>2.3906788943132441E-4</v>
      </c>
      <c r="DX18" s="82" t="s">
        <v>120</v>
      </c>
      <c r="DY18" s="82" t="s">
        <v>120</v>
      </c>
      <c r="DZ18" s="81" t="s">
        <v>120</v>
      </c>
      <c r="EA18" s="82" t="s">
        <v>120</v>
      </c>
      <c r="EB18" s="82" t="s">
        <v>120</v>
      </c>
      <c r="EC18" s="82" t="s">
        <v>120</v>
      </c>
      <c r="ED18" s="63">
        <v>5.4409570782033335E-4</v>
      </c>
      <c r="EE18" s="82" t="s">
        <v>120</v>
      </c>
      <c r="EF18" s="82" t="s">
        <v>120</v>
      </c>
      <c r="EG18" s="82" t="s">
        <v>120</v>
      </c>
      <c r="EH18" s="82" t="s">
        <v>120</v>
      </c>
      <c r="EI18" s="82" t="s">
        <v>120</v>
      </c>
      <c r="EJ18" s="33">
        <v>3.2757178667352908E-4</v>
      </c>
      <c r="EK18" s="82" t="s">
        <v>120</v>
      </c>
      <c r="EL18" s="32">
        <v>4.6491419108185322E-4</v>
      </c>
      <c r="EM18" s="32">
        <v>1.6839304214797866E-3</v>
      </c>
      <c r="EN18" s="32">
        <v>1.8354859444474514E-3</v>
      </c>
      <c r="EO18" s="82" t="s">
        <v>120</v>
      </c>
      <c r="EP18" s="32">
        <v>1.4951528089939912E-3</v>
      </c>
      <c r="EQ18" s="32">
        <v>7.0011311173799541E-4</v>
      </c>
      <c r="ER18" s="70">
        <v>1.6689624794851538E-4</v>
      </c>
      <c r="ES18" s="63">
        <v>1.0656481035531622E-4</v>
      </c>
      <c r="ET18" s="82" t="s">
        <v>120</v>
      </c>
      <c r="EU18" s="63">
        <v>7.2533059974804609E-4</v>
      </c>
      <c r="EV18" s="82" t="s">
        <v>120</v>
      </c>
      <c r="EW18" s="82" t="s">
        <v>120</v>
      </c>
      <c r="EX18" s="82" t="s">
        <v>120</v>
      </c>
      <c r="EY18" s="82" t="s">
        <v>120</v>
      </c>
      <c r="EZ18" s="81" t="s">
        <v>120</v>
      </c>
    </row>
    <row r="19" spans="1:156" s="32" customFormat="1" x14ac:dyDescent="0.35">
      <c r="A19" s="17">
        <v>142</v>
      </c>
      <c r="B19" s="32">
        <v>110429</v>
      </c>
      <c r="C19" s="32">
        <v>74</v>
      </c>
      <c r="D19" s="32">
        <v>8</v>
      </c>
      <c r="E19" s="32">
        <v>97</v>
      </c>
      <c r="F19" s="32">
        <v>8.8000000000000007</v>
      </c>
      <c r="G19" t="s">
        <v>130</v>
      </c>
      <c r="H19" s="33">
        <v>1.4090734208487908E-2</v>
      </c>
      <c r="I19" s="82" t="s">
        <v>120</v>
      </c>
      <c r="J19" s="82" t="s">
        <v>120</v>
      </c>
      <c r="K19" s="32">
        <v>9.6749834677896298E-3</v>
      </c>
      <c r="L19" s="32">
        <v>1.0821745642775774E-2</v>
      </c>
      <c r="M19" s="32">
        <v>1.2248255838081279E-4</v>
      </c>
      <c r="N19" s="32">
        <v>8.5155414056426333E-5</v>
      </c>
      <c r="O19" s="32">
        <v>1.2485077133872256E-3</v>
      </c>
      <c r="P19" s="70">
        <v>2.3228413288640566E-3</v>
      </c>
      <c r="Q19" s="33">
        <v>2.1121065013858634E-2</v>
      </c>
      <c r="R19" s="32">
        <v>2.5188759882051864E-3</v>
      </c>
      <c r="S19" s="32">
        <v>5.9523046341146569E-3</v>
      </c>
      <c r="T19" s="32">
        <v>6.9258612519336018E-3</v>
      </c>
      <c r="U19" s="32">
        <v>9.0721018143736717E-3</v>
      </c>
      <c r="V19" s="32">
        <v>6.2079302216759792E-3</v>
      </c>
      <c r="W19" s="32">
        <v>9.3519731782746671E-3</v>
      </c>
      <c r="X19" s="32">
        <v>3.5115947880652071E-3</v>
      </c>
      <c r="Y19" s="70">
        <v>1.0023439424545002E-2</v>
      </c>
      <c r="Z19" s="33">
        <v>2.423100881365809E-3</v>
      </c>
      <c r="AA19" s="32">
        <v>1.2734738339028702E-2</v>
      </c>
      <c r="AB19" s="32">
        <v>2.7430978765410397E-3</v>
      </c>
      <c r="AC19" s="32">
        <v>2.2473292879158862E-3</v>
      </c>
      <c r="AD19" s="82" t="s">
        <v>120</v>
      </c>
      <c r="AE19" s="32">
        <v>2.6055965000528661E-2</v>
      </c>
      <c r="AF19" s="32">
        <v>5.3368142161520893E-4</v>
      </c>
      <c r="AG19" s="32">
        <v>3.5075910329092925E-3</v>
      </c>
      <c r="AH19" s="32">
        <v>6.2076688100315826E-4</v>
      </c>
      <c r="AI19" s="70">
        <v>1.3063431234368154E-2</v>
      </c>
      <c r="AJ19" s="33">
        <v>5.5600598669406677E-3</v>
      </c>
      <c r="AK19" s="32">
        <v>7.226336111197545E-3</v>
      </c>
      <c r="AL19" s="32">
        <v>3.5580253715668197E-3</v>
      </c>
      <c r="AM19" s="32">
        <v>4.4831635949809431E-3</v>
      </c>
      <c r="AN19" s="32">
        <v>5.9588117806350779E-3</v>
      </c>
      <c r="AO19" s="32">
        <v>5.7651791134806789E-4</v>
      </c>
      <c r="AP19" s="32">
        <v>3.0038965564370638E-3</v>
      </c>
      <c r="AQ19" s="32">
        <v>2.5423269195596208E-2</v>
      </c>
      <c r="AR19" s="32">
        <v>1.7926949482684237E-2</v>
      </c>
      <c r="AS19" s="33">
        <v>2.0792887751382339E-3</v>
      </c>
      <c r="AT19" s="32">
        <v>3.2008457032860953E-4</v>
      </c>
      <c r="AU19" s="32">
        <v>4.480185471053404E-3</v>
      </c>
      <c r="AV19" s="32">
        <v>2.636471663866232E-3</v>
      </c>
      <c r="AW19" s="32">
        <v>2.28190842907985E-2</v>
      </c>
      <c r="AX19" s="32">
        <v>1.7643194774364648E-3</v>
      </c>
      <c r="AY19" s="32">
        <v>2.0165589752281082E-2</v>
      </c>
      <c r="AZ19" s="32">
        <v>9.7125826807995105E-4</v>
      </c>
      <c r="BA19" s="70">
        <v>2.334452829646943E-3</v>
      </c>
      <c r="BB19" s="32">
        <v>9.7673841824892291E-4</v>
      </c>
      <c r="BC19" s="32">
        <v>8.3352569218956944E-3</v>
      </c>
      <c r="BD19" s="32">
        <v>7.1771043600594032E-4</v>
      </c>
      <c r="BE19" s="32">
        <v>5.2969376253706596E-3</v>
      </c>
      <c r="BF19" s="32">
        <v>1.2189971464453804E-2</v>
      </c>
      <c r="BG19" s="32">
        <v>1.1875056191199254E-4</v>
      </c>
      <c r="BH19" s="32">
        <v>5.1525597538384788E-3</v>
      </c>
      <c r="BI19" s="32">
        <v>2.7957004624289762E-4</v>
      </c>
      <c r="BJ19" s="32">
        <v>1.2138902043220942E-3</v>
      </c>
      <c r="BK19" s="33">
        <v>6.2788967886855361E-3</v>
      </c>
      <c r="BL19" s="32">
        <v>4.0150666012268021E-3</v>
      </c>
      <c r="BM19" s="32">
        <v>4.0366084676431496E-3</v>
      </c>
      <c r="BN19" s="32">
        <v>2.3881935424276677E-4</v>
      </c>
      <c r="BO19" s="32">
        <v>7.0956383675866005E-3</v>
      </c>
      <c r="BP19" s="70">
        <v>1.1375938277383589E-2</v>
      </c>
      <c r="BQ19" s="32">
        <v>9.8381400242199667E-3</v>
      </c>
      <c r="BR19" s="32">
        <v>1.9214389797210143E-3</v>
      </c>
      <c r="BS19" s="32">
        <v>9.9444715137450099E-3</v>
      </c>
      <c r="BT19" s="32">
        <v>3.6464430432412527E-3</v>
      </c>
      <c r="BU19" s="32">
        <v>7.8380292820605865E-3</v>
      </c>
      <c r="BV19" s="32">
        <v>3.5812116775657175E-3</v>
      </c>
      <c r="BW19" s="33">
        <v>4.6770886867208592E-3</v>
      </c>
      <c r="BX19" s="32">
        <v>9.3617798219268397E-3</v>
      </c>
      <c r="BY19" s="32">
        <v>4.2628552887272297E-2</v>
      </c>
      <c r="BZ19" s="32">
        <v>1.3939742185478563E-3</v>
      </c>
      <c r="CA19" s="32">
        <v>6.5019702193228656E-3</v>
      </c>
      <c r="CB19" s="32">
        <v>1.0727854813534579E-3</v>
      </c>
      <c r="CC19" s="32">
        <v>1.0447433532114293E-2</v>
      </c>
      <c r="CD19" s="32">
        <v>8.9918748397886737E-4</v>
      </c>
      <c r="CE19" s="70">
        <v>5.1886604833426605E-3</v>
      </c>
      <c r="CF19" s="32">
        <v>3.1329190052523399E-3</v>
      </c>
      <c r="CG19" s="32">
        <v>8.1881419109040079E-3</v>
      </c>
      <c r="CH19" s="32">
        <v>8.7061210272018821E-3</v>
      </c>
      <c r="CI19" s="32">
        <v>3.1108828325796613E-2</v>
      </c>
      <c r="CJ19" s="32">
        <v>2.807831042774854E-2</v>
      </c>
      <c r="CK19" s="32">
        <v>2.4057378178699695E-3</v>
      </c>
      <c r="CL19" s="32">
        <v>6.6799856986470389E-3</v>
      </c>
      <c r="CM19" s="32">
        <v>1.4732907064339276E-3</v>
      </c>
      <c r="CN19" s="32">
        <v>1.1287310490285489E-2</v>
      </c>
      <c r="CO19" s="33">
        <v>1.3740257176229043E-3</v>
      </c>
      <c r="CP19" s="32">
        <v>1.3306151119967038E-2</v>
      </c>
      <c r="CQ19" s="32">
        <v>2.5365663021527661E-4</v>
      </c>
      <c r="CR19" s="32">
        <v>3.7610045082950272E-3</v>
      </c>
      <c r="CS19" s="32">
        <v>7.939041009157528E-3</v>
      </c>
      <c r="CT19" s="32">
        <v>1.0140149752706296E-2</v>
      </c>
      <c r="CU19" s="32">
        <v>6.7993999772210031E-3</v>
      </c>
      <c r="CV19" s="32">
        <v>2.5499684800614772E-3</v>
      </c>
      <c r="CW19" s="70">
        <v>4.450272684945457E-3</v>
      </c>
      <c r="CX19" s="82" t="s">
        <v>120</v>
      </c>
      <c r="CY19" s="32">
        <v>2.839194462318376E-2</v>
      </c>
      <c r="CZ19" s="32">
        <v>2.1026262046147746E-4</v>
      </c>
      <c r="DA19" s="82" t="s">
        <v>120</v>
      </c>
      <c r="DB19" s="32">
        <v>3.2378409641098242E-4</v>
      </c>
      <c r="DC19" s="32">
        <v>1.7686075515803961E-3</v>
      </c>
      <c r="DD19" s="82" t="s">
        <v>120</v>
      </c>
      <c r="DE19" s="32">
        <v>1.3921352271257295E-3</v>
      </c>
      <c r="DF19" s="33">
        <v>2.884670411381587E-3</v>
      </c>
      <c r="DG19" s="32">
        <v>2.7916237038826692E-2</v>
      </c>
      <c r="DH19" s="70">
        <v>1.3993140316525749E-3</v>
      </c>
      <c r="DI19" s="32">
        <v>2.0392529508248664E-3</v>
      </c>
      <c r="DJ19" s="32">
        <v>5.2462240911340862E-3</v>
      </c>
      <c r="DK19" s="32">
        <v>4.1412083199291877E-3</v>
      </c>
      <c r="DL19" s="32">
        <v>6.6220413990248743E-3</v>
      </c>
      <c r="DM19" s="32">
        <v>2.1991171480071894E-3</v>
      </c>
      <c r="DN19" s="32">
        <v>6.9821746089335735E-3</v>
      </c>
      <c r="DO19" s="32">
        <v>7.1531302741258628E-4</v>
      </c>
      <c r="DP19" s="82" t="s">
        <v>120</v>
      </c>
      <c r="DQ19" s="32">
        <v>2.4284694960496137E-3</v>
      </c>
      <c r="DR19" s="33">
        <v>2.501674670654925E-3</v>
      </c>
      <c r="DS19" s="32">
        <v>3.9258263935012557E-4</v>
      </c>
      <c r="DT19" s="32">
        <v>3.2105643953175456E-3</v>
      </c>
      <c r="DU19" s="32">
        <v>1.5890119554194039E-4</v>
      </c>
      <c r="DV19" s="32">
        <v>9.6822869657067496E-4</v>
      </c>
      <c r="DW19" s="32">
        <v>1.1346319917442443E-3</v>
      </c>
      <c r="DX19" s="32">
        <v>8.3341589399764631E-4</v>
      </c>
      <c r="DY19" s="32">
        <v>1.8595184655352355E-3</v>
      </c>
      <c r="DZ19" s="70">
        <v>1.0874904720362876E-2</v>
      </c>
      <c r="EA19" s="32">
        <v>5.9746986405078513E-3</v>
      </c>
      <c r="EB19" s="32">
        <v>2.0064346202327551E-2</v>
      </c>
      <c r="EC19" s="32">
        <v>2.9269387250310402E-2</v>
      </c>
      <c r="ED19" s="32">
        <v>7.8903012047249865E-4</v>
      </c>
      <c r="EE19" s="32">
        <v>1.324805670802486E-4</v>
      </c>
      <c r="EF19" s="32">
        <v>3.2386976925332651E-3</v>
      </c>
      <c r="EG19" s="32">
        <v>2.7443824540457232E-4</v>
      </c>
      <c r="EH19" s="32">
        <v>1.1047486467481079E-2</v>
      </c>
      <c r="EI19" s="32">
        <v>5.1301250435915767E-3</v>
      </c>
      <c r="EJ19" s="33">
        <v>2.8474771567633143E-3</v>
      </c>
      <c r="EK19" s="32">
        <v>1.9661930649668296E-2</v>
      </c>
      <c r="EL19" s="32">
        <v>1.063808623299233E-2</v>
      </c>
      <c r="EM19" s="32">
        <v>1.3137908889918623E-3</v>
      </c>
      <c r="EN19" s="32">
        <v>9.004172880066149E-4</v>
      </c>
      <c r="EO19" s="32">
        <v>7.1285616418937919E-3</v>
      </c>
      <c r="EP19" s="32">
        <v>1.2105947896881403E-3</v>
      </c>
      <c r="EQ19" s="32">
        <v>9.509123086620041E-4</v>
      </c>
      <c r="ER19" s="70">
        <v>6.7359830797679215E-3</v>
      </c>
      <c r="ES19" s="32">
        <v>8.8896276095506489E-4</v>
      </c>
      <c r="ET19" s="32">
        <v>4.5902886876709896E-2</v>
      </c>
      <c r="EU19" s="32">
        <v>8.5825675901958116E-3</v>
      </c>
      <c r="EV19" s="32">
        <v>7.5302335620793545E-4</v>
      </c>
      <c r="EW19" s="32">
        <v>1.3180742348738365E-2</v>
      </c>
      <c r="EX19" s="32">
        <v>2.259947078602483E-3</v>
      </c>
      <c r="EY19" s="32">
        <v>6.2787510169566036E-3</v>
      </c>
      <c r="EZ19" s="70">
        <v>1.1949446059019242E-2</v>
      </c>
    </row>
    <row r="20" spans="1:156" s="32" customFormat="1" x14ac:dyDescent="0.35">
      <c r="A20" s="17">
        <v>149</v>
      </c>
      <c r="B20" s="32">
        <v>298124</v>
      </c>
      <c r="C20" s="32">
        <v>184</v>
      </c>
      <c r="D20" s="32">
        <v>147</v>
      </c>
      <c r="E20" s="32">
        <v>95</v>
      </c>
      <c r="F20" s="32">
        <v>8.8160000000000007</v>
      </c>
      <c r="G20" t="s">
        <v>197</v>
      </c>
      <c r="H20" s="33">
        <v>0.20687368572117593</v>
      </c>
      <c r="I20" s="32">
        <v>5.9138113138190208E-4</v>
      </c>
      <c r="J20" s="32">
        <v>1.1847499338626091E-3</v>
      </c>
      <c r="K20" s="32">
        <v>0.12482097924966418</v>
      </c>
      <c r="L20" s="32">
        <v>0.16342884369444388</v>
      </c>
      <c r="M20" s="32">
        <v>1.3380202265153504E-3</v>
      </c>
      <c r="N20" s="32">
        <v>5.5397289963813148E-4</v>
      </c>
      <c r="O20" s="32">
        <v>2.1024062903340104E-2</v>
      </c>
      <c r="P20" s="70">
        <v>2.7326507549066185E-2</v>
      </c>
      <c r="Q20" s="33">
        <v>0.31336080597090743</v>
      </c>
      <c r="R20" s="32">
        <v>3.9211045577072064E-2</v>
      </c>
      <c r="S20" s="32">
        <v>0.1047620008231975</v>
      </c>
      <c r="T20" s="32">
        <v>0.11921526131513796</v>
      </c>
      <c r="U20" s="32">
        <v>0.16488776591572643</v>
      </c>
      <c r="V20" s="32">
        <v>0.10552049479108568</v>
      </c>
      <c r="W20" s="32">
        <v>0.13232678046663171</v>
      </c>
      <c r="X20" s="32">
        <v>3.637840295217689E-2</v>
      </c>
      <c r="Y20" s="70">
        <v>0.12476317256692464</v>
      </c>
      <c r="Z20" s="33">
        <v>2.3562886765153106E-2</v>
      </c>
      <c r="AA20" s="32">
        <v>0.19555209796633849</v>
      </c>
      <c r="AB20" s="32">
        <v>3.3126247895669876E-2</v>
      </c>
      <c r="AC20" s="32">
        <v>2.1915756732387614E-2</v>
      </c>
      <c r="AD20" s="32">
        <v>1.2591563347486808E-3</v>
      </c>
      <c r="AE20" s="32">
        <v>0.40564299835863671</v>
      </c>
      <c r="AF20" s="32">
        <v>9.4683773200476492E-4</v>
      </c>
      <c r="AG20" s="32">
        <v>6.1498064101083001E-2</v>
      </c>
      <c r="AH20" s="32">
        <v>1.6705627965564044E-3</v>
      </c>
      <c r="AI20" s="70">
        <v>0.18839444502825001</v>
      </c>
      <c r="AJ20" s="33">
        <v>7.7401922336647375E-2</v>
      </c>
      <c r="AK20" s="32">
        <v>8.9588597480673646E-2</v>
      </c>
      <c r="AL20" s="32">
        <v>4.8400350298366555E-2</v>
      </c>
      <c r="AM20" s="32">
        <v>5.4404682907806735E-2</v>
      </c>
      <c r="AN20" s="32">
        <v>9.193139120237441E-2</v>
      </c>
      <c r="AO20" s="32">
        <v>5.1323187558641632E-3</v>
      </c>
      <c r="AP20" s="32">
        <v>3.6839511379606615E-2</v>
      </c>
      <c r="AQ20" s="32">
        <v>0.25892753402224883</v>
      </c>
      <c r="AR20" s="32">
        <v>0.12422374220545537</v>
      </c>
      <c r="AS20" s="33">
        <v>2.3463374729962426E-2</v>
      </c>
      <c r="AT20" s="32">
        <v>4.3184690288628558E-3</v>
      </c>
      <c r="AU20" s="32">
        <v>7.0163151698880794E-2</v>
      </c>
      <c r="AV20" s="32">
        <v>2.4877408169596889E-2</v>
      </c>
      <c r="AW20" s="32">
        <v>0.3591472677772406</v>
      </c>
      <c r="AX20" s="32">
        <v>2.0889937581289483E-2</v>
      </c>
      <c r="AY20" s="32">
        <v>0.33488838637312857</v>
      </c>
      <c r="AZ20" s="32">
        <v>1.0353978481863311E-2</v>
      </c>
      <c r="BA20" s="70">
        <v>2.6533415242743032E-2</v>
      </c>
      <c r="BB20" s="32">
        <v>1.2057343135269745E-3</v>
      </c>
      <c r="BC20" s="32">
        <v>0.1189149873158603</v>
      </c>
      <c r="BD20" s="32">
        <v>5.0121593232612983E-3</v>
      </c>
      <c r="BE20" s="32">
        <v>8.5665735893160053E-2</v>
      </c>
      <c r="BF20" s="32">
        <v>0.17423131391564461</v>
      </c>
      <c r="BG20" s="32">
        <v>9.7181808038262888E-4</v>
      </c>
      <c r="BH20" s="32">
        <v>7.9226957591435054E-2</v>
      </c>
      <c r="BI20" s="32">
        <v>2.8728805722233806E-3</v>
      </c>
      <c r="BJ20" s="32">
        <v>7.7837751440526619E-3</v>
      </c>
      <c r="BK20" s="33">
        <v>8.0854839811357382E-2</v>
      </c>
      <c r="BL20" s="32">
        <v>5.3666402093723489E-2</v>
      </c>
      <c r="BM20" s="32">
        <v>5.3213088180389771E-2</v>
      </c>
      <c r="BN20" s="32">
        <v>7.3010720259615938E-4</v>
      </c>
      <c r="BO20" s="32">
        <v>0.10235131521873461</v>
      </c>
      <c r="BP20" s="70">
        <v>0.17350420878494513</v>
      </c>
      <c r="BQ20" s="32">
        <v>0.12214090219326758</v>
      </c>
      <c r="BR20" s="32">
        <v>1.7830293014384296E-2</v>
      </c>
      <c r="BS20" s="32">
        <v>0.120515893565245</v>
      </c>
      <c r="BT20" s="32">
        <v>3.5222336586442443E-2</v>
      </c>
      <c r="BU20" s="32">
        <v>0.12123703720232501</v>
      </c>
      <c r="BV20" s="32">
        <v>4.4422933524052882E-2</v>
      </c>
      <c r="BW20" s="33">
        <v>6.4490571694282461E-2</v>
      </c>
      <c r="BX20" s="32">
        <v>0.10020236115250934</v>
      </c>
      <c r="BY20" s="32">
        <v>0.60676234735659929</v>
      </c>
      <c r="BZ20" s="32">
        <v>4.3103348521139982E-3</v>
      </c>
      <c r="CA20" s="32">
        <v>6.9213172230765993E-2</v>
      </c>
      <c r="CB20" s="32">
        <v>5.2939363460198048E-3</v>
      </c>
      <c r="CC20" s="32">
        <v>0.13953143735993362</v>
      </c>
      <c r="CD20" s="32">
        <v>9.326926153692015E-3</v>
      </c>
      <c r="CE20" s="70">
        <v>4.9526104391726354E-2</v>
      </c>
      <c r="CF20" s="32">
        <v>3.5846692720964995E-2</v>
      </c>
      <c r="CG20" s="32">
        <v>0.102612178986403</v>
      </c>
      <c r="CH20" s="32">
        <v>0.11031391458294026</v>
      </c>
      <c r="CI20" s="32">
        <v>0.53657339497262924</v>
      </c>
      <c r="CJ20" s="32">
        <v>0.46999775030918622</v>
      </c>
      <c r="CK20" s="32">
        <v>2.6128409720613425E-2</v>
      </c>
      <c r="CL20" s="32">
        <v>9.1713982089131285E-2</v>
      </c>
      <c r="CM20" s="32">
        <v>1.519797453048718E-2</v>
      </c>
      <c r="CN20" s="32">
        <v>0.14195571742054613</v>
      </c>
      <c r="CO20" s="33">
        <v>1.3290736038171703E-2</v>
      </c>
      <c r="CP20" s="32">
        <v>0.2036911182315394</v>
      </c>
      <c r="CQ20" s="32">
        <v>1.567912187329695E-3</v>
      </c>
      <c r="CR20" s="32">
        <v>5.9395320690643613E-2</v>
      </c>
      <c r="CS20" s="32">
        <v>0.11226342933766059</v>
      </c>
      <c r="CT20" s="32">
        <v>0.13787869564993133</v>
      </c>
      <c r="CU20" s="32">
        <v>9.3525459797278568E-2</v>
      </c>
      <c r="CV20" s="32">
        <v>4.3189575966322197E-2</v>
      </c>
      <c r="CW20" s="70">
        <v>5.104995175904161E-2</v>
      </c>
      <c r="CX20" s="32">
        <v>1.6917646867316393E-3</v>
      </c>
      <c r="CY20" s="32">
        <v>0.40778132178707177</v>
      </c>
      <c r="CZ20" s="32">
        <v>1.5317150881188194E-3</v>
      </c>
      <c r="DA20" s="32">
        <v>9.6339851317224739E-4</v>
      </c>
      <c r="DB20" s="32">
        <v>6.3546126829166728E-3</v>
      </c>
      <c r="DC20" s="32">
        <v>2.3759471181742493E-2</v>
      </c>
      <c r="DD20" s="32">
        <v>1.3018952610493132E-3</v>
      </c>
      <c r="DE20" s="32">
        <v>1.4119279181126739E-2</v>
      </c>
      <c r="DF20" s="33">
        <v>3.2243655526715743E-2</v>
      </c>
      <c r="DG20" s="32">
        <v>0.53022099199470041</v>
      </c>
      <c r="DH20" s="70">
        <v>1.2329052005119301E-2</v>
      </c>
      <c r="DI20" s="32">
        <v>1.9322385394654133E-2</v>
      </c>
      <c r="DJ20" s="32">
        <v>6.1690238015479501E-2</v>
      </c>
      <c r="DK20" s="32">
        <v>5.7874143052237571E-2</v>
      </c>
      <c r="DL20" s="32">
        <v>7.4885148721573189E-2</v>
      </c>
      <c r="DM20" s="32">
        <v>2.3329886507574015E-2</v>
      </c>
      <c r="DN20" s="32">
        <v>6.9022411992952074E-2</v>
      </c>
      <c r="DO20" s="32">
        <v>3.6245695151182066E-3</v>
      </c>
      <c r="DP20" s="32">
        <v>1.4653497412127554E-4</v>
      </c>
      <c r="DQ20" s="32">
        <v>2.5349697254150132E-2</v>
      </c>
      <c r="DR20" s="33">
        <v>2.8345306305581901E-2</v>
      </c>
      <c r="DS20" s="32">
        <v>2.1563531442538729E-3</v>
      </c>
      <c r="DT20" s="32">
        <v>4.910147073753926E-2</v>
      </c>
      <c r="DU20" s="32">
        <v>1.4652237724305393E-3</v>
      </c>
      <c r="DV20" s="32">
        <v>9.8316455449552458E-3</v>
      </c>
      <c r="DW20" s="32">
        <v>1.5091576705376227E-2</v>
      </c>
      <c r="DX20" s="32">
        <v>8.1395199492393829E-3</v>
      </c>
      <c r="DY20" s="32">
        <v>2.0336640331684631E-2</v>
      </c>
      <c r="DZ20" s="70">
        <v>0.14044921850260178</v>
      </c>
      <c r="EA20" s="32">
        <v>0.10357719942091463</v>
      </c>
      <c r="EB20" s="32">
        <v>0.31748786970631304</v>
      </c>
      <c r="EC20" s="32">
        <v>0.4470507043454538</v>
      </c>
      <c r="ED20" s="32">
        <v>8.5917971184313324E-3</v>
      </c>
      <c r="EE20" s="32">
        <v>2.4193778051651207E-3</v>
      </c>
      <c r="EF20" s="32">
        <v>4.8271747132842706E-2</v>
      </c>
      <c r="EG20" s="32">
        <v>2.0937227193137771E-3</v>
      </c>
      <c r="EH20" s="32">
        <v>0.1298825773204022</v>
      </c>
      <c r="EI20" s="32">
        <v>6.217604880172331E-2</v>
      </c>
      <c r="EJ20" s="33">
        <v>3.1134698792434544E-2</v>
      </c>
      <c r="EK20" s="32">
        <v>0.28215853110003158</v>
      </c>
      <c r="EL20" s="32">
        <v>0.16918510943028581</v>
      </c>
      <c r="EM20" s="32">
        <v>1.1086181607558157E-2</v>
      </c>
      <c r="EN20" s="32">
        <v>6.5641390812793124E-3</v>
      </c>
      <c r="EO20" s="32">
        <v>9.0089845524647078E-2</v>
      </c>
      <c r="EP20" s="32">
        <v>1.2894271848357017E-2</v>
      </c>
      <c r="EQ20" s="32">
        <v>3.4410754805293134E-3</v>
      </c>
      <c r="ER20" s="70">
        <v>0.11940464617638122</v>
      </c>
      <c r="ES20" s="32">
        <v>7.8159674544113072E-3</v>
      </c>
      <c r="ET20" s="32">
        <v>0.84186843731734717</v>
      </c>
      <c r="EU20" s="32">
        <v>9.9286500682736062E-2</v>
      </c>
      <c r="EV20" s="32">
        <v>5.6696663540576559E-3</v>
      </c>
      <c r="EW20" s="32">
        <v>0.16750233573149473</v>
      </c>
      <c r="EX20" s="32">
        <v>2.6062054374837471E-2</v>
      </c>
      <c r="EY20" s="32">
        <v>6.7306326035137851E-2</v>
      </c>
      <c r="EZ20" s="70">
        <v>0.15402115211324238</v>
      </c>
    </row>
    <row r="21" spans="1:156" s="32" customFormat="1" x14ac:dyDescent="0.35">
      <c r="A21" s="17">
        <v>82</v>
      </c>
      <c r="B21" s="32">
        <v>56451</v>
      </c>
      <c r="C21" s="32">
        <v>204</v>
      </c>
      <c r="D21" s="32">
        <v>18</v>
      </c>
      <c r="E21" s="32">
        <v>88</v>
      </c>
      <c r="F21" s="32">
        <v>9.2129999999999992</v>
      </c>
      <c r="G21" t="s">
        <v>132</v>
      </c>
      <c r="H21" s="71">
        <v>2.1501598777516319E-4</v>
      </c>
      <c r="I21" s="63">
        <v>6.3089521190175929E-4</v>
      </c>
      <c r="J21" s="82" t="s">
        <v>120</v>
      </c>
      <c r="K21" s="63">
        <v>1.6331482127706024E-4</v>
      </c>
      <c r="L21" s="63">
        <v>5.7042455434390177E-4</v>
      </c>
      <c r="M21" s="63">
        <v>1.2483799219582838E-4</v>
      </c>
      <c r="N21" s="82" t="s">
        <v>120</v>
      </c>
      <c r="O21" s="82" t="s">
        <v>120</v>
      </c>
      <c r="P21" s="81" t="s">
        <v>120</v>
      </c>
      <c r="Q21" s="71">
        <v>5.4078645582483135E-4</v>
      </c>
      <c r="R21" s="63">
        <v>2.5811171526339126E-4</v>
      </c>
      <c r="S21" s="63">
        <v>2.0314834602645133E-4</v>
      </c>
      <c r="T21" s="63">
        <v>8.529771324644244E-4</v>
      </c>
      <c r="U21" s="82" t="s">
        <v>120</v>
      </c>
      <c r="V21" s="82" t="s">
        <v>120</v>
      </c>
      <c r="W21" s="82" t="s">
        <v>120</v>
      </c>
      <c r="X21" s="82" t="s">
        <v>120</v>
      </c>
      <c r="Y21" s="72">
        <v>3.1163075146480328E-4</v>
      </c>
      <c r="Z21" s="33">
        <v>6.8470013565018421E-3</v>
      </c>
      <c r="AA21" s="32">
        <v>5.214587991405846E-3</v>
      </c>
      <c r="AB21" s="82" t="s">
        <v>120</v>
      </c>
      <c r="AC21" s="32">
        <v>2.2383186769660504E-4</v>
      </c>
      <c r="AD21" s="32">
        <v>1.8574030513059906E-4</v>
      </c>
      <c r="AE21" s="32">
        <v>4.3006797865989092E-3</v>
      </c>
      <c r="AF21" s="32">
        <v>1.1770994937962587E-3</v>
      </c>
      <c r="AG21" s="32">
        <v>2.1984779436269516E-3</v>
      </c>
      <c r="AH21" s="32">
        <v>7.574694176378685E-3</v>
      </c>
      <c r="AI21" s="70">
        <v>1.4194137584837051E-3</v>
      </c>
      <c r="AJ21" s="83" t="s">
        <v>120</v>
      </c>
      <c r="AK21" s="82" t="s">
        <v>120</v>
      </c>
      <c r="AL21" s="82" t="s">
        <v>120</v>
      </c>
      <c r="AM21" s="63">
        <v>1.9231569260943319E-4</v>
      </c>
      <c r="AN21" s="82" t="s">
        <v>120</v>
      </c>
      <c r="AO21" s="82" t="s">
        <v>120</v>
      </c>
      <c r="AP21" s="82" t="s">
        <v>120</v>
      </c>
      <c r="AQ21" s="82" t="s">
        <v>120</v>
      </c>
      <c r="AR21" s="82" t="s">
        <v>120</v>
      </c>
      <c r="AS21" s="33">
        <v>3.4554436881443357E-4</v>
      </c>
      <c r="AT21" s="82" t="s">
        <v>120</v>
      </c>
      <c r="AU21" s="32">
        <v>5.2683164525552648E-4</v>
      </c>
      <c r="AV21" s="32">
        <v>3.1608537253088382E-4</v>
      </c>
      <c r="AW21" s="32">
        <v>2.4456599849541756E-4</v>
      </c>
      <c r="AX21" s="32">
        <v>3.7482473178322836E-4</v>
      </c>
      <c r="AY21" s="82" t="s">
        <v>120</v>
      </c>
      <c r="AZ21" s="82" t="s">
        <v>120</v>
      </c>
      <c r="BA21" s="70">
        <v>1.5482816039265933E-4</v>
      </c>
      <c r="BB21" s="32">
        <v>4.0115518986649423E-3</v>
      </c>
      <c r="BC21" s="32">
        <v>9.5834621212719678E-4</v>
      </c>
      <c r="BD21" s="32">
        <v>9.4335154889547794E-4</v>
      </c>
      <c r="BE21" s="32">
        <v>1.5799860297598838E-4</v>
      </c>
      <c r="BF21" s="32">
        <v>1.9530704997378825E-3</v>
      </c>
      <c r="BG21" s="32">
        <v>8.1196586614591508E-4</v>
      </c>
      <c r="BH21" s="32">
        <v>1.6883715660037596E-3</v>
      </c>
      <c r="BI21" s="32">
        <v>8.5679352200489006E-5</v>
      </c>
      <c r="BJ21" s="32">
        <v>1.2850143632084216E-3</v>
      </c>
      <c r="BK21" s="83" t="s">
        <v>120</v>
      </c>
      <c r="BL21" s="63">
        <v>1.1251482766107241E-4</v>
      </c>
      <c r="BM21" s="63">
        <v>1.640055971504614E-4</v>
      </c>
      <c r="BN21" s="82" t="s">
        <v>120</v>
      </c>
      <c r="BO21" s="82" t="s">
        <v>120</v>
      </c>
      <c r="BP21" s="81" t="s">
        <v>120</v>
      </c>
      <c r="BQ21" s="32">
        <v>8.4250833281364487E-4</v>
      </c>
      <c r="BR21" s="32">
        <v>7.3431007244634261E-4</v>
      </c>
      <c r="BS21" s="82" t="s">
        <v>120</v>
      </c>
      <c r="BT21" s="32">
        <v>8.2125489067674828E-4</v>
      </c>
      <c r="BU21" s="32">
        <v>7.5626344529322836E-4</v>
      </c>
      <c r="BV21" s="32">
        <v>6.9239461025449921E-4</v>
      </c>
      <c r="BW21" s="83" t="s">
        <v>120</v>
      </c>
      <c r="BX21" s="82" t="s">
        <v>120</v>
      </c>
      <c r="BY21" s="82" t="s">
        <v>120</v>
      </c>
      <c r="BZ21" s="82" t="s">
        <v>120</v>
      </c>
      <c r="CA21" s="82" t="s">
        <v>120</v>
      </c>
      <c r="CB21" s="82" t="s">
        <v>120</v>
      </c>
      <c r="CC21" s="63">
        <v>1.8566159100957404E-4</v>
      </c>
      <c r="CD21" s="82" t="s">
        <v>120</v>
      </c>
      <c r="CE21" s="81" t="s">
        <v>120</v>
      </c>
      <c r="CF21" s="82" t="s">
        <v>120</v>
      </c>
      <c r="CG21" s="63">
        <v>3.5183092059735336E-4</v>
      </c>
      <c r="CH21" s="63">
        <v>1.2420474751808114E-4</v>
      </c>
      <c r="CI21" s="63">
        <v>8.4726816097580829E-4</v>
      </c>
      <c r="CJ21" s="63">
        <v>1.7602788325514021E-4</v>
      </c>
      <c r="CK21" s="82" t="s">
        <v>120</v>
      </c>
      <c r="CL21" s="63">
        <v>3.1266349916320353E-4</v>
      </c>
      <c r="CM21" s="82" t="s">
        <v>120</v>
      </c>
      <c r="CN21" s="82" t="s">
        <v>120</v>
      </c>
      <c r="CO21" s="83" t="s">
        <v>120</v>
      </c>
      <c r="CP21" s="82" t="s">
        <v>120</v>
      </c>
      <c r="CQ21" s="63">
        <v>2.6503728552469116E-4</v>
      </c>
      <c r="CR21" s="82" t="s">
        <v>120</v>
      </c>
      <c r="CS21" s="82" t="s">
        <v>120</v>
      </c>
      <c r="CT21" s="63">
        <v>1.1518821668881779E-3</v>
      </c>
      <c r="CU21" s="63">
        <v>2.2380768874310616E-4</v>
      </c>
      <c r="CV21" s="82" t="s">
        <v>120</v>
      </c>
      <c r="CW21" s="72">
        <v>4.3781401674900672E-4</v>
      </c>
      <c r="CX21" s="82" t="s">
        <v>120</v>
      </c>
      <c r="CY21" s="82" t="s">
        <v>120</v>
      </c>
      <c r="CZ21" s="63">
        <v>1.1080508789981235E-4</v>
      </c>
      <c r="DA21" s="82" t="s">
        <v>120</v>
      </c>
      <c r="DB21" s="82" t="s">
        <v>120</v>
      </c>
      <c r="DC21" s="63">
        <v>3.2962615605485433E-4</v>
      </c>
      <c r="DD21" s="82" t="s">
        <v>120</v>
      </c>
      <c r="DE21" s="82" t="s">
        <v>120</v>
      </c>
      <c r="DF21" s="33">
        <v>5.1753346367322398E-4</v>
      </c>
      <c r="DG21" s="32">
        <v>5.8653547323799676E-4</v>
      </c>
      <c r="DH21" s="70">
        <v>3.6716445872898862E-4</v>
      </c>
      <c r="DI21" s="63">
        <v>6.982863338653954E-4</v>
      </c>
      <c r="DJ21" s="63">
        <v>1.0641700887491336E-3</v>
      </c>
      <c r="DK21" s="82" t="s">
        <v>120</v>
      </c>
      <c r="DL21" s="63">
        <v>2.5253684986930613E-3</v>
      </c>
      <c r="DM21" s="63">
        <v>6.5540448385091067E-4</v>
      </c>
      <c r="DN21" s="82" t="s">
        <v>120</v>
      </c>
      <c r="DO21" s="63">
        <v>5.2051534730174231E-4</v>
      </c>
      <c r="DP21" s="82" t="s">
        <v>120</v>
      </c>
      <c r="DQ21" s="82" t="s">
        <v>120</v>
      </c>
      <c r="DR21" s="83" t="s">
        <v>120</v>
      </c>
      <c r="DS21" s="82" t="s">
        <v>120</v>
      </c>
      <c r="DT21" s="82" t="s">
        <v>120</v>
      </c>
      <c r="DU21" s="63">
        <v>2.658068020237E-4</v>
      </c>
      <c r="DV21" s="82" t="s">
        <v>120</v>
      </c>
      <c r="DW21" s="82" t="s">
        <v>120</v>
      </c>
      <c r="DX21" s="82" t="s">
        <v>120</v>
      </c>
      <c r="DY21" s="82" t="s">
        <v>120</v>
      </c>
      <c r="DZ21" s="72">
        <v>1.8365592656234019E-4</v>
      </c>
      <c r="EA21" s="82" t="s">
        <v>120</v>
      </c>
      <c r="EB21" s="32">
        <v>2.2490640648830507E-4</v>
      </c>
      <c r="EC21" s="32">
        <v>2.1610107916568931E-4</v>
      </c>
      <c r="ED21" s="32">
        <v>3.012254223164204E-4</v>
      </c>
      <c r="EE21" s="32">
        <v>1.3151192104332704E-4</v>
      </c>
      <c r="EF21" s="82" t="s">
        <v>120</v>
      </c>
      <c r="EG21" s="82" t="s">
        <v>120</v>
      </c>
      <c r="EH21" s="32">
        <v>7.1707418338225529E-4</v>
      </c>
      <c r="EI21" s="32">
        <v>4.5311156867111152E-4</v>
      </c>
      <c r="EJ21" s="33">
        <v>6.5601888230292687E-4</v>
      </c>
      <c r="EK21" s="82" t="s">
        <v>120</v>
      </c>
      <c r="EL21" s="32">
        <v>5.2070389401167563E-4</v>
      </c>
      <c r="EM21" s="32">
        <v>8.5755591616351677E-4</v>
      </c>
      <c r="EN21" s="32">
        <v>4.0055018483182428E-4</v>
      </c>
      <c r="EO21" s="82" t="s">
        <v>120</v>
      </c>
      <c r="EP21" s="32">
        <v>6.2797517849639607E-4</v>
      </c>
      <c r="EQ21" s="32">
        <v>6.5128612761068943E-4</v>
      </c>
      <c r="ER21" s="70">
        <v>6.6620477006256102E-4</v>
      </c>
      <c r="ES21" s="32">
        <v>2.1452871356547463E-4</v>
      </c>
      <c r="ET21" s="32">
        <v>4.6153125969937425E-4</v>
      </c>
      <c r="EU21" s="32">
        <v>1.0120497638826584E-3</v>
      </c>
      <c r="EV21" s="32">
        <v>1.0033054140570939E-4</v>
      </c>
      <c r="EW21" s="32">
        <v>1.8383255308027107E-4</v>
      </c>
      <c r="EX21" s="82" t="s">
        <v>120</v>
      </c>
      <c r="EY21" s="82" t="s">
        <v>120</v>
      </c>
      <c r="EZ21" s="81" t="s">
        <v>120</v>
      </c>
    </row>
    <row r="22" spans="1:156" s="32" customFormat="1" x14ac:dyDescent="0.35">
      <c r="A22" s="17">
        <v>47</v>
      </c>
      <c r="B22" s="32">
        <v>124049</v>
      </c>
      <c r="C22" s="32">
        <v>73</v>
      </c>
      <c r="D22" s="32">
        <v>9</v>
      </c>
      <c r="E22" s="32">
        <v>93</v>
      </c>
      <c r="F22" s="32">
        <v>11.112</v>
      </c>
      <c r="G22" s="1" t="s">
        <v>596</v>
      </c>
      <c r="H22" s="33">
        <v>0.833345528260104</v>
      </c>
      <c r="I22" s="32">
        <v>5.4414792832347976</v>
      </c>
      <c r="J22" s="32">
        <v>0.21500429088194115</v>
      </c>
      <c r="K22" s="32">
        <v>1.0023375799145917</v>
      </c>
      <c r="L22" s="32">
        <v>1.600269014812469</v>
      </c>
      <c r="M22" s="32">
        <v>1.6993261535505211</v>
      </c>
      <c r="N22" s="32">
        <v>1.7881191620839678</v>
      </c>
      <c r="O22" s="32">
        <v>3.722614121369018</v>
      </c>
      <c r="P22" s="70">
        <v>7.1813872209465606</v>
      </c>
      <c r="Q22" s="86" t="s">
        <v>120</v>
      </c>
      <c r="R22" s="84" t="s">
        <v>120</v>
      </c>
      <c r="S22" s="84" t="s">
        <v>120</v>
      </c>
      <c r="T22" s="63">
        <v>0.26756906885661697</v>
      </c>
      <c r="U22" s="84" t="s">
        <v>120</v>
      </c>
      <c r="V22" s="84" t="s">
        <v>120</v>
      </c>
      <c r="W22" s="84" t="s">
        <v>120</v>
      </c>
      <c r="X22" s="84" t="s">
        <v>120</v>
      </c>
      <c r="Y22" s="85" t="s">
        <v>120</v>
      </c>
      <c r="Z22" s="71">
        <v>2.1730159534342257</v>
      </c>
      <c r="AA22" s="63">
        <v>1.2422808371580338</v>
      </c>
      <c r="AB22" s="84" t="s">
        <v>120</v>
      </c>
      <c r="AC22" s="84" t="s">
        <v>120</v>
      </c>
      <c r="AD22" s="84" t="s">
        <v>120</v>
      </c>
      <c r="AE22" s="63">
        <v>0.63267794401089039</v>
      </c>
      <c r="AF22" s="63">
        <v>0.70968721219347386</v>
      </c>
      <c r="AG22" s="63">
        <v>0.47335081902761861</v>
      </c>
      <c r="AH22" s="63">
        <v>1.9272750784341388</v>
      </c>
      <c r="AI22" s="85" t="s">
        <v>120</v>
      </c>
      <c r="AJ22" s="33">
        <v>1.1077565098037925</v>
      </c>
      <c r="AK22" s="32">
        <v>0.38984049301055868</v>
      </c>
      <c r="AL22" s="32">
        <v>2.8321726231496216</v>
      </c>
      <c r="AM22" s="32">
        <v>3.4444644240322737</v>
      </c>
      <c r="AN22" s="32">
        <v>2.5416075716482869</v>
      </c>
      <c r="AO22" s="32">
        <v>2.7563661439788461</v>
      </c>
      <c r="AP22" s="84" t="s">
        <v>120</v>
      </c>
      <c r="AQ22" s="84" t="s">
        <v>120</v>
      </c>
      <c r="AR22" s="84" t="s">
        <v>120</v>
      </c>
      <c r="AS22" s="86" t="s">
        <v>120</v>
      </c>
      <c r="AT22" s="84" t="s">
        <v>120</v>
      </c>
      <c r="AU22" s="63">
        <v>6.565513002122994E-2</v>
      </c>
      <c r="AV22" s="84" t="s">
        <v>120</v>
      </c>
      <c r="AW22" s="84" t="s">
        <v>120</v>
      </c>
      <c r="AX22" s="84" t="s">
        <v>120</v>
      </c>
      <c r="AY22" s="84" t="s">
        <v>120</v>
      </c>
      <c r="AZ22" s="84" t="s">
        <v>120</v>
      </c>
      <c r="BA22" s="85" t="s">
        <v>120</v>
      </c>
      <c r="BB22" s="63">
        <v>0.7846230284358775</v>
      </c>
      <c r="BC22" s="84" t="s">
        <v>120</v>
      </c>
      <c r="BD22" s="84" t="s">
        <v>120</v>
      </c>
      <c r="BE22" s="84" t="s">
        <v>120</v>
      </c>
      <c r="BF22" s="84" t="s">
        <v>120</v>
      </c>
      <c r="BG22" s="63">
        <v>4.3264637926229716E-3</v>
      </c>
      <c r="BH22" s="63">
        <v>4.2222980061678232E-2</v>
      </c>
      <c r="BI22" s="84" t="s">
        <v>120</v>
      </c>
      <c r="BJ22" s="63">
        <v>0.22610206492777876</v>
      </c>
      <c r="BK22" s="86" t="s">
        <v>120</v>
      </c>
      <c r="BL22" s="32">
        <v>1.2879527985579264</v>
      </c>
      <c r="BM22" s="32">
        <v>3.5167627049169581</v>
      </c>
      <c r="BN22" s="32">
        <v>2.9106990514877071</v>
      </c>
      <c r="BO22" s="84" t="s">
        <v>120</v>
      </c>
      <c r="BP22" s="70">
        <v>0.3931323653660293</v>
      </c>
      <c r="BQ22" s="84" t="s">
        <v>120</v>
      </c>
      <c r="BR22" s="84" t="s">
        <v>120</v>
      </c>
      <c r="BS22" s="84" t="s">
        <v>120</v>
      </c>
      <c r="BT22" s="63">
        <v>6.0902157486535116E-2</v>
      </c>
      <c r="BU22" s="84" t="s">
        <v>120</v>
      </c>
      <c r="BV22" s="84" t="s">
        <v>120</v>
      </c>
      <c r="BW22" s="86" t="s">
        <v>120</v>
      </c>
      <c r="BX22" s="63">
        <v>1.3318050990296071</v>
      </c>
      <c r="BY22" s="63">
        <v>0.17046689825355923</v>
      </c>
      <c r="BZ22" s="84" t="s">
        <v>120</v>
      </c>
      <c r="CA22" s="63">
        <v>0.30686567732897041</v>
      </c>
      <c r="CB22" s="84" t="s">
        <v>120</v>
      </c>
      <c r="CC22" s="84" t="s">
        <v>120</v>
      </c>
      <c r="CD22" s="84" t="s">
        <v>120</v>
      </c>
      <c r="CE22" s="85" t="s">
        <v>120</v>
      </c>
      <c r="CF22" s="84" t="s">
        <v>120</v>
      </c>
      <c r="CG22" s="84" t="s">
        <v>120</v>
      </c>
      <c r="CH22" s="84" t="s">
        <v>120</v>
      </c>
      <c r="CI22" s="84" t="s">
        <v>120</v>
      </c>
      <c r="CJ22" s="84" t="s">
        <v>120</v>
      </c>
      <c r="CK22" s="84" t="s">
        <v>120</v>
      </c>
      <c r="CL22" s="84" t="s">
        <v>120</v>
      </c>
      <c r="CM22" s="84" t="s">
        <v>120</v>
      </c>
      <c r="CN22" s="84" t="s">
        <v>120</v>
      </c>
      <c r="CO22" s="86" t="s">
        <v>120</v>
      </c>
      <c r="CP22" s="84" t="s">
        <v>120</v>
      </c>
      <c r="CQ22" s="84" t="s">
        <v>120</v>
      </c>
      <c r="CR22" s="84" t="s">
        <v>120</v>
      </c>
      <c r="CS22" s="84" t="s">
        <v>120</v>
      </c>
      <c r="CT22" s="84" t="s">
        <v>120</v>
      </c>
      <c r="CU22" s="84" t="s">
        <v>120</v>
      </c>
      <c r="CV22" s="84" t="s">
        <v>120</v>
      </c>
      <c r="CW22" s="85" t="s">
        <v>120</v>
      </c>
      <c r="CX22" s="84" t="s">
        <v>120</v>
      </c>
      <c r="CY22" s="32">
        <v>7.8125393434271453E-2</v>
      </c>
      <c r="CZ22" s="32">
        <v>0.18570949976934875</v>
      </c>
      <c r="DA22" s="32">
        <v>0.85353044999869176</v>
      </c>
      <c r="DB22" s="32">
        <v>6.8309757704075491E-2</v>
      </c>
      <c r="DC22" s="32">
        <v>1.1428729287147756</v>
      </c>
      <c r="DD22" s="84" t="s">
        <v>120</v>
      </c>
      <c r="DE22" s="84" t="s">
        <v>120</v>
      </c>
      <c r="DF22" s="86" t="s">
        <v>120</v>
      </c>
      <c r="DG22" s="84" t="s">
        <v>120</v>
      </c>
      <c r="DH22" s="85" t="s">
        <v>120</v>
      </c>
      <c r="DI22" s="84" t="s">
        <v>120</v>
      </c>
      <c r="DJ22" s="84" t="s">
        <v>120</v>
      </c>
      <c r="DK22" s="84" t="s">
        <v>120</v>
      </c>
      <c r="DL22" s="63">
        <v>0.27908408911971466</v>
      </c>
      <c r="DM22" s="84" t="s">
        <v>120</v>
      </c>
      <c r="DN22" s="84" t="s">
        <v>120</v>
      </c>
      <c r="DO22" s="84" t="s">
        <v>120</v>
      </c>
      <c r="DP22" s="84" t="s">
        <v>120</v>
      </c>
      <c r="DQ22" s="84" t="s">
        <v>120</v>
      </c>
      <c r="DR22" s="86" t="s">
        <v>120</v>
      </c>
      <c r="DS22" s="84" t="s">
        <v>120</v>
      </c>
      <c r="DT22" s="84" t="s">
        <v>120</v>
      </c>
      <c r="DU22" s="63">
        <v>0.18466160882979185</v>
      </c>
      <c r="DV22" s="63">
        <v>8.3424433151115168E-2</v>
      </c>
      <c r="DW22" s="63">
        <v>1.5223553844666633</v>
      </c>
      <c r="DX22" s="84" t="s">
        <v>120</v>
      </c>
      <c r="DY22" s="63">
        <v>0.37876062659540249</v>
      </c>
      <c r="DZ22" s="72">
        <v>0.23013434844249489</v>
      </c>
      <c r="EA22" s="84" t="s">
        <v>120</v>
      </c>
      <c r="EB22" s="84" t="s">
        <v>120</v>
      </c>
      <c r="EC22" s="84" t="s">
        <v>120</v>
      </c>
      <c r="ED22" s="84" t="s">
        <v>120</v>
      </c>
      <c r="EE22" s="84" t="s">
        <v>120</v>
      </c>
      <c r="EF22" s="84" t="s">
        <v>120</v>
      </c>
      <c r="EG22" s="84" t="s">
        <v>120</v>
      </c>
      <c r="EH22" s="84" t="s">
        <v>120</v>
      </c>
      <c r="EI22" s="84" t="s">
        <v>120</v>
      </c>
      <c r="EJ22" s="86" t="s">
        <v>120</v>
      </c>
      <c r="EK22" s="84" t="s">
        <v>120</v>
      </c>
      <c r="EL22" s="84" t="s">
        <v>120</v>
      </c>
      <c r="EM22" s="84" t="s">
        <v>120</v>
      </c>
      <c r="EN22" s="84" t="s">
        <v>120</v>
      </c>
      <c r="EO22" s="84" t="s">
        <v>120</v>
      </c>
      <c r="EP22" s="84" t="s">
        <v>120</v>
      </c>
      <c r="EQ22" s="84" t="s">
        <v>120</v>
      </c>
      <c r="ER22" s="85" t="s">
        <v>120</v>
      </c>
      <c r="ES22" s="84" t="s">
        <v>120</v>
      </c>
      <c r="ET22" s="84" t="s">
        <v>120</v>
      </c>
      <c r="EU22" s="63">
        <v>1.0471427550841823</v>
      </c>
      <c r="EV22" s="84" t="s">
        <v>120</v>
      </c>
      <c r="EW22" s="84" t="s">
        <v>120</v>
      </c>
      <c r="EX22" s="84" t="s">
        <v>120</v>
      </c>
      <c r="EY22" s="84" t="s">
        <v>120</v>
      </c>
      <c r="EZ22" s="85" t="s">
        <v>120</v>
      </c>
    </row>
    <row r="23" spans="1:156" s="32" customFormat="1" x14ac:dyDescent="0.35">
      <c r="A23" s="17">
        <v>53</v>
      </c>
      <c r="B23" s="32">
        <v>98793</v>
      </c>
      <c r="C23" s="32">
        <v>156</v>
      </c>
      <c r="D23" s="32">
        <v>15</v>
      </c>
      <c r="E23" s="32">
        <v>79</v>
      </c>
      <c r="F23" s="32">
        <v>11.259</v>
      </c>
      <c r="G23" s="1" t="s">
        <v>592</v>
      </c>
      <c r="H23" s="86" t="s">
        <v>120</v>
      </c>
      <c r="I23" s="84" t="s">
        <v>120</v>
      </c>
      <c r="J23" s="84" t="s">
        <v>120</v>
      </c>
      <c r="K23" s="84" t="s">
        <v>120</v>
      </c>
      <c r="L23" s="63">
        <v>4.2710104271308761E-4</v>
      </c>
      <c r="M23" s="84" t="s">
        <v>120</v>
      </c>
      <c r="N23" s="84" t="s">
        <v>120</v>
      </c>
      <c r="O23" s="84" t="s">
        <v>120</v>
      </c>
      <c r="P23" s="85" t="s">
        <v>120</v>
      </c>
      <c r="Q23" s="71">
        <v>1.8414284372389239E-4</v>
      </c>
      <c r="R23" s="84" t="s">
        <v>120</v>
      </c>
      <c r="S23" s="84" t="s">
        <v>120</v>
      </c>
      <c r="T23" s="63">
        <v>1.2782942218984711E-4</v>
      </c>
      <c r="U23" s="84" t="s">
        <v>120</v>
      </c>
      <c r="V23" s="84" t="s">
        <v>120</v>
      </c>
      <c r="W23" s="84" t="s">
        <v>120</v>
      </c>
      <c r="X23" s="84" t="s">
        <v>120</v>
      </c>
      <c r="Y23" s="85" t="s">
        <v>120</v>
      </c>
      <c r="Z23" s="33">
        <v>1.8161078122723901E-2</v>
      </c>
      <c r="AA23" s="32">
        <v>1.6453801636910039E-2</v>
      </c>
      <c r="AB23" s="84" t="s">
        <v>120</v>
      </c>
      <c r="AC23" s="84" t="s">
        <v>120</v>
      </c>
      <c r="AD23" s="84" t="s">
        <v>120</v>
      </c>
      <c r="AE23" s="32">
        <v>2.1250590267517803E-2</v>
      </c>
      <c r="AF23" s="32">
        <v>4.6727509611353543E-3</v>
      </c>
      <c r="AG23" s="32">
        <v>4.6105963372343427E-3</v>
      </c>
      <c r="AH23" s="32">
        <v>2.4089349844507602E-2</v>
      </c>
      <c r="AI23" s="70">
        <v>4.0942874815587749E-3</v>
      </c>
      <c r="AJ23" s="86" t="s">
        <v>120</v>
      </c>
      <c r="AK23" s="84" t="s">
        <v>120</v>
      </c>
      <c r="AL23" s="84" t="s">
        <v>120</v>
      </c>
      <c r="AM23" s="84" t="s">
        <v>120</v>
      </c>
      <c r="AN23" s="84" t="s">
        <v>120</v>
      </c>
      <c r="AO23" s="84" t="s">
        <v>120</v>
      </c>
      <c r="AP23" s="63">
        <v>6.2507731140317322E-3</v>
      </c>
      <c r="AQ23" s="63">
        <v>1.7791673245194265E-2</v>
      </c>
      <c r="AR23" s="63">
        <v>1.2905770224184316E-2</v>
      </c>
      <c r="AS23" s="71">
        <v>5.1023519192478818E-4</v>
      </c>
      <c r="AT23" s="84" t="s">
        <v>120</v>
      </c>
      <c r="AU23" s="63">
        <v>5.1417600899608597E-4</v>
      </c>
      <c r="AV23" s="63">
        <v>1.1382807688160106E-3</v>
      </c>
      <c r="AW23" s="63">
        <v>2.776220804031981E-3</v>
      </c>
      <c r="AX23" s="84" t="s">
        <v>120</v>
      </c>
      <c r="AY23" s="84" t="s">
        <v>120</v>
      </c>
      <c r="AZ23" s="84" t="s">
        <v>120</v>
      </c>
      <c r="BA23" s="85" t="s">
        <v>120</v>
      </c>
      <c r="BB23" s="32">
        <v>1.8951796214509289E-2</v>
      </c>
      <c r="BC23" s="32">
        <v>3.9730929941785278E-3</v>
      </c>
      <c r="BD23" s="32">
        <v>6.4731811598086114E-3</v>
      </c>
      <c r="BE23" s="84" t="s">
        <v>120</v>
      </c>
      <c r="BF23" s="32">
        <v>1.0403836977012507E-2</v>
      </c>
      <c r="BG23" s="32">
        <v>4.4914202061397002E-3</v>
      </c>
      <c r="BH23" s="32">
        <v>6.0543187840110231E-3</v>
      </c>
      <c r="BI23" s="32">
        <v>2.7702166475460771E-4</v>
      </c>
      <c r="BJ23" s="32">
        <v>7.8331163666799063E-3</v>
      </c>
      <c r="BK23" s="86" t="s">
        <v>120</v>
      </c>
      <c r="BL23" s="84" t="s">
        <v>120</v>
      </c>
      <c r="BM23" s="84" t="s">
        <v>120</v>
      </c>
      <c r="BN23" s="84" t="s">
        <v>120</v>
      </c>
      <c r="BO23" s="84" t="s">
        <v>120</v>
      </c>
      <c r="BP23" s="85" t="s">
        <v>120</v>
      </c>
      <c r="BQ23" s="32">
        <v>3.0458779406914134E-3</v>
      </c>
      <c r="BR23" s="32">
        <v>3.5323030949143438E-3</v>
      </c>
      <c r="BS23" s="84" t="s">
        <v>120</v>
      </c>
      <c r="BT23" s="32">
        <v>4.7997814119069516E-3</v>
      </c>
      <c r="BU23" s="32">
        <v>1.4157263821699807E-3</v>
      </c>
      <c r="BV23" s="32">
        <v>8.8221362310678499E-4</v>
      </c>
      <c r="BW23" s="86" t="s">
        <v>120</v>
      </c>
      <c r="BX23" s="84" t="s">
        <v>120</v>
      </c>
      <c r="BY23" s="84" t="s">
        <v>120</v>
      </c>
      <c r="BZ23" s="63">
        <v>4.8439906053332591E-4</v>
      </c>
      <c r="CA23" s="63">
        <v>1.2480289588819471E-3</v>
      </c>
      <c r="CB23" s="63">
        <v>9.2644583499572959E-4</v>
      </c>
      <c r="CC23" s="84" t="s">
        <v>120</v>
      </c>
      <c r="CD23" s="84" t="s">
        <v>120</v>
      </c>
      <c r="CE23" s="85" t="s">
        <v>120</v>
      </c>
      <c r="CF23" s="84" t="s">
        <v>120</v>
      </c>
      <c r="CG23" s="84" t="s">
        <v>120</v>
      </c>
      <c r="CH23" s="84" t="s">
        <v>120</v>
      </c>
      <c r="CI23" s="84" t="s">
        <v>120</v>
      </c>
      <c r="CJ23" s="63">
        <v>2.4091724437420507E-3</v>
      </c>
      <c r="CK23" s="84" t="s">
        <v>120</v>
      </c>
      <c r="CL23" s="84" t="s">
        <v>120</v>
      </c>
      <c r="CM23" s="84" t="s">
        <v>120</v>
      </c>
      <c r="CN23" s="84" t="s">
        <v>120</v>
      </c>
      <c r="CO23" s="86" t="s">
        <v>120</v>
      </c>
      <c r="CP23" s="84" t="s">
        <v>120</v>
      </c>
      <c r="CQ23" s="63">
        <v>8.8657749220745301E-5</v>
      </c>
      <c r="CR23" s="84" t="s">
        <v>120</v>
      </c>
      <c r="CS23" s="84" t="s">
        <v>120</v>
      </c>
      <c r="CT23" s="63">
        <v>4.5324768428231087E-3</v>
      </c>
      <c r="CU23" s="63">
        <v>2.0973275071422545E-4</v>
      </c>
      <c r="CV23" s="84" t="s">
        <v>120</v>
      </c>
      <c r="CW23" s="85" t="s">
        <v>120</v>
      </c>
      <c r="CX23" s="84" t="s">
        <v>120</v>
      </c>
      <c r="CY23" s="84" t="s">
        <v>120</v>
      </c>
      <c r="CZ23" s="84" t="s">
        <v>120</v>
      </c>
      <c r="DA23" s="84" t="s">
        <v>120</v>
      </c>
      <c r="DB23" s="84" t="s">
        <v>120</v>
      </c>
      <c r="DC23" s="63">
        <v>2.2284369111495884E-3</v>
      </c>
      <c r="DD23" s="84" t="s">
        <v>120</v>
      </c>
      <c r="DE23" s="84" t="s">
        <v>120</v>
      </c>
      <c r="DF23" s="33">
        <v>1.5669132518053705E-3</v>
      </c>
      <c r="DG23" s="32">
        <v>1.7774022900681626E-3</v>
      </c>
      <c r="DH23" s="70">
        <v>6.1157429407775162E-3</v>
      </c>
      <c r="DI23" s="32">
        <v>7.8737985871145237E-4</v>
      </c>
      <c r="DJ23" s="32">
        <v>2.0580054274975334E-3</v>
      </c>
      <c r="DK23" s="32">
        <v>2.2432479022258989E-4</v>
      </c>
      <c r="DL23" s="32">
        <v>6.6341802608299479E-3</v>
      </c>
      <c r="DM23" s="32">
        <v>4.7802582117002247E-4</v>
      </c>
      <c r="DN23" s="84" t="s">
        <v>120</v>
      </c>
      <c r="DO23" s="32">
        <v>2.560806165121568E-3</v>
      </c>
      <c r="DP23" s="82" t="s">
        <v>120</v>
      </c>
      <c r="DQ23" s="84" t="s">
        <v>120</v>
      </c>
      <c r="DR23" s="86" t="s">
        <v>120</v>
      </c>
      <c r="DS23" s="84" t="s">
        <v>120</v>
      </c>
      <c r="DT23" s="84" t="s">
        <v>120</v>
      </c>
      <c r="DU23" s="84" t="s">
        <v>120</v>
      </c>
      <c r="DV23" s="84" t="s">
        <v>120</v>
      </c>
      <c r="DW23" s="84" t="s">
        <v>120</v>
      </c>
      <c r="DX23" s="84" t="s">
        <v>120</v>
      </c>
      <c r="DY23" s="84" t="s">
        <v>120</v>
      </c>
      <c r="DZ23" s="85" t="s">
        <v>120</v>
      </c>
      <c r="EA23" s="84" t="s">
        <v>120</v>
      </c>
      <c r="EB23" s="84" t="s">
        <v>120</v>
      </c>
      <c r="EC23" s="84" t="s">
        <v>120</v>
      </c>
      <c r="ED23" s="63">
        <v>9.4596771859386804E-4</v>
      </c>
      <c r="EE23" s="84" t="s">
        <v>120</v>
      </c>
      <c r="EF23" s="84" t="s">
        <v>120</v>
      </c>
      <c r="EG23" s="84" t="s">
        <v>120</v>
      </c>
      <c r="EH23" s="84" t="s">
        <v>120</v>
      </c>
      <c r="EI23" s="84" t="s">
        <v>120</v>
      </c>
      <c r="EJ23" s="71">
        <v>3.0828736433801036E-4</v>
      </c>
      <c r="EK23" s="84" t="s">
        <v>120</v>
      </c>
      <c r="EL23" s="84" t="s">
        <v>120</v>
      </c>
      <c r="EM23" s="63">
        <v>8.1511195457394819E-4</v>
      </c>
      <c r="EN23" s="63">
        <v>4.0383214827182339E-4</v>
      </c>
      <c r="EO23" s="84" t="s">
        <v>120</v>
      </c>
      <c r="EP23" s="63">
        <v>4.9928616926988461E-4</v>
      </c>
      <c r="EQ23" s="63">
        <v>4.386532415277259E-3</v>
      </c>
      <c r="ER23" s="85" t="s">
        <v>120</v>
      </c>
      <c r="ES23" s="84" t="s">
        <v>120</v>
      </c>
      <c r="ET23" s="84" t="s">
        <v>120</v>
      </c>
      <c r="EU23" s="84" t="s">
        <v>120</v>
      </c>
      <c r="EV23" s="84" t="s">
        <v>120</v>
      </c>
      <c r="EW23" s="84" t="s">
        <v>120</v>
      </c>
      <c r="EX23" s="84" t="s">
        <v>120</v>
      </c>
      <c r="EY23" s="84" t="s">
        <v>120</v>
      </c>
      <c r="EZ23" s="81" t="s">
        <v>120</v>
      </c>
    </row>
    <row r="24" spans="1:156" s="32" customFormat="1" x14ac:dyDescent="0.35">
      <c r="A24" s="17">
        <v>121</v>
      </c>
      <c r="B24" s="32">
        <v>7306969</v>
      </c>
      <c r="C24" s="32">
        <v>147</v>
      </c>
      <c r="D24" s="32">
        <v>9</v>
      </c>
      <c r="E24" s="32">
        <v>80</v>
      </c>
      <c r="F24" s="32">
        <v>11.502000000000001</v>
      </c>
      <c r="G24" t="s">
        <v>591</v>
      </c>
      <c r="H24" s="33">
        <v>2.4760594732302758E-3</v>
      </c>
      <c r="I24" s="32">
        <v>2.5424558113275658E-3</v>
      </c>
      <c r="J24" s="32">
        <v>2.1522200649696966E-3</v>
      </c>
      <c r="K24" s="32">
        <v>3.1533370074912385E-3</v>
      </c>
      <c r="L24" s="32">
        <v>2.842173051194781E-3</v>
      </c>
      <c r="M24" s="32">
        <v>3.2332986659978076E-3</v>
      </c>
      <c r="N24" s="32">
        <v>2.7829015173878122E-3</v>
      </c>
      <c r="O24" s="32">
        <v>3.3620413809542912E-3</v>
      </c>
      <c r="P24" s="70">
        <v>4.3851170149336906E-3</v>
      </c>
      <c r="Q24" s="33">
        <v>6.9443449517695875E-4</v>
      </c>
      <c r="R24" s="32">
        <v>1.6057543508949546E-3</v>
      </c>
      <c r="S24" s="32">
        <v>6.7197935086873317E-5</v>
      </c>
      <c r="T24" s="32">
        <v>9.5251394969101777E-4</v>
      </c>
      <c r="U24" s="82" t="s">
        <v>120</v>
      </c>
      <c r="V24" s="32">
        <v>1.9877270379565449E-4</v>
      </c>
      <c r="W24" s="82" t="s">
        <v>120</v>
      </c>
      <c r="X24" s="82" t="s">
        <v>120</v>
      </c>
      <c r="Y24" s="70">
        <v>2.6904934056806083E-4</v>
      </c>
      <c r="Z24" s="33">
        <v>2.6668257316403298E-3</v>
      </c>
      <c r="AA24" s="32">
        <v>2.5246401946543932E-3</v>
      </c>
      <c r="AB24" s="32">
        <v>4.3261637274873816E-4</v>
      </c>
      <c r="AC24" s="32">
        <v>8.986353309001632E-5</v>
      </c>
      <c r="AD24" s="32">
        <v>5.7471096739275648E-4</v>
      </c>
      <c r="AE24" s="32">
        <v>3.4805012453893373E-3</v>
      </c>
      <c r="AF24" s="32">
        <v>1.9422710857417017E-3</v>
      </c>
      <c r="AG24" s="32">
        <v>1.8572619354684484E-3</v>
      </c>
      <c r="AH24" s="32">
        <v>4.4182513454781433E-3</v>
      </c>
      <c r="AI24" s="70">
        <v>1.6493585332916381E-3</v>
      </c>
      <c r="AJ24" s="33">
        <v>1.8223796575681146E-3</v>
      </c>
      <c r="AK24" s="32">
        <v>3.5190533264640288E-3</v>
      </c>
      <c r="AL24" s="32">
        <v>3.4015609754101117E-3</v>
      </c>
      <c r="AM24" s="32">
        <v>3.1525040583851973E-3</v>
      </c>
      <c r="AN24" s="32">
        <v>2.8828115631005838E-3</v>
      </c>
      <c r="AO24" s="32">
        <v>2.6645810517725035E-3</v>
      </c>
      <c r="AP24" s="82" t="s">
        <v>120</v>
      </c>
      <c r="AQ24" s="32">
        <v>3.8574374294679638E-3</v>
      </c>
      <c r="AR24" s="32">
        <v>6.5204155069861821E-3</v>
      </c>
      <c r="AS24" s="33">
        <v>6.1058651917454611E-4</v>
      </c>
      <c r="AT24" s="32">
        <v>1.8124343727782017E-4</v>
      </c>
      <c r="AU24" s="32">
        <v>1.4727768279611036E-3</v>
      </c>
      <c r="AV24" s="32">
        <v>9.0098438936516551E-4</v>
      </c>
      <c r="AW24" s="32">
        <v>5.9388396705212134E-4</v>
      </c>
      <c r="AX24" s="32">
        <v>5.279678357125255E-4</v>
      </c>
      <c r="AY24" s="82" t="s">
        <v>120</v>
      </c>
      <c r="AZ24" s="32">
        <v>6.518570198032762E-5</v>
      </c>
      <c r="BA24" s="70">
        <v>2.7296833025170235E-4</v>
      </c>
      <c r="BB24" s="32">
        <v>4.5889714942522041E-3</v>
      </c>
      <c r="BC24" s="32">
        <v>1.0764989244343233E-3</v>
      </c>
      <c r="BD24" s="32">
        <v>1.9063802360268145E-3</v>
      </c>
      <c r="BE24" s="82" t="s">
        <v>120</v>
      </c>
      <c r="BF24" s="32">
        <v>1.797853349622715E-3</v>
      </c>
      <c r="BG24" s="32">
        <v>1.8373068112705832E-3</v>
      </c>
      <c r="BH24" s="32">
        <v>1.2712705388324837E-3</v>
      </c>
      <c r="BI24" s="32">
        <v>8.5111591159850637E-4</v>
      </c>
      <c r="BJ24" s="32">
        <v>2.1858051035925767E-3</v>
      </c>
      <c r="BK24" s="83" t="s">
        <v>120</v>
      </c>
      <c r="BL24" s="32">
        <v>3.0865771619280383E-3</v>
      </c>
      <c r="BM24" s="32">
        <v>2.5292645000549339E-3</v>
      </c>
      <c r="BN24" s="32">
        <v>4.8583687940342872E-3</v>
      </c>
      <c r="BO24" s="32">
        <v>2.5987049518238077E-4</v>
      </c>
      <c r="BP24" s="70">
        <v>1.0018276636688591E-3</v>
      </c>
      <c r="BQ24" s="32">
        <v>9.2174180918743452E-4</v>
      </c>
      <c r="BR24" s="32">
        <v>7.4381294384326445E-4</v>
      </c>
      <c r="BS24" s="82" t="s">
        <v>120</v>
      </c>
      <c r="BT24" s="32">
        <v>1.338888085124974E-3</v>
      </c>
      <c r="BU24" s="32">
        <v>7.8383133751046101E-4</v>
      </c>
      <c r="BV24" s="32">
        <v>2.4383815657626833E-4</v>
      </c>
      <c r="BW24" s="33">
        <v>8.1005732951199634E-4</v>
      </c>
      <c r="BX24" s="32">
        <v>9.2533711367296235E-4</v>
      </c>
      <c r="BY24" s="32">
        <v>7.8560733395427831E-4</v>
      </c>
      <c r="BZ24" s="32">
        <v>8.3597770442041548E-3</v>
      </c>
      <c r="CA24" s="32">
        <v>9.374295864290309E-3</v>
      </c>
      <c r="CB24" s="32">
        <v>7.6301951280643094E-3</v>
      </c>
      <c r="CC24" s="32">
        <v>4.5670887736207422E-4</v>
      </c>
      <c r="CD24" s="32">
        <v>9.8088909798787669E-4</v>
      </c>
      <c r="CE24" s="81" t="s">
        <v>120</v>
      </c>
      <c r="CF24" s="82" t="s">
        <v>120</v>
      </c>
      <c r="CG24" s="32">
        <v>6.6310115562548768E-5</v>
      </c>
      <c r="CH24" s="32">
        <v>2.6082996978797038E-4</v>
      </c>
      <c r="CI24" s="32">
        <v>2.0673402587929017E-4</v>
      </c>
      <c r="CJ24" s="32">
        <v>1.0565273439335622E-3</v>
      </c>
      <c r="CK24" s="82" t="s">
        <v>120</v>
      </c>
      <c r="CL24" s="32">
        <v>6.7624192309733604E-4</v>
      </c>
      <c r="CM24" s="82" t="s">
        <v>120</v>
      </c>
      <c r="CN24" s="32">
        <v>3.7051951211806235E-4</v>
      </c>
      <c r="CO24" s="83" t="s">
        <v>120</v>
      </c>
      <c r="CP24" s="82" t="s">
        <v>120</v>
      </c>
      <c r="CQ24" s="63">
        <v>4.9668745631765336E-4</v>
      </c>
      <c r="CR24" s="82" t="s">
        <v>120</v>
      </c>
      <c r="CS24" s="82" t="s">
        <v>120</v>
      </c>
      <c r="CT24" s="63">
        <v>1.3009980593226473E-3</v>
      </c>
      <c r="CU24" s="63">
        <v>1.0005956418507401E-4</v>
      </c>
      <c r="CV24" s="63">
        <v>7.7156369870908984E-5</v>
      </c>
      <c r="CW24" s="72">
        <v>8.9642400805646939E-5</v>
      </c>
      <c r="CX24" s="32">
        <v>1.0826462270244527E-3</v>
      </c>
      <c r="CY24" s="32">
        <v>1.1058717190288827E-3</v>
      </c>
      <c r="CZ24" s="32">
        <v>2.0323542934915853E-3</v>
      </c>
      <c r="DA24" s="32">
        <v>1.1222898910165733E-3</v>
      </c>
      <c r="DB24" s="32">
        <v>1.6214093284827459E-3</v>
      </c>
      <c r="DC24" s="32">
        <v>3.1039925263035019E-3</v>
      </c>
      <c r="DD24" s="32">
        <v>1.4844256417325613E-3</v>
      </c>
      <c r="DE24" s="82" t="s">
        <v>120</v>
      </c>
      <c r="DF24" s="33">
        <v>6.1819519020235949E-4</v>
      </c>
      <c r="DG24" s="32">
        <v>1.5668258010266353E-4</v>
      </c>
      <c r="DH24" s="70">
        <v>3.6073859041941179E-3</v>
      </c>
      <c r="DI24" s="32">
        <v>2.4123088451226347E-4</v>
      </c>
      <c r="DJ24" s="32">
        <v>9.1837958037762843E-4</v>
      </c>
      <c r="DK24" s="82" t="s">
        <v>120</v>
      </c>
      <c r="DL24" s="32">
        <v>2.4803586331556323E-3</v>
      </c>
      <c r="DM24" s="32">
        <v>7.0313991257630888E-4</v>
      </c>
      <c r="DN24" s="82" t="s">
        <v>120</v>
      </c>
      <c r="DO24" s="32">
        <v>9.4760414792947076E-4</v>
      </c>
      <c r="DP24" s="82" t="s">
        <v>120</v>
      </c>
      <c r="DQ24" s="32">
        <v>2.043165348303046E-4</v>
      </c>
      <c r="DR24" s="83" t="s">
        <v>120</v>
      </c>
      <c r="DS24" s="32">
        <v>4.1392725049809375E-4</v>
      </c>
      <c r="DT24" s="82" t="s">
        <v>120</v>
      </c>
      <c r="DU24" s="32">
        <v>2.2185488265310605E-3</v>
      </c>
      <c r="DV24" s="32">
        <v>8.6804634145898915E-4</v>
      </c>
      <c r="DW24" s="32">
        <v>3.0104106786038001E-3</v>
      </c>
      <c r="DX24" s="32">
        <v>6.3898634101816165E-4</v>
      </c>
      <c r="DY24" s="32">
        <v>1.5307958029840813E-3</v>
      </c>
      <c r="DZ24" s="70">
        <v>1.0760197533952801E-3</v>
      </c>
      <c r="EA24" s="32">
        <v>3.3289218414854943E-4</v>
      </c>
      <c r="EB24" s="32">
        <v>1.0550185481602526E-4</v>
      </c>
      <c r="EC24" s="32">
        <v>1.2060156568148636E-4</v>
      </c>
      <c r="ED24" s="32">
        <v>1.3291457266723407E-3</v>
      </c>
      <c r="EE24" s="32">
        <v>7.763418060953587E-4</v>
      </c>
      <c r="EF24" s="32">
        <v>1.3756521418879328E-4</v>
      </c>
      <c r="EG24" s="32">
        <v>9.9248014082340091E-4</v>
      </c>
      <c r="EH24" s="32">
        <v>8.6980596987396453E-4</v>
      </c>
      <c r="EI24" s="32">
        <v>4.159699822094728E-4</v>
      </c>
      <c r="EJ24" s="33">
        <v>5.1772126632903973E-4</v>
      </c>
      <c r="EK24" s="82" t="s">
        <v>120</v>
      </c>
      <c r="EL24" s="32">
        <v>4.4148895407714305E-4</v>
      </c>
      <c r="EM24" s="32">
        <v>1.2217735878613438E-3</v>
      </c>
      <c r="EN24" s="32">
        <v>1.2440911216843543E-3</v>
      </c>
      <c r="EO24" s="82" t="s">
        <v>120</v>
      </c>
      <c r="EP24" s="32">
        <v>8.3741096335344955E-4</v>
      </c>
      <c r="EQ24" s="32">
        <v>1.7682900578710945E-3</v>
      </c>
      <c r="ER24" s="81" t="s">
        <v>120</v>
      </c>
      <c r="ES24" s="32">
        <v>5.28122249771994E-4</v>
      </c>
      <c r="ET24" s="82" t="s">
        <v>120</v>
      </c>
      <c r="EU24" s="32">
        <v>2.0212367041045893E-3</v>
      </c>
      <c r="EV24" s="32">
        <v>1.0894661680764381E-3</v>
      </c>
      <c r="EW24" s="82" t="s">
        <v>120</v>
      </c>
      <c r="EX24" s="32">
        <v>1.9365240579451065E-4</v>
      </c>
      <c r="EY24" s="32">
        <v>1.0379593317666617E-4</v>
      </c>
      <c r="EZ24" s="81" t="s">
        <v>120</v>
      </c>
    </row>
    <row r="25" spans="1:156" s="32" customFormat="1" x14ac:dyDescent="0.35">
      <c r="A25" s="17">
        <v>82</v>
      </c>
      <c r="B25" s="32">
        <v>56860</v>
      </c>
      <c r="C25" s="32">
        <v>246</v>
      </c>
      <c r="D25" s="32">
        <v>36</v>
      </c>
      <c r="E25" s="32">
        <v>84</v>
      </c>
      <c r="F25" s="32">
        <v>12.445</v>
      </c>
      <c r="G25" t="s">
        <v>138</v>
      </c>
      <c r="H25" s="33">
        <v>1.7955790803097251E-3</v>
      </c>
      <c r="I25" s="32">
        <v>3.6034112484221899E-3</v>
      </c>
      <c r="J25" s="82" t="s">
        <v>120</v>
      </c>
      <c r="K25" s="32">
        <v>6.4418671701045485E-4</v>
      </c>
      <c r="L25" s="32">
        <v>3.5328508430922129E-3</v>
      </c>
      <c r="M25" s="32">
        <v>3.4130225524921288E-3</v>
      </c>
      <c r="N25" s="32">
        <v>1.3490686954664461E-3</v>
      </c>
      <c r="O25" s="32">
        <v>2.8611107447024811E-3</v>
      </c>
      <c r="P25" s="70">
        <v>1.3957437744954138E-3</v>
      </c>
      <c r="Q25" s="83" t="s">
        <v>120</v>
      </c>
      <c r="R25" s="63">
        <v>2.172055435412155E-4</v>
      </c>
      <c r="S25" s="82" t="s">
        <v>120</v>
      </c>
      <c r="T25" s="63">
        <v>1.4968590904298172E-3</v>
      </c>
      <c r="U25" s="82" t="s">
        <v>120</v>
      </c>
      <c r="V25" s="82" t="s">
        <v>120</v>
      </c>
      <c r="W25" s="82" t="s">
        <v>120</v>
      </c>
      <c r="X25" s="82" t="s">
        <v>120</v>
      </c>
      <c r="Y25" s="81" t="s">
        <v>120</v>
      </c>
      <c r="Z25" s="33">
        <v>1.0611849784748733E-2</v>
      </c>
      <c r="AA25" s="32">
        <v>8.3075839964612316E-3</v>
      </c>
      <c r="AB25" s="82" t="s">
        <v>120</v>
      </c>
      <c r="AC25" s="32">
        <v>3.7759884770398317E-4</v>
      </c>
      <c r="AD25" s="82" t="s">
        <v>120</v>
      </c>
      <c r="AE25" s="32">
        <v>7.6415809179737806E-3</v>
      </c>
      <c r="AF25" s="32">
        <v>3.9584518115292552E-3</v>
      </c>
      <c r="AG25" s="32">
        <v>3.6037604247276317E-3</v>
      </c>
      <c r="AH25" s="32">
        <v>1.7542336487127923E-2</v>
      </c>
      <c r="AI25" s="81" t="s">
        <v>120</v>
      </c>
      <c r="AJ25" s="83" t="s">
        <v>120</v>
      </c>
      <c r="AK25" s="82" t="s">
        <v>120</v>
      </c>
      <c r="AL25" s="82" t="s">
        <v>120</v>
      </c>
      <c r="AM25" s="63">
        <v>1.5790566362377575E-3</v>
      </c>
      <c r="AN25" s="63">
        <v>8.2197749851938148E-4</v>
      </c>
      <c r="AO25" s="63">
        <v>1.4566531794901127E-3</v>
      </c>
      <c r="AP25" s="82" t="s">
        <v>120</v>
      </c>
      <c r="AQ25" s="82" t="s">
        <v>120</v>
      </c>
      <c r="AR25" s="82" t="s">
        <v>120</v>
      </c>
      <c r="AS25" s="33">
        <v>5.3530842147252677E-4</v>
      </c>
      <c r="AT25" s="32">
        <v>4.8455958747766815E-4</v>
      </c>
      <c r="AU25" s="32">
        <v>1.7579214146156786E-3</v>
      </c>
      <c r="AV25" s="32">
        <v>1.2572786785508818E-3</v>
      </c>
      <c r="AW25" s="82" t="s">
        <v>120</v>
      </c>
      <c r="AX25" s="32">
        <v>1.385004834485298E-4</v>
      </c>
      <c r="AY25" s="82" t="s">
        <v>120</v>
      </c>
      <c r="AZ25" s="82" t="s">
        <v>120</v>
      </c>
      <c r="BA25" s="70">
        <v>3.1233899643949922E-4</v>
      </c>
      <c r="BB25" s="32">
        <v>1.3776869915666958E-2</v>
      </c>
      <c r="BC25" s="32">
        <v>1.3082339193841783E-4</v>
      </c>
      <c r="BD25" s="32">
        <v>4.5243733698253045E-4</v>
      </c>
      <c r="BE25" s="32">
        <v>2.4483216441154505E-3</v>
      </c>
      <c r="BF25" s="32">
        <v>4.6799582400971264E-4</v>
      </c>
      <c r="BG25" s="32">
        <v>5.9107881917464227E-4</v>
      </c>
      <c r="BH25" s="32">
        <v>3.6325501884859282E-4</v>
      </c>
      <c r="BI25" s="82" t="s">
        <v>120</v>
      </c>
      <c r="BJ25" s="32">
        <v>5.0918056236335316E-3</v>
      </c>
      <c r="BK25" s="83" t="s">
        <v>120</v>
      </c>
      <c r="BL25" s="32">
        <v>1.1841048986642635E-3</v>
      </c>
      <c r="BM25" s="32">
        <v>1.5875852245644225E-3</v>
      </c>
      <c r="BN25" s="32">
        <v>2.1797900444785884E-3</v>
      </c>
      <c r="BO25" s="32">
        <v>1.5282020342653935E-3</v>
      </c>
      <c r="BP25" s="81" t="s">
        <v>120</v>
      </c>
      <c r="BQ25" s="32">
        <v>1.6786698712380819E-3</v>
      </c>
      <c r="BR25" s="32">
        <v>4.0128857772713045E-3</v>
      </c>
      <c r="BS25" s="32">
        <v>7.563599210133401E-4</v>
      </c>
      <c r="BT25" s="32">
        <v>3.1622063642009288E-3</v>
      </c>
      <c r="BU25" s="32">
        <v>1.6955433553562385E-3</v>
      </c>
      <c r="BV25" s="32">
        <v>2.361312772969127E-3</v>
      </c>
      <c r="BW25" s="83" t="s">
        <v>120</v>
      </c>
      <c r="BX25" s="82" t="s">
        <v>120</v>
      </c>
      <c r="BY25" s="63">
        <v>7.4733465583686149E-4</v>
      </c>
      <c r="BZ25" s="82" t="s">
        <v>120</v>
      </c>
      <c r="CA25" s="82" t="s">
        <v>120</v>
      </c>
      <c r="CB25" s="63">
        <v>2.0117659205718741E-4</v>
      </c>
      <c r="CC25" s="82" t="s">
        <v>120</v>
      </c>
      <c r="CD25" s="82" t="s">
        <v>120</v>
      </c>
      <c r="CE25" s="81" t="s">
        <v>120</v>
      </c>
      <c r="CF25" s="32">
        <v>3.7865174764419263E-4</v>
      </c>
      <c r="CG25" s="32">
        <v>1.3794523286980822E-3</v>
      </c>
      <c r="CH25" s="32">
        <v>1.3993734887037142E-4</v>
      </c>
      <c r="CI25" s="32">
        <v>1.7587835314056346E-3</v>
      </c>
      <c r="CJ25" s="32">
        <v>8.3441981814360395E-4</v>
      </c>
      <c r="CK25" s="82" t="s">
        <v>120</v>
      </c>
      <c r="CL25" s="32">
        <v>1.3954492288080584E-3</v>
      </c>
      <c r="CM25" s="32">
        <v>2.9125246351284766E-4</v>
      </c>
      <c r="CN25" s="32">
        <v>9.4475452163934577E-4</v>
      </c>
      <c r="CO25" s="33">
        <v>5.9115405814324097E-4</v>
      </c>
      <c r="CP25" s="32">
        <v>2.108683913355725E-4</v>
      </c>
      <c r="CQ25" s="32">
        <v>6.8486074523529082E-4</v>
      </c>
      <c r="CR25" s="82" t="s">
        <v>120</v>
      </c>
      <c r="CS25" s="82" t="s">
        <v>120</v>
      </c>
      <c r="CT25" s="32">
        <v>3.9043432769569078E-4</v>
      </c>
      <c r="CU25" s="82" t="s">
        <v>120</v>
      </c>
      <c r="CV25" s="32">
        <v>3.3911691949347928E-4</v>
      </c>
      <c r="CW25" s="70">
        <v>3.2770393177718741E-4</v>
      </c>
      <c r="CX25" s="82" t="s">
        <v>120</v>
      </c>
      <c r="CY25" s="82" t="s">
        <v>120</v>
      </c>
      <c r="CZ25" s="63">
        <v>1.0504117590222706E-3</v>
      </c>
      <c r="DA25" s="82" t="s">
        <v>120</v>
      </c>
      <c r="DB25" s="82" t="s">
        <v>120</v>
      </c>
      <c r="DC25" s="63">
        <v>5.2367544382916379E-3</v>
      </c>
      <c r="DD25" s="82" t="s">
        <v>120</v>
      </c>
      <c r="DE25" s="82" t="s">
        <v>120</v>
      </c>
      <c r="DF25" s="33">
        <v>3.7905759755099831E-3</v>
      </c>
      <c r="DG25" s="32">
        <v>3.7427873504818324E-3</v>
      </c>
      <c r="DH25" s="70">
        <v>3.3145813151187222E-4</v>
      </c>
      <c r="DI25" s="63">
        <v>7.3627333308444551E-4</v>
      </c>
      <c r="DJ25" s="63">
        <v>3.9141073237430385E-3</v>
      </c>
      <c r="DK25" s="82" t="s">
        <v>120</v>
      </c>
      <c r="DL25" s="63">
        <v>7.6561762576143376E-3</v>
      </c>
      <c r="DM25" s="63">
        <v>5.6250017099219887E-4</v>
      </c>
      <c r="DN25" s="82" t="s">
        <v>120</v>
      </c>
      <c r="DO25" s="63">
        <v>1.0755099167938974E-3</v>
      </c>
      <c r="DP25" s="82" t="s">
        <v>120</v>
      </c>
      <c r="DQ25" s="82" t="s">
        <v>120</v>
      </c>
      <c r="DR25" s="33">
        <v>3.1968107019906449E-3</v>
      </c>
      <c r="DS25" s="32">
        <v>1.4934305125304727E-3</v>
      </c>
      <c r="DT25" s="32">
        <v>2.1114981514113347E-3</v>
      </c>
      <c r="DU25" s="32">
        <v>5.205751430503242E-4</v>
      </c>
      <c r="DV25" s="82" t="s">
        <v>120</v>
      </c>
      <c r="DW25" s="32">
        <v>5.0991699867717587E-3</v>
      </c>
      <c r="DX25" s="32">
        <v>4.7441105190797048E-4</v>
      </c>
      <c r="DY25" s="82" t="s">
        <v>120</v>
      </c>
      <c r="DZ25" s="70">
        <v>6.4774056440426915E-4</v>
      </c>
      <c r="EA25" s="82" t="s">
        <v>120</v>
      </c>
      <c r="EB25" s="82" t="s">
        <v>120</v>
      </c>
      <c r="EC25" s="82" t="s">
        <v>120</v>
      </c>
      <c r="ED25" s="82" t="s">
        <v>120</v>
      </c>
      <c r="EE25" s="82" t="s">
        <v>120</v>
      </c>
      <c r="EF25" s="63">
        <v>2.9567588244474403E-4</v>
      </c>
      <c r="EG25" s="82" t="s">
        <v>120</v>
      </c>
      <c r="EH25" s="82" t="s">
        <v>120</v>
      </c>
      <c r="EI25" s="82" t="s">
        <v>120</v>
      </c>
      <c r="EJ25" s="83" t="s">
        <v>120</v>
      </c>
      <c r="EK25" s="82" t="s">
        <v>120</v>
      </c>
      <c r="EL25" s="82" t="s">
        <v>120</v>
      </c>
      <c r="EM25" s="82" t="s">
        <v>120</v>
      </c>
      <c r="EN25" s="82" t="s">
        <v>120</v>
      </c>
      <c r="EO25" s="63">
        <v>3.6812421097128921E-4</v>
      </c>
      <c r="EP25" s="82" t="s">
        <v>120</v>
      </c>
      <c r="EQ25" s="63">
        <v>2.4008940382182669E-3</v>
      </c>
      <c r="ER25" s="81" t="s">
        <v>120</v>
      </c>
      <c r="ES25" s="82" t="s">
        <v>120</v>
      </c>
      <c r="ET25" s="82" t="s">
        <v>120</v>
      </c>
      <c r="EU25" s="63">
        <v>2.4981577879124367E-3</v>
      </c>
      <c r="EV25" s="63">
        <v>3.7651728051382239E-4</v>
      </c>
      <c r="EW25" s="82" t="s">
        <v>120</v>
      </c>
      <c r="EX25" s="82" t="s">
        <v>120</v>
      </c>
      <c r="EY25" s="82" t="s">
        <v>120</v>
      </c>
      <c r="EZ25" s="81" t="s">
        <v>120</v>
      </c>
    </row>
    <row r="26" spans="1:156" s="32" customFormat="1" x14ac:dyDescent="0.35">
      <c r="A26" s="17">
        <v>72</v>
      </c>
      <c r="B26" s="32">
        <v>109762</v>
      </c>
      <c r="C26" s="32">
        <v>174</v>
      </c>
      <c r="D26" s="32">
        <v>7</v>
      </c>
      <c r="E26" s="32">
        <v>67</v>
      </c>
      <c r="F26" s="32">
        <v>12.662000000000001</v>
      </c>
      <c r="G26" t="s">
        <v>586</v>
      </c>
      <c r="H26" s="33">
        <v>2.567028991562048E-3</v>
      </c>
      <c r="I26" s="32">
        <v>6.5986778161510246E-4</v>
      </c>
      <c r="J26" s="32">
        <v>1.1550567441412131E-3</v>
      </c>
      <c r="K26" s="32">
        <v>2.8873215175954838E-3</v>
      </c>
      <c r="L26" s="32">
        <v>3.1028246394630178E-3</v>
      </c>
      <c r="M26" s="32">
        <v>1.9798315088225388E-3</v>
      </c>
      <c r="N26" s="32">
        <v>1.514015037710282E-3</v>
      </c>
      <c r="O26" s="32">
        <v>3.9053160446595814E-3</v>
      </c>
      <c r="P26" s="70">
        <v>2.7865112239630068E-3</v>
      </c>
      <c r="Q26" s="71">
        <v>2.8708843202688309E-4</v>
      </c>
      <c r="R26" s="63">
        <v>5.092937886075398E-4</v>
      </c>
      <c r="S26" s="63">
        <v>3.4353524738951432E-4</v>
      </c>
      <c r="T26" s="63">
        <v>8.1713559994541819E-4</v>
      </c>
      <c r="U26" s="63">
        <v>2.6726246309233335E-4</v>
      </c>
      <c r="V26" s="82" t="s">
        <v>120</v>
      </c>
      <c r="W26" s="82" t="s">
        <v>120</v>
      </c>
      <c r="X26" s="82" t="s">
        <v>120</v>
      </c>
      <c r="Y26" s="81" t="s">
        <v>120</v>
      </c>
      <c r="Z26" s="33">
        <v>2.5046401599572552E-3</v>
      </c>
      <c r="AA26" s="32">
        <v>2.3485940479078624E-3</v>
      </c>
      <c r="AB26" s="82" t="s">
        <v>120</v>
      </c>
      <c r="AC26" s="82" t="s">
        <v>120</v>
      </c>
      <c r="AD26" s="82" t="s">
        <v>120</v>
      </c>
      <c r="AE26" s="32">
        <v>3.2519889126860074E-3</v>
      </c>
      <c r="AF26" s="32">
        <v>5.7058122654043096E-4</v>
      </c>
      <c r="AG26" s="32">
        <v>1.5225131944128661E-3</v>
      </c>
      <c r="AH26" s="32">
        <v>1.802758705513247E-3</v>
      </c>
      <c r="AI26" s="70">
        <v>1.1265696278629463E-3</v>
      </c>
      <c r="AJ26" s="33">
        <v>3.1485733090770877E-3</v>
      </c>
      <c r="AK26" s="32">
        <v>4.354225099164253E-3</v>
      </c>
      <c r="AL26" s="32">
        <v>4.4671624972525891E-3</v>
      </c>
      <c r="AM26" s="32">
        <v>3.6907539993126649E-3</v>
      </c>
      <c r="AN26" s="32">
        <v>5.0017982807622121E-3</v>
      </c>
      <c r="AO26" s="32">
        <v>2.4472711594631987E-3</v>
      </c>
      <c r="AP26" s="82" t="s">
        <v>120</v>
      </c>
      <c r="AQ26" s="82" t="s">
        <v>120</v>
      </c>
      <c r="AR26" s="82" t="s">
        <v>120</v>
      </c>
      <c r="AS26" s="83" t="s">
        <v>120</v>
      </c>
      <c r="AT26" s="82" t="s">
        <v>120</v>
      </c>
      <c r="AU26" s="63">
        <v>5.695277649003591E-4</v>
      </c>
      <c r="AV26" s="63">
        <v>1.067618526067026E-4</v>
      </c>
      <c r="AW26" s="82" t="s">
        <v>120</v>
      </c>
      <c r="AX26" s="82" t="s">
        <v>120</v>
      </c>
      <c r="AY26" s="82" t="s">
        <v>120</v>
      </c>
      <c r="AZ26" s="82" t="s">
        <v>120</v>
      </c>
      <c r="BA26" s="72">
        <v>8.0192154101697054E-5</v>
      </c>
      <c r="BB26" s="32">
        <v>1.5373512569324033E-3</v>
      </c>
      <c r="BC26" s="32">
        <v>2.6688535809849196E-4</v>
      </c>
      <c r="BD26" s="32">
        <v>6.3932487147392431E-4</v>
      </c>
      <c r="BE26" s="82" t="s">
        <v>120</v>
      </c>
      <c r="BF26" s="32">
        <v>4.104300709968978E-4</v>
      </c>
      <c r="BG26" s="32">
        <v>3.5483080356010218E-4</v>
      </c>
      <c r="BH26" s="32">
        <v>1.0979374661851111E-3</v>
      </c>
      <c r="BI26" s="32">
        <v>1.103191659052048E-4</v>
      </c>
      <c r="BJ26" s="32">
        <v>8.9525890223632104E-4</v>
      </c>
      <c r="BK26" s="83" t="s">
        <v>120</v>
      </c>
      <c r="BL26" s="32">
        <v>2.3916943287314971E-3</v>
      </c>
      <c r="BM26" s="32">
        <v>3.7792003023970049E-3</v>
      </c>
      <c r="BN26" s="32">
        <v>2.8671052613410387E-3</v>
      </c>
      <c r="BO26" s="82" t="s">
        <v>120</v>
      </c>
      <c r="BP26" s="70">
        <v>2.0315428906853665E-3</v>
      </c>
      <c r="BQ26" s="63">
        <v>2.6227711230629734E-4</v>
      </c>
      <c r="BR26" s="82" t="s">
        <v>120</v>
      </c>
      <c r="BS26" s="82" t="s">
        <v>120</v>
      </c>
      <c r="BT26" s="82" t="s">
        <v>120</v>
      </c>
      <c r="BU26" s="63">
        <v>1.9353411708264093E-4</v>
      </c>
      <c r="BV26" s="82" t="s">
        <v>120</v>
      </c>
      <c r="BW26" s="33">
        <v>1.0766973143575146E-4</v>
      </c>
      <c r="BX26" s="32">
        <v>1.5100805850009176E-4</v>
      </c>
      <c r="BY26" s="32">
        <v>7.3455869119351612E-4</v>
      </c>
      <c r="BZ26" s="32">
        <v>7.2882204521302805E-4</v>
      </c>
      <c r="CA26" s="32">
        <v>8.1854946655123093E-4</v>
      </c>
      <c r="CB26" s="32">
        <v>4.4928212673544079E-4</v>
      </c>
      <c r="CC26" s="32">
        <v>2.9510507538127792E-4</v>
      </c>
      <c r="CD26" s="32">
        <v>2.1263384869047277E-4</v>
      </c>
      <c r="CE26" s="81" t="s">
        <v>120</v>
      </c>
      <c r="CF26" s="82" t="s">
        <v>120</v>
      </c>
      <c r="CG26" s="82" t="s">
        <v>120</v>
      </c>
      <c r="CH26" s="82" t="s">
        <v>120</v>
      </c>
      <c r="CI26" s="82" t="s">
        <v>120</v>
      </c>
      <c r="CJ26" s="82" t="s">
        <v>120</v>
      </c>
      <c r="CK26" s="82" t="s">
        <v>120</v>
      </c>
      <c r="CL26" s="82" t="s">
        <v>120</v>
      </c>
      <c r="CM26" s="82" t="s">
        <v>120</v>
      </c>
      <c r="CN26" s="82" t="s">
        <v>120</v>
      </c>
      <c r="CO26" s="83" t="s">
        <v>120</v>
      </c>
      <c r="CP26" s="82" t="s">
        <v>120</v>
      </c>
      <c r="CQ26" s="82" t="s">
        <v>120</v>
      </c>
      <c r="CR26" s="82" t="s">
        <v>120</v>
      </c>
      <c r="CS26" s="82" t="s">
        <v>120</v>
      </c>
      <c r="CT26" s="63">
        <v>4.6472414754482566E-4</v>
      </c>
      <c r="CU26" s="82" t="s">
        <v>120</v>
      </c>
      <c r="CV26" s="82" t="s">
        <v>120</v>
      </c>
      <c r="CW26" s="81" t="s">
        <v>120</v>
      </c>
      <c r="CX26" s="32">
        <v>4.816780275155676E-4</v>
      </c>
      <c r="CY26" s="32">
        <v>8.5928866129608922E-4</v>
      </c>
      <c r="CZ26" s="32">
        <v>8.141290571158957E-4</v>
      </c>
      <c r="DA26" s="32">
        <v>1.1003955014205109E-3</v>
      </c>
      <c r="DB26" s="32">
        <v>1.7964165830994868E-3</v>
      </c>
      <c r="DC26" s="32">
        <v>2.8529386396643546E-3</v>
      </c>
      <c r="DD26" s="32">
        <v>6.8914516782131907E-4</v>
      </c>
      <c r="DE26" s="82" t="s">
        <v>120</v>
      </c>
      <c r="DF26" s="83" t="s">
        <v>120</v>
      </c>
      <c r="DG26" s="82" t="s">
        <v>120</v>
      </c>
      <c r="DH26" s="72">
        <v>1.5205641783107137E-3</v>
      </c>
      <c r="DI26" s="82" t="s">
        <v>120</v>
      </c>
      <c r="DJ26" s="82" t="s">
        <v>120</v>
      </c>
      <c r="DK26" s="82" t="s">
        <v>120</v>
      </c>
      <c r="DL26" s="63">
        <v>7.2406574149065054E-4</v>
      </c>
      <c r="DM26" s="82" t="s">
        <v>120</v>
      </c>
      <c r="DN26" s="82" t="s">
        <v>120</v>
      </c>
      <c r="DO26" s="63">
        <v>9.6465919831209104E-5</v>
      </c>
      <c r="DP26" s="82" t="s">
        <v>120</v>
      </c>
      <c r="DQ26" s="82" t="s">
        <v>120</v>
      </c>
      <c r="DR26" s="83" t="s">
        <v>120</v>
      </c>
      <c r="DS26" s="82" t="s">
        <v>120</v>
      </c>
      <c r="DT26" s="82" t="s">
        <v>120</v>
      </c>
      <c r="DU26" s="63">
        <v>7.5397863882031098E-4</v>
      </c>
      <c r="DV26" s="63">
        <v>7.306310472986378E-4</v>
      </c>
      <c r="DW26" s="63">
        <v>2.1427637571585739E-3</v>
      </c>
      <c r="DX26" s="82" t="s">
        <v>120</v>
      </c>
      <c r="DY26" s="63">
        <v>7.7892580384506427E-4</v>
      </c>
      <c r="DZ26" s="72">
        <v>6.1594292342069686E-4</v>
      </c>
      <c r="EA26" s="82" t="s">
        <v>120</v>
      </c>
      <c r="EB26" s="82" t="s">
        <v>120</v>
      </c>
      <c r="EC26" s="82" t="s">
        <v>120</v>
      </c>
      <c r="ED26" s="63">
        <v>2.0646276640500375E-4</v>
      </c>
      <c r="EE26" s="82" t="s">
        <v>120</v>
      </c>
      <c r="EF26" s="82" t="s">
        <v>120</v>
      </c>
      <c r="EG26" s="82" t="s">
        <v>120</v>
      </c>
      <c r="EH26" s="82" t="s">
        <v>120</v>
      </c>
      <c r="EI26" s="82" t="s">
        <v>120</v>
      </c>
      <c r="EJ26" s="83" t="s">
        <v>120</v>
      </c>
      <c r="EK26" s="82" t="s">
        <v>120</v>
      </c>
      <c r="EL26" s="82" t="s">
        <v>120</v>
      </c>
      <c r="EM26" s="82" t="s">
        <v>120</v>
      </c>
      <c r="EN26" s="63">
        <v>4.8510284562098001E-5</v>
      </c>
      <c r="EO26" s="82" t="s">
        <v>120</v>
      </c>
      <c r="EP26" s="82" t="s">
        <v>120</v>
      </c>
      <c r="EQ26" s="63">
        <v>4.4763787179531364E-4</v>
      </c>
      <c r="ER26" s="81" t="s">
        <v>120</v>
      </c>
      <c r="ES26" s="82" t="s">
        <v>120</v>
      </c>
      <c r="ET26" s="82" t="s">
        <v>120</v>
      </c>
      <c r="EU26" s="63">
        <v>1.4726693927505237E-3</v>
      </c>
      <c r="EV26" s="82" t="s">
        <v>120</v>
      </c>
      <c r="EW26" s="82" t="s">
        <v>120</v>
      </c>
      <c r="EX26" s="82" t="s">
        <v>120</v>
      </c>
      <c r="EY26" s="82" t="s">
        <v>120</v>
      </c>
      <c r="EZ26" s="81" t="s">
        <v>120</v>
      </c>
    </row>
    <row r="27" spans="1:156" s="32" customFormat="1" x14ac:dyDescent="0.35">
      <c r="A27" s="17">
        <v>146</v>
      </c>
      <c r="B27" s="32">
        <v>124107</v>
      </c>
      <c r="C27" s="32">
        <v>74</v>
      </c>
      <c r="D27" s="32">
        <v>9</v>
      </c>
      <c r="E27" s="32">
        <v>96</v>
      </c>
      <c r="F27" s="32">
        <v>13.678000000000001</v>
      </c>
      <c r="G27" t="s">
        <v>231</v>
      </c>
      <c r="H27" s="33">
        <v>1.9026521957886497E-3</v>
      </c>
      <c r="I27" s="32">
        <v>1.3683455973680517E-3</v>
      </c>
      <c r="J27" s="32">
        <v>6.5353063152962681E-4</v>
      </c>
      <c r="K27" s="32">
        <v>2.6160799534188633E-3</v>
      </c>
      <c r="L27" s="32">
        <v>2.404613627502617E-3</v>
      </c>
      <c r="M27" s="32">
        <v>1.2825206439570191E-3</v>
      </c>
      <c r="N27" s="32">
        <v>1.2610863658365768E-3</v>
      </c>
      <c r="O27" s="32">
        <v>1.9043051003636605E-3</v>
      </c>
      <c r="P27" s="70">
        <v>1.8600774339139049E-3</v>
      </c>
      <c r="Q27" s="33">
        <v>1.9545040564993405E-3</v>
      </c>
      <c r="R27" s="32">
        <v>2.4732261869818977E-3</v>
      </c>
      <c r="S27" s="32">
        <v>3.6183625546702511E-3</v>
      </c>
      <c r="T27" s="32">
        <v>2.0101923804786942E-3</v>
      </c>
      <c r="U27" s="32">
        <v>1.7330612147350433E-3</v>
      </c>
      <c r="V27" s="32">
        <v>2.3529793406709882E-3</v>
      </c>
      <c r="W27" s="32">
        <v>2.8449395614167337E-3</v>
      </c>
      <c r="X27" s="32">
        <v>3.1567314928936429E-3</v>
      </c>
      <c r="Y27" s="70">
        <v>2.3537316718550525E-3</v>
      </c>
      <c r="Z27" s="33">
        <v>4.0951201035675676E-3</v>
      </c>
      <c r="AA27" s="32">
        <v>3.8520598618658987E-3</v>
      </c>
      <c r="AB27" s="32">
        <v>3.1958936684188559E-3</v>
      </c>
      <c r="AC27" s="32">
        <v>2.5247867136164409E-3</v>
      </c>
      <c r="AD27" s="32">
        <v>1.3959177490772791E-3</v>
      </c>
      <c r="AE27" s="32">
        <v>4.1710626922086807E-3</v>
      </c>
      <c r="AF27" s="32">
        <v>2.2924775494780679E-3</v>
      </c>
      <c r="AG27" s="32">
        <v>2.4875734552044803E-3</v>
      </c>
      <c r="AH27" s="32">
        <v>3.3096615125556162E-3</v>
      </c>
      <c r="AI27" s="70">
        <v>1.9365952875610968E-3</v>
      </c>
      <c r="AJ27" s="33">
        <v>3.5738169807221872E-4</v>
      </c>
      <c r="AK27" s="32">
        <v>1.3661595448973306E-3</v>
      </c>
      <c r="AL27" s="32">
        <v>1.1580923222437398E-3</v>
      </c>
      <c r="AM27" s="32">
        <v>1.2881058733315608E-3</v>
      </c>
      <c r="AN27" s="32">
        <v>1.3865309522631591E-3</v>
      </c>
      <c r="AO27" s="32">
        <v>1.2596621335727925E-3</v>
      </c>
      <c r="AP27" s="82" t="s">
        <v>120</v>
      </c>
      <c r="AQ27" s="32">
        <v>4.9566273228183553E-3</v>
      </c>
      <c r="AR27" s="32">
        <v>6.2011679207870157E-3</v>
      </c>
      <c r="AS27" s="33">
        <v>2.6548292151129015E-3</v>
      </c>
      <c r="AT27" s="32">
        <v>4.6367473506015296E-4</v>
      </c>
      <c r="AU27" s="32">
        <v>2.2138791042258543E-3</v>
      </c>
      <c r="AV27" s="32">
        <v>1.069877554294436E-3</v>
      </c>
      <c r="AW27" s="32">
        <v>1.7912754641524796E-3</v>
      </c>
      <c r="AX27" s="32">
        <v>1.6751800671881499E-3</v>
      </c>
      <c r="AY27" s="32">
        <v>2.1887397699730821E-3</v>
      </c>
      <c r="AZ27" s="32">
        <v>7.6423065144716311E-4</v>
      </c>
      <c r="BA27" s="70">
        <v>1.6953664995551336E-3</v>
      </c>
      <c r="BB27" s="32">
        <v>2.7456707076614407E-3</v>
      </c>
      <c r="BC27" s="32">
        <v>3.0774681005018732E-3</v>
      </c>
      <c r="BD27" s="32">
        <v>2.3944237752364025E-3</v>
      </c>
      <c r="BE27" s="32">
        <v>2.3303649586936732E-3</v>
      </c>
      <c r="BF27" s="32">
        <v>5.1350960904741668E-3</v>
      </c>
      <c r="BG27" s="32">
        <v>1.1588303757513055E-3</v>
      </c>
      <c r="BH27" s="32">
        <v>2.5354498693676425E-3</v>
      </c>
      <c r="BI27" s="32">
        <v>1.4016694023387189E-3</v>
      </c>
      <c r="BJ27" s="32">
        <v>2.5729920797496388E-3</v>
      </c>
      <c r="BK27" s="83" t="s">
        <v>120</v>
      </c>
      <c r="BL27" s="32">
        <v>1.6791484017832665E-3</v>
      </c>
      <c r="BM27" s="32">
        <v>1.677685592421183E-3</v>
      </c>
      <c r="BN27" s="32">
        <v>1.5617134426143895E-3</v>
      </c>
      <c r="BO27" s="32">
        <v>1.4503291683911075E-3</v>
      </c>
      <c r="BP27" s="70">
        <v>1.5073223492860065E-3</v>
      </c>
      <c r="BQ27" s="32">
        <v>3.1798165367410919E-3</v>
      </c>
      <c r="BR27" s="32">
        <v>2.0685782858363335E-3</v>
      </c>
      <c r="BS27" s="32">
        <v>3.1467536672227115E-3</v>
      </c>
      <c r="BT27" s="32">
        <v>1.862182790182527E-3</v>
      </c>
      <c r="BU27" s="32">
        <v>2.4444219339258846E-3</v>
      </c>
      <c r="BV27" s="32">
        <v>1.755289427822773E-3</v>
      </c>
      <c r="BW27" s="33">
        <v>2.8886001485925539E-3</v>
      </c>
      <c r="BX27" s="32">
        <v>3.3820041629787803E-3</v>
      </c>
      <c r="BY27" s="32">
        <v>3.4103868024736965E-3</v>
      </c>
      <c r="BZ27" s="32">
        <v>1.4230163465550163E-3</v>
      </c>
      <c r="CA27" s="32">
        <v>1.8285437371412614E-3</v>
      </c>
      <c r="CB27" s="32">
        <v>1.0919252307250245E-3</v>
      </c>
      <c r="CC27" s="32">
        <v>1.6969430506856599E-3</v>
      </c>
      <c r="CD27" s="32">
        <v>7.2333170638661632E-4</v>
      </c>
      <c r="CE27" s="70">
        <v>2.9590172914376769E-3</v>
      </c>
      <c r="CF27" s="32">
        <v>2.6343030675570625E-3</v>
      </c>
      <c r="CG27" s="32">
        <v>1.9144566012966313E-3</v>
      </c>
      <c r="CH27" s="32">
        <v>1.5975200292338244E-3</v>
      </c>
      <c r="CI27" s="32">
        <v>4.8216541069643947E-3</v>
      </c>
      <c r="CJ27" s="32">
        <v>2.7732528857826616E-3</v>
      </c>
      <c r="CK27" s="32">
        <v>1.6038593788941249E-3</v>
      </c>
      <c r="CL27" s="32">
        <v>4.4897628266077081E-3</v>
      </c>
      <c r="CM27" s="32">
        <v>2.7482273162420788E-3</v>
      </c>
      <c r="CN27" s="32">
        <v>3.9234162719202622E-3</v>
      </c>
      <c r="CO27" s="33">
        <v>1.0608529166352557E-3</v>
      </c>
      <c r="CP27" s="32">
        <v>2.2925261958399788E-3</v>
      </c>
      <c r="CQ27" s="32">
        <v>5.3657069077889653E-4</v>
      </c>
      <c r="CR27" s="32">
        <v>3.4256424354355349E-3</v>
      </c>
      <c r="CS27" s="32">
        <v>1.9141974101805025E-3</v>
      </c>
      <c r="CT27" s="32">
        <v>2.6121886838101844E-3</v>
      </c>
      <c r="CU27" s="32">
        <v>2.2085147006929537E-3</v>
      </c>
      <c r="CV27" s="32">
        <v>1.9248737635092924E-3</v>
      </c>
      <c r="CW27" s="70">
        <v>3.235995581737222E-3</v>
      </c>
      <c r="CX27" s="32">
        <v>1.3487573558393761E-3</v>
      </c>
      <c r="CY27" s="32">
        <v>2.2570150776244293E-3</v>
      </c>
      <c r="CZ27" s="32">
        <v>7.1927963335866659E-4</v>
      </c>
      <c r="DA27" s="32">
        <v>1.6228838196868868E-4</v>
      </c>
      <c r="DB27" s="32">
        <v>1.3401618801111052E-3</v>
      </c>
      <c r="DC27" s="32">
        <v>1.4848367684837638E-3</v>
      </c>
      <c r="DD27" s="32">
        <v>5.263378293289448E-4</v>
      </c>
      <c r="DE27" s="32">
        <v>1.7178896044985174E-3</v>
      </c>
      <c r="DF27" s="33">
        <v>2.224142862128149E-3</v>
      </c>
      <c r="DG27" s="32">
        <v>5.2680156221901302E-3</v>
      </c>
      <c r="DH27" s="70">
        <v>2.4748542361421612E-3</v>
      </c>
      <c r="DI27" s="32">
        <v>1.5812138465514237E-3</v>
      </c>
      <c r="DJ27" s="32">
        <v>2.1333951299802745E-3</v>
      </c>
      <c r="DK27" s="32">
        <v>2.4263756595551893E-3</v>
      </c>
      <c r="DL27" s="32">
        <v>3.0730335551961926E-3</v>
      </c>
      <c r="DM27" s="32">
        <v>1.7419641741386164E-3</v>
      </c>
      <c r="DN27" s="32">
        <v>5.2954105264048801E-3</v>
      </c>
      <c r="DO27" s="32">
        <v>1.0338478650929127E-3</v>
      </c>
      <c r="DP27" s="82" t="s">
        <v>120</v>
      </c>
      <c r="DQ27" s="32">
        <v>2.3432545092460914E-3</v>
      </c>
      <c r="DR27" s="33">
        <v>9.5169793714162455E-4</v>
      </c>
      <c r="DS27" s="32">
        <v>9.8339936902380157E-4</v>
      </c>
      <c r="DT27" s="32">
        <v>2.3630408003700938E-3</v>
      </c>
      <c r="DU27" s="32">
        <v>1.2316352638653591E-3</v>
      </c>
      <c r="DV27" s="32">
        <v>2.0770125528940752E-3</v>
      </c>
      <c r="DW27" s="32">
        <v>1.1046426449128346E-3</v>
      </c>
      <c r="DX27" s="32">
        <v>1.0536520822121969E-3</v>
      </c>
      <c r="DY27" s="32">
        <v>9.24418113365125E-4</v>
      </c>
      <c r="DZ27" s="70">
        <v>4.6708384151629102E-3</v>
      </c>
      <c r="EA27" s="32">
        <v>1.4430546758282387E-3</v>
      </c>
      <c r="EB27" s="32">
        <v>1.610996919315325E-3</v>
      </c>
      <c r="EC27" s="32">
        <v>2.5125901685851154E-3</v>
      </c>
      <c r="ED27" s="32">
        <v>2.1551589594106962E-3</v>
      </c>
      <c r="EE27" s="32">
        <v>8.0193011754398167E-4</v>
      </c>
      <c r="EF27" s="32">
        <v>1.4790264756760752E-3</v>
      </c>
      <c r="EG27" s="32">
        <v>9.4610944784890693E-4</v>
      </c>
      <c r="EH27" s="32">
        <v>2.2131618446206871E-3</v>
      </c>
      <c r="EI27" s="32">
        <v>1.040547115981943E-3</v>
      </c>
      <c r="EJ27" s="33">
        <v>1.2603741523024101E-3</v>
      </c>
      <c r="EK27" s="32">
        <v>2.0119648048532932E-3</v>
      </c>
      <c r="EL27" s="32">
        <v>1.9309115428175899E-3</v>
      </c>
      <c r="EM27" s="32">
        <v>1.7880482990939935E-3</v>
      </c>
      <c r="EN27" s="32">
        <v>9.6409074387121497E-4</v>
      </c>
      <c r="EO27" s="32">
        <v>2.266228523638311E-3</v>
      </c>
      <c r="EP27" s="32">
        <v>1.7732001772344638E-3</v>
      </c>
      <c r="EQ27" s="32">
        <v>1.738097346062648E-3</v>
      </c>
      <c r="ER27" s="70">
        <v>2.0142349798729746E-3</v>
      </c>
      <c r="ES27" s="32">
        <v>7.7869834053723868E-4</v>
      </c>
      <c r="ET27" s="32">
        <v>2.1529532579039451E-3</v>
      </c>
      <c r="EU27" s="32">
        <v>1.8914717526243381E-3</v>
      </c>
      <c r="EV27" s="32">
        <v>1.20058264131627E-3</v>
      </c>
      <c r="EW27" s="32">
        <v>2.3482402164798763E-3</v>
      </c>
      <c r="EX27" s="32">
        <v>1.7275347665941054E-3</v>
      </c>
      <c r="EY27" s="32">
        <v>1.0017033279211146E-3</v>
      </c>
      <c r="EZ27" s="70">
        <v>2.9207938096440719E-3</v>
      </c>
    </row>
    <row r="28" spans="1:156" s="32" customFormat="1" x14ac:dyDescent="0.35">
      <c r="A28" s="17">
        <v>148</v>
      </c>
      <c r="B28" s="32">
        <v>110601</v>
      </c>
      <c r="C28" s="32">
        <v>174</v>
      </c>
      <c r="D28" s="32">
        <v>139</v>
      </c>
      <c r="E28" s="32">
        <v>93</v>
      </c>
      <c r="F28" s="32">
        <v>13.705</v>
      </c>
      <c r="G28" t="s">
        <v>141</v>
      </c>
      <c r="H28" s="33">
        <v>7.2728664957593767E-2</v>
      </c>
      <c r="I28" s="32">
        <v>3.6435030604099146E-2</v>
      </c>
      <c r="J28" s="32">
        <v>1.7600052566553424E-2</v>
      </c>
      <c r="K28" s="32">
        <v>9.3399262074231534E-2</v>
      </c>
      <c r="L28" s="32">
        <v>8.0947843330294672E-2</v>
      </c>
      <c r="M28" s="32">
        <v>3.6865360916431243E-2</v>
      </c>
      <c r="N28" s="32">
        <v>3.3238190237932112E-2</v>
      </c>
      <c r="O28" s="32">
        <v>9.817860719799551E-2</v>
      </c>
      <c r="P28" s="70">
        <v>7.8202491951082281E-2</v>
      </c>
      <c r="Q28" s="33">
        <v>7.5107607486761332E-2</v>
      </c>
      <c r="R28" s="32">
        <v>0.12584200415680918</v>
      </c>
      <c r="S28" s="32">
        <v>0.19222839680396725</v>
      </c>
      <c r="T28" s="32">
        <v>0.10466771240139579</v>
      </c>
      <c r="U28" s="32">
        <v>0.10733389249207831</v>
      </c>
      <c r="V28" s="32">
        <v>0.13013547208977955</v>
      </c>
      <c r="W28" s="32">
        <v>0.11280137696708531</v>
      </c>
      <c r="X28" s="32">
        <v>9.2467005936092625E-2</v>
      </c>
      <c r="Y28" s="70">
        <v>8.053350430708163E-2</v>
      </c>
      <c r="Z28" s="33">
        <v>0.13685135205282864</v>
      </c>
      <c r="AA28" s="32">
        <v>0.15311199911989726</v>
      </c>
      <c r="AB28" s="32">
        <v>9.5222131316017783E-2</v>
      </c>
      <c r="AC28" s="32">
        <v>6.9684000093489892E-2</v>
      </c>
      <c r="AD28" s="32">
        <v>3.6055444911563379E-2</v>
      </c>
      <c r="AE28" s="32">
        <v>0.15846111153713899</v>
      </c>
      <c r="AF28" s="32">
        <v>5.5706994687608813E-2</v>
      </c>
      <c r="AG28" s="32">
        <v>0.12281621545367608</v>
      </c>
      <c r="AH28" s="32">
        <v>9.4629558413157719E-2</v>
      </c>
      <c r="AI28" s="70">
        <v>7.8432646594437008E-2</v>
      </c>
      <c r="AJ28" s="33">
        <v>4.1826991707174653E-2</v>
      </c>
      <c r="AK28" s="32">
        <v>5.2991711661403228E-2</v>
      </c>
      <c r="AL28" s="32">
        <v>6.3050802057313685E-2</v>
      </c>
      <c r="AM28" s="32">
        <v>4.8165060930463674E-2</v>
      </c>
      <c r="AN28" s="32">
        <v>5.727557865708191E-2</v>
      </c>
      <c r="AO28" s="32">
        <v>4.3379035563203251E-2</v>
      </c>
      <c r="AP28" s="32">
        <v>0.11137967468296554</v>
      </c>
      <c r="AQ28" s="32">
        <v>0.3939642793993493</v>
      </c>
      <c r="AR28" s="32">
        <v>0.25347486309179618</v>
      </c>
      <c r="AS28" s="33">
        <v>8.4113314438465689E-2</v>
      </c>
      <c r="AT28" s="32">
        <v>1.4612958529478422E-2</v>
      </c>
      <c r="AU28" s="32">
        <v>0.10297340103838334</v>
      </c>
      <c r="AV28" s="32">
        <v>2.9287520576801038E-2</v>
      </c>
      <c r="AW28" s="32">
        <v>5.7359048581829469E-2</v>
      </c>
      <c r="AX28" s="32">
        <v>6.0313191332281552E-2</v>
      </c>
      <c r="AY28" s="32">
        <v>9.6024175982982199E-2</v>
      </c>
      <c r="AZ28" s="32">
        <v>2.3712423548703336E-2</v>
      </c>
      <c r="BA28" s="70">
        <v>4.9620141610129308E-2</v>
      </c>
      <c r="BB28" s="32">
        <v>7.6846163863058037E-2</v>
      </c>
      <c r="BC28" s="32">
        <v>0.11800728944089167</v>
      </c>
      <c r="BD28" s="32">
        <v>7.0491288049969694E-2</v>
      </c>
      <c r="BE28" s="32">
        <v>0.1246280002282352</v>
      </c>
      <c r="BF28" s="32">
        <v>0.1922472574724424</v>
      </c>
      <c r="BG28" s="32">
        <v>3.634942428870936E-2</v>
      </c>
      <c r="BH28" s="32">
        <v>0.1096961208181432</v>
      </c>
      <c r="BI28" s="32">
        <v>4.0529282901865658E-2</v>
      </c>
      <c r="BJ28" s="32">
        <v>6.7120587597937389E-2</v>
      </c>
      <c r="BK28" s="33">
        <v>2.2868670029553582E-2</v>
      </c>
      <c r="BL28" s="32">
        <v>5.8908318319662277E-2</v>
      </c>
      <c r="BM28" s="32">
        <v>6.7315783696604931E-2</v>
      </c>
      <c r="BN28" s="32">
        <v>4.1426284234094363E-2</v>
      </c>
      <c r="BO28" s="32">
        <v>6.1791379315619691E-2</v>
      </c>
      <c r="BP28" s="70">
        <v>6.1515974062474651E-2</v>
      </c>
      <c r="BQ28" s="32">
        <v>9.2207645834613813E-2</v>
      </c>
      <c r="BR28" s="32">
        <v>7.3743935213240519E-2</v>
      </c>
      <c r="BS28" s="32">
        <v>0.11689909334010005</v>
      </c>
      <c r="BT28" s="32">
        <v>5.9584944242609558E-2</v>
      </c>
      <c r="BU28" s="32">
        <v>0.11111870327778631</v>
      </c>
      <c r="BV28" s="32">
        <v>5.6445324023300686E-2</v>
      </c>
      <c r="BW28" s="33">
        <v>9.9737832275196031E-2</v>
      </c>
      <c r="BX28" s="32">
        <v>0.13803479008548455</v>
      </c>
      <c r="BY28" s="32">
        <v>0.13694071576447517</v>
      </c>
      <c r="BZ28" s="32">
        <v>2.8051876171305758E-2</v>
      </c>
      <c r="CA28" s="32">
        <v>6.639791482240183E-2</v>
      </c>
      <c r="CB28" s="32">
        <v>3.1898177243078953E-2</v>
      </c>
      <c r="CC28" s="32">
        <v>6.3452921778738167E-2</v>
      </c>
      <c r="CD28" s="32">
        <v>2.8469502585154013E-2</v>
      </c>
      <c r="CE28" s="70">
        <v>0.12319889522764813</v>
      </c>
      <c r="CF28" s="32">
        <v>8.1560073405272729E-2</v>
      </c>
      <c r="CG28" s="32">
        <v>6.1605762809673226E-2</v>
      </c>
      <c r="CH28" s="32">
        <v>5.2978530059364697E-2</v>
      </c>
      <c r="CI28" s="32">
        <v>0.19754095051449189</v>
      </c>
      <c r="CJ28" s="32">
        <v>9.8181477156546848E-2</v>
      </c>
      <c r="CK28" s="32">
        <v>5.0286235808166525E-2</v>
      </c>
      <c r="CL28" s="32">
        <v>0.14470759900448429</v>
      </c>
      <c r="CM28" s="32">
        <v>8.8635386198055749E-2</v>
      </c>
      <c r="CN28" s="32">
        <v>0.13462208207046</v>
      </c>
      <c r="CO28" s="33">
        <v>2.9796567278545058E-2</v>
      </c>
      <c r="CP28" s="32">
        <v>8.9411828662044182E-2</v>
      </c>
      <c r="CQ28" s="32">
        <v>1.7557477034918369E-2</v>
      </c>
      <c r="CR28" s="32">
        <v>0.15504749035056281</v>
      </c>
      <c r="CS28" s="32">
        <v>8.7199781303778062E-2</v>
      </c>
      <c r="CT28" s="32">
        <v>9.9278852084540903E-2</v>
      </c>
      <c r="CU28" s="32">
        <v>8.2622841468820082E-2</v>
      </c>
      <c r="CV28" s="32">
        <v>9.7161792805828887E-2</v>
      </c>
      <c r="CW28" s="70">
        <v>9.6457817717160763E-2</v>
      </c>
      <c r="CX28" s="32">
        <v>2.982081250599105E-2</v>
      </c>
      <c r="CY28" s="32">
        <v>9.1869497823069995E-2</v>
      </c>
      <c r="CZ28" s="32">
        <v>2.0529718393622866E-2</v>
      </c>
      <c r="DA28" s="32">
        <v>1.0576490906172313E-2</v>
      </c>
      <c r="DB28" s="32">
        <v>4.418812637764525E-2</v>
      </c>
      <c r="DC28" s="32">
        <v>4.9336790568164486E-2</v>
      </c>
      <c r="DD28" s="32">
        <v>1.723540016241748E-2</v>
      </c>
      <c r="DE28" s="32">
        <v>3.9802161618207557E-2</v>
      </c>
      <c r="DF28" s="33">
        <v>6.4195752632701053E-2</v>
      </c>
      <c r="DG28" s="32">
        <v>0.24323514023395168</v>
      </c>
      <c r="DH28" s="70">
        <v>6.622284874008573E-2</v>
      </c>
      <c r="DI28" s="32">
        <v>5.3035021770203604E-2</v>
      </c>
      <c r="DJ28" s="32">
        <v>7.6180731846837713E-2</v>
      </c>
      <c r="DK28" s="32">
        <v>9.0228037082871901E-2</v>
      </c>
      <c r="DL28" s="32">
        <v>0.10473655645693565</v>
      </c>
      <c r="DM28" s="32">
        <v>5.7466458261255265E-2</v>
      </c>
      <c r="DN28" s="32">
        <v>0.16730518088111226</v>
      </c>
      <c r="DO28" s="32">
        <v>2.6170973171591165E-2</v>
      </c>
      <c r="DP28" s="82" t="s">
        <v>120</v>
      </c>
      <c r="DQ28" s="32">
        <v>7.6106834956218533E-2</v>
      </c>
      <c r="DR28" s="33">
        <v>3.6198617445881785E-2</v>
      </c>
      <c r="DS28" s="32">
        <v>2.9971677266886373E-2</v>
      </c>
      <c r="DT28" s="32">
        <v>0.10979158881063961</v>
      </c>
      <c r="DU28" s="32">
        <v>2.1830828273666739E-2</v>
      </c>
      <c r="DV28" s="32">
        <v>5.6012203541981789E-2</v>
      </c>
      <c r="DW28" s="32">
        <v>3.5825545208574741E-2</v>
      </c>
      <c r="DX28" s="32">
        <v>2.5577562875365212E-2</v>
      </c>
      <c r="DY28" s="32">
        <v>3.0086443015146343E-2</v>
      </c>
      <c r="DZ28" s="70">
        <v>0.15578515802798934</v>
      </c>
      <c r="EA28" s="32">
        <v>7.414797164388312E-2</v>
      </c>
      <c r="EB28" s="32">
        <v>6.1952549945567884E-2</v>
      </c>
      <c r="EC28" s="32">
        <v>9.4219804769632653E-2</v>
      </c>
      <c r="ED28" s="32">
        <v>6.2670277701552229E-2</v>
      </c>
      <c r="EE28" s="32">
        <v>2.4970180068023668E-2</v>
      </c>
      <c r="EF28" s="32">
        <v>7.3618050422194492E-2</v>
      </c>
      <c r="EG28" s="32">
        <v>2.3478890544903871E-2</v>
      </c>
      <c r="EH28" s="32">
        <v>7.9962542752131049E-2</v>
      </c>
      <c r="EI28" s="32">
        <v>2.7940666700391987E-2</v>
      </c>
      <c r="EJ28" s="33">
        <v>3.9978707771515444E-2</v>
      </c>
      <c r="EK28" s="32">
        <v>8.0172869004371344E-2</v>
      </c>
      <c r="EL28" s="32">
        <v>8.9863186373589518E-2</v>
      </c>
      <c r="EM28" s="32">
        <v>5.599270779449874E-2</v>
      </c>
      <c r="EN28" s="32">
        <v>2.1866185754552833E-2</v>
      </c>
      <c r="EO28" s="32">
        <v>7.6618383537185794E-2</v>
      </c>
      <c r="EP28" s="32">
        <v>5.6059001378664125E-2</v>
      </c>
      <c r="EQ28" s="32">
        <v>3.8636491389737189E-2</v>
      </c>
      <c r="ER28" s="70">
        <v>9.9487748976250345E-2</v>
      </c>
      <c r="ES28" s="32">
        <v>2.1256016044247809E-2</v>
      </c>
      <c r="ET28" s="32">
        <v>8.0963388335613021E-2</v>
      </c>
      <c r="EU28" s="32">
        <v>5.5657809326320411E-2</v>
      </c>
      <c r="EV28" s="32">
        <v>2.7613380926362421E-2</v>
      </c>
      <c r="EW28" s="32">
        <v>6.7847776953715466E-2</v>
      </c>
      <c r="EX28" s="32">
        <v>5.5401759522050474E-2</v>
      </c>
      <c r="EY28" s="32">
        <v>3.0546425844923744E-2</v>
      </c>
      <c r="EZ28" s="70">
        <v>9.5715350786143599E-2</v>
      </c>
    </row>
    <row r="29" spans="1:156" s="32" customFormat="1" x14ac:dyDescent="0.35">
      <c r="A29" s="17">
        <v>91</v>
      </c>
      <c r="B29" s="32">
        <v>1824948</v>
      </c>
      <c r="C29" s="32">
        <v>204</v>
      </c>
      <c r="D29" s="32">
        <v>45</v>
      </c>
      <c r="E29" s="32">
        <v>81</v>
      </c>
      <c r="F29" s="32">
        <v>14.933</v>
      </c>
      <c r="G29" t="s">
        <v>574</v>
      </c>
      <c r="H29" s="83" t="s">
        <v>120</v>
      </c>
      <c r="I29" s="82" t="s">
        <v>120</v>
      </c>
      <c r="J29" s="82" t="s">
        <v>120</v>
      </c>
      <c r="K29" s="82" t="s">
        <v>120</v>
      </c>
      <c r="L29" s="82" t="s">
        <v>120</v>
      </c>
      <c r="M29" s="82" t="s">
        <v>120</v>
      </c>
      <c r="N29" s="82" t="s">
        <v>120</v>
      </c>
      <c r="O29" s="82" t="s">
        <v>120</v>
      </c>
      <c r="P29" s="81" t="s">
        <v>120</v>
      </c>
      <c r="Q29" s="33">
        <v>3.8618541178776582E-4</v>
      </c>
      <c r="R29" s="32">
        <v>2.3059726845866426E-4</v>
      </c>
      <c r="S29" s="32">
        <v>2.6725660280707981E-4</v>
      </c>
      <c r="T29" s="82" t="s">
        <v>120</v>
      </c>
      <c r="U29" s="82" t="s">
        <v>120</v>
      </c>
      <c r="V29" s="82" t="s">
        <v>120</v>
      </c>
      <c r="W29" s="32">
        <v>4.5074145314627262E-4</v>
      </c>
      <c r="X29" s="32">
        <v>2.0930125346986481E-4</v>
      </c>
      <c r="Y29" s="70">
        <v>1.0248775967245725E-3</v>
      </c>
      <c r="Z29" s="83" t="s">
        <v>120</v>
      </c>
      <c r="AA29" s="63">
        <v>1.3284352874809633E-4</v>
      </c>
      <c r="AB29" s="63">
        <v>1.1823358906918476E-3</v>
      </c>
      <c r="AC29" s="63">
        <v>7.1293500443473604E-4</v>
      </c>
      <c r="AD29" s="63">
        <v>7.2184874666721729E-4</v>
      </c>
      <c r="AE29" s="82" t="s">
        <v>120</v>
      </c>
      <c r="AF29" s="63">
        <v>1.57034584032663E-3</v>
      </c>
      <c r="AG29" s="63">
        <v>4.1018398519328578E-4</v>
      </c>
      <c r="AH29" s="82" t="s">
        <v>120</v>
      </c>
      <c r="AI29" s="81" t="s">
        <v>120</v>
      </c>
      <c r="AJ29" s="83" t="s">
        <v>120</v>
      </c>
      <c r="AK29" s="82" t="s">
        <v>120</v>
      </c>
      <c r="AL29" s="82" t="s">
        <v>120</v>
      </c>
      <c r="AM29" s="82" t="s">
        <v>120</v>
      </c>
      <c r="AN29" s="82" t="s">
        <v>120</v>
      </c>
      <c r="AO29" s="82" t="s">
        <v>120</v>
      </c>
      <c r="AP29" s="82" t="s">
        <v>120</v>
      </c>
      <c r="AQ29" s="82" t="s">
        <v>120</v>
      </c>
      <c r="AR29" s="82" t="s">
        <v>120</v>
      </c>
      <c r="AS29" s="33">
        <v>7.5868674895406105E-4</v>
      </c>
      <c r="AT29" s="82" t="s">
        <v>120</v>
      </c>
      <c r="AU29" s="32">
        <v>4.3489587355046274E-4</v>
      </c>
      <c r="AV29" s="32">
        <v>1.3700622253732576E-3</v>
      </c>
      <c r="AW29" s="32">
        <v>8.6659040057596691E-4</v>
      </c>
      <c r="AX29" s="32">
        <v>9.6355010930520755E-4</v>
      </c>
      <c r="AY29" s="32">
        <v>6.6592618607265745E-4</v>
      </c>
      <c r="AZ29" s="82" t="s">
        <v>120</v>
      </c>
      <c r="BA29" s="70">
        <v>1.1545198799707587E-3</v>
      </c>
      <c r="BB29" s="32">
        <v>8.5362621316148297E-5</v>
      </c>
      <c r="BC29" s="32">
        <v>1.1321486043851406E-3</v>
      </c>
      <c r="BD29" s="32">
        <v>6.1250878377071955E-4</v>
      </c>
      <c r="BE29" s="32">
        <v>7.3113560937133123E-4</v>
      </c>
      <c r="BF29" s="32">
        <v>2.623877774881554E-3</v>
      </c>
      <c r="BG29" s="32">
        <v>4.7746837648196061E-4</v>
      </c>
      <c r="BH29" s="82" t="s">
        <v>120</v>
      </c>
      <c r="BI29" s="32">
        <v>1.1190074328063901E-3</v>
      </c>
      <c r="BJ29" s="32">
        <v>9.0033026483006247E-4</v>
      </c>
      <c r="BK29" s="83" t="s">
        <v>120</v>
      </c>
      <c r="BL29" s="82" t="s">
        <v>120</v>
      </c>
      <c r="BM29" s="82" t="s">
        <v>120</v>
      </c>
      <c r="BN29" s="82" t="s">
        <v>120</v>
      </c>
      <c r="BO29" s="82" t="s">
        <v>120</v>
      </c>
      <c r="BP29" s="81" t="s">
        <v>120</v>
      </c>
      <c r="BQ29" s="32">
        <v>5.3509461890229801E-3</v>
      </c>
      <c r="BR29" s="32">
        <v>6.4155694323916974E-3</v>
      </c>
      <c r="BS29" s="32">
        <v>5.6876178926741211E-3</v>
      </c>
      <c r="BT29" s="32">
        <v>5.2918491510674862E-3</v>
      </c>
      <c r="BU29" s="32">
        <v>4.6895813172585085E-3</v>
      </c>
      <c r="BV29" s="32">
        <v>4.626304500746704E-3</v>
      </c>
      <c r="BW29" s="83" t="s">
        <v>120</v>
      </c>
      <c r="BX29" s="82" t="s">
        <v>120</v>
      </c>
      <c r="BY29" s="82" t="s">
        <v>120</v>
      </c>
      <c r="BZ29" s="63">
        <v>3.4618791694084505E-4</v>
      </c>
      <c r="CA29" s="82" t="s">
        <v>120</v>
      </c>
      <c r="CB29" s="82" t="s">
        <v>120</v>
      </c>
      <c r="CC29" s="82" t="s">
        <v>120</v>
      </c>
      <c r="CD29" s="82" t="s">
        <v>120</v>
      </c>
      <c r="CE29" s="81" t="s">
        <v>120</v>
      </c>
      <c r="CF29" s="32">
        <v>4.4325204580295367E-3</v>
      </c>
      <c r="CG29" s="32">
        <v>4.2080815734998698E-3</v>
      </c>
      <c r="CH29" s="32">
        <v>3.4299055577780048E-3</v>
      </c>
      <c r="CI29" s="32">
        <v>2.5056122644820456E-3</v>
      </c>
      <c r="CJ29" s="32">
        <v>3.3410598237113729E-3</v>
      </c>
      <c r="CK29" s="32">
        <v>3.4661914651747242E-3</v>
      </c>
      <c r="CL29" s="32">
        <v>4.6689723534041926E-3</v>
      </c>
      <c r="CM29" s="32">
        <v>5.5424140993961231E-3</v>
      </c>
      <c r="CN29" s="32">
        <v>3.1154677219391198E-3</v>
      </c>
      <c r="CO29" s="33">
        <v>5.0698314596050202E-3</v>
      </c>
      <c r="CP29" s="32">
        <v>9.6824488642150985E-3</v>
      </c>
      <c r="CQ29" s="32">
        <v>6.8788715439211433E-3</v>
      </c>
      <c r="CR29" s="32">
        <v>4.7616767784316241E-3</v>
      </c>
      <c r="CS29" s="32">
        <v>5.6169002092650525E-3</v>
      </c>
      <c r="CT29" s="32">
        <v>3.0453548282267967E-3</v>
      </c>
      <c r="CU29" s="32">
        <v>6.8206039416625081E-3</v>
      </c>
      <c r="CV29" s="32">
        <v>7.5847823083336355E-3</v>
      </c>
      <c r="CW29" s="70">
        <v>4.5986673792569087E-3</v>
      </c>
      <c r="CX29" s="82" t="s">
        <v>120</v>
      </c>
      <c r="CY29" s="82" t="s">
        <v>120</v>
      </c>
      <c r="CZ29" s="82" t="s">
        <v>120</v>
      </c>
      <c r="DA29" s="82" t="s">
        <v>120</v>
      </c>
      <c r="DB29" s="82" t="s">
        <v>120</v>
      </c>
      <c r="DC29" s="63">
        <v>1.0130182195423896E-3</v>
      </c>
      <c r="DD29" s="82" t="s">
        <v>120</v>
      </c>
      <c r="DE29" s="82" t="s">
        <v>120</v>
      </c>
      <c r="DF29" s="33">
        <v>5.9443250809947425E-3</v>
      </c>
      <c r="DG29" s="32">
        <v>6.174509133029981E-3</v>
      </c>
      <c r="DH29" s="70">
        <v>1.9282687286747003E-3</v>
      </c>
      <c r="DI29" s="32">
        <v>1.0313529383519657E-2</v>
      </c>
      <c r="DJ29" s="32">
        <v>1.1091901504800862E-2</v>
      </c>
      <c r="DK29" s="32">
        <v>1.0094690435019194E-2</v>
      </c>
      <c r="DL29" s="32">
        <v>6.0152851782686936E-3</v>
      </c>
      <c r="DM29" s="32">
        <v>3.6095049782987323E-3</v>
      </c>
      <c r="DN29" s="32">
        <v>4.592375630865655E-3</v>
      </c>
      <c r="DO29" s="32">
        <v>9.1687317608655037E-3</v>
      </c>
      <c r="DP29" s="82" t="s">
        <v>120</v>
      </c>
      <c r="DQ29" s="32">
        <v>9.3737650559293229E-3</v>
      </c>
      <c r="DR29" s="33">
        <v>1.5950721956712677E-3</v>
      </c>
      <c r="DS29" s="32">
        <v>1.8554781209764589E-3</v>
      </c>
      <c r="DT29" s="32">
        <v>1.1753404042509328E-3</v>
      </c>
      <c r="DU29" s="82" t="s">
        <v>120</v>
      </c>
      <c r="DV29" s="82" t="s">
        <v>120</v>
      </c>
      <c r="DW29" s="82" t="s">
        <v>120</v>
      </c>
      <c r="DX29" s="32">
        <v>2.1581952875009561E-3</v>
      </c>
      <c r="DY29" s="32">
        <v>4.0577607055871101E-3</v>
      </c>
      <c r="DZ29" s="70">
        <v>1.1394769224767024E-3</v>
      </c>
      <c r="EA29" s="32">
        <v>1.8128857557230633E-3</v>
      </c>
      <c r="EB29" s="32">
        <v>1.8126602182125895E-3</v>
      </c>
      <c r="EC29" s="32">
        <v>1.4712138449511801E-3</v>
      </c>
      <c r="ED29" s="32">
        <v>6.1162429816658838E-4</v>
      </c>
      <c r="EE29" s="32">
        <v>1.8309068521238973E-3</v>
      </c>
      <c r="EF29" s="32">
        <v>1.5358764714579194E-3</v>
      </c>
      <c r="EG29" s="32">
        <v>1.520208935722901E-3</v>
      </c>
      <c r="EH29" s="32">
        <v>2.3674021157748608E-3</v>
      </c>
      <c r="EI29" s="32">
        <v>1.8790220867068777E-3</v>
      </c>
      <c r="EJ29" s="33">
        <v>2.0476665959717195E-3</v>
      </c>
      <c r="EK29" s="32">
        <v>2.8226509421529953E-3</v>
      </c>
      <c r="EL29" s="32">
        <v>1.5643955378789565E-3</v>
      </c>
      <c r="EM29" s="32">
        <v>2.1695191340832831E-3</v>
      </c>
      <c r="EN29" s="32">
        <v>3.4392563871315897E-3</v>
      </c>
      <c r="EO29" s="32">
        <v>2.6193864858234201E-3</v>
      </c>
      <c r="EP29" s="32">
        <v>2.7836478093413637E-3</v>
      </c>
      <c r="EQ29" s="32">
        <v>3.6710599953742639E-3</v>
      </c>
      <c r="ER29" s="70">
        <v>3.2987094602192151E-3</v>
      </c>
      <c r="ES29" s="82" t="s">
        <v>120</v>
      </c>
      <c r="ET29" s="82" t="s">
        <v>120</v>
      </c>
      <c r="EU29" s="82" t="s">
        <v>120</v>
      </c>
      <c r="EV29" s="63">
        <v>7.5891278182904458E-4</v>
      </c>
      <c r="EW29" s="63">
        <v>8.0628860417605592E-4</v>
      </c>
      <c r="EX29" s="63">
        <v>2.3312295984179949E-4</v>
      </c>
      <c r="EY29" s="82" t="s">
        <v>120</v>
      </c>
      <c r="EZ29" s="81" t="s">
        <v>120</v>
      </c>
    </row>
    <row r="30" spans="1:156" s="32" customFormat="1" x14ac:dyDescent="0.35">
      <c r="A30" s="17">
        <v>24</v>
      </c>
      <c r="B30" s="32">
        <v>57487</v>
      </c>
      <c r="C30" s="32">
        <v>103</v>
      </c>
      <c r="D30" s="32">
        <v>8</v>
      </c>
      <c r="E30" s="32">
        <v>90</v>
      </c>
      <c r="F30" s="32">
        <v>15.125999999999999</v>
      </c>
      <c r="G30" t="s">
        <v>570</v>
      </c>
      <c r="H30" s="83" t="s">
        <v>120</v>
      </c>
      <c r="I30" s="82" t="s">
        <v>120</v>
      </c>
      <c r="J30" s="82" t="s">
        <v>120</v>
      </c>
      <c r="K30" s="82" t="s">
        <v>120</v>
      </c>
      <c r="L30" s="82" t="s">
        <v>120</v>
      </c>
      <c r="M30" s="82" t="s">
        <v>120</v>
      </c>
      <c r="N30" s="82" t="s">
        <v>120</v>
      </c>
      <c r="O30" s="82" t="s">
        <v>120</v>
      </c>
      <c r="P30" s="81" t="s">
        <v>120</v>
      </c>
      <c r="Q30" s="83" t="s">
        <v>120</v>
      </c>
      <c r="R30" s="82" t="s">
        <v>120</v>
      </c>
      <c r="S30" s="82" t="s">
        <v>120</v>
      </c>
      <c r="T30" s="82" t="s">
        <v>120</v>
      </c>
      <c r="U30" s="82" t="s">
        <v>120</v>
      </c>
      <c r="V30" s="82" t="s">
        <v>120</v>
      </c>
      <c r="W30" s="82" t="s">
        <v>120</v>
      </c>
      <c r="X30" s="82" t="s">
        <v>120</v>
      </c>
      <c r="Y30" s="81" t="s">
        <v>120</v>
      </c>
      <c r="Z30" s="33">
        <v>8.1813283196520512E-4</v>
      </c>
      <c r="AA30" s="32">
        <v>7.4289542062257348E-4</v>
      </c>
      <c r="AB30" s="82" t="s">
        <v>120</v>
      </c>
      <c r="AC30" s="82" t="s">
        <v>120</v>
      </c>
      <c r="AD30" s="82" t="s">
        <v>120</v>
      </c>
      <c r="AE30" s="32">
        <v>2.926494331470669E-4</v>
      </c>
      <c r="AF30" s="32">
        <v>4.7493905104144734E-4</v>
      </c>
      <c r="AG30" s="32">
        <v>5.3956874578341076E-4</v>
      </c>
      <c r="AH30" s="32">
        <v>2.4118832649753577E-3</v>
      </c>
      <c r="AI30" s="70">
        <v>2.4890366766459377E-3</v>
      </c>
      <c r="AJ30" s="83" t="s">
        <v>120</v>
      </c>
      <c r="AK30" s="82" t="s">
        <v>120</v>
      </c>
      <c r="AL30" s="82" t="s">
        <v>120</v>
      </c>
      <c r="AM30" s="82" t="s">
        <v>120</v>
      </c>
      <c r="AN30" s="82" t="s">
        <v>120</v>
      </c>
      <c r="AO30" s="82" t="s">
        <v>120</v>
      </c>
      <c r="AP30" s="82" t="s">
        <v>120</v>
      </c>
      <c r="AQ30" s="82" t="s">
        <v>120</v>
      </c>
      <c r="AR30" s="63">
        <v>3.1448711458235169E-3</v>
      </c>
      <c r="AS30" s="83" t="s">
        <v>120</v>
      </c>
      <c r="AT30" s="82" t="s">
        <v>120</v>
      </c>
      <c r="AU30" s="82" t="s">
        <v>120</v>
      </c>
      <c r="AV30" s="82" t="s">
        <v>120</v>
      </c>
      <c r="AW30" s="82" t="s">
        <v>120</v>
      </c>
      <c r="AX30" s="82" t="s">
        <v>120</v>
      </c>
      <c r="AY30" s="82" t="s">
        <v>120</v>
      </c>
      <c r="AZ30" s="82" t="s">
        <v>120</v>
      </c>
      <c r="BA30" s="81" t="s">
        <v>120</v>
      </c>
      <c r="BB30" s="63">
        <v>1.2249960908051769E-3</v>
      </c>
      <c r="BC30" s="63">
        <v>1.3322779550810387E-4</v>
      </c>
      <c r="BD30" s="82" t="s">
        <v>120</v>
      </c>
      <c r="BE30" s="82" t="s">
        <v>120</v>
      </c>
      <c r="BF30" s="82" t="s">
        <v>120</v>
      </c>
      <c r="BG30" s="63">
        <v>1.2878582066511865E-4</v>
      </c>
      <c r="BH30" s="82" t="s">
        <v>120</v>
      </c>
      <c r="BI30" s="82" t="s">
        <v>120</v>
      </c>
      <c r="BJ30" s="63">
        <v>7.1373710884350866E-5</v>
      </c>
      <c r="BK30" s="83" t="s">
        <v>120</v>
      </c>
      <c r="BL30" s="82" t="s">
        <v>120</v>
      </c>
      <c r="BM30" s="82" t="s">
        <v>120</v>
      </c>
      <c r="BN30" s="82" t="s">
        <v>120</v>
      </c>
      <c r="BO30" s="82" t="s">
        <v>120</v>
      </c>
      <c r="BP30" s="81" t="s">
        <v>120</v>
      </c>
      <c r="BQ30" s="82" t="s">
        <v>120</v>
      </c>
      <c r="BR30" s="82" t="s">
        <v>120</v>
      </c>
      <c r="BS30" s="82" t="s">
        <v>120</v>
      </c>
      <c r="BT30" s="63">
        <v>3.9009887184082443E-4</v>
      </c>
      <c r="BU30" s="82" t="s">
        <v>120</v>
      </c>
      <c r="BV30" s="82" t="s">
        <v>120</v>
      </c>
      <c r="BW30" s="83" t="s">
        <v>120</v>
      </c>
      <c r="BX30" s="82" t="s">
        <v>120</v>
      </c>
      <c r="BY30" s="82" t="s">
        <v>120</v>
      </c>
      <c r="BZ30" s="63">
        <v>0.47301903869436202</v>
      </c>
      <c r="CA30" s="63">
        <v>0.58418765347170776</v>
      </c>
      <c r="CB30" s="63">
        <v>0.50358537092502231</v>
      </c>
      <c r="CC30" s="82" t="s">
        <v>120</v>
      </c>
      <c r="CD30" s="82" t="s">
        <v>120</v>
      </c>
      <c r="CE30" s="81" t="s">
        <v>120</v>
      </c>
      <c r="CF30" s="82" t="s">
        <v>120</v>
      </c>
      <c r="CG30" s="82" t="s">
        <v>120</v>
      </c>
      <c r="CH30" s="63">
        <v>1.2503277916820168E-4</v>
      </c>
      <c r="CI30" s="82" t="s">
        <v>120</v>
      </c>
      <c r="CJ30" s="82" t="s">
        <v>120</v>
      </c>
      <c r="CK30" s="82" t="s">
        <v>120</v>
      </c>
      <c r="CL30" s="82" t="s">
        <v>120</v>
      </c>
      <c r="CM30" s="82" t="s">
        <v>120</v>
      </c>
      <c r="CN30" s="82" t="s">
        <v>120</v>
      </c>
      <c r="CO30" s="83" t="s">
        <v>120</v>
      </c>
      <c r="CP30" s="82" t="s">
        <v>120</v>
      </c>
      <c r="CQ30" s="82" t="s">
        <v>120</v>
      </c>
      <c r="CR30" s="82" t="s">
        <v>120</v>
      </c>
      <c r="CS30" s="82" t="s">
        <v>120</v>
      </c>
      <c r="CT30" s="63">
        <v>1.0951315746898682E-4</v>
      </c>
      <c r="CU30" s="82" t="s">
        <v>120</v>
      </c>
      <c r="CV30" s="82" t="s">
        <v>120</v>
      </c>
      <c r="CW30" s="81" t="s">
        <v>120</v>
      </c>
      <c r="CX30" s="82" t="s">
        <v>120</v>
      </c>
      <c r="CY30" s="82" t="s">
        <v>120</v>
      </c>
      <c r="CZ30" s="82" t="s">
        <v>120</v>
      </c>
      <c r="DA30" s="82" t="s">
        <v>120</v>
      </c>
      <c r="DB30" s="82" t="s">
        <v>120</v>
      </c>
      <c r="DC30" s="82" t="s">
        <v>120</v>
      </c>
      <c r="DD30" s="82" t="s">
        <v>120</v>
      </c>
      <c r="DE30" s="82" t="s">
        <v>120</v>
      </c>
      <c r="DF30" s="83" t="s">
        <v>120</v>
      </c>
      <c r="DG30" s="82" t="s">
        <v>120</v>
      </c>
      <c r="DH30" s="81" t="s">
        <v>120</v>
      </c>
      <c r="DI30" s="82" t="s">
        <v>120</v>
      </c>
      <c r="DJ30" s="82" t="s">
        <v>120</v>
      </c>
      <c r="DK30" s="82" t="s">
        <v>120</v>
      </c>
      <c r="DL30" s="63">
        <v>2.0099903680591807E-2</v>
      </c>
      <c r="DM30" s="82" t="s">
        <v>120</v>
      </c>
      <c r="DN30" s="82" t="s">
        <v>120</v>
      </c>
      <c r="DO30" s="63">
        <v>1.7500861568779307E-3</v>
      </c>
      <c r="DP30" s="82" t="s">
        <v>120</v>
      </c>
      <c r="DQ30" s="82" t="s">
        <v>120</v>
      </c>
      <c r="DR30" s="83" t="s">
        <v>120</v>
      </c>
      <c r="DS30" s="82" t="s">
        <v>120</v>
      </c>
      <c r="DT30" s="82" t="s">
        <v>120</v>
      </c>
      <c r="DU30" s="63">
        <v>3.436704859224953E-4</v>
      </c>
      <c r="DV30" s="82" t="s">
        <v>120</v>
      </c>
      <c r="DW30" s="82" t="s">
        <v>120</v>
      </c>
      <c r="DX30" s="63">
        <v>3.9787018424629648E-4</v>
      </c>
      <c r="DY30" s="82" t="s">
        <v>120</v>
      </c>
      <c r="DZ30" s="81" t="s">
        <v>120</v>
      </c>
      <c r="EA30" s="82" t="s">
        <v>120</v>
      </c>
      <c r="EB30" s="82" t="s">
        <v>120</v>
      </c>
      <c r="EC30" s="82" t="s">
        <v>120</v>
      </c>
      <c r="ED30" s="82" t="s">
        <v>120</v>
      </c>
      <c r="EE30" s="82" t="s">
        <v>120</v>
      </c>
      <c r="EF30" s="82" t="s">
        <v>120</v>
      </c>
      <c r="EG30" s="82" t="s">
        <v>120</v>
      </c>
      <c r="EH30" s="82" t="s">
        <v>120</v>
      </c>
      <c r="EI30" s="82" t="s">
        <v>120</v>
      </c>
      <c r="EJ30" s="83" t="s">
        <v>120</v>
      </c>
      <c r="EK30" s="82" t="s">
        <v>120</v>
      </c>
      <c r="EL30" s="82" t="s">
        <v>120</v>
      </c>
      <c r="EM30" s="82" t="s">
        <v>120</v>
      </c>
      <c r="EN30" s="82" t="s">
        <v>120</v>
      </c>
      <c r="EO30" s="82" t="s">
        <v>120</v>
      </c>
      <c r="EP30" s="82" t="s">
        <v>120</v>
      </c>
      <c r="EQ30" s="63">
        <v>2.9118717216626376E-4</v>
      </c>
      <c r="ER30" s="81" t="s">
        <v>120</v>
      </c>
      <c r="ES30" s="82" t="s">
        <v>120</v>
      </c>
      <c r="ET30" s="82" t="s">
        <v>120</v>
      </c>
      <c r="EU30" s="82" t="s">
        <v>120</v>
      </c>
      <c r="EV30" s="82" t="s">
        <v>120</v>
      </c>
      <c r="EW30" s="82" t="s">
        <v>120</v>
      </c>
      <c r="EX30" s="63">
        <v>1.8995204135257735E-4</v>
      </c>
      <c r="EY30" s="82" t="s">
        <v>120</v>
      </c>
      <c r="EZ30" s="81" t="s">
        <v>120</v>
      </c>
    </row>
    <row r="31" spans="1:156" s="32" customFormat="1" x14ac:dyDescent="0.35">
      <c r="A31" s="17">
        <v>21</v>
      </c>
      <c r="B31" s="32">
        <v>51672</v>
      </c>
      <c r="C31" s="32">
        <v>174</v>
      </c>
      <c r="D31" s="32">
        <v>9</v>
      </c>
      <c r="E31" s="32">
        <v>92</v>
      </c>
      <c r="F31" s="32">
        <v>15.569000000000001</v>
      </c>
      <c r="G31" t="s">
        <v>563</v>
      </c>
      <c r="H31" s="83" t="s">
        <v>120</v>
      </c>
      <c r="I31" s="82" t="s">
        <v>120</v>
      </c>
      <c r="J31" s="82" t="s">
        <v>120</v>
      </c>
      <c r="K31" s="82" t="s">
        <v>120</v>
      </c>
      <c r="L31" s="82" t="s">
        <v>120</v>
      </c>
      <c r="M31" s="82" t="s">
        <v>120</v>
      </c>
      <c r="N31" s="82" t="s">
        <v>120</v>
      </c>
      <c r="O31" s="82" t="s">
        <v>120</v>
      </c>
      <c r="P31" s="81" t="s">
        <v>120</v>
      </c>
      <c r="Q31" s="83" t="s">
        <v>120</v>
      </c>
      <c r="R31" s="63">
        <v>2.08046273632851E-4</v>
      </c>
      <c r="S31" s="82" t="s">
        <v>120</v>
      </c>
      <c r="T31" s="82" t="s">
        <v>120</v>
      </c>
      <c r="U31" s="82" t="s">
        <v>120</v>
      </c>
      <c r="V31" s="82" t="s">
        <v>120</v>
      </c>
      <c r="W31" s="82" t="s">
        <v>120</v>
      </c>
      <c r="X31" s="82" t="s">
        <v>120</v>
      </c>
      <c r="Y31" s="81" t="s">
        <v>120</v>
      </c>
      <c r="Z31" s="33">
        <v>2.8246856240662418E-3</v>
      </c>
      <c r="AA31" s="32">
        <v>2.8978697123464405E-3</v>
      </c>
      <c r="AB31" s="82" t="s">
        <v>120</v>
      </c>
      <c r="AC31" s="82" t="s">
        <v>120</v>
      </c>
      <c r="AD31" s="82" t="s">
        <v>120</v>
      </c>
      <c r="AE31" s="32">
        <v>4.0023015190938718E-3</v>
      </c>
      <c r="AF31" s="32">
        <v>4.445502829295287E-4</v>
      </c>
      <c r="AG31" s="32">
        <v>1.6027824644895465E-3</v>
      </c>
      <c r="AH31" s="32">
        <v>2.5528138188928261E-3</v>
      </c>
      <c r="AI31" s="70">
        <v>1.1933304676516464E-3</v>
      </c>
      <c r="AJ31" s="83" t="s">
        <v>120</v>
      </c>
      <c r="AK31" s="82" t="s">
        <v>120</v>
      </c>
      <c r="AL31" s="82" t="s">
        <v>120</v>
      </c>
      <c r="AM31" s="82" t="s">
        <v>120</v>
      </c>
      <c r="AN31" s="82" t="s">
        <v>120</v>
      </c>
      <c r="AO31" s="82" t="s">
        <v>120</v>
      </c>
      <c r="AP31" s="82" t="s">
        <v>120</v>
      </c>
      <c r="AQ31" s="82" t="s">
        <v>120</v>
      </c>
      <c r="AR31" s="82" t="s">
        <v>120</v>
      </c>
      <c r="AS31" s="83" t="s">
        <v>120</v>
      </c>
      <c r="AT31" s="82" t="s">
        <v>120</v>
      </c>
      <c r="AU31" s="63">
        <v>2.2012832336918559E-4</v>
      </c>
      <c r="AV31" s="82" t="s">
        <v>120</v>
      </c>
      <c r="AW31" s="82" t="s">
        <v>120</v>
      </c>
      <c r="AX31" s="82" t="s">
        <v>120</v>
      </c>
      <c r="AY31" s="82" t="s">
        <v>120</v>
      </c>
      <c r="AZ31" s="82" t="s">
        <v>120</v>
      </c>
      <c r="BA31" s="81" t="s">
        <v>120</v>
      </c>
      <c r="BB31" s="32">
        <v>1.2080053756278325E-3</v>
      </c>
      <c r="BC31" s="32">
        <v>7.4150866331764147E-4</v>
      </c>
      <c r="BD31" s="32">
        <v>1.4262806018270501E-4</v>
      </c>
      <c r="BE31" s="82" t="s">
        <v>120</v>
      </c>
      <c r="BF31" s="32">
        <v>7.7778435754011926E-4</v>
      </c>
      <c r="BG31" s="32">
        <v>3.0551787759517318E-4</v>
      </c>
      <c r="BH31" s="32">
        <v>1.5835359387802157E-3</v>
      </c>
      <c r="BI31" s="82" t="s">
        <v>120</v>
      </c>
      <c r="BJ31" s="32">
        <v>6.8357687977525295E-4</v>
      </c>
      <c r="BK31" s="83" t="s">
        <v>120</v>
      </c>
      <c r="BL31" s="82" t="s">
        <v>120</v>
      </c>
      <c r="BM31" s="82" t="s">
        <v>120</v>
      </c>
      <c r="BN31" s="82" t="s">
        <v>120</v>
      </c>
      <c r="BO31" s="82" t="s">
        <v>120</v>
      </c>
      <c r="BP31" s="81" t="s">
        <v>120</v>
      </c>
      <c r="BQ31" s="63">
        <v>1.4027787206009421E-4</v>
      </c>
      <c r="BR31" s="82" t="s">
        <v>120</v>
      </c>
      <c r="BS31" s="82" t="s">
        <v>120</v>
      </c>
      <c r="BT31" s="82" t="s">
        <v>120</v>
      </c>
      <c r="BU31" s="63">
        <v>5.3955789228118012E-4</v>
      </c>
      <c r="BV31" s="82" t="s">
        <v>120</v>
      </c>
      <c r="BW31" s="83" t="s">
        <v>120</v>
      </c>
      <c r="BX31" s="82" t="s">
        <v>120</v>
      </c>
      <c r="BY31" s="82" t="s">
        <v>120</v>
      </c>
      <c r="BZ31" s="82" t="s">
        <v>120</v>
      </c>
      <c r="CA31" s="82" t="s">
        <v>120</v>
      </c>
      <c r="CB31" s="82" t="s">
        <v>120</v>
      </c>
      <c r="CC31" s="82" t="s">
        <v>120</v>
      </c>
      <c r="CD31" s="82" t="s">
        <v>120</v>
      </c>
      <c r="CE31" s="81" t="s">
        <v>120</v>
      </c>
      <c r="CF31" s="82" t="s">
        <v>120</v>
      </c>
      <c r="CG31" s="82" t="s">
        <v>120</v>
      </c>
      <c r="CH31" s="82" t="s">
        <v>120</v>
      </c>
      <c r="CI31" s="82" t="s">
        <v>120</v>
      </c>
      <c r="CJ31" s="82" t="s">
        <v>120</v>
      </c>
      <c r="CK31" s="82" t="s">
        <v>120</v>
      </c>
      <c r="CL31" s="82" t="s">
        <v>120</v>
      </c>
      <c r="CM31" s="82" t="s">
        <v>120</v>
      </c>
      <c r="CN31" s="82" t="s">
        <v>120</v>
      </c>
      <c r="CO31" s="83" t="s">
        <v>120</v>
      </c>
      <c r="CP31" s="82" t="s">
        <v>120</v>
      </c>
      <c r="CQ31" s="82" t="s">
        <v>120</v>
      </c>
      <c r="CR31" s="82" t="s">
        <v>120</v>
      </c>
      <c r="CS31" s="82" t="s">
        <v>120</v>
      </c>
      <c r="CT31" s="63">
        <v>5.4098022742669265E-4</v>
      </c>
      <c r="CU31" s="82" t="s">
        <v>120</v>
      </c>
      <c r="CV31" s="82" t="s">
        <v>120</v>
      </c>
      <c r="CW31" s="81" t="s">
        <v>120</v>
      </c>
      <c r="CX31" s="82" t="s">
        <v>120</v>
      </c>
      <c r="CY31" s="82" t="s">
        <v>120</v>
      </c>
      <c r="CZ31" s="82" t="s">
        <v>120</v>
      </c>
      <c r="DA31" s="82" t="s">
        <v>120</v>
      </c>
      <c r="DB31" s="82" t="s">
        <v>120</v>
      </c>
      <c r="DC31" s="82" t="s">
        <v>120</v>
      </c>
      <c r="DD31" s="82" t="s">
        <v>120</v>
      </c>
      <c r="DE31" s="82" t="s">
        <v>120</v>
      </c>
      <c r="DF31" s="83" t="s">
        <v>120</v>
      </c>
      <c r="DG31" s="82" t="s">
        <v>120</v>
      </c>
      <c r="DH31" s="81" t="s">
        <v>120</v>
      </c>
      <c r="DI31" s="82" t="s">
        <v>120</v>
      </c>
      <c r="DJ31" s="82" t="s">
        <v>120</v>
      </c>
      <c r="DK31" s="82" t="s">
        <v>120</v>
      </c>
      <c r="DL31" s="63">
        <v>1.0192482907988283E-3</v>
      </c>
      <c r="DM31" s="82" t="s">
        <v>120</v>
      </c>
      <c r="DN31" s="82" t="s">
        <v>120</v>
      </c>
      <c r="DO31" s="82" t="s">
        <v>120</v>
      </c>
      <c r="DP31" s="82" t="s">
        <v>120</v>
      </c>
      <c r="DQ31" s="82" t="s">
        <v>120</v>
      </c>
      <c r="DR31" s="83" t="s">
        <v>120</v>
      </c>
      <c r="DS31" s="82" t="s">
        <v>120</v>
      </c>
      <c r="DT31" s="82" t="s">
        <v>120</v>
      </c>
      <c r="DU31" s="82" t="s">
        <v>120</v>
      </c>
      <c r="DV31" s="82" t="s">
        <v>120</v>
      </c>
      <c r="DW31" s="82" t="s">
        <v>120</v>
      </c>
      <c r="DX31" s="82" t="s">
        <v>120</v>
      </c>
      <c r="DY31" s="82" t="s">
        <v>120</v>
      </c>
      <c r="DZ31" s="81" t="s">
        <v>120</v>
      </c>
      <c r="EA31" s="82" t="s">
        <v>120</v>
      </c>
      <c r="EB31" s="82" t="s">
        <v>120</v>
      </c>
      <c r="EC31" s="82" t="s">
        <v>120</v>
      </c>
      <c r="ED31" s="82" t="s">
        <v>120</v>
      </c>
      <c r="EE31" s="82" t="s">
        <v>120</v>
      </c>
      <c r="EF31" s="82" t="s">
        <v>120</v>
      </c>
      <c r="EG31" s="82" t="s">
        <v>120</v>
      </c>
      <c r="EH31" s="82" t="s">
        <v>120</v>
      </c>
      <c r="EI31" s="82" t="s">
        <v>120</v>
      </c>
      <c r="EJ31" s="83" t="s">
        <v>120</v>
      </c>
      <c r="EK31" s="82" t="s">
        <v>120</v>
      </c>
      <c r="EL31" s="82" t="s">
        <v>120</v>
      </c>
      <c r="EM31" s="82" t="s">
        <v>120</v>
      </c>
      <c r="EN31" s="82" t="s">
        <v>120</v>
      </c>
      <c r="EO31" s="82" t="s">
        <v>120</v>
      </c>
      <c r="EP31" s="82" t="s">
        <v>120</v>
      </c>
      <c r="EQ31" s="63">
        <v>2.4236774724074574E-4</v>
      </c>
      <c r="ER31" s="81" t="s">
        <v>120</v>
      </c>
      <c r="ES31" s="82" t="s">
        <v>120</v>
      </c>
      <c r="ET31" s="82" t="s">
        <v>120</v>
      </c>
      <c r="EU31" s="82" t="s">
        <v>120</v>
      </c>
      <c r="EV31" s="82" t="s">
        <v>120</v>
      </c>
      <c r="EW31" s="82" t="s">
        <v>120</v>
      </c>
      <c r="EX31" s="82" t="s">
        <v>120</v>
      </c>
      <c r="EY31" s="82" t="s">
        <v>120</v>
      </c>
      <c r="EZ31" s="81" t="s">
        <v>120</v>
      </c>
    </row>
    <row r="32" spans="1:156" s="32" customFormat="1" x14ac:dyDescent="0.35">
      <c r="A32" s="17">
        <v>74</v>
      </c>
      <c r="B32" s="32">
        <v>56871</v>
      </c>
      <c r="C32" s="32">
        <v>174</v>
      </c>
      <c r="D32" s="32">
        <v>17</v>
      </c>
      <c r="E32" s="32">
        <v>89</v>
      </c>
      <c r="F32" s="32">
        <v>15.654999999999999</v>
      </c>
      <c r="G32" t="s">
        <v>149</v>
      </c>
      <c r="H32" s="83" t="s">
        <v>120</v>
      </c>
      <c r="I32" s="82" t="s">
        <v>120</v>
      </c>
      <c r="J32" s="82" t="s">
        <v>120</v>
      </c>
      <c r="K32" s="82" t="s">
        <v>120</v>
      </c>
      <c r="L32" s="82" t="s">
        <v>120</v>
      </c>
      <c r="M32" s="82" t="s">
        <v>120</v>
      </c>
      <c r="N32" s="82" t="s">
        <v>120</v>
      </c>
      <c r="O32" s="82" t="s">
        <v>120</v>
      </c>
      <c r="P32" s="81" t="s">
        <v>120</v>
      </c>
      <c r="Q32" s="83" t="s">
        <v>120</v>
      </c>
      <c r="R32" s="82" t="s">
        <v>120</v>
      </c>
      <c r="S32" s="82" t="s">
        <v>120</v>
      </c>
      <c r="T32" s="63">
        <v>7.4388642052772346E-4</v>
      </c>
      <c r="U32" s="82" t="s">
        <v>120</v>
      </c>
      <c r="V32" s="82" t="s">
        <v>120</v>
      </c>
      <c r="W32" s="82" t="s">
        <v>120</v>
      </c>
      <c r="X32" s="82" t="s">
        <v>120</v>
      </c>
      <c r="Y32" s="72">
        <v>3.4046075162140038E-4</v>
      </c>
      <c r="Z32" s="33">
        <v>7.915239303348913E-3</v>
      </c>
      <c r="AA32" s="32">
        <v>6.7187027290781269E-3</v>
      </c>
      <c r="AB32" s="32">
        <v>1.6610547132450449E-4</v>
      </c>
      <c r="AC32" s="32">
        <v>4.4163607918594521E-4</v>
      </c>
      <c r="AD32" s="82" t="s">
        <v>120</v>
      </c>
      <c r="AE32" s="32">
        <v>7.5489161987611873E-3</v>
      </c>
      <c r="AF32" s="32">
        <v>2.6990819546960261E-3</v>
      </c>
      <c r="AG32" s="32">
        <v>3.0468133622633536E-3</v>
      </c>
      <c r="AH32" s="32">
        <v>9.6427584303954705E-3</v>
      </c>
      <c r="AI32" s="70">
        <v>2.1281972039784809E-4</v>
      </c>
      <c r="AJ32" s="83" t="s">
        <v>120</v>
      </c>
      <c r="AK32" s="82" t="s">
        <v>120</v>
      </c>
      <c r="AL32" s="82" t="s">
        <v>120</v>
      </c>
      <c r="AM32" s="82" t="s">
        <v>120</v>
      </c>
      <c r="AN32" s="82" t="s">
        <v>120</v>
      </c>
      <c r="AO32" s="82" t="s">
        <v>120</v>
      </c>
      <c r="AP32" s="82" t="s">
        <v>120</v>
      </c>
      <c r="AQ32" s="82" t="s">
        <v>120</v>
      </c>
      <c r="AR32" s="82" t="s">
        <v>120</v>
      </c>
      <c r="AS32" s="71">
        <v>5.9843583419176343E-4</v>
      </c>
      <c r="AT32" s="82" t="s">
        <v>120</v>
      </c>
      <c r="AU32" s="63">
        <v>5.593443567984246E-4</v>
      </c>
      <c r="AV32" s="63">
        <v>4.506198788867407E-4</v>
      </c>
      <c r="AW32" s="82" t="s">
        <v>120</v>
      </c>
      <c r="AX32" s="63">
        <v>1.1994391417063307E-4</v>
      </c>
      <c r="AY32" s="82" t="s">
        <v>120</v>
      </c>
      <c r="AZ32" s="82" t="s">
        <v>120</v>
      </c>
      <c r="BA32" s="72">
        <v>1.5194316361515637E-4</v>
      </c>
      <c r="BB32" s="32">
        <v>6.5773547870575742E-3</v>
      </c>
      <c r="BC32" s="32">
        <v>9.1546806381631336E-4</v>
      </c>
      <c r="BD32" s="32">
        <v>9.3124300514776243E-4</v>
      </c>
      <c r="BE32" s="32">
        <v>1.7481147489266784E-4</v>
      </c>
      <c r="BF32" s="82" t="s">
        <v>120</v>
      </c>
      <c r="BG32" s="32">
        <v>8.6596681245601275E-4</v>
      </c>
      <c r="BH32" s="32">
        <v>1.7520833661432947E-3</v>
      </c>
      <c r="BI32" s="32">
        <v>1.2448481880235232E-4</v>
      </c>
      <c r="BJ32" s="32">
        <v>2.3883205354628539E-3</v>
      </c>
      <c r="BK32" s="83" t="s">
        <v>120</v>
      </c>
      <c r="BL32" s="82" t="s">
        <v>120</v>
      </c>
      <c r="BM32" s="82" t="s">
        <v>120</v>
      </c>
      <c r="BN32" s="82" t="s">
        <v>120</v>
      </c>
      <c r="BO32" s="82" t="s">
        <v>120</v>
      </c>
      <c r="BP32" s="81" t="s">
        <v>120</v>
      </c>
      <c r="BQ32" s="32">
        <v>8.6893725068904761E-4</v>
      </c>
      <c r="BR32" s="32">
        <v>1.5033701199368126E-3</v>
      </c>
      <c r="BS32" s="32">
        <v>3.4134086017752408E-4</v>
      </c>
      <c r="BT32" s="32">
        <v>1.8596351104083295E-3</v>
      </c>
      <c r="BU32" s="32">
        <v>1.1945367339068265E-3</v>
      </c>
      <c r="BV32" s="32">
        <v>7.8210961167162287E-4</v>
      </c>
      <c r="BW32" s="83" t="s">
        <v>120</v>
      </c>
      <c r="BX32" s="82" t="s">
        <v>120</v>
      </c>
      <c r="BY32" s="82" t="s">
        <v>120</v>
      </c>
      <c r="BZ32" s="82" t="s">
        <v>120</v>
      </c>
      <c r="CA32" s="82" t="s">
        <v>120</v>
      </c>
      <c r="CB32" s="82" t="s">
        <v>120</v>
      </c>
      <c r="CC32" s="82" t="s">
        <v>120</v>
      </c>
      <c r="CD32" s="82" t="s">
        <v>120</v>
      </c>
      <c r="CE32" s="81" t="s">
        <v>120</v>
      </c>
      <c r="CF32" s="32">
        <v>1.8092356231446405E-4</v>
      </c>
      <c r="CG32" s="32">
        <v>6.7726214426166694E-4</v>
      </c>
      <c r="CH32" s="32">
        <v>4.5541740756629745E-4</v>
      </c>
      <c r="CI32" s="32">
        <v>5.682598095377863E-4</v>
      </c>
      <c r="CJ32" s="32">
        <v>7.2991511794979623E-4</v>
      </c>
      <c r="CK32" s="82" t="s">
        <v>120</v>
      </c>
      <c r="CL32" s="32">
        <v>9.062325769519171E-4</v>
      </c>
      <c r="CM32" s="32">
        <v>2.2810480549457539E-4</v>
      </c>
      <c r="CN32" s="82" t="s">
        <v>120</v>
      </c>
      <c r="CO32" s="33">
        <v>1.4739658986690328E-4</v>
      </c>
      <c r="CP32" s="32">
        <v>1.9491078334261025E-4</v>
      </c>
      <c r="CQ32" s="32">
        <v>3.3287432694888576E-4</v>
      </c>
      <c r="CR32" s="82" t="s">
        <v>120</v>
      </c>
      <c r="CS32" s="82" t="s">
        <v>120</v>
      </c>
      <c r="CT32" s="32">
        <v>1.2485779431677187E-3</v>
      </c>
      <c r="CU32" s="82" t="s">
        <v>120</v>
      </c>
      <c r="CV32" s="32">
        <v>1.4219492950442365E-4</v>
      </c>
      <c r="CW32" s="70">
        <v>5.3513777527702192E-4</v>
      </c>
      <c r="CX32" s="82" t="s">
        <v>120</v>
      </c>
      <c r="CY32" s="82" t="s">
        <v>120</v>
      </c>
      <c r="CZ32" s="82" t="s">
        <v>120</v>
      </c>
      <c r="DA32" s="82" t="s">
        <v>120</v>
      </c>
      <c r="DB32" s="82" t="s">
        <v>120</v>
      </c>
      <c r="DC32" s="82" t="s">
        <v>120</v>
      </c>
      <c r="DD32" s="82" t="s">
        <v>120</v>
      </c>
      <c r="DE32" s="82" t="s">
        <v>120</v>
      </c>
      <c r="DF32" s="33">
        <v>5.8290541031778809E-4</v>
      </c>
      <c r="DG32" s="32">
        <v>1.6402292158262464E-4</v>
      </c>
      <c r="DH32" s="81" t="s">
        <v>120</v>
      </c>
      <c r="DI32" s="63">
        <v>3.6633806495828264E-4</v>
      </c>
      <c r="DJ32" s="63">
        <v>1.0143397392104257E-3</v>
      </c>
      <c r="DK32" s="82" t="s">
        <v>120</v>
      </c>
      <c r="DL32" s="63">
        <v>2.6136457313952737E-3</v>
      </c>
      <c r="DM32" s="63">
        <v>1.0093498998623668E-3</v>
      </c>
      <c r="DN32" s="82" t="s">
        <v>120</v>
      </c>
      <c r="DO32" s="63">
        <v>1.0139628837839726E-3</v>
      </c>
      <c r="DP32" s="82" t="s">
        <v>120</v>
      </c>
      <c r="DQ32" s="82" t="s">
        <v>120</v>
      </c>
      <c r="DR32" s="71">
        <v>1.6153148946214415E-4</v>
      </c>
      <c r="DS32" s="63">
        <v>1.1655213018994741E-4</v>
      </c>
      <c r="DT32" s="82" t="s">
        <v>120</v>
      </c>
      <c r="DU32" s="82" t="s">
        <v>120</v>
      </c>
      <c r="DV32" s="82" t="s">
        <v>120</v>
      </c>
      <c r="DW32" s="82" t="s">
        <v>120</v>
      </c>
      <c r="DX32" s="82" t="s">
        <v>120</v>
      </c>
      <c r="DY32" s="82" t="s">
        <v>120</v>
      </c>
      <c r="DZ32" s="81" t="s">
        <v>120</v>
      </c>
      <c r="EA32" s="82" t="s">
        <v>120</v>
      </c>
      <c r="EB32" s="82" t="s">
        <v>120</v>
      </c>
      <c r="EC32" s="32">
        <v>5.5894297845113521E-4</v>
      </c>
      <c r="ED32" s="32">
        <v>1.163699228828203E-4</v>
      </c>
      <c r="EE32" s="32">
        <v>4.6548776493366979E-4</v>
      </c>
      <c r="EF32" s="32">
        <v>2.9100132478342703E-4</v>
      </c>
      <c r="EG32" s="32">
        <v>4.6794847547984407E-4</v>
      </c>
      <c r="EH32" s="32">
        <v>1.314319830577103E-3</v>
      </c>
      <c r="EI32" s="32">
        <v>7.0843995270699559E-4</v>
      </c>
      <c r="EJ32" s="33">
        <v>9.5596208135847495E-4</v>
      </c>
      <c r="EK32" s="32">
        <v>8.2498762717435445E-4</v>
      </c>
      <c r="EL32" s="32">
        <v>5.3606801514356642E-4</v>
      </c>
      <c r="EM32" s="32">
        <v>1.1887528893885764E-3</v>
      </c>
      <c r="EN32" s="82" t="s">
        <v>120</v>
      </c>
      <c r="EO32" s="32">
        <v>9.1815701721276806E-4</v>
      </c>
      <c r="EP32" s="32">
        <v>1.6559137263622672E-3</v>
      </c>
      <c r="EQ32" s="32">
        <v>2.6943750081715495E-3</v>
      </c>
      <c r="ER32" s="70">
        <v>8.589197651783755E-4</v>
      </c>
      <c r="ES32" s="32">
        <v>8.1077670860935742E-4</v>
      </c>
      <c r="ET32" s="32">
        <v>1.0523541884612931E-3</v>
      </c>
      <c r="EU32" s="32">
        <v>4.896260456152651E-4</v>
      </c>
      <c r="EV32" s="32">
        <v>1.079931728412936E-3</v>
      </c>
      <c r="EW32" s="32">
        <v>7.4222541139007457E-4</v>
      </c>
      <c r="EX32" s="32">
        <v>1.0009346210024599E-3</v>
      </c>
      <c r="EY32" s="32">
        <v>7.8804910397476465E-4</v>
      </c>
      <c r="EZ32" s="81" t="s">
        <v>120</v>
      </c>
    </row>
    <row r="33" spans="1:189" s="32" customFormat="1" x14ac:dyDescent="0.35">
      <c r="A33" s="17">
        <v>50</v>
      </c>
      <c r="B33" s="32">
        <v>60184</v>
      </c>
      <c r="C33" s="32">
        <v>218</v>
      </c>
      <c r="D33" s="32">
        <v>14</v>
      </c>
      <c r="E33" s="32">
        <v>91</v>
      </c>
      <c r="F33" s="32">
        <v>15.827999999999999</v>
      </c>
      <c r="G33" t="s">
        <v>150</v>
      </c>
      <c r="H33" s="83" t="s">
        <v>120</v>
      </c>
      <c r="I33" s="82" t="s">
        <v>120</v>
      </c>
      <c r="J33" s="82" t="s">
        <v>120</v>
      </c>
      <c r="K33" s="82" t="s">
        <v>120</v>
      </c>
      <c r="L33" s="82" t="s">
        <v>120</v>
      </c>
      <c r="M33" s="82" t="s">
        <v>120</v>
      </c>
      <c r="N33" s="82" t="s">
        <v>120</v>
      </c>
      <c r="O33" s="82" t="s">
        <v>120</v>
      </c>
      <c r="P33" s="81" t="s">
        <v>120</v>
      </c>
      <c r="Q33" s="83" t="s">
        <v>120</v>
      </c>
      <c r="R33" s="82" t="s">
        <v>120</v>
      </c>
      <c r="S33" s="82" t="s">
        <v>120</v>
      </c>
      <c r="T33" s="82" t="s">
        <v>120</v>
      </c>
      <c r="U33" s="82" t="s">
        <v>120</v>
      </c>
      <c r="V33" s="82" t="s">
        <v>120</v>
      </c>
      <c r="W33" s="82" t="s">
        <v>120</v>
      </c>
      <c r="X33" s="82" t="s">
        <v>120</v>
      </c>
      <c r="Y33" s="81" t="s">
        <v>120</v>
      </c>
      <c r="Z33" s="33">
        <v>6.0613070762744583E-3</v>
      </c>
      <c r="AA33" s="32">
        <v>6.0225029844257509E-3</v>
      </c>
      <c r="AB33" s="82" t="s">
        <v>120</v>
      </c>
      <c r="AC33" s="32">
        <v>3.7735921161574312E-4</v>
      </c>
      <c r="AD33" s="82" t="s">
        <v>120</v>
      </c>
      <c r="AE33" s="32">
        <v>5.3081666338292343E-3</v>
      </c>
      <c r="AF33" s="32">
        <v>1.9150283952885016E-3</v>
      </c>
      <c r="AG33" s="32">
        <v>2.2360240950828549E-3</v>
      </c>
      <c r="AH33" s="32">
        <v>7.3117906552393214E-3</v>
      </c>
      <c r="AI33" s="70">
        <v>4.8400631668239194E-4</v>
      </c>
      <c r="AJ33" s="83" t="s">
        <v>120</v>
      </c>
      <c r="AK33" s="82" t="s">
        <v>120</v>
      </c>
      <c r="AL33" s="82" t="s">
        <v>120</v>
      </c>
      <c r="AM33" s="82" t="s">
        <v>120</v>
      </c>
      <c r="AN33" s="82" t="s">
        <v>120</v>
      </c>
      <c r="AO33" s="82" t="s">
        <v>120</v>
      </c>
      <c r="AP33" s="82" t="s">
        <v>120</v>
      </c>
      <c r="AQ33" s="82" t="s">
        <v>120</v>
      </c>
      <c r="AR33" s="82" t="s">
        <v>120</v>
      </c>
      <c r="AS33" s="71">
        <v>1.3240765381376598E-4</v>
      </c>
      <c r="AT33" s="82" t="s">
        <v>120</v>
      </c>
      <c r="AU33" s="63">
        <v>1.6423636626372831E-4</v>
      </c>
      <c r="AV33" s="63">
        <v>2.0385184997257316E-4</v>
      </c>
      <c r="AW33" s="82" t="s">
        <v>120</v>
      </c>
      <c r="AX33" s="82" t="s">
        <v>120</v>
      </c>
      <c r="AY33" s="82" t="s">
        <v>120</v>
      </c>
      <c r="AZ33" s="82" t="s">
        <v>120</v>
      </c>
      <c r="BA33" s="81" t="s">
        <v>120</v>
      </c>
      <c r="BB33" s="32">
        <v>4.5172771222213642E-3</v>
      </c>
      <c r="BC33" s="32">
        <v>7.2594994889340052E-4</v>
      </c>
      <c r="BD33" s="32">
        <v>4.795975431801441E-4</v>
      </c>
      <c r="BE33" s="82" t="s">
        <v>120</v>
      </c>
      <c r="BF33" s="82" t="s">
        <v>120</v>
      </c>
      <c r="BG33" s="32">
        <v>7.2818281370636679E-4</v>
      </c>
      <c r="BH33" s="32">
        <v>1.529231817404677E-3</v>
      </c>
      <c r="BI33" s="32">
        <v>1.0598031871011076E-4</v>
      </c>
      <c r="BJ33" s="32">
        <v>1.5778320556706291E-3</v>
      </c>
      <c r="BK33" s="83" t="s">
        <v>120</v>
      </c>
      <c r="BL33" s="82" t="s">
        <v>120</v>
      </c>
      <c r="BM33" s="82" t="s">
        <v>120</v>
      </c>
      <c r="BN33" s="82" t="s">
        <v>120</v>
      </c>
      <c r="BO33" s="82" t="s">
        <v>120</v>
      </c>
      <c r="BP33" s="81" t="s">
        <v>120</v>
      </c>
      <c r="BQ33" s="32">
        <v>6.1433432984817928E-4</v>
      </c>
      <c r="BR33" s="32">
        <v>9.4415729329871739E-4</v>
      </c>
      <c r="BS33" s="82" t="s">
        <v>120</v>
      </c>
      <c r="BT33" s="32">
        <v>1.0228926296918283E-3</v>
      </c>
      <c r="BU33" s="32">
        <v>5.1022800222260485E-4</v>
      </c>
      <c r="BV33" s="32">
        <v>5.0452280705942274E-4</v>
      </c>
      <c r="BW33" s="83" t="s">
        <v>120</v>
      </c>
      <c r="BX33" s="82" t="s">
        <v>120</v>
      </c>
      <c r="BY33" s="82" t="s">
        <v>120</v>
      </c>
      <c r="BZ33" s="63">
        <v>7.5480415637003916E-5</v>
      </c>
      <c r="CA33" s="82" t="s">
        <v>120</v>
      </c>
      <c r="CB33" s="82" t="s">
        <v>120</v>
      </c>
      <c r="CC33" s="82" t="s">
        <v>120</v>
      </c>
      <c r="CD33" s="82" t="s">
        <v>120</v>
      </c>
      <c r="CE33" s="81" t="s">
        <v>120</v>
      </c>
      <c r="CF33" s="82" t="s">
        <v>120</v>
      </c>
      <c r="CG33" s="82" t="s">
        <v>120</v>
      </c>
      <c r="CH33" s="82" t="s">
        <v>120</v>
      </c>
      <c r="CI33" s="82" t="s">
        <v>120</v>
      </c>
      <c r="CJ33" s="63">
        <v>3.4298216428063405E-4</v>
      </c>
      <c r="CK33" s="82" t="s">
        <v>120</v>
      </c>
      <c r="CL33" s="63">
        <v>5.7900035609796772E-4</v>
      </c>
      <c r="CM33" s="63">
        <v>2.5130190435843048E-4</v>
      </c>
      <c r="CN33" s="82" t="s">
        <v>120</v>
      </c>
      <c r="CO33" s="83" t="s">
        <v>120</v>
      </c>
      <c r="CP33" s="63">
        <v>1.9973606004524409E-4</v>
      </c>
      <c r="CQ33" s="63">
        <v>3.1026468121770007E-4</v>
      </c>
      <c r="CR33" s="82" t="s">
        <v>120</v>
      </c>
      <c r="CS33" s="82" t="s">
        <v>120</v>
      </c>
      <c r="CT33" s="63">
        <v>8.7466866689544392E-4</v>
      </c>
      <c r="CU33" s="82" t="s">
        <v>120</v>
      </c>
      <c r="CV33" s="82" t="s">
        <v>120</v>
      </c>
      <c r="CW33" s="81" t="s">
        <v>120</v>
      </c>
      <c r="CX33" s="82" t="s">
        <v>120</v>
      </c>
      <c r="CY33" s="82" t="s">
        <v>120</v>
      </c>
      <c r="CZ33" s="82" t="s">
        <v>120</v>
      </c>
      <c r="DA33" s="82" t="s">
        <v>120</v>
      </c>
      <c r="DB33" s="82" t="s">
        <v>120</v>
      </c>
      <c r="DC33" s="63">
        <v>1.4365537234049773E-4</v>
      </c>
      <c r="DD33" s="82" t="s">
        <v>120</v>
      </c>
      <c r="DE33" s="82" t="s">
        <v>120</v>
      </c>
      <c r="DF33" s="83" t="s">
        <v>120</v>
      </c>
      <c r="DG33" s="63">
        <v>5.376912050200184E-4</v>
      </c>
      <c r="DH33" s="81" t="s">
        <v>120</v>
      </c>
      <c r="DI33" s="63">
        <v>2.3678632744500723E-4</v>
      </c>
      <c r="DJ33" s="63">
        <v>7.0170885576650909E-4</v>
      </c>
      <c r="DK33" s="82" t="s">
        <v>120</v>
      </c>
      <c r="DL33" s="63">
        <v>2.3502874159316957E-3</v>
      </c>
      <c r="DM33" s="63">
        <v>3.0409207673372479E-4</v>
      </c>
      <c r="DN33" s="82" t="s">
        <v>120</v>
      </c>
      <c r="DO33" s="63">
        <v>8.318460284558204E-4</v>
      </c>
      <c r="DP33" s="82" t="s">
        <v>120</v>
      </c>
      <c r="DQ33" s="82" t="s">
        <v>120</v>
      </c>
      <c r="DR33" s="83" t="s">
        <v>120</v>
      </c>
      <c r="DS33" s="82" t="s">
        <v>120</v>
      </c>
      <c r="DT33" s="82" t="s">
        <v>120</v>
      </c>
      <c r="DU33" s="82" t="s">
        <v>120</v>
      </c>
      <c r="DV33" s="82" t="s">
        <v>120</v>
      </c>
      <c r="DW33" s="82" t="s">
        <v>120</v>
      </c>
      <c r="DX33" s="82" t="s">
        <v>120</v>
      </c>
      <c r="DY33" s="82" t="s">
        <v>120</v>
      </c>
      <c r="DZ33" s="81" t="s">
        <v>120</v>
      </c>
      <c r="EA33" s="82" t="s">
        <v>120</v>
      </c>
      <c r="EB33" s="82" t="s">
        <v>120</v>
      </c>
      <c r="EC33" s="82" t="s">
        <v>120</v>
      </c>
      <c r="ED33" s="82" t="s">
        <v>120</v>
      </c>
      <c r="EE33" s="82" t="s">
        <v>120</v>
      </c>
      <c r="EF33" s="82" t="s">
        <v>120</v>
      </c>
      <c r="EG33" s="63">
        <v>9.9417337265370309E-5</v>
      </c>
      <c r="EH33" s="82" t="s">
        <v>120</v>
      </c>
      <c r="EI33" s="82" t="s">
        <v>120</v>
      </c>
      <c r="EJ33" s="33">
        <v>3.1852852620070502E-4</v>
      </c>
      <c r="EK33" s="82" t="s">
        <v>120</v>
      </c>
      <c r="EL33" s="32">
        <v>2.1600628570264566E-4</v>
      </c>
      <c r="EM33" s="32">
        <v>4.2041339425215389E-4</v>
      </c>
      <c r="EN33" s="82" t="s">
        <v>120</v>
      </c>
      <c r="EO33" s="82" t="s">
        <v>120</v>
      </c>
      <c r="EP33" s="32">
        <v>1.0415860634116452E-3</v>
      </c>
      <c r="EQ33" s="32">
        <v>2.0285739532608349E-3</v>
      </c>
      <c r="ER33" s="70">
        <v>4.7961681266284412E-4</v>
      </c>
      <c r="ES33" s="32">
        <v>4.7489502684559245E-4</v>
      </c>
      <c r="ET33" s="32">
        <v>1.9669756685829207E-4</v>
      </c>
      <c r="EU33" s="32">
        <v>2.2153036248098772E-4</v>
      </c>
      <c r="EV33" s="32">
        <v>6.1339061680764717E-4</v>
      </c>
      <c r="EW33" s="32">
        <v>3.602184561887467E-4</v>
      </c>
      <c r="EX33" s="32">
        <v>3.4660080272775479E-4</v>
      </c>
      <c r="EY33" s="82" t="s">
        <v>120</v>
      </c>
      <c r="EZ33" s="81" t="s">
        <v>120</v>
      </c>
    </row>
    <row r="34" spans="1:189" s="32" customFormat="1" x14ac:dyDescent="0.35">
      <c r="A34" s="17"/>
      <c r="G34"/>
    </row>
    <row r="35" spans="1:189" s="32" customFormat="1" x14ac:dyDescent="0.35">
      <c r="A35" s="17"/>
      <c r="G35"/>
    </row>
    <row r="37" spans="1:189" x14ac:dyDescent="0.35">
      <c r="B37" s="32"/>
      <c r="C37" s="32"/>
      <c r="D37" s="32"/>
      <c r="E37" s="32"/>
      <c r="F37" s="32"/>
      <c r="H37" t="s">
        <v>779</v>
      </c>
      <c r="I37" t="s">
        <v>775</v>
      </c>
      <c r="J37" t="s">
        <v>771</v>
      </c>
      <c r="K37" t="s">
        <v>692</v>
      </c>
      <c r="L37" t="s">
        <v>696</v>
      </c>
      <c r="M37" t="s">
        <v>690</v>
      </c>
      <c r="N37" t="s">
        <v>667</v>
      </c>
      <c r="O37" t="s">
        <v>666</v>
      </c>
      <c r="P37" t="s">
        <v>665</v>
      </c>
      <c r="Q37" t="s">
        <v>813</v>
      </c>
      <c r="R37" t="s">
        <v>812</v>
      </c>
      <c r="S37" t="s">
        <v>811</v>
      </c>
      <c r="T37" t="s">
        <v>810</v>
      </c>
      <c r="U37" t="s">
        <v>809</v>
      </c>
      <c r="V37" t="s">
        <v>808</v>
      </c>
      <c r="W37" t="s">
        <v>807</v>
      </c>
      <c r="X37" t="s">
        <v>806</v>
      </c>
      <c r="Y37" t="s">
        <v>805</v>
      </c>
      <c r="Z37" t="s">
        <v>804</v>
      </c>
      <c r="AA37" t="s">
        <v>803</v>
      </c>
      <c r="AB37" t="s">
        <v>802</v>
      </c>
      <c r="AC37" t="s">
        <v>801</v>
      </c>
      <c r="AD37" t="s">
        <v>800</v>
      </c>
      <c r="AE37" t="s">
        <v>799</v>
      </c>
      <c r="AF37" t="s">
        <v>798</v>
      </c>
      <c r="AG37" t="s">
        <v>797</v>
      </c>
      <c r="AH37" t="s">
        <v>796</v>
      </c>
      <c r="AI37" t="s">
        <v>795</v>
      </c>
      <c r="AJ37" t="s">
        <v>794</v>
      </c>
      <c r="AK37" t="s">
        <v>793</v>
      </c>
      <c r="AL37" t="s">
        <v>792</v>
      </c>
      <c r="AM37" t="s">
        <v>791</v>
      </c>
      <c r="AN37" t="s">
        <v>790</v>
      </c>
      <c r="AO37" t="s">
        <v>789</v>
      </c>
      <c r="AP37" t="s">
        <v>788</v>
      </c>
      <c r="AQ37" t="s">
        <v>787</v>
      </c>
      <c r="AR37" t="s">
        <v>786</v>
      </c>
      <c r="AS37" t="s">
        <v>711</v>
      </c>
      <c r="AT37" t="s">
        <v>710</v>
      </c>
      <c r="AU37" t="s">
        <v>709</v>
      </c>
      <c r="AV37" t="s">
        <v>708</v>
      </c>
      <c r="AW37" t="s">
        <v>707</v>
      </c>
      <c r="AX37" t="s">
        <v>706</v>
      </c>
      <c r="AY37" t="s">
        <v>705</v>
      </c>
      <c r="AZ37" t="s">
        <v>704</v>
      </c>
      <c r="BA37" t="s">
        <v>703</v>
      </c>
      <c r="BB37" t="s">
        <v>702</v>
      </c>
      <c r="BC37" t="s">
        <v>701</v>
      </c>
      <c r="BD37" t="s">
        <v>700</v>
      </c>
      <c r="BE37" t="s">
        <v>699</v>
      </c>
      <c r="BF37" t="s">
        <v>698</v>
      </c>
      <c r="BG37" t="s">
        <v>697</v>
      </c>
      <c r="BH37" t="s">
        <v>695</v>
      </c>
      <c r="BI37" t="s">
        <v>694</v>
      </c>
      <c r="BJ37" t="s">
        <v>693</v>
      </c>
      <c r="BK37" t="s">
        <v>691</v>
      </c>
      <c r="BL37" t="s">
        <v>689</v>
      </c>
      <c r="BM37" t="s">
        <v>688</v>
      </c>
      <c r="BN37" t="s">
        <v>687</v>
      </c>
      <c r="BO37" t="s">
        <v>686</v>
      </c>
      <c r="BP37" t="s">
        <v>685</v>
      </c>
      <c r="BQ37" t="s">
        <v>785</v>
      </c>
      <c r="BR37" t="s">
        <v>784</v>
      </c>
      <c r="BS37" t="s">
        <v>783</v>
      </c>
      <c r="BT37" t="s">
        <v>782</v>
      </c>
      <c r="BU37" t="s">
        <v>781</v>
      </c>
      <c r="BV37" t="s">
        <v>780</v>
      </c>
      <c r="BW37" t="s">
        <v>778</v>
      </c>
      <c r="BX37" t="s">
        <v>777</v>
      </c>
      <c r="BY37" t="s">
        <v>776</v>
      </c>
      <c r="BZ37" t="s">
        <v>774</v>
      </c>
      <c r="CA37" t="s">
        <v>773</v>
      </c>
      <c r="CB37" t="s">
        <v>772</v>
      </c>
      <c r="CC37" t="s">
        <v>770</v>
      </c>
      <c r="CD37" t="s">
        <v>769</v>
      </c>
      <c r="CE37" t="s">
        <v>768</v>
      </c>
      <c r="CF37" t="s">
        <v>767</v>
      </c>
      <c r="CG37" t="s">
        <v>766</v>
      </c>
      <c r="CH37" t="s">
        <v>765</v>
      </c>
      <c r="CI37" t="s">
        <v>764</v>
      </c>
      <c r="CJ37" t="s">
        <v>763</v>
      </c>
      <c r="CK37" t="s">
        <v>762</v>
      </c>
      <c r="CL37" t="s">
        <v>761</v>
      </c>
      <c r="CM37" t="s">
        <v>760</v>
      </c>
      <c r="CN37" t="s">
        <v>759</v>
      </c>
      <c r="CO37" t="s">
        <v>676</v>
      </c>
      <c r="CP37" t="s">
        <v>675</v>
      </c>
      <c r="CQ37" t="s">
        <v>674</v>
      </c>
      <c r="CR37" t="s">
        <v>673</v>
      </c>
      <c r="CS37" t="s">
        <v>672</v>
      </c>
      <c r="CT37" t="s">
        <v>671</v>
      </c>
      <c r="CU37" t="s">
        <v>670</v>
      </c>
      <c r="CV37" t="s">
        <v>669</v>
      </c>
      <c r="CW37" t="s">
        <v>668</v>
      </c>
      <c r="CX37" t="s">
        <v>684</v>
      </c>
      <c r="CY37" t="s">
        <v>683</v>
      </c>
      <c r="CZ37" t="s">
        <v>682</v>
      </c>
      <c r="DA37" t="s">
        <v>681</v>
      </c>
      <c r="DB37" t="s">
        <v>680</v>
      </c>
      <c r="DC37" t="s">
        <v>679</v>
      </c>
      <c r="DD37" t="s">
        <v>678</v>
      </c>
      <c r="DE37" t="s">
        <v>677</v>
      </c>
      <c r="DF37" t="s">
        <v>758</v>
      </c>
      <c r="DG37" t="s">
        <v>757</v>
      </c>
      <c r="DH37" t="s">
        <v>756</v>
      </c>
      <c r="DI37" t="s">
        <v>755</v>
      </c>
      <c r="DJ37" t="s">
        <v>754</v>
      </c>
      <c r="DK37" t="s">
        <v>753</v>
      </c>
      <c r="DL37" t="s">
        <v>752</v>
      </c>
      <c r="DM37" t="s">
        <v>751</v>
      </c>
      <c r="DN37" t="s">
        <v>750</v>
      </c>
      <c r="DO37" t="s">
        <v>749</v>
      </c>
      <c r="DP37" t="s">
        <v>748</v>
      </c>
      <c r="DQ37" t="s">
        <v>747</v>
      </c>
      <c r="DR37" t="s">
        <v>746</v>
      </c>
      <c r="DS37" t="s">
        <v>745</v>
      </c>
      <c r="DT37" t="s">
        <v>744</v>
      </c>
      <c r="DU37" t="s">
        <v>743</v>
      </c>
      <c r="DV37" t="s">
        <v>742</v>
      </c>
      <c r="DW37" t="s">
        <v>741</v>
      </c>
      <c r="DX37" t="s">
        <v>740</v>
      </c>
      <c r="DY37" t="s">
        <v>739</v>
      </c>
      <c r="DZ37" t="s">
        <v>738</v>
      </c>
      <c r="EA37" t="s">
        <v>737</v>
      </c>
      <c r="EB37" t="s">
        <v>736</v>
      </c>
      <c r="EC37" t="s">
        <v>735</v>
      </c>
      <c r="ED37" t="s">
        <v>734</v>
      </c>
      <c r="EE37" t="s">
        <v>733</v>
      </c>
      <c r="EF37" t="s">
        <v>732</v>
      </c>
      <c r="EG37" t="s">
        <v>731</v>
      </c>
      <c r="EH37" t="s">
        <v>730</v>
      </c>
      <c r="EI37" t="s">
        <v>729</v>
      </c>
      <c r="EJ37" t="s">
        <v>728</v>
      </c>
      <c r="EK37" t="s">
        <v>727</v>
      </c>
      <c r="EL37" t="s">
        <v>726</v>
      </c>
      <c r="EM37" t="s">
        <v>725</v>
      </c>
      <c r="EN37" t="s">
        <v>724</v>
      </c>
      <c r="EO37" t="s">
        <v>723</v>
      </c>
      <c r="EP37" t="s">
        <v>722</v>
      </c>
      <c r="EQ37" t="s">
        <v>721</v>
      </c>
      <c r="ER37" t="s">
        <v>720</v>
      </c>
      <c r="ES37" t="s">
        <v>719</v>
      </c>
      <c r="ET37" t="s">
        <v>718</v>
      </c>
      <c r="EU37" t="s">
        <v>717</v>
      </c>
      <c r="EV37" t="s">
        <v>716</v>
      </c>
      <c r="EW37" t="s">
        <v>715</v>
      </c>
      <c r="EX37" t="s">
        <v>714</v>
      </c>
      <c r="EY37" t="s">
        <v>713</v>
      </c>
      <c r="EZ37" t="s">
        <v>712</v>
      </c>
      <c r="FA37" s="32"/>
      <c r="FB37" s="32"/>
      <c r="FC37" s="32"/>
      <c r="FD37" s="32"/>
      <c r="FE37" s="32"/>
      <c r="FF37" s="32"/>
      <c r="FG37" s="32"/>
      <c r="FH37" s="32"/>
      <c r="FI37" s="32"/>
      <c r="FJ37" s="32"/>
      <c r="FK37" s="32"/>
      <c r="FL37" s="32"/>
      <c r="FM37" s="32"/>
      <c r="FN37" s="32"/>
      <c r="FO37" s="32"/>
      <c r="FP37" s="32"/>
      <c r="FQ37" s="32"/>
      <c r="FR37" s="32"/>
      <c r="FS37" s="32"/>
      <c r="FT37" s="32"/>
      <c r="FU37" s="32"/>
      <c r="FV37" s="32"/>
      <c r="FW37" s="32"/>
      <c r="FX37" s="32"/>
      <c r="FY37" s="32"/>
      <c r="FZ37" s="32"/>
      <c r="GA37" s="32"/>
      <c r="GB37" s="32"/>
      <c r="GC37" s="32"/>
      <c r="GD37" s="32"/>
      <c r="GE37" s="32"/>
      <c r="GF37" s="32"/>
    </row>
    <row r="38" spans="1:189" x14ac:dyDescent="0.35">
      <c r="B38" s="32"/>
      <c r="C38" s="32"/>
      <c r="D38" s="32" t="s">
        <v>924</v>
      </c>
      <c r="E38" s="32"/>
      <c r="F38" s="32"/>
      <c r="G38" t="s">
        <v>171</v>
      </c>
      <c r="H38">
        <v>14310.975</v>
      </c>
      <c r="I38">
        <v>30410.404999999999</v>
      </c>
      <c r="J38">
        <v>21395.755000000001</v>
      </c>
      <c r="K38">
        <v>9979.7000000000007</v>
      </c>
      <c r="L38">
        <v>19869.919999999998</v>
      </c>
      <c r="M38">
        <v>16925.150000000001</v>
      </c>
      <c r="N38">
        <v>11787.69</v>
      </c>
      <c r="O38">
        <v>9081.6149999999998</v>
      </c>
      <c r="P38">
        <v>10003.485000000001</v>
      </c>
      <c r="Q38">
        <v>40219.870000000003</v>
      </c>
      <c r="R38">
        <v>30628.705000000002</v>
      </c>
      <c r="S38">
        <v>31076.514999999999</v>
      </c>
      <c r="T38">
        <v>42989.14</v>
      </c>
      <c r="U38">
        <v>15230.674999999999</v>
      </c>
      <c r="V38">
        <v>9796.6350000000002</v>
      </c>
      <c r="W38">
        <v>7946.01</v>
      </c>
      <c r="X38">
        <v>12957.245000000001</v>
      </c>
      <c r="Y38">
        <v>20718.37</v>
      </c>
      <c r="Z38">
        <v>553019.41500000004</v>
      </c>
      <c r="AA38">
        <v>415537.97</v>
      </c>
      <c r="AB38">
        <v>25669.205000000002</v>
      </c>
      <c r="AC38">
        <v>28301.605</v>
      </c>
      <c r="AD38">
        <v>30228.115000000002</v>
      </c>
      <c r="AE38">
        <v>177259.58499999999</v>
      </c>
      <c r="AF38">
        <v>376224.56</v>
      </c>
      <c r="AG38">
        <v>168073.20499999999</v>
      </c>
      <c r="AH38">
        <v>690556.21499999997</v>
      </c>
      <c r="AI38">
        <v>80244.52</v>
      </c>
      <c r="AJ38">
        <v>1384.64</v>
      </c>
      <c r="AK38">
        <v>3006.89</v>
      </c>
      <c r="AL38">
        <v>1384.82</v>
      </c>
      <c r="AM38">
        <v>9396.19</v>
      </c>
      <c r="AN38">
        <v>7997.4650000000001</v>
      </c>
      <c r="AO38">
        <v>9079.3799999999992</v>
      </c>
      <c r="AP38">
        <v>8338.4650000000001</v>
      </c>
      <c r="AQ38">
        <v>8733.07</v>
      </c>
      <c r="AR38">
        <v>7179.94</v>
      </c>
      <c r="AS38">
        <v>38802.415000000001</v>
      </c>
      <c r="AT38">
        <v>10584.19</v>
      </c>
      <c r="AU38">
        <v>58365.654999999999</v>
      </c>
      <c r="AV38">
        <v>27919.59</v>
      </c>
      <c r="AW38">
        <v>12856.1</v>
      </c>
      <c r="AX38">
        <v>34000.705000000002</v>
      </c>
      <c r="AY38">
        <v>14828.6</v>
      </c>
      <c r="AZ38">
        <v>11775.77</v>
      </c>
      <c r="BA38">
        <v>27797.695</v>
      </c>
      <c r="BB38">
        <v>450507.52500000002</v>
      </c>
      <c r="BC38">
        <v>68849.53</v>
      </c>
      <c r="BD38">
        <v>134560.29999999999</v>
      </c>
      <c r="BE38">
        <v>21102.215</v>
      </c>
      <c r="BF38">
        <v>62722.16</v>
      </c>
      <c r="BG38">
        <v>133122.39000000001</v>
      </c>
      <c r="BH38">
        <v>126619.69</v>
      </c>
      <c r="BI38">
        <v>40747.879999999997</v>
      </c>
      <c r="BJ38">
        <v>222815.63500000001</v>
      </c>
      <c r="BK38">
        <v>1205.355</v>
      </c>
      <c r="BL38">
        <v>8995.14</v>
      </c>
      <c r="BM38">
        <v>10251.42</v>
      </c>
      <c r="BN38">
        <v>17946.7</v>
      </c>
      <c r="BO38">
        <v>11387.514999999999</v>
      </c>
      <c r="BP38">
        <v>5811.06</v>
      </c>
      <c r="BQ38">
        <v>82386.464999999997</v>
      </c>
      <c r="BR38">
        <v>73853.845000000001</v>
      </c>
      <c r="BS38">
        <v>22776.47</v>
      </c>
      <c r="BT38">
        <v>84488.14</v>
      </c>
      <c r="BU38">
        <v>64202.165000000001</v>
      </c>
      <c r="BV38">
        <v>55267.175000000003</v>
      </c>
      <c r="BW38">
        <v>8889.7549999999992</v>
      </c>
      <c r="BX38">
        <v>15481.8</v>
      </c>
      <c r="BY38">
        <v>16140.235000000001</v>
      </c>
      <c r="BZ38">
        <v>34471.279999999999</v>
      </c>
      <c r="CA38">
        <v>24028.89</v>
      </c>
      <c r="CB38">
        <v>23780.25</v>
      </c>
      <c r="CC38">
        <v>14717.2</v>
      </c>
      <c r="CD38">
        <v>29973.55</v>
      </c>
      <c r="CE38">
        <v>7934.67</v>
      </c>
      <c r="CF38">
        <v>17700.595000000001</v>
      </c>
      <c r="CG38">
        <v>22172.895</v>
      </c>
      <c r="CH38">
        <v>23533.09</v>
      </c>
      <c r="CI38">
        <v>28968.615000000002</v>
      </c>
      <c r="CJ38">
        <v>23626.43</v>
      </c>
      <c r="CK38">
        <v>13278.36</v>
      </c>
      <c r="CL38">
        <v>27043.05</v>
      </c>
      <c r="CM38">
        <v>22130.794999999998</v>
      </c>
      <c r="CN38">
        <v>17630.8</v>
      </c>
      <c r="CO38">
        <v>33003.17</v>
      </c>
      <c r="CP38">
        <v>28958.165000000001</v>
      </c>
      <c r="CQ38">
        <v>51279.195</v>
      </c>
      <c r="CR38">
        <v>14274.62</v>
      </c>
      <c r="CS38">
        <v>11007.42</v>
      </c>
      <c r="CT38">
        <v>104854.36</v>
      </c>
      <c r="CU38">
        <v>33998.245000000003</v>
      </c>
      <c r="CV38">
        <v>20271.66</v>
      </c>
      <c r="CW38">
        <v>31091.9</v>
      </c>
      <c r="CX38">
        <v>21025.49</v>
      </c>
      <c r="CY38">
        <v>19484.34</v>
      </c>
      <c r="CZ38">
        <v>37710.915000000001</v>
      </c>
      <c r="DA38">
        <v>24250.294999999998</v>
      </c>
      <c r="DB38">
        <v>7964.81</v>
      </c>
      <c r="DC38">
        <v>43356.885000000002</v>
      </c>
      <c r="DD38">
        <v>26931.68</v>
      </c>
      <c r="DE38">
        <v>6557.2</v>
      </c>
      <c r="DF38">
        <v>51316.445</v>
      </c>
      <c r="DG38">
        <v>35376.870000000003</v>
      </c>
      <c r="DH38">
        <v>64361.31</v>
      </c>
      <c r="DI38">
        <v>42336.05</v>
      </c>
      <c r="DJ38">
        <v>76697.074999999997</v>
      </c>
      <c r="DK38">
        <v>15487.174999999999</v>
      </c>
      <c r="DL38">
        <v>182136.815</v>
      </c>
      <c r="DM38">
        <v>56014.78</v>
      </c>
      <c r="DN38">
        <v>5483.9</v>
      </c>
      <c r="DO38">
        <v>64841.945</v>
      </c>
      <c r="DP38">
        <v>0</v>
      </c>
      <c r="DQ38">
        <v>19450.16</v>
      </c>
      <c r="DR38">
        <v>25687.63</v>
      </c>
      <c r="DS38">
        <v>26930.035</v>
      </c>
      <c r="DT38">
        <v>16953.764999999999</v>
      </c>
      <c r="DU38">
        <v>38338.720000000001</v>
      </c>
      <c r="DV38">
        <v>21336.799999999999</v>
      </c>
      <c r="DW38">
        <v>21163.53</v>
      </c>
      <c r="DX38">
        <v>32121.5</v>
      </c>
      <c r="DY38">
        <v>21018.685000000001</v>
      </c>
      <c r="DZ38">
        <v>26514.19</v>
      </c>
      <c r="EA38">
        <v>25762.685000000001</v>
      </c>
      <c r="EB38">
        <v>33546.879999999997</v>
      </c>
      <c r="EC38">
        <v>30683.764999999999</v>
      </c>
      <c r="ED38">
        <v>53487.21</v>
      </c>
      <c r="EE38">
        <v>36719.065000000002</v>
      </c>
      <c r="EF38">
        <v>22886.715</v>
      </c>
      <c r="EG38">
        <v>42006.6</v>
      </c>
      <c r="EH38">
        <v>39935.025000000001</v>
      </c>
      <c r="EI38">
        <v>32519.185000000001</v>
      </c>
      <c r="EJ38">
        <v>51347.35</v>
      </c>
      <c r="EK38">
        <v>26681.724999999999</v>
      </c>
      <c r="EL38">
        <v>44745.43</v>
      </c>
      <c r="EM38">
        <v>74225.289999999994</v>
      </c>
      <c r="EN38">
        <v>150100.6</v>
      </c>
      <c r="EO38">
        <v>28656.14</v>
      </c>
      <c r="EP38">
        <v>68814</v>
      </c>
      <c r="EQ38">
        <v>14272.475</v>
      </c>
      <c r="ER38">
        <v>34840.434999999998</v>
      </c>
      <c r="ES38">
        <v>29272.924999999999</v>
      </c>
      <c r="ET38">
        <v>23253.465</v>
      </c>
      <c r="EU38">
        <v>40243.625</v>
      </c>
      <c r="EV38">
        <v>29405.084999999999</v>
      </c>
      <c r="EW38">
        <v>20271.25</v>
      </c>
      <c r="EX38">
        <v>19775.8</v>
      </c>
      <c r="EY38">
        <v>24399.334999999999</v>
      </c>
      <c r="EZ38">
        <v>9539.0400000000009</v>
      </c>
      <c r="FA38" s="32"/>
      <c r="FB38" s="32"/>
      <c r="FC38" s="32"/>
      <c r="FD38" s="32"/>
      <c r="FE38" s="32"/>
      <c r="FF38" s="32"/>
      <c r="FG38" s="32"/>
      <c r="FH38" s="32"/>
      <c r="FI38" s="32"/>
      <c r="FJ38" s="32"/>
      <c r="FK38" s="32"/>
      <c r="FL38" s="32"/>
      <c r="FM38" s="32"/>
      <c r="FN38" s="32"/>
      <c r="FO38" s="32"/>
      <c r="FP38" s="32"/>
      <c r="FQ38" s="32"/>
      <c r="FR38" s="32"/>
      <c r="FS38" s="32"/>
      <c r="FT38" s="32"/>
      <c r="FU38" s="32"/>
      <c r="FV38" s="32"/>
      <c r="FW38" s="32"/>
      <c r="FX38" s="32"/>
      <c r="FY38" s="32"/>
      <c r="FZ38" s="32"/>
      <c r="GA38" s="32"/>
      <c r="GB38" s="32"/>
      <c r="GC38" s="32"/>
      <c r="GD38" s="32"/>
      <c r="GE38" s="32"/>
      <c r="GF38" s="32"/>
    </row>
    <row r="39" spans="1:189" x14ac:dyDescent="0.35">
      <c r="B39" s="32"/>
      <c r="C39" s="32"/>
      <c r="D39" s="32"/>
      <c r="E39" s="32"/>
      <c r="F39" s="32"/>
      <c r="G39" t="s">
        <v>612</v>
      </c>
      <c r="H39">
        <v>1655.76</v>
      </c>
      <c r="I39">
        <v>0</v>
      </c>
      <c r="J39">
        <v>0</v>
      </c>
      <c r="K39">
        <v>0</v>
      </c>
      <c r="L39">
        <v>0</v>
      </c>
      <c r="M39">
        <v>0</v>
      </c>
      <c r="N39">
        <v>0</v>
      </c>
      <c r="O39">
        <v>3374.4650000000001</v>
      </c>
      <c r="P39">
        <v>0</v>
      </c>
      <c r="Q39">
        <v>5335.23</v>
      </c>
      <c r="R39">
        <v>3472.74</v>
      </c>
      <c r="S39">
        <v>4492.09</v>
      </c>
      <c r="T39">
        <v>3502.9</v>
      </c>
      <c r="U39">
        <v>0</v>
      </c>
      <c r="V39">
        <v>0</v>
      </c>
      <c r="W39">
        <v>911.25</v>
      </c>
      <c r="X39">
        <v>0</v>
      </c>
      <c r="Y39">
        <v>656.25</v>
      </c>
      <c r="Z39">
        <v>24240.075000000001</v>
      </c>
      <c r="AA39">
        <v>26567.924999999999</v>
      </c>
      <c r="AB39">
        <v>2730.375</v>
      </c>
      <c r="AC39">
        <v>2578.37</v>
      </c>
      <c r="AD39">
        <v>1824.115</v>
      </c>
      <c r="AE39">
        <v>17766.43</v>
      </c>
      <c r="AF39">
        <v>26082.37</v>
      </c>
      <c r="AG39">
        <v>11609.975</v>
      </c>
      <c r="AH39">
        <v>52952.02</v>
      </c>
      <c r="AI39">
        <v>10015.315000000001</v>
      </c>
      <c r="AJ39">
        <v>0</v>
      </c>
      <c r="AK39">
        <v>0</v>
      </c>
      <c r="AL39">
        <v>1287.9649999999999</v>
      </c>
      <c r="AM39">
        <v>0</v>
      </c>
      <c r="AN39">
        <v>0</v>
      </c>
      <c r="AO39">
        <v>0</v>
      </c>
      <c r="AP39">
        <v>0</v>
      </c>
      <c r="AQ39">
        <v>0</v>
      </c>
      <c r="AR39">
        <v>0</v>
      </c>
      <c r="AS39">
        <v>3338.1750000000002</v>
      </c>
      <c r="AT39">
        <v>0</v>
      </c>
      <c r="AU39">
        <v>7486.125</v>
      </c>
      <c r="AV39">
        <v>615.82000000000005</v>
      </c>
      <c r="AW39">
        <v>751.02499999999998</v>
      </c>
      <c r="AX39">
        <v>1053.72</v>
      </c>
      <c r="AY39">
        <v>1688.425</v>
      </c>
      <c r="AZ39">
        <v>0</v>
      </c>
      <c r="BA39">
        <v>1907.915</v>
      </c>
      <c r="BB39">
        <v>40195.425000000003</v>
      </c>
      <c r="BC39">
        <v>8313.68</v>
      </c>
      <c r="BD39">
        <v>16297.32</v>
      </c>
      <c r="BE39">
        <v>2509.69</v>
      </c>
      <c r="BF39">
        <v>7286.7049999999999</v>
      </c>
      <c r="BG39">
        <v>12489.334999999999</v>
      </c>
      <c r="BH39">
        <v>12391.195</v>
      </c>
      <c r="BI39">
        <v>4362.2150000000001</v>
      </c>
      <c r="BJ39">
        <v>22715.125</v>
      </c>
      <c r="BK39">
        <v>0</v>
      </c>
      <c r="BL39">
        <v>0</v>
      </c>
      <c r="BM39">
        <v>0</v>
      </c>
      <c r="BN39">
        <v>0</v>
      </c>
      <c r="BO39">
        <v>0</v>
      </c>
      <c r="BP39">
        <v>0</v>
      </c>
      <c r="BQ39">
        <v>4106.0950000000003</v>
      </c>
      <c r="BR39">
        <v>5391.9350000000004</v>
      </c>
      <c r="BS39">
        <v>638.35</v>
      </c>
      <c r="BT39">
        <v>6662.2049999999999</v>
      </c>
      <c r="BU39">
        <v>6702.76</v>
      </c>
      <c r="BV39">
        <v>4119.3100000000004</v>
      </c>
      <c r="BW39">
        <v>0</v>
      </c>
      <c r="BX39">
        <v>0</v>
      </c>
      <c r="BY39">
        <v>446.25</v>
      </c>
      <c r="BZ39">
        <v>1849.865</v>
      </c>
      <c r="CA39">
        <v>0</v>
      </c>
      <c r="CB39">
        <v>0</v>
      </c>
      <c r="CC39">
        <v>322.5</v>
      </c>
      <c r="CD39">
        <v>0</v>
      </c>
      <c r="CE39">
        <v>0</v>
      </c>
      <c r="CF39">
        <v>498.2</v>
      </c>
      <c r="CG39">
        <v>1770.93</v>
      </c>
      <c r="CH39">
        <v>1253.32</v>
      </c>
      <c r="CI39">
        <v>2713.4549999999999</v>
      </c>
      <c r="CJ39">
        <v>4121.84</v>
      </c>
      <c r="CK39">
        <v>1896.52</v>
      </c>
      <c r="CL39">
        <v>4733.53</v>
      </c>
      <c r="CM39">
        <v>934.57500000000005</v>
      </c>
      <c r="CN39">
        <v>0</v>
      </c>
      <c r="CO39">
        <v>2405.5749999999998</v>
      </c>
      <c r="CP39">
        <v>1722.13</v>
      </c>
      <c r="CQ39">
        <v>4269.4449999999997</v>
      </c>
      <c r="CR39">
        <v>0</v>
      </c>
      <c r="CS39">
        <v>950.625</v>
      </c>
      <c r="CT39">
        <v>9946.01</v>
      </c>
      <c r="CU39">
        <v>4392.6450000000004</v>
      </c>
      <c r="CV39">
        <v>3561.085</v>
      </c>
      <c r="CW39">
        <v>948.55499999999995</v>
      </c>
      <c r="CX39">
        <v>0</v>
      </c>
      <c r="CY39">
        <v>0</v>
      </c>
      <c r="CZ39">
        <v>0</v>
      </c>
      <c r="DA39">
        <v>0</v>
      </c>
      <c r="DB39">
        <v>0</v>
      </c>
      <c r="DC39">
        <v>1568.425</v>
      </c>
      <c r="DD39">
        <v>0</v>
      </c>
      <c r="DE39">
        <v>0</v>
      </c>
      <c r="DF39">
        <v>3043.97</v>
      </c>
      <c r="DG39">
        <v>4072.5250000000001</v>
      </c>
      <c r="DH39">
        <v>5440.3649999999998</v>
      </c>
      <c r="DI39">
        <v>3471.12</v>
      </c>
      <c r="DJ39">
        <v>2441.1</v>
      </c>
      <c r="DK39">
        <v>1768.01</v>
      </c>
      <c r="DL39">
        <v>8898.2950000000001</v>
      </c>
      <c r="DM39">
        <v>3804.7849999999999</v>
      </c>
      <c r="DN39">
        <v>0</v>
      </c>
      <c r="DO39">
        <v>8399.73</v>
      </c>
      <c r="DP39">
        <v>0</v>
      </c>
      <c r="DQ39">
        <v>0</v>
      </c>
      <c r="DR39">
        <v>0</v>
      </c>
      <c r="DS39">
        <v>338.4</v>
      </c>
      <c r="DT39">
        <v>1317.12</v>
      </c>
      <c r="DU39">
        <v>954.375</v>
      </c>
      <c r="DV39">
        <v>0</v>
      </c>
      <c r="DW39">
        <v>0</v>
      </c>
      <c r="DX39">
        <v>0</v>
      </c>
      <c r="DY39">
        <v>0</v>
      </c>
      <c r="DZ39">
        <v>0</v>
      </c>
      <c r="EA39">
        <v>2833.2550000000001</v>
      </c>
      <c r="EB39">
        <v>3717.4749999999999</v>
      </c>
      <c r="EC39">
        <v>2510.8200000000002</v>
      </c>
      <c r="ED39">
        <v>2964.66</v>
      </c>
      <c r="EE39">
        <v>1249.575</v>
      </c>
      <c r="EF39">
        <v>1422.35</v>
      </c>
      <c r="EG39">
        <v>2642.8049999999998</v>
      </c>
      <c r="EH39">
        <v>619.57500000000005</v>
      </c>
      <c r="EI39">
        <v>1620.81</v>
      </c>
      <c r="EJ39">
        <v>3334.89</v>
      </c>
      <c r="EK39">
        <v>3554.2249999999999</v>
      </c>
      <c r="EL39">
        <v>5908.0349999999999</v>
      </c>
      <c r="EM39">
        <v>5969.3649999999998</v>
      </c>
      <c r="EN39">
        <v>11383.025</v>
      </c>
      <c r="EO39">
        <v>1355.5550000000001</v>
      </c>
      <c r="EP39">
        <v>5611.38</v>
      </c>
      <c r="EQ39">
        <v>5050.1450000000004</v>
      </c>
      <c r="ER39">
        <v>4781.2150000000001</v>
      </c>
      <c r="ES39">
        <v>5275.9549999999999</v>
      </c>
      <c r="ET39">
        <v>5855.1549999999997</v>
      </c>
      <c r="EU39">
        <v>0</v>
      </c>
      <c r="EV39">
        <v>3365.92</v>
      </c>
      <c r="EW39">
        <v>649.61500000000001</v>
      </c>
      <c r="EX39">
        <v>2190.415</v>
      </c>
      <c r="EY39">
        <v>1314.25</v>
      </c>
      <c r="EZ39">
        <v>589.53499999999997</v>
      </c>
      <c r="FA39" s="32"/>
      <c r="FB39" s="32"/>
      <c r="FC39" s="32"/>
      <c r="FD39" s="32"/>
      <c r="FE39" s="32"/>
      <c r="FF39" s="32"/>
      <c r="FG39" s="32"/>
      <c r="FH39" s="32"/>
      <c r="FI39" s="32"/>
      <c r="FJ39" s="32"/>
      <c r="FK39" s="32"/>
      <c r="FL39" s="32"/>
      <c r="FM39" s="32"/>
      <c r="FN39" s="32"/>
      <c r="FO39" s="32"/>
      <c r="FP39" s="32"/>
      <c r="FQ39" s="32"/>
      <c r="FR39" s="32"/>
      <c r="FS39" s="32"/>
      <c r="FT39" s="32"/>
      <c r="FU39" s="32"/>
      <c r="FV39" s="32"/>
      <c r="FW39" s="32"/>
      <c r="FX39" s="32"/>
      <c r="FY39" s="32"/>
      <c r="FZ39" s="32"/>
      <c r="GA39" s="32"/>
      <c r="GB39" s="32"/>
      <c r="GC39" s="32"/>
      <c r="GD39" s="32"/>
      <c r="GE39" s="32"/>
      <c r="GF39" s="32"/>
    </row>
    <row r="40" spans="1:189" x14ac:dyDescent="0.35">
      <c r="B40" s="32"/>
      <c r="C40" s="32"/>
      <c r="D40" s="32"/>
      <c r="E40" s="32"/>
      <c r="F40" s="32"/>
      <c r="G40" t="s">
        <v>610</v>
      </c>
      <c r="H40">
        <v>0</v>
      </c>
      <c r="I40">
        <v>0</v>
      </c>
      <c r="J40">
        <v>0</v>
      </c>
      <c r="K40">
        <v>0</v>
      </c>
      <c r="L40">
        <v>0</v>
      </c>
      <c r="M40">
        <v>0</v>
      </c>
      <c r="N40">
        <v>0</v>
      </c>
      <c r="O40">
        <v>0</v>
      </c>
      <c r="P40">
        <v>0</v>
      </c>
      <c r="Q40">
        <v>0</v>
      </c>
      <c r="R40">
        <v>0</v>
      </c>
      <c r="S40">
        <v>0</v>
      </c>
      <c r="T40">
        <v>0</v>
      </c>
      <c r="U40">
        <v>0</v>
      </c>
      <c r="V40">
        <v>0</v>
      </c>
      <c r="W40">
        <v>0</v>
      </c>
      <c r="X40">
        <v>0</v>
      </c>
      <c r="Y40">
        <v>0</v>
      </c>
      <c r="Z40">
        <v>17990.935000000001</v>
      </c>
      <c r="AA40">
        <v>13576.33</v>
      </c>
      <c r="AB40">
        <v>0</v>
      </c>
      <c r="AC40">
        <v>0</v>
      </c>
      <c r="AD40">
        <v>0</v>
      </c>
      <c r="AE40">
        <v>7313</v>
      </c>
      <c r="AF40">
        <v>12815.785</v>
      </c>
      <c r="AG40">
        <v>4959.99</v>
      </c>
      <c r="AH40">
        <v>23309.88</v>
      </c>
      <c r="AI40">
        <v>2330.875</v>
      </c>
      <c r="AJ40">
        <v>0</v>
      </c>
      <c r="AK40">
        <v>0</v>
      </c>
      <c r="AL40">
        <v>0</v>
      </c>
      <c r="AM40">
        <v>0</v>
      </c>
      <c r="AN40">
        <v>0</v>
      </c>
      <c r="AO40">
        <v>0</v>
      </c>
      <c r="AP40">
        <v>0</v>
      </c>
      <c r="AQ40">
        <v>0</v>
      </c>
      <c r="AR40">
        <v>0</v>
      </c>
      <c r="AS40">
        <v>0</v>
      </c>
      <c r="AT40">
        <v>0</v>
      </c>
      <c r="AU40">
        <v>1313.4649999999999</v>
      </c>
      <c r="AV40">
        <v>0</v>
      </c>
      <c r="AW40">
        <v>0</v>
      </c>
      <c r="AX40">
        <v>0</v>
      </c>
      <c r="AY40">
        <v>0</v>
      </c>
      <c r="AZ40">
        <v>0</v>
      </c>
      <c r="BA40">
        <v>0</v>
      </c>
      <c r="BB40">
        <v>15392.22</v>
      </c>
      <c r="BC40">
        <v>1419.39</v>
      </c>
      <c r="BD40">
        <v>4275.5349999999999</v>
      </c>
      <c r="BE40">
        <v>0</v>
      </c>
      <c r="BF40">
        <v>1287.06</v>
      </c>
      <c r="BG40">
        <v>3823.92</v>
      </c>
      <c r="BH40">
        <v>4815.8</v>
      </c>
      <c r="BI40">
        <v>0</v>
      </c>
      <c r="BJ40">
        <v>7744.03</v>
      </c>
      <c r="BK40">
        <v>0</v>
      </c>
      <c r="BL40">
        <v>0</v>
      </c>
      <c r="BM40">
        <v>0</v>
      </c>
      <c r="BN40">
        <v>0</v>
      </c>
      <c r="BO40">
        <v>0</v>
      </c>
      <c r="BP40">
        <v>0</v>
      </c>
      <c r="BQ40">
        <v>585.78</v>
      </c>
      <c r="BR40">
        <v>758.51</v>
      </c>
      <c r="BS40">
        <v>0</v>
      </c>
      <c r="BT40">
        <v>709.69500000000005</v>
      </c>
      <c r="BU40">
        <v>717.20500000000004</v>
      </c>
      <c r="BV40">
        <v>708.75</v>
      </c>
      <c r="BW40">
        <v>0</v>
      </c>
      <c r="BX40">
        <v>0</v>
      </c>
      <c r="BY40">
        <v>0</v>
      </c>
      <c r="BZ40">
        <v>0</v>
      </c>
      <c r="CA40">
        <v>0</v>
      </c>
      <c r="CB40">
        <v>0</v>
      </c>
      <c r="CC40">
        <v>0</v>
      </c>
      <c r="CD40">
        <v>0</v>
      </c>
      <c r="CE40">
        <v>0</v>
      </c>
      <c r="CF40">
        <v>0</v>
      </c>
      <c r="CG40">
        <v>0</v>
      </c>
      <c r="CH40">
        <v>0</v>
      </c>
      <c r="CI40">
        <v>0</v>
      </c>
      <c r="CJ40">
        <v>0</v>
      </c>
      <c r="CK40">
        <v>0</v>
      </c>
      <c r="CL40">
        <v>0</v>
      </c>
      <c r="CM40">
        <v>0</v>
      </c>
      <c r="CN40">
        <v>0</v>
      </c>
      <c r="CO40">
        <v>0</v>
      </c>
      <c r="CP40">
        <v>0</v>
      </c>
      <c r="CQ40">
        <v>0</v>
      </c>
      <c r="CR40">
        <v>0</v>
      </c>
      <c r="CS40">
        <v>0</v>
      </c>
      <c r="CT40">
        <v>3595.84</v>
      </c>
      <c r="CU40">
        <v>0</v>
      </c>
      <c r="CV40">
        <v>0</v>
      </c>
      <c r="CW40">
        <v>0</v>
      </c>
      <c r="CX40">
        <v>0</v>
      </c>
      <c r="CY40">
        <v>0</v>
      </c>
      <c r="CZ40">
        <v>0</v>
      </c>
      <c r="DA40">
        <v>0</v>
      </c>
      <c r="DB40">
        <v>0</v>
      </c>
      <c r="DC40">
        <v>0</v>
      </c>
      <c r="DD40">
        <v>0</v>
      </c>
      <c r="DE40">
        <v>0</v>
      </c>
      <c r="DF40">
        <v>0</v>
      </c>
      <c r="DG40">
        <v>0</v>
      </c>
      <c r="DH40">
        <v>1313.36</v>
      </c>
      <c r="DI40">
        <v>0</v>
      </c>
      <c r="DJ40">
        <v>623.33000000000004</v>
      </c>
      <c r="DK40">
        <v>0</v>
      </c>
      <c r="DL40">
        <v>4440.5950000000003</v>
      </c>
      <c r="DM40">
        <v>597.04499999999996</v>
      </c>
      <c r="DN40">
        <v>0</v>
      </c>
      <c r="DO40">
        <v>0</v>
      </c>
      <c r="DP40">
        <v>0</v>
      </c>
      <c r="DQ40">
        <v>0</v>
      </c>
      <c r="DR40">
        <v>0</v>
      </c>
      <c r="DS40">
        <v>0</v>
      </c>
      <c r="DT40">
        <v>0</v>
      </c>
      <c r="DU40">
        <v>0</v>
      </c>
      <c r="DV40">
        <v>0</v>
      </c>
      <c r="DW40">
        <v>0</v>
      </c>
      <c r="DX40">
        <v>0</v>
      </c>
      <c r="DY40">
        <v>0</v>
      </c>
      <c r="DZ40">
        <v>0</v>
      </c>
      <c r="EA40">
        <v>0</v>
      </c>
      <c r="EB40">
        <v>0</v>
      </c>
      <c r="EC40">
        <v>0</v>
      </c>
      <c r="ED40">
        <v>0</v>
      </c>
      <c r="EE40">
        <v>0</v>
      </c>
      <c r="EF40">
        <v>0</v>
      </c>
      <c r="EG40">
        <v>0</v>
      </c>
      <c r="EH40">
        <v>0</v>
      </c>
      <c r="EI40">
        <v>0</v>
      </c>
      <c r="EJ40">
        <v>0</v>
      </c>
      <c r="EK40">
        <v>0</v>
      </c>
      <c r="EL40">
        <v>0</v>
      </c>
      <c r="EM40">
        <v>0</v>
      </c>
      <c r="EN40">
        <v>2179.4250000000002</v>
      </c>
      <c r="EO40">
        <v>0</v>
      </c>
      <c r="EP40">
        <v>0</v>
      </c>
      <c r="EQ40">
        <v>1060.25</v>
      </c>
      <c r="ER40">
        <v>0</v>
      </c>
      <c r="ES40">
        <v>0</v>
      </c>
      <c r="ET40">
        <v>0</v>
      </c>
      <c r="EU40">
        <v>0</v>
      </c>
      <c r="EV40">
        <v>0</v>
      </c>
      <c r="EW40">
        <v>0</v>
      </c>
      <c r="EX40">
        <v>0</v>
      </c>
      <c r="EY40">
        <v>0</v>
      </c>
      <c r="EZ40">
        <v>0</v>
      </c>
      <c r="FA40" s="32"/>
      <c r="FB40" s="32"/>
      <c r="FC40" s="32"/>
      <c r="FD40" s="32"/>
      <c r="FE40" s="32"/>
      <c r="FF40" s="32"/>
      <c r="FG40" s="32"/>
      <c r="FH40" s="32"/>
      <c r="FI40" s="32"/>
      <c r="FJ40" s="32"/>
      <c r="FK40" s="32"/>
      <c r="FL40" s="32"/>
      <c r="FM40" s="32"/>
      <c r="FN40" s="32"/>
      <c r="FO40" s="32"/>
      <c r="FP40" s="32"/>
      <c r="FQ40" s="32"/>
      <c r="FR40" s="32"/>
      <c r="FS40" s="32"/>
      <c r="FT40" s="32"/>
      <c r="FU40" s="32"/>
      <c r="FV40" s="32"/>
      <c r="FW40" s="32"/>
      <c r="FX40" s="32"/>
      <c r="FY40" s="32"/>
      <c r="FZ40" s="32"/>
      <c r="GA40" s="32"/>
      <c r="GB40" s="32"/>
      <c r="GC40" s="32"/>
      <c r="GD40" s="32"/>
      <c r="GE40" s="32"/>
      <c r="GF40" s="32"/>
    </row>
    <row r="41" spans="1:189" s="32" customFormat="1" x14ac:dyDescent="0.35">
      <c r="A41"/>
      <c r="G41" t="s">
        <v>186</v>
      </c>
      <c r="H41">
        <v>1474.94</v>
      </c>
      <c r="I41">
        <v>5595.73</v>
      </c>
      <c r="J41">
        <v>3009.855</v>
      </c>
      <c r="K41">
        <v>1963.1</v>
      </c>
      <c r="L41">
        <v>3156.7150000000001</v>
      </c>
      <c r="M41">
        <v>2210.54</v>
      </c>
      <c r="N41">
        <v>653.37</v>
      </c>
      <c r="O41">
        <v>683.41</v>
      </c>
      <c r="P41">
        <v>1167.8050000000001</v>
      </c>
      <c r="Q41">
        <v>19008.735000000001</v>
      </c>
      <c r="R41">
        <v>16386.79</v>
      </c>
      <c r="S41">
        <v>15722.48</v>
      </c>
      <c r="T41">
        <v>24872.95</v>
      </c>
      <c r="U41">
        <v>7698.9449999999997</v>
      </c>
      <c r="V41">
        <v>5204.46</v>
      </c>
      <c r="W41">
        <v>4210.8450000000003</v>
      </c>
      <c r="X41">
        <v>3745.55</v>
      </c>
      <c r="Y41">
        <v>8287.7150000000001</v>
      </c>
      <c r="Z41">
        <v>256072.12</v>
      </c>
      <c r="AA41">
        <v>203905.815</v>
      </c>
      <c r="AB41">
        <v>8440.8700000000008</v>
      </c>
      <c r="AC41">
        <v>12723.99</v>
      </c>
      <c r="AD41">
        <v>9991.48</v>
      </c>
      <c r="AE41">
        <v>90680.975000000006</v>
      </c>
      <c r="AF41">
        <v>135192.535</v>
      </c>
      <c r="AG41">
        <v>83030.914999999994</v>
      </c>
      <c r="AH41">
        <v>288988.79499999998</v>
      </c>
      <c r="AI41">
        <v>45020</v>
      </c>
      <c r="AJ41">
        <v>0</v>
      </c>
      <c r="AK41">
        <v>0</v>
      </c>
      <c r="AL41">
        <v>0</v>
      </c>
      <c r="AM41">
        <v>0</v>
      </c>
      <c r="AN41">
        <v>623.33000000000004</v>
      </c>
      <c r="AO41">
        <v>663.75</v>
      </c>
      <c r="AP41">
        <v>1478.37</v>
      </c>
      <c r="AQ41">
        <v>1275.83</v>
      </c>
      <c r="AR41">
        <v>1219.605</v>
      </c>
      <c r="AS41">
        <v>16056.825000000001</v>
      </c>
      <c r="AT41">
        <v>1448.2650000000001</v>
      </c>
      <c r="AU41">
        <v>27363.55</v>
      </c>
      <c r="AV41">
        <v>9778.5750000000007</v>
      </c>
      <c r="AW41">
        <v>8419.06</v>
      </c>
      <c r="AX41">
        <v>15811.754999999999</v>
      </c>
      <c r="AY41">
        <v>4247.26</v>
      </c>
      <c r="AZ41">
        <v>4151.5749999999998</v>
      </c>
      <c r="BA41">
        <v>9124.8150000000005</v>
      </c>
      <c r="BB41">
        <v>181341.88</v>
      </c>
      <c r="BC41">
        <v>38505.915000000001</v>
      </c>
      <c r="BD41">
        <v>60117</v>
      </c>
      <c r="BE41">
        <v>11935.64</v>
      </c>
      <c r="BF41">
        <v>35659.599999999999</v>
      </c>
      <c r="BG41">
        <v>54714.724999999999</v>
      </c>
      <c r="BH41">
        <v>63429.93</v>
      </c>
      <c r="BI41">
        <v>16221.245000000001</v>
      </c>
      <c r="BJ41">
        <v>88674.804999999993</v>
      </c>
      <c r="BK41">
        <v>0</v>
      </c>
      <c r="BL41">
        <v>668.39</v>
      </c>
      <c r="BM41">
        <v>678.75</v>
      </c>
      <c r="BN41">
        <v>2286.04</v>
      </c>
      <c r="BO41">
        <v>0</v>
      </c>
      <c r="BP41">
        <v>1129.5</v>
      </c>
      <c r="BQ41">
        <v>31422.89</v>
      </c>
      <c r="BR41">
        <v>28173.19</v>
      </c>
      <c r="BS41">
        <v>8012.71</v>
      </c>
      <c r="BT41">
        <v>28443.404999999999</v>
      </c>
      <c r="BU41">
        <v>28979.27</v>
      </c>
      <c r="BV41">
        <v>20890.68</v>
      </c>
      <c r="BW41">
        <v>0</v>
      </c>
      <c r="BX41">
        <v>1204.5250000000001</v>
      </c>
      <c r="BY41">
        <v>1847.46</v>
      </c>
      <c r="BZ41">
        <v>4601.9350000000004</v>
      </c>
      <c r="CA41">
        <v>3467.8</v>
      </c>
      <c r="CB41">
        <v>1512.085</v>
      </c>
      <c r="CC41">
        <v>3100.5549999999998</v>
      </c>
      <c r="CD41">
        <v>5411.9849999999997</v>
      </c>
      <c r="CE41">
        <v>630</v>
      </c>
      <c r="CF41">
        <v>5513.39</v>
      </c>
      <c r="CG41">
        <v>7979.4</v>
      </c>
      <c r="CH41">
        <v>9547.2199999999993</v>
      </c>
      <c r="CI41">
        <v>12110.775</v>
      </c>
      <c r="CJ41">
        <v>11203.315000000001</v>
      </c>
      <c r="CK41">
        <v>5289.0349999999999</v>
      </c>
      <c r="CL41">
        <v>9744.5499999999993</v>
      </c>
      <c r="CM41">
        <v>10037.725</v>
      </c>
      <c r="CN41">
        <v>5059.4799999999996</v>
      </c>
      <c r="CO41">
        <v>9359.8050000000003</v>
      </c>
      <c r="CP41">
        <v>8385.4750000000004</v>
      </c>
      <c r="CQ41">
        <v>14660.395</v>
      </c>
      <c r="CR41">
        <v>7349.0249999999996</v>
      </c>
      <c r="CS41">
        <v>4643.3599999999997</v>
      </c>
      <c r="CT41">
        <v>56347.29</v>
      </c>
      <c r="CU41">
        <v>14050.145</v>
      </c>
      <c r="CV41">
        <v>9882.8349999999991</v>
      </c>
      <c r="CW41">
        <v>12168.725</v>
      </c>
      <c r="CX41">
        <v>2668.72</v>
      </c>
      <c r="CY41">
        <v>4199.7250000000004</v>
      </c>
      <c r="CZ41">
        <v>5148.5649999999996</v>
      </c>
      <c r="DA41">
        <v>2278.48</v>
      </c>
      <c r="DB41">
        <v>963.75</v>
      </c>
      <c r="DC41">
        <v>12081.91</v>
      </c>
      <c r="DD41">
        <v>6079.9650000000001</v>
      </c>
      <c r="DE41">
        <v>892.5</v>
      </c>
      <c r="DF41">
        <v>11342.42</v>
      </c>
      <c r="DG41">
        <v>13005.155000000001</v>
      </c>
      <c r="DH41">
        <v>29316.9</v>
      </c>
      <c r="DI41">
        <v>13106.525</v>
      </c>
      <c r="DJ41">
        <v>25972.68</v>
      </c>
      <c r="DK41">
        <v>6962.88</v>
      </c>
      <c r="DL41">
        <v>78422.195000000007</v>
      </c>
      <c r="DM41">
        <v>19904.595000000001</v>
      </c>
      <c r="DN41">
        <v>585.78</v>
      </c>
      <c r="DO41">
        <v>19459.145</v>
      </c>
      <c r="DP41">
        <v>0</v>
      </c>
      <c r="DQ41">
        <v>5705.1850000000004</v>
      </c>
      <c r="DR41">
        <v>3396.375</v>
      </c>
      <c r="DS41">
        <v>5040.72</v>
      </c>
      <c r="DT41">
        <v>3707.7350000000001</v>
      </c>
      <c r="DU41">
        <v>9079.5750000000007</v>
      </c>
      <c r="DV41">
        <v>4473.0550000000003</v>
      </c>
      <c r="DW41">
        <v>3607.12</v>
      </c>
      <c r="DX41">
        <v>4525.8999999999996</v>
      </c>
      <c r="DY41">
        <v>3508.06</v>
      </c>
      <c r="DZ41">
        <v>5855.2049999999999</v>
      </c>
      <c r="EA41">
        <v>10659.905000000001</v>
      </c>
      <c r="EB41">
        <v>9665.7150000000001</v>
      </c>
      <c r="EC41">
        <v>10381.799999999999</v>
      </c>
      <c r="ED41">
        <v>14866.795</v>
      </c>
      <c r="EE41">
        <v>7690.835</v>
      </c>
      <c r="EF41">
        <v>6577.1949999999997</v>
      </c>
      <c r="EG41">
        <v>10250.24</v>
      </c>
      <c r="EH41">
        <v>10929.47</v>
      </c>
      <c r="EI41">
        <v>7383.57</v>
      </c>
      <c r="EJ41">
        <v>14235.97</v>
      </c>
      <c r="EK41">
        <v>7660.5649999999996</v>
      </c>
      <c r="EL41">
        <v>18997.53</v>
      </c>
      <c r="EM41">
        <v>28602.775000000001</v>
      </c>
      <c r="EN41">
        <v>34447.019999999997</v>
      </c>
      <c r="EO41">
        <v>8238.9150000000009</v>
      </c>
      <c r="EP41">
        <v>24428.38</v>
      </c>
      <c r="EQ41">
        <v>34013.125</v>
      </c>
      <c r="ER41">
        <v>14258.75</v>
      </c>
      <c r="ES41">
        <v>11444.69</v>
      </c>
      <c r="ET41">
        <v>10738.895</v>
      </c>
      <c r="EU41">
        <v>13173.85</v>
      </c>
      <c r="EV41">
        <v>9634.3150000000005</v>
      </c>
      <c r="EW41">
        <v>10618.56</v>
      </c>
      <c r="EX41">
        <v>8404.5</v>
      </c>
      <c r="EY41">
        <v>6728.28</v>
      </c>
      <c r="EZ41">
        <v>4927.8149999999996</v>
      </c>
      <c r="GG41"/>
    </row>
    <row r="42" spans="1:189" s="32" customFormat="1" x14ac:dyDescent="0.35">
      <c r="A42"/>
      <c r="G42" t="s">
        <v>125</v>
      </c>
      <c r="H42">
        <v>32140.29</v>
      </c>
      <c r="I42">
        <v>10019.695</v>
      </c>
      <c r="J42">
        <v>22299.99</v>
      </c>
      <c r="K42">
        <v>22952.59</v>
      </c>
      <c r="L42">
        <v>23838.195</v>
      </c>
      <c r="M42">
        <v>23753.62</v>
      </c>
      <c r="N42">
        <v>5520.85</v>
      </c>
      <c r="O42">
        <v>21967.03</v>
      </c>
      <c r="P42">
        <v>15539.565000000001</v>
      </c>
      <c r="Q42">
        <v>59348.555</v>
      </c>
      <c r="R42">
        <v>53167.76</v>
      </c>
      <c r="S42">
        <v>55506.22</v>
      </c>
      <c r="T42">
        <v>43635.695</v>
      </c>
      <c r="U42">
        <v>57026.544999999998</v>
      </c>
      <c r="V42">
        <v>28189.514999999999</v>
      </c>
      <c r="W42">
        <v>46899.114999999998</v>
      </c>
      <c r="X42">
        <v>45164.38</v>
      </c>
      <c r="Y42">
        <v>69069.75</v>
      </c>
      <c r="Z42">
        <v>105741.105</v>
      </c>
      <c r="AA42">
        <v>100288.76</v>
      </c>
      <c r="AB42">
        <v>23154.805</v>
      </c>
      <c r="AC42">
        <v>59529.025000000001</v>
      </c>
      <c r="AD42">
        <v>40054.525000000001</v>
      </c>
      <c r="AE42">
        <v>57590.794999999998</v>
      </c>
      <c r="AF42">
        <v>117472.565</v>
      </c>
      <c r="AG42">
        <v>69058.384999999995</v>
      </c>
      <c r="AH42">
        <v>112677.845</v>
      </c>
      <c r="AI42">
        <v>43983.8</v>
      </c>
      <c r="AJ42">
        <v>7638.0349999999999</v>
      </c>
      <c r="AK42">
        <v>9251.9950000000008</v>
      </c>
      <c r="AL42">
        <v>10613.145</v>
      </c>
      <c r="AM42">
        <v>8655.5049999999992</v>
      </c>
      <c r="AN42">
        <v>9363.65</v>
      </c>
      <c r="AO42">
        <v>8868.4050000000007</v>
      </c>
      <c r="AP42">
        <v>31296.395</v>
      </c>
      <c r="AQ42">
        <v>39869.730000000003</v>
      </c>
      <c r="AR42">
        <v>32513.255000000001</v>
      </c>
      <c r="AS42">
        <v>85696.8</v>
      </c>
      <c r="AT42">
        <v>21138.755000000001</v>
      </c>
      <c r="AU42">
        <v>105632.57</v>
      </c>
      <c r="AV42">
        <v>127421.75</v>
      </c>
      <c r="AW42">
        <v>100208.32000000001</v>
      </c>
      <c r="AX42">
        <v>58596.445</v>
      </c>
      <c r="AY42">
        <v>127016.175</v>
      </c>
      <c r="AZ42">
        <v>23371.654999999999</v>
      </c>
      <c r="BA42">
        <v>51795.434999999998</v>
      </c>
      <c r="BB42">
        <v>97565.05</v>
      </c>
      <c r="BC42">
        <v>80530.125</v>
      </c>
      <c r="BD42">
        <v>51126.065000000002</v>
      </c>
      <c r="BE42">
        <v>96640.68</v>
      </c>
      <c r="BF42">
        <v>97195.315000000002</v>
      </c>
      <c r="BG42">
        <v>51052.56</v>
      </c>
      <c r="BH42">
        <v>73621.929999999993</v>
      </c>
      <c r="BI42">
        <v>57554.824999999997</v>
      </c>
      <c r="BJ42">
        <v>191878.01</v>
      </c>
      <c r="BK42">
        <v>14243.385</v>
      </c>
      <c r="BL42">
        <v>21178.325000000001</v>
      </c>
      <c r="BM42">
        <v>19096.555</v>
      </c>
      <c r="BN42">
        <v>20432.695</v>
      </c>
      <c r="BO42">
        <v>125204.27</v>
      </c>
      <c r="BP42">
        <v>21386.2</v>
      </c>
      <c r="BQ42">
        <v>141742.13500000001</v>
      </c>
      <c r="BR42">
        <v>134071.86499999999</v>
      </c>
      <c r="BS42">
        <v>67515.47</v>
      </c>
      <c r="BT42">
        <v>89946.23</v>
      </c>
      <c r="BU42">
        <v>109979.47</v>
      </c>
      <c r="BV42">
        <v>140217.035</v>
      </c>
      <c r="BW42">
        <v>55687.455000000002</v>
      </c>
      <c r="BX42">
        <v>53257.875</v>
      </c>
      <c r="BY42">
        <v>71048.25</v>
      </c>
      <c r="BZ42">
        <v>121148.095</v>
      </c>
      <c r="CA42">
        <v>91460.475000000006</v>
      </c>
      <c r="CB42">
        <v>70424.095000000001</v>
      </c>
      <c r="CC42">
        <v>84493.03</v>
      </c>
      <c r="CD42">
        <v>66646.925000000003</v>
      </c>
      <c r="CE42">
        <v>20764.255000000001</v>
      </c>
      <c r="CF42">
        <v>94201.919999999998</v>
      </c>
      <c r="CG42">
        <v>114900.78</v>
      </c>
      <c r="CH42">
        <v>110089.685</v>
      </c>
      <c r="CI42">
        <v>100001.515</v>
      </c>
      <c r="CJ42">
        <v>120195.605</v>
      </c>
      <c r="CK42">
        <v>57279.584999999999</v>
      </c>
      <c r="CL42">
        <v>116088.485</v>
      </c>
      <c r="CM42">
        <v>85595.67</v>
      </c>
      <c r="CN42">
        <v>39015.86</v>
      </c>
      <c r="CO42">
        <v>100026.99</v>
      </c>
      <c r="CP42">
        <v>115264.185</v>
      </c>
      <c r="CQ42">
        <v>135372.76</v>
      </c>
      <c r="CR42">
        <v>79552.664999999994</v>
      </c>
      <c r="CS42">
        <v>76477.88</v>
      </c>
      <c r="CT42">
        <v>143959.13500000001</v>
      </c>
      <c r="CU42">
        <v>86534.97</v>
      </c>
      <c r="CV42">
        <v>109203.87</v>
      </c>
      <c r="CW42">
        <v>135038.16</v>
      </c>
      <c r="CX42">
        <v>33301.760000000002</v>
      </c>
      <c r="CY42">
        <v>80487.425000000003</v>
      </c>
      <c r="CZ42">
        <v>40871.065000000002</v>
      </c>
      <c r="DA42">
        <v>13458.365</v>
      </c>
      <c r="DB42">
        <v>23459.764999999999</v>
      </c>
      <c r="DC42">
        <v>89018.014999999999</v>
      </c>
      <c r="DD42">
        <v>47403.445</v>
      </c>
      <c r="DE42">
        <v>52114.11</v>
      </c>
      <c r="DF42">
        <v>111263.355</v>
      </c>
      <c r="DG42">
        <v>117504.11500000001</v>
      </c>
      <c r="DH42">
        <v>30809.174999999999</v>
      </c>
      <c r="DI42">
        <v>116015.3</v>
      </c>
      <c r="DJ42">
        <v>132694.15</v>
      </c>
      <c r="DK42">
        <v>56446.6</v>
      </c>
      <c r="DL42">
        <v>244601.29</v>
      </c>
      <c r="DM42">
        <v>125181.495</v>
      </c>
      <c r="DN42">
        <v>15489.934999999999</v>
      </c>
      <c r="DO42">
        <v>215366.16500000001</v>
      </c>
      <c r="DP42">
        <v>0</v>
      </c>
      <c r="DQ42">
        <v>68262.03</v>
      </c>
      <c r="DR42">
        <v>42153.919999999998</v>
      </c>
      <c r="DS42">
        <v>44285.635000000002</v>
      </c>
      <c r="DT42">
        <v>63952.735000000001</v>
      </c>
      <c r="DU42">
        <v>34436.300000000003</v>
      </c>
      <c r="DV42">
        <v>28395.63</v>
      </c>
      <c r="DW42">
        <v>13951.025</v>
      </c>
      <c r="DX42">
        <v>77892.445000000007</v>
      </c>
      <c r="DY42">
        <v>92828.054999999993</v>
      </c>
      <c r="DZ42">
        <v>138644.185</v>
      </c>
      <c r="EA42">
        <v>114467.485</v>
      </c>
      <c r="EB42">
        <v>123546.08500000001</v>
      </c>
      <c r="EC42">
        <v>94419.675000000003</v>
      </c>
      <c r="ED42">
        <v>79141.42</v>
      </c>
      <c r="EE42">
        <v>95900.554999999993</v>
      </c>
      <c r="EF42">
        <v>130363.5</v>
      </c>
      <c r="EG42">
        <v>123995.69500000001</v>
      </c>
      <c r="EH42">
        <v>139916.75</v>
      </c>
      <c r="EI42">
        <v>116812.505</v>
      </c>
      <c r="EJ42">
        <v>115815.69500000001</v>
      </c>
      <c r="EK42">
        <v>111789.52499999999</v>
      </c>
      <c r="EL42">
        <v>97250.7</v>
      </c>
      <c r="EM42">
        <v>116187.175</v>
      </c>
      <c r="EN42">
        <v>129481.05</v>
      </c>
      <c r="EO42">
        <v>59374.33</v>
      </c>
      <c r="EP42">
        <v>173364.67499999999</v>
      </c>
      <c r="EQ42">
        <v>325093.58</v>
      </c>
      <c r="ER42">
        <v>176137.54</v>
      </c>
      <c r="ES42">
        <v>161155.04</v>
      </c>
      <c r="ET42">
        <v>160584.255</v>
      </c>
      <c r="EU42">
        <v>67076.195000000007</v>
      </c>
      <c r="EV42">
        <v>121735.11</v>
      </c>
      <c r="EW42">
        <v>118094</v>
      </c>
      <c r="EX42">
        <v>128448.625</v>
      </c>
      <c r="EY42">
        <v>50938.07</v>
      </c>
      <c r="EZ42">
        <v>51097.2</v>
      </c>
      <c r="GG42"/>
    </row>
    <row r="43" spans="1:189" s="32" customFormat="1" x14ac:dyDescent="0.35">
      <c r="A43"/>
      <c r="G43" t="s">
        <v>126</v>
      </c>
      <c r="H43">
        <v>3224576.9449999998</v>
      </c>
      <c r="I43">
        <v>2276285.4449999998</v>
      </c>
      <c r="J43">
        <v>2165334.33</v>
      </c>
      <c r="K43">
        <v>2228700.6</v>
      </c>
      <c r="L43">
        <v>2903472.4750000001</v>
      </c>
      <c r="M43">
        <v>2274057.4649999999</v>
      </c>
      <c r="N43">
        <v>5313656.6349999998</v>
      </c>
      <c r="O43">
        <v>1161887.56</v>
      </c>
      <c r="P43">
        <v>949269.83</v>
      </c>
      <c r="Q43">
        <v>296762.20500000002</v>
      </c>
      <c r="R43">
        <v>108849.765</v>
      </c>
      <c r="S43">
        <v>214526.505</v>
      </c>
      <c r="T43">
        <v>243913.72</v>
      </c>
      <c r="U43">
        <v>120291.14</v>
      </c>
      <c r="V43">
        <v>71573.354999999996</v>
      </c>
      <c r="W43">
        <v>85211.914999999994</v>
      </c>
      <c r="X43">
        <v>102178.80499999999</v>
      </c>
      <c r="Y43">
        <v>153454.22</v>
      </c>
      <c r="Z43">
        <v>948449.25</v>
      </c>
      <c r="AA43">
        <v>997612.28500000003</v>
      </c>
      <c r="AB43">
        <v>206775.215</v>
      </c>
      <c r="AC43">
        <v>159672.13500000001</v>
      </c>
      <c r="AD43">
        <v>143393.64499999999</v>
      </c>
      <c r="AE43">
        <v>456681.88500000001</v>
      </c>
      <c r="AF43">
        <v>726872.62</v>
      </c>
      <c r="AG43">
        <v>379618.45500000002</v>
      </c>
      <c r="AH43">
        <v>2087358.395</v>
      </c>
      <c r="AI43">
        <v>174841.595</v>
      </c>
      <c r="AJ43">
        <v>637775.47499999998</v>
      </c>
      <c r="AK43">
        <v>929928.83</v>
      </c>
      <c r="AL43">
        <v>680051.86499999999</v>
      </c>
      <c r="AM43">
        <v>1358029.0049999999</v>
      </c>
      <c r="AN43">
        <v>1131050.8</v>
      </c>
      <c r="AO43">
        <v>1478838.625</v>
      </c>
      <c r="AP43">
        <v>102533.77</v>
      </c>
      <c r="AQ43">
        <v>94009.3</v>
      </c>
      <c r="AR43">
        <v>115477.28</v>
      </c>
      <c r="AS43">
        <v>285975.32</v>
      </c>
      <c r="AT43">
        <v>162570.54</v>
      </c>
      <c r="AU43">
        <v>290522.19500000001</v>
      </c>
      <c r="AV43">
        <v>336022.92499999999</v>
      </c>
      <c r="AW43">
        <v>224930.03</v>
      </c>
      <c r="AX43">
        <v>232374.72500000001</v>
      </c>
      <c r="AY43">
        <v>257247.95</v>
      </c>
      <c r="AZ43">
        <v>125548.27499999999</v>
      </c>
      <c r="BA43">
        <v>183048.17499999999</v>
      </c>
      <c r="BB43">
        <v>1631310.665</v>
      </c>
      <c r="BC43">
        <v>288721.65999999997</v>
      </c>
      <c r="BD43">
        <v>425604.27500000002</v>
      </c>
      <c r="BE43">
        <v>132772.61499999999</v>
      </c>
      <c r="BF43">
        <v>343452.73</v>
      </c>
      <c r="BG43">
        <v>469140.04499999998</v>
      </c>
      <c r="BH43">
        <v>356359.935</v>
      </c>
      <c r="BI43">
        <v>335414.14</v>
      </c>
      <c r="BJ43">
        <v>634460.11</v>
      </c>
      <c r="BK43">
        <v>79416.335000000006</v>
      </c>
      <c r="BL43">
        <v>2524914.4300000002</v>
      </c>
      <c r="BM43">
        <v>2534707.0550000002</v>
      </c>
      <c r="BN43">
        <v>4502587.68</v>
      </c>
      <c r="BO43">
        <v>185647.11499999999</v>
      </c>
      <c r="BP43">
        <v>496350.38</v>
      </c>
      <c r="BQ43">
        <v>340463.72499999998</v>
      </c>
      <c r="BR43">
        <v>352942.38</v>
      </c>
      <c r="BS43">
        <v>119247.47</v>
      </c>
      <c r="BT43">
        <v>227618.19500000001</v>
      </c>
      <c r="BU43">
        <v>181455.61</v>
      </c>
      <c r="BV43">
        <v>176643.32</v>
      </c>
      <c r="BW43">
        <v>249648.6</v>
      </c>
      <c r="BX43">
        <v>250880.36</v>
      </c>
      <c r="BY43">
        <v>310429.875</v>
      </c>
      <c r="BZ43">
        <v>922700.81499999994</v>
      </c>
      <c r="CA43">
        <v>376052.64500000002</v>
      </c>
      <c r="CB43">
        <v>401633.2</v>
      </c>
      <c r="CC43">
        <v>234254.85500000001</v>
      </c>
      <c r="CD43">
        <v>343805.1</v>
      </c>
      <c r="CE43">
        <v>83104.14</v>
      </c>
      <c r="CF43">
        <v>250085.005</v>
      </c>
      <c r="CG43">
        <v>263491.88</v>
      </c>
      <c r="CH43">
        <v>246801.77499999999</v>
      </c>
      <c r="CI43">
        <v>182132.52</v>
      </c>
      <c r="CJ43">
        <v>267447.20500000002</v>
      </c>
      <c r="CK43">
        <v>196137.46</v>
      </c>
      <c r="CL43">
        <v>361542.44500000001</v>
      </c>
      <c r="CM43">
        <v>174748.94</v>
      </c>
      <c r="CN43">
        <v>150652.625</v>
      </c>
      <c r="CO43">
        <v>160053.45499999999</v>
      </c>
      <c r="CP43">
        <v>188708.07500000001</v>
      </c>
      <c r="CQ43">
        <v>222804.05</v>
      </c>
      <c r="CR43">
        <v>100767.44</v>
      </c>
      <c r="CS43">
        <v>104682.175</v>
      </c>
      <c r="CT43">
        <v>326716.15500000003</v>
      </c>
      <c r="CU43">
        <v>191400.19500000001</v>
      </c>
      <c r="CV43">
        <v>148618.95000000001</v>
      </c>
      <c r="CW43">
        <v>150378.39499999999</v>
      </c>
      <c r="CX43">
        <v>285725.08</v>
      </c>
      <c r="CY43">
        <v>295307.85499999998</v>
      </c>
      <c r="CZ43">
        <v>1151397.5900000001</v>
      </c>
      <c r="DA43">
        <v>1289481.74</v>
      </c>
      <c r="DB43">
        <v>311681.67499999999</v>
      </c>
      <c r="DC43">
        <v>2457584.7149999999</v>
      </c>
      <c r="DD43">
        <v>681406.86</v>
      </c>
      <c r="DE43">
        <v>135771.68</v>
      </c>
      <c r="DF43">
        <v>251755.17</v>
      </c>
      <c r="DG43">
        <v>258230.58499999999</v>
      </c>
      <c r="DH43">
        <v>321550.05499999999</v>
      </c>
      <c r="DI43">
        <v>202247.69</v>
      </c>
      <c r="DJ43">
        <v>272934.36499999999</v>
      </c>
      <c r="DK43">
        <v>137548.76500000001</v>
      </c>
      <c r="DL43">
        <v>512119.72</v>
      </c>
      <c r="DM43">
        <v>236933.46</v>
      </c>
      <c r="DN43">
        <v>84560.505000000005</v>
      </c>
      <c r="DO43">
        <v>534553.41500000004</v>
      </c>
      <c r="DP43">
        <v>2203.125</v>
      </c>
      <c r="DQ43">
        <v>150710.92499999999</v>
      </c>
      <c r="DR43">
        <v>204469.52499999999</v>
      </c>
      <c r="DS43">
        <v>261639.37</v>
      </c>
      <c r="DT43">
        <v>166527.71</v>
      </c>
      <c r="DU43">
        <v>1340083.125</v>
      </c>
      <c r="DV43">
        <v>554506.5</v>
      </c>
      <c r="DW43">
        <v>711692.33499999996</v>
      </c>
      <c r="DX43">
        <v>366262.3</v>
      </c>
      <c r="DY43">
        <v>606137.48499999999</v>
      </c>
      <c r="DZ43">
        <v>534351.79500000004</v>
      </c>
      <c r="EA43">
        <v>154947.34</v>
      </c>
      <c r="EB43">
        <v>239120.42499999999</v>
      </c>
      <c r="EC43">
        <v>199299.95</v>
      </c>
      <c r="ED43">
        <v>435383.495</v>
      </c>
      <c r="EE43">
        <v>267124.28999999998</v>
      </c>
      <c r="EF43">
        <v>145755.67000000001</v>
      </c>
      <c r="EG43">
        <v>303156.59499999997</v>
      </c>
      <c r="EH43">
        <v>234246.67</v>
      </c>
      <c r="EI43">
        <v>219073.755</v>
      </c>
      <c r="EJ43">
        <v>241780.755</v>
      </c>
      <c r="EK43">
        <v>149357.89000000001</v>
      </c>
      <c r="EL43">
        <v>179371.245</v>
      </c>
      <c r="EM43">
        <v>231214.53</v>
      </c>
      <c r="EN43">
        <v>475075.21</v>
      </c>
      <c r="EO43">
        <v>154380.35999999999</v>
      </c>
      <c r="EP43">
        <v>339459.86499999999</v>
      </c>
      <c r="EQ43">
        <v>1967256.6</v>
      </c>
      <c r="ER43">
        <v>176414.55</v>
      </c>
      <c r="ES43">
        <v>462850.16499999998</v>
      </c>
      <c r="ET43">
        <v>205324.32</v>
      </c>
      <c r="EU43">
        <v>863296.17</v>
      </c>
      <c r="EV43">
        <v>364680.01</v>
      </c>
      <c r="EW43">
        <v>185885.57</v>
      </c>
      <c r="EX43">
        <v>208323.22500000001</v>
      </c>
      <c r="EY43">
        <v>177557.75</v>
      </c>
      <c r="EZ43">
        <v>111156.405</v>
      </c>
      <c r="GG43"/>
    </row>
    <row r="44" spans="1:189" s="32" customFormat="1" x14ac:dyDescent="0.35">
      <c r="A44"/>
      <c r="G44" t="s">
        <v>127</v>
      </c>
      <c r="H44">
        <v>0</v>
      </c>
      <c r="I44">
        <v>2398.5149999999999</v>
      </c>
      <c r="J44">
        <v>0</v>
      </c>
      <c r="K44">
        <v>0</v>
      </c>
      <c r="L44">
        <v>570.76</v>
      </c>
      <c r="M44">
        <v>1411.06</v>
      </c>
      <c r="N44">
        <v>0</v>
      </c>
      <c r="O44">
        <v>0</v>
      </c>
      <c r="P44">
        <v>0</v>
      </c>
      <c r="Q44">
        <v>7975.9549999999999</v>
      </c>
      <c r="R44">
        <v>9850.4150000000009</v>
      </c>
      <c r="S44">
        <v>7859.1</v>
      </c>
      <c r="T44">
        <v>12761.53</v>
      </c>
      <c r="U44">
        <v>3921.125</v>
      </c>
      <c r="V44">
        <v>2480.625</v>
      </c>
      <c r="W44">
        <v>608.30999999999995</v>
      </c>
      <c r="X44">
        <v>1403.6</v>
      </c>
      <c r="Y44">
        <v>2953.66</v>
      </c>
      <c r="Z44">
        <v>152791.69500000001</v>
      </c>
      <c r="AA44">
        <v>122514.2</v>
      </c>
      <c r="AB44">
        <v>2620.15</v>
      </c>
      <c r="AC44">
        <v>6320.32</v>
      </c>
      <c r="AD44">
        <v>5628.9049999999997</v>
      </c>
      <c r="AE44">
        <v>48875.455000000002</v>
      </c>
      <c r="AF44">
        <v>51322.66</v>
      </c>
      <c r="AG44">
        <v>51721.394999999997</v>
      </c>
      <c r="AH44">
        <v>170381.06</v>
      </c>
      <c r="AI44">
        <v>24424.514999999999</v>
      </c>
      <c r="AJ44">
        <v>0</v>
      </c>
      <c r="AK44">
        <v>0</v>
      </c>
      <c r="AL44">
        <v>0</v>
      </c>
      <c r="AM44">
        <v>0</v>
      </c>
      <c r="AN44">
        <v>0</v>
      </c>
      <c r="AO44">
        <v>0</v>
      </c>
      <c r="AP44">
        <v>0</v>
      </c>
      <c r="AQ44">
        <v>630.84</v>
      </c>
      <c r="AR44">
        <v>0</v>
      </c>
      <c r="AS44">
        <v>7534.59</v>
      </c>
      <c r="AT44">
        <v>0</v>
      </c>
      <c r="AU44">
        <v>13872.29</v>
      </c>
      <c r="AV44">
        <v>3753.3850000000002</v>
      </c>
      <c r="AW44">
        <v>3325.49</v>
      </c>
      <c r="AX44">
        <v>6860.36</v>
      </c>
      <c r="AY44">
        <v>0</v>
      </c>
      <c r="AZ44">
        <v>1453.1849999999999</v>
      </c>
      <c r="BA44">
        <v>3526.8649999999998</v>
      </c>
      <c r="BB44">
        <v>99624.23</v>
      </c>
      <c r="BC44">
        <v>19498.095000000001</v>
      </c>
      <c r="BD44">
        <v>28491.325000000001</v>
      </c>
      <c r="BE44">
        <v>4454.875</v>
      </c>
      <c r="BF44">
        <v>18011.16</v>
      </c>
      <c r="BG44">
        <v>29127.53</v>
      </c>
      <c r="BH44">
        <v>33580.324999999997</v>
      </c>
      <c r="BI44">
        <v>6669.2349999999997</v>
      </c>
      <c r="BJ44">
        <v>45352.12</v>
      </c>
      <c r="BK44">
        <v>0</v>
      </c>
      <c r="BL44">
        <v>0</v>
      </c>
      <c r="BM44">
        <v>0</v>
      </c>
      <c r="BN44">
        <v>0</v>
      </c>
      <c r="BO44">
        <v>0</v>
      </c>
      <c r="BP44">
        <v>0</v>
      </c>
      <c r="BQ44">
        <v>13067.415000000001</v>
      </c>
      <c r="BR44">
        <v>13227.145</v>
      </c>
      <c r="BS44">
        <v>3257.75</v>
      </c>
      <c r="BT44">
        <v>13691.495000000001</v>
      </c>
      <c r="BU44">
        <v>14974.445</v>
      </c>
      <c r="BV44">
        <v>10303.125</v>
      </c>
      <c r="BW44">
        <v>0</v>
      </c>
      <c r="BX44">
        <v>0</v>
      </c>
      <c r="BY44">
        <v>0</v>
      </c>
      <c r="BZ44">
        <v>1593.75</v>
      </c>
      <c r="CA44">
        <v>0</v>
      </c>
      <c r="CB44">
        <v>0</v>
      </c>
      <c r="CC44">
        <v>0</v>
      </c>
      <c r="CD44">
        <v>0</v>
      </c>
      <c r="CE44">
        <v>0</v>
      </c>
      <c r="CF44">
        <v>1614.65</v>
      </c>
      <c r="CG44">
        <v>3149.4349999999999</v>
      </c>
      <c r="CH44">
        <v>3430.49</v>
      </c>
      <c r="CI44">
        <v>4908.95</v>
      </c>
      <c r="CJ44">
        <v>5262.1</v>
      </c>
      <c r="CK44">
        <v>1482.16</v>
      </c>
      <c r="CL44">
        <v>5427.4650000000001</v>
      </c>
      <c r="CM44">
        <v>3700.96</v>
      </c>
      <c r="CN44">
        <v>709.69500000000005</v>
      </c>
      <c r="CO44">
        <v>4894.53</v>
      </c>
      <c r="CP44">
        <v>3648.07</v>
      </c>
      <c r="CQ44">
        <v>7086.2950000000001</v>
      </c>
      <c r="CR44">
        <v>3707.125</v>
      </c>
      <c r="CS44">
        <v>1302.9849999999999</v>
      </c>
      <c r="CT44">
        <v>29856.904999999999</v>
      </c>
      <c r="CU44">
        <v>7829.48</v>
      </c>
      <c r="CV44">
        <v>4511.085</v>
      </c>
      <c r="CW44">
        <v>3948.1350000000002</v>
      </c>
      <c r="CX44">
        <v>1238.3800000000001</v>
      </c>
      <c r="CY44">
        <v>1426.0350000000001</v>
      </c>
      <c r="CZ44">
        <v>1759.95</v>
      </c>
      <c r="DA44">
        <v>0</v>
      </c>
      <c r="DB44">
        <v>0</v>
      </c>
      <c r="DC44">
        <v>6446.47</v>
      </c>
      <c r="DD44">
        <v>0</v>
      </c>
      <c r="DE44">
        <v>0</v>
      </c>
      <c r="DF44">
        <v>5748.94</v>
      </c>
      <c r="DG44">
        <v>4365.5450000000001</v>
      </c>
      <c r="DH44">
        <v>13827.165000000001</v>
      </c>
      <c r="DI44">
        <v>6433.85</v>
      </c>
      <c r="DJ44">
        <v>15062.295</v>
      </c>
      <c r="DK44">
        <v>2424.7649999999999</v>
      </c>
      <c r="DL44">
        <v>44263.24</v>
      </c>
      <c r="DM44">
        <v>10176.195</v>
      </c>
      <c r="DN44">
        <v>0</v>
      </c>
      <c r="DO44">
        <v>10929.785</v>
      </c>
      <c r="DP44">
        <v>0</v>
      </c>
      <c r="DQ44">
        <v>1414.5450000000001</v>
      </c>
      <c r="DR44">
        <v>627.08500000000004</v>
      </c>
      <c r="DS44">
        <v>1468.2049999999999</v>
      </c>
      <c r="DT44">
        <v>1223.335</v>
      </c>
      <c r="DU44">
        <v>2927.4650000000001</v>
      </c>
      <c r="DV44">
        <v>1538.31</v>
      </c>
      <c r="DW44">
        <v>672.14499999999998</v>
      </c>
      <c r="DX44">
        <v>705</v>
      </c>
      <c r="DY44">
        <v>0</v>
      </c>
      <c r="DZ44">
        <v>2285.75</v>
      </c>
      <c r="EA44">
        <v>4867.3100000000004</v>
      </c>
      <c r="EB44">
        <v>5333.93</v>
      </c>
      <c r="EC44">
        <v>4729.8100000000004</v>
      </c>
      <c r="ED44">
        <v>7192.6</v>
      </c>
      <c r="EE44">
        <v>1594.825</v>
      </c>
      <c r="EF44">
        <v>3055.395</v>
      </c>
      <c r="EG44">
        <v>5239.7150000000001</v>
      </c>
      <c r="EH44">
        <v>4085.62</v>
      </c>
      <c r="EI44">
        <v>4744.1899999999996</v>
      </c>
      <c r="EJ44">
        <v>8190.165</v>
      </c>
      <c r="EK44">
        <v>3797.375</v>
      </c>
      <c r="EL44">
        <v>10197.584999999999</v>
      </c>
      <c r="EM44">
        <v>14198.455</v>
      </c>
      <c r="EN44">
        <v>10825.075000000001</v>
      </c>
      <c r="EO44">
        <v>3547.04</v>
      </c>
      <c r="EP44">
        <v>12776.495000000001</v>
      </c>
      <c r="EQ44">
        <v>19236.099999999999</v>
      </c>
      <c r="ER44">
        <v>8088.9949999999999</v>
      </c>
      <c r="ES44">
        <v>6024.13</v>
      </c>
      <c r="ET44">
        <v>4823.4750000000004</v>
      </c>
      <c r="EU44">
        <v>5846.6450000000004</v>
      </c>
      <c r="EV44">
        <v>4842.55</v>
      </c>
      <c r="EW44">
        <v>4372.5</v>
      </c>
      <c r="EX44">
        <v>3835.66</v>
      </c>
      <c r="EY44">
        <v>657.125</v>
      </c>
      <c r="EZ44">
        <v>1992.96</v>
      </c>
      <c r="GG44"/>
    </row>
    <row r="45" spans="1:189" s="32" customFormat="1" x14ac:dyDescent="0.35">
      <c r="A45"/>
      <c r="G45" t="s">
        <v>195</v>
      </c>
      <c r="H45">
        <v>0</v>
      </c>
      <c r="I45">
        <v>6482.07</v>
      </c>
      <c r="J45">
        <v>0</v>
      </c>
      <c r="K45">
        <v>0</v>
      </c>
      <c r="L45">
        <v>0</v>
      </c>
      <c r="M45">
        <v>612.06500000000005</v>
      </c>
      <c r="N45">
        <v>0</v>
      </c>
      <c r="O45">
        <v>0</v>
      </c>
      <c r="P45">
        <v>0</v>
      </c>
      <c r="Q45">
        <v>0</v>
      </c>
      <c r="R45">
        <v>2935.16</v>
      </c>
      <c r="S45">
        <v>615</v>
      </c>
      <c r="T45">
        <v>4695.2349999999997</v>
      </c>
      <c r="U45">
        <v>0</v>
      </c>
      <c r="V45">
        <v>0</v>
      </c>
      <c r="W45">
        <v>0</v>
      </c>
      <c r="X45">
        <v>0</v>
      </c>
      <c r="Y45">
        <v>0</v>
      </c>
      <c r="Z45">
        <v>96190.384999999995</v>
      </c>
      <c r="AA45">
        <v>26714.98</v>
      </c>
      <c r="AB45">
        <v>1257.0999999999999</v>
      </c>
      <c r="AC45">
        <v>1299.23</v>
      </c>
      <c r="AD45">
        <v>953.77</v>
      </c>
      <c r="AE45">
        <v>10355.040000000001</v>
      </c>
      <c r="AF45">
        <v>59588.055</v>
      </c>
      <c r="AG45">
        <v>24818.095000000001</v>
      </c>
      <c r="AH45">
        <v>136990.46</v>
      </c>
      <c r="AI45">
        <v>5974.71</v>
      </c>
      <c r="AJ45">
        <v>0</v>
      </c>
      <c r="AK45">
        <v>0</v>
      </c>
      <c r="AL45">
        <v>0</v>
      </c>
      <c r="AM45">
        <v>0</v>
      </c>
      <c r="AN45">
        <v>0</v>
      </c>
      <c r="AO45">
        <v>0</v>
      </c>
      <c r="AP45">
        <v>0</v>
      </c>
      <c r="AQ45">
        <v>0</v>
      </c>
      <c r="AR45">
        <v>0</v>
      </c>
      <c r="AS45">
        <v>2623.87</v>
      </c>
      <c r="AT45">
        <v>0</v>
      </c>
      <c r="AU45">
        <v>5449.6149999999998</v>
      </c>
      <c r="AV45">
        <v>2563.835</v>
      </c>
      <c r="AW45">
        <v>0</v>
      </c>
      <c r="AX45">
        <v>4444.375</v>
      </c>
      <c r="AY45">
        <v>0</v>
      </c>
      <c r="AZ45">
        <v>0</v>
      </c>
      <c r="BA45">
        <v>1872.83</v>
      </c>
      <c r="BB45">
        <v>73903.09</v>
      </c>
      <c r="BC45">
        <v>6000.1850000000004</v>
      </c>
      <c r="BD45">
        <v>16663.28</v>
      </c>
      <c r="BE45">
        <v>672.14499999999998</v>
      </c>
      <c r="BF45">
        <v>5791.44</v>
      </c>
      <c r="BG45">
        <v>18618.965</v>
      </c>
      <c r="BH45">
        <v>12880.19</v>
      </c>
      <c r="BI45">
        <v>3861.8649999999998</v>
      </c>
      <c r="BJ45">
        <v>30604.685000000001</v>
      </c>
      <c r="BK45">
        <v>0</v>
      </c>
      <c r="BL45">
        <v>0</v>
      </c>
      <c r="BM45">
        <v>0</v>
      </c>
      <c r="BN45">
        <v>612.06500000000005</v>
      </c>
      <c r="BO45">
        <v>0</v>
      </c>
      <c r="BP45">
        <v>0</v>
      </c>
      <c r="BQ45">
        <v>4523.3950000000004</v>
      </c>
      <c r="BR45">
        <v>9391.01</v>
      </c>
      <c r="BS45">
        <v>663.75</v>
      </c>
      <c r="BT45">
        <v>7341.12</v>
      </c>
      <c r="BU45">
        <v>5127.6149999999998</v>
      </c>
      <c r="BV45">
        <v>4984.2349999999997</v>
      </c>
      <c r="BW45">
        <v>0</v>
      </c>
      <c r="BX45">
        <v>0</v>
      </c>
      <c r="BY45">
        <v>0</v>
      </c>
      <c r="BZ45">
        <v>8902.83</v>
      </c>
      <c r="CA45">
        <v>4856.4049999999997</v>
      </c>
      <c r="CB45">
        <v>4718.1099999999997</v>
      </c>
      <c r="CC45">
        <v>0</v>
      </c>
      <c r="CD45">
        <v>649.61500000000001</v>
      </c>
      <c r="CE45">
        <v>0</v>
      </c>
      <c r="CF45">
        <v>0</v>
      </c>
      <c r="CG45">
        <v>1152.7850000000001</v>
      </c>
      <c r="CH45">
        <v>0</v>
      </c>
      <c r="CI45">
        <v>0</v>
      </c>
      <c r="CJ45">
        <v>0</v>
      </c>
      <c r="CK45">
        <v>0</v>
      </c>
      <c r="CL45">
        <v>1895.325</v>
      </c>
      <c r="CM45">
        <v>1508.61</v>
      </c>
      <c r="CN45">
        <v>0</v>
      </c>
      <c r="CO45">
        <v>2049.4349999999999</v>
      </c>
      <c r="CP45">
        <v>0</v>
      </c>
      <c r="CQ45">
        <v>4185.0450000000001</v>
      </c>
      <c r="CR45">
        <v>753.75</v>
      </c>
      <c r="CS45">
        <v>0</v>
      </c>
      <c r="CT45">
        <v>5889.24</v>
      </c>
      <c r="CU45">
        <v>1508.5050000000001</v>
      </c>
      <c r="CV45">
        <v>1483.2249999999999</v>
      </c>
      <c r="CW45">
        <v>618.75</v>
      </c>
      <c r="CX45">
        <v>638.35</v>
      </c>
      <c r="CY45">
        <v>0</v>
      </c>
      <c r="CZ45">
        <v>2660.79</v>
      </c>
      <c r="DA45">
        <v>0</v>
      </c>
      <c r="DB45">
        <v>0</v>
      </c>
      <c r="DC45">
        <v>5780.44</v>
      </c>
      <c r="DD45">
        <v>1174.52</v>
      </c>
      <c r="DE45">
        <v>0</v>
      </c>
      <c r="DF45">
        <v>2379.54</v>
      </c>
      <c r="DG45">
        <v>0</v>
      </c>
      <c r="DH45">
        <v>7484.3450000000003</v>
      </c>
      <c r="DI45">
        <v>3070.28</v>
      </c>
      <c r="DJ45">
        <v>5018.07</v>
      </c>
      <c r="DK45">
        <v>687.16499999999996</v>
      </c>
      <c r="DL45">
        <v>18153.294999999998</v>
      </c>
      <c r="DM45">
        <v>5041.0150000000003</v>
      </c>
      <c r="DN45">
        <v>0</v>
      </c>
      <c r="DO45">
        <v>5207.6549999999997</v>
      </c>
      <c r="DP45">
        <v>0</v>
      </c>
      <c r="DQ45">
        <v>0</v>
      </c>
      <c r="DR45">
        <v>0</v>
      </c>
      <c r="DS45">
        <v>600.79999999999995</v>
      </c>
      <c r="DT45">
        <v>0</v>
      </c>
      <c r="DU45">
        <v>1616.25</v>
      </c>
      <c r="DV45">
        <v>0</v>
      </c>
      <c r="DW45">
        <v>597.04499999999996</v>
      </c>
      <c r="DX45">
        <v>0</v>
      </c>
      <c r="DY45">
        <v>0</v>
      </c>
      <c r="DZ45">
        <v>0</v>
      </c>
      <c r="EA45">
        <v>0</v>
      </c>
      <c r="EB45">
        <v>0</v>
      </c>
      <c r="EC45">
        <v>0</v>
      </c>
      <c r="ED45">
        <v>2717.6750000000002</v>
      </c>
      <c r="EE45">
        <v>0</v>
      </c>
      <c r="EF45">
        <v>0</v>
      </c>
      <c r="EG45">
        <v>0</v>
      </c>
      <c r="EH45">
        <v>0</v>
      </c>
      <c r="EI45">
        <v>0</v>
      </c>
      <c r="EJ45">
        <v>1365.96</v>
      </c>
      <c r="EK45">
        <v>0</v>
      </c>
      <c r="EL45">
        <v>1220.375</v>
      </c>
      <c r="EM45">
        <v>6523.18</v>
      </c>
      <c r="EN45">
        <v>12377.254999999999</v>
      </c>
      <c r="EO45">
        <v>0</v>
      </c>
      <c r="EP45">
        <v>6076.4650000000001</v>
      </c>
      <c r="EQ45">
        <v>8335.56</v>
      </c>
      <c r="ER45">
        <v>611.25</v>
      </c>
      <c r="ES45">
        <v>777.28499999999997</v>
      </c>
      <c r="ET45">
        <v>0</v>
      </c>
      <c r="EU45">
        <v>1917.95</v>
      </c>
      <c r="EV45">
        <v>0</v>
      </c>
      <c r="EW45">
        <v>0</v>
      </c>
      <c r="EX45">
        <v>0</v>
      </c>
      <c r="EY45">
        <v>0</v>
      </c>
      <c r="EZ45">
        <v>0</v>
      </c>
      <c r="GG45"/>
    </row>
    <row r="46" spans="1:189" s="32" customFormat="1" x14ac:dyDescent="0.35">
      <c r="A46"/>
      <c r="G46" t="s">
        <v>130</v>
      </c>
      <c r="H46">
        <v>78006.73</v>
      </c>
      <c r="I46">
        <v>0</v>
      </c>
      <c r="J46">
        <v>0</v>
      </c>
      <c r="K46">
        <v>33767.544999999998</v>
      </c>
      <c r="L46">
        <v>49775.99</v>
      </c>
      <c r="M46">
        <v>585.78</v>
      </c>
      <c r="N46">
        <v>697.5</v>
      </c>
      <c r="O46">
        <v>3943.6</v>
      </c>
      <c r="P46">
        <v>6089.125</v>
      </c>
      <c r="Q46">
        <v>74909.600000000006</v>
      </c>
      <c r="R46">
        <v>7218.97</v>
      </c>
      <c r="S46">
        <v>26075.35</v>
      </c>
      <c r="T46">
        <v>17401.834999999999</v>
      </c>
      <c r="U46">
        <v>20366.724999999999</v>
      </c>
      <c r="V46">
        <v>9570.52</v>
      </c>
      <c r="W46">
        <v>23995.865000000002</v>
      </c>
      <c r="X46">
        <v>11088.05</v>
      </c>
      <c r="Y46">
        <v>38139.83</v>
      </c>
      <c r="Z46">
        <v>13486.01</v>
      </c>
      <c r="AA46">
        <v>64073.665000000001</v>
      </c>
      <c r="AB46">
        <v>9735.6949999999997</v>
      </c>
      <c r="AC46">
        <v>7643.1450000000004</v>
      </c>
      <c r="AD46">
        <v>0</v>
      </c>
      <c r="AE46">
        <v>51417.56</v>
      </c>
      <c r="AF46">
        <v>6790.4449999999997</v>
      </c>
      <c r="AG46">
        <v>13347.495000000001</v>
      </c>
      <c r="AH46">
        <v>4008.32</v>
      </c>
      <c r="AI46">
        <v>40105.56</v>
      </c>
      <c r="AJ46">
        <v>9756.0400000000009</v>
      </c>
      <c r="AK46">
        <v>14352.705</v>
      </c>
      <c r="AL46">
        <v>6176</v>
      </c>
      <c r="AM46">
        <v>14618.28</v>
      </c>
      <c r="AN46">
        <v>15561.37</v>
      </c>
      <c r="AO46">
        <v>1951.675</v>
      </c>
      <c r="AP46">
        <v>1429.74</v>
      </c>
      <c r="AQ46">
        <v>3712.22</v>
      </c>
      <c r="AR46">
        <v>3633.99</v>
      </c>
      <c r="AS46">
        <v>9257.875</v>
      </c>
      <c r="AT46">
        <v>1940.4449999999999</v>
      </c>
      <c r="AU46">
        <v>19564.555</v>
      </c>
      <c r="AV46">
        <v>7381.7950000000001</v>
      </c>
      <c r="AW46">
        <v>57809.074999999997</v>
      </c>
      <c r="AX46">
        <v>8837.49</v>
      </c>
      <c r="AY46">
        <v>62054.52</v>
      </c>
      <c r="AZ46">
        <v>4469.96</v>
      </c>
      <c r="BA46">
        <v>9115.2999999999993</v>
      </c>
      <c r="BB46">
        <v>6530.7650000000003</v>
      </c>
      <c r="BC46">
        <v>36365.294999999998</v>
      </c>
      <c r="BD46">
        <v>3566.46</v>
      </c>
      <c r="BE46">
        <v>20366.57</v>
      </c>
      <c r="BF46">
        <v>32939.915000000001</v>
      </c>
      <c r="BG46">
        <v>799.81500000000005</v>
      </c>
      <c r="BH46">
        <v>18895.555</v>
      </c>
      <c r="BI46">
        <v>1872.135</v>
      </c>
      <c r="BJ46">
        <v>9898.8050000000003</v>
      </c>
      <c r="BK46">
        <v>2308.4250000000002</v>
      </c>
      <c r="BL46">
        <v>20501.439999999999</v>
      </c>
      <c r="BM46">
        <v>18274.875</v>
      </c>
      <c r="BN46">
        <v>1470.8</v>
      </c>
      <c r="BO46">
        <v>15994.44</v>
      </c>
      <c r="BP46">
        <v>25299.294999999998</v>
      </c>
      <c r="BQ46">
        <v>43394.934999999998</v>
      </c>
      <c r="BR46">
        <v>8356.7450000000008</v>
      </c>
      <c r="BS46">
        <v>19144.384999999998</v>
      </c>
      <c r="BT46">
        <v>11400.145</v>
      </c>
      <c r="BU46">
        <v>25244.535</v>
      </c>
      <c r="BV46">
        <v>17371.96</v>
      </c>
      <c r="BW46">
        <v>12461.625</v>
      </c>
      <c r="BX46">
        <v>18598.57</v>
      </c>
      <c r="BY46">
        <v>131245.99</v>
      </c>
      <c r="BZ46">
        <v>7707.8149999999996</v>
      </c>
      <c r="CA46">
        <v>17011.375</v>
      </c>
      <c r="CB46">
        <v>3499.49</v>
      </c>
      <c r="CC46">
        <v>35709.535000000003</v>
      </c>
      <c r="CD46">
        <v>4297.5249999999996</v>
      </c>
      <c r="CE46">
        <v>4236.9399999999996</v>
      </c>
      <c r="CF46">
        <v>10338.584999999999</v>
      </c>
      <c r="CG46">
        <v>35887.114999999998</v>
      </c>
      <c r="CH46">
        <v>39480.959999999999</v>
      </c>
      <c r="CI46">
        <v>113008.63499999999</v>
      </c>
      <c r="CJ46">
        <v>116198.675</v>
      </c>
      <c r="CK46">
        <v>7979.9350000000004</v>
      </c>
      <c r="CL46">
        <v>30704.494999999999</v>
      </c>
      <c r="CM46">
        <v>4287.05</v>
      </c>
      <c r="CN46">
        <v>35918.565000000002</v>
      </c>
      <c r="CO46">
        <v>5635.64</v>
      </c>
      <c r="CP46">
        <v>43776.794999999998</v>
      </c>
      <c r="CQ46">
        <v>2190.9499999999998</v>
      </c>
      <c r="CR46">
        <v>8013.2250000000004</v>
      </c>
      <c r="CS46">
        <v>22323.575000000001</v>
      </c>
      <c r="CT46">
        <v>53891.43</v>
      </c>
      <c r="CU46">
        <v>19621.580000000002</v>
      </c>
      <c r="CV46">
        <v>10100.709999999999</v>
      </c>
      <c r="CW46">
        <v>20943.87</v>
      </c>
      <c r="CX46">
        <v>0</v>
      </c>
      <c r="CY46">
        <v>85583.53</v>
      </c>
      <c r="CZ46">
        <v>1503.47</v>
      </c>
      <c r="DA46">
        <v>0</v>
      </c>
      <c r="DB46">
        <v>622.5</v>
      </c>
      <c r="DC46">
        <v>7489.1850000000004</v>
      </c>
      <c r="DD46">
        <v>0</v>
      </c>
      <c r="DE46">
        <v>4415.05</v>
      </c>
      <c r="DF46">
        <v>11255.924999999999</v>
      </c>
      <c r="DG46">
        <v>102893.55</v>
      </c>
      <c r="DH46">
        <v>2533.0149999999999</v>
      </c>
      <c r="DI46">
        <v>10697.395</v>
      </c>
      <c r="DJ46">
        <v>25312.880000000001</v>
      </c>
      <c r="DK46">
        <v>8041.9849999999997</v>
      </c>
      <c r="DL46">
        <v>31865.634999999998</v>
      </c>
      <c r="DM46">
        <v>8602.67</v>
      </c>
      <c r="DN46">
        <v>5643.0649999999996</v>
      </c>
      <c r="DO46">
        <v>6540.3450000000003</v>
      </c>
      <c r="DP46">
        <v>0</v>
      </c>
      <c r="DQ46">
        <v>3543.46</v>
      </c>
      <c r="DR46">
        <v>8723.18</v>
      </c>
      <c r="DS46">
        <v>2086.915</v>
      </c>
      <c r="DT46">
        <v>11647.395</v>
      </c>
      <c r="DU46">
        <v>1249.6500000000001</v>
      </c>
      <c r="DV46">
        <v>3119.125</v>
      </c>
      <c r="DW46">
        <v>2833.6149999999998</v>
      </c>
      <c r="DX46">
        <v>5551.125</v>
      </c>
      <c r="DY46">
        <v>7712.4250000000002</v>
      </c>
      <c r="DZ46">
        <v>42912.89</v>
      </c>
      <c r="EA46">
        <v>17229.935000000001</v>
      </c>
      <c r="EB46">
        <v>74368</v>
      </c>
      <c r="EC46">
        <v>86460.065000000002</v>
      </c>
      <c r="ED46">
        <v>3941.085</v>
      </c>
      <c r="EE46">
        <v>627.08500000000004</v>
      </c>
      <c r="EF46">
        <v>13614.21</v>
      </c>
      <c r="EG46">
        <v>1782.875</v>
      </c>
      <c r="EH46">
        <v>36251.65</v>
      </c>
      <c r="EI46">
        <v>22098.375</v>
      </c>
      <c r="EJ46">
        <v>11873.855</v>
      </c>
      <c r="EK46">
        <v>59220.24</v>
      </c>
      <c r="EL46">
        <v>27924.41</v>
      </c>
      <c r="EM46">
        <v>5089.34</v>
      </c>
      <c r="EN46">
        <v>6071.7950000000001</v>
      </c>
      <c r="EO46">
        <v>26158.9</v>
      </c>
      <c r="EP46">
        <v>4919.99</v>
      </c>
      <c r="EQ46">
        <v>11321.58</v>
      </c>
      <c r="ER46">
        <v>24670.235000000001</v>
      </c>
      <c r="ES46">
        <v>6484.1049999999996</v>
      </c>
      <c r="ET46">
        <v>161238.51</v>
      </c>
      <c r="EU46">
        <v>22694.39</v>
      </c>
      <c r="EV46">
        <v>4368.3450000000003</v>
      </c>
      <c r="EW46">
        <v>47923.375</v>
      </c>
      <c r="EX46">
        <v>6879.9449999999997</v>
      </c>
      <c r="EY46">
        <v>18601.075000000001</v>
      </c>
      <c r="EZ46">
        <v>20920.105</v>
      </c>
      <c r="GG46"/>
    </row>
    <row r="47" spans="1:189" s="32" customFormat="1" x14ac:dyDescent="0.35">
      <c r="A47"/>
      <c r="G47" t="s">
        <v>197</v>
      </c>
      <c r="H47">
        <v>1145258.97</v>
      </c>
      <c r="I47">
        <v>3610.33</v>
      </c>
      <c r="J47">
        <v>8385.3250000000007</v>
      </c>
      <c r="K47">
        <v>435649.12</v>
      </c>
      <c r="L47">
        <v>751711.67</v>
      </c>
      <c r="M47">
        <v>6399.16</v>
      </c>
      <c r="N47">
        <v>4537.54</v>
      </c>
      <c r="O47">
        <v>66407.675000000003</v>
      </c>
      <c r="P47">
        <v>71634.044999999998</v>
      </c>
      <c r="Q47">
        <v>1111389.6299999999</v>
      </c>
      <c r="R47">
        <v>112376.855</v>
      </c>
      <c r="S47">
        <v>458932.46500000003</v>
      </c>
      <c r="T47">
        <v>299538.82</v>
      </c>
      <c r="U47">
        <v>370170.42499999999</v>
      </c>
      <c r="V47">
        <v>162676.76500000001</v>
      </c>
      <c r="W47">
        <v>339532.15</v>
      </c>
      <c r="X47">
        <v>114866.77</v>
      </c>
      <c r="Y47">
        <v>474731.875</v>
      </c>
      <c r="Z47">
        <v>131141.6</v>
      </c>
      <c r="AA47">
        <v>983902.4</v>
      </c>
      <c r="AB47">
        <v>117570.375</v>
      </c>
      <c r="AC47">
        <v>74535.274999999994</v>
      </c>
      <c r="AD47">
        <v>5040.21</v>
      </c>
      <c r="AE47">
        <v>800475.94499999995</v>
      </c>
      <c r="AF47">
        <v>12047.355</v>
      </c>
      <c r="AG47">
        <v>234019.61499999999</v>
      </c>
      <c r="AH47">
        <v>10786.9</v>
      </c>
      <c r="AI47">
        <v>578382.86</v>
      </c>
      <c r="AJ47">
        <v>135814.41</v>
      </c>
      <c r="AK47">
        <v>177937.85</v>
      </c>
      <c r="AL47">
        <v>84013.05</v>
      </c>
      <c r="AM47">
        <v>177397.69500000001</v>
      </c>
      <c r="AN47">
        <v>240077.79500000001</v>
      </c>
      <c r="AO47">
        <v>17374.34</v>
      </c>
      <c r="AP47">
        <v>17534.2</v>
      </c>
      <c r="AQ47">
        <v>37807.724999999999</v>
      </c>
      <c r="AR47">
        <v>25181.52</v>
      </c>
      <c r="AS47">
        <v>104468.89</v>
      </c>
      <c r="AT47">
        <v>26179.805</v>
      </c>
      <c r="AU47">
        <v>306395.98499999999</v>
      </c>
      <c r="AV47">
        <v>69653.67</v>
      </c>
      <c r="AW47">
        <v>909851.20499999996</v>
      </c>
      <c r="AX47">
        <v>104637.86</v>
      </c>
      <c r="AY47">
        <v>1030534.605</v>
      </c>
      <c r="AZ47">
        <v>47651.455000000002</v>
      </c>
      <c r="BA47">
        <v>103604.595</v>
      </c>
      <c r="BB47">
        <v>8061.9</v>
      </c>
      <c r="BC47">
        <v>518805.67499999999</v>
      </c>
      <c r="BD47">
        <v>24906.514999999999</v>
      </c>
      <c r="BE47">
        <v>329382.245</v>
      </c>
      <c r="BF47">
        <v>470810.34499999997</v>
      </c>
      <c r="BG47">
        <v>6545.44</v>
      </c>
      <c r="BH47">
        <v>290542.45</v>
      </c>
      <c r="BI47">
        <v>19238.185000000001</v>
      </c>
      <c r="BJ47">
        <v>63473.675000000003</v>
      </c>
      <c r="BK47">
        <v>29726.134999999998</v>
      </c>
      <c r="BL47">
        <v>274027.46500000003</v>
      </c>
      <c r="BM47">
        <v>240910.79</v>
      </c>
      <c r="BN47">
        <v>4496.46</v>
      </c>
      <c r="BO47">
        <v>230712.43</v>
      </c>
      <c r="BP47">
        <v>385861.28499999997</v>
      </c>
      <c r="BQ47">
        <v>538749.85499999998</v>
      </c>
      <c r="BR47">
        <v>77547.72</v>
      </c>
      <c r="BS47">
        <v>232008.57500000001</v>
      </c>
      <c r="BT47">
        <v>110118.2</v>
      </c>
      <c r="BU47">
        <v>390477.315</v>
      </c>
      <c r="BV47">
        <v>215489.47500000001</v>
      </c>
      <c r="BW47">
        <v>171828.54</v>
      </c>
      <c r="BX47">
        <v>199066.91500000001</v>
      </c>
      <c r="BY47">
        <v>1868117.0149999999</v>
      </c>
      <c r="BZ47">
        <v>23833.485000000001</v>
      </c>
      <c r="CA47">
        <v>181085.3</v>
      </c>
      <c r="CB47">
        <v>17269.134999999998</v>
      </c>
      <c r="CC47">
        <v>476921.22</v>
      </c>
      <c r="CD47">
        <v>44576.574999999997</v>
      </c>
      <c r="CE47">
        <v>40441.870000000003</v>
      </c>
      <c r="CF47">
        <v>118293.54</v>
      </c>
      <c r="CG47">
        <v>449730.245</v>
      </c>
      <c r="CH47">
        <v>500257.14500000002</v>
      </c>
      <c r="CI47">
        <v>1949203.175</v>
      </c>
      <c r="CJ47">
        <v>1945028.5649999999</v>
      </c>
      <c r="CK47">
        <v>86669.05</v>
      </c>
      <c r="CL47">
        <v>421562.505</v>
      </c>
      <c r="CM47">
        <v>44223.775000000001</v>
      </c>
      <c r="CN47">
        <v>451732.56</v>
      </c>
      <c r="CO47">
        <v>54512.665000000001</v>
      </c>
      <c r="CP47">
        <v>670137.01</v>
      </c>
      <c r="CQ47">
        <v>13542.785</v>
      </c>
      <c r="CR47">
        <v>126548.125</v>
      </c>
      <c r="CS47">
        <v>315670.505</v>
      </c>
      <c r="CT47">
        <v>732778.14</v>
      </c>
      <c r="CU47">
        <v>269894.005</v>
      </c>
      <c r="CV47">
        <v>171078.73499999999</v>
      </c>
      <c r="CW47">
        <v>240251.245</v>
      </c>
      <c r="CX47">
        <v>6838.4549999999999</v>
      </c>
      <c r="CY47">
        <v>1229199.53</v>
      </c>
      <c r="CZ47">
        <v>10952.434999999999</v>
      </c>
      <c r="DA47">
        <v>4140.5950000000003</v>
      </c>
      <c r="DB47">
        <v>12217.235000000001</v>
      </c>
      <c r="DC47">
        <v>100609.7</v>
      </c>
      <c r="DD47">
        <v>8133.28</v>
      </c>
      <c r="DE47">
        <v>44778.21</v>
      </c>
      <c r="DF47">
        <v>125814.08500000001</v>
      </c>
      <c r="DG47">
        <v>1954286.32</v>
      </c>
      <c r="DH47">
        <v>22317.845000000001</v>
      </c>
      <c r="DI47">
        <v>101360.25</v>
      </c>
      <c r="DJ47">
        <v>297653.62</v>
      </c>
      <c r="DK47">
        <v>112388.21</v>
      </c>
      <c r="DL47">
        <v>360351.54</v>
      </c>
      <c r="DM47">
        <v>91263.585000000006</v>
      </c>
      <c r="DN47">
        <v>55784.62</v>
      </c>
      <c r="DO47">
        <v>33140.644999999997</v>
      </c>
      <c r="DP47">
        <v>589.53499999999997</v>
      </c>
      <c r="DQ47">
        <v>36988.58</v>
      </c>
      <c r="DR47">
        <v>98838.274999999994</v>
      </c>
      <c r="DS47">
        <v>11462.875</v>
      </c>
      <c r="DT47">
        <v>178131.99</v>
      </c>
      <c r="DU47">
        <v>11522.99</v>
      </c>
      <c r="DV47">
        <v>31672.404999999999</v>
      </c>
      <c r="DW47">
        <v>37689.504999999997</v>
      </c>
      <c r="DX47">
        <v>54214.82</v>
      </c>
      <c r="DY47">
        <v>84347.005000000005</v>
      </c>
      <c r="DZ47">
        <v>554219.28</v>
      </c>
      <c r="EA47">
        <v>298697.64500000002</v>
      </c>
      <c r="EB47">
        <v>1176760.8899999999</v>
      </c>
      <c r="EC47">
        <v>1320561.74</v>
      </c>
      <c r="ED47">
        <v>42914.714999999997</v>
      </c>
      <c r="EE47">
        <v>11451.91</v>
      </c>
      <c r="EF47">
        <v>202915.42</v>
      </c>
      <c r="EG47">
        <v>13601.77</v>
      </c>
      <c r="EH47">
        <v>426201.72</v>
      </c>
      <c r="EI47">
        <v>267827.71000000002</v>
      </c>
      <c r="EJ47">
        <v>129830.33</v>
      </c>
      <c r="EK47">
        <v>849840.04</v>
      </c>
      <c r="EL47">
        <v>444101.90500000003</v>
      </c>
      <c r="EM47">
        <v>42945.455000000002</v>
      </c>
      <c r="EN47">
        <v>44264.04</v>
      </c>
      <c r="EO47">
        <v>330592.815</v>
      </c>
      <c r="EP47">
        <v>52403.735000000001</v>
      </c>
      <c r="EQ47">
        <v>40969.51</v>
      </c>
      <c r="ER47">
        <v>437314.14500000002</v>
      </c>
      <c r="ES47">
        <v>57009.760000000002</v>
      </c>
      <c r="ET47">
        <v>2957147.6150000002</v>
      </c>
      <c r="EU47">
        <v>262537.58500000002</v>
      </c>
      <c r="EV47">
        <v>32890.160000000003</v>
      </c>
      <c r="EW47">
        <v>609015.56499999994</v>
      </c>
      <c r="EX47">
        <v>79340.574999999997</v>
      </c>
      <c r="EY47">
        <v>199397.94</v>
      </c>
      <c r="EZ47">
        <v>269647.53499999997</v>
      </c>
      <c r="GG47"/>
    </row>
    <row r="48" spans="1:189" s="32" customFormat="1" x14ac:dyDescent="0.35">
      <c r="A48"/>
      <c r="G48" t="s">
        <v>132</v>
      </c>
      <c r="H48">
        <v>1190.335</v>
      </c>
      <c r="I48">
        <v>3851.56</v>
      </c>
      <c r="J48">
        <v>0</v>
      </c>
      <c r="K48">
        <v>570</v>
      </c>
      <c r="L48">
        <v>2623.74</v>
      </c>
      <c r="M48">
        <v>597.04499999999996</v>
      </c>
      <c r="N48">
        <v>0</v>
      </c>
      <c r="O48">
        <v>0</v>
      </c>
      <c r="P48">
        <v>0</v>
      </c>
      <c r="Q48">
        <v>1917.9949999999999</v>
      </c>
      <c r="R48">
        <v>739.73500000000001</v>
      </c>
      <c r="S48">
        <v>889.93499999999995</v>
      </c>
      <c r="T48">
        <v>2143.1799999999998</v>
      </c>
      <c r="U48">
        <v>0</v>
      </c>
      <c r="V48">
        <v>0</v>
      </c>
      <c r="W48">
        <v>0</v>
      </c>
      <c r="X48">
        <v>0</v>
      </c>
      <c r="Y48">
        <v>1185.7750000000001</v>
      </c>
      <c r="Z48">
        <v>38107.67</v>
      </c>
      <c r="AA48">
        <v>26236.720000000001</v>
      </c>
      <c r="AB48">
        <v>0</v>
      </c>
      <c r="AC48">
        <v>761.25</v>
      </c>
      <c r="AD48">
        <v>743.49</v>
      </c>
      <c r="AE48">
        <v>8486.75</v>
      </c>
      <c r="AF48">
        <v>14977.155000000001</v>
      </c>
      <c r="AG48">
        <v>8365.9050000000007</v>
      </c>
      <c r="AH48">
        <v>48910.144999999997</v>
      </c>
      <c r="AI48">
        <v>4357.6899999999996</v>
      </c>
      <c r="AJ48">
        <v>0</v>
      </c>
      <c r="AK48">
        <v>0</v>
      </c>
      <c r="AL48">
        <v>0</v>
      </c>
      <c r="AM48">
        <v>627.08500000000004</v>
      </c>
      <c r="AN48">
        <v>0</v>
      </c>
      <c r="AO48">
        <v>0</v>
      </c>
      <c r="AP48">
        <v>0</v>
      </c>
      <c r="AQ48">
        <v>0</v>
      </c>
      <c r="AR48">
        <v>0</v>
      </c>
      <c r="AS48">
        <v>1538.51</v>
      </c>
      <c r="AT48">
        <v>0</v>
      </c>
      <c r="AU48">
        <v>2300.625</v>
      </c>
      <c r="AV48">
        <v>885</v>
      </c>
      <c r="AW48">
        <v>619.57500000000005</v>
      </c>
      <c r="AX48">
        <v>1877.5</v>
      </c>
      <c r="AY48">
        <v>0</v>
      </c>
      <c r="AZ48">
        <v>0</v>
      </c>
      <c r="BA48">
        <v>604.55499999999995</v>
      </c>
      <c r="BB48">
        <v>26822.435000000001</v>
      </c>
      <c r="BC48">
        <v>4181.1000000000004</v>
      </c>
      <c r="BD48">
        <v>4687.72</v>
      </c>
      <c r="BE48">
        <v>607.5</v>
      </c>
      <c r="BF48">
        <v>5277.6149999999998</v>
      </c>
      <c r="BG48">
        <v>5468.7950000000001</v>
      </c>
      <c r="BH48">
        <v>6191.625</v>
      </c>
      <c r="BI48">
        <v>573.75</v>
      </c>
      <c r="BJ48">
        <v>10478.795</v>
      </c>
      <c r="BK48">
        <v>0</v>
      </c>
      <c r="BL48">
        <v>574.51499999999999</v>
      </c>
      <c r="BM48">
        <v>742.5</v>
      </c>
      <c r="BN48">
        <v>0</v>
      </c>
      <c r="BO48">
        <v>0</v>
      </c>
      <c r="BP48">
        <v>0</v>
      </c>
      <c r="BQ48">
        <v>3716.21</v>
      </c>
      <c r="BR48">
        <v>3193.67</v>
      </c>
      <c r="BS48">
        <v>0</v>
      </c>
      <c r="BT48">
        <v>2567.5500000000002</v>
      </c>
      <c r="BU48">
        <v>2435.7550000000001</v>
      </c>
      <c r="BV48">
        <v>3358.71</v>
      </c>
      <c r="BW48">
        <v>0</v>
      </c>
      <c r="BX48">
        <v>0</v>
      </c>
      <c r="BY48">
        <v>0</v>
      </c>
      <c r="BZ48">
        <v>0</v>
      </c>
      <c r="CA48">
        <v>0</v>
      </c>
      <c r="CB48">
        <v>0</v>
      </c>
      <c r="CC48">
        <v>634.59500000000003</v>
      </c>
      <c r="CD48">
        <v>0</v>
      </c>
      <c r="CE48">
        <v>0</v>
      </c>
      <c r="CF48">
        <v>0</v>
      </c>
      <c r="CG48">
        <v>1542.01</v>
      </c>
      <c r="CH48">
        <v>563.25</v>
      </c>
      <c r="CI48">
        <v>3077.86</v>
      </c>
      <c r="CJ48">
        <v>728.47</v>
      </c>
      <c r="CK48">
        <v>0</v>
      </c>
      <c r="CL48">
        <v>1437.155</v>
      </c>
      <c r="CM48">
        <v>0</v>
      </c>
      <c r="CN48">
        <v>0</v>
      </c>
      <c r="CO48">
        <v>0</v>
      </c>
      <c r="CP48">
        <v>0</v>
      </c>
      <c r="CQ48">
        <v>2289.25</v>
      </c>
      <c r="CR48">
        <v>0</v>
      </c>
      <c r="CS48">
        <v>0</v>
      </c>
      <c r="CT48">
        <v>6121.86</v>
      </c>
      <c r="CU48">
        <v>645.86</v>
      </c>
      <c r="CV48">
        <v>0</v>
      </c>
      <c r="CW48">
        <v>2060.44</v>
      </c>
      <c r="CX48">
        <v>0</v>
      </c>
      <c r="CY48">
        <v>0</v>
      </c>
      <c r="CZ48">
        <v>792.30499999999995</v>
      </c>
      <c r="DA48">
        <v>0</v>
      </c>
      <c r="DB48">
        <v>0</v>
      </c>
      <c r="DC48">
        <v>1395.8050000000001</v>
      </c>
      <c r="DD48">
        <v>0</v>
      </c>
      <c r="DE48">
        <v>0</v>
      </c>
      <c r="DF48">
        <v>2019.405</v>
      </c>
      <c r="DG48">
        <v>2161.85</v>
      </c>
      <c r="DH48">
        <v>664.63499999999999</v>
      </c>
      <c r="DI48">
        <v>3663.03</v>
      </c>
      <c r="DJ48">
        <v>5134.59</v>
      </c>
      <c r="DK48">
        <v>0</v>
      </c>
      <c r="DL48">
        <v>12152.215</v>
      </c>
      <c r="DM48">
        <v>2563.86</v>
      </c>
      <c r="DN48">
        <v>0</v>
      </c>
      <c r="DO48">
        <v>4759.2449999999999</v>
      </c>
      <c r="DP48">
        <v>0</v>
      </c>
      <c r="DQ48">
        <v>0</v>
      </c>
      <c r="DR48">
        <v>0</v>
      </c>
      <c r="DS48">
        <v>0</v>
      </c>
      <c r="DT48">
        <v>0</v>
      </c>
      <c r="DU48">
        <v>2090.39</v>
      </c>
      <c r="DV48">
        <v>0</v>
      </c>
      <c r="DW48">
        <v>0</v>
      </c>
      <c r="DX48">
        <v>0</v>
      </c>
      <c r="DY48">
        <v>0</v>
      </c>
      <c r="DZ48">
        <v>724.71500000000003</v>
      </c>
      <c r="EA48">
        <v>0</v>
      </c>
      <c r="EB48">
        <v>833.61</v>
      </c>
      <c r="EC48">
        <v>638.35</v>
      </c>
      <c r="ED48">
        <v>1504.575</v>
      </c>
      <c r="EE48">
        <v>622.5</v>
      </c>
      <c r="EF48">
        <v>0</v>
      </c>
      <c r="EG48">
        <v>0</v>
      </c>
      <c r="EH48">
        <v>2353.0349999999999</v>
      </c>
      <c r="EI48">
        <v>1951.81</v>
      </c>
      <c r="EJ48">
        <v>2735.57</v>
      </c>
      <c r="EK48">
        <v>0</v>
      </c>
      <c r="EL48">
        <v>1366.82</v>
      </c>
      <c r="EM48">
        <v>3321.9850000000001</v>
      </c>
      <c r="EN48">
        <v>2701.0349999999999</v>
      </c>
      <c r="EO48">
        <v>0</v>
      </c>
      <c r="EP48">
        <v>2552.16</v>
      </c>
      <c r="EQ48">
        <v>7754.2250000000004</v>
      </c>
      <c r="ER48">
        <v>2439.9450000000002</v>
      </c>
      <c r="ES48">
        <v>1564.7750000000001</v>
      </c>
      <c r="ET48">
        <v>1621.175</v>
      </c>
      <c r="EU48">
        <v>2676.105</v>
      </c>
      <c r="EV48">
        <v>582.02499999999998</v>
      </c>
      <c r="EW48">
        <v>668.39</v>
      </c>
      <c r="EX48">
        <v>0</v>
      </c>
      <c r="EY48">
        <v>0</v>
      </c>
      <c r="EZ48">
        <v>0</v>
      </c>
      <c r="GG48"/>
    </row>
    <row r="49" spans="1:189" s="32" customFormat="1" x14ac:dyDescent="0.35">
      <c r="A49"/>
      <c r="G49" t="s">
        <v>596</v>
      </c>
      <c r="H49">
        <v>5698693.3300000001</v>
      </c>
      <c r="I49">
        <v>34501355.520000003</v>
      </c>
      <c r="J49">
        <v>3318876.19</v>
      </c>
      <c r="K49">
        <v>4329172.92</v>
      </c>
      <c r="L49">
        <v>8318693.6449999996</v>
      </c>
      <c r="M49">
        <v>9455335.1950000003</v>
      </c>
      <c r="N49">
        <v>16613686.640000001</v>
      </c>
      <c r="O49">
        <v>12421532.4</v>
      </c>
      <c r="P49">
        <v>19585046.84</v>
      </c>
      <c r="Q49">
        <v>879698.40500000003</v>
      </c>
      <c r="R49">
        <v>673512.9</v>
      </c>
      <c r="S49">
        <v>354288.15500000003</v>
      </c>
      <c r="T49">
        <v>1520242.9650000001</v>
      </c>
      <c r="U49">
        <v>186429.86499999999</v>
      </c>
      <c r="V49">
        <v>140268.565</v>
      </c>
      <c r="W49">
        <v>32485.09</v>
      </c>
      <c r="X49">
        <v>70570.755000000005</v>
      </c>
      <c r="Y49">
        <v>204198.505</v>
      </c>
      <c r="Z49">
        <v>13235558.24</v>
      </c>
      <c r="AA49">
        <v>7282287.9749999996</v>
      </c>
      <c r="AB49">
        <v>159630.125</v>
      </c>
      <c r="AC49">
        <v>137831.46</v>
      </c>
      <c r="AD49">
        <v>180680.92499999999</v>
      </c>
      <c r="AE49">
        <v>1898021.4350000001</v>
      </c>
      <c r="AF49">
        <v>11524236.939999999</v>
      </c>
      <c r="AG49">
        <v>2767475.7749999999</v>
      </c>
      <c r="AH49">
        <v>13683003.52</v>
      </c>
      <c r="AI49">
        <v>621123.79500000004</v>
      </c>
      <c r="AJ49">
        <v>2794308.23</v>
      </c>
      <c r="AK49">
        <v>1737074.77</v>
      </c>
      <c r="AL49">
        <v>5757488.7999999998</v>
      </c>
      <c r="AM49">
        <v>12197318.6</v>
      </c>
      <c r="AN49">
        <v>7410990.9699999997</v>
      </c>
      <c r="AO49">
        <v>10333908.050000001</v>
      </c>
      <c r="AP49">
        <v>57307.154999999999</v>
      </c>
      <c r="AQ49">
        <v>68863.240000000005</v>
      </c>
      <c r="AR49">
        <v>43720.01</v>
      </c>
      <c r="AS49">
        <v>418953.58500000002</v>
      </c>
      <c r="AT49">
        <v>42120.34</v>
      </c>
      <c r="AU49">
        <v>1073374.19</v>
      </c>
      <c r="AV49">
        <v>283100.78499999997</v>
      </c>
      <c r="AW49">
        <v>109146.74</v>
      </c>
      <c r="AX49">
        <v>299894.435</v>
      </c>
      <c r="AY49">
        <v>52901.125</v>
      </c>
      <c r="AZ49">
        <v>134438.505</v>
      </c>
      <c r="BA49">
        <v>248162.285</v>
      </c>
      <c r="BB49">
        <v>6756933.5999999996</v>
      </c>
      <c r="BC49">
        <v>441988.065</v>
      </c>
      <c r="BD49">
        <v>900234.13</v>
      </c>
      <c r="BE49">
        <v>78484.354999999996</v>
      </c>
      <c r="BF49">
        <v>452470.22499999998</v>
      </c>
      <c r="BG49">
        <v>1421146.595</v>
      </c>
      <c r="BH49">
        <v>1077216.71</v>
      </c>
      <c r="BI49">
        <v>260062.875</v>
      </c>
      <c r="BJ49">
        <v>3274107.2149999999</v>
      </c>
      <c r="BK49">
        <v>51108.665000000001</v>
      </c>
      <c r="BL49">
        <v>7648377.2400000002</v>
      </c>
      <c r="BM49">
        <v>16871795.890000001</v>
      </c>
      <c r="BN49">
        <v>19218796.079999998</v>
      </c>
      <c r="BO49">
        <v>86491.6</v>
      </c>
      <c r="BP49">
        <v>1800741.38</v>
      </c>
      <c r="BQ49">
        <v>691675.69</v>
      </c>
      <c r="BR49">
        <v>376889.9</v>
      </c>
      <c r="BS49">
        <v>119847.86</v>
      </c>
      <c r="BT49">
        <v>984235.34</v>
      </c>
      <c r="BU49">
        <v>716438.42</v>
      </c>
      <c r="BV49">
        <v>237979.60500000001</v>
      </c>
      <c r="BW49">
        <v>457180.02</v>
      </c>
      <c r="BX49">
        <v>3291757.72</v>
      </c>
      <c r="BY49">
        <v>1525872.1950000001</v>
      </c>
      <c r="BZ49">
        <v>1212479.78</v>
      </c>
      <c r="CA49">
        <v>1521982.99</v>
      </c>
      <c r="CB49">
        <v>876493.56</v>
      </c>
      <c r="CC49">
        <v>240728.78</v>
      </c>
      <c r="CD49">
        <v>433742.59499999997</v>
      </c>
      <c r="CE49">
        <v>38978.714999999997</v>
      </c>
      <c r="CF49">
        <v>64461.135000000002</v>
      </c>
      <c r="CG49">
        <v>103169.08500000001</v>
      </c>
      <c r="CH49">
        <v>81353.875</v>
      </c>
      <c r="CI49">
        <v>131959.79500000001</v>
      </c>
      <c r="CJ49">
        <v>54857.264999999999</v>
      </c>
      <c r="CK49">
        <v>29320.455000000002</v>
      </c>
      <c r="CL49">
        <v>63697.404999999999</v>
      </c>
      <c r="CM49">
        <v>85726.45</v>
      </c>
      <c r="CN49">
        <v>67178.595000000001</v>
      </c>
      <c r="CO49">
        <v>153191.63</v>
      </c>
      <c r="CP49">
        <v>85989.43</v>
      </c>
      <c r="CQ49">
        <v>121556.53</v>
      </c>
      <c r="CR49">
        <v>79196.850000000006</v>
      </c>
      <c r="CS49">
        <v>37301.514999999999</v>
      </c>
      <c r="CT49">
        <v>896131.26500000001</v>
      </c>
      <c r="CU49">
        <v>159976.65</v>
      </c>
      <c r="CV49">
        <v>51744.955000000002</v>
      </c>
      <c r="CW49">
        <v>208775.02499999999</v>
      </c>
      <c r="CX49">
        <v>822691.39500000002</v>
      </c>
      <c r="CY49">
        <v>1099648.345</v>
      </c>
      <c r="CZ49">
        <v>2865309.08</v>
      </c>
      <c r="DA49">
        <v>4529946.1849999996</v>
      </c>
      <c r="DB49">
        <v>788483.69499999995</v>
      </c>
      <c r="DC49">
        <v>5829825.665</v>
      </c>
      <c r="DD49">
        <v>1315200.23</v>
      </c>
      <c r="DE49">
        <v>28289.224999999999</v>
      </c>
      <c r="DF49">
        <v>253441.93</v>
      </c>
      <c r="DG49">
        <v>52026.43</v>
      </c>
      <c r="DH49">
        <v>909349.68</v>
      </c>
      <c r="DI49">
        <v>83712.544999999998</v>
      </c>
      <c r="DJ49">
        <v>379014.77</v>
      </c>
      <c r="DK49">
        <v>34282.839999999997</v>
      </c>
      <c r="DL49">
        <v>2259357.2400000002</v>
      </c>
      <c r="DM49">
        <v>420250.67</v>
      </c>
      <c r="DN49">
        <v>26589.59</v>
      </c>
      <c r="DO49">
        <v>229989.345</v>
      </c>
      <c r="DP49">
        <v>6199.6549999999997</v>
      </c>
      <c r="DQ49">
        <v>59819.254999999997</v>
      </c>
      <c r="DR49">
        <v>72963.520000000004</v>
      </c>
      <c r="DS49">
        <v>63091.514999999999</v>
      </c>
      <c r="DT49">
        <v>55709.035000000003</v>
      </c>
      <c r="DU49">
        <v>3259746.98</v>
      </c>
      <c r="DV49">
        <v>1009162.75</v>
      </c>
      <c r="DW49">
        <v>4655537.8049999997</v>
      </c>
      <c r="DX49">
        <v>126688.965</v>
      </c>
      <c r="DY49">
        <v>2558225.5</v>
      </c>
      <c r="DZ49">
        <v>1910080.61</v>
      </c>
      <c r="EA49">
        <v>181096.785</v>
      </c>
      <c r="EB49">
        <v>173805.18</v>
      </c>
      <c r="EC49">
        <v>252820.07</v>
      </c>
      <c r="ED49">
        <v>522405.24</v>
      </c>
      <c r="EE49">
        <v>118950.3</v>
      </c>
      <c r="EF49">
        <v>139497.125</v>
      </c>
      <c r="EG49">
        <v>211417.62</v>
      </c>
      <c r="EH49">
        <v>323881.80499999999</v>
      </c>
      <c r="EI49">
        <v>202112.54500000001</v>
      </c>
      <c r="EJ49">
        <v>237777.35500000001</v>
      </c>
      <c r="EK49">
        <v>62120.114999999998</v>
      </c>
      <c r="EL49">
        <v>336369.46</v>
      </c>
      <c r="EM49">
        <v>600578.99</v>
      </c>
      <c r="EN49">
        <v>1881638.5249999999</v>
      </c>
      <c r="EO49">
        <v>102431.13</v>
      </c>
      <c r="EP49">
        <v>271616.20500000002</v>
      </c>
      <c r="EQ49">
        <v>2235035.4649999999</v>
      </c>
      <c r="ER49">
        <v>93215.79</v>
      </c>
      <c r="ES49">
        <v>145077.94</v>
      </c>
      <c r="ET49">
        <v>93551.565000000002</v>
      </c>
      <c r="EU49">
        <v>3672723.37</v>
      </c>
      <c r="EV49">
        <v>178351.07</v>
      </c>
      <c r="EW49">
        <v>154117.66</v>
      </c>
      <c r="EX49">
        <v>77336.350000000006</v>
      </c>
      <c r="EY49">
        <v>130731.815</v>
      </c>
      <c r="EZ49">
        <v>60010.239999999998</v>
      </c>
      <c r="GG49"/>
    </row>
    <row r="50" spans="1:189" s="32" customFormat="1" x14ac:dyDescent="0.35">
      <c r="A50"/>
      <c r="G50" t="s">
        <v>592</v>
      </c>
      <c r="H50">
        <v>11862.674999999999</v>
      </c>
      <c r="I50">
        <v>6095.3249999999998</v>
      </c>
      <c r="J50">
        <v>11251.245000000001</v>
      </c>
      <c r="K50">
        <v>8051.22</v>
      </c>
      <c r="L50">
        <v>14374.64</v>
      </c>
      <c r="M50">
        <v>9291.08</v>
      </c>
      <c r="N50">
        <v>6831.1149999999998</v>
      </c>
      <c r="O50">
        <v>2240.63</v>
      </c>
      <c r="P50">
        <v>2003.355</v>
      </c>
      <c r="Q50">
        <v>12544.915000000001</v>
      </c>
      <c r="R50">
        <v>7593.25</v>
      </c>
      <c r="S50">
        <v>5584.78</v>
      </c>
      <c r="T50">
        <v>11305.12</v>
      </c>
      <c r="U50">
        <v>2341.9949999999999</v>
      </c>
      <c r="V50">
        <v>1831.665</v>
      </c>
      <c r="W50">
        <v>1599.63</v>
      </c>
      <c r="X50">
        <v>4372.6149999999998</v>
      </c>
      <c r="Y50">
        <v>5708.37</v>
      </c>
      <c r="Z50">
        <v>115862.675</v>
      </c>
      <c r="AA50">
        <v>96152.054999999993</v>
      </c>
      <c r="AB50">
        <v>10182.084999999999</v>
      </c>
      <c r="AC50">
        <v>9569.8349999999991</v>
      </c>
      <c r="AD50">
        <v>10903.33</v>
      </c>
      <c r="AE50">
        <v>50348.495000000003</v>
      </c>
      <c r="AF50">
        <v>91765.365000000005</v>
      </c>
      <c r="AG50">
        <v>30060.775000000001</v>
      </c>
      <c r="AH50">
        <v>171588.93</v>
      </c>
      <c r="AI50">
        <v>24756.584999999999</v>
      </c>
      <c r="AJ50">
        <v>1230.855</v>
      </c>
      <c r="AK50">
        <v>3209.22</v>
      </c>
      <c r="AL50">
        <v>1238.3699999999999</v>
      </c>
      <c r="AM50">
        <v>3704.1750000000002</v>
      </c>
      <c r="AN50">
        <v>4864.7849999999999</v>
      </c>
      <c r="AO50">
        <v>2911.75</v>
      </c>
      <c r="AP50">
        <v>6399.61</v>
      </c>
      <c r="AQ50">
        <v>3648.45</v>
      </c>
      <c r="AR50">
        <v>4074.62</v>
      </c>
      <c r="AS50">
        <v>15527.475</v>
      </c>
      <c r="AT50">
        <v>6865.1549999999997</v>
      </c>
      <c r="AU50">
        <v>12435.405000000001</v>
      </c>
      <c r="AV50">
        <v>12760.78</v>
      </c>
      <c r="AW50">
        <v>15527.42</v>
      </c>
      <c r="AX50">
        <v>9893.9549999999999</v>
      </c>
      <c r="AY50">
        <v>5589.67</v>
      </c>
      <c r="AZ50">
        <v>5292.085</v>
      </c>
      <c r="BA50">
        <v>11188.49</v>
      </c>
      <c r="BB50">
        <v>146286.32999999999</v>
      </c>
      <c r="BC50">
        <v>29484.875</v>
      </c>
      <c r="BD50">
        <v>45470.04</v>
      </c>
      <c r="BE50">
        <v>7392.96</v>
      </c>
      <c r="BF50">
        <v>35955.574999999997</v>
      </c>
      <c r="BG50">
        <v>48282.19</v>
      </c>
      <c r="BH50">
        <v>34150.485000000001</v>
      </c>
      <c r="BI50">
        <v>23268.52</v>
      </c>
      <c r="BJ50">
        <v>82403.824999999997</v>
      </c>
      <c r="BK50">
        <v>679.65499999999997</v>
      </c>
      <c r="BL50">
        <v>8084.61</v>
      </c>
      <c r="BM50">
        <v>6234.335</v>
      </c>
      <c r="BN50">
        <v>8741</v>
      </c>
      <c r="BO50">
        <v>2105.5050000000001</v>
      </c>
      <c r="BP50">
        <v>4034.3</v>
      </c>
      <c r="BQ50">
        <v>25152.84</v>
      </c>
      <c r="BR50">
        <v>26916.7</v>
      </c>
      <c r="BS50">
        <v>7062.0550000000003</v>
      </c>
      <c r="BT50">
        <v>25288.81</v>
      </c>
      <c r="BU50">
        <v>15153.13</v>
      </c>
      <c r="BV50">
        <v>16781.45</v>
      </c>
      <c r="BW50">
        <v>3155.98</v>
      </c>
      <c r="BX50">
        <v>2541.2649999999999</v>
      </c>
      <c r="BY50">
        <v>4195.9549999999999</v>
      </c>
      <c r="BZ50">
        <v>22364.935000000001</v>
      </c>
      <c r="CA50">
        <v>12580.35</v>
      </c>
      <c r="CB50">
        <v>14636.18</v>
      </c>
      <c r="CC50">
        <v>8666.5750000000007</v>
      </c>
      <c r="CD50">
        <v>9454.84</v>
      </c>
      <c r="CE50">
        <v>3021.7649999999999</v>
      </c>
      <c r="CF50">
        <v>5678.8549999999996</v>
      </c>
      <c r="CG50">
        <v>10213.07</v>
      </c>
      <c r="CH50">
        <v>8226.56</v>
      </c>
      <c r="CI50">
        <v>7506.7</v>
      </c>
      <c r="CJ50">
        <v>21135.72</v>
      </c>
      <c r="CK50">
        <v>6819.9</v>
      </c>
      <c r="CL50">
        <v>11875.504999999999</v>
      </c>
      <c r="CM50">
        <v>7833.2150000000001</v>
      </c>
      <c r="CN50">
        <v>5611.4449999999997</v>
      </c>
      <c r="CO50">
        <v>9200.8250000000007</v>
      </c>
      <c r="CP50">
        <v>9221.57</v>
      </c>
      <c r="CQ50">
        <v>17155.77</v>
      </c>
      <c r="CR50">
        <v>1200.76</v>
      </c>
      <c r="CS50">
        <v>3779.8</v>
      </c>
      <c r="CT50">
        <v>37014.17</v>
      </c>
      <c r="CU50">
        <v>10774.78</v>
      </c>
      <c r="CV50">
        <v>1560.915</v>
      </c>
      <c r="CW50">
        <v>8314.32</v>
      </c>
      <c r="CX50">
        <v>5480.23</v>
      </c>
      <c r="CY50">
        <v>6545.32</v>
      </c>
      <c r="CZ50">
        <v>13773.605</v>
      </c>
      <c r="DA50">
        <v>3212.4050000000002</v>
      </c>
      <c r="DB50">
        <v>4016.625</v>
      </c>
      <c r="DC50">
        <v>22264.43</v>
      </c>
      <c r="DD50">
        <v>8483.2749999999996</v>
      </c>
      <c r="DE50">
        <v>3460.645</v>
      </c>
      <c r="DF50">
        <v>19456.264999999999</v>
      </c>
      <c r="DG50">
        <v>16816.485000000001</v>
      </c>
      <c r="DH50">
        <v>23573.68</v>
      </c>
      <c r="DI50">
        <v>18740.355</v>
      </c>
      <c r="DJ50">
        <v>23477.14</v>
      </c>
      <c r="DK50">
        <v>11080.965</v>
      </c>
      <c r="DL50">
        <v>43794.48</v>
      </c>
      <c r="DM50">
        <v>14860.165000000001</v>
      </c>
      <c r="DN50">
        <v>2499.77</v>
      </c>
      <c r="DO50">
        <v>46131.44</v>
      </c>
      <c r="DP50">
        <v>0</v>
      </c>
      <c r="DQ50">
        <v>7107.4250000000002</v>
      </c>
      <c r="DR50">
        <v>9952.66</v>
      </c>
      <c r="DS50">
        <v>16166.775</v>
      </c>
      <c r="DT50">
        <v>1185.8150000000001</v>
      </c>
      <c r="DU50">
        <v>18412.57</v>
      </c>
      <c r="DV50">
        <v>6740.88</v>
      </c>
      <c r="DW50">
        <v>6958.92</v>
      </c>
      <c r="DX50">
        <v>18458.715</v>
      </c>
      <c r="DY50">
        <v>8080.3950000000004</v>
      </c>
      <c r="DZ50">
        <v>7649.0349999999999</v>
      </c>
      <c r="EA50">
        <v>2946.0349999999999</v>
      </c>
      <c r="EB50">
        <v>8689.06</v>
      </c>
      <c r="EC50">
        <v>6549.5150000000003</v>
      </c>
      <c r="ED50">
        <v>19099.865000000002</v>
      </c>
      <c r="EE50">
        <v>8144.585</v>
      </c>
      <c r="EF50">
        <v>1182.06</v>
      </c>
      <c r="EG50">
        <v>13024.68</v>
      </c>
      <c r="EH50">
        <v>7247.0950000000003</v>
      </c>
      <c r="EI50">
        <v>9699.02</v>
      </c>
      <c r="EJ50">
        <v>14377.445</v>
      </c>
      <c r="EK50">
        <v>4785.3950000000004</v>
      </c>
      <c r="EL50">
        <v>5752.5</v>
      </c>
      <c r="EM50">
        <v>16949.57</v>
      </c>
      <c r="EN50">
        <v>29187.105</v>
      </c>
      <c r="EO50">
        <v>6778.5249999999996</v>
      </c>
      <c r="EP50">
        <v>15396.34</v>
      </c>
      <c r="EQ50">
        <v>91386</v>
      </c>
      <c r="ER50">
        <v>2897.5749999999998</v>
      </c>
      <c r="ES50">
        <v>10820.875</v>
      </c>
      <c r="ET50">
        <v>4469.6850000000004</v>
      </c>
      <c r="EU50">
        <v>6497.3050000000003</v>
      </c>
      <c r="EV50">
        <v>10892.27</v>
      </c>
      <c r="EW50">
        <v>3892.57</v>
      </c>
      <c r="EX50">
        <v>4792.0550000000003</v>
      </c>
      <c r="EY50">
        <v>8695.9449999999997</v>
      </c>
      <c r="EZ50">
        <v>0</v>
      </c>
      <c r="GG50"/>
    </row>
    <row r="51" spans="1:189" s="32" customFormat="1" x14ac:dyDescent="0.35">
      <c r="A51"/>
      <c r="G51" t="s">
        <v>591</v>
      </c>
      <c r="H51">
        <v>13707.54</v>
      </c>
      <c r="I51">
        <v>15521.47</v>
      </c>
      <c r="J51">
        <v>15232.805</v>
      </c>
      <c r="K51">
        <v>11005.75</v>
      </c>
      <c r="L51">
        <v>13072.934999999999</v>
      </c>
      <c r="M51">
        <v>15463.44</v>
      </c>
      <c r="N51">
        <v>22794.485000000001</v>
      </c>
      <c r="O51">
        <v>10619.514999999999</v>
      </c>
      <c r="P51">
        <v>11495.2</v>
      </c>
      <c r="Q51">
        <v>2462.9349999999999</v>
      </c>
      <c r="R51">
        <v>4602.01</v>
      </c>
      <c r="S51">
        <v>294.375</v>
      </c>
      <c r="T51">
        <v>2393.2750000000001</v>
      </c>
      <c r="U51">
        <v>0</v>
      </c>
      <c r="V51">
        <v>306.44</v>
      </c>
      <c r="W51">
        <v>0</v>
      </c>
      <c r="X51">
        <v>0</v>
      </c>
      <c r="Y51">
        <v>1023.75</v>
      </c>
      <c r="Z51">
        <v>14842.485000000001</v>
      </c>
      <c r="AA51">
        <v>12702.495000000001</v>
      </c>
      <c r="AB51">
        <v>1535.425</v>
      </c>
      <c r="AC51">
        <v>305.625</v>
      </c>
      <c r="AD51">
        <v>2300.48</v>
      </c>
      <c r="AE51">
        <v>6868.25</v>
      </c>
      <c r="AF51">
        <v>24713.03</v>
      </c>
      <c r="AG51">
        <v>7067.47</v>
      </c>
      <c r="AH51">
        <v>28528.85</v>
      </c>
      <c r="AI51">
        <v>5063.6350000000002</v>
      </c>
      <c r="AJ51">
        <v>3197.665</v>
      </c>
      <c r="AK51">
        <v>6989.4250000000002</v>
      </c>
      <c r="AL51">
        <v>5904.41</v>
      </c>
      <c r="AM51">
        <v>10279.39</v>
      </c>
      <c r="AN51">
        <v>7528.43</v>
      </c>
      <c r="AO51">
        <v>9020.3549999999996</v>
      </c>
      <c r="AP51">
        <v>0</v>
      </c>
      <c r="AQ51">
        <v>563.25</v>
      </c>
      <c r="AR51">
        <v>1321.76</v>
      </c>
      <c r="AS51">
        <v>2718.59</v>
      </c>
      <c r="AT51">
        <v>1098.75</v>
      </c>
      <c r="AU51">
        <v>6431.48</v>
      </c>
      <c r="AV51">
        <v>2522.645</v>
      </c>
      <c r="AW51">
        <v>1504.5250000000001</v>
      </c>
      <c r="AX51">
        <v>2644.5949999999998</v>
      </c>
      <c r="AY51">
        <v>0</v>
      </c>
      <c r="AZ51">
        <v>300</v>
      </c>
      <c r="BA51">
        <v>1065.855</v>
      </c>
      <c r="BB51">
        <v>30683.235000000001</v>
      </c>
      <c r="BC51">
        <v>4696.58</v>
      </c>
      <c r="BD51">
        <v>9473.2199999999993</v>
      </c>
      <c r="BE51">
        <v>0</v>
      </c>
      <c r="BF51">
        <v>4858.1850000000004</v>
      </c>
      <c r="BG51">
        <v>12374.725</v>
      </c>
      <c r="BH51">
        <v>4662.0249999999996</v>
      </c>
      <c r="BI51">
        <v>5699.48</v>
      </c>
      <c r="BJ51">
        <v>17824.395</v>
      </c>
      <c r="BK51">
        <v>0</v>
      </c>
      <c r="BL51">
        <v>15760.455</v>
      </c>
      <c r="BM51">
        <v>11450.7</v>
      </c>
      <c r="BN51">
        <v>29920.895</v>
      </c>
      <c r="BO51">
        <v>585.78</v>
      </c>
      <c r="BP51">
        <v>2227.9949999999999</v>
      </c>
      <c r="BQ51">
        <v>4065.7</v>
      </c>
      <c r="BR51">
        <v>3235</v>
      </c>
      <c r="BS51">
        <v>0</v>
      </c>
      <c r="BT51">
        <v>4185.8649999999998</v>
      </c>
      <c r="BU51">
        <v>2524.5450000000001</v>
      </c>
      <c r="BV51">
        <v>1182.825</v>
      </c>
      <c r="BW51">
        <v>2158.3150000000001</v>
      </c>
      <c r="BX51">
        <v>1838.32</v>
      </c>
      <c r="BY51">
        <v>2418.75</v>
      </c>
      <c r="BZ51">
        <v>46224.394999999997</v>
      </c>
      <c r="CA51">
        <v>24526.36</v>
      </c>
      <c r="CB51">
        <v>24890.15</v>
      </c>
      <c r="CC51">
        <v>1561.04</v>
      </c>
      <c r="CD51">
        <v>4688.0050000000001</v>
      </c>
      <c r="CE51">
        <v>0</v>
      </c>
      <c r="CF51">
        <v>0</v>
      </c>
      <c r="CG51">
        <v>290.625</v>
      </c>
      <c r="CH51">
        <v>1182.825</v>
      </c>
      <c r="CI51">
        <v>751</v>
      </c>
      <c r="CJ51">
        <v>4372.3100000000004</v>
      </c>
      <c r="CK51">
        <v>0</v>
      </c>
      <c r="CL51">
        <v>3108.34</v>
      </c>
      <c r="CM51">
        <v>0</v>
      </c>
      <c r="CN51">
        <v>1179.07</v>
      </c>
      <c r="CO51">
        <v>0</v>
      </c>
      <c r="CP51">
        <v>0</v>
      </c>
      <c r="CQ51">
        <v>4290.12</v>
      </c>
      <c r="CR51">
        <v>0</v>
      </c>
      <c r="CS51">
        <v>0</v>
      </c>
      <c r="CT51">
        <v>6914.36</v>
      </c>
      <c r="CU51">
        <v>288.75</v>
      </c>
      <c r="CV51">
        <v>305.625</v>
      </c>
      <c r="CW51">
        <v>421.875</v>
      </c>
      <c r="CX51">
        <v>4376.2749999999996</v>
      </c>
      <c r="CY51">
        <v>3333.4949999999999</v>
      </c>
      <c r="CZ51">
        <v>14532.225</v>
      </c>
      <c r="DA51">
        <v>4823.4949999999999</v>
      </c>
      <c r="DB51">
        <v>3117.2849999999999</v>
      </c>
      <c r="DC51">
        <v>13143.885</v>
      </c>
      <c r="DD51">
        <v>9273.5949999999993</v>
      </c>
      <c r="DE51">
        <v>0</v>
      </c>
      <c r="DF51">
        <v>2412.1849999999999</v>
      </c>
      <c r="DG51">
        <v>577.5</v>
      </c>
      <c r="DH51">
        <v>6530.03</v>
      </c>
      <c r="DI51">
        <v>1265.4349999999999</v>
      </c>
      <c r="DJ51">
        <v>4431.1549999999997</v>
      </c>
      <c r="DK51">
        <v>0</v>
      </c>
      <c r="DL51">
        <v>11935.625</v>
      </c>
      <c r="DM51">
        <v>2750.5949999999998</v>
      </c>
      <c r="DN51">
        <v>0</v>
      </c>
      <c r="DO51">
        <v>8664.26</v>
      </c>
      <c r="DP51">
        <v>0</v>
      </c>
      <c r="DQ51">
        <v>298.125</v>
      </c>
      <c r="DR51">
        <v>0</v>
      </c>
      <c r="DS51">
        <v>2200.38</v>
      </c>
      <c r="DT51">
        <v>0</v>
      </c>
      <c r="DU51">
        <v>17447.38</v>
      </c>
      <c r="DV51">
        <v>2796.39</v>
      </c>
      <c r="DW51">
        <v>7518.16</v>
      </c>
      <c r="DX51">
        <v>4256.09</v>
      </c>
      <c r="DY51">
        <v>6349.0349999999999</v>
      </c>
      <c r="DZ51">
        <v>4246.0249999999996</v>
      </c>
      <c r="EA51">
        <v>960</v>
      </c>
      <c r="EB51">
        <v>391.04</v>
      </c>
      <c r="EC51">
        <v>356.25</v>
      </c>
      <c r="ED51">
        <v>6638.88</v>
      </c>
      <c r="EE51">
        <v>3674.7449999999999</v>
      </c>
      <c r="EF51">
        <v>578.27</v>
      </c>
      <c r="EG51">
        <v>6447.6</v>
      </c>
      <c r="EH51">
        <v>2854.2150000000001</v>
      </c>
      <c r="EI51">
        <v>1791.82</v>
      </c>
      <c r="EJ51">
        <v>2158.875</v>
      </c>
      <c r="EK51">
        <v>0</v>
      </c>
      <c r="EL51">
        <v>1158.885</v>
      </c>
      <c r="EM51">
        <v>4732.8850000000002</v>
      </c>
      <c r="EN51">
        <v>8389.2950000000001</v>
      </c>
      <c r="EO51">
        <v>0</v>
      </c>
      <c r="EP51">
        <v>3403.33</v>
      </c>
      <c r="EQ51">
        <v>21053.294999999998</v>
      </c>
      <c r="ER51">
        <v>0</v>
      </c>
      <c r="ES51">
        <v>3852.13</v>
      </c>
      <c r="ET51">
        <v>0</v>
      </c>
      <c r="EU51">
        <v>5344.64</v>
      </c>
      <c r="EV51">
        <v>6320.0749999999998</v>
      </c>
      <c r="EW51">
        <v>0</v>
      </c>
      <c r="EX51">
        <v>589.53499999999997</v>
      </c>
      <c r="EY51">
        <v>307.5</v>
      </c>
      <c r="EZ51">
        <v>0</v>
      </c>
      <c r="GG51"/>
    </row>
    <row r="52" spans="1:189" s="32" customFormat="1" x14ac:dyDescent="0.35">
      <c r="A52"/>
      <c r="G52" t="s">
        <v>138</v>
      </c>
      <c r="H52">
        <v>9940.3799999999992</v>
      </c>
      <c r="I52">
        <v>21998.51</v>
      </c>
      <c r="J52">
        <v>0</v>
      </c>
      <c r="K52">
        <v>2248.335</v>
      </c>
      <c r="L52">
        <v>16249.795</v>
      </c>
      <c r="M52">
        <v>16322.98</v>
      </c>
      <c r="N52">
        <v>11050.094999999999</v>
      </c>
      <c r="O52">
        <v>9037.25</v>
      </c>
      <c r="P52">
        <v>3658.82</v>
      </c>
      <c r="Q52">
        <v>0</v>
      </c>
      <c r="R52">
        <v>622.5</v>
      </c>
      <c r="S52">
        <v>0</v>
      </c>
      <c r="T52">
        <v>3760.99</v>
      </c>
      <c r="U52">
        <v>0</v>
      </c>
      <c r="V52">
        <v>0</v>
      </c>
      <c r="W52">
        <v>0</v>
      </c>
      <c r="X52">
        <v>0</v>
      </c>
      <c r="Y52">
        <v>0</v>
      </c>
      <c r="Z52">
        <v>59061.31</v>
      </c>
      <c r="AA52">
        <v>41798.845000000001</v>
      </c>
      <c r="AB52">
        <v>0</v>
      </c>
      <c r="AC52">
        <v>1284.21</v>
      </c>
      <c r="AD52">
        <v>0</v>
      </c>
      <c r="AE52">
        <v>15079.52</v>
      </c>
      <c r="AF52">
        <v>50366.47</v>
      </c>
      <c r="AG52">
        <v>13713.45</v>
      </c>
      <c r="AH52">
        <v>113271.66499999999</v>
      </c>
      <c r="AI52">
        <v>0</v>
      </c>
      <c r="AJ52">
        <v>0</v>
      </c>
      <c r="AK52">
        <v>0</v>
      </c>
      <c r="AL52">
        <v>0</v>
      </c>
      <c r="AM52">
        <v>5148.84</v>
      </c>
      <c r="AN52">
        <v>2146.585</v>
      </c>
      <c r="AO52">
        <v>4931.18</v>
      </c>
      <c r="AP52">
        <v>0</v>
      </c>
      <c r="AQ52">
        <v>0</v>
      </c>
      <c r="AR52">
        <v>0</v>
      </c>
      <c r="AS52">
        <v>2383.42</v>
      </c>
      <c r="AT52">
        <v>2937.54</v>
      </c>
      <c r="AU52">
        <v>7676.68</v>
      </c>
      <c r="AV52">
        <v>3520.2249999999999</v>
      </c>
      <c r="AW52">
        <v>0</v>
      </c>
      <c r="AX52">
        <v>693.75</v>
      </c>
      <c r="AY52">
        <v>0</v>
      </c>
      <c r="AZ52">
        <v>0</v>
      </c>
      <c r="BA52">
        <v>1219.585</v>
      </c>
      <c r="BB52">
        <v>92116.27</v>
      </c>
      <c r="BC52">
        <v>570.76</v>
      </c>
      <c r="BD52">
        <v>2248.2600000000002</v>
      </c>
      <c r="BE52">
        <v>9413.7250000000004</v>
      </c>
      <c r="BF52">
        <v>1264.625</v>
      </c>
      <c r="BG52">
        <v>3981.0650000000001</v>
      </c>
      <c r="BH52">
        <v>1332.135</v>
      </c>
      <c r="BI52">
        <v>0</v>
      </c>
      <c r="BJ52">
        <v>41521.705000000002</v>
      </c>
      <c r="BK52">
        <v>0</v>
      </c>
      <c r="BL52">
        <v>6046.19</v>
      </c>
      <c r="BM52">
        <v>7187.45</v>
      </c>
      <c r="BN52">
        <v>13424.52</v>
      </c>
      <c r="BO52">
        <v>3444.7550000000001</v>
      </c>
      <c r="BP52">
        <v>0</v>
      </c>
      <c r="BQ52">
        <v>7404.4250000000002</v>
      </c>
      <c r="BR52">
        <v>17452.89</v>
      </c>
      <c r="BS52">
        <v>1456.09</v>
      </c>
      <c r="BT52">
        <v>9886.24</v>
      </c>
      <c r="BU52">
        <v>5460.9650000000001</v>
      </c>
      <c r="BV52">
        <v>11454.4</v>
      </c>
      <c r="BW52">
        <v>0</v>
      </c>
      <c r="BX52">
        <v>0</v>
      </c>
      <c r="BY52">
        <v>2300.915</v>
      </c>
      <c r="BZ52">
        <v>0</v>
      </c>
      <c r="CA52">
        <v>0</v>
      </c>
      <c r="CB52">
        <v>656.25</v>
      </c>
      <c r="CC52">
        <v>0</v>
      </c>
      <c r="CD52">
        <v>0</v>
      </c>
      <c r="CE52">
        <v>0</v>
      </c>
      <c r="CF52">
        <v>1249.5450000000001</v>
      </c>
      <c r="CG52">
        <v>6045.8850000000002</v>
      </c>
      <c r="CH52">
        <v>634.59500000000003</v>
      </c>
      <c r="CI52">
        <v>6389.11</v>
      </c>
      <c r="CJ52">
        <v>3453.145</v>
      </c>
      <c r="CK52">
        <v>0</v>
      </c>
      <c r="CL52">
        <v>6414.17</v>
      </c>
      <c r="CM52">
        <v>847.5</v>
      </c>
      <c r="CN52">
        <v>3006.4050000000002</v>
      </c>
      <c r="CO52">
        <v>2424.65</v>
      </c>
      <c r="CP52">
        <v>693.75</v>
      </c>
      <c r="CQ52">
        <v>5915.46</v>
      </c>
      <c r="CR52">
        <v>0</v>
      </c>
      <c r="CS52">
        <v>0</v>
      </c>
      <c r="CT52">
        <v>2075.0250000000001</v>
      </c>
      <c r="CU52">
        <v>0</v>
      </c>
      <c r="CV52">
        <v>1343.28</v>
      </c>
      <c r="CW52">
        <v>1542.24</v>
      </c>
      <c r="CX52">
        <v>0</v>
      </c>
      <c r="CY52">
        <v>0</v>
      </c>
      <c r="CZ52">
        <v>7510.9049999999997</v>
      </c>
      <c r="DA52">
        <v>0</v>
      </c>
      <c r="DB52">
        <v>0</v>
      </c>
      <c r="DC52">
        <v>22175.084999999999</v>
      </c>
      <c r="DD52">
        <v>0</v>
      </c>
      <c r="DE52">
        <v>0</v>
      </c>
      <c r="DF52">
        <v>14790.75</v>
      </c>
      <c r="DG52">
        <v>13795.15</v>
      </c>
      <c r="DH52">
        <v>600</v>
      </c>
      <c r="DI52">
        <v>3862.3</v>
      </c>
      <c r="DJ52">
        <v>18885.455000000002</v>
      </c>
      <c r="DK52">
        <v>0</v>
      </c>
      <c r="DL52">
        <v>36841.949999999997</v>
      </c>
      <c r="DM52">
        <v>2200.4299999999998</v>
      </c>
      <c r="DN52">
        <v>0</v>
      </c>
      <c r="DO52">
        <v>9833.7450000000008</v>
      </c>
      <c r="DP52">
        <v>0</v>
      </c>
      <c r="DQ52">
        <v>0</v>
      </c>
      <c r="DR52">
        <v>11147.075000000001</v>
      </c>
      <c r="DS52">
        <v>7938.87</v>
      </c>
      <c r="DT52">
        <v>7660.165</v>
      </c>
      <c r="DU52">
        <v>4093.97</v>
      </c>
      <c r="DV52">
        <v>0</v>
      </c>
      <c r="DW52">
        <v>12734.6</v>
      </c>
      <c r="DX52">
        <v>3159.9050000000002</v>
      </c>
      <c r="DY52">
        <v>0</v>
      </c>
      <c r="DZ52">
        <v>2556.0149999999999</v>
      </c>
      <c r="EA52">
        <v>0</v>
      </c>
      <c r="EB52">
        <v>0</v>
      </c>
      <c r="EC52">
        <v>0</v>
      </c>
      <c r="ED52">
        <v>0</v>
      </c>
      <c r="EE52">
        <v>0</v>
      </c>
      <c r="EF52">
        <v>1242.905</v>
      </c>
      <c r="EG52">
        <v>0</v>
      </c>
      <c r="EH52">
        <v>0</v>
      </c>
      <c r="EI52">
        <v>0</v>
      </c>
      <c r="EJ52">
        <v>0</v>
      </c>
      <c r="EK52">
        <v>0</v>
      </c>
      <c r="EL52">
        <v>0</v>
      </c>
      <c r="EM52">
        <v>0</v>
      </c>
      <c r="EN52">
        <v>0</v>
      </c>
      <c r="EO52">
        <v>1350.865</v>
      </c>
      <c r="EP52">
        <v>0</v>
      </c>
      <c r="EQ52">
        <v>28585.09</v>
      </c>
      <c r="ER52">
        <v>0</v>
      </c>
      <c r="ES52">
        <v>0</v>
      </c>
      <c r="ET52">
        <v>0</v>
      </c>
      <c r="EU52">
        <v>6605.7349999999997</v>
      </c>
      <c r="EV52">
        <v>2184.2049999999999</v>
      </c>
      <c r="EW52">
        <v>0</v>
      </c>
      <c r="EX52">
        <v>0</v>
      </c>
      <c r="EY52">
        <v>0</v>
      </c>
      <c r="EZ52">
        <v>0</v>
      </c>
      <c r="GG52"/>
    </row>
    <row r="53" spans="1:189" s="32" customFormat="1" x14ac:dyDescent="0.35">
      <c r="A53"/>
      <c r="G53" t="s">
        <v>586</v>
      </c>
      <c r="H53">
        <v>14211.15</v>
      </c>
      <c r="I53">
        <v>4028.4349999999999</v>
      </c>
      <c r="J53">
        <v>8175.165</v>
      </c>
      <c r="K53">
        <v>10077.305</v>
      </c>
      <c r="L53">
        <v>14271.834999999999</v>
      </c>
      <c r="M53">
        <v>9468.66</v>
      </c>
      <c r="N53">
        <v>12401.155000000001</v>
      </c>
      <c r="O53">
        <v>12335.53</v>
      </c>
      <c r="P53">
        <v>7304.5950000000003</v>
      </c>
      <c r="Q53">
        <v>1018.21</v>
      </c>
      <c r="R53">
        <v>1459.61</v>
      </c>
      <c r="S53">
        <v>1504.93</v>
      </c>
      <c r="T53">
        <v>2053.125</v>
      </c>
      <c r="U53">
        <v>600</v>
      </c>
      <c r="V53">
        <v>0</v>
      </c>
      <c r="W53">
        <v>0</v>
      </c>
      <c r="X53">
        <v>0</v>
      </c>
      <c r="Y53">
        <v>0</v>
      </c>
      <c r="Z53">
        <v>13939.825000000001</v>
      </c>
      <c r="AA53">
        <v>11816.735000000001</v>
      </c>
      <c r="AB53">
        <v>0</v>
      </c>
      <c r="AC53">
        <v>0</v>
      </c>
      <c r="AD53">
        <v>0</v>
      </c>
      <c r="AE53">
        <v>6417.3149999999996</v>
      </c>
      <c r="AF53">
        <v>7259.95</v>
      </c>
      <c r="AG53">
        <v>5793.6450000000004</v>
      </c>
      <c r="AH53">
        <v>11640.495000000001</v>
      </c>
      <c r="AI53">
        <v>3458.64</v>
      </c>
      <c r="AJ53">
        <v>5524.69</v>
      </c>
      <c r="AK53">
        <v>8648.2150000000001</v>
      </c>
      <c r="AL53">
        <v>7754.0749999999998</v>
      </c>
      <c r="AM53">
        <v>12034.465</v>
      </c>
      <c r="AN53">
        <v>13062.14</v>
      </c>
      <c r="AO53">
        <v>8284.7000000000007</v>
      </c>
      <c r="AP53">
        <v>0</v>
      </c>
      <c r="AQ53">
        <v>0</v>
      </c>
      <c r="AR53">
        <v>0</v>
      </c>
      <c r="AS53">
        <v>0</v>
      </c>
      <c r="AT53">
        <v>0</v>
      </c>
      <c r="AU53">
        <v>2487.0749999999998</v>
      </c>
      <c r="AV53">
        <v>298.92</v>
      </c>
      <c r="AW53">
        <v>0</v>
      </c>
      <c r="AX53">
        <v>0</v>
      </c>
      <c r="AY53">
        <v>0</v>
      </c>
      <c r="AZ53">
        <v>0</v>
      </c>
      <c r="BA53">
        <v>313.125</v>
      </c>
      <c r="BB53">
        <v>10279.19</v>
      </c>
      <c r="BC53">
        <v>1164.375</v>
      </c>
      <c r="BD53">
        <v>3176.9450000000002</v>
      </c>
      <c r="BE53">
        <v>0</v>
      </c>
      <c r="BF53">
        <v>1109.07</v>
      </c>
      <c r="BG53">
        <v>2389.875</v>
      </c>
      <c r="BH53">
        <v>4026.375</v>
      </c>
      <c r="BI53">
        <v>738.75</v>
      </c>
      <c r="BJ53">
        <v>7300.49</v>
      </c>
      <c r="BK53">
        <v>0</v>
      </c>
      <c r="BL53">
        <v>12212.295</v>
      </c>
      <c r="BM53">
        <v>17109.514999999999</v>
      </c>
      <c r="BN53">
        <v>17657.439999999999</v>
      </c>
      <c r="BO53">
        <v>0</v>
      </c>
      <c r="BP53">
        <v>4518.01</v>
      </c>
      <c r="BQ53">
        <v>1156.875</v>
      </c>
      <c r="BR53">
        <v>0</v>
      </c>
      <c r="BS53">
        <v>0</v>
      </c>
      <c r="BT53">
        <v>0</v>
      </c>
      <c r="BU53">
        <v>623.33000000000004</v>
      </c>
      <c r="BV53">
        <v>0</v>
      </c>
      <c r="BW53">
        <v>286.875</v>
      </c>
      <c r="BX53">
        <v>300</v>
      </c>
      <c r="BY53">
        <v>2261.58</v>
      </c>
      <c r="BZ53">
        <v>4029.9349999999999</v>
      </c>
      <c r="CA53">
        <v>2141.605</v>
      </c>
      <c r="CB53">
        <v>1465.585</v>
      </c>
      <c r="CC53">
        <v>1008.675</v>
      </c>
      <c r="CD53">
        <v>1016.25</v>
      </c>
      <c r="CE53">
        <v>0</v>
      </c>
      <c r="CF53">
        <v>0</v>
      </c>
      <c r="CG53">
        <v>0</v>
      </c>
      <c r="CH53">
        <v>0</v>
      </c>
      <c r="CI53">
        <v>0</v>
      </c>
      <c r="CJ53">
        <v>0</v>
      </c>
      <c r="CK53">
        <v>0</v>
      </c>
      <c r="CL53">
        <v>0</v>
      </c>
      <c r="CM53">
        <v>0</v>
      </c>
      <c r="CN53">
        <v>0</v>
      </c>
      <c r="CO53">
        <v>0</v>
      </c>
      <c r="CP53">
        <v>0</v>
      </c>
      <c r="CQ53">
        <v>0</v>
      </c>
      <c r="CR53">
        <v>0</v>
      </c>
      <c r="CS53">
        <v>0</v>
      </c>
      <c r="CT53">
        <v>2469.85</v>
      </c>
      <c r="CU53">
        <v>0</v>
      </c>
      <c r="CV53">
        <v>0</v>
      </c>
      <c r="CW53">
        <v>0</v>
      </c>
      <c r="CX53">
        <v>1947.04</v>
      </c>
      <c r="CY53">
        <v>2590.2049999999999</v>
      </c>
      <c r="CZ53">
        <v>5821.38</v>
      </c>
      <c r="DA53">
        <v>4729.3950000000004</v>
      </c>
      <c r="DB53">
        <v>3453.75</v>
      </c>
      <c r="DC53">
        <v>12080.795</v>
      </c>
      <c r="DD53">
        <v>4305.2700000000004</v>
      </c>
      <c r="DE53">
        <v>0</v>
      </c>
      <c r="DF53">
        <v>0</v>
      </c>
      <c r="DG53">
        <v>0</v>
      </c>
      <c r="DH53">
        <v>2752.5</v>
      </c>
      <c r="DI53">
        <v>0</v>
      </c>
      <c r="DJ53">
        <v>0</v>
      </c>
      <c r="DK53">
        <v>0</v>
      </c>
      <c r="DL53">
        <v>3484.2449999999999</v>
      </c>
      <c r="DM53">
        <v>0</v>
      </c>
      <c r="DN53">
        <v>0</v>
      </c>
      <c r="DO53">
        <v>882.02</v>
      </c>
      <c r="DP53">
        <v>0</v>
      </c>
      <c r="DQ53">
        <v>0</v>
      </c>
      <c r="DR53">
        <v>0</v>
      </c>
      <c r="DS53">
        <v>0</v>
      </c>
      <c r="DT53">
        <v>0</v>
      </c>
      <c r="DU53">
        <v>5929.53</v>
      </c>
      <c r="DV53">
        <v>2353.71</v>
      </c>
      <c r="DW53">
        <v>5351.31</v>
      </c>
      <c r="DX53">
        <v>0</v>
      </c>
      <c r="DY53">
        <v>3230.625</v>
      </c>
      <c r="DZ53">
        <v>2430.54</v>
      </c>
      <c r="EA53">
        <v>0</v>
      </c>
      <c r="EB53">
        <v>0</v>
      </c>
      <c r="EC53">
        <v>0</v>
      </c>
      <c r="ED53">
        <v>1031.25</v>
      </c>
      <c r="EE53">
        <v>0</v>
      </c>
      <c r="EF53">
        <v>0</v>
      </c>
      <c r="EG53">
        <v>0</v>
      </c>
      <c r="EH53">
        <v>0</v>
      </c>
      <c r="EI53">
        <v>0</v>
      </c>
      <c r="EJ53">
        <v>0</v>
      </c>
      <c r="EK53">
        <v>0</v>
      </c>
      <c r="EL53">
        <v>0</v>
      </c>
      <c r="EM53">
        <v>0</v>
      </c>
      <c r="EN53">
        <v>327.12</v>
      </c>
      <c r="EO53">
        <v>0</v>
      </c>
      <c r="EP53">
        <v>0</v>
      </c>
      <c r="EQ53">
        <v>5329.585</v>
      </c>
      <c r="ER53">
        <v>0</v>
      </c>
      <c r="ES53">
        <v>0</v>
      </c>
      <c r="ET53">
        <v>0</v>
      </c>
      <c r="EU53">
        <v>3894.0949999999998</v>
      </c>
      <c r="EV53">
        <v>0</v>
      </c>
      <c r="EW53">
        <v>0</v>
      </c>
      <c r="EX53">
        <v>0</v>
      </c>
      <c r="EY53">
        <v>0</v>
      </c>
      <c r="EZ53">
        <v>0</v>
      </c>
      <c r="GG53"/>
    </row>
    <row r="54" spans="1:189" s="32" customFormat="1" x14ac:dyDescent="0.35">
      <c r="A54"/>
      <c r="G54" t="s">
        <v>231</v>
      </c>
      <c r="H54">
        <v>10533.14</v>
      </c>
      <c r="I54">
        <v>8353.6299999999992</v>
      </c>
      <c r="J54">
        <v>4625.5050000000001</v>
      </c>
      <c r="K54">
        <v>9130.6200000000008</v>
      </c>
      <c r="L54">
        <v>11060.325000000001</v>
      </c>
      <c r="M54">
        <v>6133.73</v>
      </c>
      <c r="N54">
        <v>10329.44</v>
      </c>
      <c r="O54">
        <v>6015.0349999999999</v>
      </c>
      <c r="P54">
        <v>4876.03</v>
      </c>
      <c r="Q54">
        <v>6931.9949999999999</v>
      </c>
      <c r="R54">
        <v>7088.14</v>
      </c>
      <c r="S54">
        <v>15851.014999999999</v>
      </c>
      <c r="T54">
        <v>5050.7849999999999</v>
      </c>
      <c r="U54">
        <v>3890.6950000000002</v>
      </c>
      <c r="V54">
        <v>3627.4949999999999</v>
      </c>
      <c r="W54">
        <v>7299.72</v>
      </c>
      <c r="X54">
        <v>9967.5499999999993</v>
      </c>
      <c r="Y54">
        <v>8956.1</v>
      </c>
      <c r="Z54">
        <v>22791.8</v>
      </c>
      <c r="AA54">
        <v>19381.285</v>
      </c>
      <c r="AB54">
        <v>11342.74</v>
      </c>
      <c r="AC54">
        <v>8586.7749999999996</v>
      </c>
      <c r="AD54">
        <v>5587.6450000000004</v>
      </c>
      <c r="AE54">
        <v>8230.9699999999993</v>
      </c>
      <c r="AF54">
        <v>29168.98</v>
      </c>
      <c r="AG54">
        <v>9466.0049999999992</v>
      </c>
      <c r="AH54">
        <v>21370.634999999998</v>
      </c>
      <c r="AI54">
        <v>5945.47</v>
      </c>
      <c r="AJ54">
        <v>627.08500000000004</v>
      </c>
      <c r="AK54">
        <v>2713.42</v>
      </c>
      <c r="AL54">
        <v>2010.21</v>
      </c>
      <c r="AM54">
        <v>4200.1350000000002</v>
      </c>
      <c r="AN54">
        <v>3620.91</v>
      </c>
      <c r="AO54">
        <v>4264.3100000000004</v>
      </c>
      <c r="AP54">
        <v>0</v>
      </c>
      <c r="AQ54">
        <v>723.75</v>
      </c>
      <c r="AR54">
        <v>1257.0450000000001</v>
      </c>
      <c r="AS54">
        <v>11820.424999999999</v>
      </c>
      <c r="AT54">
        <v>2810.93</v>
      </c>
      <c r="AU54">
        <v>9667.8050000000003</v>
      </c>
      <c r="AV54">
        <v>2995.5250000000001</v>
      </c>
      <c r="AW54">
        <v>4537.9549999999999</v>
      </c>
      <c r="AX54">
        <v>8390.99</v>
      </c>
      <c r="AY54">
        <v>6735.2950000000001</v>
      </c>
      <c r="AZ54">
        <v>3517.17</v>
      </c>
      <c r="BA54">
        <v>6619.87</v>
      </c>
      <c r="BB54">
        <v>18358.375</v>
      </c>
      <c r="BC54">
        <v>13426.465</v>
      </c>
      <c r="BD54">
        <v>11898.415000000001</v>
      </c>
      <c r="BE54">
        <v>8960.1849999999995</v>
      </c>
      <c r="BF54">
        <v>13876.13</v>
      </c>
      <c r="BG54">
        <v>7805.0150000000003</v>
      </c>
      <c r="BH54">
        <v>9298.0450000000001</v>
      </c>
      <c r="BI54">
        <v>9386.25</v>
      </c>
      <c r="BJ54">
        <v>20981.755000000001</v>
      </c>
      <c r="BK54">
        <v>0</v>
      </c>
      <c r="BL54">
        <v>8573.9449999999997</v>
      </c>
      <c r="BM54">
        <v>7595.36</v>
      </c>
      <c r="BN54">
        <v>9618.0149999999994</v>
      </c>
      <c r="BO54">
        <v>3269.22</v>
      </c>
      <c r="BP54">
        <v>3352.18</v>
      </c>
      <c r="BQ54">
        <v>14025.815000000001</v>
      </c>
      <c r="BR54">
        <v>8996.6849999999995</v>
      </c>
      <c r="BS54">
        <v>6057.9049999999997</v>
      </c>
      <c r="BT54">
        <v>5821.88</v>
      </c>
      <c r="BU54">
        <v>7872.9350000000004</v>
      </c>
      <c r="BV54">
        <v>8514.6650000000009</v>
      </c>
      <c r="BW54">
        <v>7696.38</v>
      </c>
      <c r="BX54">
        <v>6718.8549999999996</v>
      </c>
      <c r="BY54">
        <v>10499.995000000001</v>
      </c>
      <c r="BZ54">
        <v>7868.4</v>
      </c>
      <c r="CA54">
        <v>4784.0950000000003</v>
      </c>
      <c r="CB54">
        <v>3561.9250000000002</v>
      </c>
      <c r="CC54">
        <v>5800.1850000000004</v>
      </c>
      <c r="CD54">
        <v>3457.05</v>
      </c>
      <c r="CE54">
        <v>2416.2649999999999</v>
      </c>
      <c r="CF54">
        <v>8693.16</v>
      </c>
      <c r="CG54">
        <v>8390.7099999999991</v>
      </c>
      <c r="CH54">
        <v>7244.5150000000003</v>
      </c>
      <c r="CI54">
        <v>17515.560000000001</v>
      </c>
      <c r="CJ54">
        <v>11476.77</v>
      </c>
      <c r="CK54">
        <v>5320.07</v>
      </c>
      <c r="CL54">
        <v>20637.154999999999</v>
      </c>
      <c r="CM54">
        <v>7996.92</v>
      </c>
      <c r="CN54">
        <v>12485.125</v>
      </c>
      <c r="CO54">
        <v>4351.1450000000004</v>
      </c>
      <c r="CP54">
        <v>7542.335</v>
      </c>
      <c r="CQ54">
        <v>4634.6099999999997</v>
      </c>
      <c r="CR54">
        <v>7298.7</v>
      </c>
      <c r="CS54">
        <v>5382.48</v>
      </c>
      <c r="CT54">
        <v>13882.89</v>
      </c>
      <c r="CU54">
        <v>6373.29</v>
      </c>
      <c r="CV54">
        <v>7624.64</v>
      </c>
      <c r="CW54">
        <v>15229.24</v>
      </c>
      <c r="CX54">
        <v>5451.95</v>
      </c>
      <c r="CY54">
        <v>6803.4549999999999</v>
      </c>
      <c r="CZ54">
        <v>5143.165</v>
      </c>
      <c r="DA54">
        <v>697.5</v>
      </c>
      <c r="DB54">
        <v>2576.5650000000001</v>
      </c>
      <c r="DC54">
        <v>6287.5550000000003</v>
      </c>
      <c r="DD54">
        <v>3288.17</v>
      </c>
      <c r="DE54">
        <v>5448.1549999999997</v>
      </c>
      <c r="DF54">
        <v>8678.56</v>
      </c>
      <c r="DG54">
        <v>19416.830000000002</v>
      </c>
      <c r="DH54">
        <v>4479.9399999999996</v>
      </c>
      <c r="DI54">
        <v>8294.64</v>
      </c>
      <c r="DJ54">
        <v>10293.57</v>
      </c>
      <c r="DK54">
        <v>4711.88</v>
      </c>
      <c r="DL54">
        <v>14787.61</v>
      </c>
      <c r="DM54">
        <v>6814.3450000000003</v>
      </c>
      <c r="DN54">
        <v>4279.8050000000003</v>
      </c>
      <c r="DO54">
        <v>9452.8150000000005</v>
      </c>
      <c r="DP54">
        <v>0</v>
      </c>
      <c r="DQ54">
        <v>3419.12</v>
      </c>
      <c r="DR54">
        <v>3318.51</v>
      </c>
      <c r="DS54">
        <v>5227.6149999999998</v>
      </c>
      <c r="DT54">
        <v>8572.7199999999993</v>
      </c>
      <c r="DU54">
        <v>9685.9750000000004</v>
      </c>
      <c r="DV54">
        <v>6691.0450000000001</v>
      </c>
      <c r="DW54">
        <v>2758.72</v>
      </c>
      <c r="DX54">
        <v>7018.05</v>
      </c>
      <c r="DY54">
        <v>3834.06</v>
      </c>
      <c r="DZ54">
        <v>18431.349999999999</v>
      </c>
      <c r="EA54">
        <v>4161.5050000000001</v>
      </c>
      <c r="EB54">
        <v>5971.12</v>
      </c>
      <c r="EC54">
        <v>7422.0450000000001</v>
      </c>
      <c r="ED54">
        <v>10764.69</v>
      </c>
      <c r="EE54">
        <v>3795.8649999999998</v>
      </c>
      <c r="EF54">
        <v>6217.2449999999999</v>
      </c>
      <c r="EG54">
        <v>6146.3549999999996</v>
      </c>
      <c r="EH54">
        <v>7262.3549999999996</v>
      </c>
      <c r="EI54">
        <v>4482.2299999999996</v>
      </c>
      <c r="EJ54">
        <v>5255.7049999999999</v>
      </c>
      <c r="EK54">
        <v>6059.8850000000002</v>
      </c>
      <c r="EL54">
        <v>5068.54</v>
      </c>
      <c r="EM54">
        <v>6926.51</v>
      </c>
      <c r="EN54">
        <v>6501.165</v>
      </c>
      <c r="EO54">
        <v>8316.1299999999992</v>
      </c>
      <c r="EP54">
        <v>7206.48</v>
      </c>
      <c r="EQ54">
        <v>20693.82</v>
      </c>
      <c r="ER54">
        <v>7377.0450000000001</v>
      </c>
      <c r="ES54">
        <v>5679.835</v>
      </c>
      <c r="ET54">
        <v>7562.4650000000001</v>
      </c>
      <c r="EU54">
        <v>5001.51</v>
      </c>
      <c r="EV54">
        <v>6964.67</v>
      </c>
      <c r="EW54">
        <v>8537.8799999999992</v>
      </c>
      <c r="EX54">
        <v>5259.125</v>
      </c>
      <c r="EY54">
        <v>2967.59</v>
      </c>
      <c r="EZ54">
        <v>5113.4849999999997</v>
      </c>
      <c r="GG54"/>
    </row>
    <row r="55" spans="1:189" s="32" customFormat="1" x14ac:dyDescent="0.35">
      <c r="A55"/>
      <c r="G55" t="s">
        <v>141</v>
      </c>
      <c r="H55">
        <v>402628.08500000002</v>
      </c>
      <c r="I55">
        <v>222432.67</v>
      </c>
      <c r="J55">
        <v>124568.19500000001</v>
      </c>
      <c r="K55">
        <v>325981.31</v>
      </c>
      <c r="L55">
        <v>372329.86</v>
      </c>
      <c r="M55">
        <v>176310.745</v>
      </c>
      <c r="N55">
        <v>272250.89500000002</v>
      </c>
      <c r="O55">
        <v>310111.94500000001</v>
      </c>
      <c r="P55">
        <v>205000.98</v>
      </c>
      <c r="Q55">
        <v>266382.44</v>
      </c>
      <c r="R55">
        <v>360656.76</v>
      </c>
      <c r="S55">
        <v>842097.81499999994</v>
      </c>
      <c r="T55">
        <v>262986.82500000001</v>
      </c>
      <c r="U55">
        <v>240962.89</v>
      </c>
      <c r="V55">
        <v>200624.7</v>
      </c>
      <c r="W55">
        <v>289432.67499999999</v>
      </c>
      <c r="X55">
        <v>291969.56</v>
      </c>
      <c r="Y55">
        <v>306435.15000000002</v>
      </c>
      <c r="Z55">
        <v>761659.87</v>
      </c>
      <c r="AA55">
        <v>770368.94499999995</v>
      </c>
      <c r="AB55">
        <v>337958.64</v>
      </c>
      <c r="AC55">
        <v>236994.60500000001</v>
      </c>
      <c r="AD55">
        <v>144324.42499999999</v>
      </c>
      <c r="AE55">
        <v>312699.36499999999</v>
      </c>
      <c r="AF55">
        <v>708803.54500000004</v>
      </c>
      <c r="AG55">
        <v>467354.60499999998</v>
      </c>
      <c r="AH55">
        <v>611027.36499999999</v>
      </c>
      <c r="AI55">
        <v>240793.185</v>
      </c>
      <c r="AJ55">
        <v>73392.34</v>
      </c>
      <c r="AK55">
        <v>105250.35</v>
      </c>
      <c r="AL55">
        <v>109443.22</v>
      </c>
      <c r="AM55">
        <v>157052.12</v>
      </c>
      <c r="AN55">
        <v>149574.53</v>
      </c>
      <c r="AO55">
        <v>146850.215</v>
      </c>
      <c r="AP55">
        <v>53012.47</v>
      </c>
      <c r="AQ55">
        <v>57525.334999999999</v>
      </c>
      <c r="AR55">
        <v>51382.144999999997</v>
      </c>
      <c r="AS55">
        <v>374508.13</v>
      </c>
      <c r="AT55">
        <v>88587.97</v>
      </c>
      <c r="AU55">
        <v>449675.30499999999</v>
      </c>
      <c r="AV55">
        <v>82001.440000000002</v>
      </c>
      <c r="AW55">
        <v>145311.42000000001</v>
      </c>
      <c r="AX55">
        <v>302109.245</v>
      </c>
      <c r="AY55">
        <v>295490.2</v>
      </c>
      <c r="AZ55">
        <v>109130.175</v>
      </c>
      <c r="BA55">
        <v>193750.96</v>
      </c>
      <c r="BB55">
        <v>513816.42</v>
      </c>
      <c r="BC55">
        <v>514845.54499999998</v>
      </c>
      <c r="BD55">
        <v>350286.61499999999</v>
      </c>
      <c r="BE55">
        <v>479191.01</v>
      </c>
      <c r="BF55">
        <v>519493.28499999997</v>
      </c>
      <c r="BG55">
        <v>244822.54500000001</v>
      </c>
      <c r="BH55">
        <v>402279.48499999999</v>
      </c>
      <c r="BI55">
        <v>271403.5</v>
      </c>
      <c r="BJ55">
        <v>547342.42500000005</v>
      </c>
      <c r="BK55">
        <v>8407.625</v>
      </c>
      <c r="BL55">
        <v>300793.35499999998</v>
      </c>
      <c r="BM55">
        <v>304757.70500000002</v>
      </c>
      <c r="BN55">
        <v>255129.15</v>
      </c>
      <c r="BO55">
        <v>139285.35500000001</v>
      </c>
      <c r="BP55">
        <v>136807.245</v>
      </c>
      <c r="BQ55">
        <v>406717.61</v>
      </c>
      <c r="BR55">
        <v>320727.99</v>
      </c>
      <c r="BS55">
        <v>225045.77</v>
      </c>
      <c r="BT55">
        <v>186284.82500000001</v>
      </c>
      <c r="BU55">
        <v>357888.43</v>
      </c>
      <c r="BV55">
        <v>273808.42</v>
      </c>
      <c r="BW55">
        <v>265741.26500000001</v>
      </c>
      <c r="BX55">
        <v>274226.67</v>
      </c>
      <c r="BY55">
        <v>421616.935</v>
      </c>
      <c r="BZ55">
        <v>155109.51999999999</v>
      </c>
      <c r="CA55">
        <v>173719.625</v>
      </c>
      <c r="CB55">
        <v>104053.75</v>
      </c>
      <c r="CC55">
        <v>216883.345</v>
      </c>
      <c r="CD55">
        <v>136065.505</v>
      </c>
      <c r="CE55">
        <v>100601.36500000001</v>
      </c>
      <c r="CF55">
        <v>269147</v>
      </c>
      <c r="CG55">
        <v>270006.69</v>
      </c>
      <c r="CH55">
        <v>240249.73</v>
      </c>
      <c r="CI55">
        <v>717604.43500000006</v>
      </c>
      <c r="CJ55">
        <v>406312.11</v>
      </c>
      <c r="CK55">
        <v>166801.59</v>
      </c>
      <c r="CL55">
        <v>665147.19499999995</v>
      </c>
      <c r="CM55">
        <v>257915.38</v>
      </c>
      <c r="CN55">
        <v>428395.41</v>
      </c>
      <c r="CO55">
        <v>122212.215</v>
      </c>
      <c r="CP55">
        <v>294161.94500000001</v>
      </c>
      <c r="CQ55">
        <v>151652.07500000001</v>
      </c>
      <c r="CR55">
        <v>330345.37</v>
      </c>
      <c r="CS55">
        <v>245194.71</v>
      </c>
      <c r="CT55">
        <v>527633.16500000004</v>
      </c>
      <c r="CU55">
        <v>238431.435</v>
      </c>
      <c r="CV55">
        <v>384868.71500000003</v>
      </c>
      <c r="CW55">
        <v>453949.71</v>
      </c>
      <c r="CX55">
        <v>120541.755</v>
      </c>
      <c r="CY55">
        <v>276927.7</v>
      </c>
      <c r="CZ55">
        <v>146796.495</v>
      </c>
      <c r="DA55">
        <v>45456.75</v>
      </c>
      <c r="DB55">
        <v>84955.095000000001</v>
      </c>
      <c r="DC55">
        <v>208917.095</v>
      </c>
      <c r="DD55">
        <v>107674.05</v>
      </c>
      <c r="DE55">
        <v>126229.5</v>
      </c>
      <c r="DF55">
        <v>250490.51500000001</v>
      </c>
      <c r="DG55">
        <v>896515.06499999994</v>
      </c>
      <c r="DH55">
        <v>119875.5</v>
      </c>
      <c r="DI55">
        <v>278208.04499999998</v>
      </c>
      <c r="DJ55">
        <v>367569.83500000002</v>
      </c>
      <c r="DK55">
        <v>175217.58499999999</v>
      </c>
      <c r="DL55">
        <v>503998.19</v>
      </c>
      <c r="DM55">
        <v>224801.565</v>
      </c>
      <c r="DN55">
        <v>135217.76</v>
      </c>
      <c r="DO55">
        <v>239289.91500000001</v>
      </c>
      <c r="DP55">
        <v>0</v>
      </c>
      <c r="DQ55">
        <v>111049.995</v>
      </c>
      <c r="DR55">
        <v>126222.27</v>
      </c>
      <c r="DS55">
        <v>159325.29</v>
      </c>
      <c r="DT55">
        <v>398305.67</v>
      </c>
      <c r="DU55">
        <v>171684.64</v>
      </c>
      <c r="DV55">
        <v>180441.94</v>
      </c>
      <c r="DW55">
        <v>89470.244999999995</v>
      </c>
      <c r="DX55">
        <v>170364.22</v>
      </c>
      <c r="DY55">
        <v>124784.69</v>
      </c>
      <c r="DZ55">
        <v>614735.625</v>
      </c>
      <c r="EA55">
        <v>213829.15</v>
      </c>
      <c r="EB55">
        <v>229625.58499999999</v>
      </c>
      <c r="EC55">
        <v>278319.815</v>
      </c>
      <c r="ED55">
        <v>313028.46999999997</v>
      </c>
      <c r="EE55">
        <v>118194.13</v>
      </c>
      <c r="EF55">
        <v>309461.3</v>
      </c>
      <c r="EG55">
        <v>152529.495</v>
      </c>
      <c r="EH55">
        <v>262392.185</v>
      </c>
      <c r="EI55">
        <v>120356.39</v>
      </c>
      <c r="EJ55">
        <v>166709.46</v>
      </c>
      <c r="EK55">
        <v>241474.58499999999</v>
      </c>
      <c r="EL55">
        <v>235886.07999999999</v>
      </c>
      <c r="EM55">
        <v>216903.565</v>
      </c>
      <c r="EN55">
        <v>147450.51999999999</v>
      </c>
      <c r="EO55">
        <v>281158.07</v>
      </c>
      <c r="EP55">
        <v>227829.93</v>
      </c>
      <c r="EQ55">
        <v>460006.8</v>
      </c>
      <c r="ER55">
        <v>364369.40500000003</v>
      </c>
      <c r="ES55">
        <v>155041.63500000001</v>
      </c>
      <c r="ET55">
        <v>284392.05</v>
      </c>
      <c r="EU55">
        <v>147172.745</v>
      </c>
      <c r="EV55">
        <v>160187.29500000001</v>
      </c>
      <c r="EW55">
        <v>246685.23</v>
      </c>
      <c r="EX55">
        <v>168659.285</v>
      </c>
      <c r="EY55">
        <v>90495.125</v>
      </c>
      <c r="EZ55">
        <v>167570.54500000001</v>
      </c>
      <c r="GG55"/>
    </row>
    <row r="56" spans="1:189" s="32" customFormat="1" x14ac:dyDescent="0.35">
      <c r="A56"/>
      <c r="G56" t="s">
        <v>574</v>
      </c>
      <c r="H56">
        <v>0</v>
      </c>
      <c r="I56">
        <v>0</v>
      </c>
      <c r="J56">
        <v>0</v>
      </c>
      <c r="K56">
        <v>0</v>
      </c>
      <c r="L56">
        <v>0</v>
      </c>
      <c r="M56">
        <v>0</v>
      </c>
      <c r="N56">
        <v>0</v>
      </c>
      <c r="O56">
        <v>0</v>
      </c>
      <c r="P56">
        <v>0</v>
      </c>
      <c r="Q56">
        <v>1369.675</v>
      </c>
      <c r="R56">
        <v>660.88</v>
      </c>
      <c r="S56">
        <v>1170.7750000000001</v>
      </c>
      <c r="T56">
        <v>0</v>
      </c>
      <c r="U56">
        <v>0</v>
      </c>
      <c r="V56">
        <v>0</v>
      </c>
      <c r="W56">
        <v>1156.54</v>
      </c>
      <c r="X56">
        <v>660.88</v>
      </c>
      <c r="Y56">
        <v>3899.7249999999999</v>
      </c>
      <c r="Z56">
        <v>0</v>
      </c>
      <c r="AA56">
        <v>668.39</v>
      </c>
      <c r="AB56">
        <v>4196.3</v>
      </c>
      <c r="AC56">
        <v>2424.6849999999999</v>
      </c>
      <c r="AD56">
        <v>2889.45</v>
      </c>
      <c r="AE56">
        <v>0</v>
      </c>
      <c r="AF56">
        <v>19980.735000000001</v>
      </c>
      <c r="AG56">
        <v>1560.88</v>
      </c>
      <c r="AH56">
        <v>0</v>
      </c>
      <c r="AI56">
        <v>0</v>
      </c>
      <c r="AJ56">
        <v>0</v>
      </c>
      <c r="AK56">
        <v>0</v>
      </c>
      <c r="AL56">
        <v>0</v>
      </c>
      <c r="AM56">
        <v>0</v>
      </c>
      <c r="AN56">
        <v>0</v>
      </c>
      <c r="AO56">
        <v>0</v>
      </c>
      <c r="AP56">
        <v>0</v>
      </c>
      <c r="AQ56">
        <v>0</v>
      </c>
      <c r="AR56">
        <v>0</v>
      </c>
      <c r="AS56">
        <v>3377.9949999999999</v>
      </c>
      <c r="AT56">
        <v>0</v>
      </c>
      <c r="AU56">
        <v>1899.15</v>
      </c>
      <c r="AV56">
        <v>3836.0050000000001</v>
      </c>
      <c r="AW56">
        <v>2195.39</v>
      </c>
      <c r="AX56">
        <v>4826.43</v>
      </c>
      <c r="AY56">
        <v>2049.2199999999998</v>
      </c>
      <c r="AZ56">
        <v>0</v>
      </c>
      <c r="BA56">
        <v>4508.0349999999999</v>
      </c>
      <c r="BB56">
        <v>570.76</v>
      </c>
      <c r="BC56">
        <v>4939.37</v>
      </c>
      <c r="BD56">
        <v>3043.69</v>
      </c>
      <c r="BE56">
        <v>2811.1950000000002</v>
      </c>
      <c r="BF56">
        <v>7090.28</v>
      </c>
      <c r="BG56">
        <v>3215.87</v>
      </c>
      <c r="BH56">
        <v>0</v>
      </c>
      <c r="BI56">
        <v>7493.41</v>
      </c>
      <c r="BJ56">
        <v>7341.8450000000003</v>
      </c>
      <c r="BK56">
        <v>0</v>
      </c>
      <c r="BL56">
        <v>0</v>
      </c>
      <c r="BM56">
        <v>0</v>
      </c>
      <c r="BN56">
        <v>0</v>
      </c>
      <c r="BO56">
        <v>0</v>
      </c>
      <c r="BP56">
        <v>0</v>
      </c>
      <c r="BQ56">
        <v>23602.424999999999</v>
      </c>
      <c r="BR56">
        <v>27902.67</v>
      </c>
      <c r="BS56">
        <v>10949.395</v>
      </c>
      <c r="BT56">
        <v>16544.3</v>
      </c>
      <c r="BU56">
        <v>15104.09</v>
      </c>
      <c r="BV56">
        <v>22441.56</v>
      </c>
      <c r="BW56">
        <v>0</v>
      </c>
      <c r="BX56">
        <v>0</v>
      </c>
      <c r="BY56">
        <v>0</v>
      </c>
      <c r="BZ56">
        <v>1914.2049999999999</v>
      </c>
      <c r="CA56">
        <v>0</v>
      </c>
      <c r="CB56">
        <v>0</v>
      </c>
      <c r="CC56">
        <v>0</v>
      </c>
      <c r="CD56">
        <v>0</v>
      </c>
      <c r="CE56">
        <v>0</v>
      </c>
      <c r="CF56">
        <v>14627.25</v>
      </c>
      <c r="CG56">
        <v>18443.244999999999</v>
      </c>
      <c r="CH56">
        <v>15554.11</v>
      </c>
      <c r="CI56">
        <v>9102.1049999999996</v>
      </c>
      <c r="CJ56">
        <v>13826.57</v>
      </c>
      <c r="CK56">
        <v>11497.504999999999</v>
      </c>
      <c r="CL56">
        <v>21460.89</v>
      </c>
      <c r="CM56">
        <v>16127.575000000001</v>
      </c>
      <c r="CN56">
        <v>9914.0650000000005</v>
      </c>
      <c r="CO56">
        <v>20794.185000000001</v>
      </c>
      <c r="CP56">
        <v>31854.935000000001</v>
      </c>
      <c r="CQ56">
        <v>59416.004999999997</v>
      </c>
      <c r="CR56">
        <v>10145.264999999999</v>
      </c>
      <c r="CS56">
        <v>15794.01</v>
      </c>
      <c r="CT56">
        <v>16185.02</v>
      </c>
      <c r="CU56">
        <v>19682.77</v>
      </c>
      <c r="CV56">
        <v>30044.17</v>
      </c>
      <c r="CW56">
        <v>21642.244999999999</v>
      </c>
      <c r="CX56">
        <v>0</v>
      </c>
      <c r="CY56">
        <v>0</v>
      </c>
      <c r="CZ56">
        <v>0</v>
      </c>
      <c r="DA56">
        <v>0</v>
      </c>
      <c r="DB56">
        <v>0</v>
      </c>
      <c r="DC56">
        <v>4289.6350000000002</v>
      </c>
      <c r="DD56">
        <v>0</v>
      </c>
      <c r="DE56">
        <v>0</v>
      </c>
      <c r="DF56">
        <v>23194.634999999998</v>
      </c>
      <c r="DG56">
        <v>22757.98</v>
      </c>
      <c r="DH56">
        <v>3490.52</v>
      </c>
      <c r="DI56">
        <v>54102.114999999998</v>
      </c>
      <c r="DJ56">
        <v>53518.105000000003</v>
      </c>
      <c r="DK56">
        <v>19603.3</v>
      </c>
      <c r="DL56">
        <v>28945.89</v>
      </c>
      <c r="DM56">
        <v>14119.93</v>
      </c>
      <c r="DN56">
        <v>3711.605</v>
      </c>
      <c r="DO56">
        <v>83832.764999999999</v>
      </c>
      <c r="DP56">
        <v>0</v>
      </c>
      <c r="DQ56">
        <v>13677.57</v>
      </c>
      <c r="DR56">
        <v>5561.915</v>
      </c>
      <c r="DS56">
        <v>9863.4650000000001</v>
      </c>
      <c r="DT56">
        <v>4263.9399999999996</v>
      </c>
      <c r="DU56">
        <v>0</v>
      </c>
      <c r="DV56">
        <v>0</v>
      </c>
      <c r="DW56">
        <v>0</v>
      </c>
      <c r="DX56">
        <v>14375.07</v>
      </c>
      <c r="DY56">
        <v>16829.72</v>
      </c>
      <c r="DZ56">
        <v>4496.43</v>
      </c>
      <c r="EA56">
        <v>5228.03</v>
      </c>
      <c r="EB56">
        <v>6718.58</v>
      </c>
      <c r="EC56">
        <v>4345.88</v>
      </c>
      <c r="ED56">
        <v>3054.97</v>
      </c>
      <c r="EE56">
        <v>8666.4349999999995</v>
      </c>
      <c r="EF56">
        <v>6456.22</v>
      </c>
      <c r="EG56">
        <v>9875.9650000000001</v>
      </c>
      <c r="EH56">
        <v>7768.4849999999997</v>
      </c>
      <c r="EI56">
        <v>8094.02</v>
      </c>
      <c r="EJ56">
        <v>8538.68</v>
      </c>
      <c r="EK56">
        <v>8501.61</v>
      </c>
      <c r="EL56">
        <v>4106.4549999999999</v>
      </c>
      <c r="EM56">
        <v>8404.2450000000008</v>
      </c>
      <c r="EN56">
        <v>23191.98</v>
      </c>
      <c r="EO56">
        <v>9612.0750000000007</v>
      </c>
      <c r="EP56">
        <v>11313.05</v>
      </c>
      <c r="EQ56">
        <v>43707.71</v>
      </c>
      <c r="ER56">
        <v>12081.375</v>
      </c>
      <c r="ES56">
        <v>0</v>
      </c>
      <c r="ET56">
        <v>0</v>
      </c>
      <c r="EU56">
        <v>0</v>
      </c>
      <c r="EV56">
        <v>4402.51</v>
      </c>
      <c r="EW56">
        <v>2931.5549999999998</v>
      </c>
      <c r="EX56">
        <v>709.69500000000005</v>
      </c>
      <c r="EY56">
        <v>0</v>
      </c>
      <c r="EZ56">
        <v>0</v>
      </c>
      <c r="GG56"/>
    </row>
    <row r="57" spans="1:189" s="32" customFormat="1" x14ac:dyDescent="0.35">
      <c r="A57"/>
      <c r="G57" t="s">
        <v>570</v>
      </c>
      <c r="H57">
        <v>0</v>
      </c>
      <c r="I57">
        <v>0</v>
      </c>
      <c r="J57">
        <v>0</v>
      </c>
      <c r="K57">
        <v>0</v>
      </c>
      <c r="L57">
        <v>0</v>
      </c>
      <c r="M57">
        <v>0</v>
      </c>
      <c r="N57">
        <v>0</v>
      </c>
      <c r="O57">
        <v>0</v>
      </c>
      <c r="P57">
        <v>0</v>
      </c>
      <c r="Q57">
        <v>0</v>
      </c>
      <c r="R57">
        <v>0</v>
      </c>
      <c r="S57">
        <v>0</v>
      </c>
      <c r="T57">
        <v>0</v>
      </c>
      <c r="U57">
        <v>0</v>
      </c>
      <c r="V57">
        <v>0</v>
      </c>
      <c r="W57">
        <v>0</v>
      </c>
      <c r="X57">
        <v>0</v>
      </c>
      <c r="Y57">
        <v>0</v>
      </c>
      <c r="Z57">
        <v>4553.3999999999996</v>
      </c>
      <c r="AA57">
        <v>3737.81</v>
      </c>
      <c r="AB57">
        <v>0</v>
      </c>
      <c r="AC57">
        <v>0</v>
      </c>
      <c r="AD57">
        <v>0</v>
      </c>
      <c r="AE57">
        <v>577.5</v>
      </c>
      <c r="AF57">
        <v>6043.02</v>
      </c>
      <c r="AG57">
        <v>2053.23</v>
      </c>
      <c r="AH57">
        <v>15573.64</v>
      </c>
      <c r="AI57">
        <v>7641.5</v>
      </c>
      <c r="AJ57">
        <v>0</v>
      </c>
      <c r="AK57">
        <v>0</v>
      </c>
      <c r="AL57">
        <v>0</v>
      </c>
      <c r="AM57">
        <v>0</v>
      </c>
      <c r="AN57">
        <v>0</v>
      </c>
      <c r="AO57">
        <v>0</v>
      </c>
      <c r="AP57">
        <v>0</v>
      </c>
      <c r="AQ57">
        <v>0</v>
      </c>
      <c r="AR57">
        <v>637.5</v>
      </c>
      <c r="AS57">
        <v>0</v>
      </c>
      <c r="AT57">
        <v>0</v>
      </c>
      <c r="AU57">
        <v>0</v>
      </c>
      <c r="AV57">
        <v>0</v>
      </c>
      <c r="AW57">
        <v>0</v>
      </c>
      <c r="AX57">
        <v>0</v>
      </c>
      <c r="AY57">
        <v>0</v>
      </c>
      <c r="AZ57">
        <v>0</v>
      </c>
      <c r="BA57">
        <v>0</v>
      </c>
      <c r="BB57">
        <v>8190.69</v>
      </c>
      <c r="BC57">
        <v>581.25</v>
      </c>
      <c r="BD57">
        <v>0</v>
      </c>
      <c r="BE57">
        <v>0</v>
      </c>
      <c r="BF57">
        <v>0</v>
      </c>
      <c r="BG57">
        <v>867.40499999999997</v>
      </c>
      <c r="BH57">
        <v>0</v>
      </c>
      <c r="BI57">
        <v>0</v>
      </c>
      <c r="BJ57">
        <v>582.02499999999998</v>
      </c>
      <c r="BK57">
        <v>0</v>
      </c>
      <c r="BL57">
        <v>0</v>
      </c>
      <c r="BM57">
        <v>0</v>
      </c>
      <c r="BN57">
        <v>0</v>
      </c>
      <c r="BO57">
        <v>0</v>
      </c>
      <c r="BP57">
        <v>0</v>
      </c>
      <c r="BQ57">
        <v>0</v>
      </c>
      <c r="BR57">
        <v>0</v>
      </c>
      <c r="BS57">
        <v>0</v>
      </c>
      <c r="BT57">
        <v>1219.595</v>
      </c>
      <c r="BU57">
        <v>0</v>
      </c>
      <c r="BV57">
        <v>0</v>
      </c>
      <c r="BW57">
        <v>0</v>
      </c>
      <c r="BX57">
        <v>0</v>
      </c>
      <c r="BY57">
        <v>0</v>
      </c>
      <c r="BZ57">
        <v>2615502.6349999998</v>
      </c>
      <c r="CA57">
        <v>1528434.4450000001</v>
      </c>
      <c r="CB57">
        <v>1642725.41</v>
      </c>
      <c r="CC57">
        <v>0</v>
      </c>
      <c r="CD57">
        <v>0</v>
      </c>
      <c r="CE57">
        <v>0</v>
      </c>
      <c r="CF57">
        <v>0</v>
      </c>
      <c r="CG57">
        <v>0</v>
      </c>
      <c r="CH57">
        <v>567.005</v>
      </c>
      <c r="CI57">
        <v>0</v>
      </c>
      <c r="CJ57">
        <v>0</v>
      </c>
      <c r="CK57">
        <v>0</v>
      </c>
      <c r="CL57">
        <v>0</v>
      </c>
      <c r="CM57">
        <v>0</v>
      </c>
      <c r="CN57">
        <v>0</v>
      </c>
      <c r="CO57">
        <v>0</v>
      </c>
      <c r="CP57">
        <v>0</v>
      </c>
      <c r="CQ57">
        <v>0</v>
      </c>
      <c r="CR57">
        <v>0</v>
      </c>
      <c r="CS57">
        <v>0</v>
      </c>
      <c r="CT57">
        <v>582.02499999999998</v>
      </c>
      <c r="CU57">
        <v>0</v>
      </c>
      <c r="CV57">
        <v>0</v>
      </c>
      <c r="CW57">
        <v>0</v>
      </c>
      <c r="CX57">
        <v>0</v>
      </c>
      <c r="CY57">
        <v>0</v>
      </c>
      <c r="CZ57">
        <v>0</v>
      </c>
      <c r="DA57">
        <v>0</v>
      </c>
      <c r="DB57">
        <v>0</v>
      </c>
      <c r="DC57">
        <v>0</v>
      </c>
      <c r="DD57">
        <v>0</v>
      </c>
      <c r="DE57">
        <v>0</v>
      </c>
      <c r="DF57">
        <v>0</v>
      </c>
      <c r="DG57">
        <v>0</v>
      </c>
      <c r="DH57">
        <v>0</v>
      </c>
      <c r="DI57">
        <v>0</v>
      </c>
      <c r="DJ57">
        <v>0</v>
      </c>
      <c r="DK57">
        <v>0</v>
      </c>
      <c r="DL57">
        <v>96721.865000000005</v>
      </c>
      <c r="DM57">
        <v>0</v>
      </c>
      <c r="DN57">
        <v>0</v>
      </c>
      <c r="DO57">
        <v>16001.62</v>
      </c>
      <c r="DP57">
        <v>0</v>
      </c>
      <c r="DQ57">
        <v>0</v>
      </c>
      <c r="DR57">
        <v>0</v>
      </c>
      <c r="DS57">
        <v>0</v>
      </c>
      <c r="DT57">
        <v>0</v>
      </c>
      <c r="DU57">
        <v>2702.7350000000001</v>
      </c>
      <c r="DV57">
        <v>0</v>
      </c>
      <c r="DW57">
        <v>0</v>
      </c>
      <c r="DX57">
        <v>2650.09</v>
      </c>
      <c r="DY57">
        <v>0</v>
      </c>
      <c r="DZ57">
        <v>0</v>
      </c>
      <c r="EA57">
        <v>0</v>
      </c>
      <c r="EB57">
        <v>0</v>
      </c>
      <c r="EC57">
        <v>0</v>
      </c>
      <c r="ED57">
        <v>0</v>
      </c>
      <c r="EE57">
        <v>0</v>
      </c>
      <c r="EF57">
        <v>0</v>
      </c>
      <c r="EG57">
        <v>0</v>
      </c>
      <c r="EH57">
        <v>0</v>
      </c>
      <c r="EI57">
        <v>0</v>
      </c>
      <c r="EJ57">
        <v>0</v>
      </c>
      <c r="EK57">
        <v>0</v>
      </c>
      <c r="EL57">
        <v>0</v>
      </c>
      <c r="EM57">
        <v>0</v>
      </c>
      <c r="EN57">
        <v>0</v>
      </c>
      <c r="EO57">
        <v>0</v>
      </c>
      <c r="EP57">
        <v>0</v>
      </c>
      <c r="EQ57">
        <v>3466.88</v>
      </c>
      <c r="ER57">
        <v>0</v>
      </c>
      <c r="ES57">
        <v>0</v>
      </c>
      <c r="ET57">
        <v>0</v>
      </c>
      <c r="EU57">
        <v>0</v>
      </c>
      <c r="EV57">
        <v>0</v>
      </c>
      <c r="EW57">
        <v>0</v>
      </c>
      <c r="EX57">
        <v>578.27</v>
      </c>
      <c r="EY57">
        <v>0</v>
      </c>
      <c r="EZ57">
        <v>0</v>
      </c>
      <c r="GG57"/>
    </row>
    <row r="58" spans="1:189" s="32" customFormat="1" x14ac:dyDescent="0.35">
      <c r="A58"/>
      <c r="G58" t="s">
        <v>563</v>
      </c>
      <c r="H58">
        <v>0</v>
      </c>
      <c r="I58">
        <v>0</v>
      </c>
      <c r="J58">
        <v>0</v>
      </c>
      <c r="K58">
        <v>0</v>
      </c>
      <c r="L58">
        <v>0</v>
      </c>
      <c r="M58">
        <v>0</v>
      </c>
      <c r="N58">
        <v>0</v>
      </c>
      <c r="O58">
        <v>0</v>
      </c>
      <c r="P58">
        <v>0</v>
      </c>
      <c r="Q58">
        <v>0</v>
      </c>
      <c r="R58">
        <v>596.25</v>
      </c>
      <c r="S58">
        <v>0</v>
      </c>
      <c r="T58">
        <v>0</v>
      </c>
      <c r="U58">
        <v>0</v>
      </c>
      <c r="V58">
        <v>0</v>
      </c>
      <c r="W58">
        <v>0</v>
      </c>
      <c r="X58">
        <v>0</v>
      </c>
      <c r="Y58">
        <v>0</v>
      </c>
      <c r="Z58">
        <v>15721.07</v>
      </c>
      <c r="AA58">
        <v>14580.365</v>
      </c>
      <c r="AB58">
        <v>0</v>
      </c>
      <c r="AC58">
        <v>0</v>
      </c>
      <c r="AD58">
        <v>0</v>
      </c>
      <c r="AE58">
        <v>7897.9449999999997</v>
      </c>
      <c r="AF58">
        <v>5656.36</v>
      </c>
      <c r="AG58">
        <v>6099.0950000000003</v>
      </c>
      <c r="AH58">
        <v>16483.634999999998</v>
      </c>
      <c r="AI58">
        <v>3663.6</v>
      </c>
      <c r="AJ58">
        <v>0</v>
      </c>
      <c r="AK58">
        <v>0</v>
      </c>
      <c r="AL58">
        <v>0</v>
      </c>
      <c r="AM58">
        <v>0</v>
      </c>
      <c r="AN58">
        <v>0</v>
      </c>
      <c r="AO58">
        <v>0</v>
      </c>
      <c r="AP58">
        <v>0</v>
      </c>
      <c r="AQ58">
        <v>0</v>
      </c>
      <c r="AR58">
        <v>0</v>
      </c>
      <c r="AS58">
        <v>0</v>
      </c>
      <c r="AT58">
        <v>0</v>
      </c>
      <c r="AU58">
        <v>961.28</v>
      </c>
      <c r="AV58">
        <v>0</v>
      </c>
      <c r="AW58">
        <v>0</v>
      </c>
      <c r="AX58">
        <v>0</v>
      </c>
      <c r="AY58">
        <v>0</v>
      </c>
      <c r="AZ58">
        <v>0</v>
      </c>
      <c r="BA58">
        <v>0</v>
      </c>
      <c r="BB58">
        <v>8077.085</v>
      </c>
      <c r="BC58">
        <v>3235.0749999999998</v>
      </c>
      <c r="BD58">
        <v>708.75</v>
      </c>
      <c r="BE58">
        <v>0</v>
      </c>
      <c r="BF58">
        <v>2101.7399999999998</v>
      </c>
      <c r="BG58">
        <v>2057.7399999999998</v>
      </c>
      <c r="BH58">
        <v>5807.17</v>
      </c>
      <c r="BI58">
        <v>0</v>
      </c>
      <c r="BJ58">
        <v>5574.3050000000003</v>
      </c>
      <c r="BK58">
        <v>0</v>
      </c>
      <c r="BL58">
        <v>0</v>
      </c>
      <c r="BM58">
        <v>0</v>
      </c>
      <c r="BN58">
        <v>0</v>
      </c>
      <c r="BO58">
        <v>0</v>
      </c>
      <c r="BP58">
        <v>0</v>
      </c>
      <c r="BQ58">
        <v>618.75</v>
      </c>
      <c r="BR58">
        <v>0</v>
      </c>
      <c r="BS58">
        <v>0</v>
      </c>
      <c r="BT58">
        <v>0</v>
      </c>
      <c r="BU58">
        <v>1737.7950000000001</v>
      </c>
      <c r="BV58">
        <v>0</v>
      </c>
      <c r="BW58">
        <v>0</v>
      </c>
      <c r="BX58">
        <v>0</v>
      </c>
      <c r="BY58">
        <v>0</v>
      </c>
      <c r="BZ58">
        <v>0</v>
      </c>
      <c r="CA58">
        <v>0</v>
      </c>
      <c r="CB58">
        <v>0</v>
      </c>
      <c r="CC58">
        <v>0</v>
      </c>
      <c r="CD58">
        <v>0</v>
      </c>
      <c r="CE58">
        <v>0</v>
      </c>
      <c r="CF58">
        <v>0</v>
      </c>
      <c r="CG58">
        <v>0</v>
      </c>
      <c r="CH58">
        <v>0</v>
      </c>
      <c r="CI58">
        <v>0</v>
      </c>
      <c r="CJ58">
        <v>0</v>
      </c>
      <c r="CK58">
        <v>0</v>
      </c>
      <c r="CL58">
        <v>0</v>
      </c>
      <c r="CM58">
        <v>0</v>
      </c>
      <c r="CN58">
        <v>0</v>
      </c>
      <c r="CO58">
        <v>0</v>
      </c>
      <c r="CP58">
        <v>0</v>
      </c>
      <c r="CQ58">
        <v>0</v>
      </c>
      <c r="CR58">
        <v>0</v>
      </c>
      <c r="CS58">
        <v>0</v>
      </c>
      <c r="CT58">
        <v>2875.125</v>
      </c>
      <c r="CU58">
        <v>0</v>
      </c>
      <c r="CV58">
        <v>0</v>
      </c>
      <c r="CW58">
        <v>0</v>
      </c>
      <c r="CX58">
        <v>0</v>
      </c>
      <c r="CY58">
        <v>0</v>
      </c>
      <c r="CZ58">
        <v>0</v>
      </c>
      <c r="DA58">
        <v>0</v>
      </c>
      <c r="DB58">
        <v>0</v>
      </c>
      <c r="DC58">
        <v>0</v>
      </c>
      <c r="DD58">
        <v>0</v>
      </c>
      <c r="DE58">
        <v>0</v>
      </c>
      <c r="DF58">
        <v>0</v>
      </c>
      <c r="DG58">
        <v>0</v>
      </c>
      <c r="DH58">
        <v>0</v>
      </c>
      <c r="DI58">
        <v>0</v>
      </c>
      <c r="DJ58">
        <v>0</v>
      </c>
      <c r="DK58">
        <v>0</v>
      </c>
      <c r="DL58">
        <v>4904.68</v>
      </c>
      <c r="DM58">
        <v>0</v>
      </c>
      <c r="DN58">
        <v>0</v>
      </c>
      <c r="DO58">
        <v>0</v>
      </c>
      <c r="DP58">
        <v>0</v>
      </c>
      <c r="DQ58">
        <v>0</v>
      </c>
      <c r="DR58">
        <v>0</v>
      </c>
      <c r="DS58">
        <v>0</v>
      </c>
      <c r="DT58">
        <v>0</v>
      </c>
      <c r="DU58">
        <v>0</v>
      </c>
      <c r="DV58">
        <v>0</v>
      </c>
      <c r="DW58">
        <v>0</v>
      </c>
      <c r="DX58">
        <v>0</v>
      </c>
      <c r="DY58">
        <v>0</v>
      </c>
      <c r="DZ58">
        <v>0</v>
      </c>
      <c r="EA58">
        <v>0</v>
      </c>
      <c r="EB58">
        <v>0</v>
      </c>
      <c r="EC58">
        <v>0</v>
      </c>
      <c r="ED58">
        <v>0</v>
      </c>
      <c r="EE58">
        <v>0</v>
      </c>
      <c r="EF58">
        <v>0</v>
      </c>
      <c r="EG58">
        <v>0</v>
      </c>
      <c r="EH58">
        <v>0</v>
      </c>
      <c r="EI58">
        <v>0</v>
      </c>
      <c r="EJ58">
        <v>0</v>
      </c>
      <c r="EK58">
        <v>0</v>
      </c>
      <c r="EL58">
        <v>0</v>
      </c>
      <c r="EM58">
        <v>0</v>
      </c>
      <c r="EN58">
        <v>0</v>
      </c>
      <c r="EO58">
        <v>0</v>
      </c>
      <c r="EP58">
        <v>0</v>
      </c>
      <c r="EQ58">
        <v>2885.6350000000002</v>
      </c>
      <c r="ER58">
        <v>0</v>
      </c>
      <c r="ES58">
        <v>0</v>
      </c>
      <c r="ET58">
        <v>0</v>
      </c>
      <c r="EU58">
        <v>0</v>
      </c>
      <c r="EV58">
        <v>0</v>
      </c>
      <c r="EW58">
        <v>0</v>
      </c>
      <c r="EX58">
        <v>0</v>
      </c>
      <c r="EY58">
        <v>0</v>
      </c>
      <c r="EZ58">
        <v>0</v>
      </c>
      <c r="GG58"/>
    </row>
    <row r="59" spans="1:189" s="32" customFormat="1" x14ac:dyDescent="0.35">
      <c r="A59"/>
      <c r="G59" t="s">
        <v>149</v>
      </c>
      <c r="H59">
        <v>0</v>
      </c>
      <c r="I59">
        <v>0</v>
      </c>
      <c r="J59">
        <v>0</v>
      </c>
      <c r="K59">
        <v>0</v>
      </c>
      <c r="L59">
        <v>0</v>
      </c>
      <c r="M59">
        <v>0</v>
      </c>
      <c r="N59">
        <v>0</v>
      </c>
      <c r="O59">
        <v>0</v>
      </c>
      <c r="P59">
        <v>0</v>
      </c>
      <c r="Q59">
        <v>0</v>
      </c>
      <c r="R59">
        <v>0</v>
      </c>
      <c r="S59">
        <v>0</v>
      </c>
      <c r="T59">
        <v>1869.08</v>
      </c>
      <c r="U59">
        <v>0</v>
      </c>
      <c r="V59">
        <v>0</v>
      </c>
      <c r="W59">
        <v>0</v>
      </c>
      <c r="X59">
        <v>0</v>
      </c>
      <c r="Y59">
        <v>1295.4749999999999</v>
      </c>
      <c r="Z59">
        <v>44053.055</v>
      </c>
      <c r="AA59">
        <v>33804.535000000003</v>
      </c>
      <c r="AB59">
        <v>589.53499999999997</v>
      </c>
      <c r="AC59">
        <v>1502</v>
      </c>
      <c r="AD59">
        <v>0</v>
      </c>
      <c r="AE59">
        <v>14896.66</v>
      </c>
      <c r="AF59">
        <v>34342.525000000001</v>
      </c>
      <c r="AG59">
        <v>11594.09</v>
      </c>
      <c r="AH59">
        <v>62263.73</v>
      </c>
      <c r="AI59">
        <v>653.37</v>
      </c>
      <c r="AJ59">
        <v>0</v>
      </c>
      <c r="AK59">
        <v>0</v>
      </c>
      <c r="AL59">
        <v>0</v>
      </c>
      <c r="AM59">
        <v>0</v>
      </c>
      <c r="AN59">
        <v>0</v>
      </c>
      <c r="AO59">
        <v>0</v>
      </c>
      <c r="AP59">
        <v>0</v>
      </c>
      <c r="AQ59">
        <v>0</v>
      </c>
      <c r="AR59">
        <v>0</v>
      </c>
      <c r="AS59">
        <v>2664.49</v>
      </c>
      <c r="AT59">
        <v>0</v>
      </c>
      <c r="AU59">
        <v>2442.605</v>
      </c>
      <c r="AV59">
        <v>1261.68</v>
      </c>
      <c r="AW59">
        <v>0</v>
      </c>
      <c r="AX59">
        <v>600.79999999999995</v>
      </c>
      <c r="AY59">
        <v>0</v>
      </c>
      <c r="AZ59">
        <v>0</v>
      </c>
      <c r="BA59">
        <v>593.29</v>
      </c>
      <c r="BB59">
        <v>43978.16</v>
      </c>
      <c r="BC59">
        <v>3994.03</v>
      </c>
      <c r="BD59">
        <v>4627.55</v>
      </c>
      <c r="BE59">
        <v>672.14499999999998</v>
      </c>
      <c r="BF59">
        <v>0</v>
      </c>
      <c r="BG59">
        <v>5832.5050000000001</v>
      </c>
      <c r="BH59">
        <v>6425.27</v>
      </c>
      <c r="BI59">
        <v>833.61</v>
      </c>
      <c r="BJ59">
        <v>19475.830000000002</v>
      </c>
      <c r="BK59">
        <v>0</v>
      </c>
      <c r="BL59">
        <v>0</v>
      </c>
      <c r="BM59">
        <v>0</v>
      </c>
      <c r="BN59">
        <v>0</v>
      </c>
      <c r="BO59">
        <v>0</v>
      </c>
      <c r="BP59">
        <v>0</v>
      </c>
      <c r="BQ59">
        <v>3832.7849999999999</v>
      </c>
      <c r="BR59">
        <v>6538.4750000000004</v>
      </c>
      <c r="BS59">
        <v>657.125</v>
      </c>
      <c r="BT59">
        <v>5813.915</v>
      </c>
      <c r="BU59">
        <v>3847.335</v>
      </c>
      <c r="BV59">
        <v>3793.9050000000002</v>
      </c>
      <c r="BW59">
        <v>0</v>
      </c>
      <c r="BX59">
        <v>0</v>
      </c>
      <c r="BY59">
        <v>0</v>
      </c>
      <c r="BZ59">
        <v>0</v>
      </c>
      <c r="CA59">
        <v>0</v>
      </c>
      <c r="CB59">
        <v>0</v>
      </c>
      <c r="CC59">
        <v>0</v>
      </c>
      <c r="CD59">
        <v>0</v>
      </c>
      <c r="CE59">
        <v>0</v>
      </c>
      <c r="CF59">
        <v>597.04499999999996</v>
      </c>
      <c r="CG59">
        <v>2968.3150000000001</v>
      </c>
      <c r="CH59">
        <v>2065.25</v>
      </c>
      <c r="CI59">
        <v>2064.31</v>
      </c>
      <c r="CJ59">
        <v>3020.665</v>
      </c>
      <c r="CK59">
        <v>0</v>
      </c>
      <c r="CL59">
        <v>4165.49</v>
      </c>
      <c r="CM59">
        <v>663.75</v>
      </c>
      <c r="CN59">
        <v>0</v>
      </c>
      <c r="CO59">
        <v>604.55499999999995</v>
      </c>
      <c r="CP59">
        <v>641.25</v>
      </c>
      <c r="CQ59">
        <v>2875.19</v>
      </c>
      <c r="CR59">
        <v>0</v>
      </c>
      <c r="CS59">
        <v>0</v>
      </c>
      <c r="CT59">
        <v>6635.7650000000003</v>
      </c>
      <c r="CU59">
        <v>0</v>
      </c>
      <c r="CV59">
        <v>563.25</v>
      </c>
      <c r="CW59">
        <v>2518.4650000000001</v>
      </c>
      <c r="CX59">
        <v>0</v>
      </c>
      <c r="CY59">
        <v>0</v>
      </c>
      <c r="CZ59">
        <v>0</v>
      </c>
      <c r="DA59">
        <v>0</v>
      </c>
      <c r="DB59">
        <v>0</v>
      </c>
      <c r="DC59">
        <v>0</v>
      </c>
      <c r="DD59">
        <v>0</v>
      </c>
      <c r="DE59">
        <v>0</v>
      </c>
      <c r="DF59">
        <v>2274.4850000000001</v>
      </c>
      <c r="DG59">
        <v>604.55499999999995</v>
      </c>
      <c r="DH59">
        <v>0</v>
      </c>
      <c r="DI59">
        <v>1921.7149999999999</v>
      </c>
      <c r="DJ59">
        <v>4894.16</v>
      </c>
      <c r="DK59">
        <v>0</v>
      </c>
      <c r="DL59">
        <v>12577.01</v>
      </c>
      <c r="DM59">
        <v>3948.45</v>
      </c>
      <c r="DN59">
        <v>0</v>
      </c>
      <c r="DO59">
        <v>9271</v>
      </c>
      <c r="DP59">
        <v>0</v>
      </c>
      <c r="DQ59">
        <v>0</v>
      </c>
      <c r="DR59">
        <v>563.25</v>
      </c>
      <c r="DS59">
        <v>619.57500000000005</v>
      </c>
      <c r="DT59">
        <v>0</v>
      </c>
      <c r="DU59">
        <v>0</v>
      </c>
      <c r="DV59">
        <v>0</v>
      </c>
      <c r="DW59">
        <v>0</v>
      </c>
      <c r="DX59">
        <v>0</v>
      </c>
      <c r="DY59">
        <v>0</v>
      </c>
      <c r="DZ59">
        <v>0</v>
      </c>
      <c r="EA59">
        <v>0</v>
      </c>
      <c r="EB59">
        <v>0</v>
      </c>
      <c r="EC59">
        <v>1651.085</v>
      </c>
      <c r="ED59">
        <v>581.25</v>
      </c>
      <c r="EE59">
        <v>2203.3449999999998</v>
      </c>
      <c r="EF59">
        <v>1223.2550000000001</v>
      </c>
      <c r="EG59">
        <v>3040.0050000000001</v>
      </c>
      <c r="EH59">
        <v>4312.8599999999997</v>
      </c>
      <c r="EI59">
        <v>3051.6550000000002</v>
      </c>
      <c r="EJ59">
        <v>3986.32</v>
      </c>
      <c r="EK59">
        <v>2484.8000000000002</v>
      </c>
      <c r="EL59">
        <v>1407.15</v>
      </c>
      <c r="EM59">
        <v>4604.97</v>
      </c>
      <c r="EN59">
        <v>0</v>
      </c>
      <c r="EO59">
        <v>3369.26</v>
      </c>
      <c r="EP59">
        <v>6729.8149999999996</v>
      </c>
      <c r="EQ59">
        <v>32079.279999999999</v>
      </c>
      <c r="ER59">
        <v>3145.7550000000001</v>
      </c>
      <c r="ES59">
        <v>5913.8149999999996</v>
      </c>
      <c r="ET59">
        <v>3696.5</v>
      </c>
      <c r="EU59">
        <v>1294.69</v>
      </c>
      <c r="EV59">
        <v>6264.7650000000003</v>
      </c>
      <c r="EW59">
        <v>2698.63</v>
      </c>
      <c r="EX59">
        <v>3047.14</v>
      </c>
      <c r="EY59">
        <v>2334.63</v>
      </c>
      <c r="EZ59">
        <v>0</v>
      </c>
      <c r="GG59"/>
    </row>
    <row r="60" spans="1:189" s="32" customFormat="1" x14ac:dyDescent="0.35">
      <c r="A60"/>
      <c r="G60" t="s">
        <v>150</v>
      </c>
      <c r="H60">
        <v>0</v>
      </c>
      <c r="I60">
        <v>0</v>
      </c>
      <c r="J60">
        <v>0</v>
      </c>
      <c r="K60">
        <v>0</v>
      </c>
      <c r="L60">
        <v>0</v>
      </c>
      <c r="M60">
        <v>0</v>
      </c>
      <c r="N60">
        <v>0</v>
      </c>
      <c r="O60">
        <v>0</v>
      </c>
      <c r="P60">
        <v>0</v>
      </c>
      <c r="Q60">
        <v>0</v>
      </c>
      <c r="R60">
        <v>0</v>
      </c>
      <c r="S60">
        <v>0</v>
      </c>
      <c r="T60">
        <v>0</v>
      </c>
      <c r="U60">
        <v>0</v>
      </c>
      <c r="V60">
        <v>0</v>
      </c>
      <c r="W60">
        <v>0</v>
      </c>
      <c r="X60">
        <v>0</v>
      </c>
      <c r="Y60">
        <v>0</v>
      </c>
      <c r="Z60">
        <v>33734.81</v>
      </c>
      <c r="AA60">
        <v>30301.67</v>
      </c>
      <c r="AB60">
        <v>0</v>
      </c>
      <c r="AC60">
        <v>1283.395</v>
      </c>
      <c r="AD60">
        <v>0</v>
      </c>
      <c r="AE60">
        <v>10474.875</v>
      </c>
      <c r="AF60">
        <v>24366.400000000001</v>
      </c>
      <c r="AG60">
        <v>8508.7800000000007</v>
      </c>
      <c r="AH60">
        <v>47212.565000000002</v>
      </c>
      <c r="AI60">
        <v>1485.93</v>
      </c>
      <c r="AJ60">
        <v>0</v>
      </c>
      <c r="AK60">
        <v>0</v>
      </c>
      <c r="AL60">
        <v>0</v>
      </c>
      <c r="AM60">
        <v>0</v>
      </c>
      <c r="AN60">
        <v>0</v>
      </c>
      <c r="AO60">
        <v>0</v>
      </c>
      <c r="AP60">
        <v>0</v>
      </c>
      <c r="AQ60">
        <v>0</v>
      </c>
      <c r="AR60">
        <v>0</v>
      </c>
      <c r="AS60">
        <v>589.53499999999997</v>
      </c>
      <c r="AT60">
        <v>0</v>
      </c>
      <c r="AU60">
        <v>717.20500000000004</v>
      </c>
      <c r="AV60">
        <v>570.76</v>
      </c>
      <c r="AW60">
        <v>0</v>
      </c>
      <c r="AX60">
        <v>0</v>
      </c>
      <c r="AY60">
        <v>0</v>
      </c>
      <c r="AZ60">
        <v>0</v>
      </c>
      <c r="BA60">
        <v>0</v>
      </c>
      <c r="BB60">
        <v>30203.865000000002</v>
      </c>
      <c r="BC60">
        <v>3167.1950000000002</v>
      </c>
      <c r="BD60">
        <v>2383.2249999999999</v>
      </c>
      <c r="BE60">
        <v>0</v>
      </c>
      <c r="BF60">
        <v>0</v>
      </c>
      <c r="BG60">
        <v>4904.4949999999999</v>
      </c>
      <c r="BH60">
        <v>5608.0249999999996</v>
      </c>
      <c r="BI60">
        <v>709.69500000000005</v>
      </c>
      <c r="BJ60">
        <v>12866.61</v>
      </c>
      <c r="BK60">
        <v>0</v>
      </c>
      <c r="BL60">
        <v>0</v>
      </c>
      <c r="BM60">
        <v>0</v>
      </c>
      <c r="BN60">
        <v>0</v>
      </c>
      <c r="BO60">
        <v>0</v>
      </c>
      <c r="BP60">
        <v>0</v>
      </c>
      <c r="BQ60">
        <v>2709.76</v>
      </c>
      <c r="BR60">
        <v>4106.34</v>
      </c>
      <c r="BS60">
        <v>0</v>
      </c>
      <c r="BT60">
        <v>3197.9450000000002</v>
      </c>
      <c r="BU60">
        <v>1643.33</v>
      </c>
      <c r="BV60">
        <v>2447.37</v>
      </c>
      <c r="BW60">
        <v>0</v>
      </c>
      <c r="BX60">
        <v>0</v>
      </c>
      <c r="BY60">
        <v>0</v>
      </c>
      <c r="BZ60">
        <v>417.36</v>
      </c>
      <c r="CA60">
        <v>0</v>
      </c>
      <c r="CB60">
        <v>0</v>
      </c>
      <c r="CC60">
        <v>0</v>
      </c>
      <c r="CD60">
        <v>0</v>
      </c>
      <c r="CE60">
        <v>0</v>
      </c>
      <c r="CF60">
        <v>0</v>
      </c>
      <c r="CG60">
        <v>0</v>
      </c>
      <c r="CH60">
        <v>0</v>
      </c>
      <c r="CI60">
        <v>0</v>
      </c>
      <c r="CJ60">
        <v>1419.39</v>
      </c>
      <c r="CK60">
        <v>0</v>
      </c>
      <c r="CL60">
        <v>2661.37</v>
      </c>
      <c r="CM60">
        <v>731.25</v>
      </c>
      <c r="CN60">
        <v>0</v>
      </c>
      <c r="CO60">
        <v>0</v>
      </c>
      <c r="CP60">
        <v>657.125</v>
      </c>
      <c r="CQ60">
        <v>2679.9</v>
      </c>
      <c r="CR60">
        <v>0</v>
      </c>
      <c r="CS60">
        <v>0</v>
      </c>
      <c r="CT60">
        <v>4648.5649999999996</v>
      </c>
      <c r="CU60">
        <v>0</v>
      </c>
      <c r="CV60">
        <v>0</v>
      </c>
      <c r="CW60">
        <v>0</v>
      </c>
      <c r="CX60">
        <v>0</v>
      </c>
      <c r="CY60">
        <v>0</v>
      </c>
      <c r="CZ60">
        <v>0</v>
      </c>
      <c r="DA60">
        <v>0</v>
      </c>
      <c r="DB60">
        <v>0</v>
      </c>
      <c r="DC60">
        <v>608.30999999999995</v>
      </c>
      <c r="DD60">
        <v>0</v>
      </c>
      <c r="DE60">
        <v>0</v>
      </c>
      <c r="DF60">
        <v>0</v>
      </c>
      <c r="DG60">
        <v>1981.82</v>
      </c>
      <c r="DH60">
        <v>0</v>
      </c>
      <c r="DI60">
        <v>1242.1199999999999</v>
      </c>
      <c r="DJ60">
        <v>3385.7249999999999</v>
      </c>
      <c r="DK60">
        <v>0</v>
      </c>
      <c r="DL60">
        <v>11309.715</v>
      </c>
      <c r="DM60">
        <v>1189.57</v>
      </c>
      <c r="DN60">
        <v>0</v>
      </c>
      <c r="DO60">
        <v>7605.8450000000003</v>
      </c>
      <c r="DP60">
        <v>0</v>
      </c>
      <c r="DQ60">
        <v>0</v>
      </c>
      <c r="DR60">
        <v>0</v>
      </c>
      <c r="DS60">
        <v>0</v>
      </c>
      <c r="DT60">
        <v>0</v>
      </c>
      <c r="DU60">
        <v>0</v>
      </c>
      <c r="DV60">
        <v>0</v>
      </c>
      <c r="DW60">
        <v>0</v>
      </c>
      <c r="DX60">
        <v>0</v>
      </c>
      <c r="DY60">
        <v>0</v>
      </c>
      <c r="DZ60">
        <v>0</v>
      </c>
      <c r="EA60">
        <v>0</v>
      </c>
      <c r="EB60">
        <v>0</v>
      </c>
      <c r="EC60">
        <v>0</v>
      </c>
      <c r="ED60">
        <v>0</v>
      </c>
      <c r="EE60">
        <v>0</v>
      </c>
      <c r="EF60">
        <v>0</v>
      </c>
      <c r="EG60">
        <v>645.86</v>
      </c>
      <c r="EH60">
        <v>0</v>
      </c>
      <c r="EI60">
        <v>0</v>
      </c>
      <c r="EJ60">
        <v>1328.25</v>
      </c>
      <c r="EK60">
        <v>0</v>
      </c>
      <c r="EL60">
        <v>567.005</v>
      </c>
      <c r="EM60">
        <v>1628.59</v>
      </c>
      <c r="EN60">
        <v>0</v>
      </c>
      <c r="EO60">
        <v>0</v>
      </c>
      <c r="EP60">
        <v>4233.12</v>
      </c>
      <c r="EQ60">
        <v>24152.240000000002</v>
      </c>
      <c r="ER60">
        <v>1756.575</v>
      </c>
      <c r="ES60">
        <v>3463.89</v>
      </c>
      <c r="ET60">
        <v>690.92</v>
      </c>
      <c r="EU60">
        <v>585.78</v>
      </c>
      <c r="EV60">
        <v>3558.3249999999998</v>
      </c>
      <c r="EW60">
        <v>1309.7049999999999</v>
      </c>
      <c r="EX60">
        <v>1055.155</v>
      </c>
      <c r="EY60">
        <v>0</v>
      </c>
      <c r="EZ60">
        <v>0</v>
      </c>
      <c r="GG60"/>
    </row>
    <row r="61" spans="1:189" s="32" customFormat="1" x14ac:dyDescent="0.35">
      <c r="A61"/>
      <c r="G61"/>
      <c r="H61"/>
      <c r="BK61"/>
      <c r="GG61"/>
    </row>
    <row r="62" spans="1:189" x14ac:dyDescent="0.35">
      <c r="H62" t="s">
        <v>652</v>
      </c>
      <c r="I62" t="s">
        <v>651</v>
      </c>
      <c r="J62" t="s">
        <v>650</v>
      </c>
      <c r="K62" t="s">
        <v>649</v>
      </c>
      <c r="L62" t="s">
        <v>648</v>
      </c>
      <c r="M62" t="s">
        <v>647</v>
      </c>
      <c r="N62" t="s">
        <v>646</v>
      </c>
      <c r="O62" t="s">
        <v>645</v>
      </c>
      <c r="P62" t="s">
        <v>644</v>
      </c>
      <c r="Q62" t="s">
        <v>643</v>
      </c>
      <c r="R62" t="s">
        <v>642</v>
      </c>
      <c r="S62" t="s">
        <v>641</v>
      </c>
      <c r="T62" t="s">
        <v>640</v>
      </c>
      <c r="U62" t="s">
        <v>639</v>
      </c>
      <c r="V62" t="s">
        <v>638</v>
      </c>
      <c r="W62" t="s">
        <v>637</v>
      </c>
      <c r="X62" t="s">
        <v>636</v>
      </c>
      <c r="Y62" t="s">
        <v>635</v>
      </c>
      <c r="Z62" t="s">
        <v>634</v>
      </c>
      <c r="AA62" t="s">
        <v>633</v>
      </c>
      <c r="AB62" t="s">
        <v>632</v>
      </c>
      <c r="AC62" t="s">
        <v>631</v>
      </c>
      <c r="AD62" t="s">
        <v>630</v>
      </c>
      <c r="AE62" t="s">
        <v>629</v>
      </c>
      <c r="AF62" t="s">
        <v>628</v>
      </c>
      <c r="AG62" t="s">
        <v>627</v>
      </c>
      <c r="AH62" t="s">
        <v>626</v>
      </c>
      <c r="AI62" t="s">
        <v>625</v>
      </c>
      <c r="AJ62" t="s">
        <v>624</v>
      </c>
      <c r="AK62" t="s">
        <v>623</v>
      </c>
      <c r="AL62" t="s">
        <v>622</v>
      </c>
      <c r="AM62" t="s">
        <v>621</v>
      </c>
    </row>
    <row r="63" spans="1:189" x14ac:dyDescent="0.35">
      <c r="G63" t="s">
        <v>171</v>
      </c>
      <c r="H63">
        <v>0</v>
      </c>
      <c r="I63">
        <v>0</v>
      </c>
      <c r="J63">
        <v>0</v>
      </c>
      <c r="K63">
        <v>0</v>
      </c>
      <c r="L63">
        <v>0</v>
      </c>
      <c r="M63">
        <v>0</v>
      </c>
      <c r="N63">
        <v>0</v>
      </c>
      <c r="O63">
        <v>0</v>
      </c>
      <c r="P63">
        <v>0</v>
      </c>
      <c r="Q63">
        <v>0</v>
      </c>
      <c r="R63">
        <v>0</v>
      </c>
      <c r="S63">
        <v>0</v>
      </c>
      <c r="T63">
        <v>0</v>
      </c>
      <c r="U63">
        <v>0</v>
      </c>
      <c r="V63">
        <v>0</v>
      </c>
      <c r="W63">
        <v>0</v>
      </c>
      <c r="X63">
        <v>44811.445</v>
      </c>
      <c r="Y63">
        <v>54554.86</v>
      </c>
      <c r="Z63">
        <v>49835.184999999998</v>
      </c>
      <c r="AA63">
        <v>54843.764999999999</v>
      </c>
      <c r="AB63">
        <v>51371.144999999997</v>
      </c>
      <c r="AC63">
        <v>40936.824999999997</v>
      </c>
      <c r="AD63">
        <v>65277.754999999997</v>
      </c>
      <c r="AE63">
        <v>72053.09</v>
      </c>
      <c r="AF63">
        <v>0</v>
      </c>
      <c r="AG63">
        <v>0</v>
      </c>
      <c r="AH63">
        <v>0</v>
      </c>
      <c r="AI63">
        <v>0</v>
      </c>
      <c r="AJ63">
        <v>0</v>
      </c>
      <c r="AK63">
        <v>0</v>
      </c>
      <c r="AL63">
        <v>0</v>
      </c>
      <c r="AM63">
        <v>0</v>
      </c>
    </row>
    <row r="64" spans="1:189" x14ac:dyDescent="0.35">
      <c r="G64" t="s">
        <v>612</v>
      </c>
      <c r="H64">
        <v>0</v>
      </c>
      <c r="I64">
        <v>0</v>
      </c>
      <c r="J64">
        <v>0</v>
      </c>
      <c r="K64">
        <v>0</v>
      </c>
      <c r="L64">
        <v>0</v>
      </c>
      <c r="M64">
        <v>0</v>
      </c>
      <c r="N64">
        <v>0</v>
      </c>
      <c r="O64">
        <v>0</v>
      </c>
      <c r="P64">
        <v>0</v>
      </c>
      <c r="Q64">
        <v>0</v>
      </c>
      <c r="R64">
        <v>0</v>
      </c>
      <c r="S64">
        <v>0</v>
      </c>
      <c r="T64">
        <v>0</v>
      </c>
      <c r="U64">
        <v>0</v>
      </c>
      <c r="V64">
        <v>0</v>
      </c>
      <c r="W64">
        <v>0</v>
      </c>
      <c r="X64">
        <v>4790.4250000000002</v>
      </c>
      <c r="Y64">
        <v>7066.2550000000001</v>
      </c>
      <c r="Z64">
        <v>5285.7950000000001</v>
      </c>
      <c r="AA64">
        <v>2260.7150000000001</v>
      </c>
      <c r="AB64">
        <v>6705.88</v>
      </c>
      <c r="AC64">
        <v>2635.19</v>
      </c>
      <c r="AD64">
        <v>4590.915</v>
      </c>
      <c r="AE64">
        <v>6320.45</v>
      </c>
      <c r="AF64">
        <v>0</v>
      </c>
      <c r="AG64">
        <v>0</v>
      </c>
      <c r="AH64">
        <v>0</v>
      </c>
      <c r="AI64">
        <v>0</v>
      </c>
      <c r="AJ64">
        <v>0</v>
      </c>
      <c r="AK64">
        <v>0</v>
      </c>
      <c r="AL64">
        <v>0</v>
      </c>
      <c r="AM64">
        <v>0</v>
      </c>
    </row>
    <row r="65" spans="7:39" x14ac:dyDescent="0.35">
      <c r="G65" t="s">
        <v>610</v>
      </c>
      <c r="H65">
        <v>0</v>
      </c>
      <c r="I65">
        <v>0</v>
      </c>
      <c r="J65">
        <v>0</v>
      </c>
      <c r="K65">
        <v>0</v>
      </c>
      <c r="L65">
        <v>0</v>
      </c>
      <c r="M65">
        <v>0</v>
      </c>
      <c r="N65">
        <v>0</v>
      </c>
      <c r="O65">
        <v>0</v>
      </c>
      <c r="P65">
        <v>0</v>
      </c>
      <c r="Q65">
        <v>0</v>
      </c>
      <c r="R65">
        <v>0</v>
      </c>
      <c r="S65">
        <v>0</v>
      </c>
      <c r="T65">
        <v>0</v>
      </c>
      <c r="U65">
        <v>0</v>
      </c>
      <c r="V65">
        <v>0</v>
      </c>
      <c r="W65">
        <v>0</v>
      </c>
      <c r="X65">
        <v>570.76</v>
      </c>
      <c r="Y65">
        <v>630.84</v>
      </c>
      <c r="Z65">
        <v>585.78</v>
      </c>
      <c r="AA65">
        <v>1137.7650000000001</v>
      </c>
      <c r="AB65">
        <v>1302.1199999999999</v>
      </c>
      <c r="AC65">
        <v>0</v>
      </c>
      <c r="AD65">
        <v>1369.825</v>
      </c>
      <c r="AE65">
        <v>1148.28</v>
      </c>
      <c r="AF65">
        <v>0</v>
      </c>
      <c r="AG65">
        <v>0</v>
      </c>
      <c r="AH65">
        <v>0</v>
      </c>
      <c r="AI65">
        <v>0</v>
      </c>
      <c r="AJ65">
        <v>0</v>
      </c>
      <c r="AK65">
        <v>0</v>
      </c>
      <c r="AL65">
        <v>0</v>
      </c>
      <c r="AM65">
        <v>0</v>
      </c>
    </row>
    <row r="66" spans="7:39" x14ac:dyDescent="0.35">
      <c r="G66" t="s">
        <v>186</v>
      </c>
      <c r="H66">
        <v>0</v>
      </c>
      <c r="I66">
        <v>0</v>
      </c>
      <c r="J66">
        <v>0</v>
      </c>
      <c r="K66">
        <v>0</v>
      </c>
      <c r="L66">
        <v>0</v>
      </c>
      <c r="M66">
        <v>0</v>
      </c>
      <c r="N66">
        <v>0</v>
      </c>
      <c r="O66">
        <v>0</v>
      </c>
      <c r="P66">
        <v>0</v>
      </c>
      <c r="Q66">
        <v>0</v>
      </c>
      <c r="R66">
        <v>0</v>
      </c>
      <c r="S66">
        <v>0</v>
      </c>
      <c r="T66">
        <v>0</v>
      </c>
      <c r="U66">
        <v>0</v>
      </c>
      <c r="V66">
        <v>0</v>
      </c>
      <c r="W66">
        <v>0</v>
      </c>
      <c r="X66">
        <v>25068.94</v>
      </c>
      <c r="Y66">
        <v>23072.125</v>
      </c>
      <c r="Z66">
        <v>22670.935000000001</v>
      </c>
      <c r="AA66">
        <v>25999.525000000001</v>
      </c>
      <c r="AB66">
        <v>23777.77</v>
      </c>
      <c r="AC66">
        <v>15308.9</v>
      </c>
      <c r="AD66">
        <v>25433.255000000001</v>
      </c>
      <c r="AE66">
        <v>27000.2</v>
      </c>
      <c r="AF66">
        <v>0</v>
      </c>
      <c r="AG66">
        <v>0</v>
      </c>
      <c r="AH66">
        <v>0</v>
      </c>
      <c r="AI66">
        <v>0</v>
      </c>
      <c r="AJ66">
        <v>0</v>
      </c>
      <c r="AK66">
        <v>0</v>
      </c>
      <c r="AL66">
        <v>0</v>
      </c>
      <c r="AM66">
        <v>0</v>
      </c>
    </row>
    <row r="67" spans="7:39" x14ac:dyDescent="0.35">
      <c r="G67" t="s">
        <v>125</v>
      </c>
      <c r="H67">
        <v>0</v>
      </c>
      <c r="I67">
        <v>0</v>
      </c>
      <c r="J67">
        <v>0</v>
      </c>
      <c r="K67">
        <v>0</v>
      </c>
      <c r="L67">
        <v>0</v>
      </c>
      <c r="M67">
        <v>0</v>
      </c>
      <c r="N67">
        <v>0</v>
      </c>
      <c r="O67">
        <v>0</v>
      </c>
      <c r="P67">
        <v>0</v>
      </c>
      <c r="Q67">
        <v>0</v>
      </c>
      <c r="R67">
        <v>0</v>
      </c>
      <c r="S67">
        <v>0</v>
      </c>
      <c r="T67">
        <v>0</v>
      </c>
      <c r="U67">
        <v>0</v>
      </c>
      <c r="V67">
        <v>0</v>
      </c>
      <c r="W67">
        <v>0</v>
      </c>
      <c r="X67">
        <v>46154.095000000001</v>
      </c>
      <c r="Y67">
        <v>92047.23</v>
      </c>
      <c r="Z67">
        <v>74644.02</v>
      </c>
      <c r="AA67">
        <v>80126.884999999995</v>
      </c>
      <c r="AB67">
        <v>67098.115000000005</v>
      </c>
      <c r="AC67">
        <v>33022.415000000001</v>
      </c>
      <c r="AD67">
        <v>57259.955000000002</v>
      </c>
      <c r="AE67">
        <v>53309.775000000001</v>
      </c>
      <c r="AF67">
        <v>0</v>
      </c>
      <c r="AG67">
        <v>0</v>
      </c>
      <c r="AH67">
        <v>0</v>
      </c>
      <c r="AI67">
        <v>0</v>
      </c>
      <c r="AJ67">
        <v>0</v>
      </c>
      <c r="AK67">
        <v>0</v>
      </c>
      <c r="AL67">
        <v>0</v>
      </c>
      <c r="AM67">
        <v>0</v>
      </c>
    </row>
    <row r="68" spans="7:39" x14ac:dyDescent="0.35">
      <c r="G68" t="s">
        <v>126</v>
      </c>
      <c r="H68">
        <v>0</v>
      </c>
      <c r="I68">
        <v>4109.33</v>
      </c>
      <c r="J68">
        <v>2499.9650000000001</v>
      </c>
      <c r="K68">
        <v>6234.0749999999998</v>
      </c>
      <c r="L68">
        <v>7844.6549999999997</v>
      </c>
      <c r="M68">
        <v>4308.3450000000003</v>
      </c>
      <c r="N68">
        <v>3580.145</v>
      </c>
      <c r="O68">
        <v>7047.24</v>
      </c>
      <c r="P68">
        <v>0</v>
      </c>
      <c r="Q68">
        <v>0</v>
      </c>
      <c r="R68">
        <v>0</v>
      </c>
      <c r="S68">
        <v>3648.355</v>
      </c>
      <c r="T68">
        <v>6313.17</v>
      </c>
      <c r="U68">
        <v>1245.885</v>
      </c>
      <c r="V68">
        <v>2462.1849999999999</v>
      </c>
      <c r="W68">
        <v>6611.6149999999998</v>
      </c>
      <c r="X68">
        <v>261260.04500000001</v>
      </c>
      <c r="Y68">
        <v>543645.22499999998</v>
      </c>
      <c r="Z68">
        <v>653382.16</v>
      </c>
      <c r="AA68">
        <v>529103.08499999996</v>
      </c>
      <c r="AB68">
        <v>837593.89</v>
      </c>
      <c r="AC68">
        <v>415369.27</v>
      </c>
      <c r="AD68">
        <v>754799.42</v>
      </c>
      <c r="AE68">
        <v>1153542.73</v>
      </c>
      <c r="AF68">
        <v>563.25</v>
      </c>
      <c r="AG68">
        <v>0</v>
      </c>
      <c r="AH68">
        <v>1632.35</v>
      </c>
      <c r="AI68">
        <v>4515.3249999999998</v>
      </c>
      <c r="AJ68">
        <v>6758.3249999999998</v>
      </c>
      <c r="AK68">
        <v>2694.8</v>
      </c>
      <c r="AL68">
        <v>2496.02</v>
      </c>
      <c r="AM68">
        <v>9931.1849999999995</v>
      </c>
    </row>
    <row r="69" spans="7:39" x14ac:dyDescent="0.35">
      <c r="G69" t="s">
        <v>127</v>
      </c>
      <c r="H69">
        <v>0</v>
      </c>
      <c r="I69">
        <v>0</v>
      </c>
      <c r="J69">
        <v>0</v>
      </c>
      <c r="K69">
        <v>0</v>
      </c>
      <c r="L69">
        <v>0</v>
      </c>
      <c r="M69">
        <v>0</v>
      </c>
      <c r="N69">
        <v>0</v>
      </c>
      <c r="O69">
        <v>0</v>
      </c>
      <c r="P69">
        <v>0</v>
      </c>
      <c r="Q69">
        <v>0</v>
      </c>
      <c r="R69">
        <v>0</v>
      </c>
      <c r="S69">
        <v>0</v>
      </c>
      <c r="T69">
        <v>0</v>
      </c>
      <c r="U69">
        <v>0</v>
      </c>
      <c r="V69">
        <v>0</v>
      </c>
      <c r="W69">
        <v>0</v>
      </c>
      <c r="X69">
        <v>14394.04</v>
      </c>
      <c r="Y69">
        <v>10779.485000000001</v>
      </c>
      <c r="Z69">
        <v>10348.549999999999</v>
      </c>
      <c r="AA69">
        <v>13064.815000000001</v>
      </c>
      <c r="AB69">
        <v>10238.875</v>
      </c>
      <c r="AC69">
        <v>5534.03</v>
      </c>
      <c r="AD69">
        <v>14304.094999999999</v>
      </c>
      <c r="AE69">
        <v>13721.995000000001</v>
      </c>
      <c r="AF69">
        <v>0</v>
      </c>
      <c r="AG69">
        <v>0</v>
      </c>
      <c r="AH69">
        <v>0</v>
      </c>
      <c r="AI69">
        <v>0</v>
      </c>
      <c r="AJ69">
        <v>0</v>
      </c>
      <c r="AK69">
        <v>0</v>
      </c>
      <c r="AL69">
        <v>0</v>
      </c>
      <c r="AM69">
        <v>0</v>
      </c>
    </row>
    <row r="70" spans="7:39" x14ac:dyDescent="0.35">
      <c r="G70" t="s">
        <v>195</v>
      </c>
      <c r="H70">
        <v>0</v>
      </c>
      <c r="I70">
        <v>0</v>
      </c>
      <c r="J70">
        <v>0</v>
      </c>
      <c r="K70">
        <v>0</v>
      </c>
      <c r="L70">
        <v>0</v>
      </c>
      <c r="M70">
        <v>0</v>
      </c>
      <c r="N70">
        <v>0</v>
      </c>
      <c r="O70">
        <v>0</v>
      </c>
      <c r="P70">
        <v>0</v>
      </c>
      <c r="Q70">
        <v>0</v>
      </c>
      <c r="R70">
        <v>0</v>
      </c>
      <c r="S70">
        <v>0</v>
      </c>
      <c r="T70">
        <v>0</v>
      </c>
      <c r="U70">
        <v>0</v>
      </c>
      <c r="V70">
        <v>0</v>
      </c>
      <c r="W70">
        <v>0</v>
      </c>
      <c r="X70">
        <v>4594.4650000000001</v>
      </c>
      <c r="Y70">
        <v>0</v>
      </c>
      <c r="Z70">
        <v>642.10500000000002</v>
      </c>
      <c r="AA70">
        <v>4204.1350000000002</v>
      </c>
      <c r="AB70">
        <v>5370.83</v>
      </c>
      <c r="AC70">
        <v>5070.2250000000004</v>
      </c>
      <c r="AD70">
        <v>8835.25</v>
      </c>
      <c r="AE70">
        <v>6825.32</v>
      </c>
      <c r="AF70">
        <v>0</v>
      </c>
      <c r="AG70">
        <v>0</v>
      </c>
      <c r="AH70">
        <v>0</v>
      </c>
      <c r="AI70">
        <v>0</v>
      </c>
      <c r="AJ70">
        <v>0</v>
      </c>
      <c r="AK70">
        <v>0</v>
      </c>
      <c r="AL70">
        <v>0</v>
      </c>
      <c r="AM70">
        <v>0</v>
      </c>
    </row>
    <row r="71" spans="7:39" x14ac:dyDescent="0.35">
      <c r="G71" t="s">
        <v>130</v>
      </c>
      <c r="H71">
        <v>0</v>
      </c>
      <c r="I71">
        <v>0</v>
      </c>
      <c r="J71">
        <v>0</v>
      </c>
      <c r="K71">
        <v>0</v>
      </c>
      <c r="L71">
        <v>0</v>
      </c>
      <c r="M71">
        <v>0</v>
      </c>
      <c r="N71">
        <v>0</v>
      </c>
      <c r="O71">
        <v>0</v>
      </c>
      <c r="P71">
        <v>1170052.8600000001</v>
      </c>
      <c r="Q71">
        <v>1323010.3999999999</v>
      </c>
      <c r="R71">
        <v>1751917.6</v>
      </c>
      <c r="S71">
        <v>1515131.1850000001</v>
      </c>
      <c r="T71">
        <v>1333924.355</v>
      </c>
      <c r="U71">
        <v>1556404.2949999999</v>
      </c>
      <c r="V71">
        <v>2055071.825</v>
      </c>
      <c r="W71">
        <v>1702751.4450000001</v>
      </c>
      <c r="X71">
        <v>19841.43</v>
      </c>
      <c r="Y71">
        <v>139039.89499999999</v>
      </c>
      <c r="Z71">
        <v>66790.87</v>
      </c>
      <c r="AA71">
        <v>32677.235000000001</v>
      </c>
      <c r="AB71">
        <v>13055.66</v>
      </c>
      <c r="AC71">
        <v>3307.17</v>
      </c>
      <c r="AD71">
        <v>4195.66</v>
      </c>
      <c r="AE71">
        <v>3410</v>
      </c>
      <c r="AF71">
        <v>0</v>
      </c>
      <c r="AG71">
        <v>0</v>
      </c>
      <c r="AH71">
        <v>0</v>
      </c>
      <c r="AI71">
        <v>0</v>
      </c>
      <c r="AJ71">
        <v>0</v>
      </c>
      <c r="AK71">
        <v>0</v>
      </c>
      <c r="AL71">
        <v>0</v>
      </c>
      <c r="AM71">
        <v>0</v>
      </c>
    </row>
    <row r="72" spans="7:39" x14ac:dyDescent="0.35">
      <c r="G72" t="s">
        <v>197</v>
      </c>
      <c r="H72">
        <v>0</v>
      </c>
      <c r="I72">
        <v>0</v>
      </c>
      <c r="J72">
        <v>0</v>
      </c>
      <c r="K72">
        <v>0</v>
      </c>
      <c r="L72">
        <v>0</v>
      </c>
      <c r="M72">
        <v>0</v>
      </c>
      <c r="N72">
        <v>0</v>
      </c>
      <c r="O72">
        <v>0</v>
      </c>
      <c r="P72">
        <v>0</v>
      </c>
      <c r="Q72">
        <v>570</v>
      </c>
      <c r="R72">
        <v>0</v>
      </c>
      <c r="S72">
        <v>0</v>
      </c>
      <c r="T72">
        <v>690.92</v>
      </c>
      <c r="U72">
        <v>0</v>
      </c>
      <c r="V72">
        <v>0</v>
      </c>
      <c r="W72">
        <v>574.51499999999999</v>
      </c>
      <c r="X72">
        <v>323986.21000000002</v>
      </c>
      <c r="Y72">
        <v>2188757.7749999999</v>
      </c>
      <c r="Z72">
        <v>911917.7</v>
      </c>
      <c r="AA72">
        <v>398066.1</v>
      </c>
      <c r="AB72">
        <v>135348.33499999999</v>
      </c>
      <c r="AC72">
        <v>36709.82</v>
      </c>
      <c r="AD72">
        <v>26116.27</v>
      </c>
      <c r="AE72">
        <v>17164.615000000002</v>
      </c>
      <c r="AF72">
        <v>0</v>
      </c>
      <c r="AG72">
        <v>0</v>
      </c>
      <c r="AH72">
        <v>0</v>
      </c>
      <c r="AI72">
        <v>0</v>
      </c>
      <c r="AJ72">
        <v>0</v>
      </c>
      <c r="AK72">
        <v>0</v>
      </c>
      <c r="AL72">
        <v>0</v>
      </c>
      <c r="AM72">
        <v>2683.07</v>
      </c>
    </row>
    <row r="73" spans="7:39" x14ac:dyDescent="0.35">
      <c r="G73" t="s">
        <v>132</v>
      </c>
      <c r="H73">
        <v>0</v>
      </c>
      <c r="I73">
        <v>0</v>
      </c>
      <c r="J73">
        <v>0</v>
      </c>
      <c r="K73">
        <v>0</v>
      </c>
      <c r="L73">
        <v>0</v>
      </c>
      <c r="M73">
        <v>0</v>
      </c>
      <c r="N73">
        <v>0</v>
      </c>
      <c r="O73">
        <v>0</v>
      </c>
      <c r="P73">
        <v>0</v>
      </c>
      <c r="Q73">
        <v>0</v>
      </c>
      <c r="R73">
        <v>0</v>
      </c>
      <c r="S73">
        <v>0</v>
      </c>
      <c r="T73">
        <v>0</v>
      </c>
      <c r="U73">
        <v>0</v>
      </c>
      <c r="V73">
        <v>0</v>
      </c>
      <c r="W73">
        <v>0</v>
      </c>
      <c r="X73">
        <v>1768.605</v>
      </c>
      <c r="Y73">
        <v>3975.19</v>
      </c>
      <c r="Z73">
        <v>3414.1</v>
      </c>
      <c r="AA73">
        <v>3331.915</v>
      </c>
      <c r="AB73">
        <v>2160</v>
      </c>
      <c r="AC73">
        <v>608.30999999999995</v>
      </c>
      <c r="AD73">
        <v>3648.5549999999998</v>
      </c>
      <c r="AE73">
        <v>4491.62</v>
      </c>
      <c r="AF73">
        <v>0</v>
      </c>
      <c r="AG73">
        <v>0</v>
      </c>
      <c r="AH73">
        <v>0</v>
      </c>
      <c r="AI73">
        <v>0</v>
      </c>
      <c r="AJ73">
        <v>0</v>
      </c>
      <c r="AK73">
        <v>0</v>
      </c>
      <c r="AL73">
        <v>0</v>
      </c>
      <c r="AM73">
        <v>0</v>
      </c>
    </row>
    <row r="74" spans="7:39" x14ac:dyDescent="0.35">
      <c r="G74" t="s">
        <v>596</v>
      </c>
      <c r="H74">
        <v>9180.8250000000007</v>
      </c>
      <c r="I74">
        <v>5638.31</v>
      </c>
      <c r="J74">
        <v>6020.6049999999996</v>
      </c>
      <c r="K74">
        <v>7872.7</v>
      </c>
      <c r="L74">
        <v>8755.15</v>
      </c>
      <c r="M74">
        <v>11933.004999999999</v>
      </c>
      <c r="N74">
        <v>10176.405000000001</v>
      </c>
      <c r="O74">
        <v>13337.47</v>
      </c>
      <c r="P74">
        <v>8332.84</v>
      </c>
      <c r="Q74">
        <v>6509.585</v>
      </c>
      <c r="R74">
        <v>4300.71</v>
      </c>
      <c r="S74">
        <v>6641.97</v>
      </c>
      <c r="T74">
        <v>8040.6</v>
      </c>
      <c r="U74">
        <v>8874.9750000000004</v>
      </c>
      <c r="V74">
        <v>10822.34</v>
      </c>
      <c r="W74">
        <v>13413.97</v>
      </c>
      <c r="X74">
        <v>1359771.28</v>
      </c>
      <c r="Y74">
        <v>2743607.85</v>
      </c>
      <c r="Z74">
        <v>1183884.4550000001</v>
      </c>
      <c r="AA74">
        <v>2056148.7150000001</v>
      </c>
      <c r="AB74">
        <v>1297119.3149999999</v>
      </c>
      <c r="AC74">
        <v>5202872.0949999997</v>
      </c>
      <c r="AD74">
        <v>3599296.895</v>
      </c>
      <c r="AE74">
        <v>3954549.05</v>
      </c>
      <c r="AF74">
        <v>8646.9449999999997</v>
      </c>
      <c r="AG74">
        <v>7137.2650000000003</v>
      </c>
      <c r="AH74">
        <v>7820.23</v>
      </c>
      <c r="AI74">
        <v>9750.41</v>
      </c>
      <c r="AJ74">
        <v>9349.0499999999993</v>
      </c>
      <c r="AK74">
        <v>9913.2000000000007</v>
      </c>
      <c r="AL74">
        <v>10505.61</v>
      </c>
      <c r="AM74">
        <v>18550.514999999999</v>
      </c>
    </row>
    <row r="75" spans="7:39" x14ac:dyDescent="0.35">
      <c r="G75" t="s">
        <v>592</v>
      </c>
      <c r="H75">
        <v>0</v>
      </c>
      <c r="I75">
        <v>0</v>
      </c>
      <c r="J75">
        <v>0</v>
      </c>
      <c r="K75">
        <v>0</v>
      </c>
      <c r="L75">
        <v>0</v>
      </c>
      <c r="M75">
        <v>3325.9650000000001</v>
      </c>
      <c r="N75">
        <v>0</v>
      </c>
      <c r="O75">
        <v>0</v>
      </c>
      <c r="P75">
        <v>0</v>
      </c>
      <c r="Q75">
        <v>0</v>
      </c>
      <c r="R75">
        <v>0</v>
      </c>
      <c r="S75">
        <v>0</v>
      </c>
      <c r="T75">
        <v>0</v>
      </c>
      <c r="U75">
        <v>630.84</v>
      </c>
      <c r="V75">
        <v>0</v>
      </c>
      <c r="W75">
        <v>0</v>
      </c>
      <c r="X75">
        <v>9454.6200000000008</v>
      </c>
      <c r="Y75">
        <v>23120.095000000001</v>
      </c>
      <c r="Z75">
        <v>26027.39</v>
      </c>
      <c r="AA75">
        <v>21969.35</v>
      </c>
      <c r="AB75">
        <v>50009.004999999997</v>
      </c>
      <c r="AC75">
        <v>20979.224999999999</v>
      </c>
      <c r="AD75">
        <v>31055.915000000001</v>
      </c>
      <c r="AE75">
        <v>34634.014999999999</v>
      </c>
      <c r="AF75">
        <v>0</v>
      </c>
      <c r="AG75">
        <v>0</v>
      </c>
      <c r="AH75">
        <v>0</v>
      </c>
      <c r="AI75">
        <v>0</v>
      </c>
      <c r="AJ75">
        <v>0</v>
      </c>
      <c r="AK75">
        <v>0</v>
      </c>
      <c r="AL75">
        <v>0</v>
      </c>
      <c r="AM75">
        <v>1275.8</v>
      </c>
    </row>
    <row r="76" spans="7:39" x14ac:dyDescent="0.35">
      <c r="G76" t="s">
        <v>591</v>
      </c>
      <c r="H76">
        <v>0</v>
      </c>
      <c r="I76">
        <v>0</v>
      </c>
      <c r="J76">
        <v>0</v>
      </c>
      <c r="K76">
        <v>0</v>
      </c>
      <c r="L76">
        <v>0</v>
      </c>
      <c r="M76">
        <v>0</v>
      </c>
      <c r="N76">
        <v>0</v>
      </c>
      <c r="O76">
        <v>0</v>
      </c>
      <c r="P76">
        <v>0</v>
      </c>
      <c r="Q76">
        <v>0</v>
      </c>
      <c r="R76">
        <v>0</v>
      </c>
      <c r="S76">
        <v>0</v>
      </c>
      <c r="T76">
        <v>0</v>
      </c>
      <c r="U76">
        <v>0</v>
      </c>
      <c r="V76">
        <v>0</v>
      </c>
      <c r="W76">
        <v>0</v>
      </c>
      <c r="X76">
        <v>3672.24</v>
      </c>
      <c r="Y76">
        <v>6164.5150000000003</v>
      </c>
      <c r="Z76">
        <v>6764.835</v>
      </c>
      <c r="AA76">
        <v>7815.01</v>
      </c>
      <c r="AB76">
        <v>14168.55</v>
      </c>
      <c r="AC76">
        <v>8116.62</v>
      </c>
      <c r="AD76">
        <v>14885.094999999999</v>
      </c>
      <c r="AE76">
        <v>16276.31</v>
      </c>
      <c r="AF76">
        <v>0</v>
      </c>
      <c r="AG76">
        <v>0</v>
      </c>
      <c r="AH76">
        <v>0</v>
      </c>
      <c r="AI76">
        <v>0</v>
      </c>
      <c r="AJ76">
        <v>0</v>
      </c>
      <c r="AK76">
        <v>0</v>
      </c>
      <c r="AL76">
        <v>0</v>
      </c>
      <c r="AM76">
        <v>1485.55</v>
      </c>
    </row>
    <row r="77" spans="7:39" x14ac:dyDescent="0.35">
      <c r="G77" t="s">
        <v>138</v>
      </c>
      <c r="H77">
        <v>0</v>
      </c>
      <c r="I77">
        <v>0</v>
      </c>
      <c r="J77">
        <v>0</v>
      </c>
      <c r="K77">
        <v>0</v>
      </c>
      <c r="L77">
        <v>0</v>
      </c>
      <c r="M77">
        <v>0</v>
      </c>
      <c r="N77">
        <v>0</v>
      </c>
      <c r="O77">
        <v>0</v>
      </c>
      <c r="P77">
        <v>0</v>
      </c>
      <c r="Q77">
        <v>0</v>
      </c>
      <c r="R77">
        <v>0</v>
      </c>
      <c r="S77">
        <v>0</v>
      </c>
      <c r="T77">
        <v>0</v>
      </c>
      <c r="U77">
        <v>0</v>
      </c>
      <c r="V77">
        <v>0</v>
      </c>
      <c r="W77">
        <v>0</v>
      </c>
      <c r="X77">
        <v>0</v>
      </c>
      <c r="Y77">
        <v>11937.315000000001</v>
      </c>
      <c r="Z77">
        <v>611.25</v>
      </c>
      <c r="AA77">
        <v>15369.8</v>
      </c>
      <c r="AB77">
        <v>0</v>
      </c>
      <c r="AC77">
        <v>0</v>
      </c>
      <c r="AD77">
        <v>10313</v>
      </c>
      <c r="AE77">
        <v>25225.64</v>
      </c>
      <c r="AF77">
        <v>0</v>
      </c>
      <c r="AG77">
        <v>0</v>
      </c>
      <c r="AH77">
        <v>0</v>
      </c>
      <c r="AI77">
        <v>0</v>
      </c>
      <c r="AJ77">
        <v>0</v>
      </c>
      <c r="AK77">
        <v>0</v>
      </c>
      <c r="AL77">
        <v>0</v>
      </c>
      <c r="AM77">
        <v>0</v>
      </c>
    </row>
    <row r="78" spans="7:39" x14ac:dyDescent="0.35">
      <c r="G78" t="s">
        <v>586</v>
      </c>
      <c r="H78">
        <v>0</v>
      </c>
      <c r="I78">
        <v>0</v>
      </c>
      <c r="J78">
        <v>0</v>
      </c>
      <c r="K78">
        <v>0</v>
      </c>
      <c r="L78">
        <v>0</v>
      </c>
      <c r="M78">
        <v>0</v>
      </c>
      <c r="N78">
        <v>0</v>
      </c>
      <c r="O78">
        <v>0</v>
      </c>
      <c r="P78">
        <v>0</v>
      </c>
      <c r="Q78">
        <v>0</v>
      </c>
      <c r="R78">
        <v>0</v>
      </c>
      <c r="S78">
        <v>0</v>
      </c>
      <c r="T78">
        <v>0</v>
      </c>
      <c r="U78">
        <v>0</v>
      </c>
      <c r="V78">
        <v>0</v>
      </c>
      <c r="W78">
        <v>0</v>
      </c>
      <c r="X78">
        <v>2502.56</v>
      </c>
      <c r="Y78">
        <v>5666.2250000000004</v>
      </c>
      <c r="Z78">
        <v>3644.75</v>
      </c>
      <c r="AA78">
        <v>4102.78</v>
      </c>
      <c r="AB78">
        <v>4678.5150000000003</v>
      </c>
      <c r="AC78">
        <v>2014.81</v>
      </c>
      <c r="AD78">
        <v>4381.085</v>
      </c>
      <c r="AE78">
        <v>4302.2150000000001</v>
      </c>
      <c r="AF78">
        <v>0</v>
      </c>
      <c r="AG78">
        <v>0</v>
      </c>
      <c r="AH78">
        <v>0</v>
      </c>
      <c r="AI78">
        <v>0</v>
      </c>
      <c r="AJ78">
        <v>0</v>
      </c>
      <c r="AK78">
        <v>0</v>
      </c>
      <c r="AL78">
        <v>0</v>
      </c>
      <c r="AM78">
        <v>582.02499999999998</v>
      </c>
    </row>
    <row r="79" spans="7:39" x14ac:dyDescent="0.35">
      <c r="G79" t="s">
        <v>231</v>
      </c>
      <c r="H79">
        <v>0</v>
      </c>
      <c r="I79">
        <v>0</v>
      </c>
      <c r="J79">
        <v>0</v>
      </c>
      <c r="K79">
        <v>0</v>
      </c>
      <c r="L79">
        <v>0</v>
      </c>
      <c r="M79">
        <v>0</v>
      </c>
      <c r="N79">
        <v>0</v>
      </c>
      <c r="O79">
        <v>0</v>
      </c>
      <c r="P79">
        <v>1187034.04</v>
      </c>
      <c r="Q79">
        <v>1380084.7250000001</v>
      </c>
      <c r="R79">
        <v>1840283.08</v>
      </c>
      <c r="S79">
        <v>1654752.885</v>
      </c>
      <c r="T79">
        <v>1442322.5249999999</v>
      </c>
      <c r="U79">
        <v>1602092.78</v>
      </c>
      <c r="V79">
        <v>2149014.7149999999</v>
      </c>
      <c r="W79">
        <v>2067647.23</v>
      </c>
      <c r="X79">
        <v>5832.3950000000004</v>
      </c>
      <c r="Y79">
        <v>8879.51</v>
      </c>
      <c r="Z79">
        <v>7238.74</v>
      </c>
      <c r="AA79">
        <v>7831.32</v>
      </c>
      <c r="AB79">
        <v>4898.1850000000004</v>
      </c>
      <c r="AC79">
        <v>1283.355</v>
      </c>
      <c r="AD79">
        <v>4991.0349999999999</v>
      </c>
      <c r="AE79">
        <v>5525.55</v>
      </c>
      <c r="AF79">
        <v>4631.8649999999998</v>
      </c>
      <c r="AG79">
        <v>0</v>
      </c>
      <c r="AH79">
        <v>291.39999999999998</v>
      </c>
      <c r="AI79">
        <v>0</v>
      </c>
      <c r="AJ79">
        <v>285</v>
      </c>
      <c r="AK79">
        <v>0</v>
      </c>
      <c r="AL79">
        <v>0</v>
      </c>
      <c r="AM79">
        <v>333.75</v>
      </c>
    </row>
    <row r="80" spans="7:39" x14ac:dyDescent="0.35">
      <c r="G80" t="s">
        <v>141</v>
      </c>
      <c r="H80">
        <v>0</v>
      </c>
      <c r="I80">
        <v>0</v>
      </c>
      <c r="J80">
        <v>0</v>
      </c>
      <c r="K80">
        <v>0</v>
      </c>
      <c r="L80">
        <v>0</v>
      </c>
      <c r="M80">
        <v>0</v>
      </c>
      <c r="N80">
        <v>0</v>
      </c>
      <c r="O80">
        <v>0</v>
      </c>
      <c r="P80">
        <v>0</v>
      </c>
      <c r="Q80">
        <v>0</v>
      </c>
      <c r="R80">
        <v>0</v>
      </c>
      <c r="S80">
        <v>0</v>
      </c>
      <c r="T80">
        <v>0</v>
      </c>
      <c r="U80">
        <v>0</v>
      </c>
      <c r="V80">
        <v>0</v>
      </c>
      <c r="W80">
        <v>0</v>
      </c>
      <c r="X80">
        <v>289461.83500000002</v>
      </c>
      <c r="Y80">
        <v>358323.5</v>
      </c>
      <c r="Z80">
        <v>238219.02499999999</v>
      </c>
      <c r="AA80">
        <v>259829.26</v>
      </c>
      <c r="AB80">
        <v>174151.45</v>
      </c>
      <c r="AC80">
        <v>89075.865000000005</v>
      </c>
      <c r="AD80">
        <v>116985.60000000001</v>
      </c>
      <c r="AE80">
        <v>129164.785</v>
      </c>
      <c r="AF80">
        <v>0</v>
      </c>
      <c r="AG80">
        <v>0</v>
      </c>
      <c r="AH80">
        <v>0</v>
      </c>
      <c r="AI80">
        <v>0</v>
      </c>
      <c r="AJ80">
        <v>0</v>
      </c>
      <c r="AK80">
        <v>0</v>
      </c>
      <c r="AL80">
        <v>0</v>
      </c>
      <c r="AM80">
        <v>0</v>
      </c>
    </row>
    <row r="81" spans="7:39" x14ac:dyDescent="0.35">
      <c r="G81" t="s">
        <v>574</v>
      </c>
      <c r="H81">
        <v>0</v>
      </c>
      <c r="I81">
        <v>0</v>
      </c>
      <c r="J81">
        <v>0</v>
      </c>
      <c r="K81">
        <v>0</v>
      </c>
      <c r="L81">
        <v>0</v>
      </c>
      <c r="M81">
        <v>0</v>
      </c>
      <c r="N81">
        <v>0</v>
      </c>
      <c r="O81">
        <v>0</v>
      </c>
      <c r="P81">
        <v>0</v>
      </c>
      <c r="Q81">
        <v>0</v>
      </c>
      <c r="R81">
        <v>0</v>
      </c>
      <c r="S81">
        <v>0</v>
      </c>
      <c r="T81">
        <v>0</v>
      </c>
      <c r="U81">
        <v>0</v>
      </c>
      <c r="V81">
        <v>0</v>
      </c>
      <c r="W81">
        <v>0</v>
      </c>
      <c r="X81">
        <v>0</v>
      </c>
      <c r="Y81">
        <v>4318.7950000000001</v>
      </c>
      <c r="Z81">
        <v>5371.335</v>
      </c>
      <c r="AA81">
        <v>4147.71</v>
      </c>
      <c r="AB81">
        <v>6501.48</v>
      </c>
      <c r="AC81">
        <v>2524.9749999999999</v>
      </c>
      <c r="AD81">
        <v>8420.6849999999995</v>
      </c>
      <c r="AE81">
        <v>8073.74</v>
      </c>
      <c r="AF81">
        <v>0</v>
      </c>
      <c r="AG81">
        <v>0</v>
      </c>
      <c r="AH81">
        <v>0</v>
      </c>
      <c r="AI81">
        <v>0</v>
      </c>
      <c r="AJ81">
        <v>0</v>
      </c>
      <c r="AK81">
        <v>0</v>
      </c>
      <c r="AL81">
        <v>0</v>
      </c>
      <c r="AM81">
        <v>320.625</v>
      </c>
    </row>
    <row r="82" spans="7:39" x14ac:dyDescent="0.35">
      <c r="G82" t="s">
        <v>570</v>
      </c>
      <c r="H82">
        <v>0</v>
      </c>
      <c r="I82">
        <v>0</v>
      </c>
      <c r="J82">
        <v>0</v>
      </c>
      <c r="K82">
        <v>0</v>
      </c>
      <c r="L82">
        <v>0</v>
      </c>
      <c r="M82">
        <v>0</v>
      </c>
      <c r="N82">
        <v>0</v>
      </c>
      <c r="O82">
        <v>0</v>
      </c>
      <c r="P82">
        <v>0</v>
      </c>
      <c r="Q82">
        <v>0</v>
      </c>
      <c r="R82">
        <v>0</v>
      </c>
      <c r="S82">
        <v>0</v>
      </c>
      <c r="T82">
        <v>0</v>
      </c>
      <c r="U82">
        <v>0</v>
      </c>
      <c r="V82">
        <v>0</v>
      </c>
      <c r="W82">
        <v>0</v>
      </c>
      <c r="X82">
        <v>0</v>
      </c>
      <c r="Y82">
        <v>0</v>
      </c>
      <c r="Z82">
        <v>0</v>
      </c>
      <c r="AA82">
        <v>0</v>
      </c>
      <c r="AB82">
        <v>0</v>
      </c>
      <c r="AC82">
        <v>0</v>
      </c>
      <c r="AD82">
        <v>0</v>
      </c>
      <c r="AE82">
        <v>603.75</v>
      </c>
      <c r="AF82">
        <v>17200773.960000001</v>
      </c>
      <c r="AG82">
        <v>20125132.559999999</v>
      </c>
      <c r="AH82">
        <v>20931730.960000001</v>
      </c>
      <c r="AI82">
        <v>22210019.32</v>
      </c>
      <c r="AJ82">
        <v>21700988.440000001</v>
      </c>
      <c r="AK82">
        <v>20904513.41</v>
      </c>
      <c r="AL82">
        <v>24050265.899999999</v>
      </c>
      <c r="AM82">
        <v>30572516.039999999</v>
      </c>
    </row>
    <row r="83" spans="7:39" x14ac:dyDescent="0.35">
      <c r="G83" t="s">
        <v>563</v>
      </c>
      <c r="H83">
        <v>0</v>
      </c>
      <c r="I83">
        <v>0</v>
      </c>
      <c r="J83">
        <v>0</v>
      </c>
      <c r="K83">
        <v>0</v>
      </c>
      <c r="L83">
        <v>0</v>
      </c>
      <c r="M83">
        <v>0</v>
      </c>
      <c r="N83">
        <v>0</v>
      </c>
      <c r="O83">
        <v>0</v>
      </c>
      <c r="P83">
        <v>0</v>
      </c>
      <c r="Q83">
        <v>0</v>
      </c>
      <c r="R83">
        <v>0</v>
      </c>
      <c r="S83">
        <v>0</v>
      </c>
      <c r="T83">
        <v>0</v>
      </c>
      <c r="U83">
        <v>0</v>
      </c>
      <c r="V83">
        <v>0</v>
      </c>
      <c r="W83">
        <v>0</v>
      </c>
      <c r="X83">
        <v>716.25</v>
      </c>
      <c r="Y83">
        <v>612.06500000000005</v>
      </c>
      <c r="Z83">
        <v>0</v>
      </c>
      <c r="AA83">
        <v>0</v>
      </c>
      <c r="AB83">
        <v>0</v>
      </c>
      <c r="AC83">
        <v>0</v>
      </c>
      <c r="AD83">
        <v>0</v>
      </c>
      <c r="AE83">
        <v>0</v>
      </c>
      <c r="AF83">
        <v>16715.285</v>
      </c>
      <c r="AG83">
        <v>18139.014999999999</v>
      </c>
      <c r="AH83">
        <v>19642.32</v>
      </c>
      <c r="AI83">
        <v>21177.695</v>
      </c>
      <c r="AJ83">
        <v>16516.27</v>
      </c>
      <c r="AK83">
        <v>17363.900000000001</v>
      </c>
      <c r="AL83">
        <v>17569.740000000002</v>
      </c>
      <c r="AM83">
        <v>32321.59</v>
      </c>
    </row>
    <row r="84" spans="7:39" x14ac:dyDescent="0.35">
      <c r="G84" t="s">
        <v>149</v>
      </c>
      <c r="H84">
        <v>0</v>
      </c>
      <c r="I84">
        <v>0</v>
      </c>
      <c r="J84">
        <v>0</v>
      </c>
      <c r="K84">
        <v>0</v>
      </c>
      <c r="L84">
        <v>0</v>
      </c>
      <c r="M84">
        <v>0</v>
      </c>
      <c r="N84">
        <v>0</v>
      </c>
      <c r="O84">
        <v>0</v>
      </c>
      <c r="P84">
        <v>0</v>
      </c>
      <c r="Q84">
        <v>0</v>
      </c>
      <c r="R84">
        <v>0</v>
      </c>
      <c r="S84">
        <v>0</v>
      </c>
      <c r="T84">
        <v>0</v>
      </c>
      <c r="U84">
        <v>0</v>
      </c>
      <c r="V84">
        <v>0</v>
      </c>
      <c r="W84">
        <v>0</v>
      </c>
      <c r="X84">
        <v>1302.9849999999999</v>
      </c>
      <c r="Y84">
        <v>3637.1950000000002</v>
      </c>
      <c r="Z84">
        <v>698.43</v>
      </c>
      <c r="AA84">
        <v>3280.5149999999999</v>
      </c>
      <c r="AB84">
        <v>0</v>
      </c>
      <c r="AC84">
        <v>0</v>
      </c>
      <c r="AD84">
        <v>1719.79</v>
      </c>
      <c r="AE84">
        <v>5319.5050000000001</v>
      </c>
      <c r="AF84">
        <v>0</v>
      </c>
      <c r="AG84">
        <v>0</v>
      </c>
      <c r="AH84">
        <v>0</v>
      </c>
      <c r="AI84">
        <v>0</v>
      </c>
      <c r="AJ84">
        <v>0</v>
      </c>
      <c r="AK84">
        <v>0</v>
      </c>
      <c r="AL84">
        <v>0</v>
      </c>
      <c r="AM84">
        <v>0</v>
      </c>
    </row>
    <row r="85" spans="7:39" x14ac:dyDescent="0.35">
      <c r="G85" t="s">
        <v>150</v>
      </c>
      <c r="H85">
        <v>0</v>
      </c>
      <c r="I85">
        <v>0</v>
      </c>
      <c r="J85">
        <v>0</v>
      </c>
      <c r="K85">
        <v>0</v>
      </c>
      <c r="L85">
        <v>0</v>
      </c>
      <c r="M85">
        <v>0</v>
      </c>
      <c r="N85">
        <v>0</v>
      </c>
      <c r="O85">
        <v>0</v>
      </c>
      <c r="P85">
        <v>0</v>
      </c>
      <c r="Q85">
        <v>0</v>
      </c>
      <c r="R85">
        <v>0</v>
      </c>
      <c r="S85">
        <v>0</v>
      </c>
      <c r="T85">
        <v>0</v>
      </c>
      <c r="U85">
        <v>0</v>
      </c>
      <c r="V85">
        <v>0</v>
      </c>
      <c r="W85">
        <v>0</v>
      </c>
      <c r="X85">
        <v>663.75</v>
      </c>
      <c r="Y85">
        <v>2675.7649999999999</v>
      </c>
      <c r="Z85">
        <v>0</v>
      </c>
      <c r="AA85">
        <v>2413.14</v>
      </c>
      <c r="AB85">
        <v>0</v>
      </c>
      <c r="AC85">
        <v>0</v>
      </c>
      <c r="AD85">
        <v>563.25</v>
      </c>
      <c r="AE85">
        <v>3636.52</v>
      </c>
      <c r="AF85">
        <v>0</v>
      </c>
      <c r="AG85">
        <v>0</v>
      </c>
      <c r="AH85">
        <v>0</v>
      </c>
      <c r="AI85">
        <v>0</v>
      </c>
      <c r="AJ85">
        <v>0</v>
      </c>
      <c r="AK85">
        <v>0</v>
      </c>
      <c r="AL85">
        <v>0</v>
      </c>
      <c r="AM85">
        <v>664.63499999999999</v>
      </c>
    </row>
  </sheetData>
  <conditionalFormatting sqref="G62:G85">
    <cfRule type="duplicateValues" dxfId="4" priority="1"/>
  </conditionalFormatting>
  <conditionalFormatting sqref="H11:P11">
    <cfRule type="containsText" dxfId="3" priority="2" operator="containsText" text="nd">
      <formula>NOT(ISERROR(SEARCH("nd",H11)))</formula>
    </cfRule>
  </conditionalFormatting>
  <pageMargins left="0.7" right="0.7" top="0.75" bottom="0.75" header="0.3" footer="0.3"/>
</worksheet>
</file>

<file path=xl/worksheets/sheet1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9A16B9E-AB7C-4933-9230-627E14F07415}">
  <dimension ref="A1:GF31"/>
  <sheetViews>
    <sheetView workbookViewId="0">
      <selection activeCell="A4" sqref="A4:XFD4"/>
    </sheetView>
  </sheetViews>
  <sheetFormatPr defaultRowHeight="14.5" x14ac:dyDescent="0.35"/>
  <cols>
    <col min="1" max="1" width="10.90625" bestFit="1" customWidth="1"/>
    <col min="7" max="7" width="44.26953125" bestFit="1" customWidth="1"/>
  </cols>
  <sheetData>
    <row r="1" spans="1:188" x14ac:dyDescent="0.35">
      <c r="A1" s="25" t="s">
        <v>942</v>
      </c>
      <c r="C1" s="32"/>
      <c r="D1" s="32"/>
      <c r="E1" s="32"/>
      <c r="F1" s="32"/>
      <c r="H1" s="32"/>
      <c r="I1" s="32"/>
      <c r="J1" s="32"/>
      <c r="K1" s="32"/>
      <c r="L1" s="32"/>
      <c r="M1" s="32"/>
      <c r="N1" s="32"/>
      <c r="O1" s="32"/>
      <c r="P1" s="32"/>
      <c r="Q1" s="32"/>
      <c r="R1" s="32"/>
      <c r="S1" s="32"/>
      <c r="T1" s="32"/>
      <c r="U1" s="32"/>
      <c r="V1" s="32"/>
      <c r="W1" s="32"/>
      <c r="X1" s="32"/>
      <c r="Y1" s="32"/>
      <c r="Z1" s="32"/>
      <c r="AA1" s="32"/>
      <c r="AB1" s="32"/>
      <c r="AC1" s="32"/>
      <c r="AD1" s="32"/>
      <c r="AE1" s="32"/>
      <c r="AF1" s="32"/>
      <c r="AG1" s="32"/>
      <c r="AH1" s="32"/>
      <c r="AI1" s="32"/>
      <c r="AJ1" s="32"/>
      <c r="AK1" s="32"/>
      <c r="AL1" s="32"/>
      <c r="AM1" s="32"/>
      <c r="AN1" s="32"/>
      <c r="AO1" s="32"/>
      <c r="AP1" s="32"/>
      <c r="AQ1" s="32"/>
      <c r="AR1" s="32"/>
      <c r="AS1" s="32"/>
      <c r="AT1" s="32"/>
      <c r="AU1" s="32"/>
      <c r="AV1" s="32"/>
      <c r="AW1" s="32"/>
      <c r="AX1" s="32"/>
      <c r="AY1" s="32"/>
      <c r="AZ1" s="32"/>
      <c r="BA1" s="32"/>
      <c r="BB1" s="32"/>
      <c r="BC1" s="32"/>
      <c r="BD1" s="32"/>
      <c r="BE1" s="32"/>
      <c r="BF1" s="32"/>
      <c r="BG1" s="32"/>
      <c r="BH1" s="32"/>
      <c r="BI1" s="32"/>
      <c r="BJ1" s="32"/>
      <c r="BK1" s="32"/>
      <c r="BL1" s="32"/>
      <c r="BM1" s="32"/>
      <c r="BN1" s="32"/>
      <c r="BO1" s="32"/>
      <c r="BP1" s="32"/>
      <c r="BQ1" s="32"/>
      <c r="BR1" s="32"/>
      <c r="BS1" s="32"/>
      <c r="BT1" s="32"/>
      <c r="BU1" s="32"/>
      <c r="BV1" s="32"/>
      <c r="BW1" s="32"/>
      <c r="BX1" s="32"/>
      <c r="BY1" s="32"/>
      <c r="BZ1" s="32"/>
      <c r="CA1" s="32"/>
      <c r="CB1" s="32"/>
      <c r="CC1" s="32"/>
      <c r="CD1" s="32"/>
      <c r="CE1" s="32"/>
      <c r="CF1" s="32"/>
      <c r="CG1" s="32"/>
      <c r="CH1" s="32"/>
      <c r="CI1" s="32"/>
      <c r="CJ1" s="32"/>
      <c r="CK1" s="32"/>
      <c r="CL1" s="32"/>
      <c r="CM1" s="32"/>
      <c r="CN1" s="32"/>
      <c r="CO1" s="32"/>
      <c r="CP1" s="32"/>
      <c r="CQ1" s="32"/>
      <c r="CR1" s="32"/>
      <c r="CS1" s="32"/>
      <c r="CT1" s="32"/>
      <c r="CU1" s="32"/>
      <c r="CV1" s="32"/>
      <c r="CW1" s="32"/>
      <c r="CX1" s="32"/>
      <c r="CY1" s="32"/>
      <c r="CZ1" s="32"/>
      <c r="DA1" s="32"/>
      <c r="DB1" s="32"/>
      <c r="DC1" s="32"/>
      <c r="DD1" s="32"/>
      <c r="DE1" s="32"/>
      <c r="DF1" s="32"/>
      <c r="DG1" s="32"/>
      <c r="DH1" s="32"/>
      <c r="DI1" s="32"/>
      <c r="DJ1" s="32"/>
      <c r="DK1" s="32"/>
      <c r="DL1" s="32"/>
      <c r="DM1" s="32"/>
      <c r="DN1" s="32"/>
      <c r="DO1" s="32"/>
      <c r="DP1" s="32"/>
      <c r="DQ1" s="32"/>
      <c r="DR1" s="32"/>
      <c r="DS1" s="32"/>
      <c r="DT1" s="32"/>
      <c r="DU1" s="32"/>
      <c r="DV1" s="32"/>
      <c r="DW1" s="32"/>
      <c r="DX1" s="32"/>
      <c r="DY1" s="32"/>
      <c r="DZ1" s="32"/>
      <c r="EA1" s="32"/>
      <c r="EB1" s="32"/>
      <c r="EC1" s="32"/>
      <c r="ED1" s="32"/>
      <c r="EE1" s="32"/>
      <c r="EF1" s="32"/>
      <c r="EG1" s="32"/>
      <c r="EH1" s="32"/>
      <c r="EI1" s="32"/>
      <c r="EJ1" s="32"/>
      <c r="EK1" s="32"/>
      <c r="EL1" s="32"/>
      <c r="EM1" s="32"/>
      <c r="EN1" s="32"/>
      <c r="EO1" s="32"/>
      <c r="EP1" s="32"/>
      <c r="EQ1" s="32"/>
      <c r="ER1" s="32"/>
      <c r="ES1" s="32"/>
      <c r="ET1" s="32"/>
      <c r="EU1" s="32"/>
      <c r="EV1" s="32"/>
      <c r="EW1" s="32"/>
      <c r="EX1" s="32"/>
      <c r="EY1" s="32"/>
      <c r="EZ1" s="32"/>
      <c r="FA1" s="32"/>
      <c r="FB1" s="32"/>
      <c r="FC1" s="32"/>
      <c r="FD1" s="32"/>
      <c r="FE1" s="32"/>
      <c r="FF1" s="32"/>
      <c r="FG1" s="32"/>
      <c r="FH1" s="32"/>
      <c r="FI1" s="32"/>
      <c r="FJ1" s="32"/>
      <c r="FK1" s="32"/>
      <c r="FL1" s="32"/>
      <c r="FM1" s="32"/>
      <c r="FN1" s="32"/>
      <c r="FO1" s="32"/>
      <c r="FP1" s="32"/>
      <c r="FQ1" s="32"/>
      <c r="FR1" s="32"/>
      <c r="FS1" s="32"/>
      <c r="FT1" s="32"/>
      <c r="FU1" s="32"/>
      <c r="FV1" s="32"/>
      <c r="FW1" s="32"/>
      <c r="FX1" s="32"/>
      <c r="FY1" s="32"/>
      <c r="FZ1" s="32"/>
      <c r="GA1" s="32"/>
      <c r="GB1" s="32"/>
      <c r="GC1" s="32"/>
      <c r="GD1" s="32"/>
      <c r="GE1" s="32"/>
      <c r="GF1" s="32"/>
    </row>
    <row r="2" spans="1:188" ht="14.15" customHeight="1" x14ac:dyDescent="0.5">
      <c r="A2" s="27"/>
      <c r="B2" s="89"/>
      <c r="C2" s="32"/>
      <c r="D2" s="32"/>
      <c r="E2" s="32"/>
      <c r="F2" s="32"/>
      <c r="H2" s="32"/>
      <c r="I2" s="32"/>
      <c r="J2" s="32"/>
      <c r="K2" s="32"/>
      <c r="L2" s="32"/>
      <c r="M2" s="32"/>
      <c r="N2" s="32"/>
      <c r="O2" s="32"/>
      <c r="P2" s="32"/>
      <c r="Q2" s="32"/>
      <c r="R2" s="32"/>
      <c r="S2" s="32"/>
      <c r="T2" s="32"/>
      <c r="U2" s="32"/>
      <c r="V2" s="32"/>
      <c r="W2" s="32"/>
      <c r="X2" s="32"/>
      <c r="Y2" s="32"/>
      <c r="Z2" s="32"/>
      <c r="AA2" s="32"/>
      <c r="AB2" s="32"/>
      <c r="AC2" s="32"/>
      <c r="AD2" s="32"/>
      <c r="AE2" s="32"/>
      <c r="AF2" s="32"/>
      <c r="AG2" s="32"/>
      <c r="AH2" s="32"/>
      <c r="AI2" s="32"/>
      <c r="AJ2" s="32"/>
      <c r="AK2" s="32"/>
      <c r="AL2" s="32"/>
      <c r="AM2" s="32"/>
      <c r="AN2" s="32"/>
      <c r="AO2" s="32"/>
      <c r="AP2" s="32"/>
      <c r="AQ2" s="32"/>
      <c r="AR2" s="32"/>
      <c r="AS2" s="32"/>
      <c r="AT2" s="32"/>
      <c r="AU2" s="32"/>
      <c r="AV2" s="32"/>
      <c r="AW2" s="32"/>
      <c r="AX2" s="32"/>
      <c r="AY2" s="32"/>
      <c r="AZ2" s="32"/>
      <c r="BA2" s="32"/>
      <c r="BB2" s="32"/>
      <c r="BC2" s="32"/>
      <c r="BD2" s="32"/>
      <c r="BE2" s="32"/>
      <c r="BF2" s="32"/>
      <c r="BG2" s="32"/>
      <c r="BH2" s="32"/>
      <c r="BI2" s="32"/>
      <c r="BJ2" s="32"/>
      <c r="BK2" s="32"/>
      <c r="BL2" s="32"/>
      <c r="BM2" s="32"/>
      <c r="BN2" s="32"/>
      <c r="BO2" s="32"/>
      <c r="BP2" s="32"/>
      <c r="BQ2" s="32"/>
      <c r="BR2" s="32"/>
      <c r="BS2" s="32"/>
      <c r="BT2" s="32"/>
      <c r="BU2" s="32"/>
      <c r="BV2" s="32"/>
      <c r="BW2" s="32"/>
      <c r="BX2" s="32"/>
      <c r="BY2" s="32"/>
      <c r="BZ2" s="32"/>
      <c r="CA2" s="32"/>
      <c r="CB2" s="32"/>
      <c r="CC2" s="32"/>
      <c r="CD2" s="32"/>
      <c r="CE2" s="32"/>
      <c r="CF2" s="32"/>
      <c r="CG2" s="32"/>
      <c r="CH2" s="32"/>
      <c r="CI2" s="32"/>
      <c r="CJ2" s="32"/>
      <c r="CK2" s="32"/>
      <c r="CL2" s="32"/>
      <c r="CM2" s="32"/>
      <c r="CN2" s="32"/>
      <c r="CO2" s="32"/>
      <c r="CP2" s="32"/>
      <c r="CQ2" s="32"/>
      <c r="CR2" s="32"/>
      <c r="CS2" s="32"/>
      <c r="CT2" s="32"/>
      <c r="CU2" s="32"/>
      <c r="CV2" s="32"/>
      <c r="CW2" s="32"/>
      <c r="CX2" s="32"/>
      <c r="CY2" s="32"/>
      <c r="CZ2" s="32"/>
      <c r="DA2" s="32"/>
      <c r="DB2" s="32"/>
      <c r="DC2" s="32"/>
      <c r="DD2" s="32"/>
      <c r="DE2" s="32"/>
      <c r="DF2" s="32"/>
      <c r="DG2" s="32"/>
      <c r="DH2" s="32"/>
      <c r="DI2" s="32"/>
      <c r="DJ2" s="32"/>
      <c r="DK2" s="32"/>
      <c r="DL2" s="32"/>
      <c r="DM2" s="32"/>
      <c r="DN2" s="32"/>
      <c r="DO2" s="32"/>
      <c r="DP2" s="32"/>
      <c r="DQ2" s="32"/>
      <c r="DR2" s="32"/>
      <c r="DS2" s="32"/>
      <c r="DT2" s="32"/>
      <c r="DU2" s="32"/>
      <c r="DV2" s="32"/>
      <c r="DW2" s="32"/>
      <c r="DX2" s="32"/>
      <c r="DY2" s="32"/>
      <c r="DZ2" s="32"/>
      <c r="EA2" s="32"/>
      <c r="EB2" s="32"/>
      <c r="EC2" s="32"/>
      <c r="ED2" s="32"/>
      <c r="EE2" s="32"/>
      <c r="EF2" s="32"/>
      <c r="EG2" s="32"/>
      <c r="EH2" s="32"/>
      <c r="EI2" s="32"/>
      <c r="EJ2" s="32"/>
      <c r="EK2" s="32"/>
      <c r="EL2" s="32"/>
      <c r="EM2" s="32"/>
      <c r="EN2" s="32"/>
      <c r="EO2" s="32"/>
      <c r="EP2" s="32"/>
      <c r="EQ2" s="32"/>
      <c r="ER2" s="32"/>
      <c r="ES2" s="32"/>
      <c r="ET2" s="32"/>
      <c r="EU2" s="32"/>
      <c r="EV2" s="32"/>
      <c r="EW2" s="32"/>
      <c r="EX2" s="32"/>
      <c r="EY2" s="32"/>
      <c r="EZ2" s="32"/>
      <c r="FA2" s="32"/>
      <c r="FB2" s="32"/>
      <c r="FC2" s="32"/>
      <c r="FD2" s="32"/>
      <c r="FE2" s="32"/>
      <c r="FF2" s="32"/>
      <c r="FG2" s="32"/>
      <c r="FH2" s="32"/>
      <c r="FI2" s="32"/>
      <c r="FJ2" s="32"/>
      <c r="FK2" s="32"/>
      <c r="FL2" s="32"/>
      <c r="FM2" s="32"/>
      <c r="FN2" s="32"/>
      <c r="FO2" s="32"/>
      <c r="FP2" s="32"/>
      <c r="FQ2" s="32"/>
      <c r="FR2" s="32"/>
      <c r="FS2" s="32"/>
      <c r="FT2" s="32"/>
      <c r="FU2" s="32"/>
      <c r="FV2" s="32"/>
      <c r="FW2" s="32"/>
      <c r="FX2" s="32"/>
      <c r="FY2" s="32"/>
      <c r="FZ2" s="32"/>
      <c r="GA2" s="32"/>
      <c r="GB2" s="32"/>
      <c r="GC2" s="32"/>
      <c r="GD2" s="32"/>
      <c r="GE2" s="32"/>
      <c r="GF2" s="32"/>
    </row>
    <row r="3" spans="1:188" ht="14.15" customHeight="1" x14ac:dyDescent="0.35">
      <c r="A3" s="57"/>
      <c r="B3" s="27" t="s">
        <v>938</v>
      </c>
      <c r="C3" s="32"/>
      <c r="D3" s="32"/>
      <c r="E3" s="32"/>
      <c r="F3" s="27"/>
      <c r="H3" s="32"/>
      <c r="I3" s="32"/>
      <c r="J3" s="32"/>
      <c r="K3" s="32"/>
      <c r="L3" s="32"/>
      <c r="M3" s="32"/>
      <c r="N3" s="32"/>
      <c r="O3" s="32"/>
      <c r="P3" s="32"/>
      <c r="Q3" s="32"/>
      <c r="R3" s="32"/>
      <c r="S3" s="32"/>
      <c r="T3" s="32"/>
      <c r="U3" s="32"/>
      <c r="V3" s="32"/>
      <c r="W3" s="32"/>
      <c r="X3" s="32"/>
      <c r="Y3" s="32"/>
      <c r="Z3" s="32"/>
      <c r="AA3" s="32"/>
      <c r="AB3" s="32"/>
      <c r="AC3" s="32"/>
      <c r="AD3" s="32"/>
      <c r="AE3" s="32"/>
      <c r="AF3" s="32"/>
      <c r="AG3" s="32"/>
      <c r="AH3" s="32"/>
      <c r="AI3" s="32"/>
      <c r="AJ3" s="32"/>
      <c r="AK3" s="32"/>
      <c r="AL3" s="32"/>
      <c r="AM3" s="32"/>
      <c r="AN3" s="32"/>
      <c r="AO3" s="32"/>
      <c r="AP3" s="32"/>
      <c r="AQ3" s="32"/>
      <c r="AR3" s="32"/>
      <c r="AS3" s="32"/>
      <c r="AT3" s="32"/>
      <c r="AU3" s="32"/>
      <c r="AV3" s="32"/>
      <c r="AW3" s="32"/>
      <c r="AX3" s="32"/>
      <c r="AY3" s="32"/>
      <c r="AZ3" s="32"/>
      <c r="BA3" s="32"/>
      <c r="BB3" s="32"/>
      <c r="BC3" s="32"/>
      <c r="BD3" s="32"/>
      <c r="BE3" s="32"/>
      <c r="BF3" s="32"/>
      <c r="BG3" s="32"/>
      <c r="BH3" s="32"/>
      <c r="BI3" s="32"/>
      <c r="BJ3" s="32"/>
      <c r="BK3" s="32"/>
      <c r="BL3" s="32"/>
      <c r="BM3" s="32"/>
      <c r="BN3" s="32"/>
      <c r="BO3" s="32"/>
      <c r="BP3" s="32"/>
      <c r="BQ3" s="32"/>
      <c r="BR3" s="32"/>
      <c r="BS3" s="32"/>
      <c r="BT3" s="32"/>
      <c r="BU3" s="32"/>
      <c r="BV3" s="32"/>
      <c r="BW3" s="32"/>
      <c r="BX3" s="32"/>
      <c r="BY3" s="32"/>
      <c r="BZ3" s="32"/>
      <c r="CA3" s="32"/>
      <c r="CB3" s="32"/>
      <c r="CC3" s="32"/>
      <c r="CD3" s="32"/>
      <c r="CE3" s="32"/>
      <c r="CF3" s="32"/>
      <c r="CG3" s="32"/>
      <c r="CH3" s="32"/>
      <c r="CI3" s="32"/>
      <c r="CJ3" s="32"/>
      <c r="CK3" s="32"/>
      <c r="CL3" s="32"/>
      <c r="CM3" s="32"/>
      <c r="CN3" s="32"/>
      <c r="CO3" s="32"/>
      <c r="CP3" s="32"/>
      <c r="CQ3" s="32"/>
      <c r="CR3" s="32"/>
      <c r="CS3" s="32"/>
      <c r="CT3" s="32"/>
      <c r="CU3" s="32"/>
      <c r="CV3" s="32"/>
      <c r="CW3" s="32"/>
      <c r="CX3" s="32"/>
      <c r="CY3" s="32"/>
      <c r="CZ3" s="32"/>
      <c r="DA3" s="32"/>
      <c r="DB3" s="32"/>
      <c r="DC3" s="32"/>
      <c r="DD3" s="32"/>
      <c r="DE3" s="32"/>
      <c r="DF3" s="32"/>
      <c r="DG3" s="32"/>
      <c r="DH3" s="32"/>
      <c r="DI3" s="32"/>
      <c r="DJ3" s="32"/>
      <c r="DK3" s="32"/>
      <c r="DL3" s="32"/>
      <c r="DM3" s="32"/>
      <c r="DN3" s="32"/>
      <c r="DO3" s="32"/>
      <c r="DP3" s="32"/>
      <c r="DQ3" s="32"/>
      <c r="DR3" s="32"/>
      <c r="DS3" s="32"/>
      <c r="DT3" s="32"/>
      <c r="DU3" s="32"/>
      <c r="DV3" s="32"/>
      <c r="DW3" s="32"/>
      <c r="DX3" s="32"/>
      <c r="DY3" s="32"/>
      <c r="DZ3" s="32"/>
      <c r="EA3" s="32"/>
      <c r="EB3" s="32"/>
      <c r="EC3" s="32"/>
      <c r="ED3" s="32"/>
      <c r="EE3" s="32"/>
      <c r="EF3" s="32"/>
      <c r="EG3" s="32"/>
      <c r="EH3" s="32"/>
      <c r="EI3" s="32"/>
      <c r="EJ3" s="32"/>
      <c r="EK3" s="32"/>
      <c r="EL3" s="32"/>
      <c r="EM3" s="32"/>
      <c r="EN3" s="32"/>
      <c r="EO3" s="32"/>
      <c r="EP3" s="32"/>
      <c r="EQ3" s="32"/>
      <c r="ER3" s="32"/>
      <c r="ES3" s="32"/>
      <c r="ET3" s="32"/>
      <c r="EU3" s="32"/>
      <c r="EV3" s="32"/>
      <c r="EW3" s="32"/>
      <c r="EX3" s="32"/>
      <c r="EY3" s="32"/>
      <c r="EZ3" s="32"/>
      <c r="FA3" s="32"/>
      <c r="FB3" s="32"/>
      <c r="FC3" s="32"/>
      <c r="FD3" s="32"/>
      <c r="FE3" s="32"/>
      <c r="FF3" s="32"/>
      <c r="FG3" s="32"/>
      <c r="FH3" s="32"/>
      <c r="FI3" s="32"/>
      <c r="FJ3" s="32"/>
      <c r="FK3" s="32"/>
      <c r="FL3" s="32"/>
      <c r="FM3" s="32"/>
      <c r="FN3" s="32"/>
      <c r="FO3" s="32"/>
      <c r="FP3" s="32"/>
      <c r="FQ3" s="32"/>
      <c r="FR3" s="32"/>
      <c r="FS3" s="32"/>
      <c r="FT3" s="32"/>
      <c r="FU3" s="32"/>
      <c r="FV3" s="32"/>
      <c r="FW3" s="32"/>
      <c r="FX3" s="32"/>
      <c r="FY3" s="32"/>
      <c r="FZ3" s="32"/>
      <c r="GA3" s="32"/>
      <c r="GB3" s="32"/>
      <c r="GC3" s="32"/>
      <c r="GD3" s="32"/>
      <c r="GE3" s="32"/>
      <c r="GF3" s="32"/>
    </row>
    <row r="4" spans="1:188" ht="14.15" customHeight="1" x14ac:dyDescent="0.35">
      <c r="C4" s="32"/>
      <c r="D4" s="32"/>
      <c r="E4" s="32"/>
      <c r="F4" s="32"/>
      <c r="H4" s="87" t="s">
        <v>430</v>
      </c>
      <c r="I4" s="32"/>
      <c r="J4" s="32"/>
      <c r="K4" s="32"/>
      <c r="L4" s="32"/>
      <c r="M4" s="32"/>
      <c r="N4" s="32"/>
      <c r="O4" s="32"/>
      <c r="P4" s="32"/>
      <c r="Q4" s="32" t="s">
        <v>443</v>
      </c>
      <c r="R4" s="32"/>
      <c r="S4" s="32"/>
      <c r="T4" s="32"/>
      <c r="U4" s="32"/>
      <c r="V4" s="32"/>
      <c r="W4" s="32"/>
      <c r="X4" s="32"/>
      <c r="Y4" s="32"/>
      <c r="Z4" s="32" t="s">
        <v>435</v>
      </c>
      <c r="AA4" s="32"/>
      <c r="AB4" s="32"/>
      <c r="AC4" s="32"/>
      <c r="AD4" s="32"/>
      <c r="AE4" s="32"/>
      <c r="AF4" s="32"/>
      <c r="AG4" s="32"/>
      <c r="AH4" s="32"/>
      <c r="AI4" s="32"/>
      <c r="AJ4" s="32" t="s">
        <v>431</v>
      </c>
      <c r="AK4" s="32"/>
      <c r="AL4" s="32"/>
      <c r="AM4" s="32"/>
      <c r="AN4" s="32"/>
      <c r="AO4" s="32"/>
      <c r="AP4" s="32"/>
      <c r="AQ4" s="32"/>
      <c r="AR4" s="32"/>
      <c r="AS4" s="32" t="s">
        <v>442</v>
      </c>
      <c r="AT4" s="32"/>
      <c r="AU4" s="32"/>
      <c r="AV4" s="32"/>
      <c r="AW4" s="32"/>
      <c r="AX4" s="32"/>
      <c r="AY4" s="32"/>
      <c r="AZ4" s="32"/>
      <c r="BA4" s="32"/>
      <c r="BB4" s="32" t="s">
        <v>434</v>
      </c>
      <c r="BC4" s="32"/>
      <c r="BD4" s="32"/>
      <c r="BE4" s="32"/>
      <c r="BF4" s="32"/>
      <c r="BG4" s="32"/>
      <c r="BH4" s="32"/>
      <c r="BI4" s="32"/>
      <c r="BJ4" s="32"/>
      <c r="BK4" s="32" t="s">
        <v>437</v>
      </c>
      <c r="BL4" s="32"/>
      <c r="BM4" s="32"/>
      <c r="BN4" s="32"/>
      <c r="BO4" s="32"/>
      <c r="BP4" s="32"/>
      <c r="BQ4" s="32" t="s">
        <v>937</v>
      </c>
      <c r="BR4" s="32"/>
      <c r="BS4" s="32"/>
      <c r="BT4" s="32"/>
      <c r="BU4" s="32"/>
      <c r="BV4" s="32"/>
      <c r="BW4" s="32" t="s">
        <v>392</v>
      </c>
      <c r="BX4" s="32"/>
      <c r="BY4" s="32"/>
      <c r="BZ4" s="32"/>
      <c r="CA4" s="32"/>
      <c r="CB4" s="32"/>
      <c r="CC4" s="32"/>
      <c r="CD4" s="32"/>
      <c r="CE4" s="32"/>
      <c r="CF4" s="32" t="s">
        <v>936</v>
      </c>
      <c r="CG4" s="32"/>
      <c r="CH4" s="32"/>
      <c r="CI4" s="32"/>
      <c r="CJ4" s="32"/>
      <c r="CK4" s="32"/>
      <c r="CL4" s="32"/>
      <c r="CM4" s="32"/>
      <c r="CN4" s="32"/>
      <c r="CO4" s="32" t="s">
        <v>935</v>
      </c>
      <c r="CP4" s="32"/>
      <c r="CQ4" s="32"/>
      <c r="CR4" s="32"/>
      <c r="CS4" s="32"/>
      <c r="CT4" s="32"/>
      <c r="CU4" s="32"/>
      <c r="CV4" s="32"/>
      <c r="CW4" s="32"/>
      <c r="CX4" s="32" t="s">
        <v>934</v>
      </c>
      <c r="CY4" s="32"/>
      <c r="CZ4" s="32"/>
      <c r="DA4" s="32"/>
      <c r="DB4" s="32"/>
      <c r="DC4" s="32"/>
      <c r="DD4" s="32"/>
      <c r="DE4" s="32"/>
      <c r="DF4" s="32" t="s">
        <v>933</v>
      </c>
      <c r="DG4" s="32"/>
      <c r="DH4" s="32"/>
      <c r="DI4" s="32" t="s">
        <v>932</v>
      </c>
      <c r="DJ4" s="32"/>
      <c r="DK4" s="32"/>
      <c r="DL4" s="32"/>
      <c r="DM4" s="32"/>
      <c r="DN4" s="32"/>
      <c r="DO4" s="32"/>
      <c r="DP4" s="32"/>
      <c r="DQ4" s="32"/>
      <c r="DR4" s="32" t="s">
        <v>931</v>
      </c>
      <c r="DS4" s="32"/>
      <c r="DT4" s="32"/>
      <c r="DU4" s="32"/>
      <c r="DV4" s="32"/>
      <c r="DW4" s="32"/>
      <c r="DX4" s="32"/>
      <c r="DY4" s="32"/>
      <c r="DZ4" s="32"/>
      <c r="EA4" s="32" t="s">
        <v>930</v>
      </c>
      <c r="EB4" s="32"/>
      <c r="EC4" s="32"/>
      <c r="ED4" s="32"/>
      <c r="EE4" s="32"/>
      <c r="EF4" s="32"/>
      <c r="EG4" s="32"/>
      <c r="EH4" s="32"/>
      <c r="EI4" s="32"/>
      <c r="EJ4" s="32" t="s">
        <v>929</v>
      </c>
      <c r="EK4" s="32"/>
      <c r="EL4" s="32"/>
      <c r="EM4" s="32"/>
      <c r="EN4" s="32"/>
      <c r="EO4" s="32"/>
      <c r="EP4" s="32"/>
      <c r="EQ4" s="32"/>
      <c r="ER4" s="32"/>
      <c r="ES4" s="32" t="s">
        <v>928</v>
      </c>
      <c r="ET4" s="32"/>
      <c r="EU4" s="32"/>
      <c r="EV4" s="32"/>
      <c r="EW4" s="32"/>
      <c r="EX4" s="32"/>
      <c r="EY4" s="32"/>
      <c r="EZ4" s="32"/>
      <c r="FA4" s="32"/>
      <c r="FB4" s="32"/>
      <c r="FC4" s="32"/>
      <c r="FD4" s="32"/>
      <c r="FE4" s="32"/>
      <c r="FF4" s="32"/>
      <c r="FG4" s="32"/>
      <c r="FH4" s="32"/>
      <c r="FI4" s="32"/>
      <c r="FJ4" s="32"/>
      <c r="FK4" s="32"/>
      <c r="FL4" s="32"/>
      <c r="FM4" s="32"/>
      <c r="FN4" s="32"/>
      <c r="FO4" s="32"/>
      <c r="FP4" s="32"/>
      <c r="FQ4" s="32"/>
      <c r="FR4" s="32"/>
      <c r="FS4" s="32"/>
      <c r="FT4" s="32"/>
      <c r="FU4" s="32"/>
      <c r="FV4" s="32"/>
      <c r="FW4" s="32"/>
      <c r="FX4" s="32"/>
      <c r="FY4" s="32"/>
      <c r="FZ4" s="32"/>
      <c r="GA4" s="32"/>
      <c r="GB4" s="32"/>
      <c r="GC4" s="32"/>
      <c r="GD4" s="32"/>
      <c r="GE4" s="32"/>
      <c r="GF4" s="32"/>
    </row>
    <row r="5" spans="1:188" x14ac:dyDescent="0.35">
      <c r="B5" s="27"/>
      <c r="C5" s="32"/>
      <c r="D5" s="32"/>
      <c r="E5" s="32"/>
      <c r="F5" s="32"/>
      <c r="G5" s="25" t="s">
        <v>476</v>
      </c>
      <c r="H5" s="5" t="s">
        <v>442</v>
      </c>
      <c r="I5" s="6" t="s">
        <v>442</v>
      </c>
      <c r="J5" s="6" t="s">
        <v>442</v>
      </c>
      <c r="K5" s="78" t="s">
        <v>434</v>
      </c>
      <c r="L5" s="78" t="s">
        <v>434</v>
      </c>
      <c r="M5" s="78" t="s">
        <v>434</v>
      </c>
      <c r="N5" s="6" t="s">
        <v>431</v>
      </c>
      <c r="O5" s="6" t="s">
        <v>431</v>
      </c>
      <c r="P5" s="7" t="s">
        <v>431</v>
      </c>
      <c r="Q5" s="80" t="s">
        <v>443</v>
      </c>
      <c r="R5" s="78" t="s">
        <v>443</v>
      </c>
      <c r="S5" s="78" t="s">
        <v>443</v>
      </c>
      <c r="T5" s="6" t="s">
        <v>442</v>
      </c>
      <c r="U5" s="6" t="s">
        <v>442</v>
      </c>
      <c r="V5" s="6" t="s">
        <v>442</v>
      </c>
      <c r="W5" s="78" t="s">
        <v>441</v>
      </c>
      <c r="X5" s="78" t="s">
        <v>441</v>
      </c>
      <c r="Y5" s="79" t="s">
        <v>441</v>
      </c>
      <c r="Z5" s="5" t="s">
        <v>435</v>
      </c>
      <c r="AA5" s="6" t="s">
        <v>435</v>
      </c>
      <c r="AB5" s="6" t="s">
        <v>435</v>
      </c>
      <c r="AC5" s="78" t="s">
        <v>434</v>
      </c>
      <c r="AD5" s="78" t="s">
        <v>434</v>
      </c>
      <c r="AE5" s="78" t="s">
        <v>434</v>
      </c>
      <c r="AF5" s="6" t="s">
        <v>433</v>
      </c>
      <c r="AG5" s="6" t="s">
        <v>433</v>
      </c>
      <c r="AH5" s="6" t="s">
        <v>433</v>
      </c>
      <c r="AI5" s="7" t="s">
        <v>433</v>
      </c>
      <c r="AJ5" s="80" t="s">
        <v>431</v>
      </c>
      <c r="AK5" s="78" t="s">
        <v>431</v>
      </c>
      <c r="AL5" s="78" t="s">
        <v>431</v>
      </c>
      <c r="AM5" s="6" t="s">
        <v>437</v>
      </c>
      <c r="AN5" s="6" t="s">
        <v>437</v>
      </c>
      <c r="AO5" s="6" t="s">
        <v>437</v>
      </c>
      <c r="AP5" s="78" t="s">
        <v>436</v>
      </c>
      <c r="AQ5" s="78" t="s">
        <v>436</v>
      </c>
      <c r="AR5" s="78" t="s">
        <v>436</v>
      </c>
      <c r="AS5" s="5" t="s">
        <v>443</v>
      </c>
      <c r="AT5" s="6" t="s">
        <v>443</v>
      </c>
      <c r="AU5" s="6" t="s">
        <v>443</v>
      </c>
      <c r="AV5" s="78" t="s">
        <v>442</v>
      </c>
      <c r="AW5" s="78" t="s">
        <v>442</v>
      </c>
      <c r="AX5" s="78" t="s">
        <v>442</v>
      </c>
      <c r="AY5" s="6" t="s">
        <v>441</v>
      </c>
      <c r="AZ5" s="6" t="s">
        <v>441</v>
      </c>
      <c r="BA5" s="7" t="s">
        <v>441</v>
      </c>
      <c r="BB5" s="78" t="s">
        <v>435</v>
      </c>
      <c r="BC5" s="78" t="s">
        <v>435</v>
      </c>
      <c r="BD5" s="78" t="s">
        <v>435</v>
      </c>
      <c r="BE5" s="6" t="s">
        <v>434</v>
      </c>
      <c r="BF5" s="6" t="s">
        <v>434</v>
      </c>
      <c r="BG5" s="6" t="s">
        <v>434</v>
      </c>
      <c r="BH5" s="78" t="s">
        <v>433</v>
      </c>
      <c r="BI5" s="78" t="s">
        <v>433</v>
      </c>
      <c r="BJ5" s="78" t="s">
        <v>433</v>
      </c>
      <c r="BK5" s="5" t="s">
        <v>431</v>
      </c>
      <c r="BL5" s="78" t="s">
        <v>437</v>
      </c>
      <c r="BM5" s="78" t="s">
        <v>437</v>
      </c>
      <c r="BN5" s="78" t="s">
        <v>437</v>
      </c>
      <c r="BO5" s="6" t="s">
        <v>436</v>
      </c>
      <c r="BP5" s="7" t="s">
        <v>436</v>
      </c>
      <c r="BQ5" s="78" t="s">
        <v>435</v>
      </c>
      <c r="BR5" s="78" t="s">
        <v>435</v>
      </c>
      <c r="BS5" s="78" t="s">
        <v>435</v>
      </c>
      <c r="BT5" s="6" t="s">
        <v>434</v>
      </c>
      <c r="BU5" s="6" t="s">
        <v>434</v>
      </c>
      <c r="BV5" s="6" t="s">
        <v>434</v>
      </c>
      <c r="BW5" s="80" t="s">
        <v>431</v>
      </c>
      <c r="BX5" s="78" t="s">
        <v>431</v>
      </c>
      <c r="BY5" s="78" t="s">
        <v>431</v>
      </c>
      <c r="BZ5" s="6" t="s">
        <v>437</v>
      </c>
      <c r="CA5" s="6" t="s">
        <v>437</v>
      </c>
      <c r="CB5" s="6" t="s">
        <v>437</v>
      </c>
      <c r="CC5" s="78" t="s">
        <v>436</v>
      </c>
      <c r="CD5" s="78" t="s">
        <v>436</v>
      </c>
      <c r="CE5" s="79" t="s">
        <v>436</v>
      </c>
      <c r="CF5" s="6" t="s">
        <v>443</v>
      </c>
      <c r="CG5" s="6" t="s">
        <v>443</v>
      </c>
      <c r="CH5" s="6" t="s">
        <v>443</v>
      </c>
      <c r="CI5" s="78" t="s">
        <v>442</v>
      </c>
      <c r="CJ5" s="78" t="s">
        <v>442</v>
      </c>
      <c r="CK5" s="78" t="s">
        <v>442</v>
      </c>
      <c r="CL5" s="6" t="s">
        <v>441</v>
      </c>
      <c r="CM5" s="6" t="s">
        <v>441</v>
      </c>
      <c r="CN5" s="6" t="s">
        <v>441</v>
      </c>
      <c r="CO5" s="80" t="s">
        <v>435</v>
      </c>
      <c r="CP5" s="78" t="s">
        <v>435</v>
      </c>
      <c r="CQ5" s="78" t="s">
        <v>435</v>
      </c>
      <c r="CR5" s="6" t="s">
        <v>434</v>
      </c>
      <c r="CS5" s="6" t="s">
        <v>434</v>
      </c>
      <c r="CT5" s="6" t="s">
        <v>434</v>
      </c>
      <c r="CU5" s="78" t="s">
        <v>433</v>
      </c>
      <c r="CV5" s="78" t="s">
        <v>433</v>
      </c>
      <c r="CW5" s="79" t="s">
        <v>433</v>
      </c>
      <c r="CX5" s="6" t="s">
        <v>431</v>
      </c>
      <c r="CY5" s="6" t="s">
        <v>431</v>
      </c>
      <c r="CZ5" s="78" t="s">
        <v>437</v>
      </c>
      <c r="DA5" s="78" t="s">
        <v>437</v>
      </c>
      <c r="DB5" s="78" t="s">
        <v>437</v>
      </c>
      <c r="DC5" s="6" t="s">
        <v>436</v>
      </c>
      <c r="DD5" s="6" t="s">
        <v>436</v>
      </c>
      <c r="DE5" s="6" t="s">
        <v>436</v>
      </c>
      <c r="DF5" s="80" t="s">
        <v>441</v>
      </c>
      <c r="DG5" s="78" t="s">
        <v>441</v>
      </c>
      <c r="DH5" s="79" t="s">
        <v>441</v>
      </c>
      <c r="DI5" s="6" t="s">
        <v>435</v>
      </c>
      <c r="DJ5" s="6" t="s">
        <v>435</v>
      </c>
      <c r="DK5" s="6" t="s">
        <v>435</v>
      </c>
      <c r="DL5" s="78" t="s">
        <v>434</v>
      </c>
      <c r="DM5" s="78" t="s">
        <v>434</v>
      </c>
      <c r="DN5" s="78" t="s">
        <v>434</v>
      </c>
      <c r="DO5" s="6" t="s">
        <v>433</v>
      </c>
      <c r="DP5" s="6" t="s">
        <v>433</v>
      </c>
      <c r="DQ5" s="6" t="s">
        <v>433</v>
      </c>
      <c r="DR5" s="80" t="s">
        <v>431</v>
      </c>
      <c r="DS5" s="78" t="s">
        <v>431</v>
      </c>
      <c r="DT5" s="78" t="s">
        <v>431</v>
      </c>
      <c r="DU5" s="6" t="s">
        <v>437</v>
      </c>
      <c r="DV5" s="6" t="s">
        <v>437</v>
      </c>
      <c r="DW5" s="6" t="s">
        <v>437</v>
      </c>
      <c r="DX5" s="78" t="s">
        <v>436</v>
      </c>
      <c r="DY5" s="78" t="s">
        <v>436</v>
      </c>
      <c r="DZ5" s="79" t="s">
        <v>436</v>
      </c>
      <c r="EA5" s="6" t="s">
        <v>443</v>
      </c>
      <c r="EB5" s="6" t="s">
        <v>443</v>
      </c>
      <c r="EC5" s="6" t="s">
        <v>443</v>
      </c>
      <c r="ED5" s="78" t="s">
        <v>442</v>
      </c>
      <c r="EE5" s="78" t="s">
        <v>442</v>
      </c>
      <c r="EF5" s="78" t="s">
        <v>442</v>
      </c>
      <c r="EG5" s="6" t="s">
        <v>441</v>
      </c>
      <c r="EH5" s="6" t="s">
        <v>441</v>
      </c>
      <c r="EI5" s="6" t="s">
        <v>441</v>
      </c>
      <c r="EJ5" s="80" t="s">
        <v>435</v>
      </c>
      <c r="EK5" s="78" t="s">
        <v>435</v>
      </c>
      <c r="EL5" s="78" t="s">
        <v>435</v>
      </c>
      <c r="EM5" s="6" t="s">
        <v>434</v>
      </c>
      <c r="EN5" s="6" t="s">
        <v>434</v>
      </c>
      <c r="EO5" s="6" t="s">
        <v>434</v>
      </c>
      <c r="EP5" s="78" t="s">
        <v>433</v>
      </c>
      <c r="EQ5" s="78" t="s">
        <v>433</v>
      </c>
      <c r="ER5" s="79" t="s">
        <v>433</v>
      </c>
      <c r="ES5" s="6" t="s">
        <v>431</v>
      </c>
      <c r="ET5" s="6" t="s">
        <v>431</v>
      </c>
      <c r="EU5" s="6" t="s">
        <v>431</v>
      </c>
      <c r="EV5" s="78" t="s">
        <v>437</v>
      </c>
      <c r="EW5" s="78" t="s">
        <v>437</v>
      </c>
      <c r="EX5" s="78" t="s">
        <v>437</v>
      </c>
      <c r="EY5" s="6" t="s">
        <v>436</v>
      </c>
      <c r="EZ5" s="7" t="s">
        <v>436</v>
      </c>
      <c r="FN5" s="32"/>
      <c r="FO5" s="32"/>
      <c r="FP5" s="32"/>
      <c r="FQ5" s="32"/>
      <c r="FR5" s="32"/>
      <c r="FS5" s="32"/>
      <c r="FT5" s="32"/>
      <c r="FU5" s="32"/>
      <c r="FV5" s="32"/>
      <c r="FW5" s="32"/>
      <c r="FX5" s="32"/>
      <c r="FY5" s="32"/>
      <c r="FZ5" s="32"/>
      <c r="GA5" s="32"/>
      <c r="GB5" s="32"/>
      <c r="GC5" s="32"/>
      <c r="GD5" s="32"/>
      <c r="GE5" s="32"/>
      <c r="GF5" s="32"/>
    </row>
    <row r="6" spans="1:188" x14ac:dyDescent="0.35">
      <c r="B6" s="27"/>
      <c r="C6" s="32"/>
      <c r="D6" s="32"/>
      <c r="E6" s="32"/>
      <c r="F6" s="32"/>
      <c r="G6" s="25" t="s">
        <v>475</v>
      </c>
      <c r="H6" s="8" t="s">
        <v>430</v>
      </c>
      <c r="I6" t="s">
        <v>430</v>
      </c>
      <c r="J6" t="s">
        <v>430</v>
      </c>
      <c r="K6" t="s">
        <v>430</v>
      </c>
      <c r="L6" t="s">
        <v>430</v>
      </c>
      <c r="M6" t="s">
        <v>430</v>
      </c>
      <c r="N6" t="s">
        <v>430</v>
      </c>
      <c r="O6" t="s">
        <v>430</v>
      </c>
      <c r="P6" s="9" t="s">
        <v>430</v>
      </c>
      <c r="Q6" s="8" t="s">
        <v>462</v>
      </c>
      <c r="R6" t="s">
        <v>462</v>
      </c>
      <c r="S6" t="s">
        <v>462</v>
      </c>
      <c r="T6" t="s">
        <v>462</v>
      </c>
      <c r="U6" t="s">
        <v>462</v>
      </c>
      <c r="V6" t="s">
        <v>462</v>
      </c>
      <c r="W6" t="s">
        <v>462</v>
      </c>
      <c r="X6" t="s">
        <v>462</v>
      </c>
      <c r="Y6" s="9" t="s">
        <v>462</v>
      </c>
      <c r="Z6" s="8" t="s">
        <v>462</v>
      </c>
      <c r="AA6" t="s">
        <v>462</v>
      </c>
      <c r="AB6" t="s">
        <v>462</v>
      </c>
      <c r="AC6" t="s">
        <v>462</v>
      </c>
      <c r="AD6" t="s">
        <v>462</v>
      </c>
      <c r="AE6" t="s">
        <v>462</v>
      </c>
      <c r="AF6" t="s">
        <v>462</v>
      </c>
      <c r="AG6" t="s">
        <v>462</v>
      </c>
      <c r="AH6" t="s">
        <v>462</v>
      </c>
      <c r="AI6" s="9" t="s">
        <v>462</v>
      </c>
      <c r="AJ6" s="8" t="s">
        <v>462</v>
      </c>
      <c r="AK6" t="s">
        <v>462</v>
      </c>
      <c r="AL6" t="s">
        <v>462</v>
      </c>
      <c r="AM6" t="s">
        <v>462</v>
      </c>
      <c r="AN6" t="s">
        <v>462</v>
      </c>
      <c r="AO6" t="s">
        <v>462</v>
      </c>
      <c r="AP6" t="s">
        <v>462</v>
      </c>
      <c r="AQ6" t="s">
        <v>462</v>
      </c>
      <c r="AR6" t="s">
        <v>462</v>
      </c>
      <c r="AS6" s="8" t="s">
        <v>438</v>
      </c>
      <c r="AT6" t="s">
        <v>438</v>
      </c>
      <c r="AU6" t="s">
        <v>438</v>
      </c>
      <c r="AV6" t="s">
        <v>438</v>
      </c>
      <c r="AW6" t="s">
        <v>438</v>
      </c>
      <c r="AX6" t="s">
        <v>438</v>
      </c>
      <c r="AY6" t="s">
        <v>438</v>
      </c>
      <c r="AZ6" t="s">
        <v>438</v>
      </c>
      <c r="BA6" s="9" t="s">
        <v>438</v>
      </c>
      <c r="BB6" t="s">
        <v>438</v>
      </c>
      <c r="BC6" t="s">
        <v>438</v>
      </c>
      <c r="BD6" t="s">
        <v>438</v>
      </c>
      <c r="BE6" t="s">
        <v>438</v>
      </c>
      <c r="BF6" t="s">
        <v>438</v>
      </c>
      <c r="BG6" t="s">
        <v>438</v>
      </c>
      <c r="BH6" t="s">
        <v>438</v>
      </c>
      <c r="BI6" t="s">
        <v>438</v>
      </c>
      <c r="BJ6" t="s">
        <v>438</v>
      </c>
      <c r="BK6" s="8" t="s">
        <v>438</v>
      </c>
      <c r="BL6" t="s">
        <v>438</v>
      </c>
      <c r="BM6" t="s">
        <v>438</v>
      </c>
      <c r="BN6" t="s">
        <v>438</v>
      </c>
      <c r="BO6" t="s">
        <v>438</v>
      </c>
      <c r="BP6" s="9" t="s">
        <v>438</v>
      </c>
      <c r="BQ6" t="s">
        <v>454</v>
      </c>
      <c r="BR6" t="s">
        <v>454</v>
      </c>
      <c r="BS6" t="s">
        <v>454</v>
      </c>
      <c r="BT6" t="s">
        <v>454</v>
      </c>
      <c r="BU6" t="s">
        <v>454</v>
      </c>
      <c r="BV6" t="s">
        <v>454</v>
      </c>
      <c r="BW6" s="8" t="s">
        <v>454</v>
      </c>
      <c r="BX6" t="s">
        <v>454</v>
      </c>
      <c r="BY6" t="s">
        <v>454</v>
      </c>
      <c r="BZ6" t="s">
        <v>454</v>
      </c>
      <c r="CA6" t="s">
        <v>454</v>
      </c>
      <c r="CB6" t="s">
        <v>454</v>
      </c>
      <c r="CC6" t="s">
        <v>454</v>
      </c>
      <c r="CD6" t="s">
        <v>454</v>
      </c>
      <c r="CE6" s="9" t="s">
        <v>454</v>
      </c>
      <c r="CF6" t="s">
        <v>432</v>
      </c>
      <c r="CG6" t="s">
        <v>432</v>
      </c>
      <c r="CH6" t="s">
        <v>432</v>
      </c>
      <c r="CI6" t="s">
        <v>432</v>
      </c>
      <c r="CJ6" t="s">
        <v>432</v>
      </c>
      <c r="CK6" t="s">
        <v>432</v>
      </c>
      <c r="CL6" t="s">
        <v>432</v>
      </c>
      <c r="CM6" t="s">
        <v>432</v>
      </c>
      <c r="CN6" t="s">
        <v>432</v>
      </c>
      <c r="CO6" s="8" t="s">
        <v>432</v>
      </c>
      <c r="CP6" t="s">
        <v>432</v>
      </c>
      <c r="CQ6" t="s">
        <v>432</v>
      </c>
      <c r="CR6" t="s">
        <v>432</v>
      </c>
      <c r="CS6" t="s">
        <v>432</v>
      </c>
      <c r="CT6" t="s">
        <v>432</v>
      </c>
      <c r="CU6" t="s">
        <v>432</v>
      </c>
      <c r="CV6" t="s">
        <v>432</v>
      </c>
      <c r="CW6" s="9" t="s">
        <v>432</v>
      </c>
      <c r="CX6" t="s">
        <v>432</v>
      </c>
      <c r="CY6" t="s">
        <v>432</v>
      </c>
      <c r="CZ6" t="s">
        <v>432</v>
      </c>
      <c r="DA6" t="s">
        <v>432</v>
      </c>
      <c r="DB6" t="s">
        <v>432</v>
      </c>
      <c r="DC6" t="s">
        <v>432</v>
      </c>
      <c r="DD6" t="s">
        <v>432</v>
      </c>
      <c r="DE6" t="s">
        <v>432</v>
      </c>
      <c r="DF6" s="8" t="s">
        <v>450</v>
      </c>
      <c r="DG6" t="s">
        <v>450</v>
      </c>
      <c r="DH6" s="9" t="s">
        <v>450</v>
      </c>
      <c r="DI6" t="s">
        <v>450</v>
      </c>
      <c r="DJ6" t="s">
        <v>450</v>
      </c>
      <c r="DK6" t="s">
        <v>450</v>
      </c>
      <c r="DL6" t="s">
        <v>450</v>
      </c>
      <c r="DM6" t="s">
        <v>450</v>
      </c>
      <c r="DN6" t="s">
        <v>450</v>
      </c>
      <c r="DO6" t="s">
        <v>450</v>
      </c>
      <c r="DP6" t="s">
        <v>450</v>
      </c>
      <c r="DQ6" t="s">
        <v>450</v>
      </c>
      <c r="DR6" s="8" t="s">
        <v>450</v>
      </c>
      <c r="DS6" t="s">
        <v>450</v>
      </c>
      <c r="DT6" t="s">
        <v>450</v>
      </c>
      <c r="DU6" t="s">
        <v>450</v>
      </c>
      <c r="DV6" t="s">
        <v>450</v>
      </c>
      <c r="DW6" t="s">
        <v>450</v>
      </c>
      <c r="DX6" t="s">
        <v>450</v>
      </c>
      <c r="DY6" t="s">
        <v>450</v>
      </c>
      <c r="DZ6" s="9" t="s">
        <v>450</v>
      </c>
      <c r="EA6" t="s">
        <v>444</v>
      </c>
      <c r="EB6" t="s">
        <v>444</v>
      </c>
      <c r="EC6" t="s">
        <v>444</v>
      </c>
      <c r="ED6" t="s">
        <v>444</v>
      </c>
      <c r="EE6" t="s">
        <v>444</v>
      </c>
      <c r="EF6" t="s">
        <v>444</v>
      </c>
      <c r="EG6" t="s">
        <v>444</v>
      </c>
      <c r="EH6" t="s">
        <v>444</v>
      </c>
      <c r="EI6" t="s">
        <v>444</v>
      </c>
      <c r="EJ6" s="8" t="s">
        <v>444</v>
      </c>
      <c r="EK6" t="s">
        <v>444</v>
      </c>
      <c r="EL6" t="s">
        <v>444</v>
      </c>
      <c r="EM6" t="s">
        <v>444</v>
      </c>
      <c r="EN6" t="s">
        <v>444</v>
      </c>
      <c r="EO6" t="s">
        <v>444</v>
      </c>
      <c r="EP6" t="s">
        <v>444</v>
      </c>
      <c r="EQ6" t="s">
        <v>444</v>
      </c>
      <c r="ER6" s="9" t="s">
        <v>444</v>
      </c>
      <c r="ES6" t="s">
        <v>444</v>
      </c>
      <c r="ET6" t="s">
        <v>444</v>
      </c>
      <c r="EU6" t="s">
        <v>444</v>
      </c>
      <c r="EV6" t="s">
        <v>444</v>
      </c>
      <c r="EW6" t="s">
        <v>444</v>
      </c>
      <c r="EX6" t="s">
        <v>444</v>
      </c>
      <c r="EY6" t="s">
        <v>444</v>
      </c>
      <c r="EZ6" s="9" t="s">
        <v>444</v>
      </c>
      <c r="FA6" s="27"/>
      <c r="FB6" s="27"/>
      <c r="FC6" s="27"/>
      <c r="FD6" s="27"/>
      <c r="FE6" s="27"/>
      <c r="FF6" s="27"/>
      <c r="FG6" s="27"/>
      <c r="FH6" s="27"/>
      <c r="FI6" s="27"/>
      <c r="FJ6" s="27"/>
      <c r="FK6" s="27"/>
      <c r="FL6" s="27"/>
      <c r="FM6" s="27"/>
      <c r="FN6" s="32"/>
      <c r="FO6" s="32"/>
      <c r="FP6" s="32"/>
      <c r="FQ6" s="32"/>
      <c r="FR6" s="32"/>
      <c r="FS6" s="32"/>
      <c r="FT6" s="32"/>
      <c r="FU6" s="32"/>
      <c r="FV6" s="32"/>
      <c r="FW6" s="32"/>
      <c r="FX6" s="32"/>
      <c r="FY6" s="32"/>
      <c r="FZ6" s="32"/>
      <c r="GA6" s="32"/>
      <c r="GB6" s="32"/>
      <c r="GC6" s="32"/>
      <c r="GD6" s="32"/>
      <c r="GE6" s="32"/>
      <c r="GF6" s="32"/>
    </row>
    <row r="7" spans="1:188" s="54" customFormat="1" x14ac:dyDescent="0.35">
      <c r="A7" s="54" t="s">
        <v>921</v>
      </c>
      <c r="B7" s="55" t="s">
        <v>2</v>
      </c>
      <c r="C7" s="55" t="s">
        <v>3</v>
      </c>
      <c r="D7" s="55" t="s">
        <v>653</v>
      </c>
      <c r="E7" s="55" t="s">
        <v>4</v>
      </c>
      <c r="F7" s="55" t="s">
        <v>5</v>
      </c>
      <c r="G7" s="54" t="s">
        <v>6</v>
      </c>
      <c r="H7" s="76">
        <v>21</v>
      </c>
      <c r="I7" s="73">
        <v>22</v>
      </c>
      <c r="J7" s="73">
        <v>23</v>
      </c>
      <c r="K7" s="73">
        <v>52</v>
      </c>
      <c r="L7" s="73">
        <v>51</v>
      </c>
      <c r="M7" s="73">
        <v>53</v>
      </c>
      <c r="N7" s="73">
        <v>71</v>
      </c>
      <c r="O7" s="73">
        <v>72</v>
      </c>
      <c r="P7" s="75">
        <v>73</v>
      </c>
      <c r="Q7" s="76">
        <v>101</v>
      </c>
      <c r="R7" s="73">
        <v>102</v>
      </c>
      <c r="S7" s="73">
        <v>103</v>
      </c>
      <c r="T7" s="73">
        <v>111</v>
      </c>
      <c r="U7" s="73">
        <v>112</v>
      </c>
      <c r="V7" s="73">
        <v>113</v>
      </c>
      <c r="W7" s="73">
        <v>121</v>
      </c>
      <c r="X7" s="73" t="s">
        <v>471</v>
      </c>
      <c r="Y7" s="75">
        <v>122</v>
      </c>
      <c r="Z7" s="76">
        <v>131</v>
      </c>
      <c r="AA7" s="73" t="s">
        <v>470</v>
      </c>
      <c r="AB7" s="73">
        <v>132</v>
      </c>
      <c r="AC7" s="73">
        <v>141</v>
      </c>
      <c r="AD7" s="73" t="s">
        <v>469</v>
      </c>
      <c r="AE7" s="73">
        <v>142</v>
      </c>
      <c r="AF7" s="73">
        <v>151</v>
      </c>
      <c r="AG7" s="73">
        <v>152</v>
      </c>
      <c r="AH7" s="73">
        <v>153</v>
      </c>
      <c r="AI7" s="75">
        <v>154</v>
      </c>
      <c r="AJ7" s="76">
        <v>161</v>
      </c>
      <c r="AK7" s="73" t="s">
        <v>468</v>
      </c>
      <c r="AL7" s="73" t="s">
        <v>842</v>
      </c>
      <c r="AM7" s="73">
        <v>171</v>
      </c>
      <c r="AN7" s="73" t="s">
        <v>466</v>
      </c>
      <c r="AO7" s="73" t="s">
        <v>465</v>
      </c>
      <c r="AP7" s="73">
        <v>181</v>
      </c>
      <c r="AQ7" s="73" t="s">
        <v>464</v>
      </c>
      <c r="AR7" s="73" t="s">
        <v>463</v>
      </c>
      <c r="AS7" s="76">
        <v>461</v>
      </c>
      <c r="AT7" s="73">
        <v>462</v>
      </c>
      <c r="AU7" s="73">
        <v>463</v>
      </c>
      <c r="AV7" s="73">
        <v>471</v>
      </c>
      <c r="AW7" s="73">
        <v>472</v>
      </c>
      <c r="AX7" s="73">
        <v>473</v>
      </c>
      <c r="AY7" s="73">
        <v>481</v>
      </c>
      <c r="AZ7" s="73">
        <v>482</v>
      </c>
      <c r="BA7" s="75">
        <v>483</v>
      </c>
      <c r="BB7" s="73">
        <v>491</v>
      </c>
      <c r="BC7" s="73">
        <v>492</v>
      </c>
      <c r="BD7" s="73">
        <v>493</v>
      </c>
      <c r="BE7" s="73">
        <v>501</v>
      </c>
      <c r="BF7" s="73">
        <v>502</v>
      </c>
      <c r="BG7" s="73">
        <v>503</v>
      </c>
      <c r="BH7" s="73">
        <v>511</v>
      </c>
      <c r="BI7" s="73">
        <v>512</v>
      </c>
      <c r="BJ7" s="73">
        <v>513</v>
      </c>
      <c r="BK7" s="76">
        <v>521</v>
      </c>
      <c r="BL7" s="73">
        <v>531</v>
      </c>
      <c r="BM7" s="73" t="s">
        <v>440</v>
      </c>
      <c r="BN7" s="73" t="s">
        <v>439</v>
      </c>
      <c r="BO7" s="73">
        <v>542</v>
      </c>
      <c r="BP7" s="75">
        <v>543</v>
      </c>
      <c r="BQ7" s="73">
        <v>191</v>
      </c>
      <c r="BR7" s="73" t="s">
        <v>461</v>
      </c>
      <c r="BS7" s="73">
        <v>192</v>
      </c>
      <c r="BT7" s="73">
        <v>201</v>
      </c>
      <c r="BU7" s="73" t="s">
        <v>841</v>
      </c>
      <c r="BV7" s="73">
        <v>202</v>
      </c>
      <c r="BW7" s="76">
        <v>211</v>
      </c>
      <c r="BX7" s="73" t="s">
        <v>459</v>
      </c>
      <c r="BY7" s="73" t="s">
        <v>458</v>
      </c>
      <c r="BZ7" s="73">
        <v>221</v>
      </c>
      <c r="CA7" s="73" t="s">
        <v>457</v>
      </c>
      <c r="CB7" s="73" t="s">
        <v>456</v>
      </c>
      <c r="CC7" s="73">
        <v>231</v>
      </c>
      <c r="CD7" s="73" t="s">
        <v>455</v>
      </c>
      <c r="CE7" s="75">
        <v>232</v>
      </c>
      <c r="CF7" s="73">
        <v>241</v>
      </c>
      <c r="CG7" s="73" t="s">
        <v>453</v>
      </c>
      <c r="CH7" s="73">
        <v>242</v>
      </c>
      <c r="CI7" s="73">
        <v>251</v>
      </c>
      <c r="CJ7" s="73">
        <v>252</v>
      </c>
      <c r="CK7" s="73">
        <v>253</v>
      </c>
      <c r="CL7" s="73" t="s">
        <v>840</v>
      </c>
      <c r="CM7" s="73">
        <v>262</v>
      </c>
      <c r="CN7" s="73">
        <v>263</v>
      </c>
      <c r="CO7" s="76">
        <v>611</v>
      </c>
      <c r="CP7" s="73">
        <v>612</v>
      </c>
      <c r="CQ7" s="73">
        <v>613</v>
      </c>
      <c r="CR7" s="73">
        <v>621</v>
      </c>
      <c r="CS7" s="73">
        <v>622</v>
      </c>
      <c r="CT7" s="73">
        <v>623</v>
      </c>
      <c r="CU7" s="73">
        <v>631</v>
      </c>
      <c r="CV7" s="73">
        <v>632</v>
      </c>
      <c r="CW7" s="75">
        <v>633</v>
      </c>
      <c r="CX7" s="73">
        <v>552</v>
      </c>
      <c r="CY7" s="73">
        <v>553</v>
      </c>
      <c r="CZ7" s="73">
        <v>561</v>
      </c>
      <c r="DA7" s="73">
        <v>562</v>
      </c>
      <c r="DB7" s="73">
        <v>563</v>
      </c>
      <c r="DC7" s="73">
        <v>571</v>
      </c>
      <c r="DD7" s="73">
        <v>572</v>
      </c>
      <c r="DE7" s="73">
        <v>573</v>
      </c>
      <c r="DF7" s="76">
        <v>271</v>
      </c>
      <c r="DG7" s="73">
        <v>272</v>
      </c>
      <c r="DH7" s="75">
        <v>273</v>
      </c>
      <c r="DI7" s="73">
        <v>281</v>
      </c>
      <c r="DJ7" s="73">
        <v>282</v>
      </c>
      <c r="DK7" s="73">
        <v>283</v>
      </c>
      <c r="DL7" s="73">
        <v>291</v>
      </c>
      <c r="DM7" s="73">
        <v>292</v>
      </c>
      <c r="DN7" s="73">
        <v>293</v>
      </c>
      <c r="DO7" s="73">
        <v>301</v>
      </c>
      <c r="DP7" s="73">
        <v>302</v>
      </c>
      <c r="DQ7" s="73">
        <v>303</v>
      </c>
      <c r="DR7" s="76">
        <v>311</v>
      </c>
      <c r="DS7" s="73" t="s">
        <v>452</v>
      </c>
      <c r="DT7" s="73">
        <v>312</v>
      </c>
      <c r="DU7" s="73">
        <v>321</v>
      </c>
      <c r="DV7" s="73" t="s">
        <v>451</v>
      </c>
      <c r="DW7" s="73">
        <v>322</v>
      </c>
      <c r="DX7" s="73">
        <v>331</v>
      </c>
      <c r="DY7" s="73">
        <v>332</v>
      </c>
      <c r="DZ7" s="75" t="s">
        <v>839</v>
      </c>
      <c r="EA7" s="73">
        <v>371</v>
      </c>
      <c r="EB7" s="73">
        <v>372</v>
      </c>
      <c r="EC7" s="73">
        <v>373</v>
      </c>
      <c r="ED7" s="73">
        <v>381</v>
      </c>
      <c r="EE7" s="73">
        <v>382</v>
      </c>
      <c r="EF7" s="73">
        <v>383</v>
      </c>
      <c r="EG7" s="73">
        <v>391</v>
      </c>
      <c r="EH7" s="73" t="s">
        <v>449</v>
      </c>
      <c r="EI7" s="73">
        <v>392</v>
      </c>
      <c r="EJ7" s="76">
        <v>401</v>
      </c>
      <c r="EK7" s="73">
        <v>402</v>
      </c>
      <c r="EL7" s="73">
        <v>403</v>
      </c>
      <c r="EM7" s="73">
        <v>411</v>
      </c>
      <c r="EN7" s="73">
        <v>412</v>
      </c>
      <c r="EO7" s="73">
        <v>413</v>
      </c>
      <c r="EP7" s="73">
        <v>421</v>
      </c>
      <c r="EQ7" s="73" t="s">
        <v>448</v>
      </c>
      <c r="ER7" s="75">
        <v>422</v>
      </c>
      <c r="ES7" s="73">
        <v>431</v>
      </c>
      <c r="ET7" s="73" t="s">
        <v>447</v>
      </c>
      <c r="EU7" s="73">
        <v>432</v>
      </c>
      <c r="EV7" s="73">
        <v>441</v>
      </c>
      <c r="EW7" s="73" t="s">
        <v>446</v>
      </c>
      <c r="EX7" s="73">
        <v>442</v>
      </c>
      <c r="EY7" s="73">
        <v>451</v>
      </c>
      <c r="EZ7" s="75" t="s">
        <v>445</v>
      </c>
      <c r="FN7" s="73"/>
      <c r="FO7" s="73"/>
      <c r="FP7" s="73"/>
      <c r="FQ7" s="73"/>
      <c r="FR7" s="73"/>
      <c r="FS7" s="73"/>
      <c r="FT7" s="73"/>
      <c r="FU7" s="73"/>
      <c r="FV7" s="74"/>
      <c r="FW7" s="73"/>
      <c r="FX7" s="73"/>
      <c r="FY7" s="73"/>
      <c r="FZ7" s="73"/>
      <c r="GA7" s="73"/>
      <c r="GB7" s="73"/>
      <c r="GC7" s="73"/>
      <c r="GD7" s="73"/>
      <c r="GE7" s="55"/>
      <c r="GF7" s="55"/>
    </row>
    <row r="8" spans="1:188" x14ac:dyDescent="0.35">
      <c r="A8" s="17">
        <v>149</v>
      </c>
      <c r="B8" s="32">
        <v>56417</v>
      </c>
      <c r="C8" s="32">
        <v>116</v>
      </c>
      <c r="D8" s="32">
        <v>42</v>
      </c>
      <c r="E8" s="32">
        <v>77</v>
      </c>
      <c r="F8" s="32">
        <v>5.6390000000000002</v>
      </c>
      <c r="G8" t="s">
        <v>171</v>
      </c>
      <c r="H8" s="33">
        <v>2.5850608657652391E-3</v>
      </c>
      <c r="I8" s="32">
        <v>4.9813007992847887E-3</v>
      </c>
      <c r="J8" s="32">
        <v>3.0229739838575835E-3</v>
      </c>
      <c r="K8" s="32">
        <v>2.8593560033310147E-3</v>
      </c>
      <c r="L8" s="32">
        <v>4.3198984125138087E-3</v>
      </c>
      <c r="M8" s="32">
        <v>3.538932146845255E-3</v>
      </c>
      <c r="N8" s="32">
        <v>1.4391191723566968E-3</v>
      </c>
      <c r="O8" s="32">
        <v>2.8751562981826581E-3</v>
      </c>
      <c r="P8" s="70">
        <v>3.8160669046327115E-3</v>
      </c>
      <c r="Q8" s="33">
        <v>1.134015518863994E-2</v>
      </c>
      <c r="R8" s="32">
        <v>1.0687107658616137E-2</v>
      </c>
      <c r="S8" s="32">
        <v>7.0939367734904292E-3</v>
      </c>
      <c r="T8" s="32">
        <v>1.7109507070946762E-2</v>
      </c>
      <c r="U8" s="32">
        <v>6.7843128584313744E-3</v>
      </c>
      <c r="V8" s="32">
        <v>6.3546000099502075E-3</v>
      </c>
      <c r="W8" s="32">
        <v>3.0968199060255712E-3</v>
      </c>
      <c r="X8" s="32">
        <v>4.1035704212809259E-3</v>
      </c>
      <c r="Y8" s="70">
        <v>5.4449463112528403E-3</v>
      </c>
      <c r="Z8" s="33">
        <v>9.9363846823404711E-2</v>
      </c>
      <c r="AA8" s="32">
        <v>8.2588803338800074E-2</v>
      </c>
      <c r="AB8" s="32">
        <v>7.2324720246470997E-3</v>
      </c>
      <c r="AC8" s="32">
        <v>8.3215778075028911E-3</v>
      </c>
      <c r="AD8" s="32">
        <v>7.5516540957145878E-3</v>
      </c>
      <c r="AE8" s="32">
        <v>8.9826696225340813E-2</v>
      </c>
      <c r="AF8" s="32">
        <v>2.9568615610222376E-2</v>
      </c>
      <c r="AG8" s="32">
        <v>4.4167993075129468E-2</v>
      </c>
      <c r="AH8" s="32">
        <v>0.10694615892515975</v>
      </c>
      <c r="AI8" s="70">
        <v>2.6137741723463778E-2</v>
      </c>
      <c r="AJ8" s="33">
        <v>7.8911948845645629E-4</v>
      </c>
      <c r="AK8" s="32">
        <v>1.5139165606343045E-3</v>
      </c>
      <c r="AL8" s="32">
        <v>7.9780192601249412E-4</v>
      </c>
      <c r="AM8" s="32">
        <v>2.8816425010003907E-3</v>
      </c>
      <c r="AN8" s="32">
        <v>3.0624160120360038E-3</v>
      </c>
      <c r="AO8" s="32">
        <v>2.6820168285884793E-3</v>
      </c>
      <c r="AP8" s="32">
        <v>1.7519189712444906E-2</v>
      </c>
      <c r="AQ8" s="32">
        <v>5.9808736959012496E-2</v>
      </c>
      <c r="AR8" s="32">
        <v>3.5419586093716239E-2</v>
      </c>
      <c r="AS8" s="33">
        <v>8.7148968805212251E-3</v>
      </c>
      <c r="AT8" s="32">
        <v>1.7459066906953644E-3</v>
      </c>
      <c r="AU8" s="32">
        <v>1.3365443759876751E-2</v>
      </c>
      <c r="AV8" s="32">
        <v>9.9717220407452428E-3</v>
      </c>
      <c r="AW8" s="32">
        <v>5.0747123968154584E-3</v>
      </c>
      <c r="AX8" s="32">
        <v>6.7879121875183343E-3</v>
      </c>
      <c r="AY8" s="32">
        <v>4.8187861931842406E-3</v>
      </c>
      <c r="AZ8" s="32">
        <v>2.5587061126962759E-3</v>
      </c>
      <c r="BA8" s="70">
        <v>7.119064402752809E-3</v>
      </c>
      <c r="BB8" s="32">
        <v>6.7377712622906677E-2</v>
      </c>
      <c r="BC8" s="32">
        <v>1.5780939533194087E-2</v>
      </c>
      <c r="BD8" s="32">
        <v>2.7078764820603653E-2</v>
      </c>
      <c r="BE8" s="32">
        <v>5.488264180574398E-3</v>
      </c>
      <c r="BF8" s="32">
        <v>2.3211393854201078E-2</v>
      </c>
      <c r="BG8" s="32">
        <v>1.976501893008685E-2</v>
      </c>
      <c r="BH8" s="32">
        <v>3.4527459962806303E-2</v>
      </c>
      <c r="BI8" s="32">
        <v>6.0849707397703911E-3</v>
      </c>
      <c r="BJ8" s="32">
        <v>2.7323875629058979E-2</v>
      </c>
      <c r="BK8" s="33">
        <v>3.2785555687215541E-3</v>
      </c>
      <c r="BL8" s="32">
        <v>1.761636557595918E-3</v>
      </c>
      <c r="BM8" s="32">
        <v>2.2643639848352634E-3</v>
      </c>
      <c r="BN8" s="32">
        <v>2.9140735006721939E-3</v>
      </c>
      <c r="BO8" s="32">
        <v>5.0518610433042928E-3</v>
      </c>
      <c r="BP8" s="70">
        <v>2.612968459641768E-3</v>
      </c>
      <c r="BQ8" s="32">
        <v>1.8677976560409582E-2</v>
      </c>
      <c r="BR8" s="32">
        <v>1.6980972446242398E-2</v>
      </c>
      <c r="BS8" s="32">
        <v>1.1831143026985085E-2</v>
      </c>
      <c r="BT8" s="32">
        <v>2.7024322088832466E-2</v>
      </c>
      <c r="BU8" s="32">
        <v>1.9933757910046094E-2</v>
      </c>
      <c r="BV8" s="32">
        <v>1.1393271254139895E-2</v>
      </c>
      <c r="BW8" s="33">
        <v>3.3364968483821479E-3</v>
      </c>
      <c r="BX8" s="32">
        <v>7.7929218669557368E-3</v>
      </c>
      <c r="BY8" s="32">
        <v>5.2423305375692121E-3</v>
      </c>
      <c r="BZ8" s="32">
        <v>6.234201988545956E-3</v>
      </c>
      <c r="CA8" s="32">
        <v>9.1841563179569548E-3</v>
      </c>
      <c r="CB8" s="32">
        <v>7.2899499478368468E-3</v>
      </c>
      <c r="CC8" s="32">
        <v>4.3057678790505809E-3</v>
      </c>
      <c r="CD8" s="32">
        <v>6.2714797494871528E-3</v>
      </c>
      <c r="CE8" s="70">
        <v>9.7169911958546757E-3</v>
      </c>
      <c r="CF8" s="32">
        <v>5.3638414231516737E-3</v>
      </c>
      <c r="CG8" s="32">
        <v>5.0590528337419692E-3</v>
      </c>
      <c r="CH8" s="32">
        <v>5.1893857110879363E-3</v>
      </c>
      <c r="CI8" s="32">
        <v>7.9744319615142386E-3</v>
      </c>
      <c r="CJ8" s="32">
        <v>5.7091032736773543E-3</v>
      </c>
      <c r="CK8" s="32">
        <v>4.0030718058846207E-3</v>
      </c>
      <c r="CL8" s="32">
        <v>5.8834117691170893E-3</v>
      </c>
      <c r="CM8" s="32">
        <v>7.6054850303808978E-3</v>
      </c>
      <c r="CN8" s="32">
        <v>5.5404305208775848E-3</v>
      </c>
      <c r="CO8" s="33">
        <v>8.0465048056796926E-3</v>
      </c>
      <c r="CP8" s="32">
        <v>8.8019627669622749E-3</v>
      </c>
      <c r="CQ8" s="32">
        <v>5.9368346168794653E-3</v>
      </c>
      <c r="CR8" s="32">
        <v>6.6997881844324059E-3</v>
      </c>
      <c r="CS8" s="32">
        <v>3.9146220435132256E-3</v>
      </c>
      <c r="CT8" s="32">
        <v>1.9729276299110577E-2</v>
      </c>
      <c r="CU8" s="32">
        <v>1.178129723898657E-2</v>
      </c>
      <c r="CV8" s="32">
        <v>5.1176693557703412E-3</v>
      </c>
      <c r="CW8" s="70">
        <v>6.6065838497400744E-3</v>
      </c>
      <c r="CX8" s="32">
        <v>5.2014938320467437E-3</v>
      </c>
      <c r="CY8" s="32">
        <v>6.4638406747102436E-3</v>
      </c>
      <c r="CZ8" s="32">
        <v>5.2739301801166876E-3</v>
      </c>
      <c r="DA8" s="32">
        <v>5.6423528857539509E-3</v>
      </c>
      <c r="DB8" s="32">
        <v>4.1427772031086855E-3</v>
      </c>
      <c r="DC8" s="32">
        <v>1.0238939781031286E-2</v>
      </c>
      <c r="DD8" s="32">
        <v>4.3109577641611465E-3</v>
      </c>
      <c r="DE8" s="32">
        <v>2.0675890672379326E-3</v>
      </c>
      <c r="DF8" s="33">
        <v>1.3151387425626111E-2</v>
      </c>
      <c r="DG8" s="32">
        <v>9.5981632338640946E-3</v>
      </c>
      <c r="DH8" s="70">
        <v>3.5555132590427294E-2</v>
      </c>
      <c r="DI8" s="32">
        <v>8.0705550172513116E-3</v>
      </c>
      <c r="DJ8" s="32">
        <v>1.5895861813611009E-2</v>
      </c>
      <c r="DK8" s="32">
        <v>7.9750979344277943E-3</v>
      </c>
      <c r="DL8" s="32">
        <v>3.7850101817099663E-2</v>
      </c>
      <c r="DM8" s="32">
        <v>1.4319166402971421E-2</v>
      </c>
      <c r="DN8" s="32">
        <v>6.7852394643568388E-3</v>
      </c>
      <c r="DO8" s="32">
        <v>7.0917188590617786E-3</v>
      </c>
      <c r="DP8" s="91">
        <v>1.0700249069371982E-2</v>
      </c>
      <c r="DQ8" s="32">
        <v>1.3329943121492653E-2</v>
      </c>
      <c r="DR8" s="33">
        <v>7.3668195910385412E-3</v>
      </c>
      <c r="DS8" s="32">
        <v>5.0659773963440098E-3</v>
      </c>
      <c r="DT8" s="32">
        <v>4.6732470458485153E-3</v>
      </c>
      <c r="DU8" s="32">
        <v>4.8750197603710643E-3</v>
      </c>
      <c r="DV8" s="32">
        <v>6.623300461824768E-3</v>
      </c>
      <c r="DW8" s="32">
        <v>8.4742698624333465E-3</v>
      </c>
      <c r="DX8" s="32">
        <v>4.8225483373271899E-3</v>
      </c>
      <c r="DY8" s="32">
        <v>5.0677488440754332E-3</v>
      </c>
      <c r="DZ8" s="70">
        <v>6.719176685317586E-3</v>
      </c>
      <c r="EA8" s="32">
        <v>8.9335379991469493E-3</v>
      </c>
      <c r="EB8" s="32">
        <v>9.0508849818193033E-3</v>
      </c>
      <c r="EC8" s="32">
        <v>1.0387396771937661E-2</v>
      </c>
      <c r="ED8" s="32">
        <v>1.0708477424373704E-2</v>
      </c>
      <c r="EE8" s="32">
        <v>7.7574213286181436E-3</v>
      </c>
      <c r="EF8" s="32">
        <v>5.44454294888697E-3</v>
      </c>
      <c r="EG8" s="32">
        <v>6.4660829275253219E-3</v>
      </c>
      <c r="EH8" s="32">
        <v>1.2169974284371016E-2</v>
      </c>
      <c r="EI8" s="32">
        <v>7.5493100902526795E-3</v>
      </c>
      <c r="EJ8" s="33">
        <v>1.2313642552088664E-2</v>
      </c>
      <c r="EK8" s="32">
        <v>8.8586980830121734E-3</v>
      </c>
      <c r="EL8" s="32">
        <v>1.704622381895703E-2</v>
      </c>
      <c r="EM8" s="32">
        <v>1.9160934371603936E-2</v>
      </c>
      <c r="EN8" s="32">
        <v>2.2259179563895962E-2</v>
      </c>
      <c r="EO8" s="32">
        <v>7.8090844954771931E-3</v>
      </c>
      <c r="EP8" s="32">
        <v>1.6932121784312505E-2</v>
      </c>
      <c r="EQ8" s="32">
        <v>1.1987613171103978E-3</v>
      </c>
      <c r="ER8" s="70">
        <v>9.5128636047347778E-3</v>
      </c>
      <c r="ES8" s="32">
        <v>4.0132817450103829E-3</v>
      </c>
      <c r="ET8" s="32">
        <v>6.6200138750136849E-3</v>
      </c>
      <c r="EU8" s="32">
        <v>1.5219339741539382E-2</v>
      </c>
      <c r="EV8" s="32">
        <v>5.0689027071533083E-3</v>
      </c>
      <c r="EW8" s="32">
        <v>5.5753611538599396E-3</v>
      </c>
      <c r="EX8" s="32">
        <v>6.4960201625197554E-3</v>
      </c>
      <c r="EY8" s="32">
        <v>8.2359406348458258E-3</v>
      </c>
      <c r="EZ8" s="70">
        <v>5.4486458808321904E-3</v>
      </c>
      <c r="FA8" s="32"/>
      <c r="FB8" s="32"/>
      <c r="FC8" s="32"/>
      <c r="FD8" s="32"/>
      <c r="FE8" s="32"/>
      <c r="FF8" s="32"/>
      <c r="FG8" s="32"/>
      <c r="FH8" s="32"/>
      <c r="FI8" s="32"/>
      <c r="FJ8" s="32"/>
      <c r="FK8" s="32"/>
      <c r="FL8" s="32"/>
      <c r="FM8" s="32"/>
      <c r="FN8" s="32"/>
      <c r="FO8" s="32"/>
      <c r="FP8" s="32"/>
      <c r="FQ8" s="32"/>
      <c r="FR8" s="32"/>
      <c r="FS8" s="32"/>
      <c r="FT8" s="32"/>
      <c r="FU8" s="32"/>
      <c r="FV8" s="32"/>
      <c r="FW8" s="32"/>
      <c r="FX8" s="32"/>
      <c r="FY8" s="32"/>
      <c r="FZ8" s="32"/>
      <c r="GA8" s="32"/>
      <c r="GB8" s="32"/>
      <c r="GC8" s="32"/>
      <c r="GD8" s="32"/>
      <c r="GE8" s="32"/>
      <c r="GF8" s="32"/>
    </row>
    <row r="9" spans="1:188" s="32" customFormat="1" x14ac:dyDescent="0.35">
      <c r="A9" s="17">
        <v>99</v>
      </c>
      <c r="B9" s="32">
        <v>61905</v>
      </c>
      <c r="C9" s="32">
        <v>86</v>
      </c>
      <c r="D9" s="32">
        <v>9</v>
      </c>
      <c r="E9" s="32">
        <v>92</v>
      </c>
      <c r="F9" s="32">
        <v>6.4349999999999996</v>
      </c>
      <c r="G9" t="s">
        <v>612</v>
      </c>
      <c r="H9" s="33"/>
      <c r="P9" s="70"/>
      <c r="Q9" s="33">
        <v>1.5042896997699759E-3</v>
      </c>
      <c r="R9" s="32">
        <v>1.211724304059953E-3</v>
      </c>
      <c r="S9" s="32">
        <v>1.0254239396157718E-3</v>
      </c>
      <c r="T9" s="32">
        <v>1.3941402949400573E-3</v>
      </c>
      <c r="U9" s="91">
        <v>1.1185741218378625E-3</v>
      </c>
      <c r="V9" s="91">
        <v>1.1185741218378625E-3</v>
      </c>
      <c r="W9" s="32">
        <v>3.5514391995049104E-4</v>
      </c>
      <c r="X9" s="91">
        <v>1.1185741218378625E-3</v>
      </c>
      <c r="Y9" s="70">
        <v>1.7246752600516723E-4</v>
      </c>
      <c r="Z9" s="33">
        <v>4.3553391326918277E-3</v>
      </c>
      <c r="AA9" s="32">
        <v>5.2804154887337732E-3</v>
      </c>
      <c r="AB9" s="32">
        <v>7.6930161274164216E-4</v>
      </c>
      <c r="AC9" s="32">
        <v>7.5812331390856557E-4</v>
      </c>
      <c r="AD9" s="32">
        <v>4.5570441659377085E-4</v>
      </c>
      <c r="AE9" s="32">
        <v>9.0031786468347079E-3</v>
      </c>
      <c r="AF9" s="32">
        <v>2.0498916198708446E-3</v>
      </c>
      <c r="AG9" s="32">
        <v>3.0509877847716789E-3</v>
      </c>
      <c r="AH9" s="32">
        <v>8.2006577065246427E-3</v>
      </c>
      <c r="AI9" s="70">
        <v>3.2622503910439324E-3</v>
      </c>
      <c r="AJ9" s="33"/>
      <c r="AS9" s="33">
        <v>7.4974330577449728E-4</v>
      </c>
      <c r="AT9" s="91">
        <v>4.8862215949840903E-4</v>
      </c>
      <c r="AU9" s="32">
        <v>1.7142852704541281E-3</v>
      </c>
      <c r="AV9" s="32">
        <v>2.1994541707567107E-4</v>
      </c>
      <c r="AW9" s="32">
        <v>2.9645350283665568E-4</v>
      </c>
      <c r="AX9" s="32">
        <v>2.1036501537929344E-4</v>
      </c>
      <c r="AY9" s="32">
        <v>5.486801908627315E-4</v>
      </c>
      <c r="AZ9" s="91">
        <v>4.8862215949840903E-4</v>
      </c>
      <c r="BA9" s="70">
        <v>4.8862215949840903E-4</v>
      </c>
      <c r="BB9" s="32">
        <v>6.0116105594586874E-3</v>
      </c>
      <c r="BC9" s="32">
        <v>1.9055711982104309E-3</v>
      </c>
      <c r="BD9" s="32">
        <v>3.2796545153817316E-3</v>
      </c>
      <c r="BE9" s="32">
        <v>6.5272018749433459E-4</v>
      </c>
      <c r="BF9" s="32">
        <v>2.6965681611471328E-3</v>
      </c>
      <c r="BG9" s="32">
        <v>1.8543232486976551E-3</v>
      </c>
      <c r="BH9" s="32">
        <v>3.3789096249866482E-3</v>
      </c>
      <c r="BI9" s="32">
        <v>6.5141918145404122E-4</v>
      </c>
      <c r="BJ9" s="32">
        <v>2.7855551985771932E-3</v>
      </c>
      <c r="BK9" s="33"/>
      <c r="BP9" s="70"/>
      <c r="BQ9" s="32">
        <v>9.3089982881065466E-4</v>
      </c>
      <c r="BR9" s="32">
        <v>1.2397499367423593E-3</v>
      </c>
      <c r="BS9" s="32">
        <v>3.3158826417245199E-4</v>
      </c>
      <c r="BT9" s="32">
        <v>2.1309686038990809E-3</v>
      </c>
      <c r="BU9" s="32">
        <v>2.0811010838830829E-3</v>
      </c>
      <c r="BV9" s="32">
        <v>8.4919151756700088E-4</v>
      </c>
      <c r="BW9" s="33"/>
      <c r="CE9" s="70"/>
      <c r="CF9" s="32">
        <v>1.5097039376439967E-4</v>
      </c>
      <c r="CG9" s="32">
        <v>4.0406218650558106E-4</v>
      </c>
      <c r="CH9" s="32">
        <v>2.7637513388257688E-4</v>
      </c>
      <c r="CI9" s="32">
        <v>7.4695536110824139E-4</v>
      </c>
      <c r="CJ9" s="32">
        <v>9.9600363819562533E-4</v>
      </c>
      <c r="CK9" s="32">
        <v>5.7175025690644782E-4</v>
      </c>
      <c r="CL9" s="32">
        <v>1.029813801012416E-3</v>
      </c>
      <c r="CM9" s="32">
        <v>3.2117672104722079E-4</v>
      </c>
      <c r="CN9" s="91">
        <v>4.8790622170601441E-4</v>
      </c>
      <c r="CO9" s="33">
        <v>5.8650338127891734E-4</v>
      </c>
      <c r="CP9" s="32">
        <v>5.2344905624609659E-4</v>
      </c>
      <c r="CQ9" s="32">
        <v>4.9429381391152773E-4</v>
      </c>
      <c r="CR9" s="91">
        <v>5.5497621876250702E-4</v>
      </c>
      <c r="CS9" s="32">
        <v>3.3807536917050137E-4</v>
      </c>
      <c r="CT9" s="32">
        <v>1.8714298514979901E-3</v>
      </c>
      <c r="CU9" s="32">
        <v>1.5221684651766042E-3</v>
      </c>
      <c r="CV9" s="32">
        <v>8.9901150560898449E-4</v>
      </c>
      <c r="CW9" s="70">
        <v>2.0155436443543805E-4</v>
      </c>
      <c r="DF9" s="33">
        <v>7.8010915958779119E-4</v>
      </c>
      <c r="DG9" s="32">
        <v>1.104924198324848E-3</v>
      </c>
      <c r="DH9" s="70">
        <v>3.0054220294043108E-3</v>
      </c>
      <c r="DI9" s="32">
        <v>6.6170237732337731E-4</v>
      </c>
      <c r="DJ9" s="32">
        <v>5.059304839618177E-4</v>
      </c>
      <c r="DK9" s="32">
        <v>9.104341430278721E-4</v>
      </c>
      <c r="DL9" s="32">
        <v>1.8491669119644421E-3</v>
      </c>
      <c r="DM9" s="32">
        <v>9.7262453842592283E-4</v>
      </c>
      <c r="DN9" s="91">
        <v>9.1455341353781426E-4</v>
      </c>
      <c r="DO9" s="32">
        <v>9.1867268404775631E-4</v>
      </c>
      <c r="DP9" s="91">
        <v>9.1455341353781426E-4</v>
      </c>
      <c r="DQ9" s="91">
        <v>9.1455341353781426E-4</v>
      </c>
      <c r="DR9" s="33"/>
      <c r="DZ9" s="70"/>
      <c r="EA9" s="32">
        <v>9.824671304164566E-4</v>
      </c>
      <c r="EB9" s="32">
        <v>1.0029677468601766E-3</v>
      </c>
      <c r="EC9" s="32">
        <v>8.4998967900179532E-4</v>
      </c>
      <c r="ED9" s="32">
        <v>5.9354366550328093E-4</v>
      </c>
      <c r="EE9" s="32">
        <v>2.6399037548227372E-4</v>
      </c>
      <c r="EF9" s="32">
        <v>3.3836422847706107E-4</v>
      </c>
      <c r="EG9" s="32">
        <v>4.0680741338929016E-4</v>
      </c>
      <c r="EH9" s="32">
        <v>1.8881199691847376E-4</v>
      </c>
      <c r="EI9" s="32">
        <v>3.7627010908737238E-4</v>
      </c>
      <c r="EJ9" s="33">
        <v>7.9974221474983552E-4</v>
      </c>
      <c r="EK9" s="32">
        <v>1.1800513720193857E-3</v>
      </c>
      <c r="EL9" s="32">
        <v>2.2507256481886936E-3</v>
      </c>
      <c r="EM9" s="32">
        <v>1.540965498486426E-3</v>
      </c>
      <c r="EN9" s="32">
        <v>1.6880465331605393E-3</v>
      </c>
      <c r="EO9" s="32">
        <v>3.6940228283595026E-4</v>
      </c>
      <c r="EP9" s="32">
        <v>1.3807156906742162E-3</v>
      </c>
      <c r="EQ9" s="32">
        <v>4.241673901547202E-4</v>
      </c>
      <c r="ER9" s="70">
        <v>1.3054672296689751E-3</v>
      </c>
      <c r="ES9" s="32">
        <v>7.2332689299057932E-4</v>
      </c>
      <c r="ET9" s="32">
        <v>1.6669002808981693E-3</v>
      </c>
      <c r="EU9" s="91">
        <v>5.8022348855857634E-4</v>
      </c>
      <c r="EV9" s="32">
        <v>5.8022348855857634E-4</v>
      </c>
      <c r="EW9" s="32">
        <v>1.786687173195893E-4</v>
      </c>
      <c r="EX9" s="32">
        <v>7.1951476068152546E-4</v>
      </c>
      <c r="EY9" s="32">
        <v>4.4362213065832028E-4</v>
      </c>
      <c r="EZ9" s="70">
        <v>3.3673906906317669E-4</v>
      </c>
    </row>
    <row r="10" spans="1:188" s="32" customFormat="1" x14ac:dyDescent="0.35">
      <c r="A10" s="17">
        <v>24</v>
      </c>
      <c r="B10" s="32">
        <v>100618</v>
      </c>
      <c r="C10" s="32">
        <v>130</v>
      </c>
      <c r="D10" s="32">
        <v>9</v>
      </c>
      <c r="E10" s="32">
        <v>86</v>
      </c>
      <c r="F10" s="32">
        <v>6.625</v>
      </c>
      <c r="G10" t="s">
        <v>610</v>
      </c>
      <c r="H10" s="33"/>
      <c r="P10" s="70"/>
      <c r="Q10" s="33"/>
      <c r="Y10" s="70"/>
      <c r="Z10" s="33">
        <v>3.2325239603926579E-3</v>
      </c>
      <c r="AA10" s="32">
        <v>2.6983162295196555E-3</v>
      </c>
      <c r="AB10" s="91">
        <v>2.6983162295196555E-3</v>
      </c>
      <c r="AC10" s="91">
        <v>2.6983162295196555E-3</v>
      </c>
      <c r="AD10" s="91">
        <v>2.6983162295196555E-3</v>
      </c>
      <c r="AE10" s="32">
        <v>3.7058793153324681E-3</v>
      </c>
      <c r="AF10" s="32">
        <v>1.0072309484746391E-3</v>
      </c>
      <c r="AG10" s="32">
        <v>1.3034368207157792E-3</v>
      </c>
      <c r="AH10" s="32">
        <v>3.6099915935249431E-3</v>
      </c>
      <c r="AI10" s="70">
        <v>7.5922703182321519E-4</v>
      </c>
      <c r="AJ10" s="33"/>
      <c r="AS10" s="33"/>
      <c r="BA10" s="70"/>
      <c r="BB10" s="32">
        <v>2.3020538353683583E-3</v>
      </c>
      <c r="BC10" s="32">
        <v>3.2533711942580229E-4</v>
      </c>
      <c r="BD10" s="32">
        <v>8.6040389882647162E-4</v>
      </c>
      <c r="BE10" s="91">
        <v>8.6040389882647162E-4</v>
      </c>
      <c r="BF10" s="32">
        <v>4.7629827438959432E-4</v>
      </c>
      <c r="BG10" s="32">
        <v>5.6774710240056325E-4</v>
      </c>
      <c r="BH10" s="32">
        <v>1.3132028809175146E-3</v>
      </c>
      <c r="BI10" s="91" t="s">
        <v>120</v>
      </c>
      <c r="BJ10" s="32">
        <v>9.4965020110775254E-4</v>
      </c>
      <c r="BK10" s="33"/>
      <c r="BP10" s="70"/>
      <c r="BQ10" s="32">
        <v>1.3280318690159513E-4</v>
      </c>
      <c r="BR10" s="32">
        <v>1.7440171747590556E-4</v>
      </c>
      <c r="BS10" s="91">
        <v>1.7440171747590556E-4</v>
      </c>
      <c r="BT10" s="32">
        <v>2.2700258598229241E-4</v>
      </c>
      <c r="BU10" s="32">
        <v>2.226808214625567E-4</v>
      </c>
      <c r="BV10" s="32">
        <v>1.4610808316820335E-4</v>
      </c>
      <c r="BW10" s="33"/>
      <c r="CE10" s="70"/>
      <c r="CO10" s="33"/>
      <c r="CW10" s="70"/>
      <c r="DF10" s="33"/>
      <c r="DH10" s="70"/>
      <c r="DR10" s="33"/>
      <c r="DZ10" s="70"/>
      <c r="EJ10" s="33"/>
      <c r="ER10" s="70"/>
      <c r="EZ10" s="70"/>
    </row>
    <row r="11" spans="1:188" s="32" customFormat="1" x14ac:dyDescent="0.35">
      <c r="A11" s="17">
        <v>140</v>
      </c>
      <c r="B11" s="32">
        <v>72184</v>
      </c>
      <c r="C11" s="32">
        <v>144</v>
      </c>
      <c r="D11" s="32">
        <v>75</v>
      </c>
      <c r="E11" s="32">
        <v>89</v>
      </c>
      <c r="F11" s="32">
        <v>7.2309999999999999</v>
      </c>
      <c r="G11" t="s">
        <v>186</v>
      </c>
      <c r="H11" s="33">
        <v>2.6642557012025958E-4</v>
      </c>
      <c r="I11" s="32">
        <v>9.1659464323417812E-4</v>
      </c>
      <c r="J11" s="32">
        <v>4.2525787756420214E-4</v>
      </c>
      <c r="K11" s="32">
        <v>5.6246197482280168E-4</v>
      </c>
      <c r="L11" s="32">
        <v>6.8629808863138501E-4</v>
      </c>
      <c r="M11" s="32">
        <v>4.6220866981310714E-4</v>
      </c>
      <c r="N11" s="32">
        <v>7.976773173053372E-5</v>
      </c>
      <c r="O11" s="32">
        <v>2.1636135926715789E-4</v>
      </c>
      <c r="P11" s="70">
        <v>4.4548694895474962E-4</v>
      </c>
      <c r="Q11" s="33">
        <v>5.3595897957833191E-3</v>
      </c>
      <c r="R11" s="32">
        <v>5.717753620635751E-3</v>
      </c>
      <c r="S11" s="32">
        <v>3.5890214537398352E-3</v>
      </c>
      <c r="T11" s="32">
        <v>9.8993353647061876E-3</v>
      </c>
      <c r="U11" s="32">
        <v>3.4293983398540071E-3</v>
      </c>
      <c r="V11" s="32">
        <v>3.3758797350095676E-3</v>
      </c>
      <c r="W11" s="32">
        <v>1.6411039776174766E-3</v>
      </c>
      <c r="X11" s="32">
        <v>1.1862188444710872E-3</v>
      </c>
      <c r="Y11" s="70">
        <v>2.1780749749118699E-3</v>
      </c>
      <c r="Z11" s="33">
        <v>4.6009796794249096E-2</v>
      </c>
      <c r="AA11" s="32">
        <v>4.0526590758174885E-2</v>
      </c>
      <c r="AB11" s="32">
        <v>2.3782721801739854E-3</v>
      </c>
      <c r="AC11" s="32">
        <v>3.7412603563256822E-3</v>
      </c>
      <c r="AD11" s="32">
        <v>2.4960934833101697E-3</v>
      </c>
      <c r="AE11" s="32">
        <v>4.5952789490862934E-2</v>
      </c>
      <c r="AF11" s="32">
        <v>1.0625186459880597E-2</v>
      </c>
      <c r="AG11" s="32">
        <v>2.1819711706822412E-2</v>
      </c>
      <c r="AH11" s="32">
        <v>4.4755576629862653E-2</v>
      </c>
      <c r="AI11" s="70">
        <v>1.4664193048825507E-2</v>
      </c>
      <c r="AJ11" s="33"/>
      <c r="AS11" s="33">
        <v>3.6063109500678045E-3</v>
      </c>
      <c r="AT11" s="32">
        <v>2.3889740768069377E-4</v>
      </c>
      <c r="AU11" s="32">
        <v>6.2661164103371319E-3</v>
      </c>
      <c r="AV11" s="32">
        <v>3.4925022844024718E-3</v>
      </c>
      <c r="AW11" s="32">
        <v>3.323271299346859E-3</v>
      </c>
      <c r="AX11" s="32">
        <v>3.1566640888932729E-3</v>
      </c>
      <c r="AY11" s="32">
        <v>1.3802137657542653E-3</v>
      </c>
      <c r="AZ11" s="32">
        <v>9.0207776899659561E-4</v>
      </c>
      <c r="BA11" s="70">
        <v>2.3368896467208843E-3</v>
      </c>
      <c r="BB11" s="32">
        <v>2.7121413958929162E-2</v>
      </c>
      <c r="BC11" s="32">
        <v>8.8259065281246097E-3</v>
      </c>
      <c r="BD11" s="32">
        <v>1.2097878086777675E-2</v>
      </c>
      <c r="BE11" s="32">
        <v>3.1042213096696722E-3</v>
      </c>
      <c r="BF11" s="32">
        <v>1.3196436798147079E-2</v>
      </c>
      <c r="BG11" s="32">
        <v>8.1236340136283322E-3</v>
      </c>
      <c r="BH11" s="32">
        <v>1.7296475520660385E-2</v>
      </c>
      <c r="BI11" s="32">
        <v>2.4223542718700155E-3</v>
      </c>
      <c r="BJ11" s="32">
        <v>1.0874189072284164E-2</v>
      </c>
      <c r="BK11" s="91">
        <v>2.6055863119530103E-4</v>
      </c>
      <c r="BL11" s="32">
        <v>1.3089960342268554E-4</v>
      </c>
      <c r="BM11" s="32">
        <v>1.4992430850622988E-4</v>
      </c>
      <c r="BN11" s="32">
        <v>3.7119295388437216E-4</v>
      </c>
      <c r="BO11" s="91">
        <v>2.6055863119530103E-4</v>
      </c>
      <c r="BP11" s="70">
        <v>5.0788459853544398E-4</v>
      </c>
      <c r="BQ11" s="32">
        <v>7.1239372010964272E-3</v>
      </c>
      <c r="BR11" s="32">
        <v>6.4777692090743789E-3</v>
      </c>
      <c r="BS11" s="32">
        <v>4.1621690298695819E-3</v>
      </c>
      <c r="BT11" s="32">
        <v>9.0978892188076088E-3</v>
      </c>
      <c r="BU11" s="32">
        <v>8.9976054949215713E-3</v>
      </c>
      <c r="BV11" s="32">
        <v>4.3065921846635949E-3</v>
      </c>
      <c r="BW11" s="91">
        <v>8.0189142578445749E-4</v>
      </c>
      <c r="BX11" s="32">
        <v>6.0630993888274355E-4</v>
      </c>
      <c r="BY11" s="32">
        <v>6.0005297165361088E-4</v>
      </c>
      <c r="BZ11" s="32">
        <v>8.3226942336226675E-4</v>
      </c>
      <c r="CA11" s="32">
        <v>1.3254385566462343E-3</v>
      </c>
      <c r="CB11" s="32">
        <v>4.635369252583501E-4</v>
      </c>
      <c r="CC11" s="32">
        <v>9.0712024884011038E-4</v>
      </c>
      <c r="CD11" s="32">
        <v>1.1323701841132675E-3</v>
      </c>
      <c r="CE11" s="70">
        <v>7.7151342820664813E-4</v>
      </c>
      <c r="CF11" s="32">
        <v>1.6707319535863177E-3</v>
      </c>
      <c r="CG11" s="32">
        <v>1.820610532885339E-3</v>
      </c>
      <c r="CH11" s="32">
        <v>2.1052996885922316E-3</v>
      </c>
      <c r="CI11" s="32">
        <v>3.3338339178006129E-3</v>
      </c>
      <c r="CJ11" s="32">
        <v>2.7071750722618107E-3</v>
      </c>
      <c r="CK11" s="32">
        <v>1.5945031531632643E-3</v>
      </c>
      <c r="CL11" s="32">
        <v>2.1199975651692371E-3</v>
      </c>
      <c r="CM11" s="32">
        <v>3.4495718398991136E-3</v>
      </c>
      <c r="CN11" s="32">
        <v>1.5899277067274156E-3</v>
      </c>
      <c r="CO11" s="33">
        <v>2.2820146038312326E-3</v>
      </c>
      <c r="CP11" s="32">
        <v>2.5488023406625726E-3</v>
      </c>
      <c r="CQ11" s="32">
        <v>1.697303175939611E-3</v>
      </c>
      <c r="CR11" s="32">
        <v>3.449262457571435E-3</v>
      </c>
      <c r="CS11" s="32">
        <v>1.6513405877097058E-3</v>
      </c>
      <c r="CT11" s="32">
        <v>1.0602241557872372E-2</v>
      </c>
      <c r="CU11" s="32">
        <v>4.8687493867951397E-3</v>
      </c>
      <c r="CV11" s="32">
        <v>2.4949649820308049E-3</v>
      </c>
      <c r="CW11" s="70">
        <v>2.5856799377628353E-3</v>
      </c>
      <c r="CX11" s="32">
        <v>6.602143692945935E-4</v>
      </c>
      <c r="CY11" s="32">
        <v>1.3932395594409396E-3</v>
      </c>
      <c r="CZ11" s="32">
        <v>7.2003483176667749E-4</v>
      </c>
      <c r="DA11" s="32">
        <v>5.3013739433407567E-4</v>
      </c>
      <c r="DB11" s="32">
        <v>5.0128019745555711E-4</v>
      </c>
      <c r="DC11" s="32">
        <v>2.8532019523505826E-3</v>
      </c>
      <c r="DD11" s="32">
        <v>9.7322084335540993E-4</v>
      </c>
      <c r="DE11" s="32">
        <v>2.8141939280635866E-4</v>
      </c>
      <c r="DF11" s="33">
        <v>2.906837364984463E-3</v>
      </c>
      <c r="DG11" s="32">
        <v>3.5284523636970647E-3</v>
      </c>
      <c r="DH11" s="70">
        <v>1.6195541492867345E-2</v>
      </c>
      <c r="DI11" s="32">
        <v>2.4985073264388088E-3</v>
      </c>
      <c r="DJ11" s="32">
        <v>5.3829710221561695E-3</v>
      </c>
      <c r="DK11" s="32">
        <v>3.5855247910395929E-3</v>
      </c>
      <c r="DL11" s="32">
        <v>1.629702411053166E-2</v>
      </c>
      <c r="DM11" s="32">
        <v>5.0882500652283721E-3</v>
      </c>
      <c r="DN11" s="32">
        <v>7.2478666157861171E-4</v>
      </c>
      <c r="DO11" s="32">
        <v>2.1282332844537238E-3</v>
      </c>
      <c r="DP11" s="91">
        <v>3.7477538081249645E-3</v>
      </c>
      <c r="DQ11" s="32">
        <v>3.909982825210336E-3</v>
      </c>
      <c r="DR11" s="33">
        <v>9.7402842880069216E-4</v>
      </c>
      <c r="DS11" s="32">
        <v>9.4824138109360714E-4</v>
      </c>
      <c r="DT11" s="32">
        <v>1.0220244078845699E-3</v>
      </c>
      <c r="DU11" s="32">
        <v>1.1545275257173716E-3</v>
      </c>
      <c r="DV11" s="32">
        <v>1.388511269134434E-3</v>
      </c>
      <c r="DW11" s="32">
        <v>1.4443577373992229E-3</v>
      </c>
      <c r="DX11" s="32">
        <v>6.7949415562502144E-4</v>
      </c>
      <c r="DY11" s="32">
        <v>8.4581728162096072E-4</v>
      </c>
      <c r="DZ11" s="70">
        <v>1.4838151542157221E-3</v>
      </c>
      <c r="EA11" s="32">
        <v>3.6964573523604613E-3</v>
      </c>
      <c r="EB11" s="32">
        <v>2.6077916853086067E-3</v>
      </c>
      <c r="EC11" s="32">
        <v>3.5145581321882244E-3</v>
      </c>
      <c r="ED11" s="32">
        <v>2.9764263013586215E-3</v>
      </c>
      <c r="EE11" s="32">
        <v>1.6247975667104517E-3</v>
      </c>
      <c r="EF11" s="32">
        <v>1.5646553321743478E-3</v>
      </c>
      <c r="EG11" s="32">
        <v>1.5778211487489382E-3</v>
      </c>
      <c r="EH11" s="32">
        <v>3.3306945179527115E-3</v>
      </c>
      <c r="EI11" s="32">
        <v>1.7140915279115073E-3</v>
      </c>
      <c r="EJ11" s="33">
        <v>3.4139375442405048E-3</v>
      </c>
      <c r="EK11" s="32">
        <v>2.5434124847733852E-3</v>
      </c>
      <c r="EL11" s="32">
        <v>7.2373010693460929E-3</v>
      </c>
      <c r="EM11" s="32">
        <v>7.3836814193754437E-3</v>
      </c>
      <c r="EN11" s="32">
        <v>5.108323375263759E-3</v>
      </c>
      <c r="EO11" s="32">
        <v>2.245186664570123E-3</v>
      </c>
      <c r="EP11" s="32">
        <v>6.0107580601834508E-3</v>
      </c>
      <c r="EQ11" s="32">
        <v>2.8568008368584003E-3</v>
      </c>
      <c r="ER11" s="70">
        <v>3.8932218821037118E-3</v>
      </c>
      <c r="ES11" s="32">
        <v>1.5690528177250095E-3</v>
      </c>
      <c r="ET11" s="32">
        <v>3.0572490552403736E-3</v>
      </c>
      <c r="EU11" s="32">
        <v>4.9820884389534638E-3</v>
      </c>
      <c r="EV11" s="32">
        <v>1.6607809630568226E-3</v>
      </c>
      <c r="EW11" s="32">
        <v>2.9205059842846888E-3</v>
      </c>
      <c r="EX11" s="32">
        <v>2.7607379451601091E-3</v>
      </c>
      <c r="EY11" s="32">
        <v>2.2711157765004856E-3</v>
      </c>
      <c r="EZ11" s="70">
        <v>2.8147401521802064E-3</v>
      </c>
    </row>
    <row r="12" spans="1:188" s="32" customFormat="1" x14ac:dyDescent="0.35">
      <c r="A12" s="17">
        <v>149</v>
      </c>
      <c r="B12" s="32">
        <v>141435</v>
      </c>
      <c r="C12" s="32">
        <v>174</v>
      </c>
      <c r="D12" s="32">
        <v>157</v>
      </c>
      <c r="E12" s="32">
        <v>94</v>
      </c>
      <c r="F12" s="32">
        <v>7.9279999999999999</v>
      </c>
      <c r="G12" t="s">
        <v>125</v>
      </c>
      <c r="H12" s="33">
        <v>5.8056565603214223E-3</v>
      </c>
      <c r="I12" s="32">
        <v>1.6412512333226011E-3</v>
      </c>
      <c r="J12" s="32">
        <v>3.1507319844653425E-3</v>
      </c>
      <c r="K12" s="32">
        <v>6.5763125152555101E-3</v>
      </c>
      <c r="L12" s="32">
        <v>5.1826369073300054E-3</v>
      </c>
      <c r="M12" s="32">
        <v>4.966718133779989E-3</v>
      </c>
      <c r="N12" s="32">
        <v>6.7402188916619544E-4</v>
      </c>
      <c r="O12" s="32">
        <v>6.9545609075992963E-3</v>
      </c>
      <c r="P12" s="70">
        <v>5.927936085163202E-3</v>
      </c>
      <c r="Q12" s="33">
        <v>1.6733565372576607E-2</v>
      </c>
      <c r="R12" s="32">
        <v>1.8551537686215095E-2</v>
      </c>
      <c r="S12" s="32">
        <v>1.2670584691219396E-2</v>
      </c>
      <c r="T12" s="32">
        <v>1.7366833394391615E-2</v>
      </c>
      <c r="U12" s="32">
        <v>2.5401758130576314E-2</v>
      </c>
      <c r="V12" s="32">
        <v>1.8285165498101285E-2</v>
      </c>
      <c r="W12" s="32">
        <v>1.8278118566045401E-2</v>
      </c>
      <c r="X12" s="32">
        <v>1.430359724335627E-2</v>
      </c>
      <c r="Y12" s="70">
        <v>1.8152059282735847E-2</v>
      </c>
      <c r="Z12" s="33">
        <v>1.8999048993890301E-2</v>
      </c>
      <c r="AA12" s="32">
        <v>1.9932543533223015E-2</v>
      </c>
      <c r="AB12" s="32">
        <v>6.5240228280797462E-3</v>
      </c>
      <c r="AC12" s="32">
        <v>1.7503438880667185E-2</v>
      </c>
      <c r="AD12" s="32">
        <v>1.0006509428991929E-2</v>
      </c>
      <c r="AE12" s="32">
        <v>2.9184265820327158E-2</v>
      </c>
      <c r="AF12" s="32">
        <v>9.2325209157846141E-3</v>
      </c>
      <c r="AG12" s="32">
        <v>1.814786759412141E-2</v>
      </c>
      <c r="AH12" s="32">
        <v>1.7450371826303115E-2</v>
      </c>
      <c r="AI12" s="70">
        <v>1.4326675571322332E-2</v>
      </c>
      <c r="AJ12" s="33">
        <v>4.3529886988766097E-3</v>
      </c>
      <c r="AK12" s="32">
        <v>4.6582177763090041E-3</v>
      </c>
      <c r="AL12" s="32">
        <v>6.1142874323376851E-3</v>
      </c>
      <c r="AM12" s="32">
        <v>2.6544877312635637E-3</v>
      </c>
      <c r="AN12" s="32">
        <v>3.5855601357556335E-3</v>
      </c>
      <c r="AO12" s="32">
        <v>2.6196955577074887E-3</v>
      </c>
      <c r="AP12" s="32">
        <v>6.5754006441306911E-2</v>
      </c>
      <c r="AQ12" s="32">
        <v>0.27304924776703376</v>
      </c>
      <c r="AR12" s="32">
        <v>0.16039215295106227</v>
      </c>
      <c r="AS12" s="33">
        <v>1.9247224044963474E-2</v>
      </c>
      <c r="AT12" s="32">
        <v>3.4869266129453538E-3</v>
      </c>
      <c r="AU12" s="32">
        <v>2.4189331440660506E-2</v>
      </c>
      <c r="AV12" s="32">
        <v>4.5509775499759486E-2</v>
      </c>
      <c r="AW12" s="32">
        <v>3.9555417565828706E-2</v>
      </c>
      <c r="AX12" s="32">
        <v>1.1698213997643512E-2</v>
      </c>
      <c r="AY12" s="32">
        <v>4.127589862839872E-2</v>
      </c>
      <c r="AZ12" s="32">
        <v>5.0783257920567803E-3</v>
      </c>
      <c r="BA12" s="70">
        <v>1.3264950116676831E-2</v>
      </c>
      <c r="BB12" s="32">
        <v>1.4591787120402754E-2</v>
      </c>
      <c r="BC12" s="32">
        <v>1.845823832385728E-2</v>
      </c>
      <c r="BD12" s="32">
        <v>1.0288552346701783E-2</v>
      </c>
      <c r="BE12" s="32">
        <v>2.5134308527818176E-2</v>
      </c>
      <c r="BF12" s="32">
        <v>3.5968766656762741E-2</v>
      </c>
      <c r="BG12" s="32">
        <v>7.5799030863958694E-3</v>
      </c>
      <c r="BH12" s="32">
        <v>2.0075694707983635E-2</v>
      </c>
      <c r="BI12" s="32">
        <v>8.594788883681934E-3</v>
      </c>
      <c r="BJ12" s="32">
        <v>2.3529995465494759E-2</v>
      </c>
      <c r="BK12" s="33">
        <v>3.874188866283796E-2</v>
      </c>
      <c r="BL12" s="32">
        <v>4.1476298922137481E-3</v>
      </c>
      <c r="BM12" s="32">
        <v>4.2181035774971438E-3</v>
      </c>
      <c r="BN12" s="32">
        <v>3.3177339035486875E-3</v>
      </c>
      <c r="BO12" s="32">
        <v>5.5544565611404459E-2</v>
      </c>
      <c r="BP12" s="70">
        <v>9.6163980532967784E-3</v>
      </c>
      <c r="BQ12" s="32">
        <v>3.2134602147967033E-2</v>
      </c>
      <c r="BR12" s="32">
        <v>3.0826704356169004E-2</v>
      </c>
      <c r="BS12" s="32">
        <v>3.5070631318379036E-2</v>
      </c>
      <c r="BT12" s="32">
        <v>2.8770143243728709E-2</v>
      </c>
      <c r="BU12" s="32">
        <v>3.414688788228834E-2</v>
      </c>
      <c r="BV12" s="32">
        <v>2.8905597476372322E-2</v>
      </c>
      <c r="BW12" s="33">
        <v>2.0900578036393884E-2</v>
      </c>
      <c r="BX12" s="32">
        <v>2.6807894345301921E-2</v>
      </c>
      <c r="BY12" s="32">
        <v>2.3076393287696978E-2</v>
      </c>
      <c r="BZ12" s="32">
        <v>2.1909882509658894E-2</v>
      </c>
      <c r="CA12" s="32">
        <v>3.4957390845544438E-2</v>
      </c>
      <c r="CB12" s="32">
        <v>2.1588844846951026E-2</v>
      </c>
      <c r="CC12" s="32">
        <v>2.4719877053899997E-2</v>
      </c>
      <c r="CD12" s="32">
        <v>1.3944789339370517E-2</v>
      </c>
      <c r="CE12" s="70">
        <v>2.5428415173344501E-2</v>
      </c>
      <c r="CF12" s="32">
        <v>2.8546168116745232E-2</v>
      </c>
      <c r="CG12" s="32">
        <v>2.6216203010845568E-2</v>
      </c>
      <c r="CH12" s="32">
        <v>2.4276363124314398E-2</v>
      </c>
      <c r="CI12" s="32">
        <v>2.7528250053233321E-2</v>
      </c>
      <c r="CJ12" s="32">
        <v>2.9044130746250289E-2</v>
      </c>
      <c r="CK12" s="32">
        <v>1.7268268955373374E-2</v>
      </c>
      <c r="CL12" s="32">
        <v>2.5255892323830804E-2</v>
      </c>
      <c r="CM12" s="32">
        <v>2.9415869915672861E-2</v>
      </c>
      <c r="CN12" s="32">
        <v>1.2260626945021606E-2</v>
      </c>
      <c r="CO12" s="33">
        <v>2.4387586275278244E-2</v>
      </c>
      <c r="CP12" s="32">
        <v>3.5035060568729119E-2</v>
      </c>
      <c r="CQ12" s="32">
        <v>1.5672743843785298E-2</v>
      </c>
      <c r="CR12" s="32">
        <v>3.7338017054542205E-2</v>
      </c>
      <c r="CS12" s="32">
        <v>2.7198198568707223E-2</v>
      </c>
      <c r="CT12" s="32">
        <v>2.7087185980592132E-2</v>
      </c>
      <c r="CU12" s="32">
        <v>2.9986671463094212E-2</v>
      </c>
      <c r="CV12" s="32">
        <v>2.7568995288522403E-2</v>
      </c>
      <c r="CW12" s="70">
        <v>2.8693676711767896E-2</v>
      </c>
      <c r="CX12" s="32">
        <v>8.2385190184058009E-3</v>
      </c>
      <c r="CY12" s="32">
        <v>2.6701335098735193E-2</v>
      </c>
      <c r="CZ12" s="32">
        <v>5.7158820780935935E-3</v>
      </c>
      <c r="DA12" s="32">
        <v>3.1313781789161729E-3</v>
      </c>
      <c r="DB12" s="32">
        <v>1.2202247088416048E-2</v>
      </c>
      <c r="DC12" s="32">
        <v>2.1022038253254119E-2</v>
      </c>
      <c r="DD12" s="32">
        <v>7.5878760356106962E-3</v>
      </c>
      <c r="DE12" s="32">
        <v>1.6432404697864181E-2</v>
      </c>
      <c r="DF12" s="33">
        <v>2.8514591918438116E-2</v>
      </c>
      <c r="DG12" s="32">
        <v>3.1880256122736081E-2</v>
      </c>
      <c r="DH12" s="70">
        <v>1.701991929820381E-2</v>
      </c>
      <c r="DI12" s="32">
        <v>2.2116089278355351E-2</v>
      </c>
      <c r="DJ12" s="32">
        <v>2.7501542553931439E-2</v>
      </c>
      <c r="DK12" s="32">
        <v>2.9067093454130399E-2</v>
      </c>
      <c r="DL12" s="32">
        <v>5.0830930205372944E-2</v>
      </c>
      <c r="DM12" s="32">
        <v>3.2000387352726097E-2</v>
      </c>
      <c r="DN12" s="32">
        <v>1.9165724805762733E-2</v>
      </c>
      <c r="DO12" s="32">
        <v>2.3554449113676507E-2</v>
      </c>
      <c r="DP12" s="91">
        <v>2.8284318004030917E-2</v>
      </c>
      <c r="DQ12" s="32">
        <v>4.6782595991890302E-2</v>
      </c>
      <c r="DR12" s="33">
        <v>1.2089099838913568E-2</v>
      </c>
      <c r="DS12" s="32">
        <v>8.3308479135931739E-3</v>
      </c>
      <c r="DT12" s="32">
        <v>1.7628351573392868E-2</v>
      </c>
      <c r="DU12" s="32">
        <v>4.3788014564405406E-3</v>
      </c>
      <c r="DV12" s="32">
        <v>8.8144796451579081E-3</v>
      </c>
      <c r="DW12" s="32">
        <v>5.5862491138082438E-3</v>
      </c>
      <c r="DX12" s="32">
        <v>1.1694350547922719E-2</v>
      </c>
      <c r="DY12" s="32">
        <v>2.23814795466044E-2</v>
      </c>
      <c r="DZ12" s="70">
        <v>3.5134951337636874E-2</v>
      </c>
      <c r="EA12" s="32">
        <v>3.9693053224626372E-2</v>
      </c>
      <c r="EB12" s="32">
        <v>3.3332500825384401E-2</v>
      </c>
      <c r="EC12" s="32">
        <v>3.1963959680384825E-2</v>
      </c>
      <c r="ED12" s="32">
        <v>1.5844612373740893E-2</v>
      </c>
      <c r="EE12" s="32">
        <v>2.026034733682127E-2</v>
      </c>
      <c r="EF12" s="32">
        <v>3.1012300136442759E-2</v>
      </c>
      <c r="EG12" s="32">
        <v>1.9086677963132865E-2</v>
      </c>
      <c r="EH12" s="32">
        <v>4.2638842706440486E-2</v>
      </c>
      <c r="EI12" s="32">
        <v>2.7117955836352958E-2</v>
      </c>
      <c r="EJ12" s="33">
        <v>2.7773839743467241E-2</v>
      </c>
      <c r="EK12" s="32">
        <v>3.7115653160293846E-2</v>
      </c>
      <c r="EL12" s="32">
        <v>3.7048637117807218E-2</v>
      </c>
      <c r="EM12" s="32">
        <v>2.9993211680238125E-2</v>
      </c>
      <c r="EN12" s="32">
        <v>1.9201401873622032E-2</v>
      </c>
      <c r="EO12" s="32">
        <v>1.6180098220916928E-2</v>
      </c>
      <c r="EP12" s="32">
        <v>4.2657479440197599E-2</v>
      </c>
      <c r="EQ12" s="32">
        <v>2.7304977458004618E-2</v>
      </c>
      <c r="ER12" s="70">
        <v>4.809275181821112E-2</v>
      </c>
      <c r="ES12" s="32">
        <v>2.2094156294542415E-2</v>
      </c>
      <c r="ET12" s="32">
        <v>4.5716627444930713E-2</v>
      </c>
      <c r="EU12" s="32">
        <v>2.536688482398753E-2</v>
      </c>
      <c r="EV12" s="32">
        <v>2.0984922459316331E-2</v>
      </c>
      <c r="EW12" s="32">
        <v>3.2480320656295775E-2</v>
      </c>
      <c r="EX12" s="32">
        <v>4.2193228989367768E-2</v>
      </c>
      <c r="EY12" s="32">
        <v>1.7194030926401115E-2</v>
      </c>
      <c r="EZ12" s="70">
        <v>2.9186432628656403E-2</v>
      </c>
    </row>
    <row r="13" spans="1:188" s="32" customFormat="1" x14ac:dyDescent="0.35">
      <c r="A13" s="17">
        <v>18</v>
      </c>
      <c r="B13" s="32">
        <v>7664382</v>
      </c>
      <c r="C13" s="32">
        <v>299</v>
      </c>
      <c r="D13" s="32">
        <v>164</v>
      </c>
      <c r="E13" s="32">
        <v>97</v>
      </c>
      <c r="F13" s="32">
        <v>8.0050000000000008</v>
      </c>
      <c r="G13" t="s">
        <v>126</v>
      </c>
      <c r="H13" s="33">
        <v>0.46252769937522209</v>
      </c>
      <c r="I13" s="32">
        <v>0.24441807825547265</v>
      </c>
      <c r="J13" s="32">
        <v>0.1505817150558654</v>
      </c>
      <c r="K13" s="32">
        <v>0.49291570784799854</v>
      </c>
      <c r="L13" s="32">
        <v>0.50380115922563584</v>
      </c>
      <c r="M13" s="32">
        <v>0.30557008258787449</v>
      </c>
      <c r="N13" s="32">
        <v>0.50176881644118076</v>
      </c>
      <c r="O13" s="32">
        <v>0.23939978036702947</v>
      </c>
      <c r="P13" s="70">
        <v>0.18481405678326782</v>
      </c>
      <c r="Q13" s="33"/>
      <c r="Y13" s="70"/>
      <c r="Z13" s="33"/>
      <c r="AI13" s="70"/>
      <c r="AJ13" s="33">
        <v>6.6887273892045906E-2</v>
      </c>
      <c r="AK13" s="32">
        <v>0.17161588519711118</v>
      </c>
      <c r="AL13" s="32">
        <v>9.5194350428402519E-2</v>
      </c>
      <c r="AM13" s="32">
        <v>0.23523544647868766</v>
      </c>
      <c r="AN13" s="32">
        <v>0.25185812255422158</v>
      </c>
      <c r="AO13" s="32">
        <v>0.25559608601607453</v>
      </c>
      <c r="AP13" s="91">
        <v>0.2325303590647641</v>
      </c>
      <c r="AQ13" s="32">
        <v>0.30398669425361913</v>
      </c>
      <c r="AR13" s="32">
        <v>0.22982527165084055</v>
      </c>
      <c r="AS13" s="33"/>
      <c r="BA13" s="70"/>
      <c r="BK13" s="33"/>
      <c r="BP13" s="70"/>
      <c r="BW13" s="33"/>
      <c r="CE13" s="70"/>
      <c r="CO13" s="33"/>
      <c r="CW13" s="70"/>
      <c r="DF13" s="33"/>
      <c r="DH13" s="70"/>
      <c r="DR13" s="33"/>
      <c r="DZ13" s="70"/>
      <c r="EJ13" s="33"/>
      <c r="ER13" s="70"/>
      <c r="EZ13" s="70"/>
    </row>
    <row r="14" spans="1:188" s="32" customFormat="1" x14ac:dyDescent="0.35">
      <c r="A14" s="17">
        <v>108</v>
      </c>
      <c r="B14" s="32">
        <v>443798</v>
      </c>
      <c r="C14" s="32">
        <v>158</v>
      </c>
      <c r="D14" s="32">
        <v>46</v>
      </c>
      <c r="E14" s="32">
        <v>87</v>
      </c>
      <c r="F14" s="32">
        <v>8.3070000000000004</v>
      </c>
      <c r="G14" t="s">
        <v>127</v>
      </c>
      <c r="H14" s="33"/>
      <c r="P14" s="70"/>
      <c r="Q14" s="33">
        <v>2.2488528052827788E-3</v>
      </c>
      <c r="R14" s="32">
        <v>3.4370517978819957E-3</v>
      </c>
      <c r="S14" s="32">
        <v>1.794022222135868E-3</v>
      </c>
      <c r="T14" s="32">
        <v>5.0790382820195814E-3</v>
      </c>
      <c r="U14" s="32">
        <v>1.7466158759882095E-3</v>
      </c>
      <c r="V14" s="32">
        <v>1.6090606263969957E-3</v>
      </c>
      <c r="W14" s="32">
        <v>2.3707829678472778E-4</v>
      </c>
      <c r="X14" s="32">
        <v>4.4452130397394722E-4</v>
      </c>
      <c r="Y14" s="70">
        <v>7.7624446912064342E-4</v>
      </c>
      <c r="Z14" s="33">
        <v>2.7452870850598207E-2</v>
      </c>
      <c r="AA14" s="32">
        <v>2.4349883525711071E-2</v>
      </c>
      <c r="AB14" s="32">
        <v>7.3824497390468844E-4</v>
      </c>
      <c r="AC14" s="32">
        <v>1.8583763941414865E-3</v>
      </c>
      <c r="AD14" s="32">
        <v>1.4062254129190098E-3</v>
      </c>
      <c r="AE14" s="32">
        <v>2.4767747533428534E-2</v>
      </c>
      <c r="AF14" s="32">
        <v>4.0336016490633564E-3</v>
      </c>
      <c r="AG14" s="32">
        <v>1.3591876326723441E-2</v>
      </c>
      <c r="AH14" s="32">
        <v>2.6386845161616827E-2</v>
      </c>
      <c r="AI14" s="70">
        <v>7.9557041999985395E-3</v>
      </c>
      <c r="AJ14" s="33"/>
      <c r="AS14" s="33">
        <v>1.6922445390836218E-3</v>
      </c>
      <c r="AT14" s="91">
        <v>1.3405537807647814E-3</v>
      </c>
      <c r="AU14" s="32">
        <v>3.1766851895297099E-3</v>
      </c>
      <c r="AV14" s="32">
        <v>1.3405537807647814E-3</v>
      </c>
      <c r="AW14" s="32">
        <v>1.3126768871186314E-3</v>
      </c>
      <c r="AX14" s="32">
        <v>1.3696045789275038E-3</v>
      </c>
      <c r="AY14" s="91">
        <v>1.3405537807647814E-3</v>
      </c>
      <c r="AZ14" s="32">
        <v>3.1575628110760805E-4</v>
      </c>
      <c r="BA14" s="70">
        <v>9.0323960583115924E-4</v>
      </c>
      <c r="BB14" s="32">
        <v>1.4899757199878865E-2</v>
      </c>
      <c r="BC14" s="32">
        <v>4.4691410124001428E-3</v>
      </c>
      <c r="BD14" s="32">
        <v>5.733562492818354E-3</v>
      </c>
      <c r="BE14" s="32">
        <v>1.1586239118233025E-3</v>
      </c>
      <c r="BF14" s="32">
        <v>6.665333727840882E-3</v>
      </c>
      <c r="BG14" s="32">
        <v>4.3246382658595041E-3</v>
      </c>
      <c r="BH14" s="32">
        <v>9.1568959533507282E-3</v>
      </c>
      <c r="BI14" s="32">
        <v>9.9593156335133458E-4</v>
      </c>
      <c r="BJ14" s="32">
        <v>5.5615293172499251E-3</v>
      </c>
      <c r="BK14" s="33"/>
      <c r="BP14" s="70"/>
      <c r="BQ14" s="32">
        <v>2.9625360315574242E-3</v>
      </c>
      <c r="BR14" s="32">
        <v>3.0412740837996032E-3</v>
      </c>
      <c r="BS14" s="32">
        <v>1.6922247475645109E-3</v>
      </c>
      <c r="BT14" s="32">
        <v>4.379352779663977E-3</v>
      </c>
      <c r="BU14" s="32">
        <v>4.6493285930046153E-3</v>
      </c>
      <c r="BV14" s="32">
        <v>2.1239786164266605E-3</v>
      </c>
      <c r="BW14" s="33"/>
      <c r="CE14" s="70"/>
      <c r="CF14" s="32">
        <v>4.8929013707685255E-4</v>
      </c>
      <c r="CG14" s="32">
        <v>7.1858717868984354E-4</v>
      </c>
      <c r="CH14" s="32">
        <v>7.5647251542530335E-4</v>
      </c>
      <c r="CI14" s="32">
        <v>1.3513275583756877E-3</v>
      </c>
      <c r="CJ14" s="32">
        <v>1.2715366788980649E-3</v>
      </c>
      <c r="CK14" s="32">
        <v>4.4683175541331525E-4</v>
      </c>
      <c r="CL14" s="32">
        <v>1.1807843958973223E-3</v>
      </c>
      <c r="CM14" s="32">
        <v>1.2718745927581224E-3</v>
      </c>
      <c r="CN14" s="32">
        <v>2.2301970633857896E-4</v>
      </c>
      <c r="CO14" s="33">
        <v>1.1933356452287287E-3</v>
      </c>
      <c r="CP14" s="32">
        <v>1.1088470664930624E-3</v>
      </c>
      <c r="CQ14" s="32">
        <v>8.2041384349773572E-4</v>
      </c>
      <c r="CR14" s="32">
        <v>1.7399378948941533E-3</v>
      </c>
      <c r="CS14" s="32">
        <v>4.6338686116883702E-4</v>
      </c>
      <c r="CT14" s="32">
        <v>5.6178410528784509E-3</v>
      </c>
      <c r="CU14" s="32">
        <v>2.7131233128857256E-3</v>
      </c>
      <c r="CV14" s="32">
        <v>1.1388431665574131E-3</v>
      </c>
      <c r="CW14" s="70">
        <v>8.3892219284101429E-4</v>
      </c>
      <c r="DF14" s="33">
        <v>1.4733393403747858E-3</v>
      </c>
      <c r="DG14" s="32">
        <v>1.1844239898775449E-3</v>
      </c>
      <c r="DH14" s="70">
        <v>7.6385437916772613E-3</v>
      </c>
      <c r="DI14" s="32">
        <v>1.2264899629923515E-3</v>
      </c>
      <c r="DJ14" s="32">
        <v>3.1217378226724296E-3</v>
      </c>
      <c r="DK14" s="32">
        <v>1.2486291620629852E-3</v>
      </c>
      <c r="DL14" s="32">
        <v>9.1984047308322509E-3</v>
      </c>
      <c r="DM14" s="32">
        <v>2.6013603829933055E-3</v>
      </c>
      <c r="DN14" s="91">
        <v>1.2486291620629852E-3</v>
      </c>
      <c r="DO14" s="32">
        <v>1.1953830566000224E-3</v>
      </c>
      <c r="DP14" s="91">
        <v>1.2486291620629852E-3</v>
      </c>
      <c r="DQ14" s="32">
        <v>9.6944212247055176E-4</v>
      </c>
      <c r="DR14" s="33">
        <v>1.7983839160118717E-4</v>
      </c>
      <c r="DS14" s="32">
        <v>2.7619322972284501E-4</v>
      </c>
      <c r="DT14" s="32">
        <v>3.3720808769220839E-4</v>
      </c>
      <c r="DU14" s="32">
        <v>3.722463797120686E-4</v>
      </c>
      <c r="DV14" s="32">
        <v>4.7751721595692221E-4</v>
      </c>
      <c r="DW14" s="32">
        <v>2.6913932206419541E-4</v>
      </c>
      <c r="DX14" s="32">
        <v>1.0584488824667804E-4</v>
      </c>
      <c r="DY14" s="91">
        <v>3.067006587075267E-4</v>
      </c>
      <c r="DZ14" s="70">
        <v>5.7925051108348663E-4</v>
      </c>
      <c r="EA14" s="32">
        <v>1.6878015175292461E-3</v>
      </c>
      <c r="EB14" s="32">
        <v>1.4390842585383632E-3</v>
      </c>
      <c r="EC14" s="32">
        <v>1.6011859407044241E-3</v>
      </c>
      <c r="ED14" s="32">
        <v>1.4400039695947929E-3</v>
      </c>
      <c r="EE14" s="32">
        <v>3.3692931643040008E-4</v>
      </c>
      <c r="EF14" s="32">
        <v>7.2685089595927175E-4</v>
      </c>
      <c r="EG14" s="32">
        <v>8.065502017920599E-4</v>
      </c>
      <c r="EH14" s="32">
        <v>1.2450697185168134E-3</v>
      </c>
      <c r="EI14" s="32">
        <v>1.1013609792827174E-3</v>
      </c>
      <c r="EJ14" s="33">
        <v>1.9640889793266308E-3</v>
      </c>
      <c r="EK14" s="32">
        <v>1.2607805017471078E-3</v>
      </c>
      <c r="EL14" s="32">
        <v>3.8848730769340894E-3</v>
      </c>
      <c r="EM14" s="32">
        <v>3.6652691344577007E-3</v>
      </c>
      <c r="EN14" s="32">
        <v>1.6053052966986214E-3</v>
      </c>
      <c r="EO14" s="32">
        <v>9.6660384367320315E-4</v>
      </c>
      <c r="EP14" s="32">
        <v>3.1437377469215543E-3</v>
      </c>
      <c r="EQ14" s="32">
        <v>1.6156617946128699E-3</v>
      </c>
      <c r="ER14" s="70">
        <v>2.2086264460929265E-3</v>
      </c>
      <c r="ES14" s="32">
        <v>8.2590075841650252E-4</v>
      </c>
      <c r="ET14" s="32">
        <v>1.3731919705635971E-3</v>
      </c>
      <c r="EU14" s="32">
        <v>2.2110850253468099E-3</v>
      </c>
      <c r="EV14" s="32">
        <v>8.3476768744335391E-4</v>
      </c>
      <c r="EW14" s="32">
        <v>1.2026030286860744E-3</v>
      </c>
      <c r="EX14" s="32">
        <v>1.2599502774386132E-3</v>
      </c>
      <c r="EY14" s="32">
        <v>2.2181106532916014E-4</v>
      </c>
      <c r="EZ14" s="70">
        <v>1.1383675186038974E-3</v>
      </c>
    </row>
    <row r="15" spans="1:188" s="32" customFormat="1" x14ac:dyDescent="0.35">
      <c r="A15" s="17">
        <v>55</v>
      </c>
      <c r="B15" s="32">
        <v>147853</v>
      </c>
      <c r="C15" s="32">
        <v>142</v>
      </c>
      <c r="D15" s="32">
        <v>17</v>
      </c>
      <c r="E15" s="32">
        <v>91</v>
      </c>
      <c r="F15" s="32">
        <v>8.3620000000000001</v>
      </c>
      <c r="G15" t="s">
        <v>195</v>
      </c>
      <c r="H15" s="33"/>
      <c r="P15" s="70"/>
      <c r="Q15" s="33"/>
      <c r="Y15" s="70"/>
      <c r="Z15" s="33">
        <v>1.728302193698629E-2</v>
      </c>
      <c r="AA15" s="32">
        <v>5.3096428935723427E-3</v>
      </c>
      <c r="AB15" s="32">
        <v>3.5419642260770711E-4</v>
      </c>
      <c r="AC15" s="32">
        <v>3.8201520849584259E-4</v>
      </c>
      <c r="AD15" s="32">
        <v>2.382729166826877E-4</v>
      </c>
      <c r="AE15" s="32">
        <v>5.2474399761302231E-3</v>
      </c>
      <c r="AF15" s="32">
        <v>4.6832038111913523E-3</v>
      </c>
      <c r="AG15" s="32">
        <v>6.5219524319650203E-3</v>
      </c>
      <c r="AH15" s="32">
        <v>2.121565657966128E-2</v>
      </c>
      <c r="AI15" s="70">
        <v>1.9461195213404763E-3</v>
      </c>
      <c r="AJ15" s="33"/>
      <c r="AS15" s="33"/>
      <c r="BA15" s="70"/>
      <c r="BB15" s="32">
        <v>1.1052914510062418E-2</v>
      </c>
      <c r="BC15" s="32">
        <v>1.3752970669949113E-3</v>
      </c>
      <c r="BD15" s="32">
        <v>3.3532998979629836E-3</v>
      </c>
      <c r="BE15" s="32">
        <v>1.7481147489266784E-4</v>
      </c>
      <c r="BF15" s="32">
        <v>2.143220112683847E-3</v>
      </c>
      <c r="BG15" s="32">
        <v>2.7644049636099872E-3</v>
      </c>
      <c r="BH15" s="32">
        <v>3.5122518822968069E-3</v>
      </c>
      <c r="BI15" s="32">
        <v>5.7670081304704395E-4</v>
      </c>
      <c r="BJ15" s="32">
        <v>3.7530517398679268E-3</v>
      </c>
      <c r="BK15" s="33"/>
      <c r="BP15" s="70"/>
      <c r="BQ15" s="32">
        <v>1.0255066264036688E-3</v>
      </c>
      <c r="BR15" s="32">
        <v>2.1592441402663171E-3</v>
      </c>
      <c r="BS15" s="32">
        <v>3.4478218899422735E-4</v>
      </c>
      <c r="BT15" s="32">
        <v>2.3481259188895599E-3</v>
      </c>
      <c r="BU15" s="32">
        <v>1.5920434469136825E-3</v>
      </c>
      <c r="BV15" s="32">
        <v>1.027494916274949E-3</v>
      </c>
      <c r="BW15" s="33"/>
      <c r="CE15" s="70"/>
      <c r="CO15" s="33">
        <v>4.996728670739254E-4</v>
      </c>
      <c r="CP15" s="91">
        <v>4.8452242725725939E-4</v>
      </c>
      <c r="CQ15" s="32">
        <v>4.8452242725725939E-4</v>
      </c>
      <c r="CR15" s="32">
        <v>3.5377231365990309E-4</v>
      </c>
      <c r="CS15" s="91">
        <v>4.8452242725725939E-4</v>
      </c>
      <c r="CT15" s="32">
        <v>1.1081126540829964E-3</v>
      </c>
      <c r="CU15" s="32">
        <v>5.2273715280001755E-4</v>
      </c>
      <c r="CV15" s="32">
        <v>3.744466476949823E-4</v>
      </c>
      <c r="CW15" s="70">
        <v>1.3147552118161551E-4</v>
      </c>
      <c r="DF15" s="33">
        <v>6.0982892393996423E-4</v>
      </c>
      <c r="DG15" s="91">
        <v>2.3722036363785014E-3</v>
      </c>
      <c r="DH15" s="70">
        <v>4.1345783488170385E-3</v>
      </c>
      <c r="DI15" s="32">
        <v>5.8528992804870452E-4</v>
      </c>
      <c r="DJ15" s="32">
        <v>1.0400207216641182E-3</v>
      </c>
      <c r="DK15" s="32">
        <v>3.5385460370345633E-4</v>
      </c>
      <c r="DL15" s="32">
        <v>3.7724611801619912E-3</v>
      </c>
      <c r="DM15" s="32">
        <v>1.2886444010826248E-3</v>
      </c>
      <c r="DN15" s="91">
        <v>8.1265532485641132E-4</v>
      </c>
      <c r="DO15" s="32">
        <v>5.6955764011994646E-4</v>
      </c>
      <c r="DP15" s="91">
        <v>8.1265532485641132E-4</v>
      </c>
      <c r="DQ15" s="91">
        <v>8.1265532485641132E-4</v>
      </c>
      <c r="DR15" s="33"/>
      <c r="DZ15" s="70"/>
      <c r="EJ15" s="33">
        <v>3.2757178667352908E-4</v>
      </c>
      <c r="EK15" s="91">
        <v>7.0011311173799541E-4</v>
      </c>
      <c r="EL15" s="32">
        <v>4.6491419108185322E-4</v>
      </c>
      <c r="EM15" s="32">
        <v>1.6839304214797866E-3</v>
      </c>
      <c r="EN15" s="32">
        <v>1.8354859444474514E-3</v>
      </c>
      <c r="EO15" s="91">
        <v>7.0011311173799541E-4</v>
      </c>
      <c r="EP15" s="32">
        <v>1.4951528089939912E-3</v>
      </c>
      <c r="EQ15" s="32">
        <v>7.0011311173799541E-4</v>
      </c>
      <c r="ER15" s="70">
        <v>1.6689624794851538E-4</v>
      </c>
      <c r="EZ15" s="70"/>
    </row>
    <row r="16" spans="1:188" s="32" customFormat="1" x14ac:dyDescent="0.35">
      <c r="A16" s="17">
        <v>149</v>
      </c>
      <c r="B16" s="32">
        <v>110429</v>
      </c>
      <c r="C16" s="32">
        <v>74</v>
      </c>
      <c r="D16" s="32">
        <v>8</v>
      </c>
      <c r="E16" s="32">
        <v>97</v>
      </c>
      <c r="F16" s="32">
        <v>8.8000000000000007</v>
      </c>
      <c r="G16" t="s">
        <v>130</v>
      </c>
      <c r="H16" s="33">
        <v>1.4090734208487908E-2</v>
      </c>
      <c r="I16" s="91">
        <v>2.3228413288640566E-3</v>
      </c>
      <c r="J16" s="91">
        <v>2.3228413288640566E-3</v>
      </c>
      <c r="K16" s="32">
        <v>9.6749834677896298E-3</v>
      </c>
      <c r="L16" s="32">
        <v>1.0821745642775774E-2</v>
      </c>
      <c r="M16" s="32">
        <v>1.2248255838081279E-4</v>
      </c>
      <c r="N16" s="32">
        <v>8.5155414056426333E-5</v>
      </c>
      <c r="O16" s="32">
        <v>1.2485077133872256E-3</v>
      </c>
      <c r="P16" s="70">
        <v>2.3228413288640566E-3</v>
      </c>
      <c r="Q16" s="33">
        <v>2.1121065013858634E-2</v>
      </c>
      <c r="R16" s="32">
        <v>2.5188759882051864E-3</v>
      </c>
      <c r="S16" s="32">
        <v>5.9523046341146569E-3</v>
      </c>
      <c r="T16" s="32">
        <v>6.9258612519336018E-3</v>
      </c>
      <c r="U16" s="32">
        <v>9.0721018143736717E-3</v>
      </c>
      <c r="V16" s="32">
        <v>6.2079302216759792E-3</v>
      </c>
      <c r="W16" s="32">
        <v>9.3519731782746671E-3</v>
      </c>
      <c r="X16" s="32">
        <v>3.5115947880652071E-3</v>
      </c>
      <c r="Y16" s="70">
        <v>1.0023439424545002E-2</v>
      </c>
      <c r="Z16" s="33">
        <v>2.423100881365809E-3</v>
      </c>
      <c r="AA16" s="32">
        <v>1.2734738339028702E-2</v>
      </c>
      <c r="AB16" s="32">
        <v>2.7430978765410397E-3</v>
      </c>
      <c r="AC16" s="32">
        <v>2.2473292879158862E-3</v>
      </c>
      <c r="AD16" s="91">
        <v>2.7430978765410397E-3</v>
      </c>
      <c r="AE16" s="32">
        <v>2.6055965000528661E-2</v>
      </c>
      <c r="AF16" s="32">
        <v>5.3368142161520893E-4</v>
      </c>
      <c r="AG16" s="32">
        <v>3.5075910329092925E-3</v>
      </c>
      <c r="AH16" s="32">
        <v>6.2076688100315826E-4</v>
      </c>
      <c r="AI16" s="70">
        <v>1.3063431234368154E-2</v>
      </c>
      <c r="AJ16" s="33">
        <v>5.5600598669406677E-3</v>
      </c>
      <c r="AK16" s="32">
        <v>7.226336111197545E-3</v>
      </c>
      <c r="AL16" s="32">
        <v>3.5580253715668197E-3</v>
      </c>
      <c r="AM16" s="32">
        <v>4.4831635949809431E-3</v>
      </c>
      <c r="AN16" s="32">
        <v>5.9588117806350779E-3</v>
      </c>
      <c r="AO16" s="32">
        <v>5.7651791134806789E-4</v>
      </c>
      <c r="AP16" s="32">
        <v>3.0038965564370638E-3</v>
      </c>
      <c r="AQ16" s="32">
        <v>2.5423269195596208E-2</v>
      </c>
      <c r="AR16" s="32">
        <v>1.7926949482684237E-2</v>
      </c>
      <c r="AS16" s="33">
        <v>2.0792887751382339E-3</v>
      </c>
      <c r="AT16" s="32">
        <v>3.2008457032860953E-4</v>
      </c>
      <c r="AU16" s="32">
        <v>4.480185471053404E-3</v>
      </c>
      <c r="AV16" s="32">
        <v>2.636471663866232E-3</v>
      </c>
      <c r="AW16" s="32">
        <v>2.28190842907985E-2</v>
      </c>
      <c r="AX16" s="32">
        <v>1.7643194774364648E-3</v>
      </c>
      <c r="AY16" s="32">
        <v>2.0165589752281082E-2</v>
      </c>
      <c r="AZ16" s="32">
        <v>9.7125826807995105E-4</v>
      </c>
      <c r="BA16" s="70">
        <v>2.334452829646943E-3</v>
      </c>
      <c r="BB16" s="32">
        <v>9.7673841824892291E-4</v>
      </c>
      <c r="BC16" s="32">
        <v>8.3352569218956944E-3</v>
      </c>
      <c r="BD16" s="32">
        <v>7.1771043600594032E-4</v>
      </c>
      <c r="BE16" s="32">
        <v>5.2969376253706596E-3</v>
      </c>
      <c r="BF16" s="32">
        <v>1.2189971464453804E-2</v>
      </c>
      <c r="BG16" s="32">
        <v>1.1875056191199254E-4</v>
      </c>
      <c r="BH16" s="32">
        <v>5.1525597538384788E-3</v>
      </c>
      <c r="BI16" s="32">
        <v>2.7957004624289762E-4</v>
      </c>
      <c r="BJ16" s="32">
        <v>1.2138902043220942E-3</v>
      </c>
      <c r="BK16" s="33">
        <v>6.2788967886855361E-3</v>
      </c>
      <c r="BL16" s="32">
        <v>4.0150666012268021E-3</v>
      </c>
      <c r="BM16" s="32">
        <v>4.0366084676431496E-3</v>
      </c>
      <c r="BN16" s="32">
        <v>2.3881935424276677E-4</v>
      </c>
      <c r="BO16" s="32">
        <v>7.0956383675866005E-3</v>
      </c>
      <c r="BP16" s="70">
        <v>1.1375938277383589E-2</v>
      </c>
      <c r="BQ16" s="32">
        <v>9.8381400242199667E-3</v>
      </c>
      <c r="BR16" s="32">
        <v>1.9214389797210143E-3</v>
      </c>
      <c r="BS16" s="32">
        <v>9.9444715137450099E-3</v>
      </c>
      <c r="BT16" s="32">
        <v>3.6464430432412527E-3</v>
      </c>
      <c r="BU16" s="32">
        <v>7.8380292820605865E-3</v>
      </c>
      <c r="BV16" s="32">
        <v>3.5812116775657175E-3</v>
      </c>
      <c r="BW16" s="33">
        <v>4.6770886867208592E-3</v>
      </c>
      <c r="BX16" s="32">
        <v>9.3617798219268397E-3</v>
      </c>
      <c r="BY16" s="32">
        <v>4.2628552887272297E-2</v>
      </c>
      <c r="BZ16" s="32">
        <v>1.3939742185478563E-3</v>
      </c>
      <c r="CA16" s="32">
        <v>6.5019702193228656E-3</v>
      </c>
      <c r="CB16" s="32">
        <v>1.0727854813534579E-3</v>
      </c>
      <c r="CC16" s="32">
        <v>1.0447433532114293E-2</v>
      </c>
      <c r="CD16" s="32">
        <v>8.9918748397886737E-4</v>
      </c>
      <c r="CE16" s="70">
        <v>5.1886604833426605E-3</v>
      </c>
      <c r="CF16" s="32">
        <v>3.1329190052523399E-3</v>
      </c>
      <c r="CG16" s="32">
        <v>8.1881419109040079E-3</v>
      </c>
      <c r="CH16" s="32">
        <v>8.7061210272018821E-3</v>
      </c>
      <c r="CI16" s="32">
        <v>3.1108828325796613E-2</v>
      </c>
      <c r="CJ16" s="32">
        <v>2.807831042774854E-2</v>
      </c>
      <c r="CK16" s="32">
        <v>2.4057378178699695E-3</v>
      </c>
      <c r="CL16" s="32">
        <v>6.6799856986470389E-3</v>
      </c>
      <c r="CM16" s="32">
        <v>1.4732907064339276E-3</v>
      </c>
      <c r="CN16" s="32">
        <v>1.1287310490285489E-2</v>
      </c>
      <c r="CO16" s="33">
        <v>1.3740257176229043E-3</v>
      </c>
      <c r="CP16" s="32">
        <v>1.3306151119967038E-2</v>
      </c>
      <c r="CQ16" s="32">
        <v>2.5365663021527661E-4</v>
      </c>
      <c r="CR16" s="32">
        <v>3.7610045082950272E-3</v>
      </c>
      <c r="CS16" s="32">
        <v>7.939041009157528E-3</v>
      </c>
      <c r="CT16" s="32">
        <v>1.0140149752706296E-2</v>
      </c>
      <c r="CU16" s="32">
        <v>6.7993999772210031E-3</v>
      </c>
      <c r="CV16" s="32">
        <v>2.5499684800614772E-3</v>
      </c>
      <c r="CW16" s="70">
        <v>4.450272684945457E-3</v>
      </c>
      <c r="CX16" s="91">
        <v>1.3921352271257295E-3</v>
      </c>
      <c r="CY16" s="32">
        <v>2.839194462318376E-2</v>
      </c>
      <c r="CZ16" s="32">
        <v>2.1026262046147746E-4</v>
      </c>
      <c r="DA16" s="91">
        <v>1.3921352271257295E-3</v>
      </c>
      <c r="DB16" s="32">
        <v>3.2378409641098242E-4</v>
      </c>
      <c r="DC16" s="32">
        <v>1.7686075515803961E-3</v>
      </c>
      <c r="DD16" s="91">
        <v>1.3921352271257295E-3</v>
      </c>
      <c r="DE16" s="32">
        <v>1.3921352271257295E-3</v>
      </c>
      <c r="DF16" s="33">
        <v>2.884670411381587E-3</v>
      </c>
      <c r="DG16" s="32">
        <v>2.7916237038826692E-2</v>
      </c>
      <c r="DH16" s="70">
        <v>1.3993140316525749E-3</v>
      </c>
      <c r="DI16" s="32">
        <v>2.0392529508248664E-3</v>
      </c>
      <c r="DJ16" s="32">
        <v>5.2462240911340862E-3</v>
      </c>
      <c r="DK16" s="32">
        <v>4.1412083199291877E-3</v>
      </c>
      <c r="DL16" s="32">
        <v>6.6220413990248743E-3</v>
      </c>
      <c r="DM16" s="32">
        <v>2.1991171480071894E-3</v>
      </c>
      <c r="DN16" s="32">
        <v>6.9821746089335735E-3</v>
      </c>
      <c r="DO16" s="32">
        <v>7.1531302741258628E-4</v>
      </c>
      <c r="DP16" s="91">
        <v>3.2848389079894007E-3</v>
      </c>
      <c r="DQ16" s="32">
        <v>2.4284694960496137E-3</v>
      </c>
      <c r="DR16" s="33">
        <v>2.501674670654925E-3</v>
      </c>
      <c r="DS16" s="32">
        <v>3.9258263935012557E-4</v>
      </c>
      <c r="DT16" s="32">
        <v>3.2105643953175456E-3</v>
      </c>
      <c r="DU16" s="32">
        <v>1.5890119554194039E-4</v>
      </c>
      <c r="DV16" s="32">
        <v>9.6822869657067496E-4</v>
      </c>
      <c r="DW16" s="32">
        <v>1.1346319917442443E-3</v>
      </c>
      <c r="DX16" s="32">
        <v>8.3341589399764631E-4</v>
      </c>
      <c r="DY16" s="32">
        <v>1.8595184655352355E-3</v>
      </c>
      <c r="DZ16" s="70">
        <v>1.0874904720362876E-2</v>
      </c>
      <c r="EA16" s="32">
        <v>5.9746986405078513E-3</v>
      </c>
      <c r="EB16" s="32">
        <v>2.0064346202327551E-2</v>
      </c>
      <c r="EC16" s="32">
        <v>2.9269387250310402E-2</v>
      </c>
      <c r="ED16" s="32">
        <v>7.8903012047249865E-4</v>
      </c>
      <c r="EE16" s="32">
        <v>1.324805670802486E-4</v>
      </c>
      <c r="EF16" s="32">
        <v>3.2386976925332651E-3</v>
      </c>
      <c r="EG16" s="32">
        <v>2.7443824540457232E-4</v>
      </c>
      <c r="EH16" s="32">
        <v>1.1047486467481079E-2</v>
      </c>
      <c r="EI16" s="32">
        <v>5.1301250435915767E-3</v>
      </c>
      <c r="EJ16" s="33">
        <v>2.8474771567633143E-3</v>
      </c>
      <c r="EK16" s="32">
        <v>1.9661930649668296E-2</v>
      </c>
      <c r="EL16" s="32">
        <v>1.063808623299233E-2</v>
      </c>
      <c r="EM16" s="32">
        <v>1.3137908889918623E-3</v>
      </c>
      <c r="EN16" s="32">
        <v>9.004172880066149E-4</v>
      </c>
      <c r="EO16" s="32">
        <v>7.1285616418937919E-3</v>
      </c>
      <c r="EP16" s="32">
        <v>1.2105947896881403E-3</v>
      </c>
      <c r="EQ16" s="32">
        <v>9.509123086620041E-4</v>
      </c>
      <c r="ER16" s="70">
        <v>6.7359830797679215E-3</v>
      </c>
      <c r="ES16" s="32">
        <v>8.8896276095506489E-4</v>
      </c>
      <c r="ET16" s="32">
        <v>4.5902886876709896E-2</v>
      </c>
      <c r="EU16" s="32">
        <v>8.5825675901958116E-3</v>
      </c>
      <c r="EV16" s="32">
        <v>7.5302335620793545E-4</v>
      </c>
      <c r="EW16" s="32">
        <v>1.3180742348738365E-2</v>
      </c>
      <c r="EX16" s="32">
        <v>2.259947078602483E-3</v>
      </c>
      <c r="EY16" s="32">
        <v>6.2787510169566036E-3</v>
      </c>
      <c r="EZ16" s="70">
        <v>1.1949446059019242E-2</v>
      </c>
    </row>
    <row r="17" spans="1:188" s="32" customFormat="1" x14ac:dyDescent="0.35">
      <c r="A17" s="17">
        <v>149</v>
      </c>
      <c r="B17" s="32">
        <v>298124</v>
      </c>
      <c r="C17" s="32">
        <v>184</v>
      </c>
      <c r="D17" s="32">
        <v>147</v>
      </c>
      <c r="E17" s="32">
        <v>95</v>
      </c>
      <c r="F17" s="32">
        <v>8.8160000000000007</v>
      </c>
      <c r="G17" t="s">
        <v>197</v>
      </c>
      <c r="H17" s="33">
        <v>0.20687368572117593</v>
      </c>
      <c r="I17" s="32">
        <v>5.9138113138190208E-4</v>
      </c>
      <c r="J17" s="32">
        <v>1.1847499338626091E-3</v>
      </c>
      <c r="K17" s="32">
        <v>0.12482097924966418</v>
      </c>
      <c r="L17" s="32">
        <v>0.16342884369444388</v>
      </c>
      <c r="M17" s="32">
        <v>1.3380202265153504E-3</v>
      </c>
      <c r="N17" s="32">
        <v>5.5397289963813148E-4</v>
      </c>
      <c r="O17" s="32">
        <v>2.1024062903340104E-2</v>
      </c>
      <c r="P17" s="70">
        <v>2.7326507549066185E-2</v>
      </c>
      <c r="Q17" s="33">
        <v>0.31336080597090743</v>
      </c>
      <c r="R17" s="32">
        <v>3.9211045577072064E-2</v>
      </c>
      <c r="S17" s="32">
        <v>0.1047620008231975</v>
      </c>
      <c r="T17" s="32">
        <v>0.11921526131513796</v>
      </c>
      <c r="U17" s="32">
        <v>0.16488776591572643</v>
      </c>
      <c r="V17" s="32">
        <v>0.10552049479108568</v>
      </c>
      <c r="W17" s="32">
        <v>0.13232678046663171</v>
      </c>
      <c r="X17" s="32">
        <v>3.637840295217689E-2</v>
      </c>
      <c r="Y17" s="70">
        <v>0.12476317256692464</v>
      </c>
      <c r="Z17" s="33">
        <v>2.3562886765153106E-2</v>
      </c>
      <c r="AA17" s="32">
        <v>0.19555209796633849</v>
      </c>
      <c r="AB17" s="32">
        <v>3.3126247895669876E-2</v>
      </c>
      <c r="AC17" s="32">
        <v>2.1915756732387614E-2</v>
      </c>
      <c r="AD17" s="32">
        <v>1.2591563347486808E-3</v>
      </c>
      <c r="AE17" s="32">
        <v>0.40564299835863671</v>
      </c>
      <c r="AF17" s="32">
        <v>9.4683773200476492E-4</v>
      </c>
      <c r="AG17" s="32">
        <v>6.1498064101083001E-2</v>
      </c>
      <c r="AH17" s="32">
        <v>1.6705627965564044E-3</v>
      </c>
      <c r="AI17" s="70">
        <v>0.18839444502825001</v>
      </c>
      <c r="AJ17" s="33">
        <v>7.7401922336647375E-2</v>
      </c>
      <c r="AK17" s="32">
        <v>8.9588597480673646E-2</v>
      </c>
      <c r="AL17" s="32">
        <v>4.8400350298366555E-2</v>
      </c>
      <c r="AM17" s="32">
        <v>5.4404682907806735E-2</v>
      </c>
      <c r="AN17" s="32">
        <v>9.193139120237441E-2</v>
      </c>
      <c r="AO17" s="32">
        <v>5.1323187558641632E-3</v>
      </c>
      <c r="AP17" s="32">
        <v>3.6839511379606615E-2</v>
      </c>
      <c r="AQ17" s="32">
        <v>0.25892753402224883</v>
      </c>
      <c r="AR17" s="32">
        <v>0.12422374220545537</v>
      </c>
      <c r="AS17" s="33">
        <v>2.3463374729962426E-2</v>
      </c>
      <c r="AT17" s="32">
        <v>4.3184690288628558E-3</v>
      </c>
      <c r="AU17" s="32">
        <v>7.0163151698880794E-2</v>
      </c>
      <c r="AV17" s="32">
        <v>2.4877408169596889E-2</v>
      </c>
      <c r="AW17" s="32">
        <v>0.3591472677772406</v>
      </c>
      <c r="AX17" s="32">
        <v>2.0889937581289483E-2</v>
      </c>
      <c r="AY17" s="32">
        <v>0.33488838637312857</v>
      </c>
      <c r="AZ17" s="32">
        <v>1.0353978481863311E-2</v>
      </c>
      <c r="BA17" s="70">
        <v>2.6533415242743032E-2</v>
      </c>
      <c r="BB17" s="32">
        <v>1.2057343135269745E-3</v>
      </c>
      <c r="BC17" s="32">
        <v>0.1189149873158603</v>
      </c>
      <c r="BD17" s="32">
        <v>5.0121593232612983E-3</v>
      </c>
      <c r="BE17" s="32">
        <v>8.5665735893160053E-2</v>
      </c>
      <c r="BF17" s="32">
        <v>0.17423131391564461</v>
      </c>
      <c r="BG17" s="32">
        <v>9.7181808038262888E-4</v>
      </c>
      <c r="BH17" s="32">
        <v>7.9226957591435054E-2</v>
      </c>
      <c r="BI17" s="32">
        <v>2.8728805722233806E-3</v>
      </c>
      <c r="BJ17" s="32">
        <v>7.7837751440526619E-3</v>
      </c>
      <c r="BK17" s="33">
        <v>8.0854839811357382E-2</v>
      </c>
      <c r="BL17" s="32">
        <v>5.3666402093723489E-2</v>
      </c>
      <c r="BM17" s="32">
        <v>5.3213088180389771E-2</v>
      </c>
      <c r="BN17" s="32">
        <v>7.3010720259615938E-4</v>
      </c>
      <c r="BO17" s="32">
        <v>0.10235131521873461</v>
      </c>
      <c r="BP17" s="70">
        <v>0.17350420878494513</v>
      </c>
      <c r="BQ17" s="32">
        <v>0.12214090219326758</v>
      </c>
      <c r="BR17" s="32">
        <v>1.7830293014384296E-2</v>
      </c>
      <c r="BS17" s="32">
        <v>0.120515893565245</v>
      </c>
      <c r="BT17" s="32">
        <v>3.5222336586442443E-2</v>
      </c>
      <c r="BU17" s="32">
        <v>0.12123703720232501</v>
      </c>
      <c r="BV17" s="32">
        <v>4.4422933524052882E-2</v>
      </c>
      <c r="BW17" s="33">
        <v>6.4490571694282461E-2</v>
      </c>
      <c r="BX17" s="32">
        <v>0.10020236115250934</v>
      </c>
      <c r="BY17" s="32">
        <v>0.60676234735659929</v>
      </c>
      <c r="BZ17" s="32">
        <v>4.3103348521139982E-3</v>
      </c>
      <c r="CA17" s="32">
        <v>6.9213172230765993E-2</v>
      </c>
      <c r="CB17" s="32">
        <v>5.2939363460198048E-3</v>
      </c>
      <c r="CC17" s="32">
        <v>0.13953143735993362</v>
      </c>
      <c r="CD17" s="32">
        <v>9.326926153692015E-3</v>
      </c>
      <c r="CE17" s="70">
        <v>4.9526104391726354E-2</v>
      </c>
      <c r="CF17" s="32">
        <v>3.5846692720964995E-2</v>
      </c>
      <c r="CG17" s="32">
        <v>0.102612178986403</v>
      </c>
      <c r="CH17" s="32">
        <v>0.11031391458294026</v>
      </c>
      <c r="CI17" s="32">
        <v>0.53657339497262924</v>
      </c>
      <c r="CJ17" s="32">
        <v>0.46999775030918622</v>
      </c>
      <c r="CK17" s="32">
        <v>2.6128409720613425E-2</v>
      </c>
      <c r="CL17" s="32">
        <v>9.1713982089131285E-2</v>
      </c>
      <c r="CM17" s="32">
        <v>1.519797453048718E-2</v>
      </c>
      <c r="CN17" s="32">
        <v>0.14195571742054613</v>
      </c>
      <c r="CO17" s="33">
        <v>1.3290736038171703E-2</v>
      </c>
      <c r="CP17" s="32">
        <v>0.2036911182315394</v>
      </c>
      <c r="CQ17" s="32">
        <v>1.567912187329695E-3</v>
      </c>
      <c r="CR17" s="32">
        <v>5.9395320690643613E-2</v>
      </c>
      <c r="CS17" s="32">
        <v>0.11226342933766059</v>
      </c>
      <c r="CT17" s="32">
        <v>0.13787869564993133</v>
      </c>
      <c r="CU17" s="32">
        <v>9.3525459797278568E-2</v>
      </c>
      <c r="CV17" s="32">
        <v>4.3189575966322197E-2</v>
      </c>
      <c r="CW17" s="70">
        <v>5.104995175904161E-2</v>
      </c>
      <c r="CX17" s="32">
        <v>1.6917646867316393E-3</v>
      </c>
      <c r="CY17" s="32">
        <v>0.40778132178707177</v>
      </c>
      <c r="CZ17" s="32">
        <v>1.5317150881188194E-3</v>
      </c>
      <c r="DA17" s="32">
        <v>9.6339851317224739E-4</v>
      </c>
      <c r="DB17" s="32">
        <v>6.3546126829166728E-3</v>
      </c>
      <c r="DC17" s="32">
        <v>2.3759471181742493E-2</v>
      </c>
      <c r="DD17" s="32">
        <v>1.3018952610493132E-3</v>
      </c>
      <c r="DE17" s="32">
        <v>1.4119279181126739E-2</v>
      </c>
      <c r="DF17" s="33">
        <v>3.2243655526715743E-2</v>
      </c>
      <c r="DG17" s="32">
        <v>0.53022099199470041</v>
      </c>
      <c r="DH17" s="70">
        <v>1.2329052005119301E-2</v>
      </c>
      <c r="DI17" s="32">
        <v>1.9322385394654133E-2</v>
      </c>
      <c r="DJ17" s="32">
        <v>6.1690238015479501E-2</v>
      </c>
      <c r="DK17" s="32">
        <v>5.7874143052237571E-2</v>
      </c>
      <c r="DL17" s="32">
        <v>7.4885148721573189E-2</v>
      </c>
      <c r="DM17" s="32">
        <v>2.3329886507574015E-2</v>
      </c>
      <c r="DN17" s="32">
        <v>6.9022411992952074E-2</v>
      </c>
      <c r="DO17" s="32">
        <v>3.6245695151182066E-3</v>
      </c>
      <c r="DP17" s="32">
        <v>1.4653497412127554E-4</v>
      </c>
      <c r="DQ17" s="32">
        <v>2.5349697254150132E-2</v>
      </c>
      <c r="DR17" s="33">
        <v>2.8345306305581901E-2</v>
      </c>
      <c r="DS17" s="32">
        <v>2.1563531442538729E-3</v>
      </c>
      <c r="DT17" s="32">
        <v>4.910147073753926E-2</v>
      </c>
      <c r="DU17" s="32">
        <v>1.4652237724305393E-3</v>
      </c>
      <c r="DV17" s="32">
        <v>9.8316455449552458E-3</v>
      </c>
      <c r="DW17" s="32">
        <v>1.5091576705376227E-2</v>
      </c>
      <c r="DX17" s="32">
        <v>8.1395199492393829E-3</v>
      </c>
      <c r="DY17" s="32">
        <v>2.0336640331684631E-2</v>
      </c>
      <c r="DZ17" s="70">
        <v>0.14044921850260178</v>
      </c>
      <c r="EA17" s="32">
        <v>0.10357719942091463</v>
      </c>
      <c r="EB17" s="32">
        <v>0.31748786970631304</v>
      </c>
      <c r="EC17" s="32">
        <v>0.4470507043454538</v>
      </c>
      <c r="ED17" s="32">
        <v>8.5917971184313324E-3</v>
      </c>
      <c r="EE17" s="32">
        <v>2.4193778051651207E-3</v>
      </c>
      <c r="EF17" s="32">
        <v>4.8271747132842706E-2</v>
      </c>
      <c r="EG17" s="32">
        <v>2.0937227193137771E-3</v>
      </c>
      <c r="EH17" s="32">
        <v>0.1298825773204022</v>
      </c>
      <c r="EI17" s="32">
        <v>6.217604880172331E-2</v>
      </c>
      <c r="EJ17" s="33">
        <v>3.1134698792434544E-2</v>
      </c>
      <c r="EK17" s="32">
        <v>0.28215853110003158</v>
      </c>
      <c r="EL17" s="32">
        <v>0.16918510943028581</v>
      </c>
      <c r="EM17" s="32">
        <v>1.1086181607558157E-2</v>
      </c>
      <c r="EN17" s="32">
        <v>6.5641390812793124E-3</v>
      </c>
      <c r="EO17" s="32">
        <v>9.0089845524647078E-2</v>
      </c>
      <c r="EP17" s="32">
        <v>1.2894271848357017E-2</v>
      </c>
      <c r="EQ17" s="32">
        <v>3.4410754805293134E-3</v>
      </c>
      <c r="ER17" s="70">
        <v>0.11940464617638122</v>
      </c>
      <c r="ES17" s="32">
        <v>7.8159674544113072E-3</v>
      </c>
      <c r="ET17" s="32">
        <v>0.84186843731734717</v>
      </c>
      <c r="EU17" s="32">
        <v>9.9286500682736062E-2</v>
      </c>
      <c r="EV17" s="32">
        <v>5.6696663540576559E-3</v>
      </c>
      <c r="EW17" s="32">
        <v>0.16750233573149473</v>
      </c>
      <c r="EX17" s="32">
        <v>2.6062054374837471E-2</v>
      </c>
      <c r="EY17" s="32">
        <v>6.7306326035137851E-2</v>
      </c>
      <c r="EZ17" s="70">
        <v>0.15402115211324238</v>
      </c>
    </row>
    <row r="18" spans="1:188" s="32" customFormat="1" x14ac:dyDescent="0.35">
      <c r="A18" s="17">
        <v>63</v>
      </c>
      <c r="B18" s="32">
        <v>56451</v>
      </c>
      <c r="C18" s="32">
        <v>204</v>
      </c>
      <c r="D18" s="32">
        <v>18</v>
      </c>
      <c r="E18" s="32">
        <v>88</v>
      </c>
      <c r="F18" s="32">
        <v>9.2129999999999992</v>
      </c>
      <c r="G18" t="s">
        <v>132</v>
      </c>
      <c r="H18" s="33"/>
      <c r="P18" s="70"/>
      <c r="Q18" s="33"/>
      <c r="Y18" s="70"/>
      <c r="Z18" s="33">
        <v>6.8470013565018421E-3</v>
      </c>
      <c r="AA18" s="32">
        <v>5.214587991405846E-3</v>
      </c>
      <c r="AB18" s="91">
        <v>2.1984779436269516E-3</v>
      </c>
      <c r="AC18" s="32">
        <v>2.2383186769660504E-4</v>
      </c>
      <c r="AD18" s="32">
        <v>1.8574030513059906E-4</v>
      </c>
      <c r="AE18" s="32">
        <v>4.3006797865989092E-3</v>
      </c>
      <c r="AF18" s="32">
        <v>1.1770994937962587E-3</v>
      </c>
      <c r="AG18" s="32">
        <v>2.1984779436269516E-3</v>
      </c>
      <c r="AH18" s="32">
        <v>7.574694176378685E-3</v>
      </c>
      <c r="AI18" s="70">
        <v>1.4194137584837051E-3</v>
      </c>
      <c r="AJ18" s="33"/>
      <c r="AS18" s="33">
        <v>3.4554436881443357E-4</v>
      </c>
      <c r="AT18" s="91">
        <v>3.3081487067265867E-4</v>
      </c>
      <c r="AU18" s="32">
        <v>5.2683164525552648E-4</v>
      </c>
      <c r="AV18" s="32">
        <v>3.1608537253088382E-4</v>
      </c>
      <c r="AW18" s="32">
        <v>2.4456599849541756E-4</v>
      </c>
      <c r="AX18" s="32">
        <v>3.7482473178322836E-4</v>
      </c>
      <c r="AY18" s="91">
        <v>3.3081487067265867E-4</v>
      </c>
      <c r="AZ18" s="91">
        <v>3.3081487067265867E-4</v>
      </c>
      <c r="BA18" s="70">
        <v>1.5482816039265933E-4</v>
      </c>
      <c r="BB18" s="32">
        <v>4.0115518986649423E-3</v>
      </c>
      <c r="BC18" s="32">
        <v>9.5834621212719678E-4</v>
      </c>
      <c r="BD18" s="32">
        <v>9.4335154889547794E-4</v>
      </c>
      <c r="BE18" s="32">
        <v>1.5799860297598838E-4</v>
      </c>
      <c r="BF18" s="32">
        <v>1.9530704997378825E-3</v>
      </c>
      <c r="BG18" s="32">
        <v>8.1196586614591508E-4</v>
      </c>
      <c r="BH18" s="32">
        <v>1.6883715660037596E-3</v>
      </c>
      <c r="BI18" s="32">
        <v>8.5679352200489006E-5</v>
      </c>
      <c r="BJ18" s="32">
        <v>1.2850143632084216E-3</v>
      </c>
      <c r="BK18" s="33"/>
      <c r="BP18" s="70"/>
      <c r="BQ18" s="32">
        <v>8.4250833281364487E-4</v>
      </c>
      <c r="BR18" s="32">
        <v>7.3431007244634261E-4</v>
      </c>
      <c r="BS18" s="91">
        <v>7.5626344529322836E-4</v>
      </c>
      <c r="BT18" s="32">
        <v>8.2125489067674828E-4</v>
      </c>
      <c r="BU18" s="32">
        <v>7.5626344529322836E-4</v>
      </c>
      <c r="BV18" s="32">
        <v>6.9239461025449921E-4</v>
      </c>
      <c r="BW18" s="33"/>
      <c r="CE18" s="70"/>
      <c r="CO18" s="33"/>
      <c r="CW18" s="70"/>
      <c r="DF18" s="33">
        <v>5.1753346367322398E-4</v>
      </c>
      <c r="DG18" s="32">
        <v>5.8653547323799676E-4</v>
      </c>
      <c r="DH18" s="70">
        <v>3.6716445872898862E-4</v>
      </c>
      <c r="DR18" s="33"/>
      <c r="DZ18" s="70"/>
      <c r="EA18" s="91">
        <v>2.6306591440236274E-4</v>
      </c>
      <c r="EB18" s="32">
        <v>2.2490640648830507E-4</v>
      </c>
      <c r="EC18" s="32">
        <v>2.1610107916568931E-4</v>
      </c>
      <c r="ED18" s="32">
        <v>3.012254223164204E-4</v>
      </c>
      <c r="EE18" s="32">
        <v>1.3151192104332704E-4</v>
      </c>
      <c r="EF18" s="91">
        <v>2.6306591440236274E-4</v>
      </c>
      <c r="EG18" s="91">
        <v>2.6306591440236274E-4</v>
      </c>
      <c r="EH18" s="32">
        <v>7.1707418338225529E-4</v>
      </c>
      <c r="EI18" s="32">
        <v>4.5311156867111152E-4</v>
      </c>
      <c r="EJ18" s="33">
        <v>6.5601888230292687E-4</v>
      </c>
      <c r="EK18" s="91">
        <v>6.5128612761068943E-4</v>
      </c>
      <c r="EL18" s="32">
        <v>5.2070389401167563E-4</v>
      </c>
      <c r="EM18" s="32">
        <v>8.5755591616351677E-4</v>
      </c>
      <c r="EN18" s="32">
        <v>4.0055018483182428E-4</v>
      </c>
      <c r="EO18" s="91">
        <v>6.5128612761068943E-4</v>
      </c>
      <c r="EP18" s="32">
        <v>6.2797517849639607E-4</v>
      </c>
      <c r="EQ18" s="32">
        <v>6.5128612761068943E-4</v>
      </c>
      <c r="ER18" s="70">
        <v>6.6620477006256102E-4</v>
      </c>
      <c r="ES18" s="32">
        <v>2.1452871356547463E-4</v>
      </c>
      <c r="ET18" s="32">
        <v>4.6153125969937425E-4</v>
      </c>
      <c r="EU18" s="32">
        <v>1.0120497638826584E-3</v>
      </c>
      <c r="EV18" s="32">
        <v>1.0033054140570939E-4</v>
      </c>
      <c r="EW18" s="32">
        <v>1.8383255308027107E-4</v>
      </c>
      <c r="EX18" s="91">
        <v>2.1452871356547463E-4</v>
      </c>
      <c r="EY18" s="91">
        <v>2.1452871356547463E-4</v>
      </c>
      <c r="EZ18" s="93">
        <v>2.1452871356547463E-4</v>
      </c>
    </row>
    <row r="19" spans="1:188" s="32" customFormat="1" x14ac:dyDescent="0.35">
      <c r="A19" s="17">
        <v>32</v>
      </c>
      <c r="B19" s="32">
        <v>124049</v>
      </c>
      <c r="C19" s="32">
        <v>73</v>
      </c>
      <c r="D19" s="32">
        <v>9</v>
      </c>
      <c r="E19" s="32">
        <v>93</v>
      </c>
      <c r="F19" s="32">
        <v>11.112</v>
      </c>
      <c r="G19" t="s">
        <v>596</v>
      </c>
      <c r="H19" s="33">
        <v>0.833345528260104</v>
      </c>
      <c r="I19" s="32">
        <v>5.4414792832347976</v>
      </c>
      <c r="J19" s="32">
        <v>0.21500429088194115</v>
      </c>
      <c r="K19" s="32">
        <v>1.0023375799145917</v>
      </c>
      <c r="L19" s="32">
        <v>1.600269014812469</v>
      </c>
      <c r="M19" s="32">
        <v>1.6993261535505211</v>
      </c>
      <c r="N19" s="32">
        <v>1.7881191620839678</v>
      </c>
      <c r="O19" s="32">
        <v>3.722614121369018</v>
      </c>
      <c r="P19" s="70">
        <v>7.1813872209465606</v>
      </c>
      <c r="Q19" s="33"/>
      <c r="Y19" s="70"/>
      <c r="Z19" s="33"/>
      <c r="AI19" s="70"/>
      <c r="AJ19" s="33">
        <v>1.1077565098037925</v>
      </c>
      <c r="AK19" s="32">
        <v>0.38984049301055868</v>
      </c>
      <c r="AL19" s="32">
        <v>2.8321726231496216</v>
      </c>
      <c r="AM19" s="32">
        <v>3.4444644240322737</v>
      </c>
      <c r="AN19" s="32">
        <v>2.5416075716482869</v>
      </c>
      <c r="AO19" s="32">
        <v>2.7563661439788461</v>
      </c>
      <c r="AP19" s="91">
        <v>2.6489868578135667</v>
      </c>
      <c r="AQ19" s="91">
        <v>2.6489868578135667</v>
      </c>
      <c r="AR19" s="91">
        <v>2.6489868578135667</v>
      </c>
      <c r="AS19" s="33"/>
      <c r="BA19" s="70"/>
      <c r="BK19" s="91">
        <v>2.0993259250228169</v>
      </c>
      <c r="BL19" s="32">
        <v>1.2879527985579264</v>
      </c>
      <c r="BM19" s="32">
        <v>3.5167627049169581</v>
      </c>
      <c r="BN19" s="32">
        <v>2.9106990514877071</v>
      </c>
      <c r="BO19" s="91">
        <v>2.0993259250228169</v>
      </c>
      <c r="BP19" s="70">
        <v>0.3931323653660293</v>
      </c>
      <c r="BW19" s="33"/>
      <c r="CE19" s="70"/>
      <c r="CO19" s="33"/>
      <c r="CW19" s="70"/>
      <c r="CX19" s="91">
        <v>0.18570949976934875</v>
      </c>
      <c r="CY19" s="32">
        <v>7.8125393434271453E-2</v>
      </c>
      <c r="CZ19" s="32">
        <v>0.18570949976934875</v>
      </c>
      <c r="DA19" s="32">
        <v>0.85353044999869176</v>
      </c>
      <c r="DB19" s="32">
        <v>6.8309757704075491E-2</v>
      </c>
      <c r="DC19" s="32">
        <v>1.1428729287147756</v>
      </c>
      <c r="DD19" s="91">
        <v>0.18570949976934875</v>
      </c>
      <c r="DE19" s="91">
        <v>0.18570949976934875</v>
      </c>
      <c r="DF19" s="33"/>
      <c r="DH19" s="70"/>
      <c r="DR19" s="33"/>
      <c r="DZ19" s="70"/>
      <c r="EJ19" s="33"/>
      <c r="ER19" s="70"/>
      <c r="EZ19" s="70"/>
    </row>
    <row r="20" spans="1:188" s="32" customFormat="1" x14ac:dyDescent="0.35">
      <c r="A20" s="17">
        <v>37</v>
      </c>
      <c r="B20" s="32">
        <v>98793</v>
      </c>
      <c r="C20" s="32">
        <v>156</v>
      </c>
      <c r="D20" s="32">
        <v>15</v>
      </c>
      <c r="E20" s="32">
        <v>79</v>
      </c>
      <c r="F20" s="32">
        <v>11.259</v>
      </c>
      <c r="G20" t="s">
        <v>592</v>
      </c>
      <c r="H20" s="33"/>
      <c r="P20" s="70"/>
      <c r="Q20" s="33"/>
      <c r="Y20" s="70"/>
      <c r="Z20" s="33">
        <v>1.8161078122723901E-2</v>
      </c>
      <c r="AA20" s="32">
        <v>1.6453801636910039E-2</v>
      </c>
      <c r="AB20" s="91">
        <v>1.6453801636910039E-2</v>
      </c>
      <c r="AC20" s="91">
        <v>1.6453801636910039E-2</v>
      </c>
      <c r="AD20" s="91">
        <v>1.6453801636910039E-2</v>
      </c>
      <c r="AE20" s="32">
        <v>2.1250590267517803E-2</v>
      </c>
      <c r="AF20" s="32">
        <v>4.6727509611353543E-3</v>
      </c>
      <c r="AG20" s="32">
        <v>4.6105963372343427E-3</v>
      </c>
      <c r="AH20" s="32">
        <v>2.4089349844507602E-2</v>
      </c>
      <c r="AI20" s="70">
        <v>4.0942874815587749E-3</v>
      </c>
      <c r="AJ20" s="33"/>
      <c r="AS20" s="33"/>
      <c r="BA20" s="70"/>
      <c r="BB20" s="32">
        <v>1.8951796214509289E-2</v>
      </c>
      <c r="BC20" s="32">
        <v>3.9730929941785278E-3</v>
      </c>
      <c r="BD20" s="32">
        <v>6.4731811598086114E-3</v>
      </c>
      <c r="BE20" s="91">
        <v>6.2637499719098173E-3</v>
      </c>
      <c r="BF20" s="32">
        <v>1.0403836977012507E-2</v>
      </c>
      <c r="BG20" s="32">
        <v>4.4914202061397002E-3</v>
      </c>
      <c r="BH20" s="32">
        <v>6.0543187840110231E-3</v>
      </c>
      <c r="BI20" s="32">
        <v>2.7702166475460771E-4</v>
      </c>
      <c r="BJ20" s="32">
        <v>7.8331163666799063E-3</v>
      </c>
      <c r="BK20" s="33"/>
      <c r="BP20" s="70"/>
      <c r="BQ20" s="32">
        <v>3.0458779406914134E-3</v>
      </c>
      <c r="BR20" s="32">
        <v>3.5323030949143438E-3</v>
      </c>
      <c r="BS20" s="91">
        <v>3.0458779406914134E-3</v>
      </c>
      <c r="BT20" s="32">
        <v>4.7997814119069516E-3</v>
      </c>
      <c r="BU20" s="32">
        <v>1.4157263821699807E-3</v>
      </c>
      <c r="BV20" s="32">
        <v>8.8221362310678499E-4</v>
      </c>
      <c r="BW20" s="33"/>
      <c r="CE20" s="70"/>
      <c r="CO20" s="33"/>
      <c r="CW20" s="70"/>
      <c r="DF20" s="33">
        <v>1.5669132518053705E-3</v>
      </c>
      <c r="DG20" s="32">
        <v>1.7774022900681626E-3</v>
      </c>
      <c r="DH20" s="70">
        <v>6.1157429407775162E-3</v>
      </c>
      <c r="DI20" s="32">
        <v>7.8737985871145237E-4</v>
      </c>
      <c r="DJ20" s="32">
        <v>2.0580054274975334E-3</v>
      </c>
      <c r="DK20" s="32">
        <v>2.2432479022258989E-4</v>
      </c>
      <c r="DL20" s="32">
        <v>6.6341802608299479E-3</v>
      </c>
      <c r="DM20" s="32">
        <v>4.7802582117002247E-4</v>
      </c>
      <c r="DN20" s="91">
        <v>1.422692643104493E-3</v>
      </c>
      <c r="DO20" s="32">
        <v>2.560806165121568E-3</v>
      </c>
      <c r="DP20" s="91">
        <v>1.422692643104493E-3</v>
      </c>
      <c r="DQ20" s="91">
        <v>1.422692643104493E-3</v>
      </c>
      <c r="DR20" s="33"/>
      <c r="DZ20" s="70"/>
      <c r="EJ20" s="33"/>
      <c r="ER20" s="70"/>
      <c r="EZ20" s="70"/>
    </row>
    <row r="21" spans="1:188" s="32" customFormat="1" x14ac:dyDescent="0.35">
      <c r="A21" s="17">
        <v>140</v>
      </c>
      <c r="B21" s="32">
        <v>7306969</v>
      </c>
      <c r="C21" s="32">
        <v>147</v>
      </c>
      <c r="D21" s="32">
        <v>9</v>
      </c>
      <c r="E21" s="32">
        <v>80</v>
      </c>
      <c r="F21" s="32">
        <v>11.502000000000001</v>
      </c>
      <c r="G21" t="s">
        <v>591</v>
      </c>
      <c r="H21" s="33">
        <v>2.4760594732302758E-3</v>
      </c>
      <c r="I21" s="32">
        <v>2.5424558113275658E-3</v>
      </c>
      <c r="J21" s="32">
        <v>2.1522200649696966E-3</v>
      </c>
      <c r="K21" s="32">
        <v>3.1533370074912385E-3</v>
      </c>
      <c r="L21" s="32">
        <v>2.842173051194781E-3</v>
      </c>
      <c r="M21" s="32">
        <v>3.2332986659978076E-3</v>
      </c>
      <c r="N21" s="32">
        <v>2.7829015173878122E-3</v>
      </c>
      <c r="O21" s="32">
        <v>3.3620413809542912E-3</v>
      </c>
      <c r="P21" s="70">
        <v>4.3851170149336906E-3</v>
      </c>
      <c r="Q21" s="33">
        <v>6.9443449517695875E-4</v>
      </c>
      <c r="R21" s="32">
        <v>1.6057543508949546E-3</v>
      </c>
      <c r="S21" s="32">
        <v>6.7197935086873317E-5</v>
      </c>
      <c r="T21" s="32">
        <v>9.5251394969101777E-4</v>
      </c>
      <c r="U21" s="91">
        <v>4.8174191787250982E-4</v>
      </c>
      <c r="V21" s="32">
        <v>1.9877270379565449E-4</v>
      </c>
      <c r="W21" s="91">
        <v>4.8174191787250982E-4</v>
      </c>
      <c r="X21" s="91">
        <v>4.8174191787250982E-4</v>
      </c>
      <c r="Y21" s="70">
        <v>2.6904934056806083E-4</v>
      </c>
      <c r="Z21" s="33">
        <v>2.6668257316403298E-3</v>
      </c>
      <c r="AA21" s="32">
        <v>2.5246401946543932E-3</v>
      </c>
      <c r="AB21" s="32">
        <v>4.3261637274873816E-4</v>
      </c>
      <c r="AC21" s="32">
        <v>8.986353309001632E-5</v>
      </c>
      <c r="AD21" s="32">
        <v>5.7471096739275648E-4</v>
      </c>
      <c r="AE21" s="32">
        <v>3.4805012453893373E-3</v>
      </c>
      <c r="AF21" s="32">
        <v>1.9422710857417017E-3</v>
      </c>
      <c r="AG21" s="32">
        <v>1.8572619354684484E-3</v>
      </c>
      <c r="AH21" s="32">
        <v>4.4182513454781433E-3</v>
      </c>
      <c r="AI21" s="70">
        <v>1.6493585332916381E-3</v>
      </c>
      <c r="AJ21" s="33">
        <v>1.8223796575681146E-3</v>
      </c>
      <c r="AK21" s="32">
        <v>3.5190533264640288E-3</v>
      </c>
      <c r="AL21" s="32">
        <v>3.4015609754101117E-3</v>
      </c>
      <c r="AM21" s="32">
        <v>3.1525040583851973E-3</v>
      </c>
      <c r="AN21" s="32">
        <v>2.8828115631005838E-3</v>
      </c>
      <c r="AO21" s="32">
        <v>2.6645810517725035E-3</v>
      </c>
      <c r="AP21" s="91">
        <v>3.2770325168976545E-3</v>
      </c>
      <c r="AQ21" s="32">
        <v>3.8574374294679638E-3</v>
      </c>
      <c r="AR21" s="32">
        <v>6.5204155069861821E-3</v>
      </c>
      <c r="AS21" s="33">
        <v>6.1058651917454611E-4</v>
      </c>
      <c r="AT21" s="32">
        <v>1.8124343727782017E-4</v>
      </c>
      <c r="AU21" s="32">
        <v>1.4727768279611036E-3</v>
      </c>
      <c r="AV21" s="32">
        <v>9.0098438936516551E-4</v>
      </c>
      <c r="AW21" s="32">
        <v>5.9388396705212134E-4</v>
      </c>
      <c r="AX21" s="32">
        <v>5.279678357125255E-4</v>
      </c>
      <c r="AY21" s="91">
        <v>5.6092590138232348E-4</v>
      </c>
      <c r="AZ21" s="32">
        <v>6.518570198032762E-5</v>
      </c>
      <c r="BA21" s="70">
        <v>2.7296833025170235E-4</v>
      </c>
      <c r="BB21" s="32">
        <v>4.5889714942522041E-3</v>
      </c>
      <c r="BC21" s="32">
        <v>1.0764989244343233E-3</v>
      </c>
      <c r="BD21" s="32">
        <v>1.9063802360268145E-3</v>
      </c>
      <c r="BE21" s="91">
        <v>1.817580080446649E-3</v>
      </c>
      <c r="BF21" s="32">
        <v>1.797853349622715E-3</v>
      </c>
      <c r="BG21" s="32">
        <v>1.8373068112705832E-3</v>
      </c>
      <c r="BH21" s="32">
        <v>1.2712705388324837E-3</v>
      </c>
      <c r="BI21" s="32">
        <v>8.5111591159850637E-4</v>
      </c>
      <c r="BJ21" s="32">
        <v>2.1858051035925767E-3</v>
      </c>
      <c r="BK21" s="91">
        <v>2.5292645000549339E-3</v>
      </c>
      <c r="BL21" s="32">
        <v>3.0865771619280383E-3</v>
      </c>
      <c r="BM21" s="32">
        <v>2.5292645000549339E-3</v>
      </c>
      <c r="BN21" s="32">
        <v>4.8583687940342872E-3</v>
      </c>
      <c r="BO21" s="32">
        <v>2.5987049518238077E-4</v>
      </c>
      <c r="BP21" s="70">
        <v>1.0018276636688591E-3</v>
      </c>
      <c r="BQ21" s="32">
        <v>9.2174180918743452E-4</v>
      </c>
      <c r="BR21" s="32">
        <v>7.4381294384326445E-4</v>
      </c>
      <c r="BS21" s="91">
        <v>7.8383133751046101E-4</v>
      </c>
      <c r="BT21" s="32">
        <v>1.338888085124974E-3</v>
      </c>
      <c r="BU21" s="32">
        <v>7.8383133751046101E-4</v>
      </c>
      <c r="BV21" s="32">
        <v>2.4383815657626833E-4</v>
      </c>
      <c r="BW21" s="33">
        <v>8.1005732951199634E-4</v>
      </c>
      <c r="BX21" s="32">
        <v>9.2533711367296235E-4</v>
      </c>
      <c r="BY21" s="32">
        <v>7.8560733395427831E-4</v>
      </c>
      <c r="BZ21" s="32">
        <v>8.3597770442041548E-3</v>
      </c>
      <c r="CA21" s="32">
        <v>9.374295864290309E-3</v>
      </c>
      <c r="CB21" s="32">
        <v>7.6301951280643094E-3</v>
      </c>
      <c r="CC21" s="32">
        <v>4.5670887736207422E-4</v>
      </c>
      <c r="CD21" s="32">
        <v>9.8088909798787669E-4</v>
      </c>
      <c r="CE21" s="91">
        <v>9.5311310583041952E-4</v>
      </c>
      <c r="CF21" s="91">
        <v>3.1567474095301634E-4</v>
      </c>
      <c r="CG21" s="32">
        <v>6.6310115562548768E-5</v>
      </c>
      <c r="CH21" s="32">
        <v>2.6082996978797038E-4</v>
      </c>
      <c r="CI21" s="32">
        <v>2.0673402587929017E-4</v>
      </c>
      <c r="CJ21" s="32">
        <v>1.0565273439335622E-3</v>
      </c>
      <c r="CK21" s="91">
        <v>3.1567474095301634E-4</v>
      </c>
      <c r="CL21" s="32">
        <v>6.7624192309733604E-4</v>
      </c>
      <c r="CM21" s="91">
        <v>3.1567474095301634E-4</v>
      </c>
      <c r="CN21" s="32">
        <v>3.7051951211806235E-4</v>
      </c>
      <c r="CO21" s="33"/>
      <c r="CW21" s="70"/>
      <c r="CX21" s="32">
        <v>1.0826462270244527E-3</v>
      </c>
      <c r="CY21" s="32">
        <v>1.1058717190288827E-3</v>
      </c>
      <c r="CZ21" s="32">
        <v>2.0323542934915853E-3</v>
      </c>
      <c r="DA21" s="32">
        <v>1.1222898910165733E-3</v>
      </c>
      <c r="DB21" s="32">
        <v>1.6214093284827459E-3</v>
      </c>
      <c r="DC21" s="32">
        <v>3.1039925263035019E-3</v>
      </c>
      <c r="DD21" s="32">
        <v>1.4844256417325613E-3</v>
      </c>
      <c r="DE21" s="91">
        <v>1.4844256417325613E-3</v>
      </c>
      <c r="DF21" s="33">
        <v>6.1819519020235949E-4</v>
      </c>
      <c r="DG21" s="32">
        <v>1.5668258010266353E-4</v>
      </c>
      <c r="DH21" s="70">
        <v>3.6073859041941179E-3</v>
      </c>
      <c r="DI21" s="32">
        <v>2.4123088451226347E-4</v>
      </c>
      <c r="DJ21" s="32">
        <v>9.1837958037762843E-4</v>
      </c>
      <c r="DK21" s="91">
        <v>8.1075974647696865E-4</v>
      </c>
      <c r="DL21" s="32">
        <v>2.4803586331556323E-3</v>
      </c>
      <c r="DM21" s="32">
        <v>7.0313991257630888E-4</v>
      </c>
      <c r="DN21" s="91">
        <v>8.1075974647696865E-4</v>
      </c>
      <c r="DO21" s="32">
        <v>9.4760414792947076E-4</v>
      </c>
      <c r="DP21" s="91">
        <v>8.1075974647696865E-4</v>
      </c>
      <c r="DQ21" s="32">
        <v>2.043165348303046E-4</v>
      </c>
      <c r="DR21" s="91">
        <v>1.0760197533952801E-3</v>
      </c>
      <c r="DS21" s="32">
        <v>4.1392725049809375E-4</v>
      </c>
      <c r="DT21" s="91">
        <v>1.0760197533952801E-3</v>
      </c>
      <c r="DU21" s="32">
        <v>2.2185488265310605E-3</v>
      </c>
      <c r="DV21" s="32">
        <v>8.6804634145898915E-4</v>
      </c>
      <c r="DW21" s="32">
        <v>3.0104106786038001E-3</v>
      </c>
      <c r="DX21" s="32">
        <v>6.3898634101816165E-4</v>
      </c>
      <c r="DY21" s="32">
        <v>1.5307958029840813E-3</v>
      </c>
      <c r="DZ21" s="70">
        <v>1.0760197533952801E-3</v>
      </c>
      <c r="EA21" s="32">
        <v>3.3289218414854943E-4</v>
      </c>
      <c r="EB21" s="32">
        <v>1.0550185481602526E-4</v>
      </c>
      <c r="EC21" s="32">
        <v>1.2060156568148636E-4</v>
      </c>
      <c r="ED21" s="32">
        <v>1.3291457266723407E-3</v>
      </c>
      <c r="EE21" s="32">
        <v>7.763418060953587E-4</v>
      </c>
      <c r="EF21" s="32">
        <v>1.3756521418879328E-4</v>
      </c>
      <c r="EG21" s="32">
        <v>9.9248014082340091E-4</v>
      </c>
      <c r="EH21" s="32">
        <v>8.6980596987396453E-4</v>
      </c>
      <c r="EI21" s="32">
        <v>4.159699822094728E-4</v>
      </c>
      <c r="EJ21" s="33">
        <v>5.1772126632903973E-4</v>
      </c>
      <c r="EK21" s="91">
        <v>1.0295922756073967E-3</v>
      </c>
      <c r="EL21" s="32">
        <v>4.4148895407714305E-4</v>
      </c>
      <c r="EM21" s="32">
        <v>1.2217735878613438E-3</v>
      </c>
      <c r="EN21" s="32">
        <v>1.2440911216843543E-3</v>
      </c>
      <c r="EO21" s="91">
        <v>1.0295922756073967E-3</v>
      </c>
      <c r="EP21" s="32">
        <v>8.3741096335344955E-4</v>
      </c>
      <c r="EQ21" s="32">
        <v>1.7682900578710945E-3</v>
      </c>
      <c r="ER21" s="93">
        <v>1.0295922756073967E-3</v>
      </c>
      <c r="ES21" s="32">
        <v>5.28122249771994E-4</v>
      </c>
      <c r="ET21" s="91">
        <v>5.28122249771994E-4</v>
      </c>
      <c r="EU21" s="32">
        <v>2.0212367041045893E-3</v>
      </c>
      <c r="EV21" s="32">
        <v>1.0894661680764381E-3</v>
      </c>
      <c r="EW21" s="91">
        <v>5.28122249771994E-4</v>
      </c>
      <c r="EX21" s="32">
        <v>1.9365240579451065E-4</v>
      </c>
      <c r="EY21" s="32">
        <v>1.0379593317666617E-4</v>
      </c>
      <c r="EZ21" s="93">
        <v>5.28122249771994E-4</v>
      </c>
    </row>
    <row r="22" spans="1:188" s="32" customFormat="1" x14ac:dyDescent="0.35">
      <c r="A22" s="17">
        <v>79</v>
      </c>
      <c r="B22" s="32">
        <v>56860</v>
      </c>
      <c r="C22" s="32">
        <v>246</v>
      </c>
      <c r="D22" s="32">
        <v>36</v>
      </c>
      <c r="E22" s="32">
        <v>84</v>
      </c>
      <c r="F22" s="32">
        <v>12.445</v>
      </c>
      <c r="G22" t="s">
        <v>138</v>
      </c>
      <c r="H22" s="33">
        <v>1.7955790803097251E-3</v>
      </c>
      <c r="I22" s="32">
        <v>3.6034112484221899E-3</v>
      </c>
      <c r="J22" s="91">
        <v>2.3283449125061032E-3</v>
      </c>
      <c r="K22" s="32">
        <v>6.4418671701045485E-4</v>
      </c>
      <c r="L22" s="32">
        <v>3.5328508430922129E-3</v>
      </c>
      <c r="M22" s="32">
        <v>3.4130225524921288E-3</v>
      </c>
      <c r="N22" s="32">
        <v>1.3490686954664461E-3</v>
      </c>
      <c r="O22" s="32">
        <v>2.8611107447024811E-3</v>
      </c>
      <c r="P22" s="70">
        <v>1.3957437744954138E-3</v>
      </c>
      <c r="Q22" s="33"/>
      <c r="Y22" s="70"/>
      <c r="Z22" s="33">
        <v>1.0611849784748733E-2</v>
      </c>
      <c r="AA22" s="32">
        <v>8.3075839964612316E-3</v>
      </c>
      <c r="AB22" s="91">
        <v>7.6415809179737806E-3</v>
      </c>
      <c r="AC22" s="32">
        <v>3.7759884770398317E-4</v>
      </c>
      <c r="AD22" s="91">
        <v>7.6415809179737806E-3</v>
      </c>
      <c r="AE22" s="32">
        <v>7.6415809179737806E-3</v>
      </c>
      <c r="AF22" s="32">
        <v>3.9584518115292552E-3</v>
      </c>
      <c r="AG22" s="32">
        <v>3.6037604247276317E-3</v>
      </c>
      <c r="AH22" s="32">
        <v>1.7542336487127923E-2</v>
      </c>
      <c r="AI22" s="93">
        <v>7.6415809179737806E-3</v>
      </c>
      <c r="AJ22" s="33"/>
      <c r="AS22" s="33">
        <v>5.3530842147252677E-4</v>
      </c>
      <c r="AT22" s="32">
        <v>4.8455958747766815E-4</v>
      </c>
      <c r="AU22" s="32">
        <v>1.7579214146156786E-3</v>
      </c>
      <c r="AV22" s="32">
        <v>1.2572786785508818E-3</v>
      </c>
      <c r="AW22" s="91">
        <v>5.0993400447509746E-4</v>
      </c>
      <c r="AX22" s="32">
        <v>1.385004834485298E-4</v>
      </c>
      <c r="AY22" s="91">
        <v>5.0993400447509746E-4</v>
      </c>
      <c r="AZ22" s="91">
        <v>5.0993400447509746E-4</v>
      </c>
      <c r="BA22" s="70">
        <v>3.1233899643949922E-4</v>
      </c>
      <c r="BB22" s="32">
        <v>1.3776869915666958E-2</v>
      </c>
      <c r="BC22" s="32">
        <v>1.3082339193841783E-4</v>
      </c>
      <c r="BD22" s="32">
        <v>4.5243733698253045E-4</v>
      </c>
      <c r="BE22" s="32">
        <v>2.4483216441154505E-3</v>
      </c>
      <c r="BF22" s="32">
        <v>4.6799582400971264E-4</v>
      </c>
      <c r="BG22" s="32">
        <v>5.9107881917464227E-4</v>
      </c>
      <c r="BH22" s="32">
        <v>3.6325501884859282E-4</v>
      </c>
      <c r="BI22" s="91">
        <v>5.2953732159217743E-4</v>
      </c>
      <c r="BJ22" s="32">
        <v>5.0918056236335316E-3</v>
      </c>
      <c r="BK22" s="91">
        <v>1.5578936294149081E-3</v>
      </c>
      <c r="BL22" s="32">
        <v>1.1841048986642635E-3</v>
      </c>
      <c r="BM22" s="32">
        <v>1.5875852245644225E-3</v>
      </c>
      <c r="BN22" s="32">
        <v>2.1797900444785884E-3</v>
      </c>
      <c r="BO22" s="32">
        <v>1.5282020342653935E-3</v>
      </c>
      <c r="BP22" s="93">
        <v>1.5578936294149081E-3</v>
      </c>
      <c r="BQ22" s="32">
        <v>1.6786698712380819E-3</v>
      </c>
      <c r="BR22" s="32">
        <v>4.0128857772713045E-3</v>
      </c>
      <c r="BS22" s="32">
        <v>7.563599210133401E-4</v>
      </c>
      <c r="BT22" s="32">
        <v>3.1622063642009288E-3</v>
      </c>
      <c r="BU22" s="32">
        <v>1.6955433553562385E-3</v>
      </c>
      <c r="BV22" s="32">
        <v>2.361312772969127E-3</v>
      </c>
      <c r="BW22" s="33"/>
      <c r="CE22" s="70"/>
      <c r="CF22" s="32">
        <v>3.7865174764419263E-4</v>
      </c>
      <c r="CG22" s="32">
        <v>1.3794523286980822E-3</v>
      </c>
      <c r="CH22" s="32">
        <v>1.3993734887037142E-4</v>
      </c>
      <c r="CI22" s="32">
        <v>1.7587835314056346E-3</v>
      </c>
      <c r="CJ22" s="32">
        <v>8.3441981814360395E-4</v>
      </c>
      <c r="CK22" s="91">
        <v>8.8958716989147486E-4</v>
      </c>
      <c r="CL22" s="32">
        <v>1.3954492288080584E-3</v>
      </c>
      <c r="CM22" s="32">
        <v>2.9125246351284766E-4</v>
      </c>
      <c r="CN22" s="32">
        <v>9.4475452163934577E-4</v>
      </c>
      <c r="CO22" s="33">
        <v>5.9115405814324097E-4</v>
      </c>
      <c r="CP22" s="32">
        <v>2.108683913355725E-4</v>
      </c>
      <c r="CQ22" s="32">
        <v>6.8486074523529082E-4</v>
      </c>
      <c r="CR22" s="91">
        <v>3.6477562359458506E-4</v>
      </c>
      <c r="CS22" s="91">
        <v>3.6477562359458506E-4</v>
      </c>
      <c r="CT22" s="32">
        <v>3.9043432769569078E-4</v>
      </c>
      <c r="CU22" s="91">
        <v>3.6477562359458506E-4</v>
      </c>
      <c r="CV22" s="32">
        <v>3.3911691949347928E-4</v>
      </c>
      <c r="CW22" s="70">
        <v>3.2770393177718741E-4</v>
      </c>
      <c r="DF22" s="33">
        <v>3.7905759755099831E-3</v>
      </c>
      <c r="DG22" s="32">
        <v>3.7427873504818324E-3</v>
      </c>
      <c r="DH22" s="70">
        <v>3.3145813151187222E-4</v>
      </c>
      <c r="DR22" s="33">
        <v>3.1968107019906449E-3</v>
      </c>
      <c r="DS22" s="32">
        <v>1.4934305125304727E-3</v>
      </c>
      <c r="DT22" s="32">
        <v>2.1114981514113347E-3</v>
      </c>
      <c r="DU22" s="32">
        <v>5.205751430503242E-4</v>
      </c>
      <c r="DV22" s="91">
        <v>1.4934305125304727E-3</v>
      </c>
      <c r="DW22" s="32">
        <v>5.0991699867717587E-3</v>
      </c>
      <c r="DX22" s="32">
        <v>4.7441105190797048E-4</v>
      </c>
      <c r="DY22" s="91">
        <v>1.4934305125304727E-3</v>
      </c>
      <c r="DZ22" s="70">
        <v>6.4774056440426915E-4</v>
      </c>
      <c r="EJ22" s="33"/>
      <c r="ER22" s="70"/>
      <c r="EZ22" s="70"/>
    </row>
    <row r="23" spans="1:188" s="32" customFormat="1" x14ac:dyDescent="0.35">
      <c r="A23" s="17">
        <v>60</v>
      </c>
      <c r="B23" s="32">
        <v>109762</v>
      </c>
      <c r="C23" s="32">
        <v>174</v>
      </c>
      <c r="D23" s="32">
        <v>7</v>
      </c>
      <c r="E23" s="32">
        <v>67</v>
      </c>
      <c r="F23" s="32">
        <v>12.662000000000001</v>
      </c>
      <c r="G23" t="s">
        <v>586</v>
      </c>
      <c r="H23" s="33">
        <v>2.567028991562048E-3</v>
      </c>
      <c r="I23" s="32">
        <v>6.5986778161510246E-4</v>
      </c>
      <c r="J23" s="32">
        <v>1.1550567441412131E-3</v>
      </c>
      <c r="K23" s="32">
        <v>2.8873215175954838E-3</v>
      </c>
      <c r="L23" s="32">
        <v>3.1028246394630178E-3</v>
      </c>
      <c r="M23" s="32">
        <v>1.9798315088225388E-3</v>
      </c>
      <c r="N23" s="32">
        <v>1.514015037710282E-3</v>
      </c>
      <c r="O23" s="32">
        <v>3.9053160446595814E-3</v>
      </c>
      <c r="P23" s="70">
        <v>2.7865112239630068E-3</v>
      </c>
      <c r="Q23" s="33"/>
      <c r="Y23" s="70"/>
      <c r="Z23" s="33">
        <v>2.5046401599572552E-3</v>
      </c>
      <c r="AA23" s="32">
        <v>2.3485940479078624E-3</v>
      </c>
      <c r="AB23" s="91">
        <v>1.802758705513247E-3</v>
      </c>
      <c r="AC23" s="91">
        <v>1.802758705513247E-3</v>
      </c>
      <c r="AD23" s="91">
        <v>1.802758705513247E-3</v>
      </c>
      <c r="AE23" s="32">
        <v>3.2519889126860074E-3</v>
      </c>
      <c r="AF23" s="32">
        <v>5.7058122654043096E-4</v>
      </c>
      <c r="AG23" s="32">
        <v>1.5225131944128661E-3</v>
      </c>
      <c r="AH23" s="32">
        <v>1.802758705513247E-3</v>
      </c>
      <c r="AI23" s="70">
        <v>1.1265696278629463E-3</v>
      </c>
      <c r="AJ23" s="33">
        <v>3.1485733090770877E-3</v>
      </c>
      <c r="AK23" s="32">
        <v>4.354225099164253E-3</v>
      </c>
      <c r="AL23" s="32">
        <v>4.4671624972525891E-3</v>
      </c>
      <c r="AM23" s="32">
        <v>3.6907539993126649E-3</v>
      </c>
      <c r="AN23" s="32">
        <v>5.0017982807622121E-3</v>
      </c>
      <c r="AO23" s="32">
        <v>2.4472711594631987E-3</v>
      </c>
      <c r="AP23" s="91">
        <v>4.0224895492384592E-3</v>
      </c>
      <c r="AQ23" s="91">
        <v>4.0224895492384592E-3</v>
      </c>
      <c r="AR23" s="91">
        <v>4.0224895492384592E-3</v>
      </c>
      <c r="AS23" s="33"/>
      <c r="BA23" s="70"/>
      <c r="BB23" s="32">
        <v>1.5373512569324033E-3</v>
      </c>
      <c r="BC23" s="32">
        <v>2.6688535809849196E-4</v>
      </c>
      <c r="BD23" s="32">
        <v>6.3932487147392431E-4</v>
      </c>
      <c r="BE23" s="91">
        <v>5.2487747123541103E-4</v>
      </c>
      <c r="BF23" s="32">
        <v>4.104300709968978E-4</v>
      </c>
      <c r="BG23" s="32">
        <v>3.5483080356010218E-4</v>
      </c>
      <c r="BH23" s="32">
        <v>1.0979374661851111E-3</v>
      </c>
      <c r="BI23" s="32">
        <v>1.103191659052048E-4</v>
      </c>
      <c r="BJ23" s="32">
        <v>8.9525890223632104E-4</v>
      </c>
      <c r="BK23" s="91">
        <v>2.6293997950362679E-3</v>
      </c>
      <c r="BL23" s="32">
        <v>2.3916943287314971E-3</v>
      </c>
      <c r="BM23" s="32">
        <v>3.7792003023970049E-3</v>
      </c>
      <c r="BN23" s="32">
        <v>2.8671052613410387E-3</v>
      </c>
      <c r="BO23" s="91">
        <v>2.6293997950362679E-3</v>
      </c>
      <c r="BP23" s="70">
        <v>2.0315428906853665E-3</v>
      </c>
      <c r="BW23" s="33">
        <v>1.0766973143575146E-4</v>
      </c>
      <c r="BX23" s="32">
        <v>1.5100805850009176E-4</v>
      </c>
      <c r="BY23" s="32">
        <v>7.3455869119351612E-4</v>
      </c>
      <c r="BZ23" s="32">
        <v>7.2882204521302805E-4</v>
      </c>
      <c r="CA23" s="32">
        <v>8.1854946655123093E-4</v>
      </c>
      <c r="CB23" s="32">
        <v>4.4928212673544079E-4</v>
      </c>
      <c r="CC23" s="32">
        <v>2.9510507538127792E-4</v>
      </c>
      <c r="CD23" s="32">
        <v>2.1263384869047277E-4</v>
      </c>
      <c r="CE23" s="91">
        <v>3.7219360105835938E-4</v>
      </c>
      <c r="CO23" s="33"/>
      <c r="CW23" s="70"/>
      <c r="CX23" s="32">
        <v>4.816780275155676E-4</v>
      </c>
      <c r="CY23" s="32">
        <v>8.5928866129608922E-4</v>
      </c>
      <c r="CZ23" s="32">
        <v>8.141290571158957E-4</v>
      </c>
      <c r="DA23" s="32">
        <v>1.1003955014205109E-3</v>
      </c>
      <c r="DB23" s="32">
        <v>1.7964165830994868E-3</v>
      </c>
      <c r="DC23" s="32">
        <v>2.8529386396643546E-3</v>
      </c>
      <c r="DD23" s="32">
        <v>6.8914516782131907E-4</v>
      </c>
      <c r="DE23" s="91">
        <v>8.5928866129608922E-4</v>
      </c>
      <c r="DF23" s="33"/>
      <c r="DH23" s="70"/>
      <c r="DR23" s="33"/>
      <c r="DZ23" s="70"/>
      <c r="EJ23" s="33"/>
      <c r="ER23" s="70"/>
      <c r="EZ23" s="70"/>
    </row>
    <row r="24" spans="1:188" s="32" customFormat="1" x14ac:dyDescent="0.35">
      <c r="A24" s="17">
        <v>149</v>
      </c>
      <c r="B24" s="32">
        <v>124107</v>
      </c>
      <c r="C24" s="32">
        <v>74</v>
      </c>
      <c r="D24" s="32">
        <v>9</v>
      </c>
      <c r="E24" s="32">
        <v>96</v>
      </c>
      <c r="F24" s="32">
        <v>13.678000000000001</v>
      </c>
      <c r="G24" t="s">
        <v>231</v>
      </c>
      <c r="H24" s="33">
        <v>1.9026521957886497E-3</v>
      </c>
      <c r="I24" s="32">
        <v>1.3683455973680517E-3</v>
      </c>
      <c r="J24" s="32">
        <v>6.5353063152962681E-4</v>
      </c>
      <c r="K24" s="32">
        <v>2.6160799534188633E-3</v>
      </c>
      <c r="L24" s="32">
        <v>2.404613627502617E-3</v>
      </c>
      <c r="M24" s="32">
        <v>1.2825206439570191E-3</v>
      </c>
      <c r="N24" s="32">
        <v>1.2610863658365768E-3</v>
      </c>
      <c r="O24" s="32">
        <v>1.9043051003636605E-3</v>
      </c>
      <c r="P24" s="70">
        <v>1.8600774339139049E-3</v>
      </c>
      <c r="Q24" s="33">
        <v>1.9545040564993405E-3</v>
      </c>
      <c r="R24" s="32">
        <v>2.4732261869818977E-3</v>
      </c>
      <c r="S24" s="32">
        <v>3.6183625546702511E-3</v>
      </c>
      <c r="T24" s="32">
        <v>2.0101923804786942E-3</v>
      </c>
      <c r="U24" s="32">
        <v>1.7330612147350433E-3</v>
      </c>
      <c r="V24" s="32">
        <v>2.3529793406709882E-3</v>
      </c>
      <c r="W24" s="32">
        <v>2.8449395614167337E-3</v>
      </c>
      <c r="X24" s="32">
        <v>3.1567314928936429E-3</v>
      </c>
      <c r="Y24" s="70">
        <v>2.3537316718550525E-3</v>
      </c>
      <c r="Z24" s="33">
        <v>4.0951201035675676E-3</v>
      </c>
      <c r="AA24" s="32">
        <v>3.8520598618658987E-3</v>
      </c>
      <c r="AB24" s="32">
        <v>3.1958936684188559E-3</v>
      </c>
      <c r="AC24" s="32">
        <v>2.5247867136164409E-3</v>
      </c>
      <c r="AD24" s="32">
        <v>1.3959177490772791E-3</v>
      </c>
      <c r="AE24" s="32">
        <v>4.1710626922086807E-3</v>
      </c>
      <c r="AF24" s="32">
        <v>2.2924775494780679E-3</v>
      </c>
      <c r="AG24" s="32">
        <v>2.4875734552044803E-3</v>
      </c>
      <c r="AH24" s="32">
        <v>3.3096615125556162E-3</v>
      </c>
      <c r="AI24" s="70">
        <v>1.9365952875610968E-3</v>
      </c>
      <c r="AJ24" s="33">
        <v>3.5738169807221872E-4</v>
      </c>
      <c r="AK24" s="32">
        <v>1.3661595448973306E-3</v>
      </c>
      <c r="AL24" s="32">
        <v>1.1580923222437398E-3</v>
      </c>
      <c r="AM24" s="32">
        <v>1.2881058733315608E-3</v>
      </c>
      <c r="AN24" s="32">
        <v>1.3865309522631591E-3</v>
      </c>
      <c r="AO24" s="32">
        <v>1.2596621335727925E-3</v>
      </c>
      <c r="AP24" s="91">
        <v>1.3271327091144457E-3</v>
      </c>
      <c r="AQ24" s="32">
        <v>4.9566273228183553E-3</v>
      </c>
      <c r="AR24" s="32">
        <v>6.2011679207870157E-3</v>
      </c>
      <c r="AS24" s="33">
        <v>2.6548292151129015E-3</v>
      </c>
      <c r="AT24" s="32">
        <v>4.6367473506015296E-4</v>
      </c>
      <c r="AU24" s="32">
        <v>2.2138791042258543E-3</v>
      </c>
      <c r="AV24" s="32">
        <v>1.069877554294436E-3</v>
      </c>
      <c r="AW24" s="32">
        <v>1.7912754641524796E-3</v>
      </c>
      <c r="AX24" s="32">
        <v>1.6751800671881499E-3</v>
      </c>
      <c r="AY24" s="32">
        <v>2.1887397699730821E-3</v>
      </c>
      <c r="AZ24" s="32">
        <v>7.6423065144716311E-4</v>
      </c>
      <c r="BA24" s="70">
        <v>1.6953664995551336E-3</v>
      </c>
      <c r="BB24" s="32">
        <v>2.7456707076614407E-3</v>
      </c>
      <c r="BC24" s="32">
        <v>3.0774681005018732E-3</v>
      </c>
      <c r="BD24" s="32">
        <v>2.3944237752364025E-3</v>
      </c>
      <c r="BE24" s="32">
        <v>2.3303649586936732E-3</v>
      </c>
      <c r="BF24" s="32">
        <v>5.1350960904741668E-3</v>
      </c>
      <c r="BG24" s="32">
        <v>1.1588303757513055E-3</v>
      </c>
      <c r="BH24" s="32">
        <v>2.5354498693676425E-3</v>
      </c>
      <c r="BI24" s="32">
        <v>1.4016694023387189E-3</v>
      </c>
      <c r="BJ24" s="32">
        <v>2.5729920797496388E-3</v>
      </c>
      <c r="BK24" s="91">
        <v>1.5617134426143895E-3</v>
      </c>
      <c r="BL24" s="32">
        <v>1.6791484017832665E-3</v>
      </c>
      <c r="BM24" s="32">
        <v>1.677685592421183E-3</v>
      </c>
      <c r="BN24" s="32">
        <v>1.5617134426143895E-3</v>
      </c>
      <c r="BO24" s="32">
        <v>1.4503291683911075E-3</v>
      </c>
      <c r="BP24" s="70">
        <v>1.5073223492860065E-3</v>
      </c>
      <c r="BQ24" s="32">
        <v>3.1798165367410919E-3</v>
      </c>
      <c r="BR24" s="32">
        <v>2.0685782858363335E-3</v>
      </c>
      <c r="BS24" s="32">
        <v>3.1467536672227115E-3</v>
      </c>
      <c r="BT24" s="32">
        <v>1.862182790182527E-3</v>
      </c>
      <c r="BU24" s="32">
        <v>2.4444219339258846E-3</v>
      </c>
      <c r="BV24" s="32">
        <v>1.755289427822773E-3</v>
      </c>
      <c r="BW24" s="33">
        <v>2.8886001485925539E-3</v>
      </c>
      <c r="BX24" s="32">
        <v>3.3820041629787803E-3</v>
      </c>
      <c r="BY24" s="32">
        <v>3.4103868024736965E-3</v>
      </c>
      <c r="BZ24" s="32">
        <v>1.4230163465550163E-3</v>
      </c>
      <c r="CA24" s="32">
        <v>1.8285437371412614E-3</v>
      </c>
      <c r="CB24" s="32">
        <v>1.0919252307250245E-3</v>
      </c>
      <c r="CC24" s="32">
        <v>1.6969430506856599E-3</v>
      </c>
      <c r="CD24" s="32">
        <v>7.2333170638661632E-4</v>
      </c>
      <c r="CE24" s="70">
        <v>2.9590172914376769E-3</v>
      </c>
      <c r="CF24" s="32">
        <v>2.6343030675570625E-3</v>
      </c>
      <c r="CG24" s="32">
        <v>1.9144566012966313E-3</v>
      </c>
      <c r="CH24" s="32">
        <v>1.5975200292338244E-3</v>
      </c>
      <c r="CI24" s="32">
        <v>4.8216541069643947E-3</v>
      </c>
      <c r="CJ24" s="32">
        <v>2.7732528857826616E-3</v>
      </c>
      <c r="CK24" s="32">
        <v>1.6038593788941249E-3</v>
      </c>
      <c r="CL24" s="32">
        <v>4.4897628266077081E-3</v>
      </c>
      <c r="CM24" s="32">
        <v>2.7482273162420788E-3</v>
      </c>
      <c r="CN24" s="32">
        <v>3.9234162719202622E-3</v>
      </c>
      <c r="CO24" s="33">
        <v>1.0608529166352557E-3</v>
      </c>
      <c r="CP24" s="32">
        <v>2.2925261958399788E-3</v>
      </c>
      <c r="CQ24" s="32">
        <v>5.3657069077889653E-4</v>
      </c>
      <c r="CR24" s="32">
        <v>3.4256424354355349E-3</v>
      </c>
      <c r="CS24" s="32">
        <v>1.9141974101805025E-3</v>
      </c>
      <c r="CT24" s="32">
        <v>2.6121886838101844E-3</v>
      </c>
      <c r="CU24" s="32">
        <v>2.2085147006929537E-3</v>
      </c>
      <c r="CV24" s="32">
        <v>1.9248737635092924E-3</v>
      </c>
      <c r="CW24" s="70">
        <v>3.235995581737222E-3</v>
      </c>
      <c r="CX24" s="32">
        <v>1.3487573558393761E-3</v>
      </c>
      <c r="CY24" s="32">
        <v>2.2570150776244293E-3</v>
      </c>
      <c r="CZ24" s="32">
        <v>7.1927963335866659E-4</v>
      </c>
      <c r="DA24" s="32">
        <v>1.6228838196868868E-4</v>
      </c>
      <c r="DB24" s="32">
        <v>1.3401618801111052E-3</v>
      </c>
      <c r="DC24" s="32">
        <v>1.4848367684837638E-3</v>
      </c>
      <c r="DD24" s="32">
        <v>5.263378293289448E-4</v>
      </c>
      <c r="DE24" s="32">
        <v>1.7178896044985174E-3</v>
      </c>
      <c r="DF24" s="33">
        <v>2.224142862128149E-3</v>
      </c>
      <c r="DG24" s="32">
        <v>5.2680156221901302E-3</v>
      </c>
      <c r="DH24" s="70">
        <v>2.4748542361421612E-3</v>
      </c>
      <c r="DI24" s="32">
        <v>1.5812138465514237E-3</v>
      </c>
      <c r="DJ24" s="32">
        <v>2.1333951299802745E-3</v>
      </c>
      <c r="DK24" s="32">
        <v>2.4263756595551893E-3</v>
      </c>
      <c r="DL24" s="32">
        <v>3.0730335551961926E-3</v>
      </c>
      <c r="DM24" s="32">
        <v>1.7419641741386164E-3</v>
      </c>
      <c r="DN24" s="32">
        <v>5.2954105264048801E-3</v>
      </c>
      <c r="DO24" s="32">
        <v>1.0338478650929127E-3</v>
      </c>
      <c r="DP24" s="91">
        <v>2.2383248196131827E-3</v>
      </c>
      <c r="DQ24" s="32">
        <v>2.3432545092460914E-3</v>
      </c>
      <c r="DR24" s="33">
        <v>9.5169793714162455E-4</v>
      </c>
      <c r="DS24" s="32">
        <v>9.8339936902380157E-4</v>
      </c>
      <c r="DT24" s="32">
        <v>2.3630408003700938E-3</v>
      </c>
      <c r="DU24" s="32">
        <v>1.2316352638653591E-3</v>
      </c>
      <c r="DV24" s="32">
        <v>2.0770125528940752E-3</v>
      </c>
      <c r="DW24" s="32">
        <v>1.1046426449128346E-3</v>
      </c>
      <c r="DX24" s="32">
        <v>1.0536520822121969E-3</v>
      </c>
      <c r="DY24" s="32">
        <v>9.24418113365125E-4</v>
      </c>
      <c r="DZ24" s="70">
        <v>4.6708384151629102E-3</v>
      </c>
      <c r="EA24" s="32">
        <v>1.4430546758282387E-3</v>
      </c>
      <c r="EB24" s="32">
        <v>1.610996919315325E-3</v>
      </c>
      <c r="EC24" s="32">
        <v>2.5125901685851154E-3</v>
      </c>
      <c r="ED24" s="32">
        <v>2.1551589594106962E-3</v>
      </c>
      <c r="EE24" s="32">
        <v>8.0193011754398167E-4</v>
      </c>
      <c r="EF24" s="32">
        <v>1.4790264756760752E-3</v>
      </c>
      <c r="EG24" s="32">
        <v>9.4610944784890693E-4</v>
      </c>
      <c r="EH24" s="32">
        <v>2.2131618446206871E-3</v>
      </c>
      <c r="EI24" s="32">
        <v>1.040547115981943E-3</v>
      </c>
      <c r="EJ24" s="33">
        <v>1.2603741523024101E-3</v>
      </c>
      <c r="EK24" s="32">
        <v>2.0119648048532932E-3</v>
      </c>
      <c r="EL24" s="32">
        <v>1.9309115428175899E-3</v>
      </c>
      <c r="EM24" s="32">
        <v>1.7880482990939935E-3</v>
      </c>
      <c r="EN24" s="32">
        <v>9.6409074387121497E-4</v>
      </c>
      <c r="EO24" s="32">
        <v>2.266228523638311E-3</v>
      </c>
      <c r="EP24" s="32">
        <v>1.7732001772344638E-3</v>
      </c>
      <c r="EQ24" s="32">
        <v>1.738097346062648E-3</v>
      </c>
      <c r="ER24" s="70">
        <v>2.0142349798729746E-3</v>
      </c>
      <c r="ES24" s="32">
        <v>7.7869834053723868E-4</v>
      </c>
      <c r="ET24" s="32">
        <v>2.1529532579039451E-3</v>
      </c>
      <c r="EU24" s="32">
        <v>1.8914717526243381E-3</v>
      </c>
      <c r="EV24" s="32">
        <v>1.20058264131627E-3</v>
      </c>
      <c r="EW24" s="32">
        <v>2.3482402164798763E-3</v>
      </c>
      <c r="EX24" s="32">
        <v>1.7275347665941054E-3</v>
      </c>
      <c r="EY24" s="32">
        <v>1.0017033279211146E-3</v>
      </c>
      <c r="EZ24" s="70">
        <v>2.9207938096440719E-3</v>
      </c>
    </row>
    <row r="25" spans="1:188" s="32" customFormat="1" x14ac:dyDescent="0.35">
      <c r="A25" s="17">
        <v>149</v>
      </c>
      <c r="B25" s="32">
        <v>110601</v>
      </c>
      <c r="C25" s="32">
        <v>174</v>
      </c>
      <c r="D25" s="32">
        <v>139</v>
      </c>
      <c r="E25" s="32">
        <v>93</v>
      </c>
      <c r="F25" s="32">
        <v>13.705</v>
      </c>
      <c r="G25" t="s">
        <v>141</v>
      </c>
      <c r="H25" s="33">
        <v>7.2728664957593767E-2</v>
      </c>
      <c r="I25" s="32">
        <v>3.6435030604099146E-2</v>
      </c>
      <c r="J25" s="32">
        <v>1.7600052566553424E-2</v>
      </c>
      <c r="K25" s="32">
        <v>9.3399262074231534E-2</v>
      </c>
      <c r="L25" s="32">
        <v>8.0947843330294672E-2</v>
      </c>
      <c r="M25" s="32">
        <v>3.6865360916431243E-2</v>
      </c>
      <c r="N25" s="32">
        <v>3.3238190237932112E-2</v>
      </c>
      <c r="O25" s="32">
        <v>9.817860719799551E-2</v>
      </c>
      <c r="P25" s="70">
        <v>7.8202491951082281E-2</v>
      </c>
      <c r="Q25" s="33">
        <v>7.5107607486761332E-2</v>
      </c>
      <c r="R25" s="32">
        <v>0.12584200415680918</v>
      </c>
      <c r="S25" s="32">
        <v>0.19222839680396725</v>
      </c>
      <c r="T25" s="32">
        <v>0.10466771240139579</v>
      </c>
      <c r="U25" s="32">
        <v>0.10733389249207831</v>
      </c>
      <c r="V25" s="32">
        <v>0.13013547208977955</v>
      </c>
      <c r="W25" s="32">
        <v>0.11280137696708531</v>
      </c>
      <c r="X25" s="32">
        <v>9.2467005936092625E-2</v>
      </c>
      <c r="Y25" s="70">
        <v>8.053350430708163E-2</v>
      </c>
      <c r="Z25" s="33">
        <v>0.13685135205282864</v>
      </c>
      <c r="AA25" s="32">
        <v>0.15311199911989726</v>
      </c>
      <c r="AB25" s="32">
        <v>9.5222131316017783E-2</v>
      </c>
      <c r="AC25" s="32">
        <v>6.9684000093489892E-2</v>
      </c>
      <c r="AD25" s="32">
        <v>3.6055444911563379E-2</v>
      </c>
      <c r="AE25" s="32">
        <v>0.15846111153713899</v>
      </c>
      <c r="AF25" s="32">
        <v>5.5706994687608813E-2</v>
      </c>
      <c r="AG25" s="32">
        <v>0.12281621545367608</v>
      </c>
      <c r="AH25" s="32">
        <v>9.4629558413157719E-2</v>
      </c>
      <c r="AI25" s="70">
        <v>7.8432646594437008E-2</v>
      </c>
      <c r="AJ25" s="33">
        <v>4.1826991707174653E-2</v>
      </c>
      <c r="AK25" s="32">
        <v>5.2991711661403228E-2</v>
      </c>
      <c r="AL25" s="32">
        <v>6.3050802057313685E-2</v>
      </c>
      <c r="AM25" s="32">
        <v>4.8165060930463674E-2</v>
      </c>
      <c r="AN25" s="32">
        <v>5.727557865708191E-2</v>
      </c>
      <c r="AO25" s="32">
        <v>4.3379035563203251E-2</v>
      </c>
      <c r="AP25" s="32">
        <v>0.11137967468296554</v>
      </c>
      <c r="AQ25" s="32">
        <v>0.3939642793993493</v>
      </c>
      <c r="AR25" s="32">
        <v>0.25347486309179618</v>
      </c>
      <c r="AS25" s="33">
        <v>8.4113314438465689E-2</v>
      </c>
      <c r="AT25" s="32">
        <v>1.4612958529478422E-2</v>
      </c>
      <c r="AU25" s="32">
        <v>0.10297340103838334</v>
      </c>
      <c r="AV25" s="32">
        <v>2.9287520576801038E-2</v>
      </c>
      <c r="AW25" s="32">
        <v>5.7359048581829469E-2</v>
      </c>
      <c r="AX25" s="32">
        <v>6.0313191332281552E-2</v>
      </c>
      <c r="AY25" s="32">
        <v>9.6024175982982199E-2</v>
      </c>
      <c r="AZ25" s="32">
        <v>2.3712423548703336E-2</v>
      </c>
      <c r="BA25" s="70">
        <v>4.9620141610129308E-2</v>
      </c>
      <c r="BB25" s="32">
        <v>7.6846163863058037E-2</v>
      </c>
      <c r="BC25" s="32">
        <v>0.11800728944089167</v>
      </c>
      <c r="BD25" s="32">
        <v>7.0491288049969694E-2</v>
      </c>
      <c r="BE25" s="32">
        <v>0.1246280002282352</v>
      </c>
      <c r="BF25" s="32">
        <v>0.1922472574724424</v>
      </c>
      <c r="BG25" s="32">
        <v>3.634942428870936E-2</v>
      </c>
      <c r="BH25" s="32">
        <v>0.1096961208181432</v>
      </c>
      <c r="BI25" s="32">
        <v>4.0529282901865658E-2</v>
      </c>
      <c r="BJ25" s="32">
        <v>6.7120587597937389E-2</v>
      </c>
      <c r="BK25" s="33">
        <v>2.2868670029553582E-2</v>
      </c>
      <c r="BL25" s="32">
        <v>5.8908318319662277E-2</v>
      </c>
      <c r="BM25" s="32">
        <v>6.7315783696604931E-2</v>
      </c>
      <c r="BN25" s="32">
        <v>4.1426284234094363E-2</v>
      </c>
      <c r="BO25" s="32">
        <v>6.1791379315619691E-2</v>
      </c>
      <c r="BP25" s="70">
        <v>6.1515974062474651E-2</v>
      </c>
      <c r="BQ25" s="32">
        <v>9.2207645834613813E-2</v>
      </c>
      <c r="BR25" s="32">
        <v>7.3743935213240519E-2</v>
      </c>
      <c r="BS25" s="32">
        <v>0.11689909334010005</v>
      </c>
      <c r="BT25" s="32">
        <v>5.9584944242609558E-2</v>
      </c>
      <c r="BU25" s="32">
        <v>0.11111870327778631</v>
      </c>
      <c r="BV25" s="32">
        <v>5.6445324023300686E-2</v>
      </c>
      <c r="BW25" s="33">
        <v>9.9737832275196031E-2</v>
      </c>
      <c r="BX25" s="32">
        <v>0.13803479008548455</v>
      </c>
      <c r="BY25" s="32">
        <v>0.13694071576447517</v>
      </c>
      <c r="BZ25" s="32">
        <v>2.8051876171305758E-2</v>
      </c>
      <c r="CA25" s="32">
        <v>6.639791482240183E-2</v>
      </c>
      <c r="CB25" s="32">
        <v>3.1898177243078953E-2</v>
      </c>
      <c r="CC25" s="32">
        <v>6.3452921778738167E-2</v>
      </c>
      <c r="CD25" s="32">
        <v>2.8469502585154013E-2</v>
      </c>
      <c r="CE25" s="70">
        <v>0.12319889522764813</v>
      </c>
      <c r="CF25" s="32">
        <v>8.1560073405272729E-2</v>
      </c>
      <c r="CG25" s="32">
        <v>6.1605762809673226E-2</v>
      </c>
      <c r="CH25" s="32">
        <v>5.2978530059364697E-2</v>
      </c>
      <c r="CI25" s="32">
        <v>0.19754095051449189</v>
      </c>
      <c r="CJ25" s="32">
        <v>9.8181477156546848E-2</v>
      </c>
      <c r="CK25" s="32">
        <v>5.0286235808166525E-2</v>
      </c>
      <c r="CL25" s="32">
        <v>0.14470759900448429</v>
      </c>
      <c r="CM25" s="32">
        <v>8.8635386198055749E-2</v>
      </c>
      <c r="CN25" s="32">
        <v>0.13462208207046</v>
      </c>
      <c r="CO25" s="33">
        <v>2.9796567278545058E-2</v>
      </c>
      <c r="CP25" s="32">
        <v>8.9411828662044182E-2</v>
      </c>
      <c r="CQ25" s="32">
        <v>1.7557477034918369E-2</v>
      </c>
      <c r="CR25" s="32">
        <v>0.15504749035056281</v>
      </c>
      <c r="CS25" s="32">
        <v>8.7199781303778062E-2</v>
      </c>
      <c r="CT25" s="32">
        <v>9.9278852084540903E-2</v>
      </c>
      <c r="CU25" s="32">
        <v>8.2622841468820082E-2</v>
      </c>
      <c r="CV25" s="32">
        <v>9.7161792805828887E-2</v>
      </c>
      <c r="CW25" s="70">
        <v>9.6457817717160763E-2</v>
      </c>
      <c r="CX25" s="32">
        <v>2.982081250599105E-2</v>
      </c>
      <c r="CY25" s="32">
        <v>9.1869497823069995E-2</v>
      </c>
      <c r="CZ25" s="32">
        <v>2.0529718393622866E-2</v>
      </c>
      <c r="DA25" s="32">
        <v>1.0576490906172313E-2</v>
      </c>
      <c r="DB25" s="32">
        <v>4.418812637764525E-2</v>
      </c>
      <c r="DC25" s="32">
        <v>4.9336790568164486E-2</v>
      </c>
      <c r="DD25" s="32">
        <v>1.723540016241748E-2</v>
      </c>
      <c r="DE25" s="32">
        <v>3.9802161618207557E-2</v>
      </c>
      <c r="DF25" s="33">
        <v>6.4195752632701053E-2</v>
      </c>
      <c r="DG25" s="32">
        <v>0.24323514023395168</v>
      </c>
      <c r="DH25" s="70">
        <v>6.622284874008573E-2</v>
      </c>
      <c r="DI25" s="32">
        <v>5.3035021770203604E-2</v>
      </c>
      <c r="DJ25" s="32">
        <v>7.6180731846837713E-2</v>
      </c>
      <c r="DK25" s="32">
        <v>9.0228037082871901E-2</v>
      </c>
      <c r="DL25" s="32">
        <v>0.10473655645693565</v>
      </c>
      <c r="DM25" s="32">
        <v>5.7466458261255265E-2</v>
      </c>
      <c r="DN25" s="32">
        <v>0.16730518088111226</v>
      </c>
      <c r="DO25" s="32">
        <v>2.6170973171591165E-2</v>
      </c>
      <c r="DP25" s="91">
        <v>7.6143783401528123E-2</v>
      </c>
      <c r="DQ25" s="32">
        <v>7.6106834956218533E-2</v>
      </c>
      <c r="DR25" s="33">
        <v>3.6198617445881785E-2</v>
      </c>
      <c r="DS25" s="32">
        <v>2.9971677266886373E-2</v>
      </c>
      <c r="DT25" s="32">
        <v>0.10979158881063961</v>
      </c>
      <c r="DU25" s="32">
        <v>2.1830828273666739E-2</v>
      </c>
      <c r="DV25" s="32">
        <v>5.6012203541981789E-2</v>
      </c>
      <c r="DW25" s="32">
        <v>3.5825545208574741E-2</v>
      </c>
      <c r="DX25" s="32">
        <v>2.5577562875365212E-2</v>
      </c>
      <c r="DY25" s="32">
        <v>3.0086443015146343E-2</v>
      </c>
      <c r="DZ25" s="70">
        <v>0.15578515802798934</v>
      </c>
      <c r="EA25" s="32">
        <v>7.414797164388312E-2</v>
      </c>
      <c r="EB25" s="32">
        <v>6.1952549945567884E-2</v>
      </c>
      <c r="EC25" s="32">
        <v>9.4219804769632653E-2</v>
      </c>
      <c r="ED25" s="32">
        <v>6.2670277701552229E-2</v>
      </c>
      <c r="EE25" s="32">
        <v>2.4970180068023668E-2</v>
      </c>
      <c r="EF25" s="32">
        <v>7.3618050422194492E-2</v>
      </c>
      <c r="EG25" s="32">
        <v>2.3478890544903871E-2</v>
      </c>
      <c r="EH25" s="32">
        <v>7.9962542752131049E-2</v>
      </c>
      <c r="EI25" s="32">
        <v>2.7940666700391987E-2</v>
      </c>
      <c r="EJ25" s="33">
        <v>3.9978707771515444E-2</v>
      </c>
      <c r="EK25" s="32">
        <v>8.0172869004371344E-2</v>
      </c>
      <c r="EL25" s="32">
        <v>8.9863186373589518E-2</v>
      </c>
      <c r="EM25" s="32">
        <v>5.599270779449874E-2</v>
      </c>
      <c r="EN25" s="32">
        <v>2.1866185754552833E-2</v>
      </c>
      <c r="EO25" s="32">
        <v>7.6618383537185794E-2</v>
      </c>
      <c r="EP25" s="32">
        <v>5.6059001378664125E-2</v>
      </c>
      <c r="EQ25" s="32">
        <v>3.8636491389737189E-2</v>
      </c>
      <c r="ER25" s="70">
        <v>9.9487748976250345E-2</v>
      </c>
      <c r="ES25" s="32">
        <v>2.1256016044247809E-2</v>
      </c>
      <c r="ET25" s="32">
        <v>8.0963388335613021E-2</v>
      </c>
      <c r="EU25" s="32">
        <v>5.5657809326320411E-2</v>
      </c>
      <c r="EV25" s="32">
        <v>2.7613380926362421E-2</v>
      </c>
      <c r="EW25" s="32">
        <v>6.7847776953715466E-2</v>
      </c>
      <c r="EX25" s="32">
        <v>5.5401759522050474E-2</v>
      </c>
      <c r="EY25" s="32">
        <v>3.0546425844923744E-2</v>
      </c>
      <c r="EZ25" s="70">
        <v>9.5715350786143599E-2</v>
      </c>
    </row>
    <row r="26" spans="1:188" s="32" customFormat="1" x14ac:dyDescent="0.35">
      <c r="A26" s="17">
        <v>90</v>
      </c>
      <c r="B26" s="32">
        <v>1824948</v>
      </c>
      <c r="C26" s="32">
        <v>204</v>
      </c>
      <c r="D26" s="32">
        <v>45</v>
      </c>
      <c r="E26" s="32">
        <v>81</v>
      </c>
      <c r="F26" s="32">
        <v>14.933</v>
      </c>
      <c r="G26" t="s">
        <v>574</v>
      </c>
      <c r="H26" s="33"/>
      <c r="P26" s="70"/>
      <c r="Q26" s="33">
        <v>3.8618541178776582E-4</v>
      </c>
      <c r="R26" s="32">
        <v>2.3059726845866426E-4</v>
      </c>
      <c r="S26" s="32">
        <v>2.6725660280707981E-4</v>
      </c>
      <c r="T26" s="91">
        <v>3.2672100729742284E-4</v>
      </c>
      <c r="U26" s="91">
        <v>3.2672100729742284E-4</v>
      </c>
      <c r="V26" s="91">
        <v>3.2672100729742284E-4</v>
      </c>
      <c r="W26" s="32">
        <v>4.5074145314627262E-4</v>
      </c>
      <c r="X26" s="32">
        <v>2.0930125346986481E-4</v>
      </c>
      <c r="Y26" s="70">
        <v>1.0248775967245725E-3</v>
      </c>
      <c r="Z26" s="33"/>
      <c r="AI26" s="70"/>
      <c r="AJ26" s="33"/>
      <c r="AS26" s="33">
        <v>7.5868674895406105E-4</v>
      </c>
      <c r="AT26" s="91">
        <v>8.6659040057596691E-4</v>
      </c>
      <c r="AU26" s="32">
        <v>4.3489587355046274E-4</v>
      </c>
      <c r="AV26" s="32">
        <v>1.3700622253732576E-3</v>
      </c>
      <c r="AW26" s="32">
        <v>8.6659040057596691E-4</v>
      </c>
      <c r="AX26" s="32">
        <v>9.6355010930520755E-4</v>
      </c>
      <c r="AY26" s="32">
        <v>6.6592618607265745E-4</v>
      </c>
      <c r="AZ26" s="91">
        <v>8.6659040057596691E-4</v>
      </c>
      <c r="BA26" s="70">
        <v>1.1545198799707587E-3</v>
      </c>
      <c r="BB26" s="32">
        <v>8.5362621316148297E-5</v>
      </c>
      <c r="BC26" s="32">
        <v>1.1321486043851406E-3</v>
      </c>
      <c r="BD26" s="32">
        <v>6.1250878377071955E-4</v>
      </c>
      <c r="BE26" s="32">
        <v>7.3113560937133123E-4</v>
      </c>
      <c r="BF26" s="32">
        <v>2.623877774881554E-3</v>
      </c>
      <c r="BG26" s="32">
        <v>4.7746837648196061E-4</v>
      </c>
      <c r="BH26" s="91">
        <v>8.1573293710069685E-4</v>
      </c>
      <c r="BI26" s="32">
        <v>1.1190074328063901E-3</v>
      </c>
      <c r="BJ26" s="32">
        <v>9.0033026483006247E-4</v>
      </c>
      <c r="BK26" s="33"/>
      <c r="BP26" s="70"/>
      <c r="BQ26" s="32">
        <v>5.3509461890229801E-3</v>
      </c>
      <c r="BR26" s="32">
        <v>6.4155694323916974E-3</v>
      </c>
      <c r="BS26" s="32">
        <v>5.6876178926741211E-3</v>
      </c>
      <c r="BT26" s="32">
        <v>5.2918491510674862E-3</v>
      </c>
      <c r="BU26" s="32">
        <v>4.6895813172585085E-3</v>
      </c>
      <c r="BV26" s="32">
        <v>4.626304500746704E-3</v>
      </c>
      <c r="BW26" s="33"/>
      <c r="CE26" s="70"/>
      <c r="CF26" s="32">
        <v>4.4325204580295367E-3</v>
      </c>
      <c r="CG26" s="32">
        <v>4.2080815734998698E-3</v>
      </c>
      <c r="CH26" s="32">
        <v>3.4299055577780048E-3</v>
      </c>
      <c r="CI26" s="32">
        <v>2.5056122644820456E-3</v>
      </c>
      <c r="CJ26" s="32">
        <v>3.3410598237113729E-3</v>
      </c>
      <c r="CK26" s="32">
        <v>3.4661914651747242E-3</v>
      </c>
      <c r="CL26" s="32">
        <v>4.6689723534041926E-3</v>
      </c>
      <c r="CM26" s="32">
        <v>5.5424140993961231E-3</v>
      </c>
      <c r="CN26" s="32">
        <v>3.1154677219391198E-3</v>
      </c>
      <c r="CO26" s="33">
        <v>5.0698314596050202E-3</v>
      </c>
      <c r="CP26" s="32">
        <v>9.6824488642150985E-3</v>
      </c>
      <c r="CQ26" s="32">
        <v>6.8788715439211433E-3</v>
      </c>
      <c r="CR26" s="32">
        <v>4.7616767784316241E-3</v>
      </c>
      <c r="CS26" s="32">
        <v>5.6169002092650525E-3</v>
      </c>
      <c r="CT26" s="32">
        <v>3.0453548282267967E-3</v>
      </c>
      <c r="CU26" s="32">
        <v>6.8206039416625081E-3</v>
      </c>
      <c r="CV26" s="32">
        <v>7.5847823083336355E-3</v>
      </c>
      <c r="CW26" s="70">
        <v>4.5986673792569087E-3</v>
      </c>
      <c r="DF26" s="33">
        <v>5.9443250809947425E-3</v>
      </c>
      <c r="DG26" s="32">
        <v>6.174509133029981E-3</v>
      </c>
      <c r="DH26" s="70">
        <v>1.9282687286747003E-3</v>
      </c>
      <c r="DI26" s="32">
        <v>1.0313529383519657E-2</v>
      </c>
      <c r="DJ26" s="32">
        <v>1.1091901504800862E-2</v>
      </c>
      <c r="DK26" s="32">
        <v>1.0094690435019194E-2</v>
      </c>
      <c r="DL26" s="32">
        <v>6.0152851782686936E-3</v>
      </c>
      <c r="DM26" s="32">
        <v>3.6095049782987323E-3</v>
      </c>
      <c r="DN26" s="32">
        <v>4.592375630865655E-3</v>
      </c>
      <c r="DO26" s="32">
        <v>9.1687317608655037E-3</v>
      </c>
      <c r="DP26" s="91">
        <v>9.2712484083974124E-3</v>
      </c>
      <c r="DQ26" s="32">
        <v>9.3737650559293229E-3</v>
      </c>
      <c r="DR26" s="33">
        <v>1.5950721956712677E-3</v>
      </c>
      <c r="DS26" s="32">
        <v>1.8554781209764589E-3</v>
      </c>
      <c r="DT26" s="32">
        <v>1.1753404042509328E-3</v>
      </c>
      <c r="DU26" s="91">
        <v>1.7252751583238632E-3</v>
      </c>
      <c r="DV26" s="91">
        <v>1.7252751583238632E-3</v>
      </c>
      <c r="DW26" s="91">
        <v>1.7252751583238632E-3</v>
      </c>
      <c r="DX26" s="32">
        <v>2.1581952875009561E-3</v>
      </c>
      <c r="DY26" s="32">
        <v>4.0577607055871101E-3</v>
      </c>
      <c r="DZ26" s="70">
        <v>1.1394769224767024E-3</v>
      </c>
      <c r="EA26" s="32">
        <v>1.8128857557230633E-3</v>
      </c>
      <c r="EB26" s="32">
        <v>1.8126602182125895E-3</v>
      </c>
      <c r="EC26" s="32">
        <v>1.4712138449511801E-3</v>
      </c>
      <c r="ED26" s="32">
        <v>6.1162429816658838E-4</v>
      </c>
      <c r="EE26" s="32">
        <v>1.8309068521238973E-3</v>
      </c>
      <c r="EF26" s="32">
        <v>1.5358764714579194E-3</v>
      </c>
      <c r="EG26" s="32">
        <v>1.520208935722901E-3</v>
      </c>
      <c r="EH26" s="32">
        <v>2.3674021157748608E-3</v>
      </c>
      <c r="EI26" s="32">
        <v>1.8790220867068777E-3</v>
      </c>
      <c r="EJ26" s="33">
        <v>2.0476665959717195E-3</v>
      </c>
      <c r="EK26" s="32">
        <v>2.8226509421529953E-3</v>
      </c>
      <c r="EL26" s="32">
        <v>1.5643955378789565E-3</v>
      </c>
      <c r="EM26" s="32">
        <v>2.1695191340832831E-3</v>
      </c>
      <c r="EN26" s="32">
        <v>3.4392563871315897E-3</v>
      </c>
      <c r="EO26" s="32">
        <v>2.6193864858234201E-3</v>
      </c>
      <c r="EP26" s="32">
        <v>2.7836478093413637E-3</v>
      </c>
      <c r="EQ26" s="32">
        <v>3.6710599953742639E-3</v>
      </c>
      <c r="ER26" s="70">
        <v>3.2987094602192151E-3</v>
      </c>
      <c r="EZ26" s="70"/>
    </row>
    <row r="27" spans="1:188" s="32" customFormat="1" x14ac:dyDescent="0.35">
      <c r="A27" s="17">
        <v>10</v>
      </c>
      <c r="B27" s="32">
        <v>57487</v>
      </c>
      <c r="C27" s="32">
        <v>103</v>
      </c>
      <c r="D27" s="32">
        <v>8</v>
      </c>
      <c r="E27" s="32">
        <v>90</v>
      </c>
      <c r="F27" s="32">
        <v>15.125999999999999</v>
      </c>
      <c r="G27" t="s">
        <v>570</v>
      </c>
      <c r="H27" s="33"/>
      <c r="P27" s="70"/>
      <c r="Q27" s="33"/>
      <c r="Y27" s="70"/>
      <c r="Z27" s="33">
        <v>8.1813283196520512E-4</v>
      </c>
      <c r="AA27" s="32">
        <v>7.4289542062257348E-4</v>
      </c>
      <c r="AB27" s="91">
        <v>7.4289542062257348E-4</v>
      </c>
      <c r="AC27" s="91">
        <v>7.4289542062257348E-4</v>
      </c>
      <c r="AD27" s="91">
        <v>7.4289542062257348E-4</v>
      </c>
      <c r="AE27" s="32">
        <v>2.926494331470669E-4</v>
      </c>
      <c r="AF27" s="32">
        <v>4.7493905104144734E-4</v>
      </c>
      <c r="AG27" s="32">
        <v>5.3956874578341076E-4</v>
      </c>
      <c r="AH27" s="32">
        <v>2.4118832649753577E-3</v>
      </c>
      <c r="AI27" s="70">
        <v>2.4890366766459377E-3</v>
      </c>
      <c r="AJ27" s="33"/>
      <c r="AS27" s="33"/>
      <c r="BA27" s="70"/>
      <c r="BK27" s="33"/>
      <c r="BP27" s="70"/>
      <c r="BW27" s="33"/>
      <c r="CE27" s="70"/>
      <c r="CO27" s="33"/>
      <c r="CW27" s="70"/>
      <c r="DF27" s="33"/>
      <c r="DH27" s="70"/>
      <c r="DR27" s="33"/>
      <c r="DZ27" s="70"/>
      <c r="EJ27" s="33"/>
      <c r="ER27" s="70"/>
      <c r="EZ27" s="70"/>
    </row>
    <row r="28" spans="1:188" s="32" customFormat="1" x14ac:dyDescent="0.35">
      <c r="A28" s="17">
        <v>19</v>
      </c>
      <c r="B28" s="32">
        <v>51672</v>
      </c>
      <c r="C28" s="32">
        <v>174</v>
      </c>
      <c r="D28" s="32">
        <v>9</v>
      </c>
      <c r="E28" s="32">
        <v>92</v>
      </c>
      <c r="F28" s="32">
        <v>15.569000000000001</v>
      </c>
      <c r="G28" t="s">
        <v>563</v>
      </c>
      <c r="H28" s="33"/>
      <c r="P28" s="70"/>
      <c r="Q28" s="33"/>
      <c r="Y28" s="70"/>
      <c r="Z28" s="33">
        <v>2.8246856240662418E-3</v>
      </c>
      <c r="AA28" s="32">
        <v>2.8978697123464405E-3</v>
      </c>
      <c r="AB28" s="91">
        <v>2.5528138188928261E-3</v>
      </c>
      <c r="AC28" s="91">
        <v>2.5528138188928261E-3</v>
      </c>
      <c r="AD28" s="91">
        <v>2.5528138188928261E-3</v>
      </c>
      <c r="AE28" s="32">
        <v>4.0023015190938718E-3</v>
      </c>
      <c r="AF28" s="32">
        <v>4.445502829295287E-4</v>
      </c>
      <c r="AG28" s="32">
        <v>1.6027824644895465E-3</v>
      </c>
      <c r="AH28" s="32">
        <v>2.5528138188928261E-3</v>
      </c>
      <c r="AI28" s="70">
        <v>1.1933304676516464E-3</v>
      </c>
      <c r="AJ28" s="33"/>
      <c r="AS28" s="33"/>
      <c r="BA28" s="70"/>
      <c r="BB28" s="32">
        <v>1.2080053756278325E-3</v>
      </c>
      <c r="BC28" s="32">
        <v>7.4150866331764147E-4</v>
      </c>
      <c r="BD28" s="32">
        <v>1.4262806018270501E-4</v>
      </c>
      <c r="BE28" s="91">
        <v>7.4150866331764147E-4</v>
      </c>
      <c r="BF28" s="32">
        <v>7.7778435754011926E-4</v>
      </c>
      <c r="BG28" s="32">
        <v>3.0551787759517318E-4</v>
      </c>
      <c r="BH28" s="32">
        <v>1.5835359387802157E-3</v>
      </c>
      <c r="BI28" s="91">
        <v>7.4150866331764147E-4</v>
      </c>
      <c r="BJ28" s="32">
        <v>6.8357687977525295E-4</v>
      </c>
      <c r="BK28" s="33"/>
      <c r="BP28" s="70"/>
      <c r="BW28" s="33"/>
      <c r="CE28" s="70"/>
      <c r="CO28" s="33"/>
      <c r="CW28" s="70"/>
      <c r="DF28" s="33"/>
      <c r="DH28" s="70"/>
      <c r="DR28" s="33"/>
      <c r="DZ28" s="70"/>
      <c r="EJ28" s="33"/>
      <c r="ER28" s="70"/>
      <c r="EZ28" s="70"/>
    </row>
    <row r="29" spans="1:188" s="32" customFormat="1" x14ac:dyDescent="0.35">
      <c r="A29" s="17">
        <v>72</v>
      </c>
      <c r="B29" s="32">
        <v>56871</v>
      </c>
      <c r="C29" s="32">
        <v>174</v>
      </c>
      <c r="D29" s="32">
        <v>17</v>
      </c>
      <c r="E29" s="32">
        <v>89</v>
      </c>
      <c r="F29" s="32">
        <v>15.654999999999999</v>
      </c>
      <c r="G29" t="s">
        <v>149</v>
      </c>
      <c r="H29" s="33"/>
      <c r="P29" s="70"/>
      <c r="Q29" s="33"/>
      <c r="Y29" s="70"/>
      <c r="Z29" s="33">
        <v>7.915239303348913E-3</v>
      </c>
      <c r="AA29" s="32">
        <v>6.7187027290781269E-3</v>
      </c>
      <c r="AB29" s="32">
        <v>1.6610547132450449E-4</v>
      </c>
      <c r="AC29" s="32">
        <v>4.4163607918594521E-4</v>
      </c>
      <c r="AD29" s="91">
        <v>3.0468133622633536E-3</v>
      </c>
      <c r="AE29" s="32">
        <v>7.5489161987611873E-3</v>
      </c>
      <c r="AF29" s="32">
        <v>2.6990819546960261E-3</v>
      </c>
      <c r="AG29" s="32">
        <v>3.0468133622633536E-3</v>
      </c>
      <c r="AH29" s="32">
        <v>9.6427584303954705E-3</v>
      </c>
      <c r="AI29" s="70">
        <v>2.1281972039784809E-4</v>
      </c>
      <c r="AJ29" s="33"/>
      <c r="AS29" s="33"/>
      <c r="BA29" s="70"/>
      <c r="BB29" s="32">
        <v>6.5773547870575742E-3</v>
      </c>
      <c r="BC29" s="32">
        <v>9.1546806381631336E-4</v>
      </c>
      <c r="BD29" s="32">
        <v>9.3124300514776243E-4</v>
      </c>
      <c r="BE29" s="32">
        <v>1.7481147489266784E-4</v>
      </c>
      <c r="BF29" s="91">
        <v>9.2335553448203789E-4</v>
      </c>
      <c r="BG29" s="32">
        <v>8.6596681245601275E-4</v>
      </c>
      <c r="BH29" s="32">
        <v>1.7520833661432947E-3</v>
      </c>
      <c r="BI29" s="32">
        <v>1.2448481880235232E-4</v>
      </c>
      <c r="BJ29" s="32">
        <v>2.3883205354628539E-3</v>
      </c>
      <c r="BK29" s="33"/>
      <c r="BP29" s="70"/>
      <c r="BQ29" s="32">
        <v>8.6893725068904761E-4</v>
      </c>
      <c r="BR29" s="32">
        <v>1.5033701199368126E-3</v>
      </c>
      <c r="BS29" s="32">
        <v>3.4134086017752408E-4</v>
      </c>
      <c r="BT29" s="32">
        <v>1.8596351104083295E-3</v>
      </c>
      <c r="BU29" s="32">
        <v>1.1945367339068265E-3</v>
      </c>
      <c r="BV29" s="32">
        <v>7.8210961167162287E-4</v>
      </c>
      <c r="BW29" s="33"/>
      <c r="CE29" s="70"/>
      <c r="CF29" s="32">
        <v>1.8092356231446405E-4</v>
      </c>
      <c r="CG29" s="32">
        <v>6.7726214426166694E-4</v>
      </c>
      <c r="CH29" s="32">
        <v>4.5541740756629745E-4</v>
      </c>
      <c r="CI29" s="32">
        <v>5.682598095377863E-4</v>
      </c>
      <c r="CJ29" s="32">
        <v>7.2991511794979623E-4</v>
      </c>
      <c r="CK29" s="91">
        <v>5.682598095377863E-4</v>
      </c>
      <c r="CL29" s="32">
        <v>9.062325769519171E-4</v>
      </c>
      <c r="CM29" s="32">
        <v>2.2810480549457539E-4</v>
      </c>
      <c r="CN29" s="91">
        <v>5.682598095377863E-4</v>
      </c>
      <c r="CO29" s="33">
        <v>1.4739658986690328E-4</v>
      </c>
      <c r="CP29" s="32">
        <v>1.9491078334261025E-4</v>
      </c>
      <c r="CQ29" s="32">
        <v>3.3287432694888576E-4</v>
      </c>
      <c r="CR29" s="91">
        <v>2.63892555145748E-4</v>
      </c>
      <c r="CS29" s="91">
        <v>2.63892555145748E-4</v>
      </c>
      <c r="CT29" s="32">
        <v>1.2485779431677187E-3</v>
      </c>
      <c r="CU29" s="91">
        <v>2.63892555145748E-4</v>
      </c>
      <c r="CV29" s="32">
        <v>1.4219492950442365E-4</v>
      </c>
      <c r="CW29" s="70">
        <v>5.3513777527702192E-4</v>
      </c>
      <c r="DF29" s="33">
        <v>5.8290541031778809E-4</v>
      </c>
      <c r="DG29" s="32">
        <v>1.6402292158262464E-4</v>
      </c>
      <c r="DH29" s="91">
        <v>3.7346416595020638E-4</v>
      </c>
      <c r="DR29" s="33"/>
      <c r="DZ29" s="70"/>
      <c r="EA29" s="91">
        <v>4.6794847547984407E-4</v>
      </c>
      <c r="EB29" s="91">
        <v>4.6794847547984407E-4</v>
      </c>
      <c r="EC29" s="32">
        <v>5.5894297845113521E-4</v>
      </c>
      <c r="ED29" s="32">
        <v>1.163699228828203E-4</v>
      </c>
      <c r="EE29" s="32">
        <v>4.6548776493366979E-4</v>
      </c>
      <c r="EF29" s="32">
        <v>2.9100132478342703E-4</v>
      </c>
      <c r="EG29" s="32">
        <v>4.6794847547984407E-4</v>
      </c>
      <c r="EH29" s="32">
        <v>1.314319830577103E-3</v>
      </c>
      <c r="EI29" s="32">
        <v>7.0843995270699559E-4</v>
      </c>
      <c r="EJ29" s="33">
        <v>9.5596208135847495E-4</v>
      </c>
      <c r="EK29" s="32">
        <v>8.2498762717435445E-4</v>
      </c>
      <c r="EL29" s="32">
        <v>5.3606801514356642E-4</v>
      </c>
      <c r="EM29" s="32">
        <v>1.1887528893885764E-3</v>
      </c>
      <c r="EN29" s="91">
        <v>9.3705954928562151E-4</v>
      </c>
      <c r="EO29" s="32">
        <v>9.1815701721276806E-4</v>
      </c>
      <c r="EP29" s="32">
        <v>1.6559137263622672E-3</v>
      </c>
      <c r="EQ29" s="32">
        <v>2.6943750081715495E-3</v>
      </c>
      <c r="ER29" s="70">
        <v>8.589197651783755E-4</v>
      </c>
      <c r="ES29" s="32">
        <v>8.1077670860935742E-4</v>
      </c>
      <c r="ET29" s="32">
        <v>1.0523541884612931E-3</v>
      </c>
      <c r="EU29" s="32">
        <v>4.896260456152651E-4</v>
      </c>
      <c r="EV29" s="32">
        <v>1.079931728412936E-3</v>
      </c>
      <c r="EW29" s="32">
        <v>7.4222541139007457E-4</v>
      </c>
      <c r="EX29" s="32">
        <v>1.0009346210024599E-3</v>
      </c>
      <c r="EY29" s="32">
        <v>7.8804910397476465E-4</v>
      </c>
      <c r="EZ29" s="91">
        <v>8.1077670860935742E-4</v>
      </c>
    </row>
    <row r="30" spans="1:188" s="32" customFormat="1" x14ac:dyDescent="0.35">
      <c r="A30" s="17">
        <v>42</v>
      </c>
      <c r="B30" s="32">
        <v>60184</v>
      </c>
      <c r="C30" s="32">
        <v>218</v>
      </c>
      <c r="D30" s="32">
        <v>14</v>
      </c>
      <c r="E30" s="32">
        <v>91</v>
      </c>
      <c r="F30" s="32">
        <v>15.827999999999999</v>
      </c>
      <c r="G30" t="s">
        <v>150</v>
      </c>
      <c r="H30" s="68"/>
      <c r="I30" s="66"/>
      <c r="J30" s="66"/>
      <c r="K30" s="66"/>
      <c r="L30" s="66"/>
      <c r="M30" s="66"/>
      <c r="N30" s="66"/>
      <c r="O30" s="66"/>
      <c r="P30" s="65"/>
      <c r="Q30" s="68"/>
      <c r="R30" s="66"/>
      <c r="S30" s="66"/>
      <c r="T30" s="66"/>
      <c r="U30" s="66"/>
      <c r="V30" s="66"/>
      <c r="W30" s="66"/>
      <c r="X30" s="66"/>
      <c r="Y30" s="65"/>
      <c r="Z30" s="68">
        <v>6.0613070762744583E-3</v>
      </c>
      <c r="AA30" s="66">
        <v>6.0225029844257509E-3</v>
      </c>
      <c r="AB30" s="91">
        <v>3.7720953644560448E-3</v>
      </c>
      <c r="AC30" s="66">
        <v>3.7735921161574312E-4</v>
      </c>
      <c r="AD30" s="92">
        <v>3.7720953644560448E-3</v>
      </c>
      <c r="AE30" s="66">
        <v>5.3081666338292343E-3</v>
      </c>
      <c r="AF30" s="66">
        <v>1.9150283952885016E-3</v>
      </c>
      <c r="AG30" s="66">
        <v>2.2360240950828549E-3</v>
      </c>
      <c r="AH30" s="66">
        <v>7.3117906552393214E-3</v>
      </c>
      <c r="AI30" s="65">
        <v>4.8400631668239194E-4</v>
      </c>
      <c r="AJ30" s="68"/>
      <c r="AK30" s="66"/>
      <c r="AL30" s="66"/>
      <c r="AM30" s="66"/>
      <c r="AN30" s="66"/>
      <c r="AO30" s="66"/>
      <c r="AP30" s="66"/>
      <c r="AQ30" s="66"/>
      <c r="AR30" s="66"/>
      <c r="AS30" s="68"/>
      <c r="AT30" s="66"/>
      <c r="AU30" s="66"/>
      <c r="AV30" s="66"/>
      <c r="AW30" s="66"/>
      <c r="AX30" s="66"/>
      <c r="AY30" s="66"/>
      <c r="AZ30" s="66"/>
      <c r="BA30" s="65"/>
      <c r="BB30" s="66">
        <v>4.5172771222213642E-3</v>
      </c>
      <c r="BC30" s="66">
        <v>7.2594994889340052E-4</v>
      </c>
      <c r="BD30" s="66">
        <v>4.795975431801441E-4</v>
      </c>
      <c r="BE30" s="91">
        <v>7.2818281370636679E-4</v>
      </c>
      <c r="BF30" s="92">
        <v>7.2818281370636679E-4</v>
      </c>
      <c r="BG30" s="66">
        <v>7.2818281370636679E-4</v>
      </c>
      <c r="BH30" s="66">
        <v>1.529231817404677E-3</v>
      </c>
      <c r="BI30" s="66">
        <v>1.0598031871011076E-4</v>
      </c>
      <c r="BJ30" s="66">
        <v>1.5778320556706291E-3</v>
      </c>
      <c r="BK30" s="68"/>
      <c r="BL30" s="66"/>
      <c r="BM30" s="66"/>
      <c r="BN30" s="66"/>
      <c r="BO30" s="66"/>
      <c r="BP30" s="65"/>
      <c r="BQ30" s="66">
        <v>6.1433432984817928E-4</v>
      </c>
      <c r="BR30" s="66">
        <v>9.4415729329871739E-4</v>
      </c>
      <c r="BS30" s="91">
        <v>6.1433432984817928E-4</v>
      </c>
      <c r="BT30" s="66">
        <v>1.0228926296918283E-3</v>
      </c>
      <c r="BU30" s="66">
        <v>5.1022800222260485E-4</v>
      </c>
      <c r="BV30" s="66">
        <v>5.0452280705942274E-4</v>
      </c>
      <c r="BW30" s="68"/>
      <c r="BX30" s="66"/>
      <c r="BY30" s="66"/>
      <c r="BZ30" s="66"/>
      <c r="CA30" s="66"/>
      <c r="CB30" s="66"/>
      <c r="CC30" s="66"/>
      <c r="CD30" s="66"/>
      <c r="CE30" s="65"/>
      <c r="CF30" s="66"/>
      <c r="CG30" s="66"/>
      <c r="CH30" s="66"/>
      <c r="CI30" s="66"/>
      <c r="CJ30" s="66"/>
      <c r="CK30" s="66"/>
      <c r="CL30" s="66"/>
      <c r="CM30" s="66"/>
      <c r="CN30" s="66"/>
      <c r="CO30" s="68"/>
      <c r="CP30" s="66"/>
      <c r="CQ30" s="66"/>
      <c r="CR30" s="66"/>
      <c r="CS30" s="66"/>
      <c r="CT30" s="66"/>
      <c r="CU30" s="66"/>
      <c r="CV30" s="66"/>
      <c r="CW30" s="65"/>
      <c r="CX30" s="66"/>
      <c r="CY30" s="66"/>
      <c r="CZ30" s="66"/>
      <c r="DA30" s="66"/>
      <c r="DB30" s="66"/>
      <c r="DC30" s="66"/>
      <c r="DD30" s="66"/>
      <c r="DE30" s="66"/>
      <c r="DF30" s="68"/>
      <c r="DG30" s="66"/>
      <c r="DH30" s="65"/>
      <c r="DI30" s="66"/>
      <c r="DJ30" s="66"/>
      <c r="DK30" s="66"/>
      <c r="DL30" s="66"/>
      <c r="DM30" s="66"/>
      <c r="DN30" s="66"/>
      <c r="DO30" s="66"/>
      <c r="DP30" s="66"/>
      <c r="DQ30" s="66"/>
      <c r="DR30" s="68"/>
      <c r="DS30" s="66"/>
      <c r="DT30" s="66"/>
      <c r="DU30" s="66"/>
      <c r="DV30" s="66"/>
      <c r="DW30" s="66"/>
      <c r="DX30" s="66"/>
      <c r="DY30" s="66"/>
      <c r="DZ30" s="65"/>
      <c r="EA30" s="66"/>
      <c r="EB30" s="66"/>
      <c r="EC30" s="66"/>
      <c r="ED30" s="66"/>
      <c r="EE30" s="66"/>
      <c r="EF30" s="66"/>
      <c r="EG30" s="66"/>
      <c r="EH30" s="66"/>
      <c r="EI30" s="66"/>
      <c r="EJ30" s="68">
        <v>3.1852852620070502E-4</v>
      </c>
      <c r="EK30" s="91">
        <v>4.5001510345749898E-4</v>
      </c>
      <c r="EL30" s="66">
        <v>2.1600628570264566E-4</v>
      </c>
      <c r="EM30" s="66">
        <v>4.2041339425215389E-4</v>
      </c>
      <c r="EN30" s="92">
        <v>4.5001510345749898E-4</v>
      </c>
      <c r="EO30" s="92">
        <v>4.5001510345749898E-4</v>
      </c>
      <c r="EP30" s="66">
        <v>1.0415860634116452E-3</v>
      </c>
      <c r="EQ30" s="66">
        <v>2.0285739532608349E-3</v>
      </c>
      <c r="ER30" s="65">
        <v>4.7961681266284412E-4</v>
      </c>
      <c r="ES30" s="66">
        <v>4.7489502684559245E-4</v>
      </c>
      <c r="ET30" s="66">
        <v>1.9669756685829207E-4</v>
      </c>
      <c r="EU30" s="66">
        <v>2.2153036248098772E-4</v>
      </c>
      <c r="EV30" s="66">
        <v>6.1339061680764717E-4</v>
      </c>
      <c r="EW30" s="66">
        <v>3.602184561887467E-4</v>
      </c>
      <c r="EX30" s="66">
        <v>3.4660080272775479E-4</v>
      </c>
      <c r="EY30" s="91">
        <v>3.5340962945825077E-4</v>
      </c>
      <c r="EZ30" s="90">
        <v>3.5340962945825077E-4</v>
      </c>
    </row>
    <row r="31" spans="1:188" x14ac:dyDescent="0.35">
      <c r="B31" s="32"/>
      <c r="C31" s="32"/>
      <c r="D31" s="32"/>
      <c r="E31" s="32"/>
      <c r="F31" s="32"/>
      <c r="H31" s="32"/>
      <c r="I31" s="32"/>
      <c r="J31" s="32"/>
      <c r="K31" s="32"/>
      <c r="L31" s="32"/>
      <c r="M31" s="32"/>
      <c r="N31" s="32"/>
      <c r="O31" s="32"/>
      <c r="P31" s="32"/>
      <c r="Q31" s="32"/>
      <c r="R31" s="32"/>
      <c r="S31" s="32"/>
      <c r="T31" s="32"/>
      <c r="U31" s="32"/>
      <c r="V31" s="32"/>
      <c r="W31" s="32"/>
      <c r="X31" s="32"/>
      <c r="Y31" s="32"/>
      <c r="Z31" s="32"/>
      <c r="AA31" s="32"/>
      <c r="AB31" s="32"/>
      <c r="AC31" s="32"/>
      <c r="AD31" s="32"/>
      <c r="AE31" s="32"/>
      <c r="AF31" s="32"/>
      <c r="AG31" s="32"/>
      <c r="AH31" s="32"/>
      <c r="AI31" s="32"/>
      <c r="AJ31" s="32"/>
      <c r="AK31" s="32"/>
      <c r="AL31" s="32"/>
      <c r="AM31" s="32"/>
      <c r="AN31" s="32"/>
      <c r="AO31" s="32"/>
      <c r="AP31" s="32"/>
      <c r="AQ31" s="32"/>
      <c r="AR31" s="32"/>
      <c r="AS31" s="32"/>
      <c r="AT31" s="32"/>
      <c r="AU31" s="32"/>
      <c r="AV31" s="32"/>
      <c r="AW31" s="32"/>
      <c r="AX31" s="32"/>
      <c r="AY31" s="32"/>
      <c r="AZ31" s="32"/>
      <c r="BA31" s="32"/>
      <c r="BB31" s="32"/>
      <c r="BC31" s="32"/>
      <c r="BD31" s="32"/>
      <c r="BE31" s="32"/>
      <c r="BF31" s="32"/>
      <c r="BG31" s="32"/>
      <c r="BH31" s="32"/>
      <c r="BI31" s="32"/>
      <c r="BJ31" s="32"/>
      <c r="BK31" s="32"/>
      <c r="BL31" s="32"/>
      <c r="BM31" s="32"/>
      <c r="BN31" s="32"/>
      <c r="BO31" s="32"/>
      <c r="BP31" s="32"/>
      <c r="BQ31" s="32"/>
      <c r="BR31" s="32"/>
      <c r="BS31" s="32"/>
      <c r="BT31" s="32"/>
      <c r="BU31" s="32"/>
      <c r="BV31" s="32"/>
      <c r="BW31" s="32"/>
      <c r="BX31" s="32"/>
      <c r="BY31" s="32"/>
      <c r="BZ31" s="32"/>
      <c r="CA31" s="32"/>
      <c r="CB31" s="32"/>
      <c r="CC31" s="32"/>
      <c r="CD31" s="32"/>
      <c r="CE31" s="32"/>
      <c r="CF31" s="32"/>
      <c r="CG31" s="32"/>
      <c r="CH31" s="32"/>
      <c r="CI31" s="32"/>
      <c r="CJ31" s="32"/>
      <c r="CK31" s="32"/>
      <c r="CL31" s="32"/>
      <c r="CM31" s="32"/>
      <c r="CN31" s="32"/>
      <c r="CO31" s="32"/>
      <c r="CP31" s="32"/>
      <c r="CQ31" s="32"/>
      <c r="CR31" s="32"/>
      <c r="CS31" s="32"/>
      <c r="CT31" s="32"/>
      <c r="CU31" s="32"/>
      <c r="CV31" s="32"/>
      <c r="CW31" s="32"/>
      <c r="CX31" s="32"/>
      <c r="CY31" s="32"/>
      <c r="CZ31" s="32"/>
      <c r="DA31" s="32"/>
      <c r="DB31" s="32"/>
      <c r="DC31" s="32"/>
      <c r="DD31" s="32"/>
      <c r="DE31" s="32"/>
      <c r="DF31" s="32"/>
      <c r="DG31" s="32"/>
      <c r="DH31" s="32"/>
      <c r="DI31" s="32"/>
      <c r="DJ31" s="32"/>
      <c r="DK31" s="32"/>
      <c r="DL31" s="32"/>
      <c r="DM31" s="32"/>
      <c r="DN31" s="32"/>
      <c r="DO31" s="32"/>
      <c r="DP31" s="32"/>
      <c r="DQ31" s="32"/>
      <c r="DR31" s="32"/>
      <c r="DS31" s="32"/>
      <c r="DT31" s="32"/>
      <c r="DU31" s="32"/>
      <c r="DV31" s="32"/>
      <c r="DW31" s="32"/>
      <c r="DX31" s="32"/>
      <c r="DY31" s="32"/>
      <c r="DZ31" s="32"/>
      <c r="EA31" s="32"/>
      <c r="EB31" s="32"/>
      <c r="EC31" s="32"/>
      <c r="ED31" s="32"/>
      <c r="EE31" s="32"/>
      <c r="EF31" s="32"/>
      <c r="EG31" s="32"/>
      <c r="EH31" s="32"/>
      <c r="EI31" s="32"/>
      <c r="EJ31" s="32"/>
      <c r="EK31" s="32"/>
      <c r="EL31" s="32"/>
      <c r="EM31" s="32"/>
      <c r="EN31" s="32"/>
      <c r="EO31" s="32"/>
      <c r="EP31" s="32"/>
      <c r="EQ31" s="32"/>
      <c r="ER31" s="32"/>
      <c r="ES31" s="32"/>
      <c r="ET31" s="32"/>
      <c r="EU31" s="32"/>
      <c r="EV31" s="32"/>
      <c r="EW31" s="32"/>
      <c r="EX31" s="32"/>
      <c r="EY31" s="32"/>
      <c r="EZ31" s="32"/>
      <c r="FA31" s="32"/>
      <c r="FB31" s="32"/>
      <c r="FC31" s="32"/>
      <c r="FD31" s="32"/>
      <c r="FE31" s="32"/>
      <c r="FF31" s="32"/>
      <c r="FG31" s="32"/>
      <c r="FH31" s="32"/>
      <c r="FI31" s="32"/>
      <c r="FJ31" s="32"/>
      <c r="FK31" s="32"/>
      <c r="FL31" s="32"/>
      <c r="FM31" s="32"/>
      <c r="FN31" s="32"/>
      <c r="FO31" s="32"/>
      <c r="FP31" s="32"/>
      <c r="FQ31" s="32"/>
      <c r="FR31" s="32"/>
      <c r="FS31" s="32"/>
      <c r="FT31" s="32"/>
      <c r="FU31" s="32"/>
      <c r="FV31" s="32"/>
      <c r="FW31" s="32"/>
      <c r="FX31" s="32"/>
      <c r="FY31" s="32"/>
      <c r="FZ31" s="32"/>
      <c r="GA31" s="32"/>
      <c r="GB31" s="32"/>
      <c r="GC31" s="32"/>
      <c r="GD31" s="32"/>
      <c r="GE31" s="32"/>
      <c r="GF31" s="32"/>
    </row>
  </sheetData>
  <pageMargins left="0.7" right="0.7" top="0.75" bottom="0.75" header="0.3" footer="0.3"/>
</worksheet>
</file>

<file path=xl/worksheets/sheet1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1AAE69F-6AD5-4CDD-83A3-18E7152A199D}">
  <dimension ref="A2:L417"/>
  <sheetViews>
    <sheetView zoomScale="85" zoomScaleNormal="85" workbookViewId="0">
      <selection activeCell="E8" sqref="E8"/>
    </sheetView>
  </sheetViews>
  <sheetFormatPr defaultRowHeight="14.5" x14ac:dyDescent="0.35"/>
  <cols>
    <col min="1" max="1" width="44.26953125" bestFit="1" customWidth="1"/>
    <col min="2" max="2" width="13.26953125" bestFit="1" customWidth="1"/>
  </cols>
  <sheetData>
    <row r="2" spans="1:12" x14ac:dyDescent="0.35">
      <c r="B2" t="s">
        <v>944</v>
      </c>
      <c r="C2" t="s">
        <v>943</v>
      </c>
    </row>
    <row r="3" spans="1:12" x14ac:dyDescent="0.35">
      <c r="C3">
        <v>1</v>
      </c>
      <c r="D3">
        <v>2</v>
      </c>
      <c r="E3">
        <v>3</v>
      </c>
      <c r="F3">
        <v>4</v>
      </c>
      <c r="G3">
        <v>5</v>
      </c>
      <c r="H3">
        <v>6</v>
      </c>
      <c r="I3">
        <v>7</v>
      </c>
      <c r="J3">
        <v>8</v>
      </c>
      <c r="K3">
        <v>9</v>
      </c>
      <c r="L3">
        <v>10</v>
      </c>
    </row>
    <row r="4" spans="1:12" x14ac:dyDescent="0.35">
      <c r="A4" t="s">
        <v>171</v>
      </c>
      <c r="B4" t="s">
        <v>430</v>
      </c>
      <c r="C4" s="30">
        <v>2.5850608657652391E-3</v>
      </c>
      <c r="D4" s="30">
        <v>4.9813007992847887E-3</v>
      </c>
      <c r="E4" s="30">
        <v>3.0229739838575835E-3</v>
      </c>
      <c r="F4" s="30">
        <v>2.8593560033310147E-3</v>
      </c>
      <c r="G4" s="30">
        <v>4.3198984125138087E-3</v>
      </c>
      <c r="H4" s="30">
        <v>3.538932146845255E-3</v>
      </c>
      <c r="I4" s="30">
        <v>1.4391191723566968E-3</v>
      </c>
      <c r="J4" s="30">
        <v>2.8751562981826581E-3</v>
      </c>
      <c r="K4" s="30">
        <v>3.8160669046327115E-3</v>
      </c>
    </row>
    <row r="5" spans="1:12" x14ac:dyDescent="0.35">
      <c r="B5" t="s">
        <v>443</v>
      </c>
      <c r="C5" s="30">
        <v>1.134015518863994E-2</v>
      </c>
      <c r="D5" s="30">
        <v>1.0687107658616137E-2</v>
      </c>
      <c r="E5" s="30">
        <v>7.0939367734904292E-3</v>
      </c>
      <c r="F5" s="30">
        <v>1.7109507070946762E-2</v>
      </c>
      <c r="G5" s="30">
        <v>6.7843128584313744E-3</v>
      </c>
      <c r="H5" s="30">
        <v>6.3546000099502075E-3</v>
      </c>
      <c r="I5" s="30">
        <v>3.0968199060255712E-3</v>
      </c>
      <c r="J5" s="30">
        <v>4.1035704212809259E-3</v>
      </c>
      <c r="K5" s="30">
        <v>5.4449463112528403E-3</v>
      </c>
    </row>
    <row r="6" spans="1:12" x14ac:dyDescent="0.35">
      <c r="B6" t="s">
        <v>435</v>
      </c>
      <c r="C6" s="30">
        <v>9.9363846823404711E-2</v>
      </c>
      <c r="D6" s="30">
        <v>8.2588803338800074E-2</v>
      </c>
      <c r="E6" s="30">
        <v>7.2324720246470997E-3</v>
      </c>
      <c r="F6" s="30">
        <v>8.3215778075028911E-3</v>
      </c>
      <c r="G6" s="30">
        <v>7.5516540957145878E-3</v>
      </c>
      <c r="H6" s="30">
        <v>8.9826696225340813E-2</v>
      </c>
      <c r="I6" s="30">
        <v>2.9568615610222376E-2</v>
      </c>
      <c r="J6" s="30">
        <v>4.4167993075129468E-2</v>
      </c>
      <c r="K6" s="30">
        <v>0.10694615892515975</v>
      </c>
      <c r="L6" s="30">
        <v>2.6137741723463778E-2</v>
      </c>
    </row>
    <row r="7" spans="1:12" x14ac:dyDescent="0.35">
      <c r="B7" t="s">
        <v>431</v>
      </c>
      <c r="C7" s="30">
        <v>7.8911948845645629E-4</v>
      </c>
      <c r="D7" s="30">
        <v>1.5139165606343045E-3</v>
      </c>
      <c r="E7" s="30">
        <v>7.9780192601249412E-4</v>
      </c>
      <c r="F7" s="30">
        <v>2.8816425010003907E-3</v>
      </c>
      <c r="G7" s="30">
        <v>3.0624160120360038E-3</v>
      </c>
      <c r="H7" s="30">
        <v>2.6820168285884793E-3</v>
      </c>
      <c r="I7" s="30">
        <v>1.7519189712444906E-2</v>
      </c>
      <c r="J7" s="30">
        <v>5.9808736959012496E-2</v>
      </c>
      <c r="K7" s="30">
        <v>3.5419586093716239E-2</v>
      </c>
    </row>
    <row r="8" spans="1:12" x14ac:dyDescent="0.35">
      <c r="B8" t="s">
        <v>442</v>
      </c>
      <c r="C8" s="30">
        <v>8.7148968805212251E-3</v>
      </c>
      <c r="D8" s="30">
        <v>1.7459066906953644E-3</v>
      </c>
      <c r="E8" s="30">
        <v>1.3365443759876751E-2</v>
      </c>
      <c r="F8" s="30">
        <v>9.9717220407452428E-3</v>
      </c>
      <c r="G8" s="30">
        <v>5.0747123968154584E-3</v>
      </c>
      <c r="H8" s="30">
        <v>6.7879121875183343E-3</v>
      </c>
      <c r="I8" s="30">
        <v>4.8187861931842406E-3</v>
      </c>
      <c r="J8" s="30">
        <v>2.5587061126962759E-3</v>
      </c>
      <c r="K8" s="30">
        <v>7.119064402752809E-3</v>
      </c>
    </row>
    <row r="9" spans="1:12" x14ac:dyDescent="0.35">
      <c r="B9" t="s">
        <v>434</v>
      </c>
      <c r="C9" s="30">
        <v>6.7377712622906677E-2</v>
      </c>
      <c r="D9" s="30">
        <v>1.5780939533194087E-2</v>
      </c>
      <c r="E9" s="30">
        <v>2.7078764820603653E-2</v>
      </c>
      <c r="F9" s="30">
        <v>5.488264180574398E-3</v>
      </c>
      <c r="G9" s="30">
        <v>2.3211393854201078E-2</v>
      </c>
      <c r="H9" s="30">
        <v>1.976501893008685E-2</v>
      </c>
      <c r="I9" s="30">
        <v>3.4527459962806303E-2</v>
      </c>
      <c r="J9" s="30">
        <v>6.0849707397703911E-3</v>
      </c>
      <c r="K9" s="30">
        <v>2.7323875629058979E-2</v>
      </c>
    </row>
    <row r="10" spans="1:12" x14ac:dyDescent="0.35">
      <c r="B10" t="s">
        <v>437</v>
      </c>
      <c r="C10" s="30">
        <v>3.2785555687215541E-3</v>
      </c>
      <c r="D10" s="30">
        <v>1.761636557595918E-3</v>
      </c>
      <c r="E10" s="30">
        <v>2.2643639848352634E-3</v>
      </c>
      <c r="F10" s="30">
        <v>2.9140735006721939E-3</v>
      </c>
      <c r="G10" s="30">
        <v>5.0518610433042928E-3</v>
      </c>
      <c r="H10" s="30">
        <v>2.612968459641768E-3</v>
      </c>
    </row>
    <row r="11" spans="1:12" x14ac:dyDescent="0.35">
      <c r="B11" t="s">
        <v>937</v>
      </c>
      <c r="C11" s="30">
        <v>1.8677976560409582E-2</v>
      </c>
      <c r="D11" s="30">
        <v>1.6980972446242398E-2</v>
      </c>
      <c r="E11" s="30">
        <v>1.1831143026985085E-2</v>
      </c>
      <c r="F11" s="30">
        <v>2.7024322088832466E-2</v>
      </c>
      <c r="G11" s="30">
        <v>1.9933757910046094E-2</v>
      </c>
      <c r="H11" s="30">
        <v>1.1393271254139895E-2</v>
      </c>
    </row>
    <row r="12" spans="1:12" x14ac:dyDescent="0.35">
      <c r="B12" t="s">
        <v>392</v>
      </c>
      <c r="C12" s="30">
        <v>3.3364968483821479E-3</v>
      </c>
      <c r="D12" s="30">
        <v>7.7929218669557368E-3</v>
      </c>
      <c r="E12" s="30">
        <v>5.2423305375692121E-3</v>
      </c>
      <c r="F12" s="30">
        <v>6.234201988545956E-3</v>
      </c>
      <c r="G12" s="30">
        <v>9.1841563179569548E-3</v>
      </c>
      <c r="H12" s="30">
        <v>7.2899499478368468E-3</v>
      </c>
      <c r="I12" s="30">
        <v>4.3057678790505809E-3</v>
      </c>
      <c r="J12" s="30">
        <v>6.2714797494871528E-3</v>
      </c>
      <c r="K12" s="30">
        <v>9.7169911958546757E-3</v>
      </c>
    </row>
    <row r="13" spans="1:12" x14ac:dyDescent="0.35">
      <c r="B13" t="s">
        <v>936</v>
      </c>
      <c r="C13" s="30">
        <v>5.3638414231516737E-3</v>
      </c>
      <c r="D13" s="30">
        <v>5.0590528337419692E-3</v>
      </c>
      <c r="E13" s="30">
        <v>5.1893857110879363E-3</v>
      </c>
      <c r="F13" s="30">
        <v>7.9744319615142386E-3</v>
      </c>
      <c r="G13" s="30">
        <v>5.7091032736773543E-3</v>
      </c>
      <c r="H13" s="30">
        <v>4.0030718058846207E-3</v>
      </c>
      <c r="I13" s="30">
        <v>5.8834117691170893E-3</v>
      </c>
      <c r="J13" s="30">
        <v>7.6054850303808978E-3</v>
      </c>
      <c r="K13" s="30">
        <v>5.5404305208775848E-3</v>
      </c>
    </row>
    <row r="14" spans="1:12" x14ac:dyDescent="0.35">
      <c r="B14" t="s">
        <v>935</v>
      </c>
      <c r="C14" s="30">
        <v>8.0465048056796926E-3</v>
      </c>
      <c r="D14" s="30">
        <v>8.8019627669622749E-3</v>
      </c>
      <c r="E14" s="30">
        <v>5.9368346168794653E-3</v>
      </c>
      <c r="F14" s="30">
        <v>6.6997881844324059E-3</v>
      </c>
      <c r="G14" s="30">
        <v>3.9146220435132256E-3</v>
      </c>
      <c r="H14" s="30">
        <v>1.9729276299110577E-2</v>
      </c>
      <c r="I14" s="30">
        <v>1.178129723898657E-2</v>
      </c>
      <c r="J14" s="30">
        <v>5.1176693557703412E-3</v>
      </c>
      <c r="K14" s="30">
        <v>6.6065838497400744E-3</v>
      </c>
    </row>
    <row r="15" spans="1:12" x14ac:dyDescent="0.35">
      <c r="B15" t="s">
        <v>934</v>
      </c>
      <c r="C15" s="30">
        <v>5.2014938320467437E-3</v>
      </c>
      <c r="D15" s="30">
        <v>6.4638406747102436E-3</v>
      </c>
      <c r="E15" s="30">
        <v>5.2739301801166876E-3</v>
      </c>
      <c r="F15" s="30">
        <v>5.6423528857539509E-3</v>
      </c>
      <c r="G15" s="30">
        <v>4.1427772031086855E-3</v>
      </c>
      <c r="H15" s="30">
        <v>1.0238939781031286E-2</v>
      </c>
      <c r="I15" s="30">
        <v>4.3109577641611465E-3</v>
      </c>
      <c r="J15" s="30">
        <v>2.0675890672379326E-3</v>
      </c>
    </row>
    <row r="16" spans="1:12" x14ac:dyDescent="0.35">
      <c r="B16" t="s">
        <v>933</v>
      </c>
      <c r="C16" s="30">
        <v>1.3151387425626111E-2</v>
      </c>
      <c r="D16" s="30">
        <v>9.5981632338640946E-3</v>
      </c>
      <c r="E16" s="30">
        <v>3.5555132590427294E-2</v>
      </c>
    </row>
    <row r="17" spans="1:12" x14ac:dyDescent="0.35">
      <c r="B17" t="s">
        <v>932</v>
      </c>
      <c r="C17" s="30">
        <v>8.0705550172513116E-3</v>
      </c>
      <c r="D17" s="30">
        <v>1.5895861813611009E-2</v>
      </c>
      <c r="E17" s="30">
        <v>7.9750979344277943E-3</v>
      </c>
      <c r="F17" s="30">
        <v>3.7850101817099663E-2</v>
      </c>
      <c r="G17" s="30">
        <v>1.4319166402971421E-2</v>
      </c>
      <c r="H17" s="30">
        <v>6.7852394643568388E-3</v>
      </c>
      <c r="I17" s="30">
        <v>7.0917188590617786E-3</v>
      </c>
      <c r="J17" s="30">
        <v>1.0700249069371982E-2</v>
      </c>
      <c r="K17" s="30">
        <v>1.3329943121492653E-2</v>
      </c>
    </row>
    <row r="18" spans="1:12" x14ac:dyDescent="0.35">
      <c r="B18" t="s">
        <v>931</v>
      </c>
      <c r="C18" s="30">
        <v>7.3668195910385412E-3</v>
      </c>
      <c r="D18" s="30">
        <v>5.0659773963440098E-3</v>
      </c>
      <c r="E18" s="30">
        <v>4.6732470458485153E-3</v>
      </c>
      <c r="F18" s="30">
        <v>4.8750197603710643E-3</v>
      </c>
      <c r="G18" s="30">
        <v>6.623300461824768E-3</v>
      </c>
      <c r="H18" s="30">
        <v>8.4742698624333465E-3</v>
      </c>
      <c r="I18" s="30">
        <v>4.8225483373271899E-3</v>
      </c>
      <c r="J18" s="30">
        <v>5.0677488440754332E-3</v>
      </c>
      <c r="K18" s="30">
        <v>6.719176685317586E-3</v>
      </c>
    </row>
    <row r="19" spans="1:12" x14ac:dyDescent="0.35">
      <c r="B19" t="s">
        <v>930</v>
      </c>
      <c r="C19" s="30">
        <v>8.9335379991469493E-3</v>
      </c>
      <c r="D19" s="30">
        <v>9.0508849818193033E-3</v>
      </c>
      <c r="E19" s="30">
        <v>1.0387396771937661E-2</v>
      </c>
      <c r="F19" s="30">
        <v>1.0708477424373704E-2</v>
      </c>
      <c r="G19" s="30">
        <v>7.7574213286181436E-3</v>
      </c>
      <c r="H19" s="30">
        <v>5.44454294888697E-3</v>
      </c>
      <c r="I19" s="30">
        <v>6.4660829275253219E-3</v>
      </c>
      <c r="J19" s="30">
        <v>1.2169974284371016E-2</v>
      </c>
      <c r="K19" s="30">
        <v>7.5493100902526795E-3</v>
      </c>
    </row>
    <row r="20" spans="1:12" x14ac:dyDescent="0.35">
      <c r="B20" t="s">
        <v>929</v>
      </c>
      <c r="C20" s="30">
        <v>1.2313642552088664E-2</v>
      </c>
      <c r="D20" s="30">
        <v>8.8586980830121734E-3</v>
      </c>
      <c r="E20" s="30">
        <v>1.704622381895703E-2</v>
      </c>
      <c r="F20" s="30">
        <v>1.9160934371603936E-2</v>
      </c>
      <c r="G20" s="30">
        <v>2.2259179563895962E-2</v>
      </c>
      <c r="H20" s="30">
        <v>7.8090844954771931E-3</v>
      </c>
      <c r="I20" s="30">
        <v>1.6932121784312505E-2</v>
      </c>
      <c r="J20" s="30">
        <v>1.1987613171103978E-3</v>
      </c>
      <c r="K20" s="30">
        <v>9.5128636047347778E-3</v>
      </c>
    </row>
    <row r="21" spans="1:12" x14ac:dyDescent="0.35">
      <c r="B21" t="s">
        <v>928</v>
      </c>
      <c r="C21" s="30">
        <v>4.0132817450103829E-3</v>
      </c>
      <c r="D21" s="30">
        <v>6.6200138750136849E-3</v>
      </c>
      <c r="E21" s="30">
        <v>1.5219339741539382E-2</v>
      </c>
      <c r="F21" s="30">
        <v>5.0689027071533083E-3</v>
      </c>
      <c r="G21" s="30">
        <v>5.5753611538599396E-3</v>
      </c>
      <c r="H21" s="30">
        <v>6.4960201625197554E-3</v>
      </c>
      <c r="I21" s="30">
        <v>8.2359406348458258E-3</v>
      </c>
      <c r="J21" s="30">
        <v>5.4486458808321904E-3</v>
      </c>
    </row>
    <row r="22" spans="1:12" x14ac:dyDescent="0.35">
      <c r="A22" t="s">
        <v>612</v>
      </c>
      <c r="B22" t="s">
        <v>430</v>
      </c>
      <c r="C22" s="94">
        <v>0</v>
      </c>
      <c r="D22" s="94">
        <v>0</v>
      </c>
      <c r="E22" s="94">
        <v>0</v>
      </c>
      <c r="F22" s="94">
        <v>0</v>
      </c>
      <c r="G22" s="94">
        <v>0</v>
      </c>
      <c r="H22" s="94">
        <v>0</v>
      </c>
      <c r="I22" s="94">
        <v>0</v>
      </c>
      <c r="J22" s="94">
        <v>0</v>
      </c>
      <c r="K22" s="94">
        <v>0</v>
      </c>
    </row>
    <row r="23" spans="1:12" x14ac:dyDescent="0.35">
      <c r="B23" t="s">
        <v>443</v>
      </c>
      <c r="C23" s="94">
        <v>1.5042896997699759E-3</v>
      </c>
      <c r="D23" s="94">
        <v>1.211724304059953E-3</v>
      </c>
      <c r="E23" s="94">
        <v>1.0254239396157718E-3</v>
      </c>
      <c r="F23" s="94">
        <v>1.3941402949400573E-3</v>
      </c>
      <c r="G23" s="94">
        <v>1.1185741218378625E-3</v>
      </c>
      <c r="H23" s="94">
        <v>1.1185741218378625E-3</v>
      </c>
      <c r="I23" s="94">
        <v>3.5514391995049104E-4</v>
      </c>
      <c r="J23" s="94">
        <v>1.1185741218378625E-3</v>
      </c>
      <c r="K23" s="94">
        <v>1.7246752600516723E-4</v>
      </c>
    </row>
    <row r="24" spans="1:12" x14ac:dyDescent="0.35">
      <c r="B24" t="s">
        <v>435</v>
      </c>
      <c r="C24" s="94">
        <v>4.3553391326918277E-3</v>
      </c>
      <c r="D24" s="94">
        <v>5.2804154887337732E-3</v>
      </c>
      <c r="E24" s="94">
        <v>7.6930161274164216E-4</v>
      </c>
      <c r="F24" s="94">
        <v>7.5812331390856557E-4</v>
      </c>
      <c r="G24" s="94">
        <v>4.5570441659377085E-4</v>
      </c>
      <c r="H24" s="94">
        <v>9.0031786468347079E-3</v>
      </c>
      <c r="I24" s="94">
        <v>2.0498916198708446E-3</v>
      </c>
      <c r="J24" s="94">
        <v>3.0509877847716789E-3</v>
      </c>
      <c r="K24" s="94">
        <v>8.2006577065246427E-3</v>
      </c>
      <c r="L24" s="94">
        <v>3.2622503910439324E-3</v>
      </c>
    </row>
    <row r="25" spans="1:12" x14ac:dyDescent="0.35">
      <c r="B25" t="s">
        <v>431</v>
      </c>
      <c r="C25" s="94">
        <v>0</v>
      </c>
      <c r="D25" s="94">
        <v>0</v>
      </c>
      <c r="E25" s="94">
        <v>0</v>
      </c>
      <c r="F25" s="94">
        <v>0</v>
      </c>
      <c r="G25" s="94">
        <v>0</v>
      </c>
      <c r="H25" s="94">
        <v>0</v>
      </c>
      <c r="I25" s="94">
        <v>0</v>
      </c>
      <c r="J25" s="94">
        <v>0</v>
      </c>
      <c r="K25" s="94">
        <v>0</v>
      </c>
    </row>
    <row r="26" spans="1:12" x14ac:dyDescent="0.35">
      <c r="B26" t="s">
        <v>442</v>
      </c>
      <c r="C26" s="94">
        <v>7.4974330577449728E-4</v>
      </c>
      <c r="D26" s="94">
        <v>4.8862215949840903E-4</v>
      </c>
      <c r="E26" s="94">
        <v>1.7142852704541281E-3</v>
      </c>
      <c r="F26" s="94">
        <v>2.1994541707567107E-4</v>
      </c>
      <c r="G26" s="94">
        <v>2.9645350283665568E-4</v>
      </c>
      <c r="H26" s="94">
        <v>2.1036501537929344E-4</v>
      </c>
      <c r="I26" s="94">
        <v>5.486801908627315E-4</v>
      </c>
      <c r="J26" s="94">
        <v>4.8862215949840903E-4</v>
      </c>
      <c r="K26" s="94">
        <v>4.8862215949840903E-4</v>
      </c>
    </row>
    <row r="27" spans="1:12" x14ac:dyDescent="0.35">
      <c r="B27" t="s">
        <v>434</v>
      </c>
      <c r="C27" s="94">
        <v>6.0116105594586874E-3</v>
      </c>
      <c r="D27" s="94">
        <v>1.9055711982104309E-3</v>
      </c>
      <c r="E27" s="94">
        <v>3.2796545153817316E-3</v>
      </c>
      <c r="F27" s="94">
        <v>6.5272018749433459E-4</v>
      </c>
      <c r="G27" s="94">
        <v>2.6965681611471328E-3</v>
      </c>
      <c r="H27" s="94">
        <v>1.8543232486976551E-3</v>
      </c>
      <c r="I27" s="94">
        <v>3.3789096249866482E-3</v>
      </c>
      <c r="J27" s="94">
        <v>6.5141918145404122E-4</v>
      </c>
      <c r="K27" s="94">
        <v>2.7855551985771932E-3</v>
      </c>
    </row>
    <row r="28" spans="1:12" x14ac:dyDescent="0.35">
      <c r="B28" t="s">
        <v>437</v>
      </c>
      <c r="C28" s="94">
        <v>0</v>
      </c>
      <c r="D28" s="94">
        <v>0</v>
      </c>
      <c r="E28" s="94">
        <v>0</v>
      </c>
      <c r="F28" s="94">
        <v>0</v>
      </c>
      <c r="G28" s="94">
        <v>0</v>
      </c>
      <c r="H28" s="94">
        <v>0</v>
      </c>
    </row>
    <row r="29" spans="1:12" x14ac:dyDescent="0.35">
      <c r="B29" t="s">
        <v>937</v>
      </c>
      <c r="C29" s="94">
        <v>9.3089982881065466E-4</v>
      </c>
      <c r="D29" s="94">
        <v>1.2397499367423593E-3</v>
      </c>
      <c r="E29" s="94">
        <v>3.3158826417245199E-4</v>
      </c>
      <c r="F29" s="94">
        <v>2.1309686038990809E-3</v>
      </c>
      <c r="G29" s="94">
        <v>2.0811010838830829E-3</v>
      </c>
      <c r="H29" s="94">
        <v>8.4919151756700088E-4</v>
      </c>
    </row>
    <row r="30" spans="1:12" x14ac:dyDescent="0.35">
      <c r="B30" t="s">
        <v>392</v>
      </c>
      <c r="C30" s="94">
        <v>0</v>
      </c>
      <c r="D30" s="94">
        <v>0</v>
      </c>
      <c r="E30" s="94">
        <v>0</v>
      </c>
      <c r="F30" s="94">
        <v>0</v>
      </c>
      <c r="G30" s="94">
        <v>0</v>
      </c>
      <c r="H30" s="94">
        <v>0</v>
      </c>
      <c r="I30" s="94">
        <v>0</v>
      </c>
      <c r="J30" s="94">
        <v>0</v>
      </c>
      <c r="K30" s="94">
        <v>0</v>
      </c>
    </row>
    <row r="31" spans="1:12" x14ac:dyDescent="0.35">
      <c r="B31" t="s">
        <v>936</v>
      </c>
      <c r="C31" s="94">
        <v>1.5097039376439967E-4</v>
      </c>
      <c r="D31" s="94">
        <v>4.0406218650558106E-4</v>
      </c>
      <c r="E31" s="94">
        <v>2.7637513388257688E-4</v>
      </c>
      <c r="F31" s="94">
        <v>7.4695536110824139E-4</v>
      </c>
      <c r="G31" s="94">
        <v>9.9600363819562533E-4</v>
      </c>
      <c r="H31" s="94">
        <v>5.7175025690644782E-4</v>
      </c>
      <c r="I31" s="94">
        <v>1.029813801012416E-3</v>
      </c>
      <c r="J31" s="94">
        <v>3.2117672104722079E-4</v>
      </c>
      <c r="K31" s="94">
        <v>4.8790622170601441E-4</v>
      </c>
    </row>
    <row r="32" spans="1:12" x14ac:dyDescent="0.35">
      <c r="B32" t="s">
        <v>935</v>
      </c>
      <c r="C32" s="94">
        <v>5.8650338127891734E-4</v>
      </c>
      <c r="D32" s="94">
        <v>5.2344905624609659E-4</v>
      </c>
      <c r="E32" s="94">
        <v>4.9429381391152773E-4</v>
      </c>
      <c r="F32" s="94">
        <v>5.5497621876250702E-4</v>
      </c>
      <c r="G32" s="94">
        <v>3.3807536917050137E-4</v>
      </c>
      <c r="H32" s="94">
        <v>1.8714298514979901E-3</v>
      </c>
      <c r="I32" s="94">
        <v>1.5221684651766042E-3</v>
      </c>
      <c r="J32" s="94">
        <v>8.9901150560898449E-4</v>
      </c>
      <c r="K32" s="94">
        <v>2.0155436443543805E-4</v>
      </c>
    </row>
    <row r="33" spans="1:12" x14ac:dyDescent="0.35">
      <c r="B33" t="s">
        <v>934</v>
      </c>
      <c r="C33" s="94">
        <v>0</v>
      </c>
      <c r="D33" s="94">
        <v>0</v>
      </c>
      <c r="E33" s="94">
        <v>0</v>
      </c>
      <c r="F33" s="94">
        <v>0</v>
      </c>
      <c r="G33" s="94">
        <v>0</v>
      </c>
      <c r="H33" s="94">
        <v>0</v>
      </c>
      <c r="I33" s="94">
        <v>0</v>
      </c>
      <c r="J33" s="94">
        <v>0</v>
      </c>
    </row>
    <row r="34" spans="1:12" x14ac:dyDescent="0.35">
      <c r="B34" t="s">
        <v>933</v>
      </c>
      <c r="C34" s="94">
        <v>7.8010915958779119E-4</v>
      </c>
      <c r="D34" s="94">
        <v>1.104924198324848E-3</v>
      </c>
      <c r="E34" s="94">
        <v>3.0054220294043108E-3</v>
      </c>
    </row>
    <row r="35" spans="1:12" x14ac:dyDescent="0.35">
      <c r="B35" t="s">
        <v>932</v>
      </c>
      <c r="C35" s="94">
        <v>6.6170237732337731E-4</v>
      </c>
      <c r="D35" s="94">
        <v>5.059304839618177E-4</v>
      </c>
      <c r="E35" s="94">
        <v>9.104341430278721E-4</v>
      </c>
      <c r="F35" s="94">
        <v>1.8491669119644421E-3</v>
      </c>
      <c r="G35" s="94">
        <v>9.7262453842592283E-4</v>
      </c>
      <c r="H35" s="94">
        <v>9.1455341353781426E-4</v>
      </c>
      <c r="I35" s="94">
        <v>9.1867268404775631E-4</v>
      </c>
      <c r="J35" s="94">
        <v>9.1455341353781426E-4</v>
      </c>
      <c r="K35" s="94">
        <v>9.1455341353781426E-4</v>
      </c>
    </row>
    <row r="36" spans="1:12" x14ac:dyDescent="0.35">
      <c r="B36" t="s">
        <v>931</v>
      </c>
      <c r="C36" s="94">
        <v>0</v>
      </c>
      <c r="D36" s="94">
        <v>0</v>
      </c>
      <c r="E36" s="94">
        <v>0</v>
      </c>
      <c r="F36" s="94">
        <v>0</v>
      </c>
      <c r="G36" s="94">
        <v>0</v>
      </c>
      <c r="H36" s="94">
        <v>0</v>
      </c>
      <c r="I36" s="94">
        <v>0</v>
      </c>
      <c r="J36" s="94">
        <v>0</v>
      </c>
      <c r="K36" s="94">
        <v>0</v>
      </c>
    </row>
    <row r="37" spans="1:12" x14ac:dyDescent="0.35">
      <c r="B37" t="s">
        <v>930</v>
      </c>
      <c r="C37" s="94">
        <v>9.824671304164566E-4</v>
      </c>
      <c r="D37" s="94">
        <v>1.0029677468601766E-3</v>
      </c>
      <c r="E37" s="94">
        <v>8.4998967900179532E-4</v>
      </c>
      <c r="F37" s="94">
        <v>5.9354366550328093E-4</v>
      </c>
      <c r="G37" s="94">
        <v>2.6399037548227372E-4</v>
      </c>
      <c r="H37" s="94">
        <v>3.3836422847706107E-4</v>
      </c>
      <c r="I37" s="94">
        <v>4.0680741338929016E-4</v>
      </c>
      <c r="J37" s="94">
        <v>1.8881199691847376E-4</v>
      </c>
      <c r="K37" s="94">
        <v>3.7627010908737238E-4</v>
      </c>
    </row>
    <row r="38" spans="1:12" x14ac:dyDescent="0.35">
      <c r="B38" t="s">
        <v>929</v>
      </c>
      <c r="C38" s="94">
        <v>7.9974221474983552E-4</v>
      </c>
      <c r="D38" s="94">
        <v>1.1800513720193857E-3</v>
      </c>
      <c r="E38" s="94">
        <v>2.2507256481886936E-3</v>
      </c>
      <c r="F38" s="94">
        <v>1.540965498486426E-3</v>
      </c>
      <c r="G38" s="94">
        <v>1.6880465331605393E-3</v>
      </c>
      <c r="H38" s="94">
        <v>3.6940228283595026E-4</v>
      </c>
      <c r="I38" s="94">
        <v>1.3807156906742162E-3</v>
      </c>
      <c r="J38" s="94">
        <v>4.241673901547202E-4</v>
      </c>
      <c r="K38" s="94">
        <v>1.3054672296689751E-3</v>
      </c>
    </row>
    <row r="39" spans="1:12" x14ac:dyDescent="0.35">
      <c r="B39" t="s">
        <v>928</v>
      </c>
      <c r="C39" s="94">
        <v>7.2332689299057932E-4</v>
      </c>
      <c r="D39" s="94">
        <v>1.6669002808981693E-3</v>
      </c>
      <c r="E39" s="94">
        <v>5.8022348855857634E-4</v>
      </c>
      <c r="F39" s="94">
        <v>5.8022348855857634E-4</v>
      </c>
      <c r="G39" s="94">
        <v>1.786687173195893E-4</v>
      </c>
      <c r="H39" s="94">
        <v>7.1951476068152546E-4</v>
      </c>
      <c r="I39" s="94">
        <v>4.4362213065832028E-4</v>
      </c>
      <c r="J39" s="94">
        <v>3.3673906906317669E-4</v>
      </c>
    </row>
    <row r="40" spans="1:12" x14ac:dyDescent="0.35">
      <c r="A40" t="s">
        <v>610</v>
      </c>
      <c r="B40" t="s">
        <v>430</v>
      </c>
      <c r="C40" s="30">
        <v>0</v>
      </c>
      <c r="D40" s="30">
        <v>0</v>
      </c>
      <c r="E40" s="30">
        <v>0</v>
      </c>
      <c r="F40" s="30">
        <v>0</v>
      </c>
      <c r="G40" s="30">
        <v>0</v>
      </c>
      <c r="H40" s="30">
        <v>0</v>
      </c>
      <c r="I40" s="30">
        <v>0</v>
      </c>
      <c r="J40" s="30">
        <v>0</v>
      </c>
      <c r="K40" s="30">
        <v>0</v>
      </c>
    </row>
    <row r="41" spans="1:12" x14ac:dyDescent="0.35">
      <c r="B41" t="s">
        <v>443</v>
      </c>
      <c r="C41" s="30">
        <v>0</v>
      </c>
      <c r="D41" s="30">
        <v>0</v>
      </c>
      <c r="E41" s="30">
        <v>0</v>
      </c>
      <c r="F41" s="30">
        <v>0</v>
      </c>
      <c r="G41" s="30">
        <v>0</v>
      </c>
      <c r="H41" s="30">
        <v>0</v>
      </c>
      <c r="I41" s="30">
        <v>0</v>
      </c>
      <c r="J41" s="30">
        <v>0</v>
      </c>
      <c r="K41" s="30">
        <v>0</v>
      </c>
    </row>
    <row r="42" spans="1:12" x14ac:dyDescent="0.35">
      <c r="B42" t="s">
        <v>435</v>
      </c>
      <c r="C42" s="30">
        <v>3.2325239603926579E-3</v>
      </c>
      <c r="D42" s="30">
        <v>2.6983162295196555E-3</v>
      </c>
      <c r="E42" s="30">
        <v>2.6983162295196555E-3</v>
      </c>
      <c r="F42" s="30">
        <v>2.6983162295196555E-3</v>
      </c>
      <c r="G42" s="30">
        <v>2.6983162295196555E-3</v>
      </c>
      <c r="H42" s="30">
        <v>3.7058793153324681E-3</v>
      </c>
      <c r="I42" s="30">
        <v>1.0072309484746391E-3</v>
      </c>
      <c r="J42" s="30">
        <v>1.3034368207157792E-3</v>
      </c>
      <c r="K42" s="30">
        <v>3.6099915935249431E-3</v>
      </c>
      <c r="L42" s="30">
        <v>7.5922703182321519E-4</v>
      </c>
    </row>
    <row r="43" spans="1:12" x14ac:dyDescent="0.35">
      <c r="B43" t="s">
        <v>431</v>
      </c>
      <c r="C43" s="30">
        <v>0</v>
      </c>
      <c r="D43" s="30">
        <v>0</v>
      </c>
      <c r="E43" s="30">
        <v>0</v>
      </c>
      <c r="F43" s="30">
        <v>0</v>
      </c>
      <c r="G43" s="30">
        <v>0</v>
      </c>
      <c r="H43" s="30">
        <v>0</v>
      </c>
      <c r="I43" s="30">
        <v>0</v>
      </c>
      <c r="J43" s="30">
        <v>0</v>
      </c>
      <c r="K43" s="30">
        <v>0</v>
      </c>
    </row>
    <row r="44" spans="1:12" x14ac:dyDescent="0.35">
      <c r="B44" t="s">
        <v>442</v>
      </c>
      <c r="C44" s="30">
        <v>0</v>
      </c>
      <c r="D44" s="30">
        <v>0</v>
      </c>
      <c r="E44" s="30">
        <v>0</v>
      </c>
      <c r="F44" s="30">
        <v>0</v>
      </c>
      <c r="G44" s="30">
        <v>0</v>
      </c>
      <c r="H44" s="30">
        <v>0</v>
      </c>
      <c r="I44" s="30">
        <v>0</v>
      </c>
      <c r="J44" s="30">
        <v>0</v>
      </c>
      <c r="K44" s="30">
        <v>0</v>
      </c>
    </row>
    <row r="45" spans="1:12" x14ac:dyDescent="0.35">
      <c r="B45" t="s">
        <v>434</v>
      </c>
      <c r="C45" s="30">
        <v>2.3020538353683583E-3</v>
      </c>
      <c r="D45" s="30">
        <v>3.2533711942580229E-4</v>
      </c>
      <c r="E45" s="30">
        <v>8.6040389882647162E-4</v>
      </c>
      <c r="F45" s="30">
        <v>8.6040389882647162E-4</v>
      </c>
      <c r="G45" s="30">
        <v>4.7629827438959432E-4</v>
      </c>
      <c r="H45" s="30">
        <v>5.6774710240056325E-4</v>
      </c>
      <c r="I45" s="30">
        <v>1.3132028809175146E-3</v>
      </c>
      <c r="J45" s="30" t="s">
        <v>120</v>
      </c>
      <c r="K45" s="30">
        <v>9.4965020110775254E-4</v>
      </c>
    </row>
    <row r="46" spans="1:12" x14ac:dyDescent="0.35">
      <c r="B46" t="s">
        <v>437</v>
      </c>
      <c r="C46" s="30">
        <v>0</v>
      </c>
      <c r="D46" s="30">
        <v>0</v>
      </c>
      <c r="E46" s="30">
        <v>0</v>
      </c>
      <c r="F46" s="30">
        <v>0</v>
      </c>
      <c r="G46" s="30">
        <v>0</v>
      </c>
      <c r="H46" s="30">
        <v>0</v>
      </c>
    </row>
    <row r="47" spans="1:12" x14ac:dyDescent="0.35">
      <c r="B47" t="s">
        <v>937</v>
      </c>
      <c r="C47" s="30">
        <v>1.3280318690159513E-4</v>
      </c>
      <c r="D47" s="30">
        <v>1.7440171747590556E-4</v>
      </c>
      <c r="E47" s="30">
        <v>1.7440171747590556E-4</v>
      </c>
      <c r="F47" s="30">
        <v>2.2700258598229241E-4</v>
      </c>
      <c r="G47" s="30">
        <v>2.226808214625567E-4</v>
      </c>
      <c r="H47" s="30">
        <v>1.4610808316820335E-4</v>
      </c>
    </row>
    <row r="48" spans="1:12" x14ac:dyDescent="0.35">
      <c r="B48" t="s">
        <v>392</v>
      </c>
      <c r="C48" s="30">
        <v>0</v>
      </c>
      <c r="D48" s="30">
        <v>0</v>
      </c>
      <c r="E48" s="30">
        <v>0</v>
      </c>
      <c r="F48" s="30">
        <v>0</v>
      </c>
      <c r="G48" s="30">
        <v>0</v>
      </c>
      <c r="H48" s="30">
        <v>0</v>
      </c>
      <c r="I48" s="30">
        <v>0</v>
      </c>
      <c r="J48" s="30">
        <v>0</v>
      </c>
      <c r="K48" s="30">
        <v>0</v>
      </c>
    </row>
    <row r="49" spans="1:12" x14ac:dyDescent="0.35">
      <c r="B49" t="s">
        <v>936</v>
      </c>
      <c r="C49" s="30">
        <v>0</v>
      </c>
      <c r="D49" s="30">
        <v>0</v>
      </c>
      <c r="E49" s="30">
        <v>0</v>
      </c>
      <c r="F49" s="30">
        <v>0</v>
      </c>
      <c r="G49" s="30">
        <v>0</v>
      </c>
      <c r="H49" s="30">
        <v>0</v>
      </c>
      <c r="I49" s="30">
        <v>0</v>
      </c>
      <c r="J49" s="30">
        <v>0</v>
      </c>
      <c r="K49" s="30">
        <v>0</v>
      </c>
    </row>
    <row r="50" spans="1:12" x14ac:dyDescent="0.35">
      <c r="B50" t="s">
        <v>935</v>
      </c>
      <c r="C50" s="30">
        <v>0</v>
      </c>
      <c r="D50" s="30">
        <v>0</v>
      </c>
      <c r="E50" s="30">
        <v>0</v>
      </c>
      <c r="F50" s="30">
        <v>0</v>
      </c>
      <c r="G50" s="30">
        <v>0</v>
      </c>
      <c r="H50" s="30">
        <v>0</v>
      </c>
      <c r="I50" s="30">
        <v>0</v>
      </c>
      <c r="J50" s="30">
        <v>0</v>
      </c>
      <c r="K50" s="30">
        <v>0</v>
      </c>
    </row>
    <row r="51" spans="1:12" x14ac:dyDescent="0.35">
      <c r="B51" t="s">
        <v>934</v>
      </c>
      <c r="C51" s="30">
        <v>0</v>
      </c>
      <c r="D51" s="30">
        <v>0</v>
      </c>
      <c r="E51" s="30">
        <v>0</v>
      </c>
      <c r="F51" s="30">
        <v>0</v>
      </c>
      <c r="G51" s="30">
        <v>0</v>
      </c>
      <c r="H51" s="30">
        <v>0</v>
      </c>
      <c r="I51" s="30">
        <v>0</v>
      </c>
      <c r="J51" s="30">
        <v>0</v>
      </c>
    </row>
    <row r="52" spans="1:12" x14ac:dyDescent="0.35">
      <c r="B52" t="s">
        <v>933</v>
      </c>
      <c r="C52" s="30">
        <v>0</v>
      </c>
      <c r="D52" s="30">
        <v>0</v>
      </c>
      <c r="E52" s="30">
        <v>0</v>
      </c>
    </row>
    <row r="53" spans="1:12" x14ac:dyDescent="0.35">
      <c r="B53" t="s">
        <v>932</v>
      </c>
      <c r="C53" s="30">
        <v>0</v>
      </c>
      <c r="D53" s="30">
        <v>0</v>
      </c>
      <c r="E53" s="30">
        <v>0</v>
      </c>
      <c r="F53" s="30">
        <v>0</v>
      </c>
      <c r="G53" s="30">
        <v>0</v>
      </c>
      <c r="H53" s="30">
        <v>0</v>
      </c>
      <c r="I53" s="30">
        <v>0</v>
      </c>
      <c r="J53" s="30">
        <v>0</v>
      </c>
      <c r="K53" s="30">
        <v>0</v>
      </c>
    </row>
    <row r="54" spans="1:12" x14ac:dyDescent="0.35">
      <c r="B54" t="s">
        <v>931</v>
      </c>
      <c r="C54" s="30">
        <v>0</v>
      </c>
      <c r="D54" s="30">
        <v>0</v>
      </c>
      <c r="E54" s="30">
        <v>0</v>
      </c>
      <c r="F54" s="30">
        <v>0</v>
      </c>
      <c r="G54" s="30">
        <v>0</v>
      </c>
      <c r="H54" s="30">
        <v>0</v>
      </c>
      <c r="I54" s="30">
        <v>0</v>
      </c>
      <c r="J54" s="30">
        <v>0</v>
      </c>
      <c r="K54" s="30">
        <v>0</v>
      </c>
    </row>
    <row r="55" spans="1:12" x14ac:dyDescent="0.35">
      <c r="B55" t="s">
        <v>930</v>
      </c>
      <c r="C55" s="30">
        <v>0</v>
      </c>
      <c r="D55" s="30">
        <v>0</v>
      </c>
      <c r="E55" s="30">
        <v>0</v>
      </c>
      <c r="F55" s="30">
        <v>0</v>
      </c>
      <c r="G55" s="30">
        <v>0</v>
      </c>
      <c r="H55" s="30">
        <v>0</v>
      </c>
      <c r="I55" s="30">
        <v>0</v>
      </c>
      <c r="J55" s="30">
        <v>0</v>
      </c>
      <c r="K55" s="30">
        <v>0</v>
      </c>
    </row>
    <row r="56" spans="1:12" x14ac:dyDescent="0.35">
      <c r="B56" t="s">
        <v>929</v>
      </c>
      <c r="C56" s="30">
        <v>0</v>
      </c>
      <c r="D56" s="30">
        <v>0</v>
      </c>
      <c r="E56" s="30">
        <v>0</v>
      </c>
      <c r="F56" s="30">
        <v>0</v>
      </c>
      <c r="G56" s="30">
        <v>0</v>
      </c>
      <c r="H56" s="30">
        <v>0</v>
      </c>
      <c r="I56" s="30">
        <v>0</v>
      </c>
      <c r="J56" s="30">
        <v>0</v>
      </c>
      <c r="K56" s="30">
        <v>0</v>
      </c>
    </row>
    <row r="57" spans="1:12" x14ac:dyDescent="0.35">
      <c r="B57" t="s">
        <v>928</v>
      </c>
      <c r="C57" s="30">
        <v>0</v>
      </c>
      <c r="D57" s="30">
        <v>0</v>
      </c>
      <c r="E57" s="30">
        <v>0</v>
      </c>
      <c r="F57" s="30">
        <v>0</v>
      </c>
      <c r="G57" s="30">
        <v>0</v>
      </c>
      <c r="H57" s="30">
        <v>0</v>
      </c>
      <c r="I57" s="30">
        <v>0</v>
      </c>
      <c r="J57" s="30">
        <v>0</v>
      </c>
    </row>
    <row r="58" spans="1:12" x14ac:dyDescent="0.35">
      <c r="A58" t="s">
        <v>186</v>
      </c>
      <c r="B58" t="s">
        <v>430</v>
      </c>
      <c r="C58" s="94">
        <v>2.6642557012025958E-4</v>
      </c>
      <c r="D58" s="94">
        <v>9.1659464323417812E-4</v>
      </c>
      <c r="E58" s="94">
        <v>4.2525787756420214E-4</v>
      </c>
      <c r="F58" s="94">
        <v>5.6246197482280168E-4</v>
      </c>
      <c r="G58" s="94">
        <v>6.8629808863138501E-4</v>
      </c>
      <c r="H58" s="94">
        <v>4.6220866981310714E-4</v>
      </c>
      <c r="I58" s="94">
        <v>7.976773173053372E-5</v>
      </c>
      <c r="J58" s="94">
        <v>2.1636135926715789E-4</v>
      </c>
      <c r="K58" s="94">
        <v>4.4548694895474962E-4</v>
      </c>
    </row>
    <row r="59" spans="1:12" x14ac:dyDescent="0.35">
      <c r="B59" t="s">
        <v>443</v>
      </c>
      <c r="C59" s="94">
        <v>5.3595897957833191E-3</v>
      </c>
      <c r="D59" s="94">
        <v>5.717753620635751E-3</v>
      </c>
      <c r="E59" s="94">
        <v>3.5890214537398352E-3</v>
      </c>
      <c r="F59" s="94">
        <v>9.8993353647061876E-3</v>
      </c>
      <c r="G59" s="94">
        <v>3.4293983398540071E-3</v>
      </c>
      <c r="H59" s="94">
        <v>3.3758797350095676E-3</v>
      </c>
      <c r="I59" s="94">
        <v>1.6411039776174766E-3</v>
      </c>
      <c r="J59" s="94">
        <v>1.1862188444710872E-3</v>
      </c>
      <c r="K59" s="94">
        <v>2.1780749749118699E-3</v>
      </c>
    </row>
    <row r="60" spans="1:12" x14ac:dyDescent="0.35">
      <c r="B60" t="s">
        <v>435</v>
      </c>
      <c r="C60" s="94">
        <v>4.6009796794249096E-2</v>
      </c>
      <c r="D60" s="94">
        <v>4.0526590758174885E-2</v>
      </c>
      <c r="E60" s="94">
        <v>2.3782721801739854E-3</v>
      </c>
      <c r="F60" s="94">
        <v>3.7412603563256822E-3</v>
      </c>
      <c r="G60" s="94">
        <v>2.4960934833101697E-3</v>
      </c>
      <c r="H60" s="94">
        <v>4.5952789490862934E-2</v>
      </c>
      <c r="I60" s="94">
        <v>1.0625186459880597E-2</v>
      </c>
      <c r="J60" s="94">
        <v>2.1819711706822412E-2</v>
      </c>
      <c r="K60" s="94">
        <v>4.4755576629862653E-2</v>
      </c>
      <c r="L60" s="94">
        <v>1.4664193048825507E-2</v>
      </c>
    </row>
    <row r="61" spans="1:12" x14ac:dyDescent="0.35">
      <c r="B61" t="s">
        <v>431</v>
      </c>
      <c r="C61" s="94">
        <v>0</v>
      </c>
      <c r="D61" s="94">
        <v>0</v>
      </c>
      <c r="E61" s="94">
        <v>0</v>
      </c>
      <c r="F61" s="94">
        <v>0</v>
      </c>
      <c r="G61" s="94">
        <v>0</v>
      </c>
      <c r="H61" s="94">
        <v>0</v>
      </c>
      <c r="I61" s="94">
        <v>0</v>
      </c>
      <c r="J61" s="94">
        <v>0</v>
      </c>
      <c r="K61" s="94">
        <v>0</v>
      </c>
    </row>
    <row r="62" spans="1:12" x14ac:dyDescent="0.35">
      <c r="B62" t="s">
        <v>442</v>
      </c>
      <c r="C62" s="94">
        <v>3.6063109500678045E-3</v>
      </c>
      <c r="D62" s="94">
        <v>2.3889740768069377E-4</v>
      </c>
      <c r="E62" s="94">
        <v>6.2661164103371319E-3</v>
      </c>
      <c r="F62" s="94">
        <v>3.4925022844024718E-3</v>
      </c>
      <c r="G62" s="94">
        <v>3.323271299346859E-3</v>
      </c>
      <c r="H62" s="94">
        <v>3.1566640888932729E-3</v>
      </c>
      <c r="I62" s="94">
        <v>1.3802137657542653E-3</v>
      </c>
      <c r="J62" s="94">
        <v>9.0207776899659561E-4</v>
      </c>
      <c r="K62" s="94">
        <v>2.3368896467208843E-3</v>
      </c>
    </row>
    <row r="63" spans="1:12" x14ac:dyDescent="0.35">
      <c r="B63" t="s">
        <v>434</v>
      </c>
      <c r="C63" s="94">
        <v>2.7121413958929162E-2</v>
      </c>
      <c r="D63" s="94">
        <v>8.8259065281246097E-3</v>
      </c>
      <c r="E63" s="94">
        <v>1.2097878086777675E-2</v>
      </c>
      <c r="F63" s="94">
        <v>3.1042213096696722E-3</v>
      </c>
      <c r="G63" s="94">
        <v>1.3196436798147079E-2</v>
      </c>
      <c r="H63" s="94">
        <v>8.1236340136283322E-3</v>
      </c>
      <c r="I63" s="94">
        <v>1.7296475520660385E-2</v>
      </c>
      <c r="J63" s="94">
        <v>2.4223542718700155E-3</v>
      </c>
      <c r="K63" s="94">
        <v>1.0874189072284164E-2</v>
      </c>
    </row>
    <row r="64" spans="1:12" x14ac:dyDescent="0.35">
      <c r="B64" t="s">
        <v>437</v>
      </c>
      <c r="C64" s="94">
        <v>2.6055863119530103E-4</v>
      </c>
      <c r="D64" s="94">
        <v>1.3089960342268554E-4</v>
      </c>
      <c r="E64" s="94">
        <v>1.4992430850622988E-4</v>
      </c>
      <c r="F64" s="94">
        <v>3.7119295388437216E-4</v>
      </c>
      <c r="G64" s="94">
        <v>2.6055863119530103E-4</v>
      </c>
      <c r="H64" s="94">
        <v>5.0788459853544398E-4</v>
      </c>
    </row>
    <row r="65" spans="1:12" x14ac:dyDescent="0.35">
      <c r="B65" t="s">
        <v>937</v>
      </c>
      <c r="C65" s="94">
        <v>7.1239372010964272E-3</v>
      </c>
      <c r="D65" s="94">
        <v>6.4777692090743789E-3</v>
      </c>
      <c r="E65" s="94">
        <v>4.1621690298695819E-3</v>
      </c>
      <c r="F65" s="94">
        <v>9.0978892188076088E-3</v>
      </c>
      <c r="G65" s="94">
        <v>8.9976054949215713E-3</v>
      </c>
      <c r="H65" s="94">
        <v>4.3065921846635949E-3</v>
      </c>
    </row>
    <row r="66" spans="1:12" x14ac:dyDescent="0.35">
      <c r="B66" t="s">
        <v>392</v>
      </c>
      <c r="C66" s="94">
        <v>8.0189142578445749E-4</v>
      </c>
      <c r="D66" s="94">
        <v>6.0630993888274355E-4</v>
      </c>
      <c r="E66" s="94">
        <v>6.0005297165361088E-4</v>
      </c>
      <c r="F66" s="94">
        <v>8.3226942336226675E-4</v>
      </c>
      <c r="G66" s="94">
        <v>1.3254385566462343E-3</v>
      </c>
      <c r="H66" s="94">
        <v>4.635369252583501E-4</v>
      </c>
      <c r="I66" s="94">
        <v>9.0712024884011038E-4</v>
      </c>
      <c r="J66" s="94">
        <v>1.1323701841132675E-3</v>
      </c>
      <c r="K66" s="94">
        <v>7.7151342820664813E-4</v>
      </c>
    </row>
    <row r="67" spans="1:12" x14ac:dyDescent="0.35">
      <c r="B67" t="s">
        <v>936</v>
      </c>
      <c r="C67" s="94">
        <v>1.6707319535863177E-3</v>
      </c>
      <c r="D67" s="94">
        <v>1.820610532885339E-3</v>
      </c>
      <c r="E67" s="94">
        <v>2.1052996885922316E-3</v>
      </c>
      <c r="F67" s="94">
        <v>3.3338339178006129E-3</v>
      </c>
      <c r="G67" s="94">
        <v>2.7071750722618107E-3</v>
      </c>
      <c r="H67" s="94">
        <v>1.5945031531632643E-3</v>
      </c>
      <c r="I67" s="94">
        <v>2.1199975651692371E-3</v>
      </c>
      <c r="J67" s="94">
        <v>3.4495718398991136E-3</v>
      </c>
      <c r="K67" s="94">
        <v>1.5899277067274156E-3</v>
      </c>
    </row>
    <row r="68" spans="1:12" x14ac:dyDescent="0.35">
      <c r="B68" t="s">
        <v>935</v>
      </c>
      <c r="C68" s="94">
        <v>2.2820146038312326E-3</v>
      </c>
      <c r="D68" s="94">
        <v>2.5488023406625726E-3</v>
      </c>
      <c r="E68" s="94">
        <v>1.697303175939611E-3</v>
      </c>
      <c r="F68" s="94">
        <v>3.449262457571435E-3</v>
      </c>
      <c r="G68" s="94">
        <v>1.6513405877097058E-3</v>
      </c>
      <c r="H68" s="94">
        <v>1.0602241557872372E-2</v>
      </c>
      <c r="I68" s="94">
        <v>4.8687493867951397E-3</v>
      </c>
      <c r="J68" s="94">
        <v>2.4949649820308049E-3</v>
      </c>
      <c r="K68" s="94">
        <v>2.5856799377628353E-3</v>
      </c>
    </row>
    <row r="69" spans="1:12" x14ac:dyDescent="0.35">
      <c r="B69" t="s">
        <v>934</v>
      </c>
      <c r="C69" s="94">
        <v>6.602143692945935E-4</v>
      </c>
      <c r="D69" s="94">
        <v>1.3932395594409396E-3</v>
      </c>
      <c r="E69" s="94">
        <v>7.2003483176667749E-4</v>
      </c>
      <c r="F69" s="94">
        <v>5.3013739433407567E-4</v>
      </c>
      <c r="G69" s="94">
        <v>5.0128019745555711E-4</v>
      </c>
      <c r="H69" s="94">
        <v>2.8532019523505826E-3</v>
      </c>
      <c r="I69" s="94">
        <v>9.7322084335540993E-4</v>
      </c>
      <c r="J69" s="94">
        <v>2.8141939280635866E-4</v>
      </c>
    </row>
    <row r="70" spans="1:12" x14ac:dyDescent="0.35">
      <c r="B70" t="s">
        <v>933</v>
      </c>
      <c r="C70" s="94">
        <v>2.906837364984463E-3</v>
      </c>
      <c r="D70" s="94">
        <v>3.5284523636970647E-3</v>
      </c>
      <c r="E70" s="94">
        <v>1.6195541492867345E-2</v>
      </c>
    </row>
    <row r="71" spans="1:12" x14ac:dyDescent="0.35">
      <c r="B71" t="s">
        <v>932</v>
      </c>
      <c r="C71" s="94">
        <v>2.4985073264388088E-3</v>
      </c>
      <c r="D71" s="94">
        <v>5.3829710221561695E-3</v>
      </c>
      <c r="E71" s="94">
        <v>3.5855247910395929E-3</v>
      </c>
      <c r="F71" s="94">
        <v>1.629702411053166E-2</v>
      </c>
      <c r="G71" s="94">
        <v>5.0882500652283721E-3</v>
      </c>
      <c r="H71" s="94">
        <v>7.2478666157861171E-4</v>
      </c>
      <c r="I71" s="94">
        <v>2.1282332844537238E-3</v>
      </c>
      <c r="J71" s="94">
        <v>3.7477538081249645E-3</v>
      </c>
      <c r="K71" s="94">
        <v>3.909982825210336E-3</v>
      </c>
    </row>
    <row r="72" spans="1:12" x14ac:dyDescent="0.35">
      <c r="B72" t="s">
        <v>931</v>
      </c>
      <c r="C72" s="94">
        <v>9.7402842880069216E-4</v>
      </c>
      <c r="D72" s="94">
        <v>9.4824138109360714E-4</v>
      </c>
      <c r="E72" s="94">
        <v>1.0220244078845699E-3</v>
      </c>
      <c r="F72" s="94">
        <v>1.1545275257173716E-3</v>
      </c>
      <c r="G72" s="94">
        <v>1.388511269134434E-3</v>
      </c>
      <c r="H72" s="94">
        <v>1.4443577373992229E-3</v>
      </c>
      <c r="I72" s="94">
        <v>6.7949415562502144E-4</v>
      </c>
      <c r="J72" s="94">
        <v>8.4581728162096072E-4</v>
      </c>
      <c r="K72" s="94">
        <v>1.4838151542157221E-3</v>
      </c>
    </row>
    <row r="73" spans="1:12" x14ac:dyDescent="0.35">
      <c r="B73" t="s">
        <v>930</v>
      </c>
      <c r="C73" s="94">
        <v>3.6964573523604613E-3</v>
      </c>
      <c r="D73" s="94">
        <v>2.6077916853086067E-3</v>
      </c>
      <c r="E73" s="94">
        <v>3.5145581321882244E-3</v>
      </c>
      <c r="F73" s="94">
        <v>2.9764263013586215E-3</v>
      </c>
      <c r="G73" s="94">
        <v>1.6247975667104517E-3</v>
      </c>
      <c r="H73" s="94">
        <v>1.5646553321743478E-3</v>
      </c>
      <c r="I73" s="94">
        <v>1.5778211487489382E-3</v>
      </c>
      <c r="J73" s="94">
        <v>3.3306945179527115E-3</v>
      </c>
      <c r="K73" s="94">
        <v>1.7140915279115073E-3</v>
      </c>
    </row>
    <row r="74" spans="1:12" x14ac:dyDescent="0.35">
      <c r="B74" t="s">
        <v>929</v>
      </c>
      <c r="C74" s="94">
        <v>3.4139375442405048E-3</v>
      </c>
      <c r="D74" s="94">
        <v>2.5434124847733852E-3</v>
      </c>
      <c r="E74" s="94">
        <v>7.2373010693460929E-3</v>
      </c>
      <c r="F74" s="94">
        <v>7.3836814193754437E-3</v>
      </c>
      <c r="G74" s="94">
        <v>5.108323375263759E-3</v>
      </c>
      <c r="H74" s="94">
        <v>2.245186664570123E-3</v>
      </c>
      <c r="I74" s="94">
        <v>6.0107580601834508E-3</v>
      </c>
      <c r="J74" s="94">
        <v>2.8568008368584003E-3</v>
      </c>
      <c r="K74" s="94">
        <v>3.8932218821037118E-3</v>
      </c>
    </row>
    <row r="75" spans="1:12" x14ac:dyDescent="0.35">
      <c r="B75" t="s">
        <v>928</v>
      </c>
      <c r="C75" s="94">
        <v>1.5690528177250095E-3</v>
      </c>
      <c r="D75" s="94">
        <v>3.0572490552403736E-3</v>
      </c>
      <c r="E75" s="94">
        <v>4.9820884389534638E-3</v>
      </c>
      <c r="F75" s="94">
        <v>1.6607809630568226E-3</v>
      </c>
      <c r="G75" s="94">
        <v>2.9205059842846888E-3</v>
      </c>
      <c r="H75" s="94">
        <v>2.7607379451601091E-3</v>
      </c>
      <c r="I75" s="94">
        <v>2.2711157765004856E-3</v>
      </c>
      <c r="J75" s="94">
        <v>2.8147401521802064E-3</v>
      </c>
    </row>
    <row r="76" spans="1:12" x14ac:dyDescent="0.35">
      <c r="A76" t="s">
        <v>125</v>
      </c>
      <c r="B76" t="s">
        <v>430</v>
      </c>
      <c r="C76" s="30">
        <v>5.8056565603214223E-3</v>
      </c>
      <c r="D76" s="30">
        <v>1.6412512333226011E-3</v>
      </c>
      <c r="E76" s="30">
        <v>3.1507319844653425E-3</v>
      </c>
      <c r="F76" s="30">
        <v>6.5763125152555101E-3</v>
      </c>
      <c r="G76" s="30">
        <v>5.1826369073300054E-3</v>
      </c>
      <c r="H76" s="30">
        <v>4.966718133779989E-3</v>
      </c>
      <c r="I76" s="30">
        <v>6.7402188916619544E-4</v>
      </c>
      <c r="J76" s="30">
        <v>6.9545609075992963E-3</v>
      </c>
      <c r="K76" s="30">
        <v>5.927936085163202E-3</v>
      </c>
    </row>
    <row r="77" spans="1:12" x14ac:dyDescent="0.35">
      <c r="B77" t="s">
        <v>443</v>
      </c>
      <c r="C77" s="30">
        <v>1.6733565372576607E-2</v>
      </c>
      <c r="D77" s="30">
        <v>1.8551537686215095E-2</v>
      </c>
      <c r="E77" s="30">
        <v>1.2670584691219396E-2</v>
      </c>
      <c r="F77" s="30">
        <v>1.7366833394391615E-2</v>
      </c>
      <c r="G77" s="30">
        <v>2.5401758130576314E-2</v>
      </c>
      <c r="H77" s="30">
        <v>1.8285165498101285E-2</v>
      </c>
      <c r="I77" s="30">
        <v>1.8278118566045401E-2</v>
      </c>
      <c r="J77" s="30">
        <v>1.430359724335627E-2</v>
      </c>
      <c r="K77" s="30">
        <v>1.8152059282735847E-2</v>
      </c>
    </row>
    <row r="78" spans="1:12" x14ac:dyDescent="0.35">
      <c r="B78" t="s">
        <v>435</v>
      </c>
      <c r="C78" s="30">
        <v>1.8999048993890301E-2</v>
      </c>
      <c r="D78" s="30">
        <v>1.9932543533223015E-2</v>
      </c>
      <c r="E78" s="30">
        <v>6.5240228280797462E-3</v>
      </c>
      <c r="F78" s="30">
        <v>1.7503438880667185E-2</v>
      </c>
      <c r="G78" s="30">
        <v>1.0006509428991929E-2</v>
      </c>
      <c r="H78" s="30">
        <v>2.9184265820327158E-2</v>
      </c>
      <c r="I78" s="30">
        <v>9.2325209157846141E-3</v>
      </c>
      <c r="J78" s="30">
        <v>1.814786759412141E-2</v>
      </c>
      <c r="K78" s="30">
        <v>1.7450371826303115E-2</v>
      </c>
      <c r="L78" s="30">
        <v>1.4326675571322332E-2</v>
      </c>
    </row>
    <row r="79" spans="1:12" x14ac:dyDescent="0.35">
      <c r="B79" t="s">
        <v>431</v>
      </c>
      <c r="C79" s="30">
        <v>4.3529886988766097E-3</v>
      </c>
      <c r="D79" s="30">
        <v>4.6582177763090041E-3</v>
      </c>
      <c r="E79" s="30">
        <v>6.1142874323376851E-3</v>
      </c>
      <c r="F79" s="30">
        <v>2.6544877312635637E-3</v>
      </c>
      <c r="G79" s="30">
        <v>3.5855601357556335E-3</v>
      </c>
      <c r="H79" s="30">
        <v>2.6196955577074887E-3</v>
      </c>
      <c r="I79" s="30">
        <v>6.5754006441306911E-2</v>
      </c>
      <c r="J79" s="30">
        <v>0.27304924776703376</v>
      </c>
      <c r="K79" s="30">
        <v>0.16039215295106227</v>
      </c>
    </row>
    <row r="80" spans="1:12" x14ac:dyDescent="0.35">
      <c r="B80" t="s">
        <v>442</v>
      </c>
      <c r="C80" s="30">
        <v>1.9247224044963474E-2</v>
      </c>
      <c r="D80" s="30">
        <v>3.4869266129453538E-3</v>
      </c>
      <c r="E80" s="30">
        <v>2.4189331440660506E-2</v>
      </c>
      <c r="F80" s="30">
        <v>4.5509775499759486E-2</v>
      </c>
      <c r="G80" s="30">
        <v>3.9555417565828706E-2</v>
      </c>
      <c r="H80" s="30">
        <v>1.1698213997643512E-2</v>
      </c>
      <c r="I80" s="30">
        <v>4.127589862839872E-2</v>
      </c>
      <c r="J80" s="30">
        <v>5.0783257920567803E-3</v>
      </c>
      <c r="K80" s="30">
        <v>1.3264950116676831E-2</v>
      </c>
    </row>
    <row r="81" spans="1:12" x14ac:dyDescent="0.35">
      <c r="B81" t="s">
        <v>434</v>
      </c>
      <c r="C81" s="30">
        <v>1.4591787120402754E-2</v>
      </c>
      <c r="D81" s="30">
        <v>1.845823832385728E-2</v>
      </c>
      <c r="E81" s="30">
        <v>1.0288552346701783E-2</v>
      </c>
      <c r="F81" s="30">
        <v>2.5134308527818176E-2</v>
      </c>
      <c r="G81" s="30">
        <v>3.5968766656762741E-2</v>
      </c>
      <c r="H81" s="30">
        <v>7.5799030863958694E-3</v>
      </c>
      <c r="I81" s="30">
        <v>2.0075694707983635E-2</v>
      </c>
      <c r="J81" s="30">
        <v>8.594788883681934E-3</v>
      </c>
      <c r="K81" s="30">
        <v>2.3529995465494759E-2</v>
      </c>
    </row>
    <row r="82" spans="1:12" x14ac:dyDescent="0.35">
      <c r="B82" t="s">
        <v>437</v>
      </c>
      <c r="C82" s="30">
        <v>3.874188866283796E-2</v>
      </c>
      <c r="D82" s="30">
        <v>4.1476298922137481E-3</v>
      </c>
      <c r="E82" s="30">
        <v>4.2181035774971438E-3</v>
      </c>
      <c r="F82" s="30">
        <v>3.3177339035486875E-3</v>
      </c>
      <c r="G82" s="30">
        <v>5.5544565611404459E-2</v>
      </c>
      <c r="H82" s="30">
        <v>9.6163980532967784E-3</v>
      </c>
    </row>
    <row r="83" spans="1:12" x14ac:dyDescent="0.35">
      <c r="B83" t="s">
        <v>937</v>
      </c>
      <c r="C83" s="30">
        <v>3.2134602147967033E-2</v>
      </c>
      <c r="D83" s="30">
        <v>3.0826704356169004E-2</v>
      </c>
      <c r="E83" s="30">
        <v>3.5070631318379036E-2</v>
      </c>
      <c r="F83" s="30">
        <v>2.8770143243728709E-2</v>
      </c>
      <c r="G83" s="30">
        <v>3.414688788228834E-2</v>
      </c>
      <c r="H83" s="30">
        <v>2.8905597476372322E-2</v>
      </c>
    </row>
    <row r="84" spans="1:12" x14ac:dyDescent="0.35">
      <c r="B84" t="s">
        <v>392</v>
      </c>
      <c r="C84" s="30">
        <v>2.0900578036393884E-2</v>
      </c>
      <c r="D84" s="30">
        <v>2.6807894345301921E-2</v>
      </c>
      <c r="E84" s="30">
        <v>2.3076393287696978E-2</v>
      </c>
      <c r="F84" s="30">
        <v>2.1909882509658894E-2</v>
      </c>
      <c r="G84" s="30">
        <v>3.4957390845544438E-2</v>
      </c>
      <c r="H84" s="30">
        <v>2.1588844846951026E-2</v>
      </c>
      <c r="I84" s="30">
        <v>2.4719877053899997E-2</v>
      </c>
      <c r="J84" s="30">
        <v>1.3944789339370517E-2</v>
      </c>
      <c r="K84" s="30">
        <v>2.5428415173344501E-2</v>
      </c>
    </row>
    <row r="85" spans="1:12" x14ac:dyDescent="0.35">
      <c r="B85" t="s">
        <v>936</v>
      </c>
      <c r="C85" s="30">
        <v>2.8546168116745232E-2</v>
      </c>
      <c r="D85" s="30">
        <v>2.6216203010845568E-2</v>
      </c>
      <c r="E85" s="30">
        <v>2.4276363124314398E-2</v>
      </c>
      <c r="F85" s="30">
        <v>2.7528250053233321E-2</v>
      </c>
      <c r="G85" s="30">
        <v>2.9044130746250289E-2</v>
      </c>
      <c r="H85" s="30">
        <v>1.7268268955373374E-2</v>
      </c>
      <c r="I85" s="30">
        <v>2.5255892323830804E-2</v>
      </c>
      <c r="J85" s="30">
        <v>2.9415869915672861E-2</v>
      </c>
      <c r="K85" s="30">
        <v>1.2260626945021606E-2</v>
      </c>
    </row>
    <row r="86" spans="1:12" x14ac:dyDescent="0.35">
      <c r="B86" t="s">
        <v>935</v>
      </c>
      <c r="C86" s="30">
        <v>2.4387586275278244E-2</v>
      </c>
      <c r="D86" s="30">
        <v>3.5035060568729119E-2</v>
      </c>
      <c r="E86" s="30">
        <v>1.5672743843785298E-2</v>
      </c>
      <c r="F86" s="30">
        <v>3.7338017054542205E-2</v>
      </c>
      <c r="G86" s="30">
        <v>2.7198198568707223E-2</v>
      </c>
      <c r="H86" s="30">
        <v>2.7087185980592132E-2</v>
      </c>
      <c r="I86" s="30">
        <v>2.9986671463094212E-2</v>
      </c>
      <c r="J86" s="30">
        <v>2.7568995288522403E-2</v>
      </c>
      <c r="K86" s="30">
        <v>2.8693676711767896E-2</v>
      </c>
    </row>
    <row r="87" spans="1:12" x14ac:dyDescent="0.35">
      <c r="B87" t="s">
        <v>934</v>
      </c>
      <c r="C87" s="30">
        <v>8.2385190184058009E-3</v>
      </c>
      <c r="D87" s="30">
        <v>2.6701335098735193E-2</v>
      </c>
      <c r="E87" s="30">
        <v>5.7158820780935935E-3</v>
      </c>
      <c r="F87" s="30">
        <v>3.1313781789161729E-3</v>
      </c>
      <c r="G87" s="30">
        <v>1.2202247088416048E-2</v>
      </c>
      <c r="H87" s="30">
        <v>2.1022038253254119E-2</v>
      </c>
      <c r="I87" s="30">
        <v>7.5878760356106962E-3</v>
      </c>
      <c r="J87" s="30">
        <v>1.6432404697864181E-2</v>
      </c>
    </row>
    <row r="88" spans="1:12" x14ac:dyDescent="0.35">
      <c r="B88" t="s">
        <v>933</v>
      </c>
      <c r="C88" s="30">
        <v>2.8514591918438116E-2</v>
      </c>
      <c r="D88" s="30">
        <v>3.1880256122736081E-2</v>
      </c>
      <c r="E88" s="30">
        <v>1.701991929820381E-2</v>
      </c>
    </row>
    <row r="89" spans="1:12" x14ac:dyDescent="0.35">
      <c r="B89" t="s">
        <v>932</v>
      </c>
      <c r="C89" s="30">
        <v>2.2116089278355351E-2</v>
      </c>
      <c r="D89" s="30">
        <v>2.7501542553931439E-2</v>
      </c>
      <c r="E89" s="30">
        <v>2.9067093454130399E-2</v>
      </c>
      <c r="F89" s="30">
        <v>5.0830930205372944E-2</v>
      </c>
      <c r="G89" s="30">
        <v>3.2000387352726097E-2</v>
      </c>
      <c r="H89" s="30">
        <v>1.9165724805762733E-2</v>
      </c>
      <c r="I89" s="30">
        <v>2.3554449113676507E-2</v>
      </c>
      <c r="J89" s="30">
        <v>2.8284318004030917E-2</v>
      </c>
      <c r="K89" s="30">
        <v>4.6782595991890302E-2</v>
      </c>
    </row>
    <row r="90" spans="1:12" x14ac:dyDescent="0.35">
      <c r="B90" t="s">
        <v>931</v>
      </c>
      <c r="C90" s="30">
        <v>1.2089099838913568E-2</v>
      </c>
      <c r="D90" s="30">
        <v>8.3308479135931739E-3</v>
      </c>
      <c r="E90" s="30">
        <v>1.7628351573392868E-2</v>
      </c>
      <c r="F90" s="30">
        <v>4.3788014564405406E-3</v>
      </c>
      <c r="G90" s="30">
        <v>8.8144796451579081E-3</v>
      </c>
      <c r="H90" s="30">
        <v>5.5862491138082438E-3</v>
      </c>
      <c r="I90" s="30">
        <v>1.1694350547922719E-2</v>
      </c>
      <c r="J90" s="30">
        <v>2.23814795466044E-2</v>
      </c>
      <c r="K90" s="30">
        <v>3.5134951337636874E-2</v>
      </c>
    </row>
    <row r="91" spans="1:12" x14ac:dyDescent="0.35">
      <c r="B91" t="s">
        <v>930</v>
      </c>
      <c r="C91" s="30">
        <v>3.9693053224626372E-2</v>
      </c>
      <c r="D91" s="30">
        <v>3.3332500825384401E-2</v>
      </c>
      <c r="E91" s="30">
        <v>3.1963959680384825E-2</v>
      </c>
      <c r="F91" s="30">
        <v>1.5844612373740893E-2</v>
      </c>
      <c r="G91" s="30">
        <v>2.026034733682127E-2</v>
      </c>
      <c r="H91" s="30">
        <v>3.1012300136442759E-2</v>
      </c>
      <c r="I91" s="30">
        <v>1.9086677963132865E-2</v>
      </c>
      <c r="J91" s="30">
        <v>4.2638842706440486E-2</v>
      </c>
      <c r="K91" s="30">
        <v>2.7117955836352958E-2</v>
      </c>
    </row>
    <row r="92" spans="1:12" x14ac:dyDescent="0.35">
      <c r="B92" t="s">
        <v>929</v>
      </c>
      <c r="C92" s="30">
        <v>2.7773839743467241E-2</v>
      </c>
      <c r="D92" s="30">
        <v>3.7115653160293846E-2</v>
      </c>
      <c r="E92" s="30">
        <v>3.7048637117807218E-2</v>
      </c>
      <c r="F92" s="30">
        <v>2.9993211680238125E-2</v>
      </c>
      <c r="G92" s="30">
        <v>1.9201401873622032E-2</v>
      </c>
      <c r="H92" s="30">
        <v>1.6180098220916928E-2</v>
      </c>
      <c r="I92" s="30">
        <v>4.2657479440197599E-2</v>
      </c>
      <c r="J92" s="30">
        <v>2.7304977458004618E-2</v>
      </c>
      <c r="K92" s="30">
        <v>4.809275181821112E-2</v>
      </c>
    </row>
    <row r="93" spans="1:12" x14ac:dyDescent="0.35">
      <c r="B93" t="s">
        <v>928</v>
      </c>
      <c r="C93" s="30">
        <v>2.2094156294542415E-2</v>
      </c>
      <c r="D93" s="30">
        <v>4.5716627444930713E-2</v>
      </c>
      <c r="E93" s="30">
        <v>2.536688482398753E-2</v>
      </c>
      <c r="F93" s="30">
        <v>2.0984922459316331E-2</v>
      </c>
      <c r="G93" s="30">
        <v>3.2480320656295775E-2</v>
      </c>
      <c r="H93" s="30">
        <v>4.2193228989367768E-2</v>
      </c>
      <c r="I93" s="30">
        <v>1.7194030926401115E-2</v>
      </c>
      <c r="J93" s="30">
        <v>2.9186432628656403E-2</v>
      </c>
    </row>
    <row r="94" spans="1:12" x14ac:dyDescent="0.35">
      <c r="A94" t="s">
        <v>126</v>
      </c>
      <c r="B94" t="s">
        <v>430</v>
      </c>
      <c r="C94" s="94">
        <v>0.46252769937522209</v>
      </c>
      <c r="D94" s="94">
        <v>0.24441807825547265</v>
      </c>
      <c r="E94" s="94">
        <v>0.1505817150558654</v>
      </c>
      <c r="F94" s="94">
        <v>0.49291570784799854</v>
      </c>
      <c r="G94" s="94">
        <v>0.50380115922563584</v>
      </c>
      <c r="H94" s="94">
        <v>0.30557008258787449</v>
      </c>
      <c r="I94" s="94">
        <v>0.50176881644118076</v>
      </c>
      <c r="J94" s="94">
        <v>0.23939978036702947</v>
      </c>
      <c r="K94" s="94">
        <v>0.18481405678326782</v>
      </c>
    </row>
    <row r="95" spans="1:12" x14ac:dyDescent="0.35">
      <c r="B95" t="s">
        <v>443</v>
      </c>
      <c r="C95" s="94">
        <v>0</v>
      </c>
      <c r="D95" s="94">
        <v>0</v>
      </c>
      <c r="E95" s="94">
        <v>0</v>
      </c>
      <c r="F95" s="94">
        <v>0</v>
      </c>
      <c r="G95" s="94">
        <v>0</v>
      </c>
      <c r="H95" s="94">
        <v>0</v>
      </c>
      <c r="I95" s="94">
        <v>0</v>
      </c>
      <c r="J95" s="94">
        <v>0</v>
      </c>
      <c r="K95" s="94">
        <v>0</v>
      </c>
    </row>
    <row r="96" spans="1:12" x14ac:dyDescent="0.35">
      <c r="B96" t="s">
        <v>435</v>
      </c>
      <c r="C96" s="94">
        <v>0</v>
      </c>
      <c r="D96" s="94">
        <v>0</v>
      </c>
      <c r="E96" s="94">
        <v>0</v>
      </c>
      <c r="F96" s="94">
        <v>0</v>
      </c>
      <c r="G96" s="94">
        <v>0</v>
      </c>
      <c r="H96" s="94">
        <v>0</v>
      </c>
      <c r="I96" s="94">
        <v>0</v>
      </c>
      <c r="J96" s="94">
        <v>0</v>
      </c>
      <c r="K96" s="94">
        <v>0</v>
      </c>
      <c r="L96" s="94">
        <v>0</v>
      </c>
    </row>
    <row r="97" spans="1:11" x14ac:dyDescent="0.35">
      <c r="B97" t="s">
        <v>431</v>
      </c>
      <c r="C97" s="94">
        <v>6.6887273892045906E-2</v>
      </c>
      <c r="D97" s="94">
        <v>0.17161588519711118</v>
      </c>
      <c r="E97" s="94">
        <v>9.5194350428402519E-2</v>
      </c>
      <c r="F97" s="94">
        <v>0.23523544647868766</v>
      </c>
      <c r="G97" s="94">
        <v>0.25185812255422158</v>
      </c>
      <c r="H97" s="94">
        <v>0.25559608601607453</v>
      </c>
      <c r="I97" s="94">
        <v>0.2325303590647641</v>
      </c>
      <c r="J97" s="94">
        <v>0.30398669425361913</v>
      </c>
      <c r="K97" s="94">
        <v>0.22982527165084055</v>
      </c>
    </row>
    <row r="98" spans="1:11" x14ac:dyDescent="0.35">
      <c r="B98" t="s">
        <v>442</v>
      </c>
      <c r="C98" s="94">
        <v>0</v>
      </c>
      <c r="D98" s="94">
        <v>0</v>
      </c>
      <c r="E98" s="94">
        <v>0</v>
      </c>
      <c r="F98" s="94">
        <v>0</v>
      </c>
      <c r="G98" s="94">
        <v>0</v>
      </c>
      <c r="H98" s="94">
        <v>0</v>
      </c>
      <c r="I98" s="94">
        <v>0</v>
      </c>
      <c r="J98" s="94">
        <v>0</v>
      </c>
      <c r="K98" s="94">
        <v>0</v>
      </c>
    </row>
    <row r="99" spans="1:11" x14ac:dyDescent="0.35">
      <c r="B99" t="s">
        <v>434</v>
      </c>
      <c r="C99" s="94">
        <v>0</v>
      </c>
      <c r="D99" s="94">
        <v>0</v>
      </c>
      <c r="E99" s="94">
        <v>0</v>
      </c>
      <c r="F99" s="94">
        <v>0</v>
      </c>
      <c r="G99" s="94">
        <v>0</v>
      </c>
      <c r="H99" s="94">
        <v>0</v>
      </c>
      <c r="I99" s="94">
        <v>0</v>
      </c>
      <c r="J99" s="94">
        <v>0</v>
      </c>
      <c r="K99" s="94">
        <v>0</v>
      </c>
    </row>
    <row r="100" spans="1:11" x14ac:dyDescent="0.35">
      <c r="B100" t="s">
        <v>437</v>
      </c>
      <c r="C100" s="94">
        <v>0</v>
      </c>
      <c r="D100" s="94">
        <v>0</v>
      </c>
      <c r="E100" s="94">
        <v>0</v>
      </c>
      <c r="F100" s="94">
        <v>0</v>
      </c>
      <c r="G100" s="94">
        <v>0</v>
      </c>
      <c r="H100" s="94">
        <v>0</v>
      </c>
    </row>
    <row r="101" spans="1:11" x14ac:dyDescent="0.35">
      <c r="B101" t="s">
        <v>937</v>
      </c>
      <c r="C101" s="94">
        <v>0</v>
      </c>
      <c r="D101" s="94">
        <v>0</v>
      </c>
      <c r="E101" s="94">
        <v>0</v>
      </c>
      <c r="F101" s="94">
        <v>0</v>
      </c>
      <c r="G101" s="94">
        <v>0</v>
      </c>
      <c r="H101" s="94">
        <v>0</v>
      </c>
    </row>
    <row r="102" spans="1:11" x14ac:dyDescent="0.35">
      <c r="B102" t="s">
        <v>392</v>
      </c>
      <c r="C102" s="94">
        <v>0</v>
      </c>
      <c r="D102" s="94">
        <v>0</v>
      </c>
      <c r="E102" s="94">
        <v>0</v>
      </c>
      <c r="F102" s="94">
        <v>0</v>
      </c>
      <c r="G102" s="94">
        <v>0</v>
      </c>
      <c r="H102" s="94">
        <v>0</v>
      </c>
      <c r="I102" s="94">
        <v>0</v>
      </c>
      <c r="J102" s="94">
        <v>0</v>
      </c>
      <c r="K102" s="94">
        <v>0</v>
      </c>
    </row>
    <row r="103" spans="1:11" x14ac:dyDescent="0.35">
      <c r="B103" t="s">
        <v>936</v>
      </c>
      <c r="C103" s="94">
        <v>0</v>
      </c>
      <c r="D103" s="94">
        <v>0</v>
      </c>
      <c r="E103" s="94">
        <v>0</v>
      </c>
      <c r="F103" s="94">
        <v>0</v>
      </c>
      <c r="G103" s="94">
        <v>0</v>
      </c>
      <c r="H103" s="94">
        <v>0</v>
      </c>
      <c r="I103" s="94">
        <v>0</v>
      </c>
      <c r="J103" s="94">
        <v>0</v>
      </c>
      <c r="K103" s="94">
        <v>0</v>
      </c>
    </row>
    <row r="104" spans="1:11" x14ac:dyDescent="0.35">
      <c r="B104" t="s">
        <v>935</v>
      </c>
      <c r="C104" s="94">
        <v>0</v>
      </c>
      <c r="D104" s="94">
        <v>0</v>
      </c>
      <c r="E104" s="94">
        <v>0</v>
      </c>
      <c r="F104" s="94">
        <v>0</v>
      </c>
      <c r="G104" s="94">
        <v>0</v>
      </c>
      <c r="H104" s="94">
        <v>0</v>
      </c>
      <c r="I104" s="94">
        <v>0</v>
      </c>
      <c r="J104" s="94">
        <v>0</v>
      </c>
      <c r="K104" s="94">
        <v>0</v>
      </c>
    </row>
    <row r="105" spans="1:11" x14ac:dyDescent="0.35">
      <c r="B105" t="s">
        <v>934</v>
      </c>
      <c r="C105" s="94">
        <v>0</v>
      </c>
      <c r="D105" s="94">
        <v>0</v>
      </c>
      <c r="E105" s="94">
        <v>0</v>
      </c>
      <c r="F105" s="94">
        <v>0</v>
      </c>
      <c r="G105" s="94">
        <v>0</v>
      </c>
      <c r="H105" s="94">
        <v>0</v>
      </c>
      <c r="I105" s="94">
        <v>0</v>
      </c>
      <c r="J105" s="94">
        <v>0</v>
      </c>
    </row>
    <row r="106" spans="1:11" x14ac:dyDescent="0.35">
      <c r="B106" t="s">
        <v>933</v>
      </c>
      <c r="C106" s="94">
        <v>0</v>
      </c>
      <c r="D106" s="94">
        <v>0</v>
      </c>
      <c r="E106" s="94">
        <v>0</v>
      </c>
    </row>
    <row r="107" spans="1:11" x14ac:dyDescent="0.35">
      <c r="B107" t="s">
        <v>932</v>
      </c>
      <c r="C107" s="94">
        <v>0</v>
      </c>
      <c r="D107" s="94">
        <v>0</v>
      </c>
      <c r="E107" s="94">
        <v>0</v>
      </c>
      <c r="F107" s="94">
        <v>0</v>
      </c>
      <c r="G107" s="94">
        <v>0</v>
      </c>
      <c r="H107" s="94">
        <v>0</v>
      </c>
      <c r="I107" s="94">
        <v>0</v>
      </c>
      <c r="J107" s="94">
        <v>0</v>
      </c>
      <c r="K107" s="94">
        <v>0</v>
      </c>
    </row>
    <row r="108" spans="1:11" x14ac:dyDescent="0.35">
      <c r="B108" t="s">
        <v>931</v>
      </c>
      <c r="C108" s="94">
        <v>0</v>
      </c>
      <c r="D108" s="94">
        <v>0</v>
      </c>
      <c r="E108" s="94">
        <v>0</v>
      </c>
      <c r="F108" s="94">
        <v>0</v>
      </c>
      <c r="G108" s="94">
        <v>0</v>
      </c>
      <c r="H108" s="94">
        <v>0</v>
      </c>
      <c r="I108" s="94">
        <v>0</v>
      </c>
      <c r="J108" s="94">
        <v>0</v>
      </c>
      <c r="K108" s="94">
        <v>0</v>
      </c>
    </row>
    <row r="109" spans="1:11" x14ac:dyDescent="0.35">
      <c r="B109" t="s">
        <v>930</v>
      </c>
      <c r="C109" s="94">
        <v>0</v>
      </c>
      <c r="D109" s="94">
        <v>0</v>
      </c>
      <c r="E109" s="94">
        <v>0</v>
      </c>
      <c r="F109" s="94">
        <v>0</v>
      </c>
      <c r="G109" s="94">
        <v>0</v>
      </c>
      <c r="H109" s="94">
        <v>0</v>
      </c>
      <c r="I109" s="94">
        <v>0</v>
      </c>
      <c r="J109" s="94">
        <v>0</v>
      </c>
      <c r="K109" s="94">
        <v>0</v>
      </c>
    </row>
    <row r="110" spans="1:11" x14ac:dyDescent="0.35">
      <c r="B110" t="s">
        <v>929</v>
      </c>
      <c r="C110" s="94">
        <v>0</v>
      </c>
      <c r="D110" s="94">
        <v>0</v>
      </c>
      <c r="E110" s="94">
        <v>0</v>
      </c>
      <c r="F110" s="94">
        <v>0</v>
      </c>
      <c r="G110" s="94">
        <v>0</v>
      </c>
      <c r="H110" s="94">
        <v>0</v>
      </c>
      <c r="I110" s="94">
        <v>0</v>
      </c>
      <c r="J110" s="94">
        <v>0</v>
      </c>
      <c r="K110" s="94">
        <v>0</v>
      </c>
    </row>
    <row r="111" spans="1:11" x14ac:dyDescent="0.35">
      <c r="B111" t="s">
        <v>928</v>
      </c>
      <c r="C111" s="94">
        <v>0</v>
      </c>
      <c r="D111" s="94">
        <v>0</v>
      </c>
      <c r="E111" s="94">
        <v>0</v>
      </c>
      <c r="F111" s="94">
        <v>0</v>
      </c>
      <c r="G111" s="94">
        <v>0</v>
      </c>
      <c r="H111" s="94">
        <v>0</v>
      </c>
      <c r="I111" s="94">
        <v>0</v>
      </c>
      <c r="J111" s="94">
        <v>0</v>
      </c>
    </row>
    <row r="112" spans="1:11" x14ac:dyDescent="0.35">
      <c r="A112" t="s">
        <v>127</v>
      </c>
      <c r="B112" t="s">
        <v>430</v>
      </c>
      <c r="C112" s="30">
        <v>0</v>
      </c>
      <c r="D112" s="30">
        <v>0</v>
      </c>
      <c r="E112" s="30">
        <v>0</v>
      </c>
      <c r="F112" s="30">
        <v>0</v>
      </c>
      <c r="G112" s="30">
        <v>0</v>
      </c>
      <c r="H112" s="30">
        <v>0</v>
      </c>
      <c r="I112" s="30">
        <v>0</v>
      </c>
      <c r="J112" s="30">
        <v>0</v>
      </c>
      <c r="K112" s="30">
        <v>0</v>
      </c>
    </row>
    <row r="113" spans="2:12" x14ac:dyDescent="0.35">
      <c r="B113" t="s">
        <v>443</v>
      </c>
      <c r="C113" s="30">
        <v>2.2488528052827788E-3</v>
      </c>
      <c r="D113" s="30">
        <v>3.4370517978819957E-3</v>
      </c>
      <c r="E113" s="30">
        <v>1.794022222135868E-3</v>
      </c>
      <c r="F113" s="30">
        <v>5.0790382820195814E-3</v>
      </c>
      <c r="G113" s="30">
        <v>1.7466158759882095E-3</v>
      </c>
      <c r="H113" s="30">
        <v>1.6090606263969957E-3</v>
      </c>
      <c r="I113" s="30">
        <v>2.3707829678472778E-4</v>
      </c>
      <c r="J113" s="30">
        <v>4.4452130397394722E-4</v>
      </c>
      <c r="K113" s="30">
        <v>7.7624446912064342E-4</v>
      </c>
    </row>
    <row r="114" spans="2:12" x14ac:dyDescent="0.35">
      <c r="B114" t="s">
        <v>435</v>
      </c>
      <c r="C114" s="30">
        <v>2.7452870850598207E-2</v>
      </c>
      <c r="D114" s="30">
        <v>2.4349883525711071E-2</v>
      </c>
      <c r="E114" s="30">
        <v>7.3824497390468844E-4</v>
      </c>
      <c r="F114" s="30">
        <v>1.8583763941414865E-3</v>
      </c>
      <c r="G114" s="30">
        <v>1.4062254129190098E-3</v>
      </c>
      <c r="H114" s="30">
        <v>2.4767747533428534E-2</v>
      </c>
      <c r="I114" s="30">
        <v>4.0336016490633564E-3</v>
      </c>
      <c r="J114" s="30">
        <v>1.3591876326723441E-2</v>
      </c>
      <c r="K114" s="30">
        <v>2.6386845161616827E-2</v>
      </c>
      <c r="L114" s="30">
        <v>7.9557041999985395E-3</v>
      </c>
    </row>
    <row r="115" spans="2:12" x14ac:dyDescent="0.35">
      <c r="B115" t="s">
        <v>431</v>
      </c>
      <c r="C115" s="30">
        <v>0</v>
      </c>
      <c r="D115" s="30">
        <v>0</v>
      </c>
      <c r="E115" s="30">
        <v>0</v>
      </c>
      <c r="F115" s="30">
        <v>0</v>
      </c>
      <c r="G115" s="30">
        <v>0</v>
      </c>
      <c r="H115" s="30">
        <v>0</v>
      </c>
      <c r="I115" s="30">
        <v>0</v>
      </c>
      <c r="J115" s="30">
        <v>0</v>
      </c>
      <c r="K115" s="30">
        <v>0</v>
      </c>
    </row>
    <row r="116" spans="2:12" x14ac:dyDescent="0.35">
      <c r="B116" t="s">
        <v>442</v>
      </c>
      <c r="C116" s="30">
        <v>1.6922445390836218E-3</v>
      </c>
      <c r="D116" s="30">
        <v>1.3405537807647814E-3</v>
      </c>
      <c r="E116" s="30">
        <v>3.1766851895297099E-3</v>
      </c>
      <c r="F116" s="30">
        <v>1.3405537807647814E-3</v>
      </c>
      <c r="G116" s="30">
        <v>1.3126768871186314E-3</v>
      </c>
      <c r="H116" s="30">
        <v>1.3696045789275038E-3</v>
      </c>
      <c r="I116" s="30">
        <v>1.3405537807647814E-3</v>
      </c>
      <c r="J116" s="30">
        <v>3.1575628110760805E-4</v>
      </c>
      <c r="K116" s="30">
        <v>9.0323960583115924E-4</v>
      </c>
    </row>
    <row r="117" spans="2:12" x14ac:dyDescent="0.35">
      <c r="B117" t="s">
        <v>434</v>
      </c>
      <c r="C117" s="30">
        <v>1.4899757199878865E-2</v>
      </c>
      <c r="D117" s="30">
        <v>4.4691410124001428E-3</v>
      </c>
      <c r="E117" s="30">
        <v>5.733562492818354E-3</v>
      </c>
      <c r="F117" s="30">
        <v>1.1586239118233025E-3</v>
      </c>
      <c r="G117" s="30">
        <v>6.665333727840882E-3</v>
      </c>
      <c r="H117" s="30">
        <v>4.3246382658595041E-3</v>
      </c>
      <c r="I117" s="30">
        <v>9.1568959533507282E-3</v>
      </c>
      <c r="J117" s="30">
        <v>9.9593156335133458E-4</v>
      </c>
      <c r="K117" s="30">
        <v>5.5615293172499251E-3</v>
      </c>
    </row>
    <row r="118" spans="2:12" x14ac:dyDescent="0.35">
      <c r="B118" t="s">
        <v>437</v>
      </c>
      <c r="C118" s="30">
        <v>0</v>
      </c>
      <c r="D118" s="30">
        <v>0</v>
      </c>
      <c r="E118" s="30">
        <v>0</v>
      </c>
      <c r="F118" s="30">
        <v>0</v>
      </c>
      <c r="G118" s="30">
        <v>0</v>
      </c>
      <c r="H118" s="30">
        <v>0</v>
      </c>
    </row>
    <row r="119" spans="2:12" x14ac:dyDescent="0.35">
      <c r="B119" t="s">
        <v>937</v>
      </c>
      <c r="C119" s="30">
        <v>2.9625360315574242E-3</v>
      </c>
      <c r="D119" s="30">
        <v>3.0412740837996032E-3</v>
      </c>
      <c r="E119" s="30">
        <v>1.6922247475645109E-3</v>
      </c>
      <c r="F119" s="30">
        <v>4.379352779663977E-3</v>
      </c>
      <c r="G119" s="30">
        <v>4.6493285930046153E-3</v>
      </c>
      <c r="H119" s="30">
        <v>2.1239786164266605E-3</v>
      </c>
    </row>
    <row r="120" spans="2:12" x14ac:dyDescent="0.35">
      <c r="B120" t="s">
        <v>392</v>
      </c>
      <c r="C120" s="30">
        <v>0</v>
      </c>
      <c r="D120" s="30">
        <v>0</v>
      </c>
      <c r="E120" s="30">
        <v>0</v>
      </c>
      <c r="F120" s="30">
        <v>0</v>
      </c>
      <c r="G120" s="30">
        <v>0</v>
      </c>
      <c r="H120" s="30">
        <v>0</v>
      </c>
      <c r="I120" s="30">
        <v>0</v>
      </c>
      <c r="J120" s="30">
        <v>0</v>
      </c>
      <c r="K120" s="30">
        <v>0</v>
      </c>
    </row>
    <row r="121" spans="2:12" x14ac:dyDescent="0.35">
      <c r="B121" t="s">
        <v>936</v>
      </c>
      <c r="C121" s="30">
        <v>4.8929013707685255E-4</v>
      </c>
      <c r="D121" s="30">
        <v>7.1858717868984354E-4</v>
      </c>
      <c r="E121" s="30">
        <v>7.5647251542530335E-4</v>
      </c>
      <c r="F121" s="30">
        <v>1.3513275583756877E-3</v>
      </c>
      <c r="G121" s="30">
        <v>1.2715366788980649E-3</v>
      </c>
      <c r="H121" s="30">
        <v>4.4683175541331525E-4</v>
      </c>
      <c r="I121" s="30">
        <v>1.1807843958973223E-3</v>
      </c>
      <c r="J121" s="30">
        <v>1.2718745927581224E-3</v>
      </c>
      <c r="K121" s="30">
        <v>2.2301970633857896E-4</v>
      </c>
    </row>
    <row r="122" spans="2:12" x14ac:dyDescent="0.35">
      <c r="B122" t="s">
        <v>935</v>
      </c>
      <c r="C122" s="30">
        <v>1.1933356452287287E-3</v>
      </c>
      <c r="D122" s="30">
        <v>1.1088470664930624E-3</v>
      </c>
      <c r="E122" s="30">
        <v>8.2041384349773572E-4</v>
      </c>
      <c r="F122" s="30">
        <v>1.7399378948941533E-3</v>
      </c>
      <c r="G122" s="30">
        <v>4.6338686116883702E-4</v>
      </c>
      <c r="H122" s="30">
        <v>5.6178410528784509E-3</v>
      </c>
      <c r="I122" s="30">
        <v>2.7131233128857256E-3</v>
      </c>
      <c r="J122" s="30">
        <v>1.1388431665574131E-3</v>
      </c>
      <c r="K122" s="30">
        <v>8.3892219284101429E-4</v>
      </c>
    </row>
    <row r="123" spans="2:12" x14ac:dyDescent="0.35">
      <c r="B123" t="s">
        <v>934</v>
      </c>
      <c r="C123" s="30">
        <v>0</v>
      </c>
      <c r="D123" s="30">
        <v>0</v>
      </c>
      <c r="E123" s="30">
        <v>0</v>
      </c>
      <c r="F123" s="30">
        <v>0</v>
      </c>
      <c r="G123" s="30">
        <v>0</v>
      </c>
      <c r="H123" s="30">
        <v>0</v>
      </c>
      <c r="I123" s="30">
        <v>0</v>
      </c>
      <c r="J123" s="30">
        <v>0</v>
      </c>
    </row>
    <row r="124" spans="2:12" x14ac:dyDescent="0.35">
      <c r="B124" t="s">
        <v>933</v>
      </c>
      <c r="C124" s="30">
        <v>1.4733393403747858E-3</v>
      </c>
      <c r="D124" s="30">
        <v>1.1844239898775449E-3</v>
      </c>
      <c r="E124" s="30">
        <v>7.6385437916772613E-3</v>
      </c>
    </row>
    <row r="125" spans="2:12" x14ac:dyDescent="0.35">
      <c r="B125" t="s">
        <v>932</v>
      </c>
      <c r="C125" s="30">
        <v>1.2264899629923515E-3</v>
      </c>
      <c r="D125" s="30">
        <v>3.1217378226724296E-3</v>
      </c>
      <c r="E125" s="30">
        <v>1.2486291620629852E-3</v>
      </c>
      <c r="F125" s="30">
        <v>9.1984047308322509E-3</v>
      </c>
      <c r="G125" s="30">
        <v>2.6013603829933055E-3</v>
      </c>
      <c r="H125" s="30">
        <v>1.2486291620629852E-3</v>
      </c>
      <c r="I125" s="30">
        <v>1.1953830566000224E-3</v>
      </c>
      <c r="J125" s="30">
        <v>1.2486291620629852E-3</v>
      </c>
      <c r="K125" s="30">
        <v>9.6944212247055176E-4</v>
      </c>
    </row>
    <row r="126" spans="2:12" x14ac:dyDescent="0.35">
      <c r="B126" t="s">
        <v>931</v>
      </c>
      <c r="C126" s="30">
        <v>1.7983839160118717E-4</v>
      </c>
      <c r="D126" s="30">
        <v>2.7619322972284501E-4</v>
      </c>
      <c r="E126" s="30">
        <v>3.3720808769220839E-4</v>
      </c>
      <c r="F126" s="30">
        <v>3.722463797120686E-4</v>
      </c>
      <c r="G126" s="30">
        <v>4.7751721595692221E-4</v>
      </c>
      <c r="H126" s="30">
        <v>2.6913932206419541E-4</v>
      </c>
      <c r="I126" s="30">
        <v>1.0584488824667804E-4</v>
      </c>
      <c r="J126" s="30">
        <v>3.067006587075267E-4</v>
      </c>
      <c r="K126" s="30">
        <v>5.7925051108348663E-4</v>
      </c>
    </row>
    <row r="127" spans="2:12" x14ac:dyDescent="0.35">
      <c r="B127" t="s">
        <v>930</v>
      </c>
      <c r="C127" s="30">
        <v>1.6878015175292461E-3</v>
      </c>
      <c r="D127" s="30">
        <v>1.4390842585383632E-3</v>
      </c>
      <c r="E127" s="30">
        <v>1.6011859407044241E-3</v>
      </c>
      <c r="F127" s="30">
        <v>1.4400039695947929E-3</v>
      </c>
      <c r="G127" s="30">
        <v>3.3692931643040008E-4</v>
      </c>
      <c r="H127" s="30">
        <v>7.2685089595927175E-4</v>
      </c>
      <c r="I127" s="30">
        <v>8.065502017920599E-4</v>
      </c>
      <c r="J127" s="30">
        <v>1.2450697185168134E-3</v>
      </c>
      <c r="K127" s="30">
        <v>1.1013609792827174E-3</v>
      </c>
    </row>
    <row r="128" spans="2:12" x14ac:dyDescent="0.35">
      <c r="B128" t="s">
        <v>929</v>
      </c>
      <c r="C128" s="30">
        <v>1.9640889793266308E-3</v>
      </c>
      <c r="D128" s="30">
        <v>1.2607805017471078E-3</v>
      </c>
      <c r="E128" s="30">
        <v>3.8848730769340894E-3</v>
      </c>
      <c r="F128" s="30">
        <v>3.6652691344577007E-3</v>
      </c>
      <c r="G128" s="30">
        <v>1.6053052966986214E-3</v>
      </c>
      <c r="H128" s="30">
        <v>9.6660384367320315E-4</v>
      </c>
      <c r="I128" s="30">
        <v>3.1437377469215543E-3</v>
      </c>
      <c r="J128" s="30">
        <v>1.6156617946128699E-3</v>
      </c>
      <c r="K128" s="30">
        <v>2.2086264460929265E-3</v>
      </c>
    </row>
    <row r="129" spans="1:12" x14ac:dyDescent="0.35">
      <c r="B129" t="s">
        <v>928</v>
      </c>
      <c r="C129" s="30">
        <v>8.2590075841650252E-4</v>
      </c>
      <c r="D129" s="30">
        <v>1.3731919705635971E-3</v>
      </c>
      <c r="E129" s="30">
        <v>2.2110850253468099E-3</v>
      </c>
      <c r="F129" s="30">
        <v>8.3476768744335391E-4</v>
      </c>
      <c r="G129" s="30">
        <v>1.2026030286860744E-3</v>
      </c>
      <c r="H129" s="30">
        <v>1.2599502774386132E-3</v>
      </c>
      <c r="I129" s="30">
        <v>2.2181106532916014E-4</v>
      </c>
      <c r="J129" s="30">
        <v>1.1383675186038974E-3</v>
      </c>
    </row>
    <row r="130" spans="1:12" x14ac:dyDescent="0.35">
      <c r="A130" t="s">
        <v>195</v>
      </c>
      <c r="B130" t="s">
        <v>430</v>
      </c>
      <c r="C130" s="94">
        <v>0</v>
      </c>
      <c r="D130" s="94">
        <v>0</v>
      </c>
      <c r="E130" s="94">
        <v>0</v>
      </c>
      <c r="F130" s="94">
        <v>0</v>
      </c>
      <c r="G130" s="94">
        <v>0</v>
      </c>
      <c r="H130" s="94">
        <v>0</v>
      </c>
      <c r="I130" s="94">
        <v>0</v>
      </c>
      <c r="J130" s="94">
        <v>0</v>
      </c>
      <c r="K130" s="94">
        <v>0</v>
      </c>
    </row>
    <row r="131" spans="1:12" x14ac:dyDescent="0.35">
      <c r="B131" t="s">
        <v>443</v>
      </c>
      <c r="C131" s="94">
        <v>0</v>
      </c>
      <c r="D131" s="94">
        <v>0</v>
      </c>
      <c r="E131" s="94">
        <v>0</v>
      </c>
      <c r="F131" s="94">
        <v>0</v>
      </c>
      <c r="G131" s="94">
        <v>0</v>
      </c>
      <c r="H131" s="94">
        <v>0</v>
      </c>
      <c r="I131" s="94">
        <v>0</v>
      </c>
      <c r="J131" s="94">
        <v>0</v>
      </c>
      <c r="K131" s="94">
        <v>0</v>
      </c>
    </row>
    <row r="132" spans="1:12" x14ac:dyDescent="0.35">
      <c r="B132" t="s">
        <v>435</v>
      </c>
      <c r="C132" s="94">
        <v>1.728302193698629E-2</v>
      </c>
      <c r="D132" s="94">
        <v>5.3096428935723427E-3</v>
      </c>
      <c r="E132" s="94">
        <v>3.5419642260770711E-4</v>
      </c>
      <c r="F132" s="94">
        <v>3.8201520849584259E-4</v>
      </c>
      <c r="G132" s="94">
        <v>2.382729166826877E-4</v>
      </c>
      <c r="H132" s="94">
        <v>5.2474399761302231E-3</v>
      </c>
      <c r="I132" s="94">
        <v>4.6832038111913523E-3</v>
      </c>
      <c r="J132" s="94">
        <v>6.5219524319650203E-3</v>
      </c>
      <c r="K132" s="94">
        <v>2.121565657966128E-2</v>
      </c>
      <c r="L132" s="94">
        <v>1.9461195213404763E-3</v>
      </c>
    </row>
    <row r="133" spans="1:12" x14ac:dyDescent="0.35">
      <c r="B133" t="s">
        <v>431</v>
      </c>
      <c r="C133" s="94">
        <v>0</v>
      </c>
      <c r="D133" s="94">
        <v>0</v>
      </c>
      <c r="E133" s="94">
        <v>0</v>
      </c>
      <c r="F133" s="94">
        <v>0</v>
      </c>
      <c r="G133" s="94">
        <v>0</v>
      </c>
      <c r="H133" s="94">
        <v>0</v>
      </c>
      <c r="I133" s="94">
        <v>0</v>
      </c>
      <c r="J133" s="94">
        <v>0</v>
      </c>
      <c r="K133" s="94">
        <v>0</v>
      </c>
    </row>
    <row r="134" spans="1:12" x14ac:dyDescent="0.35">
      <c r="B134" t="s">
        <v>442</v>
      </c>
      <c r="C134" s="94">
        <v>0</v>
      </c>
      <c r="D134" s="94">
        <v>0</v>
      </c>
      <c r="E134" s="94">
        <v>0</v>
      </c>
      <c r="F134" s="94">
        <v>0</v>
      </c>
      <c r="G134" s="94">
        <v>0</v>
      </c>
      <c r="H134" s="94">
        <v>0</v>
      </c>
      <c r="I134" s="94">
        <v>0</v>
      </c>
      <c r="J134" s="94">
        <v>0</v>
      </c>
      <c r="K134" s="94">
        <v>0</v>
      </c>
    </row>
    <row r="135" spans="1:12" x14ac:dyDescent="0.35">
      <c r="B135" t="s">
        <v>434</v>
      </c>
      <c r="C135" s="94">
        <v>1.1052914510062418E-2</v>
      </c>
      <c r="D135" s="94">
        <v>1.3752970669949113E-3</v>
      </c>
      <c r="E135" s="94">
        <v>3.3532998979629836E-3</v>
      </c>
      <c r="F135" s="94">
        <v>1.7481147489266784E-4</v>
      </c>
      <c r="G135" s="94">
        <v>2.143220112683847E-3</v>
      </c>
      <c r="H135" s="94">
        <v>2.7644049636099872E-3</v>
      </c>
      <c r="I135" s="94">
        <v>3.5122518822968069E-3</v>
      </c>
      <c r="J135" s="94">
        <v>5.7670081304704395E-4</v>
      </c>
      <c r="K135" s="94">
        <v>3.7530517398679268E-3</v>
      </c>
    </row>
    <row r="136" spans="1:12" x14ac:dyDescent="0.35">
      <c r="B136" t="s">
        <v>437</v>
      </c>
      <c r="C136" s="94">
        <v>0</v>
      </c>
      <c r="D136" s="94">
        <v>0</v>
      </c>
      <c r="E136" s="94">
        <v>0</v>
      </c>
      <c r="F136" s="94">
        <v>0</v>
      </c>
      <c r="G136" s="94">
        <v>0</v>
      </c>
      <c r="H136" s="94">
        <v>0</v>
      </c>
    </row>
    <row r="137" spans="1:12" x14ac:dyDescent="0.35">
      <c r="B137" t="s">
        <v>937</v>
      </c>
      <c r="C137" s="94">
        <v>1.0255066264036688E-3</v>
      </c>
      <c r="D137" s="94">
        <v>2.1592441402663171E-3</v>
      </c>
      <c r="E137" s="94">
        <v>3.4478218899422735E-4</v>
      </c>
      <c r="F137" s="94">
        <v>2.3481259188895599E-3</v>
      </c>
      <c r="G137" s="94">
        <v>1.5920434469136825E-3</v>
      </c>
      <c r="H137" s="94">
        <v>1.027494916274949E-3</v>
      </c>
    </row>
    <row r="138" spans="1:12" x14ac:dyDescent="0.35">
      <c r="B138" t="s">
        <v>392</v>
      </c>
      <c r="C138" s="94">
        <v>0</v>
      </c>
      <c r="D138" s="94">
        <v>0</v>
      </c>
      <c r="E138" s="94">
        <v>0</v>
      </c>
      <c r="F138" s="94">
        <v>0</v>
      </c>
      <c r="G138" s="94">
        <v>0</v>
      </c>
      <c r="H138" s="94">
        <v>0</v>
      </c>
      <c r="I138" s="94">
        <v>0</v>
      </c>
      <c r="J138" s="94">
        <v>0</v>
      </c>
      <c r="K138" s="94">
        <v>0</v>
      </c>
    </row>
    <row r="139" spans="1:12" x14ac:dyDescent="0.35">
      <c r="B139" t="s">
        <v>936</v>
      </c>
      <c r="C139" s="94">
        <v>0</v>
      </c>
      <c r="D139" s="94">
        <v>0</v>
      </c>
      <c r="E139" s="94">
        <v>0</v>
      </c>
      <c r="F139" s="94">
        <v>0</v>
      </c>
      <c r="G139" s="94">
        <v>0</v>
      </c>
      <c r="H139" s="94">
        <v>0</v>
      </c>
      <c r="I139" s="94">
        <v>0</v>
      </c>
      <c r="J139" s="94">
        <v>0</v>
      </c>
      <c r="K139" s="94">
        <v>0</v>
      </c>
    </row>
    <row r="140" spans="1:12" x14ac:dyDescent="0.35">
      <c r="B140" t="s">
        <v>935</v>
      </c>
      <c r="C140" s="94">
        <v>4.996728670739254E-4</v>
      </c>
      <c r="D140" s="94">
        <v>4.8452242725725939E-4</v>
      </c>
      <c r="E140" s="94">
        <v>4.8452242725725939E-4</v>
      </c>
      <c r="F140" s="94">
        <v>3.5377231365990309E-4</v>
      </c>
      <c r="G140" s="94">
        <v>4.8452242725725939E-4</v>
      </c>
      <c r="H140" s="94">
        <v>1.1081126540829964E-3</v>
      </c>
      <c r="I140" s="94">
        <v>5.2273715280001755E-4</v>
      </c>
      <c r="J140" s="94">
        <v>3.744466476949823E-4</v>
      </c>
      <c r="K140" s="94">
        <v>1.3147552118161551E-4</v>
      </c>
    </row>
    <row r="141" spans="1:12" x14ac:dyDescent="0.35">
      <c r="B141" t="s">
        <v>934</v>
      </c>
      <c r="C141" s="94">
        <v>0</v>
      </c>
      <c r="D141" s="94">
        <v>0</v>
      </c>
      <c r="E141" s="94">
        <v>0</v>
      </c>
      <c r="F141" s="94">
        <v>0</v>
      </c>
      <c r="G141" s="94">
        <v>0</v>
      </c>
      <c r="H141" s="94">
        <v>0</v>
      </c>
      <c r="I141" s="94">
        <v>0</v>
      </c>
      <c r="J141" s="94">
        <v>0</v>
      </c>
    </row>
    <row r="142" spans="1:12" x14ac:dyDescent="0.35">
      <c r="B142" t="s">
        <v>933</v>
      </c>
      <c r="C142" s="94">
        <v>6.0982892393996423E-4</v>
      </c>
      <c r="D142" s="94">
        <v>2.3722036363785014E-3</v>
      </c>
      <c r="E142" s="94">
        <v>4.1345783488170385E-3</v>
      </c>
    </row>
    <row r="143" spans="1:12" x14ac:dyDescent="0.35">
      <c r="B143" t="s">
        <v>932</v>
      </c>
      <c r="C143" s="94">
        <v>5.8528992804870452E-4</v>
      </c>
      <c r="D143" s="94">
        <v>1.0400207216641182E-3</v>
      </c>
      <c r="E143" s="94">
        <v>3.5385460370345633E-4</v>
      </c>
      <c r="F143" s="94">
        <v>3.7724611801619912E-3</v>
      </c>
      <c r="G143" s="94">
        <v>1.2886444010826248E-3</v>
      </c>
      <c r="H143" s="94">
        <v>8.1265532485641132E-4</v>
      </c>
      <c r="I143" s="94">
        <v>5.6955764011994646E-4</v>
      </c>
      <c r="J143" s="94">
        <v>8.1265532485641132E-4</v>
      </c>
      <c r="K143" s="94">
        <v>8.1265532485641132E-4</v>
      </c>
    </row>
    <row r="144" spans="1:12" x14ac:dyDescent="0.35">
      <c r="B144" t="s">
        <v>931</v>
      </c>
      <c r="C144" s="94">
        <v>0</v>
      </c>
      <c r="D144" s="94">
        <v>0</v>
      </c>
      <c r="E144" s="94">
        <v>0</v>
      </c>
      <c r="F144" s="94">
        <v>0</v>
      </c>
      <c r="G144" s="94">
        <v>0</v>
      </c>
      <c r="H144" s="94">
        <v>0</v>
      </c>
      <c r="I144" s="94">
        <v>0</v>
      </c>
      <c r="J144" s="94">
        <v>0</v>
      </c>
      <c r="K144" s="94">
        <v>0</v>
      </c>
    </row>
    <row r="145" spans="1:12" x14ac:dyDescent="0.35">
      <c r="B145" t="s">
        <v>930</v>
      </c>
      <c r="C145" s="94">
        <v>0</v>
      </c>
      <c r="D145" s="94">
        <v>0</v>
      </c>
      <c r="E145" s="94">
        <v>0</v>
      </c>
      <c r="F145" s="94">
        <v>0</v>
      </c>
      <c r="G145" s="94">
        <v>0</v>
      </c>
      <c r="H145" s="94">
        <v>0</v>
      </c>
      <c r="I145" s="94">
        <v>0</v>
      </c>
      <c r="J145" s="94">
        <v>0</v>
      </c>
      <c r="K145" s="94">
        <v>0</v>
      </c>
    </row>
    <row r="146" spans="1:12" x14ac:dyDescent="0.35">
      <c r="B146" t="s">
        <v>929</v>
      </c>
      <c r="C146" s="94">
        <v>3.2757178667352908E-4</v>
      </c>
      <c r="D146" s="94">
        <v>7.0011311173799541E-4</v>
      </c>
      <c r="E146" s="94">
        <v>4.6491419108185322E-4</v>
      </c>
      <c r="F146" s="94">
        <v>1.6839304214797866E-3</v>
      </c>
      <c r="G146" s="94">
        <v>1.8354859444474514E-3</v>
      </c>
      <c r="H146" s="94">
        <v>7.0011311173799541E-4</v>
      </c>
      <c r="I146" s="94">
        <v>1.4951528089939912E-3</v>
      </c>
      <c r="J146" s="94">
        <v>7.0011311173799541E-4</v>
      </c>
      <c r="K146" s="94">
        <v>1.6689624794851538E-4</v>
      </c>
    </row>
    <row r="147" spans="1:12" x14ac:dyDescent="0.35">
      <c r="B147" t="s">
        <v>928</v>
      </c>
      <c r="C147" s="94">
        <v>0</v>
      </c>
      <c r="D147" s="94">
        <v>0</v>
      </c>
      <c r="E147" s="94">
        <v>0</v>
      </c>
      <c r="F147" s="94">
        <v>0</v>
      </c>
      <c r="G147" s="94">
        <v>0</v>
      </c>
      <c r="H147" s="94">
        <v>0</v>
      </c>
      <c r="I147" s="94">
        <v>0</v>
      </c>
      <c r="J147" s="94">
        <v>0</v>
      </c>
    </row>
    <row r="148" spans="1:12" x14ac:dyDescent="0.35">
      <c r="A148" t="s">
        <v>130</v>
      </c>
      <c r="B148" t="s">
        <v>430</v>
      </c>
      <c r="C148" s="30">
        <v>1.4090734208487908E-2</v>
      </c>
      <c r="D148" s="30">
        <v>2.3228413288640566E-3</v>
      </c>
      <c r="E148" s="30">
        <v>2.3228413288640566E-3</v>
      </c>
      <c r="F148" s="30">
        <v>9.6749834677896298E-3</v>
      </c>
      <c r="G148" s="30">
        <v>1.0821745642775774E-2</v>
      </c>
      <c r="H148" s="30">
        <v>1.2248255838081279E-4</v>
      </c>
      <c r="I148" s="30">
        <v>8.5155414056426333E-5</v>
      </c>
      <c r="J148" s="30">
        <v>1.2485077133872256E-3</v>
      </c>
      <c r="K148" s="30">
        <v>2.3228413288640566E-3</v>
      </c>
    </row>
    <row r="149" spans="1:12" x14ac:dyDescent="0.35">
      <c r="B149" t="s">
        <v>443</v>
      </c>
      <c r="C149" s="30">
        <v>2.1121065013858634E-2</v>
      </c>
      <c r="D149" s="30">
        <v>2.5188759882051864E-3</v>
      </c>
      <c r="E149" s="30">
        <v>5.9523046341146569E-3</v>
      </c>
      <c r="F149" s="30">
        <v>6.9258612519336018E-3</v>
      </c>
      <c r="G149" s="30">
        <v>9.0721018143736717E-3</v>
      </c>
      <c r="H149" s="30">
        <v>6.2079302216759792E-3</v>
      </c>
      <c r="I149" s="30">
        <v>9.3519731782746671E-3</v>
      </c>
      <c r="J149" s="30">
        <v>3.5115947880652071E-3</v>
      </c>
      <c r="K149" s="30">
        <v>1.0023439424545002E-2</v>
      </c>
    </row>
    <row r="150" spans="1:12" x14ac:dyDescent="0.35">
      <c r="B150" t="s">
        <v>435</v>
      </c>
      <c r="C150" s="30">
        <v>2.423100881365809E-3</v>
      </c>
      <c r="D150" s="30">
        <v>1.2734738339028702E-2</v>
      </c>
      <c r="E150" s="30">
        <v>2.7430978765410397E-3</v>
      </c>
      <c r="F150" s="30">
        <v>2.2473292879158862E-3</v>
      </c>
      <c r="G150" s="30">
        <v>2.7430978765410397E-3</v>
      </c>
      <c r="H150" s="30">
        <v>2.6055965000528661E-2</v>
      </c>
      <c r="I150" s="30">
        <v>5.3368142161520893E-4</v>
      </c>
      <c r="J150" s="30">
        <v>3.5075910329092925E-3</v>
      </c>
      <c r="K150" s="30">
        <v>6.2076688100315826E-4</v>
      </c>
      <c r="L150" s="30">
        <v>1.3063431234368154E-2</v>
      </c>
    </row>
    <row r="151" spans="1:12" x14ac:dyDescent="0.35">
      <c r="B151" t="s">
        <v>431</v>
      </c>
      <c r="C151" s="30">
        <v>5.5600598669406677E-3</v>
      </c>
      <c r="D151" s="30">
        <v>7.226336111197545E-3</v>
      </c>
      <c r="E151" s="30">
        <v>3.5580253715668197E-3</v>
      </c>
      <c r="F151" s="30">
        <v>4.4831635949809431E-3</v>
      </c>
      <c r="G151" s="30">
        <v>5.9588117806350779E-3</v>
      </c>
      <c r="H151" s="30">
        <v>5.7651791134806789E-4</v>
      </c>
      <c r="I151" s="30">
        <v>3.0038965564370638E-3</v>
      </c>
      <c r="J151" s="30">
        <v>2.5423269195596208E-2</v>
      </c>
      <c r="K151" s="30">
        <v>1.7926949482684237E-2</v>
      </c>
    </row>
    <row r="152" spans="1:12" x14ac:dyDescent="0.35">
      <c r="B152" t="s">
        <v>442</v>
      </c>
      <c r="C152" s="30">
        <v>2.0792887751382339E-3</v>
      </c>
      <c r="D152" s="30">
        <v>3.2008457032860953E-4</v>
      </c>
      <c r="E152" s="30">
        <v>4.480185471053404E-3</v>
      </c>
      <c r="F152" s="30">
        <v>2.636471663866232E-3</v>
      </c>
      <c r="G152" s="30">
        <v>2.28190842907985E-2</v>
      </c>
      <c r="H152" s="30">
        <v>1.7643194774364648E-3</v>
      </c>
      <c r="I152" s="30">
        <v>2.0165589752281082E-2</v>
      </c>
      <c r="J152" s="30">
        <v>9.7125826807995105E-4</v>
      </c>
      <c r="K152" s="30">
        <v>2.334452829646943E-3</v>
      </c>
    </row>
    <row r="153" spans="1:12" x14ac:dyDescent="0.35">
      <c r="B153" t="s">
        <v>434</v>
      </c>
      <c r="C153" s="30">
        <v>9.7673841824892291E-4</v>
      </c>
      <c r="D153" s="30">
        <v>8.3352569218956944E-3</v>
      </c>
      <c r="E153" s="30">
        <v>7.1771043600594032E-4</v>
      </c>
      <c r="F153" s="30">
        <v>5.2969376253706596E-3</v>
      </c>
      <c r="G153" s="30">
        <v>1.2189971464453804E-2</v>
      </c>
      <c r="H153" s="30">
        <v>1.1875056191199254E-4</v>
      </c>
      <c r="I153" s="30">
        <v>5.1525597538384788E-3</v>
      </c>
      <c r="J153" s="30">
        <v>2.7957004624289762E-4</v>
      </c>
      <c r="K153" s="30">
        <v>1.2138902043220942E-3</v>
      </c>
    </row>
    <row r="154" spans="1:12" x14ac:dyDescent="0.35">
      <c r="B154" t="s">
        <v>437</v>
      </c>
      <c r="C154" s="30">
        <v>6.2788967886855361E-3</v>
      </c>
      <c r="D154" s="30">
        <v>4.0150666012268021E-3</v>
      </c>
      <c r="E154" s="30">
        <v>4.0366084676431496E-3</v>
      </c>
      <c r="F154" s="30">
        <v>2.3881935424276677E-4</v>
      </c>
      <c r="G154" s="30">
        <v>7.0956383675866005E-3</v>
      </c>
      <c r="H154" s="30">
        <v>1.1375938277383589E-2</v>
      </c>
    </row>
    <row r="155" spans="1:12" x14ac:dyDescent="0.35">
      <c r="B155" t="s">
        <v>937</v>
      </c>
      <c r="C155" s="30">
        <v>9.8381400242199667E-3</v>
      </c>
      <c r="D155" s="30">
        <v>1.9214389797210143E-3</v>
      </c>
      <c r="E155" s="30">
        <v>9.9444715137450099E-3</v>
      </c>
      <c r="F155" s="30">
        <v>3.6464430432412527E-3</v>
      </c>
      <c r="G155" s="30">
        <v>7.8380292820605865E-3</v>
      </c>
      <c r="H155" s="30">
        <v>3.5812116775657175E-3</v>
      </c>
    </row>
    <row r="156" spans="1:12" x14ac:dyDescent="0.35">
      <c r="B156" t="s">
        <v>392</v>
      </c>
      <c r="C156" s="30">
        <v>4.6770886867208592E-3</v>
      </c>
      <c r="D156" s="30">
        <v>9.3617798219268397E-3</v>
      </c>
      <c r="E156" s="30">
        <v>4.2628552887272297E-2</v>
      </c>
      <c r="F156" s="30">
        <v>1.3939742185478563E-3</v>
      </c>
      <c r="G156" s="30">
        <v>6.5019702193228656E-3</v>
      </c>
      <c r="H156" s="30">
        <v>1.0727854813534579E-3</v>
      </c>
      <c r="I156" s="30">
        <v>1.0447433532114293E-2</v>
      </c>
      <c r="J156" s="30">
        <v>8.9918748397886737E-4</v>
      </c>
      <c r="K156" s="30">
        <v>5.1886604833426605E-3</v>
      </c>
    </row>
    <row r="157" spans="1:12" x14ac:dyDescent="0.35">
      <c r="B157" t="s">
        <v>936</v>
      </c>
      <c r="C157" s="30">
        <v>3.1329190052523399E-3</v>
      </c>
      <c r="D157" s="30">
        <v>8.1881419109040079E-3</v>
      </c>
      <c r="E157" s="30">
        <v>8.7061210272018821E-3</v>
      </c>
      <c r="F157" s="30">
        <v>3.1108828325796613E-2</v>
      </c>
      <c r="G157" s="30">
        <v>2.807831042774854E-2</v>
      </c>
      <c r="H157" s="30">
        <v>2.4057378178699695E-3</v>
      </c>
      <c r="I157" s="30">
        <v>6.6799856986470389E-3</v>
      </c>
      <c r="J157" s="30">
        <v>1.4732907064339276E-3</v>
      </c>
      <c r="K157" s="30">
        <v>1.1287310490285489E-2</v>
      </c>
    </row>
    <row r="158" spans="1:12" x14ac:dyDescent="0.35">
      <c r="B158" t="s">
        <v>935</v>
      </c>
      <c r="C158" s="30">
        <v>1.3740257176229043E-3</v>
      </c>
      <c r="D158" s="30">
        <v>1.3306151119967038E-2</v>
      </c>
      <c r="E158" s="30">
        <v>2.5365663021527661E-4</v>
      </c>
      <c r="F158" s="30">
        <v>3.7610045082950272E-3</v>
      </c>
      <c r="G158" s="30">
        <v>7.939041009157528E-3</v>
      </c>
      <c r="H158" s="30">
        <v>1.0140149752706296E-2</v>
      </c>
      <c r="I158" s="30">
        <v>6.7993999772210031E-3</v>
      </c>
      <c r="J158" s="30">
        <v>2.5499684800614772E-3</v>
      </c>
      <c r="K158" s="30">
        <v>4.450272684945457E-3</v>
      </c>
    </row>
    <row r="159" spans="1:12" x14ac:dyDescent="0.35">
      <c r="B159" t="s">
        <v>934</v>
      </c>
      <c r="C159" s="30">
        <v>1.3921352271257295E-3</v>
      </c>
      <c r="D159" s="30">
        <v>2.839194462318376E-2</v>
      </c>
      <c r="E159" s="30">
        <v>2.1026262046147746E-4</v>
      </c>
      <c r="F159" s="30">
        <v>1.3921352271257295E-3</v>
      </c>
      <c r="G159" s="30">
        <v>3.2378409641098242E-4</v>
      </c>
      <c r="H159" s="30">
        <v>1.7686075515803961E-3</v>
      </c>
      <c r="I159" s="30">
        <v>1.3921352271257295E-3</v>
      </c>
      <c r="J159" s="30">
        <v>1.3921352271257295E-3</v>
      </c>
    </row>
    <row r="160" spans="1:12" x14ac:dyDescent="0.35">
      <c r="B160" t="s">
        <v>933</v>
      </c>
      <c r="C160" s="30">
        <v>2.884670411381587E-3</v>
      </c>
      <c r="D160" s="30">
        <v>2.7916237038826692E-2</v>
      </c>
      <c r="E160" s="30">
        <v>1.3993140316525749E-3</v>
      </c>
    </row>
    <row r="161" spans="1:12" x14ac:dyDescent="0.35">
      <c r="B161" t="s">
        <v>932</v>
      </c>
      <c r="C161" s="30">
        <v>2.0392529508248664E-3</v>
      </c>
      <c r="D161" s="30">
        <v>5.2462240911340862E-3</v>
      </c>
      <c r="E161" s="30">
        <v>4.1412083199291877E-3</v>
      </c>
      <c r="F161" s="30">
        <v>6.6220413990248743E-3</v>
      </c>
      <c r="G161" s="30">
        <v>2.1991171480071894E-3</v>
      </c>
      <c r="H161" s="30">
        <v>6.9821746089335735E-3</v>
      </c>
      <c r="I161" s="30">
        <v>7.1531302741258628E-4</v>
      </c>
      <c r="J161" s="30">
        <v>3.2848389079894007E-3</v>
      </c>
      <c r="K161" s="30">
        <v>2.4284694960496137E-3</v>
      </c>
    </row>
    <row r="162" spans="1:12" x14ac:dyDescent="0.35">
      <c r="B162" t="s">
        <v>931</v>
      </c>
      <c r="C162" s="30">
        <v>2.501674670654925E-3</v>
      </c>
      <c r="D162" s="30">
        <v>3.9258263935012557E-4</v>
      </c>
      <c r="E162" s="30">
        <v>3.2105643953175456E-3</v>
      </c>
      <c r="F162" s="30">
        <v>1.5890119554194039E-4</v>
      </c>
      <c r="G162" s="30">
        <v>9.6822869657067496E-4</v>
      </c>
      <c r="H162" s="30">
        <v>1.1346319917442443E-3</v>
      </c>
      <c r="I162" s="30">
        <v>8.3341589399764631E-4</v>
      </c>
      <c r="J162" s="30">
        <v>1.8595184655352355E-3</v>
      </c>
      <c r="K162" s="30">
        <v>1.0874904720362876E-2</v>
      </c>
    </row>
    <row r="163" spans="1:12" x14ac:dyDescent="0.35">
      <c r="B163" t="s">
        <v>930</v>
      </c>
      <c r="C163" s="30">
        <v>5.9746986405078513E-3</v>
      </c>
      <c r="D163" s="30">
        <v>2.0064346202327551E-2</v>
      </c>
      <c r="E163" s="30">
        <v>2.9269387250310402E-2</v>
      </c>
      <c r="F163" s="30">
        <v>7.8903012047249865E-4</v>
      </c>
      <c r="G163" s="30">
        <v>1.324805670802486E-4</v>
      </c>
      <c r="H163" s="30">
        <v>3.2386976925332651E-3</v>
      </c>
      <c r="I163" s="30">
        <v>2.7443824540457232E-4</v>
      </c>
      <c r="J163" s="30">
        <v>1.1047486467481079E-2</v>
      </c>
      <c r="K163" s="30">
        <v>5.1301250435915767E-3</v>
      </c>
    </row>
    <row r="164" spans="1:12" x14ac:dyDescent="0.35">
      <c r="B164" t="s">
        <v>929</v>
      </c>
      <c r="C164" s="30">
        <v>2.8474771567633143E-3</v>
      </c>
      <c r="D164" s="30">
        <v>1.9661930649668296E-2</v>
      </c>
      <c r="E164" s="30">
        <v>1.063808623299233E-2</v>
      </c>
      <c r="F164" s="30">
        <v>1.3137908889918623E-3</v>
      </c>
      <c r="G164" s="30">
        <v>9.004172880066149E-4</v>
      </c>
      <c r="H164" s="30">
        <v>7.1285616418937919E-3</v>
      </c>
      <c r="I164" s="30">
        <v>1.2105947896881403E-3</v>
      </c>
      <c r="J164" s="30">
        <v>9.509123086620041E-4</v>
      </c>
      <c r="K164" s="30">
        <v>6.7359830797679215E-3</v>
      </c>
    </row>
    <row r="165" spans="1:12" x14ac:dyDescent="0.35">
      <c r="B165" t="s">
        <v>928</v>
      </c>
      <c r="C165" s="30">
        <v>8.8896276095506489E-4</v>
      </c>
      <c r="D165" s="30">
        <v>4.5902886876709896E-2</v>
      </c>
      <c r="E165" s="30">
        <v>8.5825675901958116E-3</v>
      </c>
      <c r="F165" s="30">
        <v>7.5302335620793545E-4</v>
      </c>
      <c r="G165" s="30">
        <v>1.3180742348738365E-2</v>
      </c>
      <c r="H165" s="30">
        <v>2.259947078602483E-3</v>
      </c>
      <c r="I165" s="30">
        <v>6.2787510169566036E-3</v>
      </c>
      <c r="J165" s="30">
        <v>1.1949446059019242E-2</v>
      </c>
    </row>
    <row r="166" spans="1:12" x14ac:dyDescent="0.35">
      <c r="A166" t="s">
        <v>197</v>
      </c>
      <c r="B166" t="s">
        <v>430</v>
      </c>
      <c r="C166" s="94">
        <v>0.20687368572117593</v>
      </c>
      <c r="D166" s="94">
        <v>5.9138113138190208E-4</v>
      </c>
      <c r="E166" s="94">
        <v>1.1847499338626091E-3</v>
      </c>
      <c r="F166" s="94">
        <v>0.12482097924966418</v>
      </c>
      <c r="G166" s="94">
        <v>0.16342884369444388</v>
      </c>
      <c r="H166" s="94">
        <v>1.3380202265153504E-3</v>
      </c>
      <c r="I166" s="94">
        <v>5.5397289963813148E-4</v>
      </c>
      <c r="J166" s="94">
        <v>2.1024062903340104E-2</v>
      </c>
      <c r="K166" s="94">
        <v>2.7326507549066185E-2</v>
      </c>
    </row>
    <row r="167" spans="1:12" x14ac:dyDescent="0.35">
      <c r="B167" t="s">
        <v>443</v>
      </c>
      <c r="C167" s="94">
        <v>0.31336080597090743</v>
      </c>
      <c r="D167" s="94">
        <v>3.9211045577072064E-2</v>
      </c>
      <c r="E167" s="94">
        <v>0.1047620008231975</v>
      </c>
      <c r="F167" s="94">
        <v>0.11921526131513796</v>
      </c>
      <c r="G167" s="94">
        <v>0.16488776591572643</v>
      </c>
      <c r="H167" s="94">
        <v>0.10552049479108568</v>
      </c>
      <c r="I167" s="94">
        <v>0.13232678046663171</v>
      </c>
      <c r="J167" s="94">
        <v>3.637840295217689E-2</v>
      </c>
      <c r="K167" s="94">
        <v>0.12476317256692464</v>
      </c>
    </row>
    <row r="168" spans="1:12" x14ac:dyDescent="0.35">
      <c r="B168" t="s">
        <v>435</v>
      </c>
      <c r="C168" s="94">
        <v>2.3562886765153106E-2</v>
      </c>
      <c r="D168" s="94">
        <v>0.19555209796633849</v>
      </c>
      <c r="E168" s="94">
        <v>3.3126247895669876E-2</v>
      </c>
      <c r="F168" s="94">
        <v>2.1915756732387614E-2</v>
      </c>
      <c r="G168" s="94">
        <v>1.2591563347486808E-3</v>
      </c>
      <c r="H168" s="94">
        <v>0.40564299835863671</v>
      </c>
      <c r="I168" s="94">
        <v>9.4683773200476492E-4</v>
      </c>
      <c r="J168" s="94">
        <v>6.1498064101083001E-2</v>
      </c>
      <c r="K168" s="94">
        <v>1.6705627965564044E-3</v>
      </c>
      <c r="L168" s="94">
        <v>0.18839444502825001</v>
      </c>
    </row>
    <row r="169" spans="1:12" x14ac:dyDescent="0.35">
      <c r="B169" t="s">
        <v>431</v>
      </c>
      <c r="C169" s="94">
        <v>7.7401922336647375E-2</v>
      </c>
      <c r="D169" s="94">
        <v>8.9588597480673646E-2</v>
      </c>
      <c r="E169" s="94">
        <v>4.8400350298366555E-2</v>
      </c>
      <c r="F169" s="94">
        <v>5.4404682907806735E-2</v>
      </c>
      <c r="G169" s="94">
        <v>9.193139120237441E-2</v>
      </c>
      <c r="H169" s="94">
        <v>5.1323187558641632E-3</v>
      </c>
      <c r="I169" s="94">
        <v>3.6839511379606615E-2</v>
      </c>
      <c r="J169" s="94">
        <v>0.25892753402224883</v>
      </c>
      <c r="K169" s="94">
        <v>0.12422374220545537</v>
      </c>
    </row>
    <row r="170" spans="1:12" x14ac:dyDescent="0.35">
      <c r="B170" t="s">
        <v>442</v>
      </c>
      <c r="C170" s="94">
        <v>2.3463374729962426E-2</v>
      </c>
      <c r="D170" s="94">
        <v>4.3184690288628558E-3</v>
      </c>
      <c r="E170" s="94">
        <v>7.0163151698880794E-2</v>
      </c>
      <c r="F170" s="94">
        <v>2.4877408169596889E-2</v>
      </c>
      <c r="G170" s="94">
        <v>0.3591472677772406</v>
      </c>
      <c r="H170" s="94">
        <v>2.0889937581289483E-2</v>
      </c>
      <c r="I170" s="94">
        <v>0.33488838637312857</v>
      </c>
      <c r="J170" s="94">
        <v>1.0353978481863311E-2</v>
      </c>
      <c r="K170" s="94">
        <v>2.6533415242743032E-2</v>
      </c>
    </row>
    <row r="171" spans="1:12" x14ac:dyDescent="0.35">
      <c r="B171" t="s">
        <v>434</v>
      </c>
      <c r="C171" s="94">
        <v>1.2057343135269745E-3</v>
      </c>
      <c r="D171" s="94">
        <v>0.1189149873158603</v>
      </c>
      <c r="E171" s="94">
        <v>5.0121593232612983E-3</v>
      </c>
      <c r="F171" s="94">
        <v>8.5665735893160053E-2</v>
      </c>
      <c r="G171" s="94">
        <v>0.17423131391564461</v>
      </c>
      <c r="H171" s="94">
        <v>9.7181808038262888E-4</v>
      </c>
      <c r="I171" s="94">
        <v>7.9226957591435054E-2</v>
      </c>
      <c r="J171" s="94">
        <v>2.8728805722233806E-3</v>
      </c>
      <c r="K171" s="94">
        <v>7.7837751440526619E-3</v>
      </c>
    </row>
    <row r="172" spans="1:12" x14ac:dyDescent="0.35">
      <c r="B172" t="s">
        <v>437</v>
      </c>
      <c r="C172" s="94">
        <v>8.0854839811357382E-2</v>
      </c>
      <c r="D172" s="94">
        <v>5.3666402093723489E-2</v>
      </c>
      <c r="E172" s="94">
        <v>5.3213088180389771E-2</v>
      </c>
      <c r="F172" s="94">
        <v>7.3010720259615938E-4</v>
      </c>
      <c r="G172" s="94">
        <v>0.10235131521873461</v>
      </c>
      <c r="H172" s="94">
        <v>0.17350420878494513</v>
      </c>
    </row>
    <row r="173" spans="1:12" x14ac:dyDescent="0.35">
      <c r="B173" t="s">
        <v>937</v>
      </c>
      <c r="C173" s="94">
        <v>0.12214090219326758</v>
      </c>
      <c r="D173" s="94">
        <v>1.7830293014384296E-2</v>
      </c>
      <c r="E173" s="94">
        <v>0.120515893565245</v>
      </c>
      <c r="F173" s="94">
        <v>3.5222336586442443E-2</v>
      </c>
      <c r="G173" s="94">
        <v>0.12123703720232501</v>
      </c>
      <c r="H173" s="94">
        <v>4.4422933524052882E-2</v>
      </c>
    </row>
    <row r="174" spans="1:12" x14ac:dyDescent="0.35">
      <c r="B174" t="s">
        <v>392</v>
      </c>
      <c r="C174" s="94">
        <v>6.4490571694282461E-2</v>
      </c>
      <c r="D174" s="94">
        <v>0.10020236115250934</v>
      </c>
      <c r="E174" s="94">
        <v>0.60676234735659929</v>
      </c>
      <c r="F174" s="94">
        <v>4.3103348521139982E-3</v>
      </c>
      <c r="G174" s="94">
        <v>6.9213172230765993E-2</v>
      </c>
      <c r="H174" s="94">
        <v>5.2939363460198048E-3</v>
      </c>
      <c r="I174" s="94">
        <v>0.13953143735993362</v>
      </c>
      <c r="J174" s="94">
        <v>9.326926153692015E-3</v>
      </c>
      <c r="K174" s="94">
        <v>4.9526104391726354E-2</v>
      </c>
    </row>
    <row r="175" spans="1:12" x14ac:dyDescent="0.35">
      <c r="B175" t="s">
        <v>936</v>
      </c>
      <c r="C175" s="94">
        <v>3.5846692720964995E-2</v>
      </c>
      <c r="D175" s="94">
        <v>0.102612178986403</v>
      </c>
      <c r="E175" s="94">
        <v>0.11031391458294026</v>
      </c>
      <c r="F175" s="94">
        <v>0.53657339497262924</v>
      </c>
      <c r="G175" s="94">
        <v>0.46999775030918622</v>
      </c>
      <c r="H175" s="94">
        <v>2.6128409720613425E-2</v>
      </c>
      <c r="I175" s="94">
        <v>9.1713982089131285E-2</v>
      </c>
      <c r="J175" s="94">
        <v>1.519797453048718E-2</v>
      </c>
      <c r="K175" s="94">
        <v>0.14195571742054613</v>
      </c>
    </row>
    <row r="176" spans="1:12" x14ac:dyDescent="0.35">
      <c r="B176" t="s">
        <v>935</v>
      </c>
      <c r="C176" s="94">
        <v>1.3290736038171703E-2</v>
      </c>
      <c r="D176" s="94">
        <v>0.2036911182315394</v>
      </c>
      <c r="E176" s="94">
        <v>1.567912187329695E-3</v>
      </c>
      <c r="F176" s="94">
        <v>5.9395320690643613E-2</v>
      </c>
      <c r="G176" s="94">
        <v>0.11226342933766059</v>
      </c>
      <c r="H176" s="94">
        <v>0.13787869564993133</v>
      </c>
      <c r="I176" s="94">
        <v>9.3525459797278568E-2</v>
      </c>
      <c r="J176" s="94">
        <v>4.3189575966322197E-2</v>
      </c>
      <c r="K176" s="94">
        <v>5.104995175904161E-2</v>
      </c>
    </row>
    <row r="177" spans="1:12" x14ac:dyDescent="0.35">
      <c r="B177" t="s">
        <v>934</v>
      </c>
      <c r="C177" s="94">
        <v>1.6917646867316393E-3</v>
      </c>
      <c r="D177" s="94">
        <v>0.40778132178707177</v>
      </c>
      <c r="E177" s="94">
        <v>1.5317150881188194E-3</v>
      </c>
      <c r="F177" s="94">
        <v>9.6339851317224739E-4</v>
      </c>
      <c r="G177" s="94">
        <v>6.3546126829166728E-3</v>
      </c>
      <c r="H177" s="94">
        <v>2.3759471181742493E-2</v>
      </c>
      <c r="I177" s="94">
        <v>1.3018952610493132E-3</v>
      </c>
      <c r="J177" s="94">
        <v>1.4119279181126739E-2</v>
      </c>
    </row>
    <row r="178" spans="1:12" x14ac:dyDescent="0.35">
      <c r="B178" t="s">
        <v>933</v>
      </c>
      <c r="C178" s="94">
        <v>3.2243655526715743E-2</v>
      </c>
      <c r="D178" s="94">
        <v>0.53022099199470041</v>
      </c>
      <c r="E178" s="94">
        <v>1.2329052005119301E-2</v>
      </c>
    </row>
    <row r="179" spans="1:12" x14ac:dyDescent="0.35">
      <c r="B179" t="s">
        <v>932</v>
      </c>
      <c r="C179" s="94">
        <v>1.9322385394654133E-2</v>
      </c>
      <c r="D179" s="94">
        <v>6.1690238015479501E-2</v>
      </c>
      <c r="E179" s="94">
        <v>5.7874143052237571E-2</v>
      </c>
      <c r="F179" s="94">
        <v>7.4885148721573189E-2</v>
      </c>
      <c r="G179" s="94">
        <v>2.3329886507574015E-2</v>
      </c>
      <c r="H179" s="94">
        <v>6.9022411992952074E-2</v>
      </c>
      <c r="I179" s="94">
        <v>3.6245695151182066E-3</v>
      </c>
      <c r="J179" s="94">
        <v>1.4653497412127554E-4</v>
      </c>
      <c r="K179" s="94">
        <v>2.5349697254150132E-2</v>
      </c>
    </row>
    <row r="180" spans="1:12" x14ac:dyDescent="0.35">
      <c r="B180" t="s">
        <v>931</v>
      </c>
      <c r="C180" s="94">
        <v>2.8345306305581901E-2</v>
      </c>
      <c r="D180" s="94">
        <v>2.1563531442538729E-3</v>
      </c>
      <c r="E180" s="94">
        <v>4.910147073753926E-2</v>
      </c>
      <c r="F180" s="94">
        <v>1.4652237724305393E-3</v>
      </c>
      <c r="G180" s="94">
        <v>9.8316455449552458E-3</v>
      </c>
      <c r="H180" s="94">
        <v>1.5091576705376227E-2</v>
      </c>
      <c r="I180" s="94">
        <v>8.1395199492393829E-3</v>
      </c>
      <c r="J180" s="94">
        <v>2.0336640331684631E-2</v>
      </c>
      <c r="K180" s="94">
        <v>0.14044921850260178</v>
      </c>
    </row>
    <row r="181" spans="1:12" x14ac:dyDescent="0.35">
      <c r="B181" t="s">
        <v>930</v>
      </c>
      <c r="C181" s="94">
        <v>0.10357719942091463</v>
      </c>
      <c r="D181" s="94">
        <v>0.31748786970631304</v>
      </c>
      <c r="E181" s="94">
        <v>0.4470507043454538</v>
      </c>
      <c r="F181" s="94">
        <v>8.5917971184313324E-3</v>
      </c>
      <c r="G181" s="94">
        <v>2.4193778051651207E-3</v>
      </c>
      <c r="H181" s="94">
        <v>4.8271747132842706E-2</v>
      </c>
      <c r="I181" s="94">
        <v>2.0937227193137771E-3</v>
      </c>
      <c r="J181" s="94">
        <v>0.1298825773204022</v>
      </c>
      <c r="K181" s="94">
        <v>6.217604880172331E-2</v>
      </c>
    </row>
    <row r="182" spans="1:12" x14ac:dyDescent="0.35">
      <c r="B182" t="s">
        <v>929</v>
      </c>
      <c r="C182" s="94">
        <v>3.1134698792434544E-2</v>
      </c>
      <c r="D182" s="94">
        <v>0.28215853110003158</v>
      </c>
      <c r="E182" s="94">
        <v>0.16918510943028581</v>
      </c>
      <c r="F182" s="94">
        <v>1.1086181607558157E-2</v>
      </c>
      <c r="G182" s="94">
        <v>6.5641390812793124E-3</v>
      </c>
      <c r="H182" s="94">
        <v>9.0089845524647078E-2</v>
      </c>
      <c r="I182" s="94">
        <v>1.2894271848357017E-2</v>
      </c>
      <c r="J182" s="94">
        <v>3.4410754805293134E-3</v>
      </c>
      <c r="K182" s="94">
        <v>0.11940464617638122</v>
      </c>
    </row>
    <row r="183" spans="1:12" x14ac:dyDescent="0.35">
      <c r="B183" t="s">
        <v>928</v>
      </c>
      <c r="C183" s="94">
        <v>7.8159674544113072E-3</v>
      </c>
      <c r="D183" s="94">
        <v>0.84186843731734717</v>
      </c>
      <c r="E183" s="94">
        <v>9.9286500682736062E-2</v>
      </c>
      <c r="F183" s="94">
        <v>5.6696663540576559E-3</v>
      </c>
      <c r="G183" s="94">
        <v>0.16750233573149473</v>
      </c>
      <c r="H183" s="94">
        <v>2.6062054374837471E-2</v>
      </c>
      <c r="I183" s="94">
        <v>6.7306326035137851E-2</v>
      </c>
      <c r="J183" s="94">
        <v>0.15402115211324238</v>
      </c>
    </row>
    <row r="184" spans="1:12" x14ac:dyDescent="0.35">
      <c r="A184" t="s">
        <v>132</v>
      </c>
      <c r="B184" t="s">
        <v>430</v>
      </c>
      <c r="C184" s="30">
        <v>0</v>
      </c>
      <c r="D184" s="30">
        <v>0</v>
      </c>
      <c r="E184" s="30">
        <v>0</v>
      </c>
      <c r="F184" s="30">
        <v>0</v>
      </c>
      <c r="G184" s="30">
        <v>0</v>
      </c>
      <c r="H184" s="30">
        <v>0</v>
      </c>
      <c r="I184" s="30">
        <v>0</v>
      </c>
      <c r="J184" s="30">
        <v>0</v>
      </c>
      <c r="K184" s="30">
        <v>0</v>
      </c>
    </row>
    <row r="185" spans="1:12" x14ac:dyDescent="0.35">
      <c r="B185" t="s">
        <v>443</v>
      </c>
      <c r="C185" s="30">
        <v>0</v>
      </c>
      <c r="D185" s="30">
        <v>0</v>
      </c>
      <c r="E185" s="30">
        <v>0</v>
      </c>
      <c r="F185" s="30">
        <v>0</v>
      </c>
      <c r="G185" s="30">
        <v>0</v>
      </c>
      <c r="H185" s="30">
        <v>0</v>
      </c>
      <c r="I185" s="30">
        <v>0</v>
      </c>
      <c r="J185" s="30">
        <v>0</v>
      </c>
      <c r="K185" s="30">
        <v>0</v>
      </c>
    </row>
    <row r="186" spans="1:12" x14ac:dyDescent="0.35">
      <c r="B186" t="s">
        <v>435</v>
      </c>
      <c r="C186" s="30">
        <v>6.8470013565018421E-3</v>
      </c>
      <c r="D186" s="30">
        <v>5.214587991405846E-3</v>
      </c>
      <c r="E186" s="30">
        <v>2.1984779436269516E-3</v>
      </c>
      <c r="F186" s="30">
        <v>2.2383186769660504E-4</v>
      </c>
      <c r="G186" s="30">
        <v>1.8574030513059906E-4</v>
      </c>
      <c r="H186" s="30">
        <v>4.3006797865989092E-3</v>
      </c>
      <c r="I186" s="30">
        <v>1.1770994937962587E-3</v>
      </c>
      <c r="J186" s="30">
        <v>2.1984779436269516E-3</v>
      </c>
      <c r="K186" s="30">
        <v>7.574694176378685E-3</v>
      </c>
      <c r="L186" s="30">
        <v>1.4194137584837051E-3</v>
      </c>
    </row>
    <row r="187" spans="1:12" x14ac:dyDescent="0.35">
      <c r="B187" t="s">
        <v>431</v>
      </c>
      <c r="C187" s="30">
        <v>0</v>
      </c>
      <c r="D187" s="30">
        <v>0</v>
      </c>
      <c r="E187" s="30">
        <v>0</v>
      </c>
      <c r="F187" s="30">
        <v>0</v>
      </c>
      <c r="G187" s="30">
        <v>0</v>
      </c>
      <c r="H187" s="30">
        <v>0</v>
      </c>
      <c r="I187" s="30">
        <v>0</v>
      </c>
      <c r="J187" s="30">
        <v>0</v>
      </c>
      <c r="K187" s="30">
        <v>0</v>
      </c>
    </row>
    <row r="188" spans="1:12" x14ac:dyDescent="0.35">
      <c r="B188" t="s">
        <v>442</v>
      </c>
      <c r="C188" s="30">
        <v>3.4554436881443357E-4</v>
      </c>
      <c r="D188" s="30">
        <v>3.3081487067265867E-4</v>
      </c>
      <c r="E188" s="30">
        <v>5.2683164525552648E-4</v>
      </c>
      <c r="F188" s="30">
        <v>3.1608537253088382E-4</v>
      </c>
      <c r="G188" s="30">
        <v>2.4456599849541756E-4</v>
      </c>
      <c r="H188" s="30">
        <v>3.7482473178322836E-4</v>
      </c>
      <c r="I188" s="30">
        <v>3.3081487067265867E-4</v>
      </c>
      <c r="J188" s="30">
        <v>3.3081487067265867E-4</v>
      </c>
      <c r="K188" s="30">
        <v>1.5482816039265933E-4</v>
      </c>
    </row>
    <row r="189" spans="1:12" x14ac:dyDescent="0.35">
      <c r="B189" t="s">
        <v>434</v>
      </c>
      <c r="C189" s="30">
        <v>4.0115518986649423E-3</v>
      </c>
      <c r="D189" s="30">
        <v>9.5834621212719678E-4</v>
      </c>
      <c r="E189" s="30">
        <v>9.4335154889547794E-4</v>
      </c>
      <c r="F189" s="30">
        <v>1.5799860297598838E-4</v>
      </c>
      <c r="G189" s="30">
        <v>1.9530704997378825E-3</v>
      </c>
      <c r="H189" s="30">
        <v>8.1196586614591508E-4</v>
      </c>
      <c r="I189" s="30">
        <v>1.6883715660037596E-3</v>
      </c>
      <c r="J189" s="30">
        <v>8.5679352200489006E-5</v>
      </c>
      <c r="K189" s="30">
        <v>1.2850143632084216E-3</v>
      </c>
    </row>
    <row r="190" spans="1:12" x14ac:dyDescent="0.35">
      <c r="B190" t="s">
        <v>437</v>
      </c>
      <c r="C190" s="30">
        <v>0</v>
      </c>
      <c r="D190" s="30">
        <v>0</v>
      </c>
      <c r="E190" s="30">
        <v>0</v>
      </c>
      <c r="F190" s="30">
        <v>0</v>
      </c>
      <c r="G190" s="30">
        <v>0</v>
      </c>
      <c r="H190" s="30">
        <v>0</v>
      </c>
    </row>
    <row r="191" spans="1:12" x14ac:dyDescent="0.35">
      <c r="B191" t="s">
        <v>937</v>
      </c>
      <c r="C191" s="30">
        <v>8.4250833281364487E-4</v>
      </c>
      <c r="D191" s="30">
        <v>7.3431007244634261E-4</v>
      </c>
      <c r="E191" s="30">
        <v>7.5626344529322836E-4</v>
      </c>
      <c r="F191" s="30">
        <v>8.2125489067674828E-4</v>
      </c>
      <c r="G191" s="30">
        <v>7.5626344529322836E-4</v>
      </c>
      <c r="H191" s="30">
        <v>6.9239461025449921E-4</v>
      </c>
    </row>
    <row r="192" spans="1:12" x14ac:dyDescent="0.35">
      <c r="B192" t="s">
        <v>392</v>
      </c>
      <c r="C192" s="30">
        <v>0</v>
      </c>
      <c r="D192" s="30">
        <v>0</v>
      </c>
      <c r="E192" s="30">
        <v>0</v>
      </c>
      <c r="F192" s="30">
        <v>0</v>
      </c>
      <c r="G192" s="30">
        <v>0</v>
      </c>
      <c r="H192" s="30">
        <v>0</v>
      </c>
      <c r="I192" s="30">
        <v>0</v>
      </c>
      <c r="J192" s="30">
        <v>0</v>
      </c>
      <c r="K192" s="30">
        <v>0</v>
      </c>
    </row>
    <row r="193" spans="1:12" x14ac:dyDescent="0.35">
      <c r="B193" t="s">
        <v>936</v>
      </c>
      <c r="C193" s="30">
        <v>0</v>
      </c>
      <c r="D193" s="30">
        <v>0</v>
      </c>
      <c r="E193" s="30">
        <v>0</v>
      </c>
      <c r="F193" s="30">
        <v>0</v>
      </c>
      <c r="G193" s="30">
        <v>0</v>
      </c>
      <c r="H193" s="30">
        <v>0</v>
      </c>
      <c r="I193" s="30">
        <v>0</v>
      </c>
      <c r="J193" s="30">
        <v>0</v>
      </c>
      <c r="K193" s="30">
        <v>0</v>
      </c>
    </row>
    <row r="194" spans="1:12" x14ac:dyDescent="0.35">
      <c r="B194" t="s">
        <v>935</v>
      </c>
      <c r="C194" s="30">
        <v>0</v>
      </c>
      <c r="D194" s="30">
        <v>0</v>
      </c>
      <c r="E194" s="30">
        <v>0</v>
      </c>
      <c r="F194" s="30">
        <v>0</v>
      </c>
      <c r="G194" s="30">
        <v>0</v>
      </c>
      <c r="H194" s="30">
        <v>0</v>
      </c>
      <c r="I194" s="30">
        <v>0</v>
      </c>
      <c r="J194" s="30">
        <v>0</v>
      </c>
      <c r="K194" s="30">
        <v>0</v>
      </c>
    </row>
    <row r="195" spans="1:12" x14ac:dyDescent="0.35">
      <c r="B195" t="s">
        <v>934</v>
      </c>
      <c r="C195" s="30">
        <v>0</v>
      </c>
      <c r="D195" s="30">
        <v>0</v>
      </c>
      <c r="E195" s="30">
        <v>0</v>
      </c>
      <c r="F195" s="30">
        <v>0</v>
      </c>
      <c r="G195" s="30">
        <v>0</v>
      </c>
      <c r="H195" s="30">
        <v>0</v>
      </c>
      <c r="I195" s="30">
        <v>0</v>
      </c>
      <c r="J195" s="30">
        <v>0</v>
      </c>
    </row>
    <row r="196" spans="1:12" x14ac:dyDescent="0.35">
      <c r="B196" t="s">
        <v>933</v>
      </c>
      <c r="C196" s="30">
        <v>5.1753346367322398E-4</v>
      </c>
      <c r="D196" s="30">
        <v>5.8653547323799676E-4</v>
      </c>
      <c r="E196" s="30">
        <v>3.6716445872898862E-4</v>
      </c>
    </row>
    <row r="197" spans="1:12" x14ac:dyDescent="0.35">
      <c r="B197" t="s">
        <v>932</v>
      </c>
      <c r="C197" s="30">
        <v>0</v>
      </c>
      <c r="D197" s="30">
        <v>0</v>
      </c>
      <c r="E197" s="30">
        <v>0</v>
      </c>
      <c r="F197" s="30">
        <v>0</v>
      </c>
      <c r="G197" s="30">
        <v>0</v>
      </c>
      <c r="H197" s="30">
        <v>0</v>
      </c>
      <c r="I197" s="30">
        <v>0</v>
      </c>
      <c r="J197" s="30">
        <v>0</v>
      </c>
      <c r="K197" s="30">
        <v>0</v>
      </c>
    </row>
    <row r="198" spans="1:12" x14ac:dyDescent="0.35">
      <c r="B198" t="s">
        <v>931</v>
      </c>
      <c r="C198" s="30">
        <v>0</v>
      </c>
      <c r="D198" s="30">
        <v>0</v>
      </c>
      <c r="E198" s="30">
        <v>0</v>
      </c>
      <c r="F198" s="30">
        <v>0</v>
      </c>
      <c r="G198" s="30">
        <v>0</v>
      </c>
      <c r="H198" s="30">
        <v>0</v>
      </c>
      <c r="I198" s="30">
        <v>0</v>
      </c>
      <c r="J198" s="30">
        <v>0</v>
      </c>
      <c r="K198" s="30">
        <v>0</v>
      </c>
    </row>
    <row r="199" spans="1:12" x14ac:dyDescent="0.35">
      <c r="B199" t="s">
        <v>930</v>
      </c>
      <c r="C199" s="30">
        <v>2.6306591440236274E-4</v>
      </c>
      <c r="D199" s="30">
        <v>2.2490640648830507E-4</v>
      </c>
      <c r="E199" s="30">
        <v>2.1610107916568931E-4</v>
      </c>
      <c r="F199" s="30">
        <v>3.012254223164204E-4</v>
      </c>
      <c r="G199" s="30">
        <v>1.3151192104332704E-4</v>
      </c>
      <c r="H199" s="30">
        <v>2.6306591440236274E-4</v>
      </c>
      <c r="I199" s="30">
        <v>2.6306591440236274E-4</v>
      </c>
      <c r="J199" s="30">
        <v>7.1707418338225529E-4</v>
      </c>
      <c r="K199" s="30">
        <v>4.5311156867111152E-4</v>
      </c>
    </row>
    <row r="200" spans="1:12" x14ac:dyDescent="0.35">
      <c r="B200" t="s">
        <v>929</v>
      </c>
      <c r="C200" s="30">
        <v>6.5601888230292687E-4</v>
      </c>
      <c r="D200" s="30">
        <v>6.5128612761068943E-4</v>
      </c>
      <c r="E200" s="30">
        <v>5.2070389401167563E-4</v>
      </c>
      <c r="F200" s="30">
        <v>8.5755591616351677E-4</v>
      </c>
      <c r="G200" s="30">
        <v>4.0055018483182428E-4</v>
      </c>
      <c r="H200" s="30">
        <v>6.5128612761068943E-4</v>
      </c>
      <c r="I200" s="30">
        <v>6.2797517849639607E-4</v>
      </c>
      <c r="J200" s="30">
        <v>6.5128612761068943E-4</v>
      </c>
      <c r="K200" s="30">
        <v>6.6620477006256102E-4</v>
      </c>
    </row>
    <row r="201" spans="1:12" x14ac:dyDescent="0.35">
      <c r="B201" t="s">
        <v>928</v>
      </c>
      <c r="C201" s="30">
        <v>2.1452871356547463E-4</v>
      </c>
      <c r="D201" s="30">
        <v>4.6153125969937425E-4</v>
      </c>
      <c r="E201" s="30">
        <v>1.0120497638826584E-3</v>
      </c>
      <c r="F201" s="30">
        <v>1.0033054140570939E-4</v>
      </c>
      <c r="G201" s="30">
        <v>1.8383255308027107E-4</v>
      </c>
      <c r="H201" s="30">
        <v>2.1452871356547463E-4</v>
      </c>
      <c r="I201" s="30">
        <v>2.1452871356547463E-4</v>
      </c>
      <c r="J201" s="30">
        <v>2.1452871356547463E-4</v>
      </c>
    </row>
    <row r="202" spans="1:12" x14ac:dyDescent="0.35">
      <c r="A202" t="s">
        <v>596</v>
      </c>
      <c r="B202" t="s">
        <v>430</v>
      </c>
      <c r="C202" s="94">
        <v>0.833345528260104</v>
      </c>
      <c r="D202" s="94">
        <v>5.4414792832347976</v>
      </c>
      <c r="E202" s="94">
        <v>0.21500429088194115</v>
      </c>
      <c r="F202" s="94">
        <v>1.0023375799145917</v>
      </c>
      <c r="G202" s="94">
        <v>1.600269014812469</v>
      </c>
      <c r="H202" s="94">
        <v>1.6993261535505211</v>
      </c>
      <c r="I202" s="94">
        <v>1.7881191620839678</v>
      </c>
      <c r="J202" s="94">
        <v>3.722614121369018</v>
      </c>
      <c r="K202" s="94">
        <v>7.1813872209465606</v>
      </c>
    </row>
    <row r="203" spans="1:12" x14ac:dyDescent="0.35">
      <c r="B203" t="s">
        <v>443</v>
      </c>
      <c r="C203" s="94">
        <v>0</v>
      </c>
      <c r="D203" s="94">
        <v>0</v>
      </c>
      <c r="E203" s="94">
        <v>0</v>
      </c>
      <c r="F203" s="94">
        <v>0</v>
      </c>
      <c r="G203" s="94">
        <v>0</v>
      </c>
      <c r="H203" s="94">
        <v>0</v>
      </c>
      <c r="I203" s="94">
        <v>0</v>
      </c>
      <c r="J203" s="94">
        <v>0</v>
      </c>
      <c r="K203" s="94">
        <v>0</v>
      </c>
    </row>
    <row r="204" spans="1:12" x14ac:dyDescent="0.35">
      <c r="B204" t="s">
        <v>435</v>
      </c>
      <c r="C204" s="94">
        <v>0</v>
      </c>
      <c r="D204" s="94">
        <v>0</v>
      </c>
      <c r="E204" s="94">
        <v>0</v>
      </c>
      <c r="F204" s="94">
        <v>0</v>
      </c>
      <c r="G204" s="94">
        <v>0</v>
      </c>
      <c r="H204" s="94">
        <v>0</v>
      </c>
      <c r="I204" s="94">
        <v>0</v>
      </c>
      <c r="J204" s="94">
        <v>0</v>
      </c>
      <c r="K204" s="94">
        <v>0</v>
      </c>
      <c r="L204" s="94">
        <v>0</v>
      </c>
    </row>
    <row r="205" spans="1:12" x14ac:dyDescent="0.35">
      <c r="B205" t="s">
        <v>431</v>
      </c>
      <c r="C205" s="94">
        <v>1.1077565098037925</v>
      </c>
      <c r="D205" s="94">
        <v>0.38984049301055868</v>
      </c>
      <c r="E205" s="94">
        <v>2.8321726231496216</v>
      </c>
      <c r="F205" s="94">
        <v>3.4444644240322737</v>
      </c>
      <c r="G205" s="94">
        <v>2.5416075716482869</v>
      </c>
      <c r="H205" s="94">
        <v>2.7563661439788461</v>
      </c>
      <c r="I205" s="94">
        <v>2.6489868578135667</v>
      </c>
      <c r="J205" s="94">
        <v>2.6489868578135667</v>
      </c>
      <c r="K205" s="94">
        <v>2.6489868578135667</v>
      </c>
    </row>
    <row r="206" spans="1:12" x14ac:dyDescent="0.35">
      <c r="B206" t="s">
        <v>442</v>
      </c>
      <c r="C206" s="94">
        <v>0</v>
      </c>
      <c r="D206" s="94">
        <v>0</v>
      </c>
      <c r="E206" s="94">
        <v>0</v>
      </c>
      <c r="F206" s="94">
        <v>0</v>
      </c>
      <c r="G206" s="94">
        <v>0</v>
      </c>
      <c r="H206" s="94">
        <v>0</v>
      </c>
      <c r="I206" s="94">
        <v>0</v>
      </c>
      <c r="J206" s="94">
        <v>0</v>
      </c>
      <c r="K206" s="94">
        <v>0</v>
      </c>
    </row>
    <row r="207" spans="1:12" x14ac:dyDescent="0.35">
      <c r="B207" t="s">
        <v>434</v>
      </c>
      <c r="C207" s="94">
        <v>0</v>
      </c>
      <c r="D207" s="94">
        <v>0</v>
      </c>
      <c r="E207" s="94">
        <v>0</v>
      </c>
      <c r="F207" s="94">
        <v>0</v>
      </c>
      <c r="G207" s="94">
        <v>0</v>
      </c>
      <c r="H207" s="94">
        <v>0</v>
      </c>
      <c r="I207" s="94">
        <v>0</v>
      </c>
      <c r="J207" s="94">
        <v>0</v>
      </c>
      <c r="K207" s="94">
        <v>0</v>
      </c>
    </row>
    <row r="208" spans="1:12" x14ac:dyDescent="0.35">
      <c r="B208" t="s">
        <v>437</v>
      </c>
      <c r="C208" s="94">
        <v>2.0993259250228169</v>
      </c>
      <c r="D208" s="94">
        <v>1.2879527985579264</v>
      </c>
      <c r="E208" s="94">
        <v>3.5167627049169581</v>
      </c>
      <c r="F208" s="94">
        <v>2.9106990514877071</v>
      </c>
      <c r="G208" s="94">
        <v>2.0993259250228169</v>
      </c>
      <c r="H208" s="94">
        <v>0.3931323653660293</v>
      </c>
    </row>
    <row r="209" spans="1:12" x14ac:dyDescent="0.35">
      <c r="B209" t="s">
        <v>937</v>
      </c>
      <c r="C209" s="94">
        <v>0</v>
      </c>
      <c r="D209" s="94">
        <v>0</v>
      </c>
      <c r="E209" s="94">
        <v>0</v>
      </c>
      <c r="F209" s="94">
        <v>0</v>
      </c>
      <c r="G209" s="94">
        <v>0</v>
      </c>
      <c r="H209" s="94">
        <v>0</v>
      </c>
    </row>
    <row r="210" spans="1:12" x14ac:dyDescent="0.35">
      <c r="B210" t="s">
        <v>392</v>
      </c>
      <c r="C210" s="94">
        <v>0</v>
      </c>
      <c r="D210" s="94">
        <v>0</v>
      </c>
      <c r="E210" s="94">
        <v>0</v>
      </c>
      <c r="F210" s="94">
        <v>0</v>
      </c>
      <c r="G210" s="94">
        <v>0</v>
      </c>
      <c r="H210" s="94">
        <v>0</v>
      </c>
      <c r="I210" s="94">
        <v>0</v>
      </c>
      <c r="J210" s="94">
        <v>0</v>
      </c>
      <c r="K210" s="94">
        <v>0</v>
      </c>
    </row>
    <row r="211" spans="1:12" x14ac:dyDescent="0.35">
      <c r="B211" t="s">
        <v>936</v>
      </c>
      <c r="C211" s="94">
        <v>0</v>
      </c>
      <c r="D211" s="94">
        <v>0</v>
      </c>
      <c r="E211" s="94">
        <v>0</v>
      </c>
      <c r="F211" s="94">
        <v>0</v>
      </c>
      <c r="G211" s="94">
        <v>0</v>
      </c>
      <c r="H211" s="94">
        <v>0</v>
      </c>
      <c r="I211" s="94">
        <v>0</v>
      </c>
      <c r="J211" s="94">
        <v>0</v>
      </c>
      <c r="K211" s="94">
        <v>0</v>
      </c>
    </row>
    <row r="212" spans="1:12" x14ac:dyDescent="0.35">
      <c r="B212" t="s">
        <v>935</v>
      </c>
      <c r="C212" s="94">
        <v>0</v>
      </c>
      <c r="D212" s="94">
        <v>0</v>
      </c>
      <c r="E212" s="94">
        <v>0</v>
      </c>
      <c r="F212" s="94">
        <v>0</v>
      </c>
      <c r="G212" s="94">
        <v>0</v>
      </c>
      <c r="H212" s="94">
        <v>0</v>
      </c>
      <c r="I212" s="94">
        <v>0</v>
      </c>
      <c r="J212" s="94">
        <v>0</v>
      </c>
      <c r="K212" s="94">
        <v>0</v>
      </c>
    </row>
    <row r="213" spans="1:12" x14ac:dyDescent="0.35">
      <c r="B213" t="s">
        <v>934</v>
      </c>
      <c r="C213" s="94">
        <v>0.18570949976934875</v>
      </c>
      <c r="D213" s="94">
        <v>7.8125393434271453E-2</v>
      </c>
      <c r="E213" s="94">
        <v>0.18570949976934875</v>
      </c>
      <c r="F213" s="94">
        <v>0.85353044999869176</v>
      </c>
      <c r="G213" s="94">
        <v>6.8309757704075491E-2</v>
      </c>
      <c r="H213" s="94">
        <v>1.1428729287147756</v>
      </c>
      <c r="I213" s="94">
        <v>0.18570949976934875</v>
      </c>
      <c r="J213" s="94">
        <v>0.18570949976934875</v>
      </c>
    </row>
    <row r="214" spans="1:12" x14ac:dyDescent="0.35">
      <c r="B214" t="s">
        <v>933</v>
      </c>
      <c r="C214" s="94">
        <v>0</v>
      </c>
      <c r="D214" s="94">
        <v>0</v>
      </c>
      <c r="E214" s="94">
        <v>0</v>
      </c>
    </row>
    <row r="215" spans="1:12" x14ac:dyDescent="0.35">
      <c r="B215" t="s">
        <v>932</v>
      </c>
      <c r="C215" s="94">
        <v>0</v>
      </c>
      <c r="D215" s="94">
        <v>0</v>
      </c>
      <c r="E215" s="94">
        <v>0</v>
      </c>
      <c r="F215" s="94">
        <v>0</v>
      </c>
      <c r="G215" s="94">
        <v>0</v>
      </c>
      <c r="H215" s="94">
        <v>0</v>
      </c>
      <c r="I215" s="94">
        <v>0</v>
      </c>
      <c r="J215" s="94">
        <v>0</v>
      </c>
      <c r="K215" s="94">
        <v>0</v>
      </c>
    </row>
    <row r="216" spans="1:12" x14ac:dyDescent="0.35">
      <c r="B216" t="s">
        <v>931</v>
      </c>
      <c r="C216" s="94">
        <v>0</v>
      </c>
      <c r="D216" s="94">
        <v>0</v>
      </c>
      <c r="E216" s="94">
        <v>0</v>
      </c>
      <c r="F216" s="94">
        <v>0</v>
      </c>
      <c r="G216" s="94">
        <v>0</v>
      </c>
      <c r="H216" s="94">
        <v>0</v>
      </c>
      <c r="I216" s="94">
        <v>0</v>
      </c>
      <c r="J216" s="94">
        <v>0</v>
      </c>
      <c r="K216" s="94">
        <v>0</v>
      </c>
    </row>
    <row r="217" spans="1:12" x14ac:dyDescent="0.35">
      <c r="B217" t="s">
        <v>930</v>
      </c>
      <c r="C217" s="94">
        <v>0</v>
      </c>
      <c r="D217" s="94">
        <v>0</v>
      </c>
      <c r="E217" s="94">
        <v>0</v>
      </c>
      <c r="F217" s="94">
        <v>0</v>
      </c>
      <c r="G217" s="94">
        <v>0</v>
      </c>
      <c r="H217" s="94">
        <v>0</v>
      </c>
      <c r="I217" s="94">
        <v>0</v>
      </c>
      <c r="J217" s="94">
        <v>0</v>
      </c>
      <c r="K217" s="94">
        <v>0</v>
      </c>
    </row>
    <row r="218" spans="1:12" x14ac:dyDescent="0.35">
      <c r="B218" t="s">
        <v>929</v>
      </c>
      <c r="C218" s="94">
        <v>0</v>
      </c>
      <c r="D218" s="94">
        <v>0</v>
      </c>
      <c r="E218" s="94">
        <v>0</v>
      </c>
      <c r="F218" s="94">
        <v>0</v>
      </c>
      <c r="G218" s="94">
        <v>0</v>
      </c>
      <c r="H218" s="94">
        <v>0</v>
      </c>
      <c r="I218" s="94">
        <v>0</v>
      </c>
      <c r="J218" s="94">
        <v>0</v>
      </c>
      <c r="K218" s="94">
        <v>0</v>
      </c>
    </row>
    <row r="219" spans="1:12" x14ac:dyDescent="0.35">
      <c r="B219" t="s">
        <v>928</v>
      </c>
      <c r="C219" s="94">
        <v>0</v>
      </c>
      <c r="D219" s="94">
        <v>0</v>
      </c>
      <c r="E219" s="94">
        <v>0</v>
      </c>
      <c r="F219" s="94">
        <v>0</v>
      </c>
      <c r="G219" s="94">
        <v>0</v>
      </c>
      <c r="H219" s="94">
        <v>0</v>
      </c>
      <c r="I219" s="94">
        <v>0</v>
      </c>
      <c r="J219" s="94">
        <v>0</v>
      </c>
    </row>
    <row r="220" spans="1:12" x14ac:dyDescent="0.35">
      <c r="A220" t="s">
        <v>592</v>
      </c>
      <c r="B220" t="s">
        <v>430</v>
      </c>
      <c r="C220" s="30">
        <v>0</v>
      </c>
      <c r="D220" s="30">
        <v>0</v>
      </c>
      <c r="E220" s="30">
        <v>0</v>
      </c>
      <c r="F220" s="30">
        <v>0</v>
      </c>
      <c r="G220" s="30">
        <v>0</v>
      </c>
      <c r="H220" s="30">
        <v>0</v>
      </c>
      <c r="I220" s="30">
        <v>0</v>
      </c>
      <c r="J220" s="30">
        <v>0</v>
      </c>
      <c r="K220" s="30">
        <v>0</v>
      </c>
    </row>
    <row r="221" spans="1:12" x14ac:dyDescent="0.35">
      <c r="B221" t="s">
        <v>443</v>
      </c>
      <c r="C221" s="30">
        <v>0</v>
      </c>
      <c r="D221" s="30">
        <v>0</v>
      </c>
      <c r="E221" s="30">
        <v>0</v>
      </c>
      <c r="F221" s="30">
        <v>0</v>
      </c>
      <c r="G221" s="30">
        <v>0</v>
      </c>
      <c r="H221" s="30">
        <v>0</v>
      </c>
      <c r="I221" s="30">
        <v>0</v>
      </c>
      <c r="J221" s="30">
        <v>0</v>
      </c>
      <c r="K221" s="30">
        <v>0</v>
      </c>
    </row>
    <row r="222" spans="1:12" x14ac:dyDescent="0.35">
      <c r="B222" t="s">
        <v>435</v>
      </c>
      <c r="C222" s="30">
        <v>1.8161078122723901E-2</v>
      </c>
      <c r="D222" s="30">
        <v>1.6453801636910039E-2</v>
      </c>
      <c r="E222" s="30">
        <v>1.6453801636910039E-2</v>
      </c>
      <c r="F222" s="30">
        <v>1.6453801636910039E-2</v>
      </c>
      <c r="G222" s="30">
        <v>1.6453801636910039E-2</v>
      </c>
      <c r="H222" s="30">
        <v>2.1250590267517803E-2</v>
      </c>
      <c r="I222" s="30">
        <v>4.6727509611353543E-3</v>
      </c>
      <c r="J222" s="30">
        <v>4.6105963372343427E-3</v>
      </c>
      <c r="K222" s="30">
        <v>2.4089349844507602E-2</v>
      </c>
      <c r="L222" s="30">
        <v>4.0942874815587749E-3</v>
      </c>
    </row>
    <row r="223" spans="1:12" x14ac:dyDescent="0.35">
      <c r="B223" t="s">
        <v>431</v>
      </c>
      <c r="C223" s="30">
        <v>0</v>
      </c>
      <c r="D223" s="30">
        <v>0</v>
      </c>
      <c r="E223" s="30">
        <v>0</v>
      </c>
      <c r="F223" s="30">
        <v>0</v>
      </c>
      <c r="G223" s="30">
        <v>0</v>
      </c>
      <c r="H223" s="30">
        <v>0</v>
      </c>
      <c r="I223" s="30">
        <v>0</v>
      </c>
      <c r="J223" s="30">
        <v>0</v>
      </c>
      <c r="K223" s="30">
        <v>0</v>
      </c>
    </row>
    <row r="224" spans="1:12" x14ac:dyDescent="0.35">
      <c r="B224" t="s">
        <v>442</v>
      </c>
      <c r="C224" s="30">
        <v>0</v>
      </c>
      <c r="D224" s="30">
        <v>0</v>
      </c>
      <c r="E224" s="30">
        <v>0</v>
      </c>
      <c r="F224" s="30">
        <v>0</v>
      </c>
      <c r="G224" s="30">
        <v>0</v>
      </c>
      <c r="H224" s="30">
        <v>0</v>
      </c>
      <c r="I224" s="30">
        <v>0</v>
      </c>
      <c r="J224" s="30">
        <v>0</v>
      </c>
      <c r="K224" s="30">
        <v>0</v>
      </c>
    </row>
    <row r="225" spans="1:12" x14ac:dyDescent="0.35">
      <c r="B225" t="s">
        <v>434</v>
      </c>
      <c r="C225" s="30">
        <v>1.8951796214509289E-2</v>
      </c>
      <c r="D225" s="30">
        <v>3.9730929941785278E-3</v>
      </c>
      <c r="E225" s="30">
        <v>6.4731811598086114E-3</v>
      </c>
      <c r="F225" s="30">
        <v>6.2637499719098173E-3</v>
      </c>
      <c r="G225" s="30">
        <v>1.0403836977012507E-2</v>
      </c>
      <c r="H225" s="30">
        <v>4.4914202061397002E-3</v>
      </c>
      <c r="I225" s="30">
        <v>6.0543187840110231E-3</v>
      </c>
      <c r="J225" s="30">
        <v>2.7702166475460771E-4</v>
      </c>
      <c r="K225" s="30">
        <v>7.8331163666799063E-3</v>
      </c>
    </row>
    <row r="226" spans="1:12" x14ac:dyDescent="0.35">
      <c r="B226" t="s">
        <v>437</v>
      </c>
      <c r="C226" s="30">
        <v>0</v>
      </c>
      <c r="D226" s="30">
        <v>0</v>
      </c>
      <c r="E226" s="30">
        <v>0</v>
      </c>
      <c r="F226" s="30">
        <v>0</v>
      </c>
      <c r="G226" s="30">
        <v>0</v>
      </c>
      <c r="H226" s="30">
        <v>0</v>
      </c>
    </row>
    <row r="227" spans="1:12" x14ac:dyDescent="0.35">
      <c r="B227" t="s">
        <v>937</v>
      </c>
      <c r="C227" s="30">
        <v>3.0458779406914134E-3</v>
      </c>
      <c r="D227" s="30">
        <v>3.5323030949143438E-3</v>
      </c>
      <c r="E227" s="30">
        <v>3.0458779406914134E-3</v>
      </c>
      <c r="F227" s="30">
        <v>4.7997814119069516E-3</v>
      </c>
      <c r="G227" s="30">
        <v>1.4157263821699807E-3</v>
      </c>
      <c r="H227" s="30">
        <v>8.8221362310678499E-4</v>
      </c>
    </row>
    <row r="228" spans="1:12" x14ac:dyDescent="0.35">
      <c r="B228" t="s">
        <v>392</v>
      </c>
      <c r="C228" s="30">
        <v>0</v>
      </c>
      <c r="D228" s="30">
        <v>0</v>
      </c>
      <c r="E228" s="30">
        <v>0</v>
      </c>
      <c r="F228" s="30">
        <v>0</v>
      </c>
      <c r="G228" s="30">
        <v>0</v>
      </c>
      <c r="H228" s="30">
        <v>0</v>
      </c>
      <c r="I228" s="30">
        <v>0</v>
      </c>
      <c r="J228" s="30">
        <v>0</v>
      </c>
      <c r="K228" s="30">
        <v>0</v>
      </c>
    </row>
    <row r="229" spans="1:12" x14ac:dyDescent="0.35">
      <c r="B229" t="s">
        <v>936</v>
      </c>
      <c r="C229" s="30">
        <v>0</v>
      </c>
      <c r="D229" s="30">
        <v>0</v>
      </c>
      <c r="E229" s="30">
        <v>0</v>
      </c>
      <c r="F229" s="30">
        <v>0</v>
      </c>
      <c r="G229" s="30">
        <v>0</v>
      </c>
      <c r="H229" s="30">
        <v>0</v>
      </c>
      <c r="I229" s="30">
        <v>0</v>
      </c>
      <c r="J229" s="30">
        <v>0</v>
      </c>
      <c r="K229" s="30">
        <v>0</v>
      </c>
    </row>
    <row r="230" spans="1:12" x14ac:dyDescent="0.35">
      <c r="B230" t="s">
        <v>935</v>
      </c>
      <c r="C230" s="30">
        <v>0</v>
      </c>
      <c r="D230" s="30">
        <v>0</v>
      </c>
      <c r="E230" s="30">
        <v>0</v>
      </c>
      <c r="F230" s="30">
        <v>0</v>
      </c>
      <c r="G230" s="30">
        <v>0</v>
      </c>
      <c r="H230" s="30">
        <v>0</v>
      </c>
      <c r="I230" s="30">
        <v>0</v>
      </c>
      <c r="J230" s="30">
        <v>0</v>
      </c>
      <c r="K230" s="30">
        <v>0</v>
      </c>
    </row>
    <row r="231" spans="1:12" x14ac:dyDescent="0.35">
      <c r="B231" t="s">
        <v>934</v>
      </c>
      <c r="C231" s="30">
        <v>0</v>
      </c>
      <c r="D231" s="30">
        <v>0</v>
      </c>
      <c r="E231" s="30">
        <v>0</v>
      </c>
      <c r="F231" s="30">
        <v>0</v>
      </c>
      <c r="G231" s="30">
        <v>0</v>
      </c>
      <c r="H231" s="30">
        <v>0</v>
      </c>
      <c r="I231" s="30">
        <v>0</v>
      </c>
      <c r="J231" s="30">
        <v>0</v>
      </c>
    </row>
    <row r="232" spans="1:12" x14ac:dyDescent="0.35">
      <c r="B232" t="s">
        <v>933</v>
      </c>
      <c r="C232" s="30">
        <v>1.5669132518053705E-3</v>
      </c>
      <c r="D232" s="30">
        <v>1.7774022900681626E-3</v>
      </c>
      <c r="E232" s="30">
        <v>6.1157429407775162E-3</v>
      </c>
    </row>
    <row r="233" spans="1:12" x14ac:dyDescent="0.35">
      <c r="B233" t="s">
        <v>932</v>
      </c>
      <c r="C233" s="30">
        <v>7.8737985871145237E-4</v>
      </c>
      <c r="D233" s="30">
        <v>2.0580054274975334E-3</v>
      </c>
      <c r="E233" s="30">
        <v>2.2432479022258989E-4</v>
      </c>
      <c r="F233" s="30">
        <v>6.6341802608299479E-3</v>
      </c>
      <c r="G233" s="30">
        <v>4.7802582117002247E-4</v>
      </c>
      <c r="H233" s="30">
        <v>1.422692643104493E-3</v>
      </c>
      <c r="I233" s="30">
        <v>2.560806165121568E-3</v>
      </c>
      <c r="J233" s="30">
        <v>1.422692643104493E-3</v>
      </c>
      <c r="K233" s="30">
        <v>1.422692643104493E-3</v>
      </c>
    </row>
    <row r="234" spans="1:12" x14ac:dyDescent="0.35">
      <c r="B234" t="s">
        <v>931</v>
      </c>
      <c r="C234" s="30">
        <v>0</v>
      </c>
      <c r="D234" s="30">
        <v>0</v>
      </c>
      <c r="E234" s="30">
        <v>0</v>
      </c>
      <c r="F234" s="30">
        <v>0</v>
      </c>
      <c r="G234" s="30">
        <v>0</v>
      </c>
      <c r="H234" s="30">
        <v>0</v>
      </c>
      <c r="I234" s="30">
        <v>0</v>
      </c>
      <c r="J234" s="30">
        <v>0</v>
      </c>
      <c r="K234" s="30">
        <v>0</v>
      </c>
    </row>
    <row r="235" spans="1:12" x14ac:dyDescent="0.35">
      <c r="B235" t="s">
        <v>930</v>
      </c>
      <c r="C235" s="30">
        <v>0</v>
      </c>
      <c r="D235" s="30">
        <v>0</v>
      </c>
      <c r="E235" s="30">
        <v>0</v>
      </c>
      <c r="F235" s="30">
        <v>0</v>
      </c>
      <c r="G235" s="30">
        <v>0</v>
      </c>
      <c r="H235" s="30">
        <v>0</v>
      </c>
      <c r="I235" s="30">
        <v>0</v>
      </c>
      <c r="J235" s="30">
        <v>0</v>
      </c>
      <c r="K235" s="30">
        <v>0</v>
      </c>
    </row>
    <row r="236" spans="1:12" x14ac:dyDescent="0.35">
      <c r="B236" t="s">
        <v>929</v>
      </c>
      <c r="C236" s="30">
        <v>0</v>
      </c>
      <c r="D236" s="30">
        <v>0</v>
      </c>
      <c r="E236" s="30">
        <v>0</v>
      </c>
      <c r="F236" s="30">
        <v>0</v>
      </c>
      <c r="G236" s="30">
        <v>0</v>
      </c>
      <c r="H236" s="30">
        <v>0</v>
      </c>
      <c r="I236" s="30">
        <v>0</v>
      </c>
      <c r="J236" s="30">
        <v>0</v>
      </c>
      <c r="K236" s="30">
        <v>0</v>
      </c>
    </row>
    <row r="237" spans="1:12" x14ac:dyDescent="0.35">
      <c r="B237" t="s">
        <v>928</v>
      </c>
      <c r="C237" s="30">
        <v>0</v>
      </c>
      <c r="D237" s="30">
        <v>0</v>
      </c>
      <c r="E237" s="30">
        <v>0</v>
      </c>
      <c r="F237" s="30">
        <v>0</v>
      </c>
      <c r="G237" s="30">
        <v>0</v>
      </c>
      <c r="H237" s="30">
        <v>0</v>
      </c>
      <c r="I237" s="30">
        <v>0</v>
      </c>
      <c r="J237" s="30">
        <v>0</v>
      </c>
    </row>
    <row r="238" spans="1:12" x14ac:dyDescent="0.35">
      <c r="A238" t="s">
        <v>591</v>
      </c>
      <c r="B238" t="s">
        <v>430</v>
      </c>
      <c r="C238" s="94">
        <v>2.4760594732302758E-3</v>
      </c>
      <c r="D238" s="94">
        <v>2.5424558113275658E-3</v>
      </c>
      <c r="E238" s="94">
        <v>2.1522200649696966E-3</v>
      </c>
      <c r="F238" s="94">
        <v>3.1533370074912385E-3</v>
      </c>
      <c r="G238" s="94">
        <v>2.842173051194781E-3</v>
      </c>
      <c r="H238" s="94">
        <v>3.2332986659978076E-3</v>
      </c>
      <c r="I238" s="94">
        <v>2.7829015173878122E-3</v>
      </c>
      <c r="J238" s="94">
        <v>3.3620413809542912E-3</v>
      </c>
      <c r="K238" s="94">
        <v>4.3851170149336906E-3</v>
      </c>
    </row>
    <row r="239" spans="1:12" x14ac:dyDescent="0.35">
      <c r="B239" t="s">
        <v>443</v>
      </c>
      <c r="C239" s="94">
        <v>6.9443449517695875E-4</v>
      </c>
      <c r="D239" s="94">
        <v>1.6057543508949546E-3</v>
      </c>
      <c r="E239" s="94">
        <v>6.7197935086873317E-5</v>
      </c>
      <c r="F239" s="94">
        <v>9.5251394969101777E-4</v>
      </c>
      <c r="G239" s="94">
        <v>4.8174191787250982E-4</v>
      </c>
      <c r="H239" s="94">
        <v>1.9877270379565449E-4</v>
      </c>
      <c r="I239" s="94">
        <v>4.8174191787250982E-4</v>
      </c>
      <c r="J239" s="94">
        <v>4.8174191787250982E-4</v>
      </c>
      <c r="K239" s="94">
        <v>2.6904934056806083E-4</v>
      </c>
    </row>
    <row r="240" spans="1:12" x14ac:dyDescent="0.35">
      <c r="B240" t="s">
        <v>435</v>
      </c>
      <c r="C240" s="94">
        <v>2.6668257316403298E-3</v>
      </c>
      <c r="D240" s="94">
        <v>2.5246401946543932E-3</v>
      </c>
      <c r="E240" s="94">
        <v>4.3261637274873816E-4</v>
      </c>
      <c r="F240" s="94">
        <v>8.986353309001632E-5</v>
      </c>
      <c r="G240" s="94">
        <v>5.7471096739275648E-4</v>
      </c>
      <c r="H240" s="94">
        <v>3.4805012453893373E-3</v>
      </c>
      <c r="I240" s="94">
        <v>1.9422710857417017E-3</v>
      </c>
      <c r="J240" s="94">
        <v>1.8572619354684484E-3</v>
      </c>
      <c r="K240" s="94">
        <v>4.4182513454781433E-3</v>
      </c>
      <c r="L240" s="94">
        <v>1.6493585332916381E-3</v>
      </c>
    </row>
    <row r="241" spans="1:11" x14ac:dyDescent="0.35">
      <c r="B241" t="s">
        <v>431</v>
      </c>
      <c r="C241" s="94">
        <v>1.8223796575681146E-3</v>
      </c>
      <c r="D241" s="94">
        <v>3.5190533264640288E-3</v>
      </c>
      <c r="E241" s="94">
        <v>3.4015609754101117E-3</v>
      </c>
      <c r="F241" s="94">
        <v>3.1525040583851973E-3</v>
      </c>
      <c r="G241" s="94">
        <v>2.8828115631005838E-3</v>
      </c>
      <c r="H241" s="94">
        <v>2.6645810517725035E-3</v>
      </c>
      <c r="I241" s="94">
        <v>3.2770325168976545E-3</v>
      </c>
      <c r="J241" s="94">
        <v>3.8574374294679638E-3</v>
      </c>
      <c r="K241" s="94">
        <v>6.5204155069861821E-3</v>
      </c>
    </row>
    <row r="242" spans="1:11" x14ac:dyDescent="0.35">
      <c r="B242" t="s">
        <v>442</v>
      </c>
      <c r="C242" s="94">
        <v>6.1058651917454611E-4</v>
      </c>
      <c r="D242" s="94">
        <v>1.8124343727782017E-4</v>
      </c>
      <c r="E242" s="94">
        <v>1.4727768279611036E-3</v>
      </c>
      <c r="F242" s="94">
        <v>9.0098438936516551E-4</v>
      </c>
      <c r="G242" s="94">
        <v>5.9388396705212134E-4</v>
      </c>
      <c r="H242" s="94">
        <v>5.279678357125255E-4</v>
      </c>
      <c r="I242" s="94">
        <v>5.6092590138232348E-4</v>
      </c>
      <c r="J242" s="94">
        <v>6.518570198032762E-5</v>
      </c>
      <c r="K242" s="94">
        <v>2.7296833025170235E-4</v>
      </c>
    </row>
    <row r="243" spans="1:11" x14ac:dyDescent="0.35">
      <c r="B243" t="s">
        <v>434</v>
      </c>
      <c r="C243" s="94">
        <v>4.5889714942522041E-3</v>
      </c>
      <c r="D243" s="94">
        <v>1.0764989244343233E-3</v>
      </c>
      <c r="E243" s="94">
        <v>1.9063802360268145E-3</v>
      </c>
      <c r="F243" s="94">
        <v>1.817580080446649E-3</v>
      </c>
      <c r="G243" s="94">
        <v>1.797853349622715E-3</v>
      </c>
      <c r="H243" s="94">
        <v>1.8373068112705832E-3</v>
      </c>
      <c r="I243" s="94">
        <v>1.2712705388324837E-3</v>
      </c>
      <c r="J243" s="94">
        <v>8.5111591159850637E-4</v>
      </c>
      <c r="K243" s="94">
        <v>2.1858051035925767E-3</v>
      </c>
    </row>
    <row r="244" spans="1:11" x14ac:dyDescent="0.35">
      <c r="B244" t="s">
        <v>437</v>
      </c>
      <c r="C244" s="94">
        <v>2.5292645000549339E-3</v>
      </c>
      <c r="D244" s="94">
        <v>3.0865771619280383E-3</v>
      </c>
      <c r="E244" s="94">
        <v>2.5292645000549339E-3</v>
      </c>
      <c r="F244" s="94">
        <v>4.8583687940342872E-3</v>
      </c>
      <c r="G244" s="94">
        <v>2.5987049518238077E-4</v>
      </c>
      <c r="H244" s="94">
        <v>1.0018276636688591E-3</v>
      </c>
    </row>
    <row r="245" spans="1:11" x14ac:dyDescent="0.35">
      <c r="B245" t="s">
        <v>937</v>
      </c>
      <c r="C245" s="94">
        <v>9.2174180918743452E-4</v>
      </c>
      <c r="D245" s="94">
        <v>7.4381294384326445E-4</v>
      </c>
      <c r="E245" s="94">
        <v>7.8383133751046101E-4</v>
      </c>
      <c r="F245" s="94">
        <v>1.338888085124974E-3</v>
      </c>
      <c r="G245" s="94">
        <v>7.8383133751046101E-4</v>
      </c>
      <c r="H245" s="94">
        <v>2.4383815657626833E-4</v>
      </c>
    </row>
    <row r="246" spans="1:11" x14ac:dyDescent="0.35">
      <c r="B246" t="s">
        <v>392</v>
      </c>
      <c r="C246" s="94">
        <v>8.1005732951199634E-4</v>
      </c>
      <c r="D246" s="94">
        <v>9.2533711367296235E-4</v>
      </c>
      <c r="E246" s="94">
        <v>7.8560733395427831E-4</v>
      </c>
      <c r="F246" s="94">
        <v>8.3597770442041548E-3</v>
      </c>
      <c r="G246" s="94">
        <v>9.374295864290309E-3</v>
      </c>
      <c r="H246" s="94">
        <v>7.6301951280643094E-3</v>
      </c>
      <c r="I246" s="94">
        <v>4.5670887736207422E-4</v>
      </c>
      <c r="J246" s="94">
        <v>9.8088909798787669E-4</v>
      </c>
      <c r="K246" s="94">
        <v>9.5311310583041952E-4</v>
      </c>
    </row>
    <row r="247" spans="1:11" x14ac:dyDescent="0.35">
      <c r="B247" t="s">
        <v>936</v>
      </c>
      <c r="C247" s="94">
        <v>3.1567474095301634E-4</v>
      </c>
      <c r="D247" s="94">
        <v>6.6310115562548768E-5</v>
      </c>
      <c r="E247" s="94">
        <v>2.6082996978797038E-4</v>
      </c>
      <c r="F247" s="94">
        <v>2.0673402587929017E-4</v>
      </c>
      <c r="G247" s="94">
        <v>1.0565273439335622E-3</v>
      </c>
      <c r="H247" s="94">
        <v>3.1567474095301634E-4</v>
      </c>
      <c r="I247" s="94">
        <v>6.7624192309733604E-4</v>
      </c>
      <c r="J247" s="94">
        <v>3.1567474095301634E-4</v>
      </c>
      <c r="K247" s="94">
        <v>3.7051951211806235E-4</v>
      </c>
    </row>
    <row r="248" spans="1:11" x14ac:dyDescent="0.35">
      <c r="B248" t="s">
        <v>935</v>
      </c>
      <c r="C248" s="94">
        <v>0</v>
      </c>
      <c r="D248" s="94">
        <v>0</v>
      </c>
      <c r="E248" s="94">
        <v>0</v>
      </c>
      <c r="F248" s="94">
        <v>0</v>
      </c>
      <c r="G248" s="94">
        <v>0</v>
      </c>
      <c r="H248" s="94">
        <v>0</v>
      </c>
      <c r="I248" s="94">
        <v>0</v>
      </c>
      <c r="J248" s="94">
        <v>0</v>
      </c>
      <c r="K248" s="94">
        <v>0</v>
      </c>
    </row>
    <row r="249" spans="1:11" x14ac:dyDescent="0.35">
      <c r="B249" t="s">
        <v>934</v>
      </c>
      <c r="C249" s="94">
        <v>1.0826462270244527E-3</v>
      </c>
      <c r="D249" s="94">
        <v>1.1058717190288827E-3</v>
      </c>
      <c r="E249" s="94">
        <v>2.0323542934915853E-3</v>
      </c>
      <c r="F249" s="94">
        <v>1.1222898910165733E-3</v>
      </c>
      <c r="G249" s="94">
        <v>1.6214093284827459E-3</v>
      </c>
      <c r="H249" s="94">
        <v>3.1039925263035019E-3</v>
      </c>
      <c r="I249" s="94">
        <v>1.4844256417325613E-3</v>
      </c>
      <c r="J249" s="94">
        <v>1.4844256417325613E-3</v>
      </c>
    </row>
    <row r="250" spans="1:11" x14ac:dyDescent="0.35">
      <c r="B250" t="s">
        <v>933</v>
      </c>
      <c r="C250" s="94">
        <v>6.1819519020235949E-4</v>
      </c>
      <c r="D250" s="94">
        <v>1.5668258010266353E-4</v>
      </c>
      <c r="E250" s="94">
        <v>3.6073859041941179E-3</v>
      </c>
    </row>
    <row r="251" spans="1:11" x14ac:dyDescent="0.35">
      <c r="B251" t="s">
        <v>932</v>
      </c>
      <c r="C251" s="94">
        <v>2.4123088451226347E-4</v>
      </c>
      <c r="D251" s="94">
        <v>9.1837958037762843E-4</v>
      </c>
      <c r="E251" s="94">
        <v>8.1075974647696865E-4</v>
      </c>
      <c r="F251" s="94">
        <v>2.4803586331556323E-3</v>
      </c>
      <c r="G251" s="94">
        <v>7.0313991257630888E-4</v>
      </c>
      <c r="H251" s="94">
        <v>8.1075974647696865E-4</v>
      </c>
      <c r="I251" s="94">
        <v>9.4760414792947076E-4</v>
      </c>
      <c r="J251" s="94">
        <v>8.1075974647696865E-4</v>
      </c>
      <c r="K251" s="94">
        <v>2.043165348303046E-4</v>
      </c>
    </row>
    <row r="252" spans="1:11" x14ac:dyDescent="0.35">
      <c r="B252" t="s">
        <v>931</v>
      </c>
      <c r="C252" s="94">
        <v>1.0760197533952801E-3</v>
      </c>
      <c r="D252" s="94">
        <v>4.1392725049809375E-4</v>
      </c>
      <c r="E252" s="94">
        <v>1.0760197533952801E-3</v>
      </c>
      <c r="F252" s="94">
        <v>2.2185488265310605E-3</v>
      </c>
      <c r="G252" s="94">
        <v>8.6804634145898915E-4</v>
      </c>
      <c r="H252" s="94">
        <v>3.0104106786038001E-3</v>
      </c>
      <c r="I252" s="94">
        <v>6.3898634101816165E-4</v>
      </c>
      <c r="J252" s="94">
        <v>1.5307958029840813E-3</v>
      </c>
      <c r="K252" s="94">
        <v>1.0760197533952801E-3</v>
      </c>
    </row>
    <row r="253" spans="1:11" x14ac:dyDescent="0.35">
      <c r="B253" t="s">
        <v>930</v>
      </c>
      <c r="C253" s="94">
        <v>3.3289218414854943E-4</v>
      </c>
      <c r="D253" s="94">
        <v>1.0550185481602526E-4</v>
      </c>
      <c r="E253" s="94">
        <v>1.2060156568148636E-4</v>
      </c>
      <c r="F253" s="94">
        <v>1.3291457266723407E-3</v>
      </c>
      <c r="G253" s="94">
        <v>7.763418060953587E-4</v>
      </c>
      <c r="H253" s="94">
        <v>1.3756521418879328E-4</v>
      </c>
      <c r="I253" s="94">
        <v>9.9248014082340091E-4</v>
      </c>
      <c r="J253" s="94">
        <v>8.6980596987396453E-4</v>
      </c>
      <c r="K253" s="94">
        <v>4.159699822094728E-4</v>
      </c>
    </row>
    <row r="254" spans="1:11" x14ac:dyDescent="0.35">
      <c r="B254" t="s">
        <v>929</v>
      </c>
      <c r="C254" s="94">
        <v>5.1772126632903973E-4</v>
      </c>
      <c r="D254" s="94">
        <v>1.0295922756073967E-3</v>
      </c>
      <c r="E254" s="94">
        <v>4.4148895407714305E-4</v>
      </c>
      <c r="F254" s="94">
        <v>1.2217735878613438E-3</v>
      </c>
      <c r="G254" s="94">
        <v>1.2440911216843543E-3</v>
      </c>
      <c r="H254" s="94">
        <v>1.0295922756073967E-3</v>
      </c>
      <c r="I254" s="94">
        <v>8.3741096335344955E-4</v>
      </c>
      <c r="J254" s="94">
        <v>1.7682900578710945E-3</v>
      </c>
      <c r="K254" s="94">
        <v>1.0295922756073967E-3</v>
      </c>
    </row>
    <row r="255" spans="1:11" x14ac:dyDescent="0.35">
      <c r="B255" t="s">
        <v>928</v>
      </c>
      <c r="C255" s="94">
        <v>5.28122249771994E-4</v>
      </c>
      <c r="D255" s="94">
        <v>5.28122249771994E-4</v>
      </c>
      <c r="E255" s="94">
        <v>2.0212367041045893E-3</v>
      </c>
      <c r="F255" s="94">
        <v>1.0894661680764381E-3</v>
      </c>
      <c r="G255" s="94">
        <v>5.28122249771994E-4</v>
      </c>
      <c r="H255" s="94">
        <v>1.9365240579451065E-4</v>
      </c>
      <c r="I255" s="94">
        <v>1.0379593317666617E-4</v>
      </c>
      <c r="J255" s="94">
        <v>5.28122249771994E-4</v>
      </c>
    </row>
    <row r="256" spans="1:11" x14ac:dyDescent="0.35">
      <c r="A256" t="s">
        <v>138</v>
      </c>
      <c r="B256" t="s">
        <v>430</v>
      </c>
      <c r="C256" s="30">
        <v>1.7955790803097251E-3</v>
      </c>
      <c r="D256" s="30">
        <v>3.6034112484221899E-3</v>
      </c>
      <c r="E256" s="30">
        <v>2.3283449125061032E-3</v>
      </c>
      <c r="F256" s="30">
        <v>6.4418671701045485E-4</v>
      </c>
      <c r="G256" s="30">
        <v>3.5328508430922129E-3</v>
      </c>
      <c r="H256" s="30">
        <v>3.4130225524921288E-3</v>
      </c>
      <c r="I256" s="30">
        <v>1.3490686954664461E-3</v>
      </c>
      <c r="J256" s="30">
        <v>2.8611107447024811E-3</v>
      </c>
      <c r="K256" s="30">
        <v>1.3957437744954138E-3</v>
      </c>
    </row>
    <row r="257" spans="2:12" x14ac:dyDescent="0.35">
      <c r="B257" t="s">
        <v>443</v>
      </c>
      <c r="C257" s="30">
        <v>0</v>
      </c>
      <c r="D257" s="30">
        <v>0</v>
      </c>
      <c r="E257" s="30">
        <v>0</v>
      </c>
      <c r="F257" s="30">
        <v>0</v>
      </c>
      <c r="G257" s="30">
        <v>0</v>
      </c>
      <c r="H257" s="30">
        <v>0</v>
      </c>
      <c r="I257" s="30">
        <v>0</v>
      </c>
      <c r="J257" s="30">
        <v>0</v>
      </c>
      <c r="K257" s="30">
        <v>0</v>
      </c>
    </row>
    <row r="258" spans="2:12" x14ac:dyDescent="0.35">
      <c r="B258" t="s">
        <v>435</v>
      </c>
      <c r="C258" s="30">
        <v>1.0611849784748733E-2</v>
      </c>
      <c r="D258" s="30">
        <v>8.3075839964612316E-3</v>
      </c>
      <c r="E258" s="30">
        <v>7.6415809179737806E-3</v>
      </c>
      <c r="F258" s="30">
        <v>3.7759884770398317E-4</v>
      </c>
      <c r="G258" s="30">
        <v>7.6415809179737806E-3</v>
      </c>
      <c r="H258" s="30">
        <v>7.6415809179737806E-3</v>
      </c>
      <c r="I258" s="30">
        <v>3.9584518115292552E-3</v>
      </c>
      <c r="J258" s="30">
        <v>3.6037604247276317E-3</v>
      </c>
      <c r="K258" s="30">
        <v>1.7542336487127923E-2</v>
      </c>
      <c r="L258" s="30">
        <v>7.6415809179737806E-3</v>
      </c>
    </row>
    <row r="259" spans="2:12" x14ac:dyDescent="0.35">
      <c r="B259" t="s">
        <v>431</v>
      </c>
      <c r="C259" s="30">
        <v>0</v>
      </c>
      <c r="D259" s="30">
        <v>0</v>
      </c>
      <c r="E259" s="30">
        <v>0</v>
      </c>
      <c r="F259" s="30">
        <v>0</v>
      </c>
      <c r="G259" s="30">
        <v>0</v>
      </c>
      <c r="H259" s="30">
        <v>0</v>
      </c>
      <c r="I259" s="30">
        <v>0</v>
      </c>
      <c r="J259" s="30">
        <v>0</v>
      </c>
      <c r="K259" s="30">
        <v>0</v>
      </c>
    </row>
    <row r="260" spans="2:12" x14ac:dyDescent="0.35">
      <c r="B260" t="s">
        <v>442</v>
      </c>
      <c r="C260" s="30">
        <v>5.3530842147252677E-4</v>
      </c>
      <c r="D260" s="30">
        <v>4.8455958747766815E-4</v>
      </c>
      <c r="E260" s="30">
        <v>1.7579214146156786E-3</v>
      </c>
      <c r="F260" s="30">
        <v>1.2572786785508818E-3</v>
      </c>
      <c r="G260" s="30">
        <v>5.0993400447509746E-4</v>
      </c>
      <c r="H260" s="30">
        <v>1.385004834485298E-4</v>
      </c>
      <c r="I260" s="30">
        <v>5.0993400447509746E-4</v>
      </c>
      <c r="J260" s="30">
        <v>5.0993400447509746E-4</v>
      </c>
      <c r="K260" s="30">
        <v>3.1233899643949922E-4</v>
      </c>
    </row>
    <row r="261" spans="2:12" x14ac:dyDescent="0.35">
      <c r="B261" t="s">
        <v>434</v>
      </c>
      <c r="C261" s="30">
        <v>1.3776869915666958E-2</v>
      </c>
      <c r="D261" s="30">
        <v>1.3082339193841783E-4</v>
      </c>
      <c r="E261" s="30">
        <v>4.5243733698253045E-4</v>
      </c>
      <c r="F261" s="30">
        <v>2.4483216441154505E-3</v>
      </c>
      <c r="G261" s="30">
        <v>4.6799582400971264E-4</v>
      </c>
      <c r="H261" s="30">
        <v>5.9107881917464227E-4</v>
      </c>
      <c r="I261" s="30">
        <v>3.6325501884859282E-4</v>
      </c>
      <c r="J261" s="30">
        <v>5.2953732159217743E-4</v>
      </c>
      <c r="K261" s="30">
        <v>5.0918056236335316E-3</v>
      </c>
    </row>
    <row r="262" spans="2:12" x14ac:dyDescent="0.35">
      <c r="B262" t="s">
        <v>437</v>
      </c>
      <c r="C262" s="30">
        <v>1.5578936294149081E-3</v>
      </c>
      <c r="D262" s="30">
        <v>1.1841048986642635E-3</v>
      </c>
      <c r="E262" s="30">
        <v>1.5875852245644225E-3</v>
      </c>
      <c r="F262" s="30">
        <v>2.1797900444785884E-3</v>
      </c>
      <c r="G262" s="30">
        <v>1.5282020342653935E-3</v>
      </c>
      <c r="H262" s="30">
        <v>1.5578936294149081E-3</v>
      </c>
    </row>
    <row r="263" spans="2:12" x14ac:dyDescent="0.35">
      <c r="B263" t="s">
        <v>937</v>
      </c>
      <c r="C263" s="30">
        <v>1.6786698712380819E-3</v>
      </c>
      <c r="D263" s="30">
        <v>4.0128857772713045E-3</v>
      </c>
      <c r="E263" s="30">
        <v>7.563599210133401E-4</v>
      </c>
      <c r="F263" s="30">
        <v>3.1622063642009288E-3</v>
      </c>
      <c r="G263" s="30">
        <v>1.6955433553562385E-3</v>
      </c>
      <c r="H263" s="30">
        <v>2.361312772969127E-3</v>
      </c>
    </row>
    <row r="264" spans="2:12" x14ac:dyDescent="0.35">
      <c r="B264" t="s">
        <v>392</v>
      </c>
      <c r="C264" s="30">
        <v>0</v>
      </c>
      <c r="D264" s="30">
        <v>0</v>
      </c>
      <c r="E264" s="30">
        <v>0</v>
      </c>
      <c r="F264" s="30">
        <v>0</v>
      </c>
      <c r="G264" s="30">
        <v>0</v>
      </c>
      <c r="H264" s="30">
        <v>0</v>
      </c>
      <c r="I264" s="30">
        <v>0</v>
      </c>
      <c r="J264" s="30">
        <v>0</v>
      </c>
      <c r="K264" s="30">
        <v>0</v>
      </c>
    </row>
    <row r="265" spans="2:12" x14ac:dyDescent="0.35">
      <c r="B265" t="s">
        <v>936</v>
      </c>
      <c r="C265" s="30">
        <v>3.7865174764419263E-4</v>
      </c>
      <c r="D265" s="30">
        <v>1.3794523286980822E-3</v>
      </c>
      <c r="E265" s="30">
        <v>1.3993734887037142E-4</v>
      </c>
      <c r="F265" s="30">
        <v>1.7587835314056346E-3</v>
      </c>
      <c r="G265" s="30">
        <v>8.3441981814360395E-4</v>
      </c>
      <c r="H265" s="30">
        <v>8.8958716989147486E-4</v>
      </c>
      <c r="I265" s="30">
        <v>1.3954492288080584E-3</v>
      </c>
      <c r="J265" s="30">
        <v>2.9125246351284766E-4</v>
      </c>
      <c r="K265" s="30">
        <v>9.4475452163934577E-4</v>
      </c>
    </row>
    <row r="266" spans="2:12" x14ac:dyDescent="0.35">
      <c r="B266" t="s">
        <v>935</v>
      </c>
      <c r="C266" s="30">
        <v>5.9115405814324097E-4</v>
      </c>
      <c r="D266" s="30">
        <v>2.108683913355725E-4</v>
      </c>
      <c r="E266" s="30">
        <v>6.8486074523529082E-4</v>
      </c>
      <c r="F266" s="30">
        <v>3.6477562359458506E-4</v>
      </c>
      <c r="G266" s="30">
        <v>3.6477562359458506E-4</v>
      </c>
      <c r="H266" s="30">
        <v>3.9043432769569078E-4</v>
      </c>
      <c r="I266" s="30">
        <v>3.6477562359458506E-4</v>
      </c>
      <c r="J266" s="30">
        <v>3.3911691949347928E-4</v>
      </c>
      <c r="K266" s="30">
        <v>3.2770393177718741E-4</v>
      </c>
    </row>
    <row r="267" spans="2:12" x14ac:dyDescent="0.35">
      <c r="B267" t="s">
        <v>934</v>
      </c>
      <c r="C267" s="30">
        <v>0</v>
      </c>
      <c r="D267" s="30">
        <v>0</v>
      </c>
      <c r="E267" s="30">
        <v>0</v>
      </c>
      <c r="F267" s="30">
        <v>0</v>
      </c>
      <c r="G267" s="30">
        <v>0</v>
      </c>
      <c r="H267" s="30">
        <v>0</v>
      </c>
      <c r="I267" s="30">
        <v>0</v>
      </c>
      <c r="J267" s="30">
        <v>0</v>
      </c>
    </row>
    <row r="268" spans="2:12" x14ac:dyDescent="0.35">
      <c r="B268" t="s">
        <v>933</v>
      </c>
      <c r="C268" s="30">
        <v>3.7905759755099831E-3</v>
      </c>
      <c r="D268" s="30">
        <v>3.7427873504818324E-3</v>
      </c>
      <c r="E268" s="30">
        <v>3.3145813151187222E-4</v>
      </c>
    </row>
    <row r="269" spans="2:12" x14ac:dyDescent="0.35">
      <c r="B269" t="s">
        <v>932</v>
      </c>
      <c r="C269" s="30">
        <v>0</v>
      </c>
      <c r="D269" s="30">
        <v>0</v>
      </c>
      <c r="E269" s="30">
        <v>0</v>
      </c>
      <c r="F269" s="30">
        <v>0</v>
      </c>
      <c r="G269" s="30">
        <v>0</v>
      </c>
      <c r="H269" s="30">
        <v>0</v>
      </c>
      <c r="I269" s="30">
        <v>0</v>
      </c>
      <c r="J269" s="30">
        <v>0</v>
      </c>
      <c r="K269" s="30">
        <v>0</v>
      </c>
    </row>
    <row r="270" spans="2:12" x14ac:dyDescent="0.35">
      <c r="B270" t="s">
        <v>931</v>
      </c>
      <c r="C270" s="30">
        <v>3.1968107019906449E-3</v>
      </c>
      <c r="D270" s="30">
        <v>1.4934305125304727E-3</v>
      </c>
      <c r="E270" s="30">
        <v>2.1114981514113347E-3</v>
      </c>
      <c r="F270" s="30">
        <v>5.205751430503242E-4</v>
      </c>
      <c r="G270" s="30">
        <v>1.4934305125304727E-3</v>
      </c>
      <c r="H270" s="30">
        <v>5.0991699867717587E-3</v>
      </c>
      <c r="I270" s="30">
        <v>4.7441105190797048E-4</v>
      </c>
      <c r="J270" s="30">
        <v>1.4934305125304727E-3</v>
      </c>
      <c r="K270" s="30">
        <v>6.4774056440426915E-4</v>
      </c>
    </row>
    <row r="271" spans="2:12" x14ac:dyDescent="0.35">
      <c r="B271" t="s">
        <v>930</v>
      </c>
      <c r="C271" s="30">
        <v>0</v>
      </c>
      <c r="D271" s="30">
        <v>0</v>
      </c>
      <c r="E271" s="30">
        <v>0</v>
      </c>
      <c r="F271" s="30">
        <v>0</v>
      </c>
      <c r="G271" s="30">
        <v>0</v>
      </c>
      <c r="H271" s="30">
        <v>0</v>
      </c>
      <c r="I271" s="30">
        <v>0</v>
      </c>
      <c r="J271" s="30">
        <v>0</v>
      </c>
      <c r="K271" s="30">
        <v>0</v>
      </c>
    </row>
    <row r="272" spans="2:12" x14ac:dyDescent="0.35">
      <c r="B272" t="s">
        <v>929</v>
      </c>
      <c r="C272" s="30">
        <v>0</v>
      </c>
      <c r="D272" s="30">
        <v>0</v>
      </c>
      <c r="E272" s="30">
        <v>0</v>
      </c>
      <c r="F272" s="30">
        <v>0</v>
      </c>
      <c r="G272" s="30">
        <v>0</v>
      </c>
      <c r="H272" s="30">
        <v>0</v>
      </c>
      <c r="I272" s="30">
        <v>0</v>
      </c>
      <c r="J272" s="30">
        <v>0</v>
      </c>
      <c r="K272" s="30">
        <v>0</v>
      </c>
    </row>
    <row r="273" spans="1:12" x14ac:dyDescent="0.35">
      <c r="B273" t="s">
        <v>928</v>
      </c>
      <c r="C273" s="30">
        <v>0</v>
      </c>
      <c r="D273" s="30">
        <v>0</v>
      </c>
      <c r="E273" s="30">
        <v>0</v>
      </c>
      <c r="F273" s="30">
        <v>0</v>
      </c>
      <c r="G273" s="30">
        <v>0</v>
      </c>
      <c r="H273" s="30">
        <v>0</v>
      </c>
      <c r="I273" s="30">
        <v>0</v>
      </c>
      <c r="J273" s="30">
        <v>0</v>
      </c>
    </row>
    <row r="274" spans="1:12" x14ac:dyDescent="0.35">
      <c r="A274" t="s">
        <v>586</v>
      </c>
      <c r="B274" t="s">
        <v>430</v>
      </c>
      <c r="C274" s="94">
        <v>2.567028991562048E-3</v>
      </c>
      <c r="D274" s="94">
        <v>6.5986778161510246E-4</v>
      </c>
      <c r="E274" s="94">
        <v>1.1550567441412131E-3</v>
      </c>
      <c r="F274" s="94">
        <v>2.8873215175954838E-3</v>
      </c>
      <c r="G274" s="94">
        <v>3.1028246394630178E-3</v>
      </c>
      <c r="H274" s="94">
        <v>1.9798315088225388E-3</v>
      </c>
      <c r="I274" s="94">
        <v>1.514015037710282E-3</v>
      </c>
      <c r="J274" s="94">
        <v>3.9053160446595814E-3</v>
      </c>
      <c r="K274" s="94">
        <v>2.7865112239630068E-3</v>
      </c>
    </row>
    <row r="275" spans="1:12" x14ac:dyDescent="0.35">
      <c r="B275" t="s">
        <v>443</v>
      </c>
      <c r="C275" s="94">
        <v>0</v>
      </c>
      <c r="D275" s="94">
        <v>0</v>
      </c>
      <c r="E275" s="94">
        <v>0</v>
      </c>
      <c r="F275" s="94">
        <v>0</v>
      </c>
      <c r="G275" s="94">
        <v>0</v>
      </c>
      <c r="H275" s="94">
        <v>0</v>
      </c>
      <c r="I275" s="94">
        <v>0</v>
      </c>
      <c r="J275" s="94">
        <v>0</v>
      </c>
      <c r="K275" s="94">
        <v>0</v>
      </c>
    </row>
    <row r="276" spans="1:12" x14ac:dyDescent="0.35">
      <c r="B276" t="s">
        <v>435</v>
      </c>
      <c r="C276" s="94">
        <v>2.5046401599572552E-3</v>
      </c>
      <c r="D276" s="94">
        <v>2.3485940479078624E-3</v>
      </c>
      <c r="E276" s="94">
        <v>1.802758705513247E-3</v>
      </c>
      <c r="F276" s="94">
        <v>1.802758705513247E-3</v>
      </c>
      <c r="G276" s="94">
        <v>1.802758705513247E-3</v>
      </c>
      <c r="H276" s="94">
        <v>3.2519889126860074E-3</v>
      </c>
      <c r="I276" s="94">
        <v>5.7058122654043096E-4</v>
      </c>
      <c r="J276" s="94">
        <v>1.5225131944128661E-3</v>
      </c>
      <c r="K276" s="94">
        <v>1.802758705513247E-3</v>
      </c>
      <c r="L276" s="94">
        <v>1.1265696278629463E-3</v>
      </c>
    </row>
    <row r="277" spans="1:12" x14ac:dyDescent="0.35">
      <c r="B277" t="s">
        <v>431</v>
      </c>
      <c r="C277" s="94">
        <v>3.1485733090770877E-3</v>
      </c>
      <c r="D277" s="94">
        <v>4.354225099164253E-3</v>
      </c>
      <c r="E277" s="94">
        <v>4.4671624972525891E-3</v>
      </c>
      <c r="F277" s="94">
        <v>3.6907539993126649E-3</v>
      </c>
      <c r="G277" s="94">
        <v>5.0017982807622121E-3</v>
      </c>
      <c r="H277" s="94">
        <v>2.4472711594631987E-3</v>
      </c>
      <c r="I277" s="94">
        <v>4.0224895492384592E-3</v>
      </c>
      <c r="J277" s="94">
        <v>4.0224895492384592E-3</v>
      </c>
      <c r="K277" s="94">
        <v>4.0224895492384592E-3</v>
      </c>
    </row>
    <row r="278" spans="1:12" x14ac:dyDescent="0.35">
      <c r="B278" t="s">
        <v>442</v>
      </c>
      <c r="C278" s="94">
        <v>0</v>
      </c>
      <c r="D278" s="94">
        <v>0</v>
      </c>
      <c r="E278" s="94">
        <v>0</v>
      </c>
      <c r="F278" s="94">
        <v>0</v>
      </c>
      <c r="G278" s="94">
        <v>0</v>
      </c>
      <c r="H278" s="94">
        <v>0</v>
      </c>
      <c r="I278" s="94">
        <v>0</v>
      </c>
      <c r="J278" s="94">
        <v>0</v>
      </c>
      <c r="K278" s="94">
        <v>0</v>
      </c>
    </row>
    <row r="279" spans="1:12" x14ac:dyDescent="0.35">
      <c r="B279" t="s">
        <v>434</v>
      </c>
      <c r="C279" s="94">
        <v>1.5373512569324033E-3</v>
      </c>
      <c r="D279" s="94">
        <v>2.6688535809849196E-4</v>
      </c>
      <c r="E279" s="94">
        <v>6.3932487147392431E-4</v>
      </c>
      <c r="F279" s="94">
        <v>5.2487747123541103E-4</v>
      </c>
      <c r="G279" s="94">
        <v>4.104300709968978E-4</v>
      </c>
      <c r="H279" s="94">
        <v>3.5483080356010218E-4</v>
      </c>
      <c r="I279" s="94">
        <v>1.0979374661851111E-3</v>
      </c>
      <c r="J279" s="94">
        <v>1.103191659052048E-4</v>
      </c>
      <c r="K279" s="94">
        <v>8.9525890223632104E-4</v>
      </c>
    </row>
    <row r="280" spans="1:12" x14ac:dyDescent="0.35">
      <c r="B280" t="s">
        <v>437</v>
      </c>
      <c r="C280" s="94">
        <v>2.6293997950362679E-3</v>
      </c>
      <c r="D280" s="94">
        <v>2.3916943287314971E-3</v>
      </c>
      <c r="E280" s="94">
        <v>3.7792003023970049E-3</v>
      </c>
      <c r="F280" s="94">
        <v>2.8671052613410387E-3</v>
      </c>
      <c r="G280" s="94">
        <v>2.6293997950362679E-3</v>
      </c>
      <c r="H280" s="94">
        <v>2.0315428906853665E-3</v>
      </c>
    </row>
    <row r="281" spans="1:12" x14ac:dyDescent="0.35">
      <c r="B281" t="s">
        <v>937</v>
      </c>
      <c r="C281" s="94">
        <v>0</v>
      </c>
      <c r="D281" s="94">
        <v>0</v>
      </c>
      <c r="E281" s="94">
        <v>0</v>
      </c>
      <c r="F281" s="94">
        <v>0</v>
      </c>
      <c r="G281" s="94">
        <v>0</v>
      </c>
      <c r="H281" s="94">
        <v>0</v>
      </c>
    </row>
    <row r="282" spans="1:12" x14ac:dyDescent="0.35">
      <c r="B282" t="s">
        <v>392</v>
      </c>
      <c r="C282" s="94">
        <v>1.0766973143575146E-4</v>
      </c>
      <c r="D282" s="94">
        <v>1.5100805850009176E-4</v>
      </c>
      <c r="E282" s="94">
        <v>7.3455869119351612E-4</v>
      </c>
      <c r="F282" s="94">
        <v>7.2882204521302805E-4</v>
      </c>
      <c r="G282" s="94">
        <v>8.1854946655123093E-4</v>
      </c>
      <c r="H282" s="94">
        <v>4.4928212673544079E-4</v>
      </c>
      <c r="I282" s="94">
        <v>2.9510507538127792E-4</v>
      </c>
      <c r="J282" s="94">
        <v>2.1263384869047277E-4</v>
      </c>
      <c r="K282" s="94">
        <v>3.7219360105835938E-4</v>
      </c>
    </row>
    <row r="283" spans="1:12" x14ac:dyDescent="0.35">
      <c r="B283" t="s">
        <v>936</v>
      </c>
      <c r="C283" s="94">
        <v>0</v>
      </c>
      <c r="D283" s="94">
        <v>0</v>
      </c>
      <c r="E283" s="94">
        <v>0</v>
      </c>
      <c r="F283" s="94">
        <v>0</v>
      </c>
      <c r="G283" s="94">
        <v>0</v>
      </c>
      <c r="H283" s="94">
        <v>0</v>
      </c>
      <c r="I283" s="94">
        <v>0</v>
      </c>
      <c r="J283" s="94">
        <v>0</v>
      </c>
      <c r="K283" s="94">
        <v>0</v>
      </c>
    </row>
    <row r="284" spans="1:12" x14ac:dyDescent="0.35">
      <c r="B284" t="s">
        <v>935</v>
      </c>
      <c r="C284" s="94">
        <v>0</v>
      </c>
      <c r="D284" s="94">
        <v>0</v>
      </c>
      <c r="E284" s="94">
        <v>0</v>
      </c>
      <c r="F284" s="94">
        <v>0</v>
      </c>
      <c r="G284" s="94">
        <v>0</v>
      </c>
      <c r="H284" s="94">
        <v>0</v>
      </c>
      <c r="I284" s="94">
        <v>0</v>
      </c>
      <c r="J284" s="94">
        <v>0</v>
      </c>
      <c r="K284" s="94">
        <v>0</v>
      </c>
    </row>
    <row r="285" spans="1:12" x14ac:dyDescent="0.35">
      <c r="B285" t="s">
        <v>934</v>
      </c>
      <c r="C285" s="94">
        <v>4.816780275155676E-4</v>
      </c>
      <c r="D285" s="94">
        <v>8.5928866129608922E-4</v>
      </c>
      <c r="E285" s="94">
        <v>8.141290571158957E-4</v>
      </c>
      <c r="F285" s="94">
        <v>1.1003955014205109E-3</v>
      </c>
      <c r="G285" s="94">
        <v>1.7964165830994868E-3</v>
      </c>
      <c r="H285" s="94">
        <v>2.8529386396643546E-3</v>
      </c>
      <c r="I285" s="94">
        <v>6.8914516782131907E-4</v>
      </c>
      <c r="J285" s="94">
        <v>8.5928866129608922E-4</v>
      </c>
    </row>
    <row r="286" spans="1:12" x14ac:dyDescent="0.35">
      <c r="B286" t="s">
        <v>933</v>
      </c>
      <c r="C286" s="94">
        <v>0</v>
      </c>
      <c r="D286" s="94">
        <v>0</v>
      </c>
      <c r="E286" s="94">
        <v>0</v>
      </c>
    </row>
    <row r="287" spans="1:12" x14ac:dyDescent="0.35">
      <c r="B287" t="s">
        <v>932</v>
      </c>
      <c r="C287" s="94">
        <v>0</v>
      </c>
      <c r="D287" s="94">
        <v>0</v>
      </c>
      <c r="E287" s="94">
        <v>0</v>
      </c>
      <c r="F287" s="94">
        <v>0</v>
      </c>
      <c r="G287" s="94">
        <v>0</v>
      </c>
      <c r="H287" s="94">
        <v>0</v>
      </c>
      <c r="I287" s="94">
        <v>0</v>
      </c>
      <c r="J287" s="94">
        <v>0</v>
      </c>
      <c r="K287" s="94">
        <v>0</v>
      </c>
    </row>
    <row r="288" spans="1:12" x14ac:dyDescent="0.35">
      <c r="B288" t="s">
        <v>931</v>
      </c>
      <c r="C288" s="94">
        <v>0</v>
      </c>
      <c r="D288" s="94">
        <v>0</v>
      </c>
      <c r="E288" s="94">
        <v>0</v>
      </c>
      <c r="F288" s="94">
        <v>0</v>
      </c>
      <c r="G288" s="94">
        <v>0</v>
      </c>
      <c r="H288" s="94">
        <v>0</v>
      </c>
      <c r="I288" s="94">
        <v>0</v>
      </c>
      <c r="J288" s="94">
        <v>0</v>
      </c>
      <c r="K288" s="94">
        <v>0</v>
      </c>
    </row>
    <row r="289" spans="1:12" x14ac:dyDescent="0.35">
      <c r="B289" t="s">
        <v>930</v>
      </c>
      <c r="C289" s="94">
        <v>0</v>
      </c>
      <c r="D289" s="94">
        <v>0</v>
      </c>
      <c r="E289" s="94">
        <v>0</v>
      </c>
      <c r="F289" s="94">
        <v>0</v>
      </c>
      <c r="G289" s="94">
        <v>0</v>
      </c>
      <c r="H289" s="94">
        <v>0</v>
      </c>
      <c r="I289" s="94">
        <v>0</v>
      </c>
      <c r="J289" s="94">
        <v>0</v>
      </c>
      <c r="K289" s="94">
        <v>0</v>
      </c>
    </row>
    <row r="290" spans="1:12" x14ac:dyDescent="0.35">
      <c r="B290" t="s">
        <v>929</v>
      </c>
      <c r="C290" s="94">
        <v>0</v>
      </c>
      <c r="D290" s="94">
        <v>0</v>
      </c>
      <c r="E290" s="94">
        <v>0</v>
      </c>
      <c r="F290" s="94">
        <v>0</v>
      </c>
      <c r="G290" s="94">
        <v>0</v>
      </c>
      <c r="H290" s="94">
        <v>0</v>
      </c>
      <c r="I290" s="94">
        <v>0</v>
      </c>
      <c r="J290" s="94">
        <v>0</v>
      </c>
      <c r="K290" s="94">
        <v>0</v>
      </c>
    </row>
    <row r="291" spans="1:12" x14ac:dyDescent="0.35">
      <c r="B291" t="s">
        <v>928</v>
      </c>
      <c r="C291" s="94">
        <v>0</v>
      </c>
      <c r="D291" s="94">
        <v>0</v>
      </c>
      <c r="E291" s="94">
        <v>0</v>
      </c>
      <c r="F291" s="94">
        <v>0</v>
      </c>
      <c r="G291" s="94">
        <v>0</v>
      </c>
      <c r="H291" s="94">
        <v>0</v>
      </c>
      <c r="I291" s="94">
        <v>0</v>
      </c>
      <c r="J291" s="94">
        <v>0</v>
      </c>
    </row>
    <row r="292" spans="1:12" x14ac:dyDescent="0.35">
      <c r="A292" t="s">
        <v>231</v>
      </c>
      <c r="B292" t="s">
        <v>430</v>
      </c>
      <c r="C292" s="30">
        <v>1.9026521957886497E-3</v>
      </c>
      <c r="D292" s="30">
        <v>1.3683455973680517E-3</v>
      </c>
      <c r="E292" s="30">
        <v>6.5353063152962681E-4</v>
      </c>
      <c r="F292" s="30">
        <v>2.6160799534188633E-3</v>
      </c>
      <c r="G292" s="30">
        <v>2.404613627502617E-3</v>
      </c>
      <c r="H292" s="30">
        <v>1.2825206439570191E-3</v>
      </c>
      <c r="I292" s="30">
        <v>1.2610863658365768E-3</v>
      </c>
      <c r="J292" s="30">
        <v>1.9043051003636605E-3</v>
      </c>
      <c r="K292" s="30">
        <v>1.8600774339139049E-3</v>
      </c>
    </row>
    <row r="293" spans="1:12" x14ac:dyDescent="0.35">
      <c r="B293" t="s">
        <v>443</v>
      </c>
      <c r="C293" s="30">
        <v>1.9545040564993405E-3</v>
      </c>
      <c r="D293" s="30">
        <v>2.4732261869818977E-3</v>
      </c>
      <c r="E293" s="30">
        <v>3.6183625546702511E-3</v>
      </c>
      <c r="F293" s="30">
        <v>2.0101923804786942E-3</v>
      </c>
      <c r="G293" s="30">
        <v>1.7330612147350433E-3</v>
      </c>
      <c r="H293" s="30">
        <v>2.3529793406709882E-3</v>
      </c>
      <c r="I293" s="30">
        <v>2.8449395614167337E-3</v>
      </c>
      <c r="J293" s="30">
        <v>3.1567314928936429E-3</v>
      </c>
      <c r="K293" s="30">
        <v>2.3537316718550525E-3</v>
      </c>
    </row>
    <row r="294" spans="1:12" x14ac:dyDescent="0.35">
      <c r="B294" t="s">
        <v>435</v>
      </c>
      <c r="C294" s="30">
        <v>4.0951201035675676E-3</v>
      </c>
      <c r="D294" s="30">
        <v>3.8520598618658987E-3</v>
      </c>
      <c r="E294" s="30">
        <v>3.1958936684188559E-3</v>
      </c>
      <c r="F294" s="30">
        <v>2.5247867136164409E-3</v>
      </c>
      <c r="G294" s="30">
        <v>1.3959177490772791E-3</v>
      </c>
      <c r="H294" s="30">
        <v>4.1710626922086807E-3</v>
      </c>
      <c r="I294" s="30">
        <v>2.2924775494780679E-3</v>
      </c>
      <c r="J294" s="30">
        <v>2.4875734552044803E-3</v>
      </c>
      <c r="K294" s="30">
        <v>3.3096615125556162E-3</v>
      </c>
      <c r="L294" s="30">
        <v>1.9365952875610968E-3</v>
      </c>
    </row>
    <row r="295" spans="1:12" x14ac:dyDescent="0.35">
      <c r="B295" t="s">
        <v>431</v>
      </c>
      <c r="C295" s="30">
        <v>3.5738169807221872E-4</v>
      </c>
      <c r="D295" s="30">
        <v>1.3661595448973306E-3</v>
      </c>
      <c r="E295" s="30">
        <v>1.1580923222437398E-3</v>
      </c>
      <c r="F295" s="30">
        <v>1.2881058733315608E-3</v>
      </c>
      <c r="G295" s="30">
        <v>1.3865309522631591E-3</v>
      </c>
      <c r="H295" s="30">
        <v>1.2596621335727925E-3</v>
      </c>
      <c r="I295" s="30">
        <v>1.3271327091144457E-3</v>
      </c>
      <c r="J295" s="30">
        <v>4.9566273228183553E-3</v>
      </c>
      <c r="K295" s="30">
        <v>6.2011679207870157E-3</v>
      </c>
    </row>
    <row r="296" spans="1:12" x14ac:dyDescent="0.35">
      <c r="B296" t="s">
        <v>442</v>
      </c>
      <c r="C296" s="30">
        <v>2.6548292151129015E-3</v>
      </c>
      <c r="D296" s="30">
        <v>4.6367473506015296E-4</v>
      </c>
      <c r="E296" s="30">
        <v>2.2138791042258543E-3</v>
      </c>
      <c r="F296" s="30">
        <v>1.069877554294436E-3</v>
      </c>
      <c r="G296" s="30">
        <v>1.7912754641524796E-3</v>
      </c>
      <c r="H296" s="30">
        <v>1.6751800671881499E-3</v>
      </c>
      <c r="I296" s="30">
        <v>2.1887397699730821E-3</v>
      </c>
      <c r="J296" s="30">
        <v>7.6423065144716311E-4</v>
      </c>
      <c r="K296" s="30">
        <v>1.6953664995551336E-3</v>
      </c>
    </row>
    <row r="297" spans="1:12" x14ac:dyDescent="0.35">
      <c r="B297" t="s">
        <v>434</v>
      </c>
      <c r="C297" s="30">
        <v>2.7456707076614407E-3</v>
      </c>
      <c r="D297" s="30">
        <v>3.0774681005018732E-3</v>
      </c>
      <c r="E297" s="30">
        <v>2.3944237752364025E-3</v>
      </c>
      <c r="F297" s="30">
        <v>2.3303649586936732E-3</v>
      </c>
      <c r="G297" s="30">
        <v>5.1350960904741668E-3</v>
      </c>
      <c r="H297" s="30">
        <v>1.1588303757513055E-3</v>
      </c>
      <c r="I297" s="30">
        <v>2.5354498693676425E-3</v>
      </c>
      <c r="J297" s="30">
        <v>1.4016694023387189E-3</v>
      </c>
      <c r="K297" s="30">
        <v>2.5729920797496388E-3</v>
      </c>
    </row>
    <row r="298" spans="1:12" x14ac:dyDescent="0.35">
      <c r="B298" t="s">
        <v>437</v>
      </c>
      <c r="C298" s="30">
        <v>1.5617134426143895E-3</v>
      </c>
      <c r="D298" s="30">
        <v>1.6791484017832665E-3</v>
      </c>
      <c r="E298" s="30">
        <v>1.677685592421183E-3</v>
      </c>
      <c r="F298" s="30">
        <v>1.5617134426143895E-3</v>
      </c>
      <c r="G298" s="30">
        <v>1.4503291683911075E-3</v>
      </c>
      <c r="H298" s="30">
        <v>1.5073223492860065E-3</v>
      </c>
    </row>
    <row r="299" spans="1:12" x14ac:dyDescent="0.35">
      <c r="B299" t="s">
        <v>937</v>
      </c>
      <c r="C299" s="30">
        <v>3.1798165367410919E-3</v>
      </c>
      <c r="D299" s="30">
        <v>2.0685782858363335E-3</v>
      </c>
      <c r="E299" s="30">
        <v>3.1467536672227115E-3</v>
      </c>
      <c r="F299" s="30">
        <v>1.862182790182527E-3</v>
      </c>
      <c r="G299" s="30">
        <v>2.4444219339258846E-3</v>
      </c>
      <c r="H299" s="30">
        <v>1.755289427822773E-3</v>
      </c>
    </row>
    <row r="300" spans="1:12" x14ac:dyDescent="0.35">
      <c r="B300" t="s">
        <v>392</v>
      </c>
      <c r="C300" s="30">
        <v>2.8886001485925539E-3</v>
      </c>
      <c r="D300" s="30">
        <v>3.3820041629787803E-3</v>
      </c>
      <c r="E300" s="30">
        <v>3.4103868024736965E-3</v>
      </c>
      <c r="F300" s="30">
        <v>1.4230163465550163E-3</v>
      </c>
      <c r="G300" s="30">
        <v>1.8285437371412614E-3</v>
      </c>
      <c r="H300" s="30">
        <v>1.0919252307250245E-3</v>
      </c>
      <c r="I300" s="30">
        <v>1.6969430506856599E-3</v>
      </c>
      <c r="J300" s="30">
        <v>7.2333170638661632E-4</v>
      </c>
      <c r="K300" s="30">
        <v>2.9590172914376769E-3</v>
      </c>
    </row>
    <row r="301" spans="1:12" x14ac:dyDescent="0.35">
      <c r="B301" t="s">
        <v>936</v>
      </c>
      <c r="C301" s="30">
        <v>2.6343030675570625E-3</v>
      </c>
      <c r="D301" s="30">
        <v>1.9144566012966313E-3</v>
      </c>
      <c r="E301" s="30">
        <v>1.5975200292338244E-3</v>
      </c>
      <c r="F301" s="30">
        <v>4.8216541069643947E-3</v>
      </c>
      <c r="G301" s="30">
        <v>2.7732528857826616E-3</v>
      </c>
      <c r="H301" s="30">
        <v>1.6038593788941249E-3</v>
      </c>
      <c r="I301" s="30">
        <v>4.4897628266077081E-3</v>
      </c>
      <c r="J301" s="30">
        <v>2.7482273162420788E-3</v>
      </c>
      <c r="K301" s="30">
        <v>3.9234162719202622E-3</v>
      </c>
    </row>
    <row r="302" spans="1:12" x14ac:dyDescent="0.35">
      <c r="B302" t="s">
        <v>935</v>
      </c>
      <c r="C302" s="30">
        <v>1.0608529166352557E-3</v>
      </c>
      <c r="D302" s="30">
        <v>2.2925261958399788E-3</v>
      </c>
      <c r="E302" s="30">
        <v>5.3657069077889653E-4</v>
      </c>
      <c r="F302" s="30">
        <v>3.4256424354355349E-3</v>
      </c>
      <c r="G302" s="30">
        <v>1.9141974101805025E-3</v>
      </c>
      <c r="H302" s="30">
        <v>2.6121886838101844E-3</v>
      </c>
      <c r="I302" s="30">
        <v>2.2085147006929537E-3</v>
      </c>
      <c r="J302" s="30">
        <v>1.9248737635092924E-3</v>
      </c>
      <c r="K302" s="30">
        <v>3.235995581737222E-3</v>
      </c>
    </row>
    <row r="303" spans="1:12" x14ac:dyDescent="0.35">
      <c r="B303" t="s">
        <v>934</v>
      </c>
      <c r="C303" s="30">
        <v>1.3487573558393761E-3</v>
      </c>
      <c r="D303" s="30">
        <v>2.2570150776244293E-3</v>
      </c>
      <c r="E303" s="30">
        <v>7.1927963335866659E-4</v>
      </c>
      <c r="F303" s="30">
        <v>1.6228838196868868E-4</v>
      </c>
      <c r="G303" s="30">
        <v>1.3401618801111052E-3</v>
      </c>
      <c r="H303" s="30">
        <v>1.4848367684837638E-3</v>
      </c>
      <c r="I303" s="30">
        <v>5.263378293289448E-4</v>
      </c>
      <c r="J303" s="30">
        <v>1.7178896044985174E-3</v>
      </c>
    </row>
    <row r="304" spans="1:12" x14ac:dyDescent="0.35">
      <c r="B304" t="s">
        <v>933</v>
      </c>
      <c r="C304" s="30">
        <v>2.224142862128149E-3</v>
      </c>
      <c r="D304" s="30">
        <v>5.2680156221901302E-3</v>
      </c>
      <c r="E304" s="30">
        <v>2.4748542361421612E-3</v>
      </c>
    </row>
    <row r="305" spans="1:12" x14ac:dyDescent="0.35">
      <c r="B305" t="s">
        <v>932</v>
      </c>
      <c r="C305" s="30">
        <v>1.5812138465514237E-3</v>
      </c>
      <c r="D305" s="30">
        <v>2.1333951299802745E-3</v>
      </c>
      <c r="E305" s="30">
        <v>2.4263756595551893E-3</v>
      </c>
      <c r="F305" s="30">
        <v>3.0730335551961926E-3</v>
      </c>
      <c r="G305" s="30">
        <v>1.7419641741386164E-3</v>
      </c>
      <c r="H305" s="30">
        <v>5.2954105264048801E-3</v>
      </c>
      <c r="I305" s="30">
        <v>1.0338478650929127E-3</v>
      </c>
      <c r="J305" s="30">
        <v>2.2383248196131827E-3</v>
      </c>
      <c r="K305" s="30">
        <v>2.3432545092460914E-3</v>
      </c>
    </row>
    <row r="306" spans="1:12" x14ac:dyDescent="0.35">
      <c r="B306" t="s">
        <v>931</v>
      </c>
      <c r="C306" s="30">
        <v>9.5169793714162455E-4</v>
      </c>
      <c r="D306" s="30">
        <v>9.8339936902380157E-4</v>
      </c>
      <c r="E306" s="30">
        <v>2.3630408003700938E-3</v>
      </c>
      <c r="F306" s="30">
        <v>1.2316352638653591E-3</v>
      </c>
      <c r="G306" s="30">
        <v>2.0770125528940752E-3</v>
      </c>
      <c r="H306" s="30">
        <v>1.1046426449128346E-3</v>
      </c>
      <c r="I306" s="30">
        <v>1.0536520822121969E-3</v>
      </c>
      <c r="J306" s="30">
        <v>9.24418113365125E-4</v>
      </c>
      <c r="K306" s="30">
        <v>4.6708384151629102E-3</v>
      </c>
    </row>
    <row r="307" spans="1:12" x14ac:dyDescent="0.35">
      <c r="B307" t="s">
        <v>930</v>
      </c>
      <c r="C307" s="30">
        <v>1.4430546758282387E-3</v>
      </c>
      <c r="D307" s="30">
        <v>1.610996919315325E-3</v>
      </c>
      <c r="E307" s="30">
        <v>2.5125901685851154E-3</v>
      </c>
      <c r="F307" s="30">
        <v>2.1551589594106962E-3</v>
      </c>
      <c r="G307" s="30">
        <v>8.0193011754398167E-4</v>
      </c>
      <c r="H307" s="30">
        <v>1.4790264756760752E-3</v>
      </c>
      <c r="I307" s="30">
        <v>9.4610944784890693E-4</v>
      </c>
      <c r="J307" s="30">
        <v>2.2131618446206871E-3</v>
      </c>
      <c r="K307" s="30">
        <v>1.040547115981943E-3</v>
      </c>
    </row>
    <row r="308" spans="1:12" x14ac:dyDescent="0.35">
      <c r="B308" t="s">
        <v>929</v>
      </c>
      <c r="C308" s="30">
        <v>1.2603741523024101E-3</v>
      </c>
      <c r="D308" s="30">
        <v>2.0119648048532932E-3</v>
      </c>
      <c r="E308" s="30">
        <v>1.9309115428175899E-3</v>
      </c>
      <c r="F308" s="30">
        <v>1.7880482990939935E-3</v>
      </c>
      <c r="G308" s="30">
        <v>9.6409074387121497E-4</v>
      </c>
      <c r="H308" s="30">
        <v>2.266228523638311E-3</v>
      </c>
      <c r="I308" s="30">
        <v>1.7732001772344638E-3</v>
      </c>
      <c r="J308" s="30">
        <v>1.738097346062648E-3</v>
      </c>
      <c r="K308" s="30">
        <v>2.0142349798729746E-3</v>
      </c>
    </row>
    <row r="309" spans="1:12" x14ac:dyDescent="0.35">
      <c r="B309" t="s">
        <v>928</v>
      </c>
      <c r="C309" s="30">
        <v>7.7869834053723868E-4</v>
      </c>
      <c r="D309" s="30">
        <v>2.1529532579039451E-3</v>
      </c>
      <c r="E309" s="30">
        <v>1.8914717526243381E-3</v>
      </c>
      <c r="F309" s="30">
        <v>1.20058264131627E-3</v>
      </c>
      <c r="G309" s="30">
        <v>2.3482402164798763E-3</v>
      </c>
      <c r="H309" s="30">
        <v>1.7275347665941054E-3</v>
      </c>
      <c r="I309" s="30">
        <v>1.0017033279211146E-3</v>
      </c>
      <c r="J309" s="30">
        <v>2.9207938096440719E-3</v>
      </c>
    </row>
    <row r="310" spans="1:12" x14ac:dyDescent="0.35">
      <c r="A310" t="s">
        <v>141</v>
      </c>
      <c r="B310" t="s">
        <v>430</v>
      </c>
      <c r="C310" s="94">
        <v>7.2728664957593767E-2</v>
      </c>
      <c r="D310" s="94">
        <v>3.6435030604099146E-2</v>
      </c>
      <c r="E310" s="94">
        <v>1.7600052566553424E-2</v>
      </c>
      <c r="F310" s="94">
        <v>9.3399262074231534E-2</v>
      </c>
      <c r="G310" s="94">
        <v>8.0947843330294672E-2</v>
      </c>
      <c r="H310" s="94">
        <v>3.6865360916431243E-2</v>
      </c>
      <c r="I310" s="94">
        <v>3.3238190237932112E-2</v>
      </c>
      <c r="J310" s="94">
        <v>9.817860719799551E-2</v>
      </c>
      <c r="K310" s="94">
        <v>7.8202491951082281E-2</v>
      </c>
    </row>
    <row r="311" spans="1:12" x14ac:dyDescent="0.35">
      <c r="B311" t="s">
        <v>443</v>
      </c>
      <c r="C311" s="94">
        <v>7.5107607486761332E-2</v>
      </c>
      <c r="D311" s="94">
        <v>0.12584200415680918</v>
      </c>
      <c r="E311" s="94">
        <v>0.19222839680396725</v>
      </c>
      <c r="F311" s="94">
        <v>0.10466771240139579</v>
      </c>
      <c r="G311" s="94">
        <v>0.10733389249207831</v>
      </c>
      <c r="H311" s="94">
        <v>0.13013547208977955</v>
      </c>
      <c r="I311" s="94">
        <v>0.11280137696708531</v>
      </c>
      <c r="J311" s="94">
        <v>9.2467005936092625E-2</v>
      </c>
      <c r="K311" s="94">
        <v>8.053350430708163E-2</v>
      </c>
    </row>
    <row r="312" spans="1:12" x14ac:dyDescent="0.35">
      <c r="B312" t="s">
        <v>435</v>
      </c>
      <c r="C312" s="94">
        <v>0.13685135205282864</v>
      </c>
      <c r="D312" s="94">
        <v>0.15311199911989726</v>
      </c>
      <c r="E312" s="94">
        <v>9.5222131316017783E-2</v>
      </c>
      <c r="F312" s="94">
        <v>6.9684000093489892E-2</v>
      </c>
      <c r="G312" s="94">
        <v>3.6055444911563379E-2</v>
      </c>
      <c r="H312" s="94">
        <v>0.15846111153713899</v>
      </c>
      <c r="I312" s="94">
        <v>5.5706994687608813E-2</v>
      </c>
      <c r="J312" s="94">
        <v>0.12281621545367608</v>
      </c>
      <c r="K312" s="94">
        <v>9.4629558413157719E-2</v>
      </c>
      <c r="L312" s="94">
        <v>7.8432646594437008E-2</v>
      </c>
    </row>
    <row r="313" spans="1:12" x14ac:dyDescent="0.35">
      <c r="B313" t="s">
        <v>431</v>
      </c>
      <c r="C313" s="94">
        <v>4.1826991707174653E-2</v>
      </c>
      <c r="D313" s="94">
        <v>5.2991711661403228E-2</v>
      </c>
      <c r="E313" s="94">
        <v>6.3050802057313685E-2</v>
      </c>
      <c r="F313" s="94">
        <v>4.8165060930463674E-2</v>
      </c>
      <c r="G313" s="94">
        <v>5.727557865708191E-2</v>
      </c>
      <c r="H313" s="94">
        <v>4.3379035563203251E-2</v>
      </c>
      <c r="I313" s="94">
        <v>0.11137967468296554</v>
      </c>
      <c r="J313" s="94">
        <v>0.3939642793993493</v>
      </c>
      <c r="K313" s="94">
        <v>0.25347486309179618</v>
      </c>
    </row>
    <row r="314" spans="1:12" x14ac:dyDescent="0.35">
      <c r="B314" t="s">
        <v>442</v>
      </c>
      <c r="C314" s="94">
        <v>8.4113314438465689E-2</v>
      </c>
      <c r="D314" s="94">
        <v>1.4612958529478422E-2</v>
      </c>
      <c r="E314" s="94">
        <v>0.10297340103838334</v>
      </c>
      <c r="F314" s="94">
        <v>2.9287520576801038E-2</v>
      </c>
      <c r="G314" s="94">
        <v>5.7359048581829469E-2</v>
      </c>
      <c r="H314" s="94">
        <v>6.0313191332281552E-2</v>
      </c>
      <c r="I314" s="94">
        <v>9.6024175982982199E-2</v>
      </c>
      <c r="J314" s="94">
        <v>2.3712423548703336E-2</v>
      </c>
      <c r="K314" s="94">
        <v>4.9620141610129308E-2</v>
      </c>
    </row>
    <row r="315" spans="1:12" x14ac:dyDescent="0.35">
      <c r="B315" t="s">
        <v>434</v>
      </c>
      <c r="C315" s="94">
        <v>7.6846163863058037E-2</v>
      </c>
      <c r="D315" s="94">
        <v>0.11800728944089167</v>
      </c>
      <c r="E315" s="94">
        <v>7.0491288049969694E-2</v>
      </c>
      <c r="F315" s="94">
        <v>0.1246280002282352</v>
      </c>
      <c r="G315" s="94">
        <v>0.1922472574724424</v>
      </c>
      <c r="H315" s="94">
        <v>3.634942428870936E-2</v>
      </c>
      <c r="I315" s="94">
        <v>0.1096961208181432</v>
      </c>
      <c r="J315" s="94">
        <v>4.0529282901865658E-2</v>
      </c>
      <c r="K315" s="94">
        <v>6.7120587597937389E-2</v>
      </c>
    </row>
    <row r="316" spans="1:12" x14ac:dyDescent="0.35">
      <c r="B316" t="s">
        <v>437</v>
      </c>
      <c r="C316" s="94">
        <v>2.2868670029553582E-2</v>
      </c>
      <c r="D316" s="94">
        <v>5.8908318319662277E-2</v>
      </c>
      <c r="E316" s="94">
        <v>6.7315783696604931E-2</v>
      </c>
      <c r="F316" s="94">
        <v>4.1426284234094363E-2</v>
      </c>
      <c r="G316" s="94">
        <v>6.1791379315619691E-2</v>
      </c>
      <c r="H316" s="94">
        <v>6.1515974062474651E-2</v>
      </c>
    </row>
    <row r="317" spans="1:12" x14ac:dyDescent="0.35">
      <c r="B317" t="s">
        <v>937</v>
      </c>
      <c r="C317" s="94">
        <v>9.2207645834613813E-2</v>
      </c>
      <c r="D317" s="94">
        <v>7.3743935213240519E-2</v>
      </c>
      <c r="E317" s="94">
        <v>0.11689909334010005</v>
      </c>
      <c r="F317" s="94">
        <v>5.9584944242609558E-2</v>
      </c>
      <c r="G317" s="94">
        <v>0.11111870327778631</v>
      </c>
      <c r="H317" s="94">
        <v>5.6445324023300686E-2</v>
      </c>
    </row>
    <row r="318" spans="1:12" x14ac:dyDescent="0.35">
      <c r="B318" t="s">
        <v>392</v>
      </c>
      <c r="C318" s="94">
        <v>9.9737832275196031E-2</v>
      </c>
      <c r="D318" s="94">
        <v>0.13803479008548455</v>
      </c>
      <c r="E318" s="94">
        <v>0.13694071576447517</v>
      </c>
      <c r="F318" s="94">
        <v>2.8051876171305758E-2</v>
      </c>
      <c r="G318" s="94">
        <v>6.639791482240183E-2</v>
      </c>
      <c r="H318" s="94">
        <v>3.1898177243078953E-2</v>
      </c>
      <c r="I318" s="94">
        <v>6.3452921778738167E-2</v>
      </c>
      <c r="J318" s="94">
        <v>2.8469502585154013E-2</v>
      </c>
      <c r="K318" s="94">
        <v>0.12319889522764813</v>
      </c>
    </row>
    <row r="319" spans="1:12" x14ac:dyDescent="0.35">
      <c r="B319" t="s">
        <v>936</v>
      </c>
      <c r="C319" s="94">
        <v>8.1560073405272729E-2</v>
      </c>
      <c r="D319" s="94">
        <v>6.1605762809673226E-2</v>
      </c>
      <c r="E319" s="94">
        <v>5.2978530059364697E-2</v>
      </c>
      <c r="F319" s="94">
        <v>0.19754095051449189</v>
      </c>
      <c r="G319" s="94">
        <v>9.8181477156546848E-2</v>
      </c>
      <c r="H319" s="94">
        <v>5.0286235808166525E-2</v>
      </c>
      <c r="I319" s="94">
        <v>0.14470759900448429</v>
      </c>
      <c r="J319" s="94">
        <v>8.8635386198055749E-2</v>
      </c>
      <c r="K319" s="94">
        <v>0.13462208207046</v>
      </c>
    </row>
    <row r="320" spans="1:12" x14ac:dyDescent="0.35">
      <c r="B320" t="s">
        <v>935</v>
      </c>
      <c r="C320" s="94">
        <v>2.9796567278545058E-2</v>
      </c>
      <c r="D320" s="94">
        <v>8.9411828662044182E-2</v>
      </c>
      <c r="E320" s="94">
        <v>1.7557477034918369E-2</v>
      </c>
      <c r="F320" s="94">
        <v>0.15504749035056281</v>
      </c>
      <c r="G320" s="94">
        <v>8.7199781303778062E-2</v>
      </c>
      <c r="H320" s="94">
        <v>9.9278852084540903E-2</v>
      </c>
      <c r="I320" s="94">
        <v>8.2622841468820082E-2</v>
      </c>
      <c r="J320" s="94">
        <v>9.7161792805828887E-2</v>
      </c>
      <c r="K320" s="94">
        <v>9.6457817717160763E-2</v>
      </c>
    </row>
    <row r="321" spans="1:12" x14ac:dyDescent="0.35">
      <c r="B321" t="s">
        <v>934</v>
      </c>
      <c r="C321" s="94">
        <v>2.982081250599105E-2</v>
      </c>
      <c r="D321" s="94">
        <v>9.1869497823069995E-2</v>
      </c>
      <c r="E321" s="94">
        <v>2.0529718393622866E-2</v>
      </c>
      <c r="F321" s="94">
        <v>1.0576490906172313E-2</v>
      </c>
      <c r="G321" s="94">
        <v>4.418812637764525E-2</v>
      </c>
      <c r="H321" s="94">
        <v>4.9336790568164486E-2</v>
      </c>
      <c r="I321" s="94">
        <v>1.723540016241748E-2</v>
      </c>
      <c r="J321" s="94">
        <v>3.9802161618207557E-2</v>
      </c>
    </row>
    <row r="322" spans="1:12" x14ac:dyDescent="0.35">
      <c r="B322" t="s">
        <v>933</v>
      </c>
      <c r="C322" s="94">
        <v>6.4195752632701053E-2</v>
      </c>
      <c r="D322" s="94">
        <v>0.24323514023395168</v>
      </c>
      <c r="E322" s="94">
        <v>6.622284874008573E-2</v>
      </c>
    </row>
    <row r="323" spans="1:12" x14ac:dyDescent="0.35">
      <c r="B323" t="s">
        <v>932</v>
      </c>
      <c r="C323" s="94">
        <v>5.3035021770203604E-2</v>
      </c>
      <c r="D323" s="94">
        <v>7.6180731846837713E-2</v>
      </c>
      <c r="E323" s="94">
        <v>9.0228037082871901E-2</v>
      </c>
      <c r="F323" s="94">
        <v>0.10473655645693565</v>
      </c>
      <c r="G323" s="94">
        <v>5.7466458261255265E-2</v>
      </c>
      <c r="H323" s="94">
        <v>0.16730518088111226</v>
      </c>
      <c r="I323" s="94">
        <v>2.6170973171591165E-2</v>
      </c>
      <c r="J323" s="94">
        <v>7.6143783401528123E-2</v>
      </c>
      <c r="K323" s="94">
        <v>7.6106834956218533E-2</v>
      </c>
    </row>
    <row r="324" spans="1:12" x14ac:dyDescent="0.35">
      <c r="B324" t="s">
        <v>931</v>
      </c>
      <c r="C324" s="94">
        <v>3.6198617445881785E-2</v>
      </c>
      <c r="D324" s="94">
        <v>2.9971677266886373E-2</v>
      </c>
      <c r="E324" s="94">
        <v>0.10979158881063961</v>
      </c>
      <c r="F324" s="94">
        <v>2.1830828273666739E-2</v>
      </c>
      <c r="G324" s="94">
        <v>5.6012203541981789E-2</v>
      </c>
      <c r="H324" s="94">
        <v>3.5825545208574741E-2</v>
      </c>
      <c r="I324" s="94">
        <v>2.5577562875365212E-2</v>
      </c>
      <c r="J324" s="94">
        <v>3.0086443015146343E-2</v>
      </c>
      <c r="K324" s="94">
        <v>0.15578515802798934</v>
      </c>
    </row>
    <row r="325" spans="1:12" x14ac:dyDescent="0.35">
      <c r="B325" t="s">
        <v>930</v>
      </c>
      <c r="C325" s="94">
        <v>7.414797164388312E-2</v>
      </c>
      <c r="D325" s="94">
        <v>6.1952549945567884E-2</v>
      </c>
      <c r="E325" s="94">
        <v>9.4219804769632653E-2</v>
      </c>
      <c r="F325" s="94">
        <v>6.2670277701552229E-2</v>
      </c>
      <c r="G325" s="94">
        <v>2.4970180068023668E-2</v>
      </c>
      <c r="H325" s="94">
        <v>7.3618050422194492E-2</v>
      </c>
      <c r="I325" s="94">
        <v>2.3478890544903871E-2</v>
      </c>
      <c r="J325" s="94">
        <v>7.9962542752131049E-2</v>
      </c>
      <c r="K325" s="94">
        <v>2.7940666700391987E-2</v>
      </c>
    </row>
    <row r="326" spans="1:12" x14ac:dyDescent="0.35">
      <c r="B326" t="s">
        <v>929</v>
      </c>
      <c r="C326" s="94">
        <v>3.9978707771515444E-2</v>
      </c>
      <c r="D326" s="94">
        <v>8.0172869004371344E-2</v>
      </c>
      <c r="E326" s="94">
        <v>8.9863186373589518E-2</v>
      </c>
      <c r="F326" s="94">
        <v>5.599270779449874E-2</v>
      </c>
      <c r="G326" s="94">
        <v>2.1866185754552833E-2</v>
      </c>
      <c r="H326" s="94">
        <v>7.6618383537185794E-2</v>
      </c>
      <c r="I326" s="94">
        <v>5.6059001378664125E-2</v>
      </c>
      <c r="J326" s="94">
        <v>3.8636491389737189E-2</v>
      </c>
      <c r="K326" s="94">
        <v>9.9487748976250345E-2</v>
      </c>
    </row>
    <row r="327" spans="1:12" x14ac:dyDescent="0.35">
      <c r="B327" t="s">
        <v>928</v>
      </c>
      <c r="C327" s="94">
        <v>2.1256016044247809E-2</v>
      </c>
      <c r="D327" s="94">
        <v>8.0963388335613021E-2</v>
      </c>
      <c r="E327" s="94">
        <v>5.5657809326320411E-2</v>
      </c>
      <c r="F327" s="94">
        <v>2.7613380926362421E-2</v>
      </c>
      <c r="G327" s="94">
        <v>6.7847776953715466E-2</v>
      </c>
      <c r="H327" s="94">
        <v>5.5401759522050474E-2</v>
      </c>
      <c r="I327" s="94">
        <v>3.0546425844923744E-2</v>
      </c>
      <c r="J327" s="94">
        <v>9.5715350786143599E-2</v>
      </c>
      <c r="K327">
        <v>0</v>
      </c>
    </row>
    <row r="328" spans="1:12" x14ac:dyDescent="0.35">
      <c r="A328" t="s">
        <v>574</v>
      </c>
      <c r="B328" t="s">
        <v>430</v>
      </c>
      <c r="C328" s="30">
        <v>0</v>
      </c>
      <c r="D328" s="30">
        <v>0</v>
      </c>
      <c r="E328" s="30">
        <v>0</v>
      </c>
      <c r="F328" s="30">
        <v>0</v>
      </c>
      <c r="G328" s="30">
        <v>0</v>
      </c>
      <c r="H328" s="30">
        <v>0</v>
      </c>
      <c r="I328" s="30">
        <v>0</v>
      </c>
      <c r="J328" s="30">
        <v>0</v>
      </c>
      <c r="K328" s="30">
        <v>0</v>
      </c>
    </row>
    <row r="329" spans="1:12" x14ac:dyDescent="0.35">
      <c r="B329" t="s">
        <v>443</v>
      </c>
      <c r="C329" s="30">
        <v>3.8618541178776582E-4</v>
      </c>
      <c r="D329" s="30">
        <v>2.3059726845866426E-4</v>
      </c>
      <c r="E329" s="30">
        <v>2.6725660280707981E-4</v>
      </c>
      <c r="F329" s="30">
        <v>3.2672100729742284E-4</v>
      </c>
      <c r="G329" s="30">
        <v>3.2672100729742284E-4</v>
      </c>
      <c r="H329" s="30">
        <v>3.2672100729742284E-4</v>
      </c>
      <c r="I329" s="30">
        <v>4.5074145314627262E-4</v>
      </c>
      <c r="J329" s="30">
        <v>2.0930125346986481E-4</v>
      </c>
      <c r="K329" s="30">
        <v>1.0248775967245725E-3</v>
      </c>
    </row>
    <row r="330" spans="1:12" x14ac:dyDescent="0.35">
      <c r="B330" t="s">
        <v>435</v>
      </c>
      <c r="C330" s="30">
        <v>0</v>
      </c>
      <c r="D330" s="30">
        <v>0</v>
      </c>
      <c r="E330" s="30">
        <v>0</v>
      </c>
      <c r="F330" s="30">
        <v>0</v>
      </c>
      <c r="G330" s="30">
        <v>0</v>
      </c>
      <c r="H330" s="30">
        <v>0</v>
      </c>
      <c r="I330" s="30">
        <v>0</v>
      </c>
      <c r="J330" s="30">
        <v>0</v>
      </c>
      <c r="K330" s="30">
        <v>0</v>
      </c>
      <c r="L330" s="30">
        <v>0</v>
      </c>
    </row>
    <row r="331" spans="1:12" x14ac:dyDescent="0.35">
      <c r="B331" t="s">
        <v>431</v>
      </c>
      <c r="C331" s="30">
        <v>0</v>
      </c>
      <c r="D331" s="30">
        <v>0</v>
      </c>
      <c r="E331" s="30">
        <v>0</v>
      </c>
      <c r="F331" s="30">
        <v>0</v>
      </c>
      <c r="G331" s="30">
        <v>0</v>
      </c>
      <c r="H331" s="30">
        <v>0</v>
      </c>
      <c r="I331" s="30">
        <v>0</v>
      </c>
      <c r="J331" s="30">
        <v>0</v>
      </c>
      <c r="K331" s="30">
        <v>0</v>
      </c>
    </row>
    <row r="332" spans="1:12" x14ac:dyDescent="0.35">
      <c r="B332" t="s">
        <v>442</v>
      </c>
      <c r="C332" s="30">
        <v>7.5868674895406105E-4</v>
      </c>
      <c r="D332" s="30">
        <v>8.6659040057596691E-4</v>
      </c>
      <c r="E332" s="30">
        <v>4.3489587355046274E-4</v>
      </c>
      <c r="F332" s="30">
        <v>1.3700622253732576E-3</v>
      </c>
      <c r="G332" s="30">
        <v>8.6659040057596691E-4</v>
      </c>
      <c r="H332" s="30">
        <v>9.6355010930520755E-4</v>
      </c>
      <c r="I332" s="30">
        <v>6.6592618607265745E-4</v>
      </c>
      <c r="J332" s="30">
        <v>8.6659040057596691E-4</v>
      </c>
      <c r="K332" s="30">
        <v>1.1545198799707587E-3</v>
      </c>
    </row>
    <row r="333" spans="1:12" x14ac:dyDescent="0.35">
      <c r="B333" t="s">
        <v>434</v>
      </c>
      <c r="C333" s="30">
        <v>8.5362621316148297E-5</v>
      </c>
      <c r="D333" s="30">
        <v>1.1321486043851406E-3</v>
      </c>
      <c r="E333" s="30">
        <v>6.1250878377071955E-4</v>
      </c>
      <c r="F333" s="30">
        <v>7.3113560937133123E-4</v>
      </c>
      <c r="G333" s="30">
        <v>2.623877774881554E-3</v>
      </c>
      <c r="H333" s="30">
        <v>4.7746837648196061E-4</v>
      </c>
      <c r="I333" s="30">
        <v>8.1573293710069685E-4</v>
      </c>
      <c r="J333" s="30">
        <v>1.1190074328063901E-3</v>
      </c>
      <c r="K333" s="30">
        <v>9.0033026483006247E-4</v>
      </c>
    </row>
    <row r="334" spans="1:12" x14ac:dyDescent="0.35">
      <c r="B334" t="s">
        <v>437</v>
      </c>
      <c r="C334" s="30">
        <v>0</v>
      </c>
      <c r="D334" s="30">
        <v>0</v>
      </c>
      <c r="E334" s="30">
        <v>0</v>
      </c>
      <c r="F334" s="30">
        <v>0</v>
      </c>
      <c r="G334" s="30">
        <v>0</v>
      </c>
      <c r="H334" s="30">
        <v>0</v>
      </c>
    </row>
    <row r="335" spans="1:12" x14ac:dyDescent="0.35">
      <c r="B335" t="s">
        <v>937</v>
      </c>
      <c r="C335" s="30">
        <v>5.3509461890229801E-3</v>
      </c>
      <c r="D335" s="30">
        <v>6.4155694323916974E-3</v>
      </c>
      <c r="E335" s="30">
        <v>5.6876178926741211E-3</v>
      </c>
      <c r="F335" s="30">
        <v>5.2918491510674862E-3</v>
      </c>
      <c r="G335" s="30">
        <v>4.6895813172585085E-3</v>
      </c>
      <c r="H335" s="30">
        <v>4.626304500746704E-3</v>
      </c>
    </row>
    <row r="336" spans="1:12" x14ac:dyDescent="0.35">
      <c r="B336" t="s">
        <v>392</v>
      </c>
      <c r="C336" s="30">
        <v>0</v>
      </c>
      <c r="D336" s="30">
        <v>0</v>
      </c>
      <c r="E336" s="30">
        <v>0</v>
      </c>
      <c r="F336" s="30">
        <v>0</v>
      </c>
      <c r="G336" s="30">
        <v>0</v>
      </c>
      <c r="H336" s="30">
        <v>0</v>
      </c>
      <c r="I336" s="30">
        <v>0</v>
      </c>
      <c r="J336" s="30">
        <v>0</v>
      </c>
      <c r="K336" s="30">
        <v>0</v>
      </c>
    </row>
    <row r="337" spans="1:12" x14ac:dyDescent="0.35">
      <c r="B337" t="s">
        <v>936</v>
      </c>
      <c r="C337" s="30">
        <v>4.4325204580295367E-3</v>
      </c>
      <c r="D337" s="30">
        <v>4.2080815734998698E-3</v>
      </c>
      <c r="E337" s="30">
        <v>3.4299055577780048E-3</v>
      </c>
      <c r="F337" s="30">
        <v>2.5056122644820456E-3</v>
      </c>
      <c r="G337" s="30">
        <v>3.3410598237113729E-3</v>
      </c>
      <c r="H337" s="30">
        <v>3.4661914651747242E-3</v>
      </c>
      <c r="I337" s="30">
        <v>4.6689723534041926E-3</v>
      </c>
      <c r="J337" s="30">
        <v>5.5424140993961231E-3</v>
      </c>
      <c r="K337" s="30">
        <v>3.1154677219391198E-3</v>
      </c>
    </row>
    <row r="338" spans="1:12" x14ac:dyDescent="0.35">
      <c r="B338" t="s">
        <v>935</v>
      </c>
      <c r="C338" s="30">
        <v>5.0698314596050202E-3</v>
      </c>
      <c r="D338" s="30">
        <v>9.6824488642150985E-3</v>
      </c>
      <c r="E338" s="30">
        <v>6.8788715439211433E-3</v>
      </c>
      <c r="F338" s="30">
        <v>4.7616767784316241E-3</v>
      </c>
      <c r="G338" s="30">
        <v>5.6169002092650525E-3</v>
      </c>
      <c r="H338" s="30">
        <v>3.0453548282267967E-3</v>
      </c>
      <c r="I338" s="30">
        <v>6.8206039416625081E-3</v>
      </c>
      <c r="J338" s="30">
        <v>7.5847823083336355E-3</v>
      </c>
      <c r="K338" s="30">
        <v>4.5986673792569087E-3</v>
      </c>
    </row>
    <row r="339" spans="1:12" x14ac:dyDescent="0.35">
      <c r="B339" t="s">
        <v>934</v>
      </c>
      <c r="C339" s="30">
        <v>0</v>
      </c>
      <c r="D339" s="30">
        <v>0</v>
      </c>
      <c r="E339" s="30">
        <v>0</v>
      </c>
      <c r="F339" s="30">
        <v>0</v>
      </c>
      <c r="G339" s="30">
        <v>0</v>
      </c>
      <c r="H339" s="30">
        <v>0</v>
      </c>
      <c r="I339" s="30">
        <v>0</v>
      </c>
      <c r="J339" s="30">
        <v>0</v>
      </c>
    </row>
    <row r="340" spans="1:12" x14ac:dyDescent="0.35">
      <c r="B340" t="s">
        <v>933</v>
      </c>
      <c r="C340" s="30">
        <v>5.9443250809947425E-3</v>
      </c>
      <c r="D340" s="30">
        <v>6.174509133029981E-3</v>
      </c>
      <c r="E340" s="30">
        <v>1.9282687286747003E-3</v>
      </c>
    </row>
    <row r="341" spans="1:12" x14ac:dyDescent="0.35">
      <c r="B341" t="s">
        <v>932</v>
      </c>
      <c r="C341" s="30">
        <v>1.0313529383519657E-2</v>
      </c>
      <c r="D341" s="30">
        <v>1.1091901504800862E-2</v>
      </c>
      <c r="E341" s="30">
        <v>1.0094690435019194E-2</v>
      </c>
      <c r="F341" s="30">
        <v>6.0152851782686936E-3</v>
      </c>
      <c r="G341" s="30">
        <v>3.6095049782987323E-3</v>
      </c>
      <c r="H341" s="30">
        <v>4.592375630865655E-3</v>
      </c>
      <c r="I341" s="30">
        <v>9.1687317608655037E-3</v>
      </c>
      <c r="J341" s="30">
        <v>9.2712484083974124E-3</v>
      </c>
      <c r="K341" s="30">
        <v>9.3737650559293229E-3</v>
      </c>
    </row>
    <row r="342" spans="1:12" x14ac:dyDescent="0.35">
      <c r="B342" t="s">
        <v>931</v>
      </c>
      <c r="C342" s="30">
        <v>1.5950721956712677E-3</v>
      </c>
      <c r="D342" s="30">
        <v>1.8554781209764589E-3</v>
      </c>
      <c r="E342" s="30">
        <v>1.1753404042509328E-3</v>
      </c>
      <c r="F342" s="30">
        <v>1.7252751583238632E-3</v>
      </c>
      <c r="G342" s="30">
        <v>1.7252751583238632E-3</v>
      </c>
      <c r="H342" s="30">
        <v>1.7252751583238632E-3</v>
      </c>
      <c r="I342" s="30">
        <v>2.1581952875009561E-3</v>
      </c>
      <c r="J342" s="30">
        <v>4.0577607055871101E-3</v>
      </c>
      <c r="K342" s="30">
        <v>1.1394769224767024E-3</v>
      </c>
    </row>
    <row r="343" spans="1:12" x14ac:dyDescent="0.35">
      <c r="B343" t="s">
        <v>930</v>
      </c>
      <c r="C343" s="30">
        <v>1.8128857557230633E-3</v>
      </c>
      <c r="D343" s="30">
        <v>1.8126602182125895E-3</v>
      </c>
      <c r="E343" s="30">
        <v>1.4712138449511801E-3</v>
      </c>
      <c r="F343" s="30">
        <v>6.1162429816658838E-4</v>
      </c>
      <c r="G343" s="30">
        <v>1.8309068521238973E-3</v>
      </c>
      <c r="H343" s="30">
        <v>1.5358764714579194E-3</v>
      </c>
      <c r="I343" s="30">
        <v>1.520208935722901E-3</v>
      </c>
      <c r="J343" s="30">
        <v>2.3674021157748608E-3</v>
      </c>
      <c r="K343" s="30">
        <v>1.8790220867068777E-3</v>
      </c>
    </row>
    <row r="344" spans="1:12" x14ac:dyDescent="0.35">
      <c r="B344" t="s">
        <v>929</v>
      </c>
      <c r="C344" s="30">
        <v>2.0476665959717195E-3</v>
      </c>
      <c r="D344" s="30">
        <v>2.8226509421529953E-3</v>
      </c>
      <c r="E344" s="30">
        <v>1.5643955378789565E-3</v>
      </c>
      <c r="F344" s="30">
        <v>2.1695191340832831E-3</v>
      </c>
      <c r="G344" s="30">
        <v>3.4392563871315897E-3</v>
      </c>
      <c r="H344" s="30">
        <v>2.6193864858234201E-3</v>
      </c>
      <c r="I344" s="30">
        <v>2.7836478093413637E-3</v>
      </c>
      <c r="J344" s="30">
        <v>3.6710599953742639E-3</v>
      </c>
      <c r="K344" s="30">
        <v>3.2987094602192151E-3</v>
      </c>
    </row>
    <row r="345" spans="1:12" x14ac:dyDescent="0.35">
      <c r="B345" t="s">
        <v>928</v>
      </c>
      <c r="C345" s="30">
        <v>0</v>
      </c>
      <c r="D345" s="30">
        <v>0</v>
      </c>
      <c r="E345" s="30">
        <v>0</v>
      </c>
      <c r="F345" s="30">
        <v>0</v>
      </c>
      <c r="G345" s="30">
        <v>0</v>
      </c>
      <c r="H345" s="30">
        <v>0</v>
      </c>
      <c r="I345" s="30">
        <v>0</v>
      </c>
      <c r="J345" s="30">
        <v>0</v>
      </c>
    </row>
    <row r="346" spans="1:12" x14ac:dyDescent="0.35">
      <c r="A346" t="s">
        <v>570</v>
      </c>
      <c r="B346" t="s">
        <v>430</v>
      </c>
      <c r="C346" s="94">
        <v>0</v>
      </c>
      <c r="D346" s="94">
        <v>0</v>
      </c>
      <c r="E346" s="94">
        <v>0</v>
      </c>
      <c r="F346" s="94">
        <v>0</v>
      </c>
      <c r="G346" s="94">
        <v>0</v>
      </c>
      <c r="H346" s="94">
        <v>0</v>
      </c>
      <c r="I346" s="94">
        <v>0</v>
      </c>
      <c r="J346" s="94">
        <v>0</v>
      </c>
      <c r="K346" s="94">
        <v>0</v>
      </c>
    </row>
    <row r="347" spans="1:12" x14ac:dyDescent="0.35">
      <c r="B347" t="s">
        <v>443</v>
      </c>
      <c r="C347" s="94">
        <v>0</v>
      </c>
      <c r="D347" s="94">
        <v>0</v>
      </c>
      <c r="E347" s="94">
        <v>0</v>
      </c>
      <c r="F347" s="94">
        <v>0</v>
      </c>
      <c r="G347" s="94">
        <v>0</v>
      </c>
      <c r="H347" s="94">
        <v>0</v>
      </c>
      <c r="I347" s="94">
        <v>0</v>
      </c>
      <c r="J347" s="94">
        <v>0</v>
      </c>
      <c r="K347" s="94">
        <v>0</v>
      </c>
    </row>
    <row r="348" spans="1:12" x14ac:dyDescent="0.35">
      <c r="B348" t="s">
        <v>435</v>
      </c>
      <c r="C348" s="94">
        <v>8.1813283196520512E-4</v>
      </c>
      <c r="D348" s="94">
        <v>7.4289542062257348E-4</v>
      </c>
      <c r="E348" s="94">
        <v>7.4289542062257348E-4</v>
      </c>
      <c r="F348" s="94">
        <v>7.4289542062257348E-4</v>
      </c>
      <c r="G348" s="94">
        <v>7.4289542062257348E-4</v>
      </c>
      <c r="H348" s="94">
        <v>2.926494331470669E-4</v>
      </c>
      <c r="I348" s="94">
        <v>4.7493905104144734E-4</v>
      </c>
      <c r="J348" s="94">
        <v>5.3956874578341076E-4</v>
      </c>
      <c r="K348" s="94">
        <v>2.4118832649753577E-3</v>
      </c>
      <c r="L348" s="94">
        <v>2.4890366766459377E-3</v>
      </c>
    </row>
    <row r="349" spans="1:12" x14ac:dyDescent="0.35">
      <c r="B349" t="s">
        <v>431</v>
      </c>
      <c r="C349" s="94">
        <v>0</v>
      </c>
      <c r="D349" s="94">
        <v>0</v>
      </c>
      <c r="E349" s="94">
        <v>0</v>
      </c>
      <c r="F349" s="94">
        <v>0</v>
      </c>
      <c r="G349" s="94">
        <v>0</v>
      </c>
      <c r="H349" s="94">
        <v>0</v>
      </c>
      <c r="I349" s="94">
        <v>0</v>
      </c>
      <c r="J349" s="94">
        <v>0</v>
      </c>
      <c r="K349" s="94">
        <v>0</v>
      </c>
    </row>
    <row r="350" spans="1:12" x14ac:dyDescent="0.35">
      <c r="B350" t="s">
        <v>442</v>
      </c>
      <c r="C350" s="94">
        <v>0</v>
      </c>
      <c r="D350" s="94">
        <v>0</v>
      </c>
      <c r="E350" s="94">
        <v>0</v>
      </c>
      <c r="F350" s="94">
        <v>0</v>
      </c>
      <c r="G350" s="94">
        <v>0</v>
      </c>
      <c r="H350" s="94">
        <v>0</v>
      </c>
      <c r="I350" s="94">
        <v>0</v>
      </c>
      <c r="J350" s="94">
        <v>0</v>
      </c>
      <c r="K350" s="94">
        <v>0</v>
      </c>
    </row>
    <row r="351" spans="1:12" x14ac:dyDescent="0.35">
      <c r="B351" t="s">
        <v>434</v>
      </c>
      <c r="C351" s="94">
        <v>0</v>
      </c>
      <c r="D351" s="94">
        <v>0</v>
      </c>
      <c r="E351" s="94">
        <v>0</v>
      </c>
      <c r="F351" s="94">
        <v>0</v>
      </c>
      <c r="G351" s="94">
        <v>0</v>
      </c>
      <c r="H351" s="94">
        <v>0</v>
      </c>
      <c r="I351" s="94">
        <v>0</v>
      </c>
      <c r="J351" s="94">
        <v>0</v>
      </c>
      <c r="K351" s="94">
        <v>0</v>
      </c>
    </row>
    <row r="352" spans="1:12" x14ac:dyDescent="0.35">
      <c r="B352" t="s">
        <v>437</v>
      </c>
      <c r="C352" s="94">
        <v>0</v>
      </c>
      <c r="D352" s="94">
        <v>0</v>
      </c>
      <c r="E352" s="94">
        <v>0</v>
      </c>
      <c r="F352" s="94">
        <v>0</v>
      </c>
      <c r="G352" s="94">
        <v>0</v>
      </c>
      <c r="H352" s="94">
        <v>0</v>
      </c>
    </row>
    <row r="353" spans="1:12" x14ac:dyDescent="0.35">
      <c r="B353" t="s">
        <v>937</v>
      </c>
      <c r="C353" s="94">
        <v>0</v>
      </c>
      <c r="D353" s="94">
        <v>0</v>
      </c>
      <c r="E353" s="94">
        <v>0</v>
      </c>
      <c r="F353" s="94">
        <v>0</v>
      </c>
      <c r="G353" s="94">
        <v>0</v>
      </c>
      <c r="H353" s="94">
        <v>0</v>
      </c>
    </row>
    <row r="354" spans="1:12" x14ac:dyDescent="0.35">
      <c r="B354" t="s">
        <v>392</v>
      </c>
      <c r="C354" s="94">
        <v>0</v>
      </c>
      <c r="D354" s="94">
        <v>0</v>
      </c>
      <c r="E354" s="94">
        <v>0</v>
      </c>
      <c r="F354" s="94">
        <v>0</v>
      </c>
      <c r="G354" s="94">
        <v>0</v>
      </c>
      <c r="H354" s="94">
        <v>0</v>
      </c>
      <c r="I354" s="94">
        <v>0</v>
      </c>
      <c r="J354" s="94">
        <v>0</v>
      </c>
      <c r="K354" s="94">
        <v>0</v>
      </c>
    </row>
    <row r="355" spans="1:12" x14ac:dyDescent="0.35">
      <c r="B355" t="s">
        <v>936</v>
      </c>
      <c r="C355" s="94">
        <v>0</v>
      </c>
      <c r="D355" s="94">
        <v>0</v>
      </c>
      <c r="E355" s="94">
        <v>0</v>
      </c>
      <c r="F355" s="94">
        <v>0</v>
      </c>
      <c r="G355" s="94">
        <v>0</v>
      </c>
      <c r="H355" s="94">
        <v>0</v>
      </c>
      <c r="I355" s="94">
        <v>0</v>
      </c>
      <c r="J355" s="94">
        <v>0</v>
      </c>
      <c r="K355" s="94">
        <v>0</v>
      </c>
    </row>
    <row r="356" spans="1:12" x14ac:dyDescent="0.35">
      <c r="B356" t="s">
        <v>935</v>
      </c>
      <c r="C356" s="94">
        <v>0</v>
      </c>
      <c r="D356" s="94">
        <v>0</v>
      </c>
      <c r="E356" s="94">
        <v>0</v>
      </c>
      <c r="F356" s="94">
        <v>0</v>
      </c>
      <c r="G356" s="94">
        <v>0</v>
      </c>
      <c r="H356" s="94">
        <v>0</v>
      </c>
      <c r="I356" s="94">
        <v>0</v>
      </c>
      <c r="J356" s="94">
        <v>0</v>
      </c>
      <c r="K356" s="94">
        <v>0</v>
      </c>
    </row>
    <row r="357" spans="1:12" x14ac:dyDescent="0.35">
      <c r="B357" t="s">
        <v>934</v>
      </c>
      <c r="C357" s="94">
        <v>0</v>
      </c>
      <c r="D357" s="94">
        <v>0</v>
      </c>
      <c r="E357" s="94">
        <v>0</v>
      </c>
      <c r="F357" s="94">
        <v>0</v>
      </c>
      <c r="G357" s="94">
        <v>0</v>
      </c>
      <c r="H357" s="94">
        <v>0</v>
      </c>
      <c r="I357" s="94">
        <v>0</v>
      </c>
      <c r="J357" s="94">
        <v>0</v>
      </c>
    </row>
    <row r="358" spans="1:12" x14ac:dyDescent="0.35">
      <c r="B358" t="s">
        <v>933</v>
      </c>
      <c r="C358" s="94">
        <v>0</v>
      </c>
      <c r="D358" s="94">
        <v>0</v>
      </c>
      <c r="E358" s="94">
        <v>0</v>
      </c>
    </row>
    <row r="359" spans="1:12" x14ac:dyDescent="0.35">
      <c r="B359" t="s">
        <v>932</v>
      </c>
      <c r="C359" s="94">
        <v>0</v>
      </c>
      <c r="D359" s="94">
        <v>0</v>
      </c>
      <c r="E359" s="94">
        <v>0</v>
      </c>
      <c r="F359" s="94">
        <v>0</v>
      </c>
      <c r="G359" s="94">
        <v>0</v>
      </c>
      <c r="H359" s="94">
        <v>0</v>
      </c>
      <c r="I359" s="94">
        <v>0</v>
      </c>
      <c r="J359" s="94">
        <v>0</v>
      </c>
      <c r="K359" s="94">
        <v>0</v>
      </c>
    </row>
    <row r="360" spans="1:12" x14ac:dyDescent="0.35">
      <c r="B360" t="s">
        <v>931</v>
      </c>
      <c r="C360" s="94">
        <v>0</v>
      </c>
      <c r="D360" s="94">
        <v>0</v>
      </c>
      <c r="E360" s="94">
        <v>0</v>
      </c>
      <c r="F360" s="94">
        <v>0</v>
      </c>
      <c r="G360" s="94">
        <v>0</v>
      </c>
      <c r="H360" s="94">
        <v>0</v>
      </c>
      <c r="I360" s="94">
        <v>0</v>
      </c>
      <c r="J360" s="94">
        <v>0</v>
      </c>
      <c r="K360" s="94">
        <v>0</v>
      </c>
    </row>
    <row r="361" spans="1:12" x14ac:dyDescent="0.35">
      <c r="B361" t="s">
        <v>930</v>
      </c>
      <c r="C361" s="94">
        <v>0</v>
      </c>
      <c r="D361" s="94">
        <v>0</v>
      </c>
      <c r="E361" s="94">
        <v>0</v>
      </c>
      <c r="F361" s="94">
        <v>0</v>
      </c>
      <c r="G361" s="94">
        <v>0</v>
      </c>
      <c r="H361" s="94">
        <v>0</v>
      </c>
      <c r="I361" s="94">
        <v>0</v>
      </c>
      <c r="J361" s="94">
        <v>0</v>
      </c>
      <c r="K361" s="94">
        <v>0</v>
      </c>
    </row>
    <row r="362" spans="1:12" x14ac:dyDescent="0.35">
      <c r="B362" t="s">
        <v>929</v>
      </c>
      <c r="C362" s="94">
        <v>0</v>
      </c>
      <c r="D362" s="94">
        <v>0</v>
      </c>
      <c r="E362" s="94">
        <v>0</v>
      </c>
      <c r="F362" s="94">
        <v>0</v>
      </c>
      <c r="G362" s="94">
        <v>0</v>
      </c>
      <c r="H362" s="94">
        <v>0</v>
      </c>
      <c r="I362" s="94">
        <v>0</v>
      </c>
      <c r="J362" s="94">
        <v>0</v>
      </c>
      <c r="K362" s="94">
        <v>0</v>
      </c>
    </row>
    <row r="363" spans="1:12" x14ac:dyDescent="0.35">
      <c r="B363" t="s">
        <v>928</v>
      </c>
      <c r="C363" s="94">
        <v>0</v>
      </c>
      <c r="D363" s="94">
        <v>0</v>
      </c>
      <c r="E363" s="94">
        <v>0</v>
      </c>
      <c r="F363" s="94">
        <v>0</v>
      </c>
      <c r="G363" s="94">
        <v>0</v>
      </c>
      <c r="H363" s="94">
        <v>0</v>
      </c>
      <c r="I363" s="94">
        <v>0</v>
      </c>
      <c r="J363" s="94">
        <v>0</v>
      </c>
    </row>
    <row r="364" spans="1:12" x14ac:dyDescent="0.35">
      <c r="A364" t="s">
        <v>563</v>
      </c>
      <c r="B364" t="s">
        <v>430</v>
      </c>
      <c r="C364" s="30">
        <v>0</v>
      </c>
      <c r="D364" s="30">
        <v>0</v>
      </c>
      <c r="E364" s="30">
        <v>0</v>
      </c>
      <c r="F364" s="30">
        <v>0</v>
      </c>
      <c r="G364" s="30">
        <v>0</v>
      </c>
      <c r="H364" s="30">
        <v>0</v>
      </c>
      <c r="I364" s="30">
        <v>0</v>
      </c>
      <c r="J364" s="30">
        <v>0</v>
      </c>
      <c r="K364" s="30">
        <v>0</v>
      </c>
    </row>
    <row r="365" spans="1:12" x14ac:dyDescent="0.35">
      <c r="B365" t="s">
        <v>443</v>
      </c>
      <c r="C365" s="30">
        <v>0</v>
      </c>
      <c r="D365" s="30">
        <v>0</v>
      </c>
      <c r="E365" s="30">
        <v>0</v>
      </c>
      <c r="F365" s="30">
        <v>0</v>
      </c>
      <c r="G365" s="30">
        <v>0</v>
      </c>
      <c r="H365" s="30">
        <v>0</v>
      </c>
      <c r="I365" s="30">
        <v>0</v>
      </c>
      <c r="J365" s="30">
        <v>0</v>
      </c>
      <c r="K365" s="30">
        <v>0</v>
      </c>
    </row>
    <row r="366" spans="1:12" x14ac:dyDescent="0.35">
      <c r="B366" t="s">
        <v>435</v>
      </c>
      <c r="C366" s="30">
        <v>2.8246856240662418E-3</v>
      </c>
      <c r="D366" s="30">
        <v>2.8978697123464405E-3</v>
      </c>
      <c r="E366" s="30">
        <v>2.5528138188928261E-3</v>
      </c>
      <c r="F366" s="30">
        <v>2.5528138188928261E-3</v>
      </c>
      <c r="G366" s="30">
        <v>2.5528138188928261E-3</v>
      </c>
      <c r="H366" s="30">
        <v>4.0023015190938718E-3</v>
      </c>
      <c r="I366" s="30">
        <v>4.445502829295287E-4</v>
      </c>
      <c r="J366" s="30">
        <v>1.6027824644895465E-3</v>
      </c>
      <c r="K366" s="30">
        <v>2.5528138188928261E-3</v>
      </c>
      <c r="L366" s="30">
        <v>1.1933304676516464E-3</v>
      </c>
    </row>
    <row r="367" spans="1:12" x14ac:dyDescent="0.35">
      <c r="B367" t="s">
        <v>431</v>
      </c>
      <c r="C367" s="30">
        <v>0</v>
      </c>
      <c r="D367" s="30">
        <v>0</v>
      </c>
      <c r="E367" s="30">
        <v>0</v>
      </c>
      <c r="F367" s="30">
        <v>0</v>
      </c>
      <c r="G367" s="30">
        <v>0</v>
      </c>
      <c r="H367" s="30">
        <v>0</v>
      </c>
      <c r="I367" s="30">
        <v>0</v>
      </c>
      <c r="J367" s="30">
        <v>0</v>
      </c>
      <c r="K367" s="30">
        <v>0</v>
      </c>
    </row>
    <row r="368" spans="1:12" x14ac:dyDescent="0.35">
      <c r="B368" t="s">
        <v>442</v>
      </c>
      <c r="C368" s="30">
        <v>0</v>
      </c>
      <c r="D368" s="30">
        <v>0</v>
      </c>
      <c r="E368" s="30">
        <v>0</v>
      </c>
      <c r="F368" s="30">
        <v>0</v>
      </c>
      <c r="G368" s="30">
        <v>0</v>
      </c>
      <c r="H368" s="30">
        <v>0</v>
      </c>
      <c r="I368" s="30">
        <v>0</v>
      </c>
      <c r="J368" s="30">
        <v>0</v>
      </c>
      <c r="K368" s="30">
        <v>0</v>
      </c>
    </row>
    <row r="369" spans="1:12" x14ac:dyDescent="0.35">
      <c r="B369" t="s">
        <v>434</v>
      </c>
      <c r="C369" s="30">
        <v>1.2080053756278325E-3</v>
      </c>
      <c r="D369" s="30">
        <v>7.4150866331764147E-4</v>
      </c>
      <c r="E369" s="30">
        <v>1.4262806018270501E-4</v>
      </c>
      <c r="F369" s="30">
        <v>7.4150866331764147E-4</v>
      </c>
      <c r="G369" s="30">
        <v>7.7778435754011926E-4</v>
      </c>
      <c r="H369" s="30">
        <v>3.0551787759517318E-4</v>
      </c>
      <c r="I369" s="30">
        <v>1.5835359387802157E-3</v>
      </c>
      <c r="J369" s="30">
        <v>7.4150866331764147E-4</v>
      </c>
      <c r="K369" s="30">
        <v>6.8357687977525295E-4</v>
      </c>
    </row>
    <row r="370" spans="1:12" x14ac:dyDescent="0.35">
      <c r="B370" t="s">
        <v>437</v>
      </c>
      <c r="C370" s="30">
        <v>0</v>
      </c>
      <c r="D370" s="30">
        <v>0</v>
      </c>
      <c r="E370" s="30">
        <v>0</v>
      </c>
      <c r="F370" s="30">
        <v>0</v>
      </c>
      <c r="G370" s="30">
        <v>0</v>
      </c>
      <c r="H370" s="30">
        <v>0</v>
      </c>
    </row>
    <row r="371" spans="1:12" x14ac:dyDescent="0.35">
      <c r="B371" t="s">
        <v>937</v>
      </c>
      <c r="C371" s="30">
        <v>0</v>
      </c>
      <c r="D371" s="30">
        <v>0</v>
      </c>
      <c r="E371" s="30">
        <v>0</v>
      </c>
      <c r="F371" s="30">
        <v>0</v>
      </c>
      <c r="G371" s="30">
        <v>0</v>
      </c>
      <c r="H371" s="30">
        <v>0</v>
      </c>
    </row>
    <row r="372" spans="1:12" x14ac:dyDescent="0.35">
      <c r="B372" t="s">
        <v>392</v>
      </c>
      <c r="C372" s="30">
        <v>0</v>
      </c>
      <c r="D372" s="30">
        <v>0</v>
      </c>
      <c r="E372" s="30">
        <v>0</v>
      </c>
      <c r="F372" s="30">
        <v>0</v>
      </c>
      <c r="G372" s="30">
        <v>0</v>
      </c>
      <c r="H372" s="30">
        <v>0</v>
      </c>
      <c r="I372" s="30">
        <v>0</v>
      </c>
      <c r="J372" s="30">
        <v>0</v>
      </c>
      <c r="K372" s="30">
        <v>0</v>
      </c>
    </row>
    <row r="373" spans="1:12" x14ac:dyDescent="0.35">
      <c r="B373" t="s">
        <v>936</v>
      </c>
      <c r="C373" s="30">
        <v>0</v>
      </c>
      <c r="D373" s="30">
        <v>0</v>
      </c>
      <c r="E373" s="30">
        <v>0</v>
      </c>
      <c r="F373" s="30">
        <v>0</v>
      </c>
      <c r="G373" s="30">
        <v>0</v>
      </c>
      <c r="H373" s="30">
        <v>0</v>
      </c>
      <c r="I373" s="30">
        <v>0</v>
      </c>
      <c r="J373" s="30">
        <v>0</v>
      </c>
      <c r="K373" s="30">
        <v>0</v>
      </c>
    </row>
    <row r="374" spans="1:12" x14ac:dyDescent="0.35">
      <c r="B374" t="s">
        <v>935</v>
      </c>
      <c r="C374" s="30">
        <v>0</v>
      </c>
      <c r="D374" s="30">
        <v>0</v>
      </c>
      <c r="E374" s="30">
        <v>0</v>
      </c>
      <c r="F374" s="30">
        <v>0</v>
      </c>
      <c r="G374" s="30">
        <v>0</v>
      </c>
      <c r="H374" s="30">
        <v>0</v>
      </c>
      <c r="I374" s="30">
        <v>0</v>
      </c>
      <c r="J374" s="30">
        <v>0</v>
      </c>
      <c r="K374" s="30">
        <v>0</v>
      </c>
    </row>
    <row r="375" spans="1:12" x14ac:dyDescent="0.35">
      <c r="B375" t="s">
        <v>934</v>
      </c>
      <c r="C375" s="30">
        <v>0</v>
      </c>
      <c r="D375" s="30">
        <v>0</v>
      </c>
      <c r="E375" s="30">
        <v>0</v>
      </c>
      <c r="F375" s="30">
        <v>0</v>
      </c>
      <c r="G375" s="30">
        <v>0</v>
      </c>
      <c r="H375" s="30">
        <v>0</v>
      </c>
      <c r="I375" s="30">
        <v>0</v>
      </c>
      <c r="J375" s="30">
        <v>0</v>
      </c>
    </row>
    <row r="376" spans="1:12" x14ac:dyDescent="0.35">
      <c r="B376" t="s">
        <v>933</v>
      </c>
      <c r="C376" s="30">
        <v>0</v>
      </c>
      <c r="D376" s="30">
        <v>0</v>
      </c>
      <c r="E376" s="30">
        <v>0</v>
      </c>
    </row>
    <row r="377" spans="1:12" x14ac:dyDescent="0.35">
      <c r="B377" t="s">
        <v>932</v>
      </c>
      <c r="C377" s="30">
        <v>0</v>
      </c>
      <c r="D377" s="30">
        <v>0</v>
      </c>
      <c r="E377" s="30">
        <v>0</v>
      </c>
      <c r="F377" s="30">
        <v>0</v>
      </c>
      <c r="G377" s="30">
        <v>0</v>
      </c>
      <c r="H377" s="30">
        <v>0</v>
      </c>
      <c r="I377" s="30">
        <v>0</v>
      </c>
      <c r="J377" s="30">
        <v>0</v>
      </c>
      <c r="K377" s="30">
        <v>0</v>
      </c>
    </row>
    <row r="378" spans="1:12" x14ac:dyDescent="0.35">
      <c r="B378" t="s">
        <v>931</v>
      </c>
      <c r="C378" s="30">
        <v>0</v>
      </c>
      <c r="D378" s="30">
        <v>0</v>
      </c>
      <c r="E378" s="30">
        <v>0</v>
      </c>
      <c r="F378" s="30">
        <v>0</v>
      </c>
      <c r="G378" s="30">
        <v>0</v>
      </c>
      <c r="H378" s="30">
        <v>0</v>
      </c>
      <c r="I378" s="30">
        <v>0</v>
      </c>
      <c r="J378" s="30">
        <v>0</v>
      </c>
      <c r="K378" s="30">
        <v>0</v>
      </c>
    </row>
    <row r="379" spans="1:12" x14ac:dyDescent="0.35">
      <c r="B379" t="s">
        <v>930</v>
      </c>
      <c r="C379" s="30">
        <v>0</v>
      </c>
      <c r="D379" s="30">
        <v>0</v>
      </c>
      <c r="E379" s="30">
        <v>0</v>
      </c>
      <c r="F379" s="30">
        <v>0</v>
      </c>
      <c r="G379" s="30">
        <v>0</v>
      </c>
      <c r="H379" s="30">
        <v>0</v>
      </c>
      <c r="I379" s="30">
        <v>0</v>
      </c>
      <c r="J379" s="30">
        <v>0</v>
      </c>
      <c r="K379" s="30">
        <v>0</v>
      </c>
    </row>
    <row r="380" spans="1:12" x14ac:dyDescent="0.35">
      <c r="B380" t="s">
        <v>929</v>
      </c>
      <c r="C380" s="30">
        <v>0</v>
      </c>
      <c r="D380" s="30">
        <v>0</v>
      </c>
      <c r="E380" s="30">
        <v>0</v>
      </c>
      <c r="F380" s="30">
        <v>0</v>
      </c>
      <c r="G380" s="30">
        <v>0</v>
      </c>
      <c r="H380" s="30">
        <v>0</v>
      </c>
      <c r="I380" s="30">
        <v>0</v>
      </c>
      <c r="J380" s="30">
        <v>0</v>
      </c>
      <c r="K380" s="30">
        <v>0</v>
      </c>
    </row>
    <row r="381" spans="1:12" x14ac:dyDescent="0.35">
      <c r="B381" t="s">
        <v>928</v>
      </c>
      <c r="C381" s="30">
        <v>0</v>
      </c>
      <c r="D381" s="30">
        <v>0</v>
      </c>
      <c r="E381" s="30">
        <v>0</v>
      </c>
      <c r="F381" s="30">
        <v>0</v>
      </c>
      <c r="G381" s="30">
        <v>0</v>
      </c>
      <c r="H381" s="30">
        <v>0</v>
      </c>
      <c r="I381" s="30">
        <v>0</v>
      </c>
      <c r="J381" s="30">
        <v>0</v>
      </c>
    </row>
    <row r="382" spans="1:12" x14ac:dyDescent="0.35">
      <c r="A382" t="s">
        <v>149</v>
      </c>
      <c r="B382" t="s">
        <v>430</v>
      </c>
      <c r="C382" s="94">
        <v>0</v>
      </c>
      <c r="D382" s="94">
        <v>0</v>
      </c>
      <c r="E382" s="94">
        <v>0</v>
      </c>
      <c r="F382" s="94">
        <v>0</v>
      </c>
      <c r="G382" s="94">
        <v>0</v>
      </c>
      <c r="H382" s="94">
        <v>0</v>
      </c>
      <c r="I382" s="94">
        <v>0</v>
      </c>
      <c r="J382" s="94">
        <v>0</v>
      </c>
      <c r="K382" s="94">
        <v>0</v>
      </c>
    </row>
    <row r="383" spans="1:12" x14ac:dyDescent="0.35">
      <c r="B383" t="s">
        <v>443</v>
      </c>
      <c r="C383" s="94">
        <v>0</v>
      </c>
      <c r="D383" s="94">
        <v>0</v>
      </c>
      <c r="E383" s="94">
        <v>0</v>
      </c>
      <c r="F383" s="94">
        <v>0</v>
      </c>
      <c r="G383" s="94">
        <v>0</v>
      </c>
      <c r="H383" s="94">
        <v>0</v>
      </c>
      <c r="I383" s="94">
        <v>0</v>
      </c>
      <c r="J383" s="94">
        <v>0</v>
      </c>
      <c r="K383" s="94">
        <v>0</v>
      </c>
    </row>
    <row r="384" spans="1:12" x14ac:dyDescent="0.35">
      <c r="B384" t="s">
        <v>435</v>
      </c>
      <c r="C384" s="94">
        <v>7.915239303348913E-3</v>
      </c>
      <c r="D384" s="94">
        <v>6.7187027290781269E-3</v>
      </c>
      <c r="E384" s="94">
        <v>1.6610547132450449E-4</v>
      </c>
      <c r="F384" s="94">
        <v>4.4163607918594521E-4</v>
      </c>
      <c r="G384" s="94">
        <v>3.0468133622633536E-3</v>
      </c>
      <c r="H384" s="94">
        <v>7.5489161987611873E-3</v>
      </c>
      <c r="I384" s="94">
        <v>2.6990819546960261E-3</v>
      </c>
      <c r="J384" s="94">
        <v>3.0468133622633536E-3</v>
      </c>
      <c r="K384" s="94">
        <v>9.6427584303954705E-3</v>
      </c>
      <c r="L384" s="94">
        <v>2.1281972039784809E-4</v>
      </c>
    </row>
    <row r="385" spans="1:11" x14ac:dyDescent="0.35">
      <c r="B385" t="s">
        <v>431</v>
      </c>
      <c r="C385" s="94">
        <v>0</v>
      </c>
      <c r="D385" s="94">
        <v>0</v>
      </c>
      <c r="E385" s="94">
        <v>0</v>
      </c>
      <c r="F385" s="94">
        <v>0</v>
      </c>
      <c r="G385" s="94">
        <v>0</v>
      </c>
      <c r="H385" s="94">
        <v>0</v>
      </c>
      <c r="I385" s="94">
        <v>0</v>
      </c>
      <c r="J385" s="94">
        <v>0</v>
      </c>
      <c r="K385" s="94">
        <v>0</v>
      </c>
    </row>
    <row r="386" spans="1:11" x14ac:dyDescent="0.35">
      <c r="B386" t="s">
        <v>442</v>
      </c>
      <c r="C386" s="94">
        <v>0</v>
      </c>
      <c r="D386" s="94">
        <v>0</v>
      </c>
      <c r="E386" s="94">
        <v>0</v>
      </c>
      <c r="F386" s="94">
        <v>0</v>
      </c>
      <c r="G386" s="94">
        <v>0</v>
      </c>
      <c r="H386" s="94">
        <v>0</v>
      </c>
      <c r="I386" s="94">
        <v>0</v>
      </c>
      <c r="J386" s="94">
        <v>0</v>
      </c>
      <c r="K386" s="94">
        <v>0</v>
      </c>
    </row>
    <row r="387" spans="1:11" x14ac:dyDescent="0.35">
      <c r="B387" t="s">
        <v>434</v>
      </c>
      <c r="C387" s="94">
        <v>6.5773547870575742E-3</v>
      </c>
      <c r="D387" s="94">
        <v>9.1546806381631336E-4</v>
      </c>
      <c r="E387" s="94">
        <v>9.3124300514776243E-4</v>
      </c>
      <c r="F387" s="94">
        <v>1.7481147489266784E-4</v>
      </c>
      <c r="G387" s="94">
        <v>9.2335553448203789E-4</v>
      </c>
      <c r="H387" s="94">
        <v>8.6596681245601275E-4</v>
      </c>
      <c r="I387" s="94">
        <v>1.7520833661432947E-3</v>
      </c>
      <c r="J387" s="94">
        <v>1.2448481880235232E-4</v>
      </c>
      <c r="K387" s="94">
        <v>2.3883205354628539E-3</v>
      </c>
    </row>
    <row r="388" spans="1:11" x14ac:dyDescent="0.35">
      <c r="B388" t="s">
        <v>437</v>
      </c>
      <c r="C388" s="94">
        <v>0</v>
      </c>
      <c r="D388" s="94">
        <v>0</v>
      </c>
      <c r="E388" s="94">
        <v>0</v>
      </c>
      <c r="F388" s="94">
        <v>0</v>
      </c>
      <c r="G388" s="94">
        <v>0</v>
      </c>
      <c r="H388" s="94">
        <v>0</v>
      </c>
    </row>
    <row r="389" spans="1:11" x14ac:dyDescent="0.35">
      <c r="B389" t="s">
        <v>937</v>
      </c>
      <c r="C389" s="94">
        <v>8.6893725068904761E-4</v>
      </c>
      <c r="D389" s="94">
        <v>1.5033701199368126E-3</v>
      </c>
      <c r="E389" s="94">
        <v>3.4134086017752408E-4</v>
      </c>
      <c r="F389" s="94">
        <v>1.8596351104083295E-3</v>
      </c>
      <c r="G389" s="94">
        <v>1.1945367339068265E-3</v>
      </c>
      <c r="H389" s="94">
        <v>7.8210961167162287E-4</v>
      </c>
    </row>
    <row r="390" spans="1:11" x14ac:dyDescent="0.35">
      <c r="B390" t="s">
        <v>392</v>
      </c>
      <c r="C390" s="94">
        <v>0</v>
      </c>
      <c r="D390" s="94">
        <v>0</v>
      </c>
      <c r="E390" s="94">
        <v>0</v>
      </c>
      <c r="F390" s="94">
        <v>0</v>
      </c>
      <c r="G390" s="94">
        <v>0</v>
      </c>
      <c r="H390" s="94">
        <v>0</v>
      </c>
      <c r="I390" s="94">
        <v>0</v>
      </c>
      <c r="J390" s="94">
        <v>0</v>
      </c>
      <c r="K390" s="94">
        <v>0</v>
      </c>
    </row>
    <row r="391" spans="1:11" x14ac:dyDescent="0.35">
      <c r="B391" t="s">
        <v>936</v>
      </c>
      <c r="C391" s="94">
        <v>1.8092356231446405E-4</v>
      </c>
      <c r="D391" s="94">
        <v>6.7726214426166694E-4</v>
      </c>
      <c r="E391" s="94">
        <v>4.5541740756629745E-4</v>
      </c>
      <c r="F391" s="94">
        <v>5.682598095377863E-4</v>
      </c>
      <c r="G391" s="94">
        <v>7.2991511794979623E-4</v>
      </c>
      <c r="H391" s="94">
        <v>5.682598095377863E-4</v>
      </c>
      <c r="I391" s="94">
        <v>9.062325769519171E-4</v>
      </c>
      <c r="J391" s="94">
        <v>2.2810480549457539E-4</v>
      </c>
      <c r="K391" s="94">
        <v>5.682598095377863E-4</v>
      </c>
    </row>
    <row r="392" spans="1:11" x14ac:dyDescent="0.35">
      <c r="B392" t="s">
        <v>935</v>
      </c>
      <c r="C392" s="94">
        <v>1.4739658986690328E-4</v>
      </c>
      <c r="D392" s="94">
        <v>1.9491078334261025E-4</v>
      </c>
      <c r="E392" s="94">
        <v>3.3287432694888576E-4</v>
      </c>
      <c r="F392" s="94">
        <v>2.63892555145748E-4</v>
      </c>
      <c r="G392" s="94">
        <v>2.63892555145748E-4</v>
      </c>
      <c r="H392" s="94">
        <v>1.2485779431677187E-3</v>
      </c>
      <c r="I392" s="94">
        <v>2.63892555145748E-4</v>
      </c>
      <c r="J392" s="94">
        <v>1.4219492950442365E-4</v>
      </c>
      <c r="K392" s="94">
        <v>5.3513777527702192E-4</v>
      </c>
    </row>
    <row r="393" spans="1:11" x14ac:dyDescent="0.35">
      <c r="B393" t="s">
        <v>934</v>
      </c>
      <c r="C393" s="94">
        <v>0</v>
      </c>
      <c r="D393" s="94">
        <v>0</v>
      </c>
      <c r="E393" s="94">
        <v>0</v>
      </c>
      <c r="F393" s="94">
        <v>0</v>
      </c>
      <c r="G393" s="94">
        <v>0</v>
      </c>
      <c r="H393" s="94">
        <v>0</v>
      </c>
      <c r="I393" s="94">
        <v>0</v>
      </c>
      <c r="J393" s="94">
        <v>0</v>
      </c>
    </row>
    <row r="394" spans="1:11" x14ac:dyDescent="0.35">
      <c r="B394" t="s">
        <v>933</v>
      </c>
      <c r="C394" s="94">
        <v>5.8290541031778809E-4</v>
      </c>
      <c r="D394" s="94">
        <v>1.6402292158262464E-4</v>
      </c>
      <c r="E394" s="94">
        <v>3.7346416595020638E-4</v>
      </c>
    </row>
    <row r="395" spans="1:11" x14ac:dyDescent="0.35">
      <c r="B395" t="s">
        <v>932</v>
      </c>
      <c r="C395" s="94">
        <v>0</v>
      </c>
      <c r="D395" s="94">
        <v>0</v>
      </c>
      <c r="E395" s="94">
        <v>0</v>
      </c>
      <c r="F395" s="94">
        <v>0</v>
      </c>
      <c r="G395" s="94">
        <v>0</v>
      </c>
      <c r="H395" s="94">
        <v>0</v>
      </c>
      <c r="I395" s="94">
        <v>0</v>
      </c>
      <c r="J395" s="94">
        <v>0</v>
      </c>
      <c r="K395" s="94">
        <v>0</v>
      </c>
    </row>
    <row r="396" spans="1:11" x14ac:dyDescent="0.35">
      <c r="B396" t="s">
        <v>931</v>
      </c>
      <c r="C396" s="94">
        <v>0</v>
      </c>
      <c r="D396" s="94">
        <v>0</v>
      </c>
      <c r="E396" s="94">
        <v>0</v>
      </c>
      <c r="F396" s="94">
        <v>0</v>
      </c>
      <c r="G396" s="94">
        <v>0</v>
      </c>
      <c r="H396" s="94">
        <v>0</v>
      </c>
      <c r="I396" s="94">
        <v>0</v>
      </c>
      <c r="J396" s="94">
        <v>0</v>
      </c>
      <c r="K396" s="94">
        <v>0</v>
      </c>
    </row>
    <row r="397" spans="1:11" x14ac:dyDescent="0.35">
      <c r="B397" t="s">
        <v>930</v>
      </c>
      <c r="C397" s="94">
        <v>4.6794847547984407E-4</v>
      </c>
      <c r="D397" s="94">
        <v>4.6794847547984407E-4</v>
      </c>
      <c r="E397" s="94">
        <v>5.5894297845113521E-4</v>
      </c>
      <c r="F397" s="94">
        <v>1.163699228828203E-4</v>
      </c>
      <c r="G397" s="94">
        <v>4.6548776493366979E-4</v>
      </c>
      <c r="H397" s="94">
        <v>2.9100132478342703E-4</v>
      </c>
      <c r="I397" s="94">
        <v>4.6794847547984407E-4</v>
      </c>
      <c r="J397" s="94">
        <v>1.314319830577103E-3</v>
      </c>
      <c r="K397" s="94">
        <v>7.0843995270699559E-4</v>
      </c>
    </row>
    <row r="398" spans="1:11" x14ac:dyDescent="0.35">
      <c r="B398" t="s">
        <v>929</v>
      </c>
      <c r="C398" s="94">
        <v>9.5596208135847495E-4</v>
      </c>
      <c r="D398" s="94">
        <v>8.2498762717435445E-4</v>
      </c>
      <c r="E398" s="94">
        <v>5.3606801514356642E-4</v>
      </c>
      <c r="F398" s="94">
        <v>1.1887528893885764E-3</v>
      </c>
      <c r="G398" s="94">
        <v>9.3705954928562151E-4</v>
      </c>
      <c r="H398" s="94">
        <v>9.1815701721276806E-4</v>
      </c>
      <c r="I398" s="94">
        <v>1.6559137263622672E-3</v>
      </c>
      <c r="J398" s="94">
        <v>2.6943750081715495E-3</v>
      </c>
      <c r="K398" s="94">
        <v>8.589197651783755E-4</v>
      </c>
    </row>
    <row r="399" spans="1:11" x14ac:dyDescent="0.35">
      <c r="B399" t="s">
        <v>928</v>
      </c>
      <c r="C399" s="94">
        <v>8.1077670860935742E-4</v>
      </c>
      <c r="D399" s="94">
        <v>1.0523541884612931E-3</v>
      </c>
      <c r="E399" s="94">
        <v>4.896260456152651E-4</v>
      </c>
      <c r="F399" s="94">
        <v>1.079931728412936E-3</v>
      </c>
      <c r="G399" s="94">
        <v>7.4222541139007457E-4</v>
      </c>
      <c r="H399" s="94">
        <v>1.0009346210024599E-3</v>
      </c>
      <c r="I399" s="94">
        <v>7.8804910397476465E-4</v>
      </c>
      <c r="J399" s="94">
        <v>8.1077670860935742E-4</v>
      </c>
    </row>
    <row r="400" spans="1:11" x14ac:dyDescent="0.35">
      <c r="A400" t="s">
        <v>150</v>
      </c>
      <c r="B400" t="s">
        <v>430</v>
      </c>
      <c r="C400" s="30">
        <v>0</v>
      </c>
      <c r="D400" s="30">
        <v>0</v>
      </c>
      <c r="E400" s="30">
        <v>0</v>
      </c>
      <c r="F400" s="30">
        <v>0</v>
      </c>
      <c r="G400" s="30">
        <v>0</v>
      </c>
      <c r="H400" s="30">
        <v>0</v>
      </c>
      <c r="I400" s="30">
        <v>0</v>
      </c>
      <c r="J400" s="30">
        <v>0</v>
      </c>
      <c r="K400" s="30">
        <v>0</v>
      </c>
    </row>
    <row r="401" spans="2:12" x14ac:dyDescent="0.35">
      <c r="B401" t="s">
        <v>443</v>
      </c>
      <c r="C401" s="30">
        <v>0</v>
      </c>
      <c r="D401" s="30">
        <v>0</v>
      </c>
      <c r="E401" s="30">
        <v>0</v>
      </c>
      <c r="F401" s="30">
        <v>0</v>
      </c>
      <c r="G401" s="30">
        <v>0</v>
      </c>
      <c r="H401" s="30">
        <v>0</v>
      </c>
      <c r="I401" s="30">
        <v>0</v>
      </c>
      <c r="J401" s="30">
        <v>0</v>
      </c>
      <c r="K401" s="30">
        <v>0</v>
      </c>
    </row>
    <row r="402" spans="2:12" x14ac:dyDescent="0.35">
      <c r="B402" t="s">
        <v>435</v>
      </c>
      <c r="C402" s="30">
        <v>6.0613070762744583E-3</v>
      </c>
      <c r="D402" s="30">
        <v>6.0225029844257509E-3</v>
      </c>
      <c r="E402" s="30">
        <v>3.7720953644560448E-3</v>
      </c>
      <c r="F402" s="30">
        <v>3.7735921161574312E-4</v>
      </c>
      <c r="G402" s="30">
        <v>3.7720953644560448E-3</v>
      </c>
      <c r="H402" s="30">
        <v>5.3081666338292343E-3</v>
      </c>
      <c r="I402" s="30">
        <v>1.9150283952885016E-3</v>
      </c>
      <c r="J402" s="30">
        <v>2.2360240950828549E-3</v>
      </c>
      <c r="K402" s="30">
        <v>7.3117906552393214E-3</v>
      </c>
      <c r="L402" s="30">
        <v>4.8400631668239194E-4</v>
      </c>
    </row>
    <row r="403" spans="2:12" x14ac:dyDescent="0.35">
      <c r="B403" t="s">
        <v>431</v>
      </c>
      <c r="C403" s="30">
        <v>0</v>
      </c>
      <c r="D403" s="30">
        <v>0</v>
      </c>
      <c r="E403" s="30">
        <v>0</v>
      </c>
      <c r="F403" s="30">
        <v>0</v>
      </c>
      <c r="G403" s="30">
        <v>0</v>
      </c>
      <c r="H403" s="30">
        <v>0</v>
      </c>
      <c r="I403" s="30">
        <v>0</v>
      </c>
      <c r="J403" s="30">
        <v>0</v>
      </c>
      <c r="K403" s="30">
        <v>0</v>
      </c>
    </row>
    <row r="404" spans="2:12" x14ac:dyDescent="0.35">
      <c r="B404" t="s">
        <v>442</v>
      </c>
      <c r="C404" s="30">
        <v>0</v>
      </c>
      <c r="D404" s="30">
        <v>0</v>
      </c>
      <c r="E404" s="30">
        <v>0</v>
      </c>
      <c r="F404" s="30">
        <v>0</v>
      </c>
      <c r="G404" s="30">
        <v>0</v>
      </c>
      <c r="H404" s="30">
        <v>0</v>
      </c>
      <c r="I404" s="30">
        <v>0</v>
      </c>
      <c r="J404" s="30">
        <v>0</v>
      </c>
      <c r="K404" s="30">
        <v>0</v>
      </c>
    </row>
    <row r="405" spans="2:12" x14ac:dyDescent="0.35">
      <c r="B405" t="s">
        <v>434</v>
      </c>
      <c r="C405" s="30">
        <v>4.5172771222213642E-3</v>
      </c>
      <c r="D405" s="30">
        <v>7.2594994889340052E-4</v>
      </c>
      <c r="E405" s="30">
        <v>4.795975431801441E-4</v>
      </c>
      <c r="F405" s="30">
        <v>7.2818281370636679E-4</v>
      </c>
      <c r="G405" s="30">
        <v>7.2818281370636679E-4</v>
      </c>
      <c r="H405" s="30">
        <v>7.2818281370636679E-4</v>
      </c>
      <c r="I405" s="30">
        <v>1.529231817404677E-3</v>
      </c>
      <c r="J405" s="30">
        <v>1.0598031871011076E-4</v>
      </c>
      <c r="K405" s="30">
        <v>1.5778320556706291E-3</v>
      </c>
    </row>
    <row r="406" spans="2:12" x14ac:dyDescent="0.35">
      <c r="B406" t="s">
        <v>437</v>
      </c>
      <c r="C406" s="30">
        <v>0</v>
      </c>
      <c r="D406" s="30">
        <v>0</v>
      </c>
      <c r="E406" s="30">
        <v>0</v>
      </c>
      <c r="F406" s="30">
        <v>0</v>
      </c>
      <c r="G406" s="30">
        <v>0</v>
      </c>
      <c r="H406" s="30">
        <v>0</v>
      </c>
    </row>
    <row r="407" spans="2:12" x14ac:dyDescent="0.35">
      <c r="B407" t="s">
        <v>937</v>
      </c>
      <c r="C407" s="30">
        <v>6.1433432984817928E-4</v>
      </c>
      <c r="D407" s="30">
        <v>9.4415729329871739E-4</v>
      </c>
      <c r="E407" s="30">
        <v>6.1433432984817928E-4</v>
      </c>
      <c r="F407" s="30">
        <v>1.0228926296918283E-3</v>
      </c>
      <c r="G407" s="30">
        <v>5.1022800222260485E-4</v>
      </c>
      <c r="H407" s="30">
        <v>5.0452280705942274E-4</v>
      </c>
    </row>
    <row r="408" spans="2:12" x14ac:dyDescent="0.35">
      <c r="B408" t="s">
        <v>392</v>
      </c>
      <c r="C408" s="30">
        <v>0</v>
      </c>
      <c r="D408" s="30">
        <v>0</v>
      </c>
      <c r="E408" s="30">
        <v>0</v>
      </c>
      <c r="F408" s="30">
        <v>0</v>
      </c>
      <c r="G408" s="30">
        <v>0</v>
      </c>
      <c r="H408" s="30">
        <v>0</v>
      </c>
      <c r="I408" s="30">
        <v>0</v>
      </c>
      <c r="J408" s="30">
        <v>0</v>
      </c>
      <c r="K408" s="30">
        <v>0</v>
      </c>
    </row>
    <row r="409" spans="2:12" x14ac:dyDescent="0.35">
      <c r="B409" t="s">
        <v>936</v>
      </c>
      <c r="C409" s="30">
        <v>0</v>
      </c>
      <c r="D409" s="30">
        <v>0</v>
      </c>
      <c r="E409" s="30">
        <v>0</v>
      </c>
      <c r="F409" s="30">
        <v>0</v>
      </c>
      <c r="G409" s="30">
        <v>0</v>
      </c>
      <c r="H409" s="30">
        <v>0</v>
      </c>
      <c r="I409" s="30">
        <v>0</v>
      </c>
      <c r="J409" s="30">
        <v>0</v>
      </c>
      <c r="K409" s="30">
        <v>0</v>
      </c>
    </row>
    <row r="410" spans="2:12" x14ac:dyDescent="0.35">
      <c r="B410" t="s">
        <v>935</v>
      </c>
      <c r="C410" s="30">
        <v>0</v>
      </c>
      <c r="D410" s="30">
        <v>0</v>
      </c>
      <c r="E410" s="30">
        <v>0</v>
      </c>
      <c r="F410" s="30">
        <v>0</v>
      </c>
      <c r="G410" s="30">
        <v>0</v>
      </c>
      <c r="H410" s="30">
        <v>0</v>
      </c>
      <c r="I410" s="30">
        <v>0</v>
      </c>
      <c r="J410" s="30">
        <v>0</v>
      </c>
      <c r="K410" s="30">
        <v>0</v>
      </c>
    </row>
    <row r="411" spans="2:12" x14ac:dyDescent="0.35">
      <c r="B411" t="s">
        <v>934</v>
      </c>
      <c r="C411" s="30">
        <v>0</v>
      </c>
      <c r="D411" s="30">
        <v>0</v>
      </c>
      <c r="E411" s="30">
        <v>0</v>
      </c>
      <c r="F411" s="30">
        <v>0</v>
      </c>
      <c r="G411" s="30">
        <v>0</v>
      </c>
      <c r="H411" s="30">
        <v>0</v>
      </c>
      <c r="I411" s="30">
        <v>0</v>
      </c>
      <c r="J411" s="30">
        <v>0</v>
      </c>
    </row>
    <row r="412" spans="2:12" x14ac:dyDescent="0.35">
      <c r="B412" t="s">
        <v>933</v>
      </c>
      <c r="C412" s="30">
        <v>0</v>
      </c>
      <c r="D412" s="30">
        <v>0</v>
      </c>
      <c r="E412" s="30">
        <v>0</v>
      </c>
    </row>
    <row r="413" spans="2:12" x14ac:dyDescent="0.35">
      <c r="B413" t="s">
        <v>932</v>
      </c>
      <c r="C413" s="30">
        <v>0</v>
      </c>
      <c r="D413" s="30">
        <v>0</v>
      </c>
      <c r="E413" s="30">
        <v>0</v>
      </c>
      <c r="F413" s="30">
        <v>0</v>
      </c>
      <c r="G413" s="30">
        <v>0</v>
      </c>
      <c r="H413" s="30">
        <v>0</v>
      </c>
      <c r="I413" s="30">
        <v>0</v>
      </c>
      <c r="J413" s="30">
        <v>0</v>
      </c>
      <c r="K413" s="30">
        <v>0</v>
      </c>
    </row>
    <row r="414" spans="2:12" x14ac:dyDescent="0.35">
      <c r="B414" t="s">
        <v>931</v>
      </c>
      <c r="C414" s="30">
        <v>0</v>
      </c>
      <c r="D414" s="30">
        <v>0</v>
      </c>
      <c r="E414" s="30">
        <v>0</v>
      </c>
      <c r="F414" s="30">
        <v>0</v>
      </c>
      <c r="G414" s="30">
        <v>0</v>
      </c>
      <c r="H414" s="30">
        <v>0</v>
      </c>
      <c r="I414" s="30">
        <v>0</v>
      </c>
      <c r="J414" s="30">
        <v>0</v>
      </c>
      <c r="K414" s="30">
        <v>0</v>
      </c>
    </row>
    <row r="415" spans="2:12" x14ac:dyDescent="0.35">
      <c r="B415" t="s">
        <v>930</v>
      </c>
      <c r="C415" s="30">
        <v>0</v>
      </c>
      <c r="D415" s="30">
        <v>0</v>
      </c>
      <c r="E415" s="30">
        <v>0</v>
      </c>
      <c r="F415" s="30">
        <v>0</v>
      </c>
      <c r="G415" s="30">
        <v>0</v>
      </c>
      <c r="H415" s="30">
        <v>0</v>
      </c>
      <c r="I415" s="30">
        <v>0</v>
      </c>
      <c r="J415" s="30">
        <v>0</v>
      </c>
      <c r="K415" s="30">
        <v>0</v>
      </c>
    </row>
    <row r="416" spans="2:12" x14ac:dyDescent="0.35">
      <c r="B416" t="s">
        <v>929</v>
      </c>
      <c r="C416" s="30">
        <v>3.1852852620070502E-4</v>
      </c>
      <c r="D416" s="30">
        <v>4.5001510345749898E-4</v>
      </c>
      <c r="E416" s="30">
        <v>2.1600628570264566E-4</v>
      </c>
      <c r="F416" s="30">
        <v>4.2041339425215389E-4</v>
      </c>
      <c r="G416" s="30">
        <v>4.5001510345749898E-4</v>
      </c>
      <c r="H416" s="30">
        <v>4.5001510345749898E-4</v>
      </c>
      <c r="I416" s="30">
        <v>1.0415860634116452E-3</v>
      </c>
      <c r="J416" s="30">
        <v>2.0285739532608349E-3</v>
      </c>
      <c r="K416" s="30">
        <v>4.7961681266284412E-4</v>
      </c>
    </row>
    <row r="417" spans="2:10" x14ac:dyDescent="0.35">
      <c r="B417" t="s">
        <v>928</v>
      </c>
      <c r="C417" s="30">
        <v>4.7489502684559245E-4</v>
      </c>
      <c r="D417" s="30">
        <v>1.9669756685829207E-4</v>
      </c>
      <c r="E417" s="30">
        <v>2.2153036248098772E-4</v>
      </c>
      <c r="F417" s="30">
        <v>6.1339061680764717E-4</v>
      </c>
      <c r="G417" s="30">
        <v>3.602184561887467E-4</v>
      </c>
      <c r="H417" s="30">
        <v>3.4660080272775479E-4</v>
      </c>
      <c r="I417" s="30">
        <v>3.5340962945825077E-4</v>
      </c>
      <c r="J417" s="30">
        <v>3.5340962945825077E-4</v>
      </c>
    </row>
  </sheetData>
  <pageMargins left="0.7" right="0.7" top="0.75" bottom="0.75" header="0.3" footer="0.3"/>
</worksheet>
</file>

<file path=xl/worksheets/sheet2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E74EE7C-E424-4862-84F6-D46BA6FD7FCC}">
  <dimension ref="A1:G392"/>
  <sheetViews>
    <sheetView workbookViewId="0">
      <selection activeCell="J23" sqref="J23"/>
    </sheetView>
  </sheetViews>
  <sheetFormatPr defaultRowHeight="14.5" x14ac:dyDescent="0.35"/>
  <cols>
    <col min="1" max="1" width="13.54296875" customWidth="1"/>
    <col min="2" max="2" width="9.36328125" bestFit="1" customWidth="1"/>
    <col min="4" max="4" width="16.1796875" style="95" bestFit="1" customWidth="1"/>
    <col min="5" max="6" width="13.453125" style="95" bestFit="1" customWidth="1"/>
  </cols>
  <sheetData>
    <row r="1" spans="1:7" x14ac:dyDescent="0.35">
      <c r="A1" s="25" t="s">
        <v>980</v>
      </c>
      <c r="B1" s="25" t="s">
        <v>478</v>
      </c>
      <c r="C1" s="25" t="s">
        <v>479</v>
      </c>
      <c r="D1" s="25" t="s">
        <v>979</v>
      </c>
      <c r="E1" s="25" t="s">
        <v>978</v>
      </c>
      <c r="F1" s="25" t="s">
        <v>977</v>
      </c>
      <c r="G1" s="25" t="s">
        <v>976</v>
      </c>
    </row>
    <row r="2" spans="1:7" x14ac:dyDescent="0.35">
      <c r="A2" t="s">
        <v>974</v>
      </c>
      <c r="B2" t="s">
        <v>115</v>
      </c>
      <c r="C2" t="s">
        <v>951</v>
      </c>
      <c r="D2" s="95">
        <v>8.0016617998482399E-3</v>
      </c>
      <c r="E2" s="95">
        <v>4.3605920361620698E-3</v>
      </c>
      <c r="F2" s="95">
        <v>1.4535306787206901E-3</v>
      </c>
      <c r="G2">
        <v>9</v>
      </c>
    </row>
    <row r="3" spans="1:7" x14ac:dyDescent="0.35">
      <c r="A3" t="s">
        <v>974</v>
      </c>
      <c r="B3" t="s">
        <v>115</v>
      </c>
      <c r="C3" t="s">
        <v>949</v>
      </c>
      <c r="D3" s="95">
        <v>5.81424603660371E-3</v>
      </c>
      <c r="E3" s="95">
        <v>1.2454787136229901E-3</v>
      </c>
      <c r="F3" s="95">
        <v>4.1515957120766202E-4</v>
      </c>
      <c r="G3">
        <v>9</v>
      </c>
    </row>
    <row r="4" spans="1:7" x14ac:dyDescent="0.35">
      <c r="A4" t="s">
        <v>974</v>
      </c>
      <c r="B4" t="s">
        <v>115</v>
      </c>
      <c r="C4" t="s">
        <v>948</v>
      </c>
      <c r="D4" s="95">
        <v>6.6841278516450798E-3</v>
      </c>
      <c r="E4" s="95">
        <v>3.6614046489355698E-3</v>
      </c>
      <c r="F4" s="95">
        <v>1.2204682163118601E-3</v>
      </c>
      <c r="G4">
        <v>9</v>
      </c>
    </row>
    <row r="5" spans="1:7" x14ac:dyDescent="0.35">
      <c r="A5" t="s">
        <v>974</v>
      </c>
      <c r="B5" t="s">
        <v>115</v>
      </c>
      <c r="C5" t="s">
        <v>947</v>
      </c>
      <c r="D5" s="95">
        <v>1.94348944166392E-2</v>
      </c>
      <c r="E5" s="95">
        <v>1.4073127215511599E-2</v>
      </c>
      <c r="F5" s="95">
        <v>8.1251237862154605E-3</v>
      </c>
      <c r="G5">
        <v>3</v>
      </c>
    </row>
    <row r="6" spans="1:7" x14ac:dyDescent="0.35">
      <c r="A6" t="s">
        <v>974</v>
      </c>
      <c r="B6" t="s">
        <v>115</v>
      </c>
      <c r="C6" t="s">
        <v>945</v>
      </c>
      <c r="D6" s="95">
        <v>8.7186254174368601E-3</v>
      </c>
      <c r="E6" s="95">
        <v>2.1475997355994299E-3</v>
      </c>
      <c r="F6" s="95">
        <v>7.1586657853314295E-4</v>
      </c>
      <c r="G6">
        <v>9</v>
      </c>
    </row>
    <row r="7" spans="1:7" x14ac:dyDescent="0.35">
      <c r="A7" t="s">
        <v>974</v>
      </c>
      <c r="B7" t="s">
        <v>379</v>
      </c>
      <c r="C7" t="s">
        <v>951</v>
      </c>
      <c r="D7" s="95">
        <v>5.01705559649386E-2</v>
      </c>
      <c r="E7" s="95">
        <v>4.0437104619316801E-2</v>
      </c>
      <c r="F7" s="95">
        <v>1.2787335257955701E-2</v>
      </c>
      <c r="G7">
        <v>10</v>
      </c>
    </row>
    <row r="8" spans="1:7" x14ac:dyDescent="0.35">
      <c r="A8" t="s">
        <v>974</v>
      </c>
      <c r="B8" t="s">
        <v>379</v>
      </c>
      <c r="C8" t="s">
        <v>950</v>
      </c>
      <c r="D8" s="95">
        <v>1.7640240547775899E-2</v>
      </c>
      <c r="E8" s="95">
        <v>5.7896973683179498E-3</v>
      </c>
      <c r="F8" s="95">
        <v>2.36363405291893E-3</v>
      </c>
      <c r="G8">
        <v>6</v>
      </c>
    </row>
    <row r="9" spans="1:7" x14ac:dyDescent="0.35">
      <c r="A9" t="s">
        <v>974</v>
      </c>
      <c r="B9" t="s">
        <v>379</v>
      </c>
      <c r="C9" t="s">
        <v>949</v>
      </c>
      <c r="D9" s="95">
        <v>8.5149487956749596E-3</v>
      </c>
      <c r="E9" s="95">
        <v>4.7830408952981096E-3</v>
      </c>
      <c r="F9" s="95">
        <v>1.59434696509937E-3</v>
      </c>
      <c r="G9">
        <v>9</v>
      </c>
    </row>
    <row r="10" spans="1:7" x14ac:dyDescent="0.35">
      <c r="A10" t="s">
        <v>974</v>
      </c>
      <c r="B10" t="s">
        <v>379</v>
      </c>
      <c r="C10" t="s">
        <v>948</v>
      </c>
      <c r="D10" s="95">
        <v>2.51820444748003E-2</v>
      </c>
      <c r="E10" s="95">
        <v>1.8540994448566401E-2</v>
      </c>
      <c r="F10" s="95">
        <v>6.1803314828554699E-3</v>
      </c>
      <c r="G10">
        <v>9</v>
      </c>
    </row>
    <row r="11" spans="1:7" x14ac:dyDescent="0.35">
      <c r="A11" t="s">
        <v>974</v>
      </c>
      <c r="B11" t="s">
        <v>379</v>
      </c>
      <c r="C11" t="s">
        <v>947</v>
      </c>
      <c r="D11" s="95">
        <v>1.3557548166627201E-2</v>
      </c>
      <c r="E11" s="95">
        <v>9.7039544536501408E-3</v>
      </c>
      <c r="F11" s="95">
        <v>3.2346514845500501E-3</v>
      </c>
      <c r="G11">
        <v>9</v>
      </c>
    </row>
    <row r="12" spans="1:7" x14ac:dyDescent="0.35">
      <c r="A12" t="s">
        <v>974</v>
      </c>
      <c r="B12" t="s">
        <v>379</v>
      </c>
      <c r="C12" t="s">
        <v>945</v>
      </c>
      <c r="D12" s="95">
        <v>1.2787945510132501E-2</v>
      </c>
      <c r="E12" s="95">
        <v>6.6249033018050702E-3</v>
      </c>
      <c r="F12" s="95">
        <v>2.2083011006016899E-3</v>
      </c>
      <c r="G12">
        <v>9</v>
      </c>
    </row>
    <row r="13" spans="1:7" x14ac:dyDescent="0.35">
      <c r="A13" t="s">
        <v>974</v>
      </c>
      <c r="B13" t="s">
        <v>116</v>
      </c>
      <c r="C13" t="s">
        <v>951</v>
      </c>
      <c r="D13" s="95">
        <v>1.3830491786878001E-2</v>
      </c>
      <c r="E13" s="95">
        <v>2.07528256711496E-2</v>
      </c>
      <c r="F13" s="95">
        <v>6.9176085570498798E-3</v>
      </c>
      <c r="G13">
        <v>9</v>
      </c>
    </row>
    <row r="14" spans="1:7" x14ac:dyDescent="0.35">
      <c r="A14" t="s">
        <v>974</v>
      </c>
      <c r="B14" t="s">
        <v>116</v>
      </c>
      <c r="C14" t="s">
        <v>950</v>
      </c>
      <c r="D14" s="95">
        <v>6.5971440368488097E-3</v>
      </c>
      <c r="E14" s="95">
        <v>2.1298906089262399E-3</v>
      </c>
      <c r="F14" s="95">
        <v>7.0996353630874696E-4</v>
      </c>
      <c r="G14">
        <v>9</v>
      </c>
    </row>
    <row r="15" spans="1:7" x14ac:dyDescent="0.35">
      <c r="A15" t="s">
        <v>974</v>
      </c>
      <c r="B15" t="s">
        <v>116</v>
      </c>
      <c r="C15" t="s">
        <v>949</v>
      </c>
      <c r="D15" s="95">
        <v>5.4177351735208304E-3</v>
      </c>
      <c r="E15" s="95">
        <v>2.3461274137628499E-3</v>
      </c>
      <c r="F15" s="95">
        <v>8.2948130189968502E-4</v>
      </c>
      <c r="G15">
        <v>8</v>
      </c>
    </row>
    <row r="16" spans="1:7" x14ac:dyDescent="0.35">
      <c r="A16" t="s">
        <v>974</v>
      </c>
      <c r="B16" t="s">
        <v>116</v>
      </c>
      <c r="C16" t="s">
        <v>948</v>
      </c>
      <c r="D16" s="95">
        <v>2.9805765191285001E-3</v>
      </c>
      <c r="E16" s="95">
        <v>1.14169562099972E-3</v>
      </c>
      <c r="F16" s="95">
        <v>4.6609528550321501E-4</v>
      </c>
      <c r="G16">
        <v>6</v>
      </c>
    </row>
    <row r="17" spans="1:7" x14ac:dyDescent="0.35">
      <c r="A17" t="s">
        <v>974</v>
      </c>
      <c r="B17" t="s">
        <v>116</v>
      </c>
      <c r="C17" t="s">
        <v>947</v>
      </c>
      <c r="D17" s="95">
        <v>5.9653453316200504E-3</v>
      </c>
      <c r="E17" s="95">
        <v>1.37107868133737E-3</v>
      </c>
      <c r="F17" s="95">
        <v>4.5702622711245701E-4</v>
      </c>
      <c r="G17">
        <v>9</v>
      </c>
    </row>
    <row r="18" spans="1:7" x14ac:dyDescent="0.35">
      <c r="A18" t="s">
        <v>974</v>
      </c>
      <c r="B18" t="s">
        <v>116</v>
      </c>
      <c r="C18" t="s">
        <v>945</v>
      </c>
      <c r="D18" s="95">
        <v>7.0846882375968099E-3</v>
      </c>
      <c r="E18" s="95">
        <v>3.5155170626584901E-3</v>
      </c>
      <c r="F18" s="95">
        <v>1.2429229771914101E-3</v>
      </c>
      <c r="G18">
        <v>8</v>
      </c>
    </row>
    <row r="19" spans="1:7" x14ac:dyDescent="0.35">
      <c r="A19" t="s">
        <v>972</v>
      </c>
      <c r="B19" t="s">
        <v>115</v>
      </c>
      <c r="C19" t="s">
        <v>951</v>
      </c>
      <c r="D19" s="95">
        <v>1.0021013388727799E-3</v>
      </c>
      <c r="E19" s="95">
        <v>4.46922436922917E-4</v>
      </c>
      <c r="F19" s="95">
        <v>1.4897414564097201E-4</v>
      </c>
      <c r="G19">
        <v>9</v>
      </c>
    </row>
    <row r="20" spans="1:7" x14ac:dyDescent="0.35">
      <c r="A20" t="s">
        <v>972</v>
      </c>
      <c r="B20" t="s">
        <v>115</v>
      </c>
      <c r="C20" t="s">
        <v>949</v>
      </c>
      <c r="D20" s="95">
        <v>5.5389041268094695E-4</v>
      </c>
      <c r="E20" s="95">
        <v>3.12225393102565E-4</v>
      </c>
      <c r="F20" s="95">
        <v>1.04075131034188E-4</v>
      </c>
      <c r="G20">
        <v>9</v>
      </c>
    </row>
    <row r="21" spans="1:7" x14ac:dyDescent="0.35">
      <c r="A21" t="s">
        <v>972</v>
      </c>
      <c r="B21" t="s">
        <v>115</v>
      </c>
      <c r="C21" t="s">
        <v>948</v>
      </c>
      <c r="D21" s="95">
        <v>5.7837102009757795E-4</v>
      </c>
      <c r="E21" s="95">
        <v>4.5935968786552599E-4</v>
      </c>
      <c r="F21" s="95">
        <v>1.53119895955175E-4</v>
      </c>
      <c r="G21">
        <v>9</v>
      </c>
    </row>
    <row r="22" spans="1:7" x14ac:dyDescent="0.35">
      <c r="A22" t="s">
        <v>972</v>
      </c>
      <c r="B22" t="s">
        <v>115</v>
      </c>
      <c r="C22" t="s">
        <v>947</v>
      </c>
      <c r="D22" s="95">
        <v>1.63015179577232E-3</v>
      </c>
      <c r="E22" s="95">
        <v>1.2020409161019E-3</v>
      </c>
      <c r="F22" s="95">
        <v>6.9399864648837502E-4</v>
      </c>
      <c r="G22">
        <v>3</v>
      </c>
    </row>
    <row r="23" spans="1:7" x14ac:dyDescent="0.35">
      <c r="A23" t="s">
        <v>972</v>
      </c>
      <c r="B23" t="s">
        <v>115</v>
      </c>
      <c r="C23" t="s">
        <v>945</v>
      </c>
      <c r="D23" s="95">
        <v>5.5591248279290904E-4</v>
      </c>
      <c r="E23" s="95">
        <v>3.1454669970371301E-4</v>
      </c>
      <c r="F23" s="95">
        <v>1.04848899901238E-4</v>
      </c>
      <c r="G23">
        <v>9</v>
      </c>
    </row>
    <row r="24" spans="1:7" x14ac:dyDescent="0.35">
      <c r="A24" t="s">
        <v>972</v>
      </c>
      <c r="B24" t="s">
        <v>379</v>
      </c>
      <c r="C24" t="s">
        <v>951</v>
      </c>
      <c r="D24" s="95">
        <v>3.7185850113715399E-3</v>
      </c>
      <c r="E24" s="95">
        <v>3.0259642461080601E-3</v>
      </c>
      <c r="F24" s="95">
        <v>9.5689391359357601E-4</v>
      </c>
      <c r="G24">
        <v>10</v>
      </c>
    </row>
    <row r="25" spans="1:7" x14ac:dyDescent="0.35">
      <c r="A25" t="s">
        <v>972</v>
      </c>
      <c r="B25" t="s">
        <v>379</v>
      </c>
      <c r="C25" t="s">
        <v>950</v>
      </c>
      <c r="D25" s="95">
        <v>1.2605832058457699E-3</v>
      </c>
      <c r="E25" s="95">
        <v>7.17247545322751E-4</v>
      </c>
      <c r="F25" s="95">
        <v>2.9281508421741498E-4</v>
      </c>
      <c r="G25">
        <v>6</v>
      </c>
    </row>
    <row r="26" spans="1:7" x14ac:dyDescent="0.35">
      <c r="A26" t="s">
        <v>972</v>
      </c>
      <c r="B26" t="s">
        <v>379</v>
      </c>
      <c r="C26" t="s">
        <v>949</v>
      </c>
      <c r="D26" s="95">
        <v>7.76829114009841E-4</v>
      </c>
      <c r="E26" s="95">
        <v>5.6141853671924299E-4</v>
      </c>
      <c r="F26" s="95">
        <v>1.87139512239748E-4</v>
      </c>
      <c r="G26">
        <v>9</v>
      </c>
    </row>
    <row r="27" spans="1:7" x14ac:dyDescent="0.35">
      <c r="A27" t="s">
        <v>972</v>
      </c>
      <c r="B27" t="s">
        <v>379</v>
      </c>
      <c r="C27" t="s">
        <v>948</v>
      </c>
      <c r="D27" s="95">
        <v>2.57959243060087E-3</v>
      </c>
      <c r="E27" s="95">
        <v>1.63458159967001E-3</v>
      </c>
      <c r="F27" s="95">
        <v>5.4486053322333505E-4</v>
      </c>
      <c r="G27">
        <v>9</v>
      </c>
    </row>
    <row r="28" spans="1:7" x14ac:dyDescent="0.35">
      <c r="A28" t="s">
        <v>972</v>
      </c>
      <c r="B28" t="s">
        <v>379</v>
      </c>
      <c r="C28" t="s">
        <v>947</v>
      </c>
      <c r="D28" s="95">
        <v>9.5135459770718102E-4</v>
      </c>
      <c r="E28" s="95">
        <v>3.7007194983706802E-4</v>
      </c>
      <c r="F28" s="95">
        <v>1.2335731661235601E-4</v>
      </c>
      <c r="G28">
        <v>9</v>
      </c>
    </row>
    <row r="29" spans="1:7" x14ac:dyDescent="0.35">
      <c r="A29" t="s">
        <v>972</v>
      </c>
      <c r="B29" t="s">
        <v>379</v>
      </c>
      <c r="C29" t="s">
        <v>945</v>
      </c>
      <c r="D29" s="95">
        <v>1.2154759844376401E-3</v>
      </c>
      <c r="E29" s="95">
        <v>6.0750620044777096E-4</v>
      </c>
      <c r="F29" s="95">
        <v>2.0250206681592399E-4</v>
      </c>
      <c r="G29">
        <v>9</v>
      </c>
    </row>
    <row r="30" spans="1:7" x14ac:dyDescent="0.35">
      <c r="A30" t="s">
        <v>972</v>
      </c>
      <c r="B30" t="s">
        <v>116</v>
      </c>
      <c r="C30" t="s">
        <v>951</v>
      </c>
      <c r="D30">
        <v>0</v>
      </c>
      <c r="E30">
        <v>0</v>
      </c>
      <c r="F30">
        <v>0</v>
      </c>
      <c r="G30">
        <v>9</v>
      </c>
    </row>
    <row r="31" spans="1:7" x14ac:dyDescent="0.35">
      <c r="A31" t="s">
        <v>972</v>
      </c>
      <c r="B31" t="s">
        <v>116</v>
      </c>
      <c r="C31" t="s">
        <v>950</v>
      </c>
      <c r="D31">
        <v>0</v>
      </c>
      <c r="E31">
        <v>0</v>
      </c>
      <c r="F31">
        <v>0</v>
      </c>
      <c r="G31">
        <v>9</v>
      </c>
    </row>
    <row r="32" spans="1:7" x14ac:dyDescent="0.35">
      <c r="A32" t="s">
        <v>972</v>
      </c>
      <c r="B32" t="s">
        <v>116</v>
      </c>
      <c r="C32" t="s">
        <v>949</v>
      </c>
      <c r="D32">
        <v>0</v>
      </c>
      <c r="E32">
        <v>0</v>
      </c>
      <c r="F32">
        <v>0</v>
      </c>
      <c r="G32">
        <v>8</v>
      </c>
    </row>
    <row r="33" spans="1:7" x14ac:dyDescent="0.35">
      <c r="A33" t="s">
        <v>972</v>
      </c>
      <c r="B33" t="s">
        <v>116</v>
      </c>
      <c r="C33" t="s">
        <v>948</v>
      </c>
      <c r="D33">
        <v>0</v>
      </c>
      <c r="E33">
        <v>0</v>
      </c>
      <c r="F33">
        <v>0</v>
      </c>
      <c r="G33">
        <v>6</v>
      </c>
    </row>
    <row r="34" spans="1:7" x14ac:dyDescent="0.35">
      <c r="A34" t="s">
        <v>972</v>
      </c>
      <c r="B34" t="s">
        <v>116</v>
      </c>
      <c r="C34" t="s">
        <v>947</v>
      </c>
      <c r="D34">
        <v>0</v>
      </c>
      <c r="E34">
        <v>0</v>
      </c>
      <c r="F34">
        <v>0</v>
      </c>
      <c r="G34">
        <v>9</v>
      </c>
    </row>
    <row r="35" spans="1:7" x14ac:dyDescent="0.35">
      <c r="A35" t="s">
        <v>972</v>
      </c>
      <c r="B35" t="s">
        <v>116</v>
      </c>
      <c r="C35" t="s">
        <v>945</v>
      </c>
      <c r="D35" s="95">
        <v>6.5365235359106399E-4</v>
      </c>
      <c r="E35" s="95">
        <v>4.4988943656373598E-4</v>
      </c>
      <c r="F35" s="95">
        <v>1.5905993568920599E-4</v>
      </c>
      <c r="G35">
        <v>8</v>
      </c>
    </row>
    <row r="36" spans="1:7" x14ac:dyDescent="0.35">
      <c r="A36" t="s">
        <v>971</v>
      </c>
      <c r="B36" t="s">
        <v>115</v>
      </c>
      <c r="C36" t="s">
        <v>951</v>
      </c>
      <c r="D36">
        <v>0</v>
      </c>
      <c r="E36">
        <v>0</v>
      </c>
      <c r="F36">
        <v>0</v>
      </c>
      <c r="G36">
        <v>9</v>
      </c>
    </row>
    <row r="37" spans="1:7" x14ac:dyDescent="0.35">
      <c r="A37" t="s">
        <v>971</v>
      </c>
      <c r="B37" t="s">
        <v>115</v>
      </c>
      <c r="C37" t="s">
        <v>949</v>
      </c>
      <c r="D37">
        <v>0</v>
      </c>
      <c r="E37">
        <v>0</v>
      </c>
      <c r="F37">
        <v>0</v>
      </c>
      <c r="G37">
        <v>9</v>
      </c>
    </row>
    <row r="38" spans="1:7" x14ac:dyDescent="0.35">
      <c r="A38" t="s">
        <v>971</v>
      </c>
      <c r="B38" t="s">
        <v>115</v>
      </c>
      <c r="C38" t="s">
        <v>948</v>
      </c>
      <c r="D38">
        <v>0</v>
      </c>
      <c r="E38">
        <v>0</v>
      </c>
      <c r="F38">
        <v>0</v>
      </c>
      <c r="G38">
        <v>9</v>
      </c>
    </row>
    <row r="39" spans="1:7" x14ac:dyDescent="0.35">
      <c r="A39" t="s">
        <v>971</v>
      </c>
      <c r="B39" t="s">
        <v>115</v>
      </c>
      <c r="C39" t="s">
        <v>947</v>
      </c>
      <c r="D39">
        <v>0</v>
      </c>
      <c r="E39">
        <v>0</v>
      </c>
      <c r="F39">
        <v>0</v>
      </c>
      <c r="G39">
        <v>3</v>
      </c>
    </row>
    <row r="40" spans="1:7" x14ac:dyDescent="0.35">
      <c r="A40" t="s">
        <v>971</v>
      </c>
      <c r="B40" t="s">
        <v>115</v>
      </c>
      <c r="C40" t="s">
        <v>945</v>
      </c>
      <c r="D40">
        <v>0</v>
      </c>
      <c r="E40">
        <v>0</v>
      </c>
      <c r="F40">
        <v>0</v>
      </c>
      <c r="G40">
        <v>9</v>
      </c>
    </row>
    <row r="41" spans="1:7" x14ac:dyDescent="0.35">
      <c r="A41" t="s">
        <v>971</v>
      </c>
      <c r="B41" t="s">
        <v>379</v>
      </c>
      <c r="C41" t="s">
        <v>951</v>
      </c>
      <c r="D41" s="95">
        <v>2.4411554588342301E-3</v>
      </c>
      <c r="E41" s="95">
        <v>1.0559840871408E-3</v>
      </c>
      <c r="F41" s="95">
        <v>3.3393148882586399E-4</v>
      </c>
      <c r="G41">
        <v>10</v>
      </c>
    </row>
    <row r="42" spans="1:7" x14ac:dyDescent="0.35">
      <c r="A42" t="s">
        <v>971</v>
      </c>
      <c r="B42" t="s">
        <v>379</v>
      </c>
      <c r="C42" t="s">
        <v>950</v>
      </c>
      <c r="D42" s="95">
        <v>1.79566352077743E-4</v>
      </c>
      <c r="E42" s="95">
        <v>3.8648803433578402E-5</v>
      </c>
      <c r="F42" s="95">
        <v>1.5778307930232301E-5</v>
      </c>
      <c r="G42">
        <v>6</v>
      </c>
    </row>
    <row r="43" spans="1:7" x14ac:dyDescent="0.35">
      <c r="A43" t="s">
        <v>971</v>
      </c>
      <c r="B43" t="s">
        <v>379</v>
      </c>
      <c r="C43" t="s">
        <v>949</v>
      </c>
      <c r="D43">
        <v>0</v>
      </c>
      <c r="E43">
        <v>0</v>
      </c>
      <c r="F43">
        <v>0</v>
      </c>
      <c r="G43">
        <v>9</v>
      </c>
    </row>
    <row r="44" spans="1:7" x14ac:dyDescent="0.35">
      <c r="A44" t="s">
        <v>971</v>
      </c>
      <c r="B44" t="s">
        <v>379</v>
      </c>
      <c r="C44" t="s">
        <v>948</v>
      </c>
      <c r="D44" s="95">
        <v>9.5688715140781599E-4</v>
      </c>
      <c r="E44" s="95">
        <v>6.2522633679925504E-4</v>
      </c>
      <c r="F44" s="95">
        <v>2.2105089126358901E-4</v>
      </c>
      <c r="G44">
        <v>8</v>
      </c>
    </row>
    <row r="45" spans="1:7" x14ac:dyDescent="0.35">
      <c r="A45" t="s">
        <v>971</v>
      </c>
      <c r="B45" t="s">
        <v>379</v>
      </c>
      <c r="C45" t="s">
        <v>947</v>
      </c>
      <c r="D45">
        <v>0</v>
      </c>
      <c r="E45">
        <v>0</v>
      </c>
      <c r="F45">
        <v>0</v>
      </c>
      <c r="G45">
        <v>9</v>
      </c>
    </row>
    <row r="46" spans="1:7" x14ac:dyDescent="0.35">
      <c r="A46" t="s">
        <v>971</v>
      </c>
      <c r="B46" t="s">
        <v>379</v>
      </c>
      <c r="C46" t="s">
        <v>945</v>
      </c>
      <c r="D46">
        <v>0</v>
      </c>
      <c r="E46">
        <v>0</v>
      </c>
      <c r="F46">
        <v>0</v>
      </c>
      <c r="G46">
        <v>9</v>
      </c>
    </row>
    <row r="47" spans="1:7" x14ac:dyDescent="0.35">
      <c r="A47" t="s">
        <v>971</v>
      </c>
      <c r="B47" t="s">
        <v>116</v>
      </c>
      <c r="C47" t="s">
        <v>951</v>
      </c>
      <c r="D47">
        <v>0</v>
      </c>
      <c r="E47">
        <v>0</v>
      </c>
      <c r="F47">
        <v>0</v>
      </c>
      <c r="G47">
        <v>9</v>
      </c>
    </row>
    <row r="48" spans="1:7" x14ac:dyDescent="0.35">
      <c r="A48" t="s">
        <v>971</v>
      </c>
      <c r="B48" t="s">
        <v>116</v>
      </c>
      <c r="C48" t="s">
        <v>950</v>
      </c>
      <c r="D48">
        <v>0</v>
      </c>
      <c r="E48">
        <v>0</v>
      </c>
      <c r="F48">
        <v>0</v>
      </c>
      <c r="G48">
        <v>9</v>
      </c>
    </row>
    <row r="49" spans="1:7" x14ac:dyDescent="0.35">
      <c r="A49" t="s">
        <v>971</v>
      </c>
      <c r="B49" t="s">
        <v>116</v>
      </c>
      <c r="C49" t="s">
        <v>949</v>
      </c>
      <c r="D49">
        <v>0</v>
      </c>
      <c r="E49">
        <v>0</v>
      </c>
      <c r="F49">
        <v>0</v>
      </c>
      <c r="G49">
        <v>8</v>
      </c>
    </row>
    <row r="50" spans="1:7" x14ac:dyDescent="0.35">
      <c r="A50" t="s">
        <v>971</v>
      </c>
      <c r="B50" t="s">
        <v>116</v>
      </c>
      <c r="C50" t="s">
        <v>948</v>
      </c>
      <c r="D50">
        <v>0</v>
      </c>
      <c r="E50">
        <v>0</v>
      </c>
      <c r="F50">
        <v>0</v>
      </c>
      <c r="G50">
        <v>6</v>
      </c>
    </row>
    <row r="51" spans="1:7" x14ac:dyDescent="0.35">
      <c r="A51" t="s">
        <v>971</v>
      </c>
      <c r="B51" t="s">
        <v>116</v>
      </c>
      <c r="C51" t="s">
        <v>947</v>
      </c>
      <c r="D51">
        <v>0</v>
      </c>
      <c r="E51">
        <v>0</v>
      </c>
      <c r="F51">
        <v>0</v>
      </c>
      <c r="G51">
        <v>9</v>
      </c>
    </row>
    <row r="52" spans="1:7" x14ac:dyDescent="0.35">
      <c r="A52" t="s">
        <v>971</v>
      </c>
      <c r="B52" t="s">
        <v>116</v>
      </c>
      <c r="C52" t="s">
        <v>945</v>
      </c>
      <c r="D52">
        <v>0</v>
      </c>
      <c r="E52">
        <v>0</v>
      </c>
      <c r="F52">
        <v>0</v>
      </c>
      <c r="G52">
        <v>8</v>
      </c>
    </row>
    <row r="53" spans="1:7" x14ac:dyDescent="0.35">
      <c r="A53" t="s">
        <v>970</v>
      </c>
      <c r="B53" t="s">
        <v>115</v>
      </c>
      <c r="C53" t="s">
        <v>951</v>
      </c>
      <c r="D53" s="95">
        <v>4.0418195674143398E-3</v>
      </c>
      <c r="E53" s="95">
        <v>2.6756018278882901E-3</v>
      </c>
      <c r="F53" s="95">
        <v>8.9186727596276302E-4</v>
      </c>
      <c r="G53">
        <v>9</v>
      </c>
    </row>
    <row r="54" spans="1:7" x14ac:dyDescent="0.35">
      <c r="A54" t="s">
        <v>970</v>
      </c>
      <c r="B54" t="s">
        <v>115</v>
      </c>
      <c r="C54" t="s">
        <v>949</v>
      </c>
      <c r="D54" s="95">
        <v>2.2657390477872599E-3</v>
      </c>
      <c r="E54" s="95">
        <v>7.2831872266986496E-4</v>
      </c>
      <c r="F54" s="95">
        <v>2.4277290755662199E-4</v>
      </c>
      <c r="G54">
        <v>9</v>
      </c>
    </row>
    <row r="55" spans="1:7" x14ac:dyDescent="0.35">
      <c r="A55" t="s">
        <v>970</v>
      </c>
      <c r="B55" t="s">
        <v>115</v>
      </c>
      <c r="C55" t="s">
        <v>948</v>
      </c>
      <c r="D55" s="95">
        <v>2.7447715135777801E-3</v>
      </c>
      <c r="E55" s="95">
        <v>1.7996127923567899E-3</v>
      </c>
      <c r="F55" s="95">
        <v>5.99870930785597E-4</v>
      </c>
      <c r="G55">
        <v>9</v>
      </c>
    </row>
    <row r="56" spans="1:7" x14ac:dyDescent="0.35">
      <c r="A56" t="s">
        <v>970</v>
      </c>
      <c r="B56" t="s">
        <v>115</v>
      </c>
      <c r="C56" t="s">
        <v>947</v>
      </c>
      <c r="D56" s="95">
        <v>7.5436104071829602E-3</v>
      </c>
      <c r="E56" s="95">
        <v>7.4992356233972296E-3</v>
      </c>
      <c r="F56" s="95">
        <v>4.32968570588482E-3</v>
      </c>
      <c r="G56">
        <v>3</v>
      </c>
    </row>
    <row r="57" spans="1:7" x14ac:dyDescent="0.35">
      <c r="A57" t="s">
        <v>970</v>
      </c>
      <c r="B57" t="s">
        <v>115</v>
      </c>
      <c r="C57" t="s">
        <v>945</v>
      </c>
      <c r="D57" s="95">
        <v>2.5119215071904301E-3</v>
      </c>
      <c r="E57" s="95">
        <v>9.0118870498005798E-4</v>
      </c>
      <c r="F57" s="95">
        <v>3.0039623499335298E-4</v>
      </c>
      <c r="G57">
        <v>9</v>
      </c>
    </row>
    <row r="58" spans="1:7" x14ac:dyDescent="0.35">
      <c r="A58" t="s">
        <v>970</v>
      </c>
      <c r="B58" t="s">
        <v>379</v>
      </c>
      <c r="C58" t="s">
        <v>951</v>
      </c>
      <c r="D58" s="95">
        <v>2.3296947090848799E-2</v>
      </c>
      <c r="E58" s="95">
        <v>1.9080139988413802E-2</v>
      </c>
      <c r="F58" s="95">
        <v>6.0336700438246198E-3</v>
      </c>
      <c r="G58">
        <v>10</v>
      </c>
    </row>
    <row r="59" spans="1:7" x14ac:dyDescent="0.35">
      <c r="A59" t="s">
        <v>970</v>
      </c>
      <c r="B59" t="s">
        <v>379</v>
      </c>
      <c r="C59" t="s">
        <v>950</v>
      </c>
      <c r="D59" s="95">
        <v>6.6943270564055303E-3</v>
      </c>
      <c r="E59" s="95">
        <v>2.1645677120667199E-3</v>
      </c>
      <c r="F59" s="95">
        <v>8.8368106804451402E-4</v>
      </c>
      <c r="G59">
        <v>6</v>
      </c>
    </row>
    <row r="60" spans="1:7" x14ac:dyDescent="0.35">
      <c r="A60" t="s">
        <v>970</v>
      </c>
      <c r="B60" t="s">
        <v>379</v>
      </c>
      <c r="C60" t="s">
        <v>949</v>
      </c>
      <c r="D60" s="95">
        <v>3.5755954477973001E-3</v>
      </c>
      <c r="E60" s="95">
        <v>2.80998335673394E-3</v>
      </c>
      <c r="F60" s="95">
        <v>9.3666111891131405E-4</v>
      </c>
      <c r="G60">
        <v>9</v>
      </c>
    </row>
    <row r="61" spans="1:7" x14ac:dyDescent="0.35">
      <c r="A61" t="s">
        <v>970</v>
      </c>
      <c r="B61" t="s">
        <v>379</v>
      </c>
      <c r="C61" t="s">
        <v>948</v>
      </c>
      <c r="D61" s="95">
        <v>1.14513899511212E-2</v>
      </c>
      <c r="E61" s="95">
        <v>7.5222736455880998E-3</v>
      </c>
      <c r="F61" s="95">
        <v>2.5074245485293702E-3</v>
      </c>
      <c r="G61">
        <v>9</v>
      </c>
    </row>
    <row r="62" spans="1:7" x14ac:dyDescent="0.35">
      <c r="A62" t="s">
        <v>970</v>
      </c>
      <c r="B62" t="s">
        <v>379</v>
      </c>
      <c r="C62" t="s">
        <v>947</v>
      </c>
      <c r="D62" s="95">
        <v>4.8181148771957996E-3</v>
      </c>
      <c r="E62" s="95">
        <v>4.5417290992426796E-3</v>
      </c>
      <c r="F62" s="95">
        <v>1.5139096997475599E-3</v>
      </c>
      <c r="G62">
        <v>9</v>
      </c>
    </row>
    <row r="63" spans="1:7" x14ac:dyDescent="0.35">
      <c r="A63" t="s">
        <v>970</v>
      </c>
      <c r="B63" t="s">
        <v>379</v>
      </c>
      <c r="C63" t="s">
        <v>945</v>
      </c>
      <c r="D63" s="95">
        <v>4.5214025929683202E-3</v>
      </c>
      <c r="E63" s="95">
        <v>1.98799500104422E-3</v>
      </c>
      <c r="F63" s="95">
        <v>6.62665000348074E-4</v>
      </c>
      <c r="G63">
        <v>9</v>
      </c>
    </row>
    <row r="64" spans="1:7" x14ac:dyDescent="0.35">
      <c r="A64" t="s">
        <v>970</v>
      </c>
      <c r="B64" t="s">
        <v>116</v>
      </c>
      <c r="C64" t="s">
        <v>951</v>
      </c>
      <c r="D64">
        <v>0</v>
      </c>
      <c r="E64">
        <v>0</v>
      </c>
      <c r="F64">
        <v>0</v>
      </c>
      <c r="G64">
        <v>9</v>
      </c>
    </row>
    <row r="65" spans="1:7" x14ac:dyDescent="0.35">
      <c r="A65" t="s">
        <v>970</v>
      </c>
      <c r="B65" t="s">
        <v>116</v>
      </c>
      <c r="C65" t="s">
        <v>950</v>
      </c>
      <c r="D65" s="95">
        <v>8.2672256697196504E-4</v>
      </c>
      <c r="E65" s="95">
        <v>2.70222578644051E-4</v>
      </c>
      <c r="F65" s="95">
        <v>9.0074192881350504E-5</v>
      </c>
      <c r="G65">
        <v>9</v>
      </c>
    </row>
    <row r="66" spans="1:7" x14ac:dyDescent="0.35">
      <c r="A66" t="s">
        <v>970</v>
      </c>
      <c r="B66" t="s">
        <v>116</v>
      </c>
      <c r="C66" t="s">
        <v>949</v>
      </c>
      <c r="D66" s="95">
        <v>9.8909356760052401E-4</v>
      </c>
      <c r="E66" s="95">
        <v>8.2535235050077999E-4</v>
      </c>
      <c r="F66" s="95">
        <v>2.9180612195367901E-4</v>
      </c>
      <c r="G66">
        <v>8</v>
      </c>
    </row>
    <row r="67" spans="1:7" x14ac:dyDescent="0.35">
      <c r="A67" t="s">
        <v>970</v>
      </c>
      <c r="B67" t="s">
        <v>116</v>
      </c>
      <c r="C67" t="s">
        <v>948</v>
      </c>
      <c r="D67" s="95">
        <v>2.8016978778988902E-4</v>
      </c>
      <c r="E67" s="95">
        <v>1.4153015193912001E-4</v>
      </c>
      <c r="F67" s="95">
        <v>5.7779442578236399E-5</v>
      </c>
      <c r="G67">
        <v>6</v>
      </c>
    </row>
    <row r="68" spans="1:7" x14ac:dyDescent="0.35">
      <c r="A68" t="s">
        <v>970</v>
      </c>
      <c r="B68" t="s">
        <v>116</v>
      </c>
      <c r="C68" t="s">
        <v>947</v>
      </c>
      <c r="D68" s="95">
        <v>1.1045352601657299E-3</v>
      </c>
      <c r="E68" s="95">
        <v>2.8247498511648199E-4</v>
      </c>
      <c r="F68" s="95">
        <v>9.4158328372160696E-5</v>
      </c>
      <c r="G68">
        <v>9</v>
      </c>
    </row>
    <row r="69" spans="1:7" x14ac:dyDescent="0.35">
      <c r="A69" t="s">
        <v>970</v>
      </c>
      <c r="B69" t="s">
        <v>116</v>
      </c>
      <c r="C69" t="s">
        <v>945</v>
      </c>
      <c r="D69" s="95">
        <v>2.75453389163764E-3</v>
      </c>
      <c r="E69" s="95">
        <v>1.0636997206915899E-3</v>
      </c>
      <c r="F69" s="95">
        <v>3.7607464282363103E-4</v>
      </c>
      <c r="G69">
        <v>8</v>
      </c>
    </row>
    <row r="70" spans="1:7" x14ac:dyDescent="0.35">
      <c r="A70" t="s">
        <v>969</v>
      </c>
      <c r="B70" t="s">
        <v>115</v>
      </c>
      <c r="C70" t="s">
        <v>951</v>
      </c>
      <c r="D70" s="95">
        <v>1.7749246651690899E-2</v>
      </c>
      <c r="E70" s="95">
        <v>3.51384637683568E-3</v>
      </c>
      <c r="F70" s="95">
        <v>1.1712821256118901E-3</v>
      </c>
      <c r="G70">
        <v>9</v>
      </c>
    </row>
    <row r="71" spans="1:7" x14ac:dyDescent="0.35">
      <c r="A71" t="s">
        <v>969</v>
      </c>
      <c r="B71" t="s">
        <v>115</v>
      </c>
      <c r="C71" t="s">
        <v>949</v>
      </c>
      <c r="D71" s="95">
        <v>2.4423530354587501E-2</v>
      </c>
      <c r="E71" s="95">
        <v>5.8733611941253301E-3</v>
      </c>
      <c r="F71" s="95">
        <v>1.9577870647084399E-3</v>
      </c>
      <c r="G71">
        <v>9</v>
      </c>
    </row>
    <row r="72" spans="1:7" x14ac:dyDescent="0.35">
      <c r="A72" t="s">
        <v>969</v>
      </c>
      <c r="B72" t="s">
        <v>115</v>
      </c>
      <c r="C72" t="s">
        <v>948</v>
      </c>
      <c r="D72" s="95">
        <v>2.2589562633214801E-2</v>
      </c>
      <c r="E72" s="95">
        <v>1.6020338729869601E-2</v>
      </c>
      <c r="F72" s="95">
        <v>5.3401129099565304E-3</v>
      </c>
      <c r="G72">
        <v>9</v>
      </c>
    </row>
    <row r="73" spans="1:7" x14ac:dyDescent="0.35">
      <c r="A73" t="s">
        <v>969</v>
      </c>
      <c r="B73" t="s">
        <v>115</v>
      </c>
      <c r="C73" t="s">
        <v>947</v>
      </c>
      <c r="D73" s="95">
        <v>2.5804922446459301E-2</v>
      </c>
      <c r="E73" s="95">
        <v>7.7919274971067201E-3</v>
      </c>
      <c r="F73" s="95">
        <v>4.4986714379606097E-3</v>
      </c>
      <c r="G73">
        <v>3</v>
      </c>
    </row>
    <row r="74" spans="1:7" x14ac:dyDescent="0.35">
      <c r="A74" t="s">
        <v>969</v>
      </c>
      <c r="B74" t="s">
        <v>115</v>
      </c>
      <c r="C74" t="s">
        <v>945</v>
      </c>
      <c r="D74" s="95">
        <v>2.89944722314808E-2</v>
      </c>
      <c r="E74" s="95">
        <v>9.2413872820076206E-3</v>
      </c>
      <c r="F74" s="95">
        <v>3.0804624273358702E-3</v>
      </c>
      <c r="G74">
        <v>9</v>
      </c>
    </row>
    <row r="75" spans="1:7" x14ac:dyDescent="0.35">
      <c r="A75" t="s">
        <v>969</v>
      </c>
      <c r="B75" t="s">
        <v>379</v>
      </c>
      <c r="C75" t="s">
        <v>951</v>
      </c>
      <c r="D75" s="95">
        <v>1.6130726539271101E-2</v>
      </c>
      <c r="E75" s="95">
        <v>6.5098665879786601E-3</v>
      </c>
      <c r="F75" s="95">
        <v>2.0586005681841502E-3</v>
      </c>
      <c r="G75">
        <v>10</v>
      </c>
    </row>
    <row r="76" spans="1:7" x14ac:dyDescent="0.35">
      <c r="A76" t="s">
        <v>969</v>
      </c>
      <c r="B76" t="s">
        <v>379</v>
      </c>
      <c r="C76" t="s">
        <v>950</v>
      </c>
      <c r="D76" s="95">
        <v>3.1642427737484102E-2</v>
      </c>
      <c r="E76" s="95">
        <v>2.63335522804414E-3</v>
      </c>
      <c r="F76" s="95">
        <v>1.0750627700330899E-3</v>
      </c>
      <c r="G76">
        <v>6</v>
      </c>
    </row>
    <row r="77" spans="1:7" x14ac:dyDescent="0.35">
      <c r="A77" t="s">
        <v>969</v>
      </c>
      <c r="B77" t="s">
        <v>379</v>
      </c>
      <c r="C77" t="s">
        <v>949</v>
      </c>
      <c r="D77" s="95">
        <v>2.8107570639446501E-2</v>
      </c>
      <c r="E77" s="95">
        <v>6.20168530428574E-3</v>
      </c>
      <c r="F77" s="95">
        <v>2.06722843476191E-3</v>
      </c>
      <c r="G77">
        <v>9</v>
      </c>
    </row>
    <row r="78" spans="1:7" x14ac:dyDescent="0.35">
      <c r="A78" t="s">
        <v>969</v>
      </c>
      <c r="B78" t="s">
        <v>379</v>
      </c>
      <c r="C78" t="s">
        <v>948</v>
      </c>
      <c r="D78" s="95">
        <v>1.8246892791011E-2</v>
      </c>
      <c r="E78" s="95">
        <v>9.1954093532264098E-3</v>
      </c>
      <c r="F78" s="95">
        <v>3.0651364510754699E-3</v>
      </c>
      <c r="G78">
        <v>9</v>
      </c>
    </row>
    <row r="79" spans="1:7" x14ac:dyDescent="0.35">
      <c r="A79" t="s">
        <v>969</v>
      </c>
      <c r="B79" t="s">
        <v>379</v>
      </c>
      <c r="C79" t="s">
        <v>947</v>
      </c>
      <c r="D79" s="95">
        <v>3.1033681195541899E-2</v>
      </c>
      <c r="E79" s="95">
        <v>1.0846123282692299E-2</v>
      </c>
      <c r="F79" s="95">
        <v>3.6153744275640898E-3</v>
      </c>
      <c r="G79">
        <v>9</v>
      </c>
    </row>
    <row r="80" spans="1:7" x14ac:dyDescent="0.35">
      <c r="A80" t="s">
        <v>969</v>
      </c>
      <c r="B80" t="s">
        <v>379</v>
      </c>
      <c r="C80" t="s">
        <v>945</v>
      </c>
      <c r="D80" s="95">
        <v>3.1707561168084299E-2</v>
      </c>
      <c r="E80" s="95">
        <v>1.04967361696102E-2</v>
      </c>
      <c r="F80" s="95">
        <v>3.49891205653673E-3</v>
      </c>
      <c r="G80">
        <v>9</v>
      </c>
    </row>
    <row r="81" spans="1:7" x14ac:dyDescent="0.35">
      <c r="A81" t="s">
        <v>969</v>
      </c>
      <c r="B81" t="s">
        <v>116</v>
      </c>
      <c r="C81" t="s">
        <v>951</v>
      </c>
      <c r="D81" s="95">
        <v>5.8131182721294798E-2</v>
      </c>
      <c r="E81" s="95">
        <v>9.6369608488621306E-2</v>
      </c>
      <c r="F81" s="95">
        <v>3.2123202829540398E-2</v>
      </c>
      <c r="G81">
        <v>9</v>
      </c>
    </row>
    <row r="82" spans="1:7" x14ac:dyDescent="0.35">
      <c r="A82" t="s">
        <v>969</v>
      </c>
      <c r="B82" t="s">
        <v>116</v>
      </c>
      <c r="C82" t="s">
        <v>950</v>
      </c>
      <c r="D82" s="95">
        <v>2.37037850486847E-2</v>
      </c>
      <c r="E82" s="95">
        <v>5.6065427804570904E-3</v>
      </c>
      <c r="F82" s="95">
        <v>1.8688475934856999E-3</v>
      </c>
      <c r="G82">
        <v>9</v>
      </c>
    </row>
    <row r="83" spans="1:7" x14ac:dyDescent="0.35">
      <c r="A83" t="s">
        <v>969</v>
      </c>
      <c r="B83" t="s">
        <v>116</v>
      </c>
      <c r="C83" t="s">
        <v>949</v>
      </c>
      <c r="D83" s="95">
        <v>1.2628960056162E-2</v>
      </c>
      <c r="E83" s="95">
        <v>8.1574416973074302E-3</v>
      </c>
      <c r="F83" s="95">
        <v>2.8840911706499899E-3</v>
      </c>
      <c r="G83">
        <v>8</v>
      </c>
    </row>
    <row r="84" spans="1:7" x14ac:dyDescent="0.35">
      <c r="A84" t="s">
        <v>969</v>
      </c>
      <c r="B84" t="s">
        <v>116</v>
      </c>
      <c r="C84" t="s">
        <v>948</v>
      </c>
      <c r="D84" s="95">
        <v>1.92643866167998E-2</v>
      </c>
      <c r="E84" s="95">
        <v>2.23513348911497E-2</v>
      </c>
      <c r="F84" s="95">
        <v>9.1248942588971396E-3</v>
      </c>
      <c r="G84">
        <v>6</v>
      </c>
    </row>
    <row r="85" spans="1:7" x14ac:dyDescent="0.35">
      <c r="A85" t="s">
        <v>969</v>
      </c>
      <c r="B85" t="s">
        <v>116</v>
      </c>
      <c r="C85" t="s">
        <v>947</v>
      </c>
      <c r="D85" s="95">
        <v>1.4004290108163399E-2</v>
      </c>
      <c r="E85" s="95">
        <v>9.7561215902478206E-3</v>
      </c>
      <c r="F85" s="95">
        <v>3.2520405300826101E-3</v>
      </c>
      <c r="G85">
        <v>9</v>
      </c>
    </row>
    <row r="86" spans="1:7" x14ac:dyDescent="0.35">
      <c r="A86" t="s">
        <v>969</v>
      </c>
      <c r="B86" t="s">
        <v>116</v>
      </c>
      <c r="C86" t="s">
        <v>945</v>
      </c>
      <c r="D86" s="95">
        <v>2.9402075527937301E-2</v>
      </c>
      <c r="E86" s="95">
        <v>1.0204155822641E-2</v>
      </c>
      <c r="F86" s="95">
        <v>3.6077138892368298E-3</v>
      </c>
      <c r="G86">
        <v>8</v>
      </c>
    </row>
    <row r="87" spans="1:7" x14ac:dyDescent="0.35">
      <c r="A87" t="s">
        <v>968</v>
      </c>
      <c r="B87" t="s">
        <v>115</v>
      </c>
      <c r="C87" t="s">
        <v>951</v>
      </c>
      <c r="D87">
        <v>0</v>
      </c>
      <c r="E87">
        <v>0</v>
      </c>
      <c r="F87">
        <v>0</v>
      </c>
      <c r="G87">
        <v>9</v>
      </c>
    </row>
    <row r="88" spans="1:7" x14ac:dyDescent="0.35">
      <c r="A88" t="s">
        <v>968</v>
      </c>
      <c r="B88" t="s">
        <v>115</v>
      </c>
      <c r="C88" t="s">
        <v>949</v>
      </c>
      <c r="D88">
        <v>0</v>
      </c>
      <c r="E88">
        <v>0</v>
      </c>
      <c r="F88">
        <v>0</v>
      </c>
      <c r="G88">
        <v>9</v>
      </c>
    </row>
    <row r="89" spans="1:7" x14ac:dyDescent="0.35">
      <c r="A89" t="s">
        <v>968</v>
      </c>
      <c r="B89" t="s">
        <v>115</v>
      </c>
      <c r="C89" t="s">
        <v>948</v>
      </c>
      <c r="D89">
        <v>0</v>
      </c>
      <c r="E89">
        <v>0</v>
      </c>
      <c r="F89">
        <v>0</v>
      </c>
      <c r="G89">
        <v>9</v>
      </c>
    </row>
    <row r="90" spans="1:7" x14ac:dyDescent="0.35">
      <c r="A90" t="s">
        <v>968</v>
      </c>
      <c r="B90" t="s">
        <v>115</v>
      </c>
      <c r="C90" t="s">
        <v>947</v>
      </c>
      <c r="D90">
        <v>0</v>
      </c>
      <c r="E90">
        <v>0</v>
      </c>
      <c r="F90">
        <v>0</v>
      </c>
      <c r="G90">
        <v>3</v>
      </c>
    </row>
    <row r="91" spans="1:7" x14ac:dyDescent="0.35">
      <c r="A91" t="s">
        <v>968</v>
      </c>
      <c r="B91" t="s">
        <v>115</v>
      </c>
      <c r="C91" t="s">
        <v>945</v>
      </c>
      <c r="D91">
        <v>0</v>
      </c>
      <c r="E91">
        <v>0</v>
      </c>
      <c r="F91">
        <v>0</v>
      </c>
      <c r="G91">
        <v>9</v>
      </c>
    </row>
    <row r="92" spans="1:7" x14ac:dyDescent="0.35">
      <c r="A92" t="s">
        <v>968</v>
      </c>
      <c r="B92" t="s">
        <v>379</v>
      </c>
      <c r="C92" t="s">
        <v>951</v>
      </c>
      <c r="D92">
        <v>0</v>
      </c>
      <c r="E92">
        <v>0</v>
      </c>
      <c r="F92">
        <v>0</v>
      </c>
      <c r="G92">
        <v>10</v>
      </c>
    </row>
    <row r="93" spans="1:7" x14ac:dyDescent="0.35">
      <c r="A93" t="s">
        <v>968</v>
      </c>
      <c r="B93" t="s">
        <v>379</v>
      </c>
      <c r="C93" t="s">
        <v>950</v>
      </c>
      <c r="D93">
        <v>0</v>
      </c>
      <c r="E93">
        <v>0</v>
      </c>
      <c r="F93">
        <v>0</v>
      </c>
      <c r="G93">
        <v>6</v>
      </c>
    </row>
    <row r="94" spans="1:7" x14ac:dyDescent="0.35">
      <c r="A94" t="s">
        <v>968</v>
      </c>
      <c r="B94" t="s">
        <v>379</v>
      </c>
      <c r="C94" t="s">
        <v>949</v>
      </c>
      <c r="D94">
        <v>0</v>
      </c>
      <c r="E94">
        <v>0</v>
      </c>
      <c r="F94">
        <v>0</v>
      </c>
      <c r="G94">
        <v>9</v>
      </c>
    </row>
    <row r="95" spans="1:7" x14ac:dyDescent="0.35">
      <c r="A95" t="s">
        <v>968</v>
      </c>
      <c r="B95" t="s">
        <v>379</v>
      </c>
      <c r="C95" t="s">
        <v>948</v>
      </c>
      <c r="D95">
        <v>0</v>
      </c>
      <c r="E95">
        <v>0</v>
      </c>
      <c r="F95">
        <v>0</v>
      </c>
      <c r="G95">
        <v>9</v>
      </c>
    </row>
    <row r="96" spans="1:7" x14ac:dyDescent="0.35">
      <c r="A96" t="s">
        <v>968</v>
      </c>
      <c r="B96" t="s">
        <v>379</v>
      </c>
      <c r="C96" t="s">
        <v>947</v>
      </c>
      <c r="D96">
        <v>0</v>
      </c>
      <c r="E96">
        <v>0</v>
      </c>
      <c r="F96">
        <v>0</v>
      </c>
      <c r="G96">
        <v>9</v>
      </c>
    </row>
    <row r="97" spans="1:7" x14ac:dyDescent="0.35">
      <c r="A97" t="s">
        <v>968</v>
      </c>
      <c r="B97" t="s">
        <v>379</v>
      </c>
      <c r="C97" t="s">
        <v>945</v>
      </c>
      <c r="D97">
        <v>0</v>
      </c>
      <c r="E97">
        <v>0</v>
      </c>
      <c r="F97">
        <v>0</v>
      </c>
      <c r="G97">
        <v>9</v>
      </c>
    </row>
    <row r="98" spans="1:7" x14ac:dyDescent="0.35">
      <c r="A98" t="s">
        <v>968</v>
      </c>
      <c r="B98" t="s">
        <v>116</v>
      </c>
      <c r="C98" t="s">
        <v>951</v>
      </c>
      <c r="D98" s="95">
        <v>0.20474772105953001</v>
      </c>
      <c r="E98" s="95">
        <v>7.8333216394180297E-2</v>
      </c>
      <c r="F98" s="95">
        <v>2.6111072131393399E-2</v>
      </c>
      <c r="G98">
        <v>9</v>
      </c>
    </row>
    <row r="99" spans="1:7" x14ac:dyDescent="0.35">
      <c r="A99" t="s">
        <v>968</v>
      </c>
      <c r="B99" t="s">
        <v>116</v>
      </c>
      <c r="C99" t="s">
        <v>950</v>
      </c>
      <c r="D99">
        <v>0</v>
      </c>
      <c r="E99">
        <v>0</v>
      </c>
      <c r="F99">
        <v>0</v>
      </c>
      <c r="G99">
        <v>9</v>
      </c>
    </row>
    <row r="100" spans="1:7" x14ac:dyDescent="0.35">
      <c r="A100" t="s">
        <v>968</v>
      </c>
      <c r="B100" t="s">
        <v>116</v>
      </c>
      <c r="C100" t="s">
        <v>949</v>
      </c>
      <c r="D100">
        <v>0</v>
      </c>
      <c r="E100">
        <v>0</v>
      </c>
      <c r="F100">
        <v>0</v>
      </c>
      <c r="G100">
        <v>8</v>
      </c>
    </row>
    <row r="101" spans="1:7" x14ac:dyDescent="0.35">
      <c r="A101" t="s">
        <v>968</v>
      </c>
      <c r="B101" t="s">
        <v>116</v>
      </c>
      <c r="C101" t="s">
        <v>948</v>
      </c>
      <c r="D101">
        <v>0</v>
      </c>
      <c r="E101">
        <v>0</v>
      </c>
      <c r="F101">
        <v>0</v>
      </c>
      <c r="G101">
        <v>6</v>
      </c>
    </row>
    <row r="102" spans="1:7" x14ac:dyDescent="0.35">
      <c r="A102" t="s">
        <v>968</v>
      </c>
      <c r="B102" t="s">
        <v>116</v>
      </c>
      <c r="C102" t="s">
        <v>947</v>
      </c>
      <c r="D102">
        <v>0</v>
      </c>
      <c r="E102">
        <v>0</v>
      </c>
      <c r="F102">
        <v>0</v>
      </c>
      <c r="G102">
        <v>9</v>
      </c>
    </row>
    <row r="103" spans="1:7" x14ac:dyDescent="0.35">
      <c r="A103" t="s">
        <v>968</v>
      </c>
      <c r="B103" t="s">
        <v>116</v>
      </c>
      <c r="C103" t="s">
        <v>945</v>
      </c>
      <c r="D103">
        <v>0</v>
      </c>
      <c r="E103">
        <v>0</v>
      </c>
      <c r="F103">
        <v>0</v>
      </c>
      <c r="G103">
        <v>8</v>
      </c>
    </row>
    <row r="104" spans="1:7" x14ac:dyDescent="0.35">
      <c r="A104" t="s">
        <v>967</v>
      </c>
      <c r="B104" t="s">
        <v>115</v>
      </c>
      <c r="C104" t="s">
        <v>951</v>
      </c>
      <c r="D104" s="95">
        <v>1.9302761866205301E-3</v>
      </c>
      <c r="E104" s="95">
        <v>1.5349355889250601E-3</v>
      </c>
      <c r="F104" s="95">
        <v>5.1164519630835404E-4</v>
      </c>
      <c r="G104">
        <v>9</v>
      </c>
    </row>
    <row r="105" spans="1:7" x14ac:dyDescent="0.35">
      <c r="A105" t="s">
        <v>967</v>
      </c>
      <c r="B105" t="s">
        <v>115</v>
      </c>
      <c r="C105" t="s">
        <v>949</v>
      </c>
      <c r="D105" s="95">
        <v>8.5663605765256602E-4</v>
      </c>
      <c r="E105" s="95">
        <v>4.2246300029489099E-4</v>
      </c>
      <c r="F105" s="95">
        <v>1.4082100009829701E-4</v>
      </c>
      <c r="G105">
        <v>9</v>
      </c>
    </row>
    <row r="106" spans="1:7" x14ac:dyDescent="0.35">
      <c r="A106" t="s">
        <v>967</v>
      </c>
      <c r="B106" t="s">
        <v>115</v>
      </c>
      <c r="C106" t="s">
        <v>948</v>
      </c>
      <c r="D106" s="95">
        <v>1.42131871376584E-3</v>
      </c>
      <c r="E106" s="95">
        <v>7.6480658037593799E-4</v>
      </c>
      <c r="F106" s="95">
        <v>2.5493552679197899E-4</v>
      </c>
      <c r="G106">
        <v>9</v>
      </c>
    </row>
    <row r="107" spans="1:7" x14ac:dyDescent="0.35">
      <c r="A107" t="s">
        <v>967</v>
      </c>
      <c r="B107" t="s">
        <v>115</v>
      </c>
      <c r="C107" t="s">
        <v>947</v>
      </c>
      <c r="D107" s="95">
        <v>3.4321023739765301E-3</v>
      </c>
      <c r="E107" s="95">
        <v>3.6457482181781698E-3</v>
      </c>
      <c r="F107" s="95">
        <v>2.1048737151627699E-3</v>
      </c>
      <c r="G107">
        <v>3</v>
      </c>
    </row>
    <row r="108" spans="1:7" x14ac:dyDescent="0.35">
      <c r="A108" t="s">
        <v>967</v>
      </c>
      <c r="B108" t="s">
        <v>115</v>
      </c>
      <c r="C108" t="s">
        <v>945</v>
      </c>
      <c r="D108" s="95">
        <v>1.1538707553720099E-3</v>
      </c>
      <c r="E108" s="95">
        <v>4.5136421849104399E-4</v>
      </c>
      <c r="F108" s="95">
        <v>1.5045473949701501E-4</v>
      </c>
      <c r="G108">
        <v>9</v>
      </c>
    </row>
    <row r="109" spans="1:7" x14ac:dyDescent="0.35">
      <c r="A109" t="s">
        <v>967</v>
      </c>
      <c r="B109" t="s">
        <v>379</v>
      </c>
      <c r="C109" t="s">
        <v>951</v>
      </c>
      <c r="D109" s="95">
        <v>1.32541376028105E-2</v>
      </c>
      <c r="E109" s="95">
        <v>1.14009772349842E-2</v>
      </c>
      <c r="F109" s="95">
        <v>3.60530556142787E-3</v>
      </c>
      <c r="G109">
        <v>10</v>
      </c>
    </row>
    <row r="110" spans="1:7" x14ac:dyDescent="0.35">
      <c r="A110" t="s">
        <v>967</v>
      </c>
      <c r="B110" t="s">
        <v>379</v>
      </c>
      <c r="C110" t="s">
        <v>950</v>
      </c>
      <c r="D110" s="95">
        <v>3.1414491420027999E-3</v>
      </c>
      <c r="E110" s="95">
        <v>1.1818331873927699E-3</v>
      </c>
      <c r="F110" s="95">
        <v>4.8248137836655699E-4</v>
      </c>
      <c r="G110">
        <v>6</v>
      </c>
    </row>
    <row r="111" spans="1:7" x14ac:dyDescent="0.35">
      <c r="A111" t="s">
        <v>967</v>
      </c>
      <c r="B111" t="s">
        <v>379</v>
      </c>
      <c r="C111" t="s">
        <v>949</v>
      </c>
      <c r="D111" s="95">
        <v>1.7371834484939E-3</v>
      </c>
      <c r="E111" s="95">
        <v>1.5941477080769E-3</v>
      </c>
      <c r="F111" s="95">
        <v>5.3138256935896801E-4</v>
      </c>
      <c r="G111">
        <v>9</v>
      </c>
    </row>
    <row r="112" spans="1:7" x14ac:dyDescent="0.35">
      <c r="A112" t="s">
        <v>967</v>
      </c>
      <c r="B112" t="s">
        <v>379</v>
      </c>
      <c r="C112" t="s">
        <v>948</v>
      </c>
      <c r="D112" s="95">
        <v>5.8850459382858902E-3</v>
      </c>
      <c r="E112" s="95">
        <v>4.2336249882720797E-3</v>
      </c>
      <c r="F112" s="95">
        <v>1.4112083294240301E-3</v>
      </c>
      <c r="G112">
        <v>9</v>
      </c>
    </row>
    <row r="113" spans="1:7" x14ac:dyDescent="0.35">
      <c r="A113" t="s">
        <v>967</v>
      </c>
      <c r="B113" t="s">
        <v>379</v>
      </c>
      <c r="C113" t="s">
        <v>947</v>
      </c>
      <c r="D113" s="95">
        <v>2.45096728497221E-3</v>
      </c>
      <c r="E113" s="95">
        <v>2.63647651807961E-3</v>
      </c>
      <c r="F113" s="95">
        <v>8.7882550602653596E-4</v>
      </c>
      <c r="G113">
        <v>9</v>
      </c>
    </row>
    <row r="114" spans="1:7" x14ac:dyDescent="0.35">
      <c r="A114" t="s">
        <v>967</v>
      </c>
      <c r="B114" t="s">
        <v>379</v>
      </c>
      <c r="C114" t="s">
        <v>945</v>
      </c>
      <c r="D114" s="95">
        <v>2.2572163133849701E-3</v>
      </c>
      <c r="E114" s="95">
        <v>1.06073260038035E-3</v>
      </c>
      <c r="F114" s="95">
        <v>3.53577533460117E-4</v>
      </c>
      <c r="G114">
        <v>9</v>
      </c>
    </row>
    <row r="115" spans="1:7" x14ac:dyDescent="0.35">
      <c r="A115" t="s">
        <v>967</v>
      </c>
      <c r="B115" t="s">
        <v>116</v>
      </c>
      <c r="C115" t="s">
        <v>951</v>
      </c>
      <c r="D115">
        <v>0</v>
      </c>
      <c r="E115">
        <v>0</v>
      </c>
      <c r="F115">
        <v>0</v>
      </c>
      <c r="G115">
        <v>9</v>
      </c>
    </row>
    <row r="116" spans="1:7" x14ac:dyDescent="0.35">
      <c r="A116" t="s">
        <v>967</v>
      </c>
      <c r="B116" t="s">
        <v>116</v>
      </c>
      <c r="C116" t="s">
        <v>950</v>
      </c>
      <c r="D116">
        <v>0</v>
      </c>
      <c r="E116">
        <v>0</v>
      </c>
      <c r="F116">
        <v>0</v>
      </c>
      <c r="G116">
        <v>9</v>
      </c>
    </row>
    <row r="117" spans="1:7" x14ac:dyDescent="0.35">
      <c r="A117" t="s">
        <v>967</v>
      </c>
      <c r="B117" t="s">
        <v>116</v>
      </c>
      <c r="C117" t="s">
        <v>949</v>
      </c>
      <c r="D117">
        <v>0</v>
      </c>
      <c r="E117">
        <v>0</v>
      </c>
      <c r="F117">
        <v>0</v>
      </c>
      <c r="G117">
        <v>8</v>
      </c>
    </row>
    <row r="118" spans="1:7" x14ac:dyDescent="0.35">
      <c r="A118" t="s">
        <v>967</v>
      </c>
      <c r="B118" t="s">
        <v>116</v>
      </c>
      <c r="C118" t="s">
        <v>948</v>
      </c>
      <c r="D118">
        <v>0</v>
      </c>
      <c r="E118">
        <v>0</v>
      </c>
      <c r="F118">
        <v>0</v>
      </c>
      <c r="G118">
        <v>6</v>
      </c>
    </row>
    <row r="119" spans="1:7" x14ac:dyDescent="0.35">
      <c r="A119" t="s">
        <v>967</v>
      </c>
      <c r="B119" t="s">
        <v>116</v>
      </c>
      <c r="C119" t="s">
        <v>947</v>
      </c>
      <c r="D119" s="95">
        <v>3.2265985386523502E-4</v>
      </c>
      <c r="E119" s="95">
        <v>1.4369021905286699E-4</v>
      </c>
      <c r="F119" s="95">
        <v>4.7896739684289097E-5</v>
      </c>
      <c r="G119">
        <v>9</v>
      </c>
    </row>
    <row r="120" spans="1:7" x14ac:dyDescent="0.35">
      <c r="A120" t="s">
        <v>967</v>
      </c>
      <c r="B120" t="s">
        <v>116</v>
      </c>
      <c r="C120" t="s">
        <v>945</v>
      </c>
      <c r="D120" s="95">
        <v>1.1334596664785001E-3</v>
      </c>
      <c r="E120" s="95">
        <v>5.6750900687058798E-4</v>
      </c>
      <c r="F120" s="95">
        <v>2.0064473357131799E-4</v>
      </c>
      <c r="G120">
        <v>8</v>
      </c>
    </row>
    <row r="121" spans="1:7" x14ac:dyDescent="0.35">
      <c r="A121" t="s">
        <v>966</v>
      </c>
      <c r="B121" t="s">
        <v>115</v>
      </c>
      <c r="C121" t="s">
        <v>951</v>
      </c>
      <c r="D121">
        <v>0</v>
      </c>
      <c r="E121">
        <v>0</v>
      </c>
      <c r="F121">
        <v>0</v>
      </c>
      <c r="G121">
        <v>9</v>
      </c>
    </row>
    <row r="122" spans="1:7" x14ac:dyDescent="0.35">
      <c r="A122" t="s">
        <v>966</v>
      </c>
      <c r="B122" t="s">
        <v>115</v>
      </c>
      <c r="C122" t="s">
        <v>949</v>
      </c>
      <c r="D122">
        <v>0</v>
      </c>
      <c r="E122">
        <v>0</v>
      </c>
      <c r="F122">
        <v>0</v>
      </c>
      <c r="G122">
        <v>9</v>
      </c>
    </row>
    <row r="123" spans="1:7" x14ac:dyDescent="0.35">
      <c r="A123" t="s">
        <v>966</v>
      </c>
      <c r="B123" t="s">
        <v>115</v>
      </c>
      <c r="C123" t="s">
        <v>948</v>
      </c>
      <c r="D123">
        <v>0</v>
      </c>
      <c r="E123">
        <v>0</v>
      </c>
      <c r="F123">
        <v>0</v>
      </c>
      <c r="G123">
        <v>9</v>
      </c>
    </row>
    <row r="124" spans="1:7" x14ac:dyDescent="0.35">
      <c r="A124" t="s">
        <v>966</v>
      </c>
      <c r="B124" t="s">
        <v>115</v>
      </c>
      <c r="C124" t="s">
        <v>947</v>
      </c>
      <c r="D124" s="95">
        <v>2.3722036363785001E-3</v>
      </c>
      <c r="E124" s="95">
        <v>1.7623747124385399E-3</v>
      </c>
      <c r="F124" s="95">
        <v>1.0175075146393799E-3</v>
      </c>
      <c r="G124">
        <v>3</v>
      </c>
    </row>
    <row r="125" spans="1:7" x14ac:dyDescent="0.35">
      <c r="A125" t="s">
        <v>966</v>
      </c>
      <c r="B125" t="s">
        <v>115</v>
      </c>
      <c r="C125" t="s">
        <v>945</v>
      </c>
      <c r="D125">
        <v>0</v>
      </c>
      <c r="E125">
        <v>0</v>
      </c>
      <c r="F125">
        <v>0</v>
      </c>
      <c r="G125">
        <v>9</v>
      </c>
    </row>
    <row r="126" spans="1:7" x14ac:dyDescent="0.35">
      <c r="A126" t="s">
        <v>966</v>
      </c>
      <c r="B126" t="s">
        <v>379</v>
      </c>
      <c r="C126" t="s">
        <v>951</v>
      </c>
      <c r="D126" s="95">
        <v>6.3181521698633201E-3</v>
      </c>
      <c r="E126" s="95">
        <v>7.2566307171578496E-3</v>
      </c>
      <c r="F126" s="95">
        <v>2.29474812049599E-3</v>
      </c>
      <c r="G126">
        <v>10</v>
      </c>
    </row>
    <row r="127" spans="1:7" x14ac:dyDescent="0.35">
      <c r="A127" t="s">
        <v>966</v>
      </c>
      <c r="B127" t="s">
        <v>379</v>
      </c>
      <c r="C127" t="s">
        <v>950</v>
      </c>
      <c r="D127" s="95">
        <v>1.41619953962373E-3</v>
      </c>
      <c r="E127" s="95">
        <v>7.6199612998094097E-4</v>
      </c>
      <c r="F127" s="95">
        <v>3.1108361740479897E-4</v>
      </c>
      <c r="G127">
        <v>6</v>
      </c>
    </row>
    <row r="128" spans="1:7" x14ac:dyDescent="0.35">
      <c r="A128" t="s">
        <v>966</v>
      </c>
      <c r="B128" t="s">
        <v>379</v>
      </c>
      <c r="C128" t="s">
        <v>949</v>
      </c>
      <c r="D128" s="95">
        <v>4.9375382647391295E-4</v>
      </c>
      <c r="E128" s="95">
        <v>2.6068229965457799E-4</v>
      </c>
      <c r="F128" s="95">
        <v>8.6894099884859402E-5</v>
      </c>
      <c r="G128">
        <v>9</v>
      </c>
    </row>
    <row r="129" spans="1:7" x14ac:dyDescent="0.35">
      <c r="A129" t="s">
        <v>966</v>
      </c>
      <c r="B129" t="s">
        <v>379</v>
      </c>
      <c r="C129" t="s">
        <v>948</v>
      </c>
      <c r="D129" s="95">
        <v>3.1895502734909501E-3</v>
      </c>
      <c r="E129" s="95">
        <v>3.2164359866816501E-3</v>
      </c>
      <c r="F129" s="95">
        <v>1.0721453288938801E-3</v>
      </c>
      <c r="G129">
        <v>9</v>
      </c>
    </row>
    <row r="130" spans="1:7" x14ac:dyDescent="0.35">
      <c r="A130" t="s">
        <v>966</v>
      </c>
      <c r="B130" t="s">
        <v>379</v>
      </c>
      <c r="C130" t="s">
        <v>947</v>
      </c>
      <c r="D130" s="95">
        <v>1.1164216054833399E-3</v>
      </c>
      <c r="E130" s="95">
        <v>1.03256569742319E-3</v>
      </c>
      <c r="F130" s="95">
        <v>3.4418856580773101E-4</v>
      </c>
      <c r="G130">
        <v>9</v>
      </c>
    </row>
    <row r="131" spans="1:7" x14ac:dyDescent="0.35">
      <c r="A131" t="s">
        <v>966</v>
      </c>
      <c r="B131" t="s">
        <v>379</v>
      </c>
      <c r="C131" t="s">
        <v>945</v>
      </c>
      <c r="D131" s="95">
        <v>8.9714341509323505E-4</v>
      </c>
      <c r="E131" s="95">
        <v>6.1421631159561205E-4</v>
      </c>
      <c r="F131" s="95">
        <v>2.0473877053187099E-4</v>
      </c>
      <c r="G131">
        <v>9</v>
      </c>
    </row>
    <row r="132" spans="1:7" x14ac:dyDescent="0.35">
      <c r="A132" t="s">
        <v>966</v>
      </c>
      <c r="B132" t="s">
        <v>116</v>
      </c>
      <c r="C132" t="s">
        <v>951</v>
      </c>
      <c r="D132">
        <v>0</v>
      </c>
      <c r="E132">
        <v>0</v>
      </c>
      <c r="F132">
        <v>0</v>
      </c>
      <c r="G132">
        <v>9</v>
      </c>
    </row>
    <row r="133" spans="1:7" x14ac:dyDescent="0.35">
      <c r="A133" t="s">
        <v>966</v>
      </c>
      <c r="B133" t="s">
        <v>116</v>
      </c>
      <c r="C133" t="s">
        <v>950</v>
      </c>
      <c r="D133">
        <v>0</v>
      </c>
      <c r="E133">
        <v>0</v>
      </c>
      <c r="F133">
        <v>0</v>
      </c>
      <c r="G133">
        <v>9</v>
      </c>
    </row>
    <row r="134" spans="1:7" x14ac:dyDescent="0.35">
      <c r="A134" t="s">
        <v>966</v>
      </c>
      <c r="B134" t="s">
        <v>116</v>
      </c>
      <c r="C134" t="s">
        <v>949</v>
      </c>
      <c r="D134">
        <v>0</v>
      </c>
      <c r="E134">
        <v>0</v>
      </c>
      <c r="F134">
        <v>0</v>
      </c>
      <c r="G134">
        <v>8</v>
      </c>
    </row>
    <row r="135" spans="1:7" x14ac:dyDescent="0.35">
      <c r="A135" t="s">
        <v>966</v>
      </c>
      <c r="B135" t="s">
        <v>116</v>
      </c>
      <c r="C135" t="s">
        <v>948</v>
      </c>
      <c r="D135">
        <v>0</v>
      </c>
      <c r="E135">
        <v>0</v>
      </c>
      <c r="F135">
        <v>0</v>
      </c>
      <c r="G135">
        <v>6</v>
      </c>
    </row>
    <row r="136" spans="1:7" x14ac:dyDescent="0.35">
      <c r="A136" t="s">
        <v>966</v>
      </c>
      <c r="B136" t="s">
        <v>116</v>
      </c>
      <c r="C136" t="s">
        <v>947</v>
      </c>
      <c r="D136">
        <v>0</v>
      </c>
      <c r="E136">
        <v>0</v>
      </c>
      <c r="F136">
        <v>0</v>
      </c>
      <c r="G136">
        <v>9</v>
      </c>
    </row>
    <row r="137" spans="1:7" x14ac:dyDescent="0.35">
      <c r="A137" t="s">
        <v>966</v>
      </c>
      <c r="B137" t="s">
        <v>116</v>
      </c>
      <c r="C137" t="s">
        <v>945</v>
      </c>
      <c r="D137">
        <v>0</v>
      </c>
      <c r="E137">
        <v>0</v>
      </c>
      <c r="F137">
        <v>0</v>
      </c>
      <c r="G137">
        <v>8</v>
      </c>
    </row>
    <row r="138" spans="1:7" x14ac:dyDescent="0.35">
      <c r="A138" t="s">
        <v>965</v>
      </c>
      <c r="B138" t="s">
        <v>115</v>
      </c>
      <c r="C138" t="s">
        <v>951</v>
      </c>
      <c r="D138" s="95">
        <v>8.2983495905607305E-3</v>
      </c>
      <c r="E138" s="95">
        <v>5.4449474504502902E-3</v>
      </c>
      <c r="F138" s="95">
        <v>1.8149824834834301E-3</v>
      </c>
      <c r="G138">
        <v>9</v>
      </c>
    </row>
    <row r="139" spans="1:7" x14ac:dyDescent="0.35">
      <c r="A139" t="s">
        <v>965</v>
      </c>
      <c r="B139" t="s">
        <v>115</v>
      </c>
      <c r="C139" t="s">
        <v>949</v>
      </c>
      <c r="D139" s="95">
        <v>1.12289606011266E-2</v>
      </c>
      <c r="E139" s="95">
        <v>1.0920083850554299E-2</v>
      </c>
      <c r="F139" s="95">
        <v>3.6400279501847799E-3</v>
      </c>
      <c r="G139">
        <v>9</v>
      </c>
    </row>
    <row r="140" spans="1:7" x14ac:dyDescent="0.35">
      <c r="A140" t="s">
        <v>965</v>
      </c>
      <c r="B140" t="s">
        <v>115</v>
      </c>
      <c r="C140" t="s">
        <v>948</v>
      </c>
      <c r="D140" s="95">
        <v>6.3967483442921597E-3</v>
      </c>
      <c r="E140" s="95">
        <v>8.6606212969512104E-3</v>
      </c>
      <c r="F140" s="95">
        <v>2.8868737656504002E-3</v>
      </c>
      <c r="G140">
        <v>9</v>
      </c>
    </row>
    <row r="141" spans="1:7" x14ac:dyDescent="0.35">
      <c r="A141" t="s">
        <v>965</v>
      </c>
      <c r="B141" t="s">
        <v>115</v>
      </c>
      <c r="C141" t="s">
        <v>947</v>
      </c>
      <c r="D141" s="95">
        <v>1.07334071606203E-2</v>
      </c>
      <c r="E141" s="95">
        <v>1.4899288669639099E-2</v>
      </c>
      <c r="F141" s="95">
        <v>8.6021083241500998E-3</v>
      </c>
      <c r="G141">
        <v>3</v>
      </c>
    </row>
    <row r="142" spans="1:7" x14ac:dyDescent="0.35">
      <c r="A142" t="s">
        <v>965</v>
      </c>
      <c r="B142" t="s">
        <v>115</v>
      </c>
      <c r="C142" t="s">
        <v>945</v>
      </c>
      <c r="D142" s="95">
        <v>8.4356322477454494E-3</v>
      </c>
      <c r="E142" s="95">
        <v>1.0087757174822401E-2</v>
      </c>
      <c r="F142" s="95">
        <v>3.3625857249407901E-3</v>
      </c>
      <c r="G142">
        <v>9</v>
      </c>
    </row>
    <row r="143" spans="1:7" x14ac:dyDescent="0.35">
      <c r="A143" t="s">
        <v>965</v>
      </c>
      <c r="B143" t="s">
        <v>379</v>
      </c>
      <c r="C143" t="s">
        <v>951</v>
      </c>
      <c r="D143" s="95">
        <v>6.6672799831816896E-3</v>
      </c>
      <c r="E143" s="95">
        <v>8.2067609357614098E-3</v>
      </c>
      <c r="F143" s="95">
        <v>2.5952056769500899E-3</v>
      </c>
      <c r="G143">
        <v>10</v>
      </c>
    </row>
    <row r="144" spans="1:7" x14ac:dyDescent="0.35">
      <c r="A144" t="s">
        <v>965</v>
      </c>
      <c r="B144" t="s">
        <v>379</v>
      </c>
      <c r="C144" t="s">
        <v>950</v>
      </c>
      <c r="D144" s="95">
        <v>6.1282890867589302E-3</v>
      </c>
      <c r="E144" s="95">
        <v>3.5098206439896501E-3</v>
      </c>
      <c r="F144" s="95">
        <v>1.43287827774355E-3</v>
      </c>
      <c r="G144">
        <v>6</v>
      </c>
    </row>
    <row r="145" spans="1:7" x14ac:dyDescent="0.35">
      <c r="A145" t="s">
        <v>965</v>
      </c>
      <c r="B145" t="s">
        <v>379</v>
      </c>
      <c r="C145" t="s">
        <v>949</v>
      </c>
      <c r="D145" s="95">
        <v>5.61929665335467E-3</v>
      </c>
      <c r="E145" s="95">
        <v>4.2917473483162502E-3</v>
      </c>
      <c r="F145" s="95">
        <v>1.43058244943875E-3</v>
      </c>
      <c r="G145">
        <v>9</v>
      </c>
    </row>
    <row r="146" spans="1:7" x14ac:dyDescent="0.35">
      <c r="A146" t="s">
        <v>965</v>
      </c>
      <c r="B146" t="s">
        <v>379</v>
      </c>
      <c r="C146" t="s">
        <v>948</v>
      </c>
      <c r="D146" s="95">
        <v>3.80904282581005E-3</v>
      </c>
      <c r="E146" s="95">
        <v>4.2593130899381999E-3</v>
      </c>
      <c r="F146" s="95">
        <v>1.4197710299794E-3</v>
      </c>
      <c r="G146">
        <v>9</v>
      </c>
    </row>
    <row r="147" spans="1:7" x14ac:dyDescent="0.35">
      <c r="A147" t="s">
        <v>965</v>
      </c>
      <c r="B147" t="s">
        <v>379</v>
      </c>
      <c r="C147" t="s">
        <v>947</v>
      </c>
      <c r="D147" s="95">
        <v>3.7398488832561501E-3</v>
      </c>
      <c r="E147" s="95">
        <v>2.1676719481141999E-3</v>
      </c>
      <c r="F147" s="95">
        <v>7.2255731603806505E-4</v>
      </c>
      <c r="G147">
        <v>9</v>
      </c>
    </row>
    <row r="148" spans="1:7" x14ac:dyDescent="0.35">
      <c r="A148" t="s">
        <v>965</v>
      </c>
      <c r="B148" t="s">
        <v>379</v>
      </c>
      <c r="C148" t="s">
        <v>945</v>
      </c>
      <c r="D148" s="95">
        <v>5.7097504484927E-3</v>
      </c>
      <c r="E148" s="95">
        <v>6.2804627712055999E-3</v>
      </c>
      <c r="F148" s="95">
        <v>2.09348759040187E-3</v>
      </c>
      <c r="G148">
        <v>9</v>
      </c>
    </row>
    <row r="149" spans="1:7" x14ac:dyDescent="0.35">
      <c r="A149" t="s">
        <v>965</v>
      </c>
      <c r="B149" t="s">
        <v>116</v>
      </c>
      <c r="C149" t="s">
        <v>951</v>
      </c>
      <c r="D149" s="95">
        <v>8.1907810968207401E-3</v>
      </c>
      <c r="E149" s="95">
        <v>8.0984086747265694E-3</v>
      </c>
      <c r="F149" s="95">
        <v>2.6994695582421898E-3</v>
      </c>
      <c r="G149">
        <v>9</v>
      </c>
    </row>
    <row r="150" spans="1:7" x14ac:dyDescent="0.35">
      <c r="A150" t="s">
        <v>965</v>
      </c>
      <c r="B150" t="s">
        <v>116</v>
      </c>
      <c r="C150" t="s">
        <v>950</v>
      </c>
      <c r="D150" s="95">
        <v>9.1301592016200007E-3</v>
      </c>
      <c r="E150" s="95">
        <v>1.3032280069854201E-2</v>
      </c>
      <c r="F150" s="95">
        <v>4.3440933566180704E-3</v>
      </c>
      <c r="G150">
        <v>9</v>
      </c>
    </row>
    <row r="151" spans="1:7" x14ac:dyDescent="0.35">
      <c r="A151" t="s">
        <v>965</v>
      </c>
      <c r="B151" t="s">
        <v>116</v>
      </c>
      <c r="C151" t="s">
        <v>949</v>
      </c>
      <c r="D151" s="95">
        <v>4.5328924750174396E-3</v>
      </c>
      <c r="E151" s="95">
        <v>9.6566393674430203E-3</v>
      </c>
      <c r="F151" s="95">
        <v>3.4141375900959702E-3</v>
      </c>
      <c r="G151">
        <v>8</v>
      </c>
    </row>
    <row r="152" spans="1:7" x14ac:dyDescent="0.35">
      <c r="A152" t="s">
        <v>965</v>
      </c>
      <c r="B152" t="s">
        <v>116</v>
      </c>
      <c r="C152" t="s">
        <v>948</v>
      </c>
      <c r="D152" s="95">
        <v>5.5068279761280696E-3</v>
      </c>
      <c r="E152" s="95">
        <v>3.73378297930314E-3</v>
      </c>
      <c r="F152" s="95">
        <v>1.5243105182635699E-3</v>
      </c>
      <c r="G152">
        <v>6</v>
      </c>
    </row>
    <row r="153" spans="1:7" x14ac:dyDescent="0.35">
      <c r="A153" t="s">
        <v>965</v>
      </c>
      <c r="B153" t="s">
        <v>116</v>
      </c>
      <c r="C153" t="s">
        <v>947</v>
      </c>
      <c r="D153" s="95">
        <v>2.43715807434169E-3</v>
      </c>
      <c r="E153" s="95">
        <v>3.3152793154864499E-3</v>
      </c>
      <c r="F153" s="95">
        <v>1.10509310516215E-3</v>
      </c>
      <c r="G153">
        <v>9</v>
      </c>
    </row>
    <row r="154" spans="1:7" x14ac:dyDescent="0.35">
      <c r="A154" t="s">
        <v>965</v>
      </c>
      <c r="B154" t="s">
        <v>116</v>
      </c>
      <c r="C154" t="s">
        <v>945</v>
      </c>
      <c r="D154" s="95">
        <v>1.1224540885923199E-2</v>
      </c>
      <c r="E154" s="95">
        <v>1.48093674473569E-2</v>
      </c>
      <c r="F154" s="95">
        <v>5.2359020735546699E-3</v>
      </c>
      <c r="G154">
        <v>8</v>
      </c>
    </row>
    <row r="155" spans="1:7" x14ac:dyDescent="0.35">
      <c r="A155" t="s">
        <v>964</v>
      </c>
      <c r="B155" t="s">
        <v>115</v>
      </c>
      <c r="C155" t="s">
        <v>951</v>
      </c>
      <c r="D155" s="95">
        <v>0.126713970042096</v>
      </c>
      <c r="E155" s="95">
        <v>8.1497046537783002E-2</v>
      </c>
      <c r="F155" s="95">
        <v>2.7165682179260998E-2</v>
      </c>
      <c r="G155">
        <v>9</v>
      </c>
    </row>
    <row r="156" spans="1:7" x14ac:dyDescent="0.35">
      <c r="A156" t="s">
        <v>964</v>
      </c>
      <c r="B156" t="s">
        <v>115</v>
      </c>
      <c r="C156" t="s">
        <v>949</v>
      </c>
      <c r="D156" s="95">
        <v>0.170037779481434</v>
      </c>
      <c r="E156" s="95">
        <v>0.19431071518277299</v>
      </c>
      <c r="F156" s="95">
        <v>6.4770238394257704E-2</v>
      </c>
      <c r="G156">
        <v>9</v>
      </c>
    </row>
    <row r="157" spans="1:7" x14ac:dyDescent="0.35">
      <c r="A157" t="s">
        <v>964</v>
      </c>
      <c r="B157" t="s">
        <v>115</v>
      </c>
      <c r="C157" t="s">
        <v>948</v>
      </c>
      <c r="D157" s="95">
        <v>9.7181709898174207E-2</v>
      </c>
      <c r="E157" s="95">
        <v>0.14295846317194899</v>
      </c>
      <c r="F157" s="95">
        <v>4.76528210573164E-2</v>
      </c>
      <c r="G157">
        <v>9</v>
      </c>
    </row>
    <row r="158" spans="1:7" x14ac:dyDescent="0.35">
      <c r="A158" t="s">
        <v>964</v>
      </c>
      <c r="B158" t="s">
        <v>115</v>
      </c>
      <c r="C158" t="s">
        <v>947</v>
      </c>
      <c r="D158" s="95">
        <v>0.19159789984217801</v>
      </c>
      <c r="E158" s="95">
        <v>0.29342519789983501</v>
      </c>
      <c r="F158" s="95">
        <v>0.16940911699448899</v>
      </c>
      <c r="G158">
        <v>3</v>
      </c>
    </row>
    <row r="159" spans="1:7" x14ac:dyDescent="0.35">
      <c r="A159" t="s">
        <v>964</v>
      </c>
      <c r="B159" t="s">
        <v>115</v>
      </c>
      <c r="C159" t="s">
        <v>945</v>
      </c>
      <c r="D159" s="95">
        <v>0.12461678270784</v>
      </c>
      <c r="E159" s="95">
        <v>0.15603148546967099</v>
      </c>
      <c r="F159" s="95">
        <v>5.2010495156557E-2</v>
      </c>
      <c r="G159">
        <v>9</v>
      </c>
    </row>
    <row r="160" spans="1:7" x14ac:dyDescent="0.35">
      <c r="A160" t="s">
        <v>964</v>
      </c>
      <c r="B160" t="s">
        <v>379</v>
      </c>
      <c r="C160" t="s">
        <v>951</v>
      </c>
      <c r="D160" s="95">
        <v>9.3356905371082904E-2</v>
      </c>
      <c r="E160" s="95">
        <v>0.13209607497717599</v>
      </c>
      <c r="F160" s="95">
        <v>4.1772446689625001E-2</v>
      </c>
      <c r="G160">
        <v>10</v>
      </c>
    </row>
    <row r="161" spans="1:7" x14ac:dyDescent="0.35">
      <c r="A161" t="s">
        <v>964</v>
      </c>
      <c r="B161" t="s">
        <v>379</v>
      </c>
      <c r="C161" t="s">
        <v>950</v>
      </c>
      <c r="D161" s="95">
        <v>7.6894899347619505E-2</v>
      </c>
      <c r="E161" s="95">
        <v>4.9388006382925398E-2</v>
      </c>
      <c r="F161" s="95">
        <v>2.0162569175247599E-2</v>
      </c>
      <c r="G161">
        <v>6</v>
      </c>
    </row>
    <row r="162" spans="1:7" x14ac:dyDescent="0.35">
      <c r="A162" t="s">
        <v>964</v>
      </c>
      <c r="B162" t="s">
        <v>379</v>
      </c>
      <c r="C162" t="s">
        <v>949</v>
      </c>
      <c r="D162" s="95">
        <v>7.9539133295324305E-2</v>
      </c>
      <c r="E162" s="95">
        <v>6.4314437734561594E-2</v>
      </c>
      <c r="F162" s="95">
        <v>2.14381459115205E-2</v>
      </c>
      <c r="G162">
        <v>9</v>
      </c>
    </row>
    <row r="163" spans="1:7" x14ac:dyDescent="0.35">
      <c r="A163" t="s">
        <v>964</v>
      </c>
      <c r="B163" t="s">
        <v>379</v>
      </c>
      <c r="C163" t="s">
        <v>948</v>
      </c>
      <c r="D163" s="95">
        <v>5.2876151349949697E-2</v>
      </c>
      <c r="E163" s="95">
        <v>6.4271132908895301E-2</v>
      </c>
      <c r="F163" s="95">
        <v>2.1423710969631801E-2</v>
      </c>
      <c r="G163">
        <v>9</v>
      </c>
    </row>
    <row r="164" spans="1:7" x14ac:dyDescent="0.35">
      <c r="A164" t="s">
        <v>964</v>
      </c>
      <c r="B164" t="s">
        <v>379</v>
      </c>
      <c r="C164" t="s">
        <v>947</v>
      </c>
      <c r="D164" s="95">
        <v>3.7249446158651098E-2</v>
      </c>
      <c r="E164" s="95">
        <v>2.8750421549125899E-2</v>
      </c>
      <c r="F164" s="95">
        <v>9.5834738497086302E-3</v>
      </c>
      <c r="G164">
        <v>9</v>
      </c>
    </row>
    <row r="165" spans="1:7" x14ac:dyDescent="0.35">
      <c r="A165" t="s">
        <v>964</v>
      </c>
      <c r="B165" t="s">
        <v>379</v>
      </c>
      <c r="C165" t="s">
        <v>945</v>
      </c>
      <c r="D165" s="95">
        <v>8.0662055449055997E-2</v>
      </c>
      <c r="E165" s="95">
        <v>9.57645857543378E-2</v>
      </c>
      <c r="F165" s="95">
        <v>3.1921528584779299E-2</v>
      </c>
      <c r="G165">
        <v>9</v>
      </c>
    </row>
    <row r="166" spans="1:7" x14ac:dyDescent="0.35">
      <c r="A166" t="s">
        <v>964</v>
      </c>
      <c r="B166" t="s">
        <v>116</v>
      </c>
      <c r="C166" t="s">
        <v>951</v>
      </c>
      <c r="D166" s="95">
        <v>8.7427783398782599E-2</v>
      </c>
      <c r="E166" s="95">
        <v>7.3175268197595497E-2</v>
      </c>
      <c r="F166" s="95">
        <v>2.4391756065865199E-2</v>
      </c>
      <c r="G166">
        <v>9</v>
      </c>
    </row>
    <row r="167" spans="1:7" x14ac:dyDescent="0.35">
      <c r="A167" t="s">
        <v>964</v>
      </c>
      <c r="B167" t="s">
        <v>116</v>
      </c>
      <c r="C167" t="s">
        <v>950</v>
      </c>
      <c r="D167" s="95">
        <v>0.11651746572640501</v>
      </c>
      <c r="E167" s="95">
        <v>0.18941328205546801</v>
      </c>
      <c r="F167" s="95">
        <v>6.3137760685155905E-2</v>
      </c>
      <c r="G167">
        <v>9</v>
      </c>
    </row>
    <row r="168" spans="1:7" x14ac:dyDescent="0.35">
      <c r="A168" t="s">
        <v>964</v>
      </c>
      <c r="B168" t="s">
        <v>116</v>
      </c>
      <c r="C168" t="s">
        <v>949</v>
      </c>
      <c r="D168" s="95">
        <v>5.7187932297741197E-2</v>
      </c>
      <c r="E168" s="95">
        <v>0.141892317570703</v>
      </c>
      <c r="F168" s="95">
        <v>5.0166509976259502E-2</v>
      </c>
      <c r="G168">
        <v>8</v>
      </c>
    </row>
    <row r="169" spans="1:7" x14ac:dyDescent="0.35">
      <c r="A169" t="s">
        <v>964</v>
      </c>
      <c r="B169" t="s">
        <v>116</v>
      </c>
      <c r="C169" t="s">
        <v>948</v>
      </c>
      <c r="D169" s="95">
        <v>7.73866602152911E-2</v>
      </c>
      <c r="E169" s="95">
        <v>5.8132752837380397E-2</v>
      </c>
      <c r="F169" s="95">
        <v>2.3732596965818802E-2</v>
      </c>
      <c r="G169">
        <v>6</v>
      </c>
    </row>
    <row r="170" spans="1:7" x14ac:dyDescent="0.35">
      <c r="A170" t="s">
        <v>964</v>
      </c>
      <c r="B170" t="s">
        <v>116</v>
      </c>
      <c r="C170" t="s">
        <v>947</v>
      </c>
      <c r="D170" s="95">
        <v>3.05463283326292E-2</v>
      </c>
      <c r="E170" s="95">
        <v>4.3808867011772702E-2</v>
      </c>
      <c r="F170" s="95">
        <v>1.46029556705909E-2</v>
      </c>
      <c r="G170">
        <v>9</v>
      </c>
    </row>
    <row r="171" spans="1:7" x14ac:dyDescent="0.35">
      <c r="A171" t="s">
        <v>964</v>
      </c>
      <c r="B171" t="s">
        <v>116</v>
      </c>
      <c r="C171" t="s">
        <v>945</v>
      </c>
      <c r="D171" s="95">
        <v>0.171191555007908</v>
      </c>
      <c r="E171" s="95">
        <v>0.27806218250111098</v>
      </c>
      <c r="F171" s="95">
        <v>9.8309827419033394E-2</v>
      </c>
      <c r="G171">
        <v>8</v>
      </c>
    </row>
    <row r="172" spans="1:7" x14ac:dyDescent="0.35">
      <c r="A172" t="s">
        <v>963</v>
      </c>
      <c r="B172" t="s">
        <v>115</v>
      </c>
      <c r="C172" t="s">
        <v>951</v>
      </c>
      <c r="D172">
        <v>0</v>
      </c>
      <c r="E172">
        <v>0</v>
      </c>
      <c r="F172">
        <v>0</v>
      </c>
      <c r="G172">
        <v>9</v>
      </c>
    </row>
    <row r="173" spans="1:7" x14ac:dyDescent="0.35">
      <c r="A173" t="s">
        <v>963</v>
      </c>
      <c r="B173" t="s">
        <v>115</v>
      </c>
      <c r="C173" t="s">
        <v>949</v>
      </c>
      <c r="D173">
        <v>0</v>
      </c>
      <c r="E173">
        <v>0</v>
      </c>
      <c r="F173">
        <v>0</v>
      </c>
      <c r="G173">
        <v>9</v>
      </c>
    </row>
    <row r="174" spans="1:7" x14ac:dyDescent="0.35">
      <c r="A174" t="s">
        <v>963</v>
      </c>
      <c r="B174" t="s">
        <v>115</v>
      </c>
      <c r="C174" t="s">
        <v>948</v>
      </c>
      <c r="D174" s="95">
        <v>3.2834720992112502E-4</v>
      </c>
      <c r="E174" s="95">
        <v>9.9466543385590294E-5</v>
      </c>
      <c r="F174" s="95">
        <v>3.31555144618634E-5</v>
      </c>
      <c r="G174">
        <v>9</v>
      </c>
    </row>
    <row r="175" spans="1:7" x14ac:dyDescent="0.35">
      <c r="A175" t="s">
        <v>963</v>
      </c>
      <c r="B175" t="s">
        <v>115</v>
      </c>
      <c r="C175" t="s">
        <v>947</v>
      </c>
      <c r="D175" s="95">
        <v>4.9041113188006997E-4</v>
      </c>
      <c r="E175" s="95">
        <v>1.1217230568683799E-4</v>
      </c>
      <c r="F175" s="95">
        <v>6.4762710883916594E-5</v>
      </c>
      <c r="G175">
        <v>3</v>
      </c>
    </row>
    <row r="176" spans="1:7" x14ac:dyDescent="0.35">
      <c r="A176" t="s">
        <v>963</v>
      </c>
      <c r="B176" t="s">
        <v>115</v>
      </c>
      <c r="C176" t="s">
        <v>945</v>
      </c>
      <c r="D176" s="95">
        <v>3.1479203603046598E-4</v>
      </c>
      <c r="E176" s="95">
        <v>1.7341603843300899E-4</v>
      </c>
      <c r="F176" s="95">
        <v>5.7805346144336297E-5</v>
      </c>
      <c r="G176">
        <v>9</v>
      </c>
    </row>
    <row r="177" spans="1:7" x14ac:dyDescent="0.35">
      <c r="A177" t="s">
        <v>963</v>
      </c>
      <c r="B177" t="s">
        <v>379</v>
      </c>
      <c r="C177" t="s">
        <v>951</v>
      </c>
      <c r="D177" s="95">
        <v>3.13400046232464E-3</v>
      </c>
      <c r="E177" s="95">
        <v>2.6848776994557E-3</v>
      </c>
      <c r="F177" s="95">
        <v>8.4903287692730204E-4</v>
      </c>
      <c r="G177">
        <v>10</v>
      </c>
    </row>
    <row r="178" spans="1:7" x14ac:dyDescent="0.35">
      <c r="A178" t="s">
        <v>963</v>
      </c>
      <c r="B178" t="s">
        <v>379</v>
      </c>
      <c r="C178" t="s">
        <v>950</v>
      </c>
      <c r="D178" s="95">
        <v>7.6716579946294896E-4</v>
      </c>
      <c r="E178" s="95">
        <v>5.5695743654888098E-5</v>
      </c>
      <c r="F178" s="95">
        <v>2.2737692133221598E-5</v>
      </c>
      <c r="G178">
        <v>6</v>
      </c>
    </row>
    <row r="179" spans="1:7" x14ac:dyDescent="0.35">
      <c r="A179" t="s">
        <v>963</v>
      </c>
      <c r="B179" t="s">
        <v>379</v>
      </c>
      <c r="C179" t="s">
        <v>949</v>
      </c>
      <c r="D179">
        <v>0</v>
      </c>
      <c r="E179">
        <v>0</v>
      </c>
      <c r="F179">
        <v>0</v>
      </c>
      <c r="G179">
        <v>9</v>
      </c>
    </row>
    <row r="180" spans="1:7" x14ac:dyDescent="0.35">
      <c r="A180" t="s">
        <v>963</v>
      </c>
      <c r="B180" t="s">
        <v>379</v>
      </c>
      <c r="C180" t="s">
        <v>948</v>
      </c>
      <c r="D180" s="95">
        <v>1.32170554555112E-3</v>
      </c>
      <c r="E180" s="95">
        <v>1.1825119562677499E-3</v>
      </c>
      <c r="F180" s="95">
        <v>3.9417065208924897E-4</v>
      </c>
      <c r="G180">
        <v>9</v>
      </c>
    </row>
    <row r="181" spans="1:7" x14ac:dyDescent="0.35">
      <c r="A181" t="s">
        <v>963</v>
      </c>
      <c r="B181" t="s">
        <v>379</v>
      </c>
      <c r="C181" t="s">
        <v>947</v>
      </c>
      <c r="D181">
        <v>0</v>
      </c>
      <c r="E181">
        <v>0</v>
      </c>
      <c r="F181">
        <v>0</v>
      </c>
      <c r="G181">
        <v>9</v>
      </c>
    </row>
    <row r="182" spans="1:7" x14ac:dyDescent="0.35">
      <c r="A182" t="s">
        <v>963</v>
      </c>
      <c r="B182" t="s">
        <v>379</v>
      </c>
      <c r="C182" t="s">
        <v>945</v>
      </c>
      <c r="D182" s="95">
        <v>6.3142968985566302E-4</v>
      </c>
      <c r="E182" s="95">
        <v>1.2232503858974501E-4</v>
      </c>
      <c r="F182" s="95">
        <v>4.07750128632485E-5</v>
      </c>
      <c r="G182">
        <v>9</v>
      </c>
    </row>
    <row r="183" spans="1:7" x14ac:dyDescent="0.35">
      <c r="A183" t="s">
        <v>963</v>
      </c>
      <c r="B183" t="s">
        <v>116</v>
      </c>
      <c r="C183" t="s">
        <v>951</v>
      </c>
      <c r="D183">
        <v>0</v>
      </c>
      <c r="E183">
        <v>0</v>
      </c>
      <c r="F183">
        <v>0</v>
      </c>
      <c r="G183">
        <v>9</v>
      </c>
    </row>
    <row r="184" spans="1:7" x14ac:dyDescent="0.35">
      <c r="A184" t="s">
        <v>963</v>
      </c>
      <c r="B184" t="s">
        <v>116</v>
      </c>
      <c r="C184" t="s">
        <v>950</v>
      </c>
      <c r="D184">
        <v>0</v>
      </c>
      <c r="E184">
        <v>0</v>
      </c>
      <c r="F184">
        <v>0</v>
      </c>
      <c r="G184">
        <v>9</v>
      </c>
    </row>
    <row r="185" spans="1:7" x14ac:dyDescent="0.35">
      <c r="A185" t="s">
        <v>963</v>
      </c>
      <c r="B185" t="s">
        <v>116</v>
      </c>
      <c r="C185" t="s">
        <v>949</v>
      </c>
      <c r="D185">
        <v>0</v>
      </c>
      <c r="E185">
        <v>0</v>
      </c>
      <c r="F185">
        <v>0</v>
      </c>
      <c r="G185">
        <v>8</v>
      </c>
    </row>
    <row r="186" spans="1:7" x14ac:dyDescent="0.35">
      <c r="A186" t="s">
        <v>963</v>
      </c>
      <c r="B186" t="s">
        <v>116</v>
      </c>
      <c r="C186" t="s">
        <v>948</v>
      </c>
      <c r="D186">
        <v>0</v>
      </c>
      <c r="E186">
        <v>0</v>
      </c>
      <c r="F186">
        <v>0</v>
      </c>
      <c r="G186">
        <v>6</v>
      </c>
    </row>
    <row r="187" spans="1:7" x14ac:dyDescent="0.35">
      <c r="A187" t="s">
        <v>963</v>
      </c>
      <c r="B187" t="s">
        <v>116</v>
      </c>
      <c r="C187" t="s">
        <v>947</v>
      </c>
      <c r="D187">
        <v>0</v>
      </c>
      <c r="E187">
        <v>0</v>
      </c>
      <c r="F187">
        <v>0</v>
      </c>
      <c r="G187">
        <v>9</v>
      </c>
    </row>
    <row r="188" spans="1:7" x14ac:dyDescent="0.35">
      <c r="A188" t="s">
        <v>963</v>
      </c>
      <c r="B188" t="s">
        <v>116</v>
      </c>
      <c r="C188" t="s">
        <v>945</v>
      </c>
      <c r="D188" s="95">
        <v>3.2698237154123899E-4</v>
      </c>
      <c r="E188" s="95">
        <v>2.95167496940727E-4</v>
      </c>
      <c r="F188" s="95">
        <v>1.04357469336324E-4</v>
      </c>
      <c r="G188">
        <v>8</v>
      </c>
    </row>
    <row r="189" spans="1:7" x14ac:dyDescent="0.35">
      <c r="A189" t="s">
        <v>962</v>
      </c>
      <c r="B189" t="s">
        <v>115</v>
      </c>
      <c r="C189" t="s">
        <v>951</v>
      </c>
      <c r="D189">
        <v>0</v>
      </c>
      <c r="E189">
        <v>0</v>
      </c>
      <c r="F189">
        <v>0</v>
      </c>
      <c r="G189">
        <v>9</v>
      </c>
    </row>
    <row r="190" spans="1:7" x14ac:dyDescent="0.35">
      <c r="A190" t="s">
        <v>962</v>
      </c>
      <c r="B190" t="s">
        <v>115</v>
      </c>
      <c r="C190" t="s">
        <v>949</v>
      </c>
      <c r="D190">
        <v>0</v>
      </c>
      <c r="E190">
        <v>0</v>
      </c>
      <c r="F190">
        <v>0</v>
      </c>
      <c r="G190">
        <v>9</v>
      </c>
    </row>
    <row r="191" spans="1:7" x14ac:dyDescent="0.35">
      <c r="A191" t="s">
        <v>962</v>
      </c>
      <c r="B191" t="s">
        <v>115</v>
      </c>
      <c r="C191" t="s">
        <v>948</v>
      </c>
      <c r="D191">
        <v>0</v>
      </c>
      <c r="E191">
        <v>0</v>
      </c>
      <c r="F191">
        <v>0</v>
      </c>
      <c r="G191">
        <v>9</v>
      </c>
    </row>
    <row r="192" spans="1:7" x14ac:dyDescent="0.35">
      <c r="A192" t="s">
        <v>962</v>
      </c>
      <c r="B192" t="s">
        <v>115</v>
      </c>
      <c r="C192" t="s">
        <v>947</v>
      </c>
      <c r="D192">
        <v>0</v>
      </c>
      <c r="E192">
        <v>0</v>
      </c>
      <c r="F192">
        <v>0</v>
      </c>
      <c r="G192">
        <v>3</v>
      </c>
    </row>
    <row r="193" spans="1:7" x14ac:dyDescent="0.35">
      <c r="A193" t="s">
        <v>962</v>
      </c>
      <c r="B193" t="s">
        <v>115</v>
      </c>
      <c r="C193" t="s">
        <v>945</v>
      </c>
      <c r="D193">
        <v>0</v>
      </c>
      <c r="E193">
        <v>0</v>
      </c>
      <c r="F193">
        <v>0</v>
      </c>
      <c r="G193">
        <v>9</v>
      </c>
    </row>
    <row r="194" spans="1:7" x14ac:dyDescent="0.35">
      <c r="A194" t="s">
        <v>962</v>
      </c>
      <c r="B194" t="s">
        <v>379</v>
      </c>
      <c r="C194" t="s">
        <v>951</v>
      </c>
      <c r="D194">
        <v>0</v>
      </c>
      <c r="E194">
        <v>0</v>
      </c>
      <c r="F194">
        <v>0</v>
      </c>
      <c r="G194">
        <v>10</v>
      </c>
    </row>
    <row r="195" spans="1:7" x14ac:dyDescent="0.35">
      <c r="A195" t="s">
        <v>962</v>
      </c>
      <c r="B195" t="s">
        <v>379</v>
      </c>
      <c r="C195" t="s">
        <v>950</v>
      </c>
      <c r="D195">
        <v>0</v>
      </c>
      <c r="E195">
        <v>0</v>
      </c>
      <c r="F195">
        <v>0</v>
      </c>
      <c r="G195">
        <v>6</v>
      </c>
    </row>
    <row r="196" spans="1:7" x14ac:dyDescent="0.35">
      <c r="A196" t="s">
        <v>962</v>
      </c>
      <c r="B196" t="s">
        <v>379</v>
      </c>
      <c r="C196" t="s">
        <v>949</v>
      </c>
      <c r="D196">
        <v>0</v>
      </c>
      <c r="E196">
        <v>0</v>
      </c>
      <c r="F196">
        <v>0</v>
      </c>
      <c r="G196">
        <v>9</v>
      </c>
    </row>
    <row r="197" spans="1:7" x14ac:dyDescent="0.35">
      <c r="A197" t="s">
        <v>962</v>
      </c>
      <c r="B197" t="s">
        <v>379</v>
      </c>
      <c r="C197" t="s">
        <v>948</v>
      </c>
      <c r="D197">
        <v>0</v>
      </c>
      <c r="E197">
        <v>0</v>
      </c>
      <c r="F197">
        <v>0</v>
      </c>
      <c r="G197">
        <v>9</v>
      </c>
    </row>
    <row r="198" spans="1:7" x14ac:dyDescent="0.35">
      <c r="A198" t="s">
        <v>962</v>
      </c>
      <c r="B198" t="s">
        <v>379</v>
      </c>
      <c r="C198" t="s">
        <v>947</v>
      </c>
      <c r="D198">
        <v>0</v>
      </c>
      <c r="E198">
        <v>0</v>
      </c>
      <c r="F198">
        <v>0</v>
      </c>
      <c r="G198">
        <v>9</v>
      </c>
    </row>
    <row r="199" spans="1:7" x14ac:dyDescent="0.35">
      <c r="A199" t="s">
        <v>962</v>
      </c>
      <c r="B199" t="s">
        <v>379</v>
      </c>
      <c r="C199" t="s">
        <v>945</v>
      </c>
      <c r="D199">
        <v>0</v>
      </c>
      <c r="E199">
        <v>0</v>
      </c>
      <c r="F199">
        <v>0</v>
      </c>
      <c r="G199">
        <v>9</v>
      </c>
    </row>
    <row r="200" spans="1:7" x14ac:dyDescent="0.35">
      <c r="A200" t="s">
        <v>962</v>
      </c>
      <c r="B200" t="s">
        <v>116</v>
      </c>
      <c r="C200" t="s">
        <v>951</v>
      </c>
      <c r="D200" s="95">
        <v>2.3354631487848998</v>
      </c>
      <c r="E200" s="95">
        <v>0.95419216115615701</v>
      </c>
      <c r="F200" s="95">
        <v>0.31806405371871899</v>
      </c>
      <c r="G200">
        <v>9</v>
      </c>
    </row>
    <row r="201" spans="1:7" x14ac:dyDescent="0.35">
      <c r="A201" t="s">
        <v>962</v>
      </c>
      <c r="B201" t="s">
        <v>116</v>
      </c>
      <c r="C201" t="s">
        <v>950</v>
      </c>
      <c r="D201">
        <v>0</v>
      </c>
      <c r="E201">
        <v>0</v>
      </c>
      <c r="F201">
        <v>0</v>
      </c>
      <c r="G201">
        <v>9</v>
      </c>
    </row>
    <row r="202" spans="1:7" x14ac:dyDescent="0.35">
      <c r="A202" t="s">
        <v>962</v>
      </c>
      <c r="B202" t="s">
        <v>116</v>
      </c>
      <c r="C202" t="s">
        <v>949</v>
      </c>
      <c r="D202" s="95">
        <v>0.36070956611615101</v>
      </c>
      <c r="E202" s="95">
        <v>0.40399849803073301</v>
      </c>
      <c r="F202" s="95">
        <v>0.14283503877335599</v>
      </c>
      <c r="G202">
        <v>8</v>
      </c>
    </row>
    <row r="203" spans="1:7" x14ac:dyDescent="0.35">
      <c r="A203" t="s">
        <v>962</v>
      </c>
      <c r="B203" t="s">
        <v>116</v>
      </c>
      <c r="C203" t="s">
        <v>948</v>
      </c>
      <c r="D203" s="95">
        <v>2.0511997950623799</v>
      </c>
      <c r="E203" s="95">
        <v>1.1156145788219101</v>
      </c>
      <c r="F203" s="95">
        <v>0.455447744620609</v>
      </c>
      <c r="G203">
        <v>6</v>
      </c>
    </row>
    <row r="204" spans="1:7" x14ac:dyDescent="0.35">
      <c r="A204" t="s">
        <v>962</v>
      </c>
      <c r="B204" t="s">
        <v>116</v>
      </c>
      <c r="C204" t="s">
        <v>947</v>
      </c>
      <c r="D204">
        <v>0</v>
      </c>
      <c r="E204">
        <v>0</v>
      </c>
      <c r="F204">
        <v>0</v>
      </c>
      <c r="G204">
        <v>9</v>
      </c>
    </row>
    <row r="205" spans="1:7" x14ac:dyDescent="0.35">
      <c r="A205" t="s">
        <v>962</v>
      </c>
      <c r="B205" t="s">
        <v>116</v>
      </c>
      <c r="C205" t="s">
        <v>945</v>
      </c>
      <c r="D205">
        <v>0</v>
      </c>
      <c r="E205">
        <v>0</v>
      </c>
      <c r="F205">
        <v>0</v>
      </c>
      <c r="G205">
        <v>8</v>
      </c>
    </row>
    <row r="206" spans="1:7" x14ac:dyDescent="0.35">
      <c r="A206" t="s">
        <v>961</v>
      </c>
      <c r="B206" t="s">
        <v>115</v>
      </c>
      <c r="C206" t="s">
        <v>951</v>
      </c>
      <c r="D206">
        <v>0</v>
      </c>
      <c r="E206">
        <v>0</v>
      </c>
      <c r="F206">
        <v>0</v>
      </c>
      <c r="G206">
        <v>9</v>
      </c>
    </row>
    <row r="207" spans="1:7" x14ac:dyDescent="0.35">
      <c r="A207" t="s">
        <v>961</v>
      </c>
      <c r="B207" t="s">
        <v>115</v>
      </c>
      <c r="C207" t="s">
        <v>949</v>
      </c>
      <c r="D207">
        <v>0</v>
      </c>
      <c r="E207">
        <v>0</v>
      </c>
      <c r="F207">
        <v>0</v>
      </c>
      <c r="G207">
        <v>9</v>
      </c>
    </row>
    <row r="208" spans="1:7" x14ac:dyDescent="0.35">
      <c r="A208" t="s">
        <v>961</v>
      </c>
      <c r="B208" t="s">
        <v>115</v>
      </c>
      <c r="C208" t="s">
        <v>948</v>
      </c>
      <c r="D208">
        <v>0</v>
      </c>
      <c r="E208">
        <v>0</v>
      </c>
      <c r="F208">
        <v>0</v>
      </c>
      <c r="G208">
        <v>9</v>
      </c>
    </row>
    <row r="209" spans="1:7" x14ac:dyDescent="0.35">
      <c r="A209" t="s">
        <v>961</v>
      </c>
      <c r="B209" t="s">
        <v>115</v>
      </c>
      <c r="C209" t="s">
        <v>947</v>
      </c>
      <c r="D209" s="95">
        <v>3.1533528275503502E-3</v>
      </c>
      <c r="E209" s="95">
        <v>2.5676629054485998E-3</v>
      </c>
      <c r="F209" s="95">
        <v>1.48244086964897E-3</v>
      </c>
      <c r="G209">
        <v>3</v>
      </c>
    </row>
    <row r="210" spans="1:7" x14ac:dyDescent="0.35">
      <c r="A210" t="s">
        <v>961</v>
      </c>
      <c r="B210" t="s">
        <v>115</v>
      </c>
      <c r="C210" t="s">
        <v>945</v>
      </c>
      <c r="D210">
        <v>0</v>
      </c>
      <c r="E210">
        <v>0</v>
      </c>
      <c r="F210">
        <v>0</v>
      </c>
      <c r="G210">
        <v>9</v>
      </c>
    </row>
    <row r="211" spans="1:7" x14ac:dyDescent="0.35">
      <c r="A211" t="s">
        <v>961</v>
      </c>
      <c r="B211" t="s">
        <v>379</v>
      </c>
      <c r="C211" t="s">
        <v>951</v>
      </c>
      <c r="D211" s="95">
        <v>1.4269385956231799E-2</v>
      </c>
      <c r="E211" s="95">
        <v>7.2135760039904601E-3</v>
      </c>
      <c r="F211" s="95">
        <v>2.2811330247345702E-3</v>
      </c>
      <c r="G211">
        <v>10</v>
      </c>
    </row>
    <row r="212" spans="1:7" x14ac:dyDescent="0.35">
      <c r="A212" t="s">
        <v>961</v>
      </c>
      <c r="B212" t="s">
        <v>379</v>
      </c>
      <c r="C212" t="s">
        <v>950</v>
      </c>
      <c r="D212" s="95">
        <v>2.7869633989134799E-3</v>
      </c>
      <c r="E212" s="95">
        <v>1.4317404625334199E-3</v>
      </c>
      <c r="F212" s="95">
        <v>5.8450559621720996E-4</v>
      </c>
      <c r="G212">
        <v>6</v>
      </c>
    </row>
    <row r="213" spans="1:7" x14ac:dyDescent="0.35">
      <c r="A213" t="s">
        <v>961</v>
      </c>
      <c r="B213" t="s">
        <v>379</v>
      </c>
      <c r="C213" t="s">
        <v>949</v>
      </c>
      <c r="D213">
        <v>0</v>
      </c>
      <c r="E213">
        <v>0</v>
      </c>
      <c r="F213">
        <v>0</v>
      </c>
      <c r="G213">
        <v>9</v>
      </c>
    </row>
    <row r="214" spans="1:7" x14ac:dyDescent="0.35">
      <c r="A214" t="s">
        <v>961</v>
      </c>
      <c r="B214" t="s">
        <v>379</v>
      </c>
      <c r="C214" t="s">
        <v>948</v>
      </c>
      <c r="D214" s="95">
        <v>7.1912815932226697E-3</v>
      </c>
      <c r="E214" s="95">
        <v>5.2101321411417399E-3</v>
      </c>
      <c r="F214" s="95">
        <v>1.7367107137139101E-3</v>
      </c>
      <c r="G214">
        <v>9</v>
      </c>
    </row>
    <row r="215" spans="1:7" x14ac:dyDescent="0.35">
      <c r="A215" t="s">
        <v>961</v>
      </c>
      <c r="B215" t="s">
        <v>379</v>
      </c>
      <c r="C215" t="s">
        <v>947</v>
      </c>
      <c r="D215" s="95">
        <v>1.8900889169851799E-3</v>
      </c>
      <c r="E215" s="95">
        <v>1.9243342248189701E-3</v>
      </c>
      <c r="F215" s="95">
        <v>6.4144474160632303E-4</v>
      </c>
      <c r="G215">
        <v>9</v>
      </c>
    </row>
    <row r="216" spans="1:7" x14ac:dyDescent="0.35">
      <c r="A216" t="s">
        <v>961</v>
      </c>
      <c r="B216" t="s">
        <v>379</v>
      </c>
      <c r="C216" t="s">
        <v>945</v>
      </c>
      <c r="D216">
        <v>0</v>
      </c>
      <c r="E216">
        <v>0</v>
      </c>
      <c r="F216">
        <v>0</v>
      </c>
      <c r="G216">
        <v>9</v>
      </c>
    </row>
    <row r="217" spans="1:7" x14ac:dyDescent="0.35">
      <c r="A217" t="s">
        <v>961</v>
      </c>
      <c r="B217" t="s">
        <v>116</v>
      </c>
      <c r="C217" t="s">
        <v>951</v>
      </c>
      <c r="D217">
        <v>0</v>
      </c>
      <c r="E217">
        <v>0</v>
      </c>
      <c r="F217">
        <v>0</v>
      </c>
      <c r="G217">
        <v>9</v>
      </c>
    </row>
    <row r="218" spans="1:7" x14ac:dyDescent="0.35">
      <c r="A218" t="s">
        <v>961</v>
      </c>
      <c r="B218" t="s">
        <v>116</v>
      </c>
      <c r="C218" t="s">
        <v>950</v>
      </c>
      <c r="D218">
        <v>0</v>
      </c>
      <c r="E218">
        <v>0</v>
      </c>
      <c r="F218">
        <v>0</v>
      </c>
      <c r="G218">
        <v>9</v>
      </c>
    </row>
    <row r="219" spans="1:7" x14ac:dyDescent="0.35">
      <c r="A219" t="s">
        <v>961</v>
      </c>
      <c r="B219" t="s">
        <v>116</v>
      </c>
      <c r="C219" t="s">
        <v>949</v>
      </c>
      <c r="D219">
        <v>0</v>
      </c>
      <c r="E219">
        <v>0</v>
      </c>
      <c r="F219">
        <v>0</v>
      </c>
      <c r="G219">
        <v>8</v>
      </c>
    </row>
    <row r="220" spans="1:7" x14ac:dyDescent="0.35">
      <c r="A220" t="s">
        <v>961</v>
      </c>
      <c r="B220" t="s">
        <v>116</v>
      </c>
      <c r="C220" t="s">
        <v>948</v>
      </c>
      <c r="D220">
        <v>0</v>
      </c>
      <c r="E220">
        <v>0</v>
      </c>
      <c r="F220">
        <v>0</v>
      </c>
      <c r="G220">
        <v>6</v>
      </c>
    </row>
    <row r="221" spans="1:7" x14ac:dyDescent="0.35">
      <c r="A221" t="s">
        <v>961</v>
      </c>
      <c r="B221" t="s">
        <v>116</v>
      </c>
      <c r="C221" t="s">
        <v>947</v>
      </c>
      <c r="D221">
        <v>0</v>
      </c>
      <c r="E221">
        <v>0</v>
      </c>
      <c r="F221">
        <v>0</v>
      </c>
      <c r="G221">
        <v>9</v>
      </c>
    </row>
    <row r="222" spans="1:7" x14ac:dyDescent="0.35">
      <c r="A222" t="s">
        <v>961</v>
      </c>
      <c r="B222" t="s">
        <v>116</v>
      </c>
      <c r="C222" t="s">
        <v>945</v>
      </c>
      <c r="D222">
        <v>0</v>
      </c>
      <c r="E222">
        <v>0</v>
      </c>
      <c r="F222">
        <v>0</v>
      </c>
      <c r="G222">
        <v>8</v>
      </c>
    </row>
    <row r="223" spans="1:7" x14ac:dyDescent="0.35">
      <c r="A223" t="s">
        <v>960</v>
      </c>
      <c r="B223" t="s">
        <v>115</v>
      </c>
      <c r="C223" t="s">
        <v>951</v>
      </c>
      <c r="D223" s="95">
        <v>5.8143872542567199E-4</v>
      </c>
      <c r="E223" s="95">
        <v>4.6609678840140101E-4</v>
      </c>
      <c r="F223" s="95">
        <v>1.5536559613380001E-4</v>
      </c>
      <c r="G223">
        <v>9</v>
      </c>
    </row>
    <row r="224" spans="1:7" x14ac:dyDescent="0.35">
      <c r="A224" t="s">
        <v>960</v>
      </c>
      <c r="B224" t="s">
        <v>115</v>
      </c>
      <c r="C224" t="s">
        <v>949</v>
      </c>
      <c r="D224" s="95">
        <v>3.9824301258198E-4</v>
      </c>
      <c r="E224" s="95">
        <v>2.9529228962791898E-4</v>
      </c>
      <c r="F224" s="95">
        <v>9.8430763209306495E-5</v>
      </c>
      <c r="G224">
        <v>9</v>
      </c>
    </row>
    <row r="225" spans="1:7" x14ac:dyDescent="0.35">
      <c r="A225" t="s">
        <v>960</v>
      </c>
      <c r="B225" t="s">
        <v>115</v>
      </c>
      <c r="C225" t="s">
        <v>948</v>
      </c>
      <c r="D225" s="95">
        <v>5.7628032335084803E-4</v>
      </c>
      <c r="E225" s="95">
        <v>4.2167306498248902E-4</v>
      </c>
      <c r="F225" s="95">
        <v>1.40557688327496E-4</v>
      </c>
      <c r="G225">
        <v>9</v>
      </c>
    </row>
    <row r="226" spans="1:7" x14ac:dyDescent="0.35">
      <c r="A226" t="s">
        <v>960</v>
      </c>
      <c r="B226" t="s">
        <v>115</v>
      </c>
      <c r="C226" t="s">
        <v>947</v>
      </c>
      <c r="D226" s="95">
        <v>1.46075455816638E-3</v>
      </c>
      <c r="E226" s="95">
        <v>1.8733040527719701E-3</v>
      </c>
      <c r="F226" s="95">
        <v>1.0815525991419201E-3</v>
      </c>
      <c r="G226">
        <v>3</v>
      </c>
    </row>
    <row r="227" spans="1:7" x14ac:dyDescent="0.35">
      <c r="A227" t="s">
        <v>960</v>
      </c>
      <c r="B227" t="s">
        <v>115</v>
      </c>
      <c r="C227" t="s">
        <v>945</v>
      </c>
      <c r="D227" s="95">
        <v>5.6447827161215495E-4</v>
      </c>
      <c r="E227" s="95">
        <v>4.4323252154139698E-4</v>
      </c>
      <c r="F227" s="95">
        <v>1.47744173847132E-4</v>
      </c>
      <c r="G227">
        <v>9</v>
      </c>
    </row>
    <row r="228" spans="1:7" x14ac:dyDescent="0.35">
      <c r="A228" t="s">
        <v>960</v>
      </c>
      <c r="B228" t="s">
        <v>379</v>
      </c>
      <c r="C228" t="s">
        <v>951</v>
      </c>
      <c r="D228" s="95">
        <v>1.9636300944895499E-3</v>
      </c>
      <c r="E228" s="95">
        <v>1.3755773536111499E-3</v>
      </c>
      <c r="F228" s="95">
        <v>4.34995753515808E-4</v>
      </c>
      <c r="G228">
        <v>10</v>
      </c>
    </row>
    <row r="229" spans="1:7" x14ac:dyDescent="0.35">
      <c r="A229" t="s">
        <v>960</v>
      </c>
      <c r="B229" t="s">
        <v>379</v>
      </c>
      <c r="C229" t="s">
        <v>950</v>
      </c>
      <c r="D229" s="95">
        <v>8.0265727829214402E-4</v>
      </c>
      <c r="E229" s="95">
        <v>3.5161766232082398E-4</v>
      </c>
      <c r="F229" s="95">
        <v>1.4354730953937601E-4</v>
      </c>
      <c r="G229">
        <v>6</v>
      </c>
    </row>
    <row r="230" spans="1:7" x14ac:dyDescent="0.35">
      <c r="A230" t="s">
        <v>960</v>
      </c>
      <c r="B230" t="s">
        <v>379</v>
      </c>
      <c r="C230" t="s">
        <v>949</v>
      </c>
      <c r="D230">
        <v>0</v>
      </c>
      <c r="E230">
        <v>0</v>
      </c>
      <c r="F230">
        <v>0</v>
      </c>
      <c r="G230">
        <v>9</v>
      </c>
    </row>
    <row r="231" spans="1:7" x14ac:dyDescent="0.35">
      <c r="A231" t="s">
        <v>960</v>
      </c>
      <c r="B231" t="s">
        <v>379</v>
      </c>
      <c r="C231" t="s">
        <v>948</v>
      </c>
      <c r="D231" s="95">
        <v>1.9258647166752101E-3</v>
      </c>
      <c r="E231" s="95">
        <v>1.08978450360434E-3</v>
      </c>
      <c r="F231" s="95">
        <v>3.6326150120144599E-4</v>
      </c>
      <c r="G231">
        <v>9</v>
      </c>
    </row>
    <row r="232" spans="1:7" x14ac:dyDescent="0.35">
      <c r="A232" t="s">
        <v>960</v>
      </c>
      <c r="B232" t="s">
        <v>379</v>
      </c>
      <c r="C232" t="s">
        <v>947</v>
      </c>
      <c r="D232" s="95">
        <v>8.8081210364583499E-4</v>
      </c>
      <c r="E232" s="95">
        <v>6.5930089761466698E-4</v>
      </c>
      <c r="F232" s="95">
        <v>2.19766965871556E-4</v>
      </c>
      <c r="G232">
        <v>9</v>
      </c>
    </row>
    <row r="233" spans="1:7" x14ac:dyDescent="0.35">
      <c r="A233" t="s">
        <v>960</v>
      </c>
      <c r="B233" t="s">
        <v>379</v>
      </c>
      <c r="C233" t="s">
        <v>945</v>
      </c>
      <c r="D233" s="95">
        <v>1.01328364199985E-3</v>
      </c>
      <c r="E233" s="95">
        <v>3.9859678642899899E-4</v>
      </c>
      <c r="F233" s="95">
        <v>1.3286559547633301E-4</v>
      </c>
      <c r="G233">
        <v>9</v>
      </c>
    </row>
    <row r="234" spans="1:7" x14ac:dyDescent="0.35">
      <c r="A234" t="s">
        <v>960</v>
      </c>
      <c r="B234" t="s">
        <v>116</v>
      </c>
      <c r="C234" t="s">
        <v>951</v>
      </c>
      <c r="D234" s="95">
        <v>3.4553084540058202E-3</v>
      </c>
      <c r="E234" s="95">
        <v>1.28969341996895E-3</v>
      </c>
      <c r="F234" s="95">
        <v>4.2989780665631498E-4</v>
      </c>
      <c r="G234">
        <v>9</v>
      </c>
    </row>
    <row r="235" spans="1:7" x14ac:dyDescent="0.35">
      <c r="A235" t="s">
        <v>960</v>
      </c>
      <c r="B235" t="s">
        <v>116</v>
      </c>
      <c r="C235" t="s">
        <v>950</v>
      </c>
      <c r="D235" s="95">
        <v>3.3639978772087098E-3</v>
      </c>
      <c r="E235" s="95">
        <v>3.8461605686633299E-3</v>
      </c>
      <c r="F235" s="95">
        <v>1.28205352288778E-3</v>
      </c>
      <c r="G235">
        <v>9</v>
      </c>
    </row>
    <row r="236" spans="1:7" x14ac:dyDescent="0.35">
      <c r="A236" t="s">
        <v>960</v>
      </c>
      <c r="B236" t="s">
        <v>116</v>
      </c>
      <c r="C236" t="s">
        <v>949</v>
      </c>
      <c r="D236" s="95">
        <v>1.62967690860161E-3</v>
      </c>
      <c r="E236" s="95">
        <v>6.7708153757353696E-4</v>
      </c>
      <c r="F236" s="95">
        <v>2.3938447331723099E-4</v>
      </c>
      <c r="G236">
        <v>8</v>
      </c>
    </row>
    <row r="237" spans="1:7" x14ac:dyDescent="0.35">
      <c r="A237" t="s">
        <v>960</v>
      </c>
      <c r="B237" t="s">
        <v>116</v>
      </c>
      <c r="C237" t="s">
        <v>948</v>
      </c>
      <c r="D237" s="95">
        <v>2.3775288524872399E-3</v>
      </c>
      <c r="E237" s="95">
        <v>1.61742971490949E-3</v>
      </c>
      <c r="F237" s="95">
        <v>6.6031291605725395E-4</v>
      </c>
      <c r="G237">
        <v>6</v>
      </c>
    </row>
    <row r="238" spans="1:7" x14ac:dyDescent="0.35">
      <c r="A238" t="s">
        <v>960</v>
      </c>
      <c r="B238" t="s">
        <v>116</v>
      </c>
      <c r="C238" t="s">
        <v>947</v>
      </c>
      <c r="D238" s="95">
        <v>1.32319716680889E-3</v>
      </c>
      <c r="E238" s="95">
        <v>8.1981779625503199E-4</v>
      </c>
      <c r="F238" s="95">
        <v>2.73272598751677E-4</v>
      </c>
      <c r="G238">
        <v>9</v>
      </c>
    </row>
    <row r="239" spans="1:7" x14ac:dyDescent="0.35">
      <c r="A239" t="s">
        <v>960</v>
      </c>
      <c r="B239" t="s">
        <v>116</v>
      </c>
      <c r="C239" t="s">
        <v>945</v>
      </c>
      <c r="D239" s="95">
        <v>6.90080026280023E-4</v>
      </c>
      <c r="E239" s="95">
        <v>6.1255648099567005E-4</v>
      </c>
      <c r="F239" s="95">
        <v>2.1657142078590399E-4</v>
      </c>
      <c r="G239">
        <v>8</v>
      </c>
    </row>
    <row r="240" spans="1:7" x14ac:dyDescent="0.35">
      <c r="A240" t="s">
        <v>959</v>
      </c>
      <c r="B240" t="s">
        <v>115</v>
      </c>
      <c r="C240" t="s">
        <v>951</v>
      </c>
      <c r="D240">
        <v>0</v>
      </c>
      <c r="E240">
        <v>0</v>
      </c>
      <c r="F240">
        <v>0</v>
      </c>
      <c r="G240">
        <v>9</v>
      </c>
    </row>
    <row r="241" spans="1:7" x14ac:dyDescent="0.35">
      <c r="A241" t="s">
        <v>959</v>
      </c>
      <c r="B241" t="s">
        <v>115</v>
      </c>
      <c r="C241" t="s">
        <v>949</v>
      </c>
      <c r="D241" s="95">
        <v>8.9025423984595705E-4</v>
      </c>
      <c r="E241" s="95">
        <v>5.5209643186351605E-4</v>
      </c>
      <c r="F241" s="95">
        <v>1.8403214395450499E-4</v>
      </c>
      <c r="G241">
        <v>9</v>
      </c>
    </row>
    <row r="242" spans="1:7" x14ac:dyDescent="0.35">
      <c r="A242" t="s">
        <v>959</v>
      </c>
      <c r="B242" t="s">
        <v>115</v>
      </c>
      <c r="C242" t="s">
        <v>948</v>
      </c>
      <c r="D242" s="95">
        <v>6.6841217727000896E-4</v>
      </c>
      <c r="E242" s="95">
        <v>5.0846005574255897E-4</v>
      </c>
      <c r="F242" s="95">
        <v>1.6948668524751999E-4</v>
      </c>
      <c r="G242">
        <v>9</v>
      </c>
    </row>
    <row r="243" spans="1:7" x14ac:dyDescent="0.35">
      <c r="A243" t="s">
        <v>959</v>
      </c>
      <c r="B243" t="s">
        <v>115</v>
      </c>
      <c r="C243" t="s">
        <v>947</v>
      </c>
      <c r="D243" s="95">
        <v>2.6216071525012302E-3</v>
      </c>
      <c r="E243" s="95">
        <v>1.9834711598418599E-3</v>
      </c>
      <c r="F243" s="95">
        <v>1.14515760806456E-3</v>
      </c>
      <c r="G243">
        <v>3</v>
      </c>
    </row>
    <row r="244" spans="1:7" x14ac:dyDescent="0.35">
      <c r="A244" t="s">
        <v>959</v>
      </c>
      <c r="B244" t="s">
        <v>115</v>
      </c>
      <c r="C244" t="s">
        <v>945</v>
      </c>
      <c r="D244">
        <v>0</v>
      </c>
      <c r="E244">
        <v>0</v>
      </c>
      <c r="F244">
        <v>0</v>
      </c>
      <c r="G244">
        <v>9</v>
      </c>
    </row>
    <row r="245" spans="1:7" x14ac:dyDescent="0.35">
      <c r="A245" t="s">
        <v>959</v>
      </c>
      <c r="B245" t="s">
        <v>379</v>
      </c>
      <c r="C245" t="s">
        <v>951</v>
      </c>
      <c r="D245" s="95">
        <v>7.4967905024193896E-3</v>
      </c>
      <c r="E245" s="95">
        <v>4.5912506805502497E-3</v>
      </c>
      <c r="F245" s="95">
        <v>1.4518809459336899E-3</v>
      </c>
      <c r="G245">
        <v>10</v>
      </c>
    </row>
    <row r="246" spans="1:7" x14ac:dyDescent="0.35">
      <c r="A246" t="s">
        <v>959</v>
      </c>
      <c r="B246" t="s">
        <v>379</v>
      </c>
      <c r="C246" t="s">
        <v>950</v>
      </c>
      <c r="D246" s="95">
        <v>2.2778296770081699E-3</v>
      </c>
      <c r="E246" s="95">
        <v>1.1672558652550799E-3</v>
      </c>
      <c r="F246" s="95">
        <v>4.7653021152430401E-4</v>
      </c>
      <c r="G246">
        <v>6</v>
      </c>
    </row>
    <row r="247" spans="1:7" x14ac:dyDescent="0.35">
      <c r="A247" t="s">
        <v>959</v>
      </c>
      <c r="B247" t="s">
        <v>379</v>
      </c>
      <c r="C247" t="s">
        <v>949</v>
      </c>
      <c r="D247" s="95">
        <v>4.0427391605157999E-4</v>
      </c>
      <c r="E247" s="95">
        <v>1.4406557943754799E-4</v>
      </c>
      <c r="F247" s="95">
        <v>4.8021859812515897E-5</v>
      </c>
      <c r="G247">
        <v>9</v>
      </c>
    </row>
    <row r="248" spans="1:7" x14ac:dyDescent="0.35">
      <c r="A248" t="s">
        <v>959</v>
      </c>
      <c r="B248" t="s">
        <v>379</v>
      </c>
      <c r="C248" t="s">
        <v>948</v>
      </c>
      <c r="D248" s="95">
        <v>2.6502360995513301E-3</v>
      </c>
      <c r="E248" s="95">
        <v>4.4681052773246797E-3</v>
      </c>
      <c r="F248" s="95">
        <v>1.48936842577489E-3</v>
      </c>
      <c r="G248">
        <v>9</v>
      </c>
    </row>
    <row r="249" spans="1:7" x14ac:dyDescent="0.35">
      <c r="A249" t="s">
        <v>959</v>
      </c>
      <c r="B249" t="s">
        <v>379</v>
      </c>
      <c r="C249" t="s">
        <v>947</v>
      </c>
      <c r="D249">
        <v>0</v>
      </c>
      <c r="E249">
        <v>0</v>
      </c>
      <c r="F249">
        <v>0</v>
      </c>
      <c r="G249">
        <v>9</v>
      </c>
    </row>
    <row r="250" spans="1:7" x14ac:dyDescent="0.35">
      <c r="A250" t="s">
        <v>959</v>
      </c>
      <c r="B250" t="s">
        <v>379</v>
      </c>
      <c r="C250" t="s">
        <v>945</v>
      </c>
      <c r="D250">
        <v>0</v>
      </c>
      <c r="E250">
        <v>0</v>
      </c>
      <c r="F250">
        <v>0</v>
      </c>
      <c r="G250">
        <v>9</v>
      </c>
    </row>
    <row r="251" spans="1:7" x14ac:dyDescent="0.35">
      <c r="A251" t="s">
        <v>959</v>
      </c>
      <c r="B251" t="s">
        <v>116</v>
      </c>
      <c r="C251" t="s">
        <v>951</v>
      </c>
      <c r="D251">
        <v>0</v>
      </c>
      <c r="E251">
        <v>0</v>
      </c>
      <c r="F251">
        <v>0</v>
      </c>
      <c r="G251">
        <v>9</v>
      </c>
    </row>
    <row r="252" spans="1:7" x14ac:dyDescent="0.35">
      <c r="A252" t="s">
        <v>959</v>
      </c>
      <c r="B252" t="s">
        <v>116</v>
      </c>
      <c r="C252" t="s">
        <v>950</v>
      </c>
      <c r="D252">
        <v>0</v>
      </c>
      <c r="E252">
        <v>0</v>
      </c>
      <c r="F252">
        <v>0</v>
      </c>
      <c r="G252">
        <v>9</v>
      </c>
    </row>
    <row r="253" spans="1:7" x14ac:dyDescent="0.35">
      <c r="A253" t="s">
        <v>959</v>
      </c>
      <c r="B253" t="s">
        <v>116</v>
      </c>
      <c r="C253" t="s">
        <v>949</v>
      </c>
      <c r="D253">
        <v>0</v>
      </c>
      <c r="E253">
        <v>0</v>
      </c>
      <c r="F253">
        <v>0</v>
      </c>
      <c r="G253">
        <v>8</v>
      </c>
    </row>
    <row r="254" spans="1:7" x14ac:dyDescent="0.35">
      <c r="A254" t="s">
        <v>959</v>
      </c>
      <c r="B254" t="s">
        <v>116</v>
      </c>
      <c r="C254" t="s">
        <v>948</v>
      </c>
      <c r="D254" s="95">
        <v>1.5992449101337499E-3</v>
      </c>
      <c r="E254" s="95">
        <v>3.2186232381182801E-4</v>
      </c>
      <c r="F254" s="95">
        <v>1.3139974346090499E-4</v>
      </c>
      <c r="G254">
        <v>6</v>
      </c>
    </row>
    <row r="255" spans="1:7" x14ac:dyDescent="0.35">
      <c r="A255" t="s">
        <v>959</v>
      </c>
      <c r="B255" t="s">
        <v>116</v>
      </c>
      <c r="C255" t="s">
        <v>947</v>
      </c>
      <c r="D255" s="95">
        <v>1.8367219041252999E-3</v>
      </c>
      <c r="E255" s="95">
        <v>1.49684116290383E-3</v>
      </c>
      <c r="F255" s="95">
        <v>4.9894705430127704E-4</v>
      </c>
      <c r="G255">
        <v>9</v>
      </c>
    </row>
    <row r="256" spans="1:7" x14ac:dyDescent="0.35">
      <c r="A256" t="s">
        <v>959</v>
      </c>
      <c r="B256" t="s">
        <v>116</v>
      </c>
      <c r="C256" t="s">
        <v>945</v>
      </c>
      <c r="D256">
        <v>0</v>
      </c>
      <c r="E256">
        <v>0</v>
      </c>
      <c r="F256">
        <v>0</v>
      </c>
      <c r="G256">
        <v>8</v>
      </c>
    </row>
    <row r="257" spans="1:7" x14ac:dyDescent="0.35">
      <c r="A257" t="s">
        <v>958</v>
      </c>
      <c r="B257" t="s">
        <v>115</v>
      </c>
      <c r="C257" t="s">
        <v>951</v>
      </c>
      <c r="D257">
        <v>0</v>
      </c>
      <c r="E257">
        <v>0</v>
      </c>
      <c r="F257">
        <v>0</v>
      </c>
      <c r="G257">
        <v>9</v>
      </c>
    </row>
    <row r="258" spans="1:7" x14ac:dyDescent="0.35">
      <c r="A258" t="s">
        <v>958</v>
      </c>
      <c r="B258" t="s">
        <v>115</v>
      </c>
      <c r="C258" t="s">
        <v>949</v>
      </c>
      <c r="D258">
        <v>0</v>
      </c>
      <c r="E258">
        <v>0</v>
      </c>
      <c r="F258">
        <v>0</v>
      </c>
      <c r="G258">
        <v>9</v>
      </c>
    </row>
    <row r="259" spans="1:7" x14ac:dyDescent="0.35">
      <c r="A259" t="s">
        <v>958</v>
      </c>
      <c r="B259" t="s">
        <v>115</v>
      </c>
      <c r="C259" t="s">
        <v>948</v>
      </c>
      <c r="D259">
        <v>0</v>
      </c>
      <c r="E259">
        <v>0</v>
      </c>
      <c r="F259">
        <v>0</v>
      </c>
      <c r="G259">
        <v>9</v>
      </c>
    </row>
    <row r="260" spans="1:7" x14ac:dyDescent="0.35">
      <c r="A260" t="s">
        <v>958</v>
      </c>
      <c r="B260" t="s">
        <v>115</v>
      </c>
      <c r="C260" t="s">
        <v>947</v>
      </c>
      <c r="D260">
        <v>0</v>
      </c>
      <c r="E260">
        <v>0</v>
      </c>
      <c r="F260">
        <v>0</v>
      </c>
      <c r="G260">
        <v>3</v>
      </c>
    </row>
    <row r="261" spans="1:7" x14ac:dyDescent="0.35">
      <c r="A261" t="s">
        <v>958</v>
      </c>
      <c r="B261" t="s">
        <v>115</v>
      </c>
      <c r="C261" t="s">
        <v>945</v>
      </c>
      <c r="D261">
        <v>0</v>
      </c>
      <c r="E261">
        <v>0</v>
      </c>
      <c r="F261">
        <v>0</v>
      </c>
      <c r="G261">
        <v>9</v>
      </c>
    </row>
    <row r="262" spans="1:7" x14ac:dyDescent="0.35">
      <c r="A262" t="s">
        <v>958</v>
      </c>
      <c r="B262" t="s">
        <v>379</v>
      </c>
      <c r="C262" t="s">
        <v>951</v>
      </c>
      <c r="D262" s="95">
        <v>1.8535921991420399E-3</v>
      </c>
      <c r="E262" s="95">
        <v>7.3929637002953996E-4</v>
      </c>
      <c r="F262" s="95">
        <v>2.33786039518799E-4</v>
      </c>
      <c r="G262">
        <v>10</v>
      </c>
    </row>
    <row r="263" spans="1:7" x14ac:dyDescent="0.35">
      <c r="A263" t="s">
        <v>958</v>
      </c>
      <c r="B263" t="s">
        <v>379</v>
      </c>
      <c r="C263" t="s">
        <v>950</v>
      </c>
      <c r="D263">
        <v>0</v>
      </c>
      <c r="E263">
        <v>0</v>
      </c>
      <c r="F263">
        <v>0</v>
      </c>
      <c r="G263">
        <v>6</v>
      </c>
    </row>
    <row r="264" spans="1:7" x14ac:dyDescent="0.35">
      <c r="A264" t="s">
        <v>958</v>
      </c>
      <c r="B264" t="s">
        <v>379</v>
      </c>
      <c r="C264" t="s">
        <v>949</v>
      </c>
      <c r="D264">
        <v>0</v>
      </c>
      <c r="E264">
        <v>0</v>
      </c>
      <c r="F264">
        <v>0</v>
      </c>
      <c r="G264">
        <v>9</v>
      </c>
    </row>
    <row r="265" spans="1:7" x14ac:dyDescent="0.35">
      <c r="A265" t="s">
        <v>958</v>
      </c>
      <c r="B265" t="s">
        <v>379</v>
      </c>
      <c r="C265" t="s">
        <v>948</v>
      </c>
      <c r="D265" s="95">
        <v>6.4857948518043005E-4</v>
      </c>
      <c r="E265" s="95">
        <v>4.5366485945966202E-4</v>
      </c>
      <c r="F265" s="95">
        <v>1.5122161981988701E-4</v>
      </c>
      <c r="G265">
        <v>9</v>
      </c>
    </row>
    <row r="266" spans="1:7" x14ac:dyDescent="0.35">
      <c r="A266" t="s">
        <v>958</v>
      </c>
      <c r="B266" t="s">
        <v>379</v>
      </c>
      <c r="C266" t="s">
        <v>947</v>
      </c>
      <c r="D266">
        <v>0</v>
      </c>
      <c r="E266">
        <v>0</v>
      </c>
      <c r="F266">
        <v>0</v>
      </c>
      <c r="G266">
        <v>9</v>
      </c>
    </row>
    <row r="267" spans="1:7" x14ac:dyDescent="0.35">
      <c r="A267" t="s">
        <v>958</v>
      </c>
      <c r="B267" t="s">
        <v>379</v>
      </c>
      <c r="C267" t="s">
        <v>945</v>
      </c>
      <c r="D267">
        <v>0</v>
      </c>
      <c r="E267">
        <v>0</v>
      </c>
      <c r="F267">
        <v>0</v>
      </c>
      <c r="G267">
        <v>9</v>
      </c>
    </row>
    <row r="268" spans="1:7" x14ac:dyDescent="0.35">
      <c r="A268" t="s">
        <v>958</v>
      </c>
      <c r="B268" t="s">
        <v>116</v>
      </c>
      <c r="C268" t="s">
        <v>951</v>
      </c>
      <c r="D268" s="95">
        <v>3.9085836658608198E-3</v>
      </c>
      <c r="E268" s="95">
        <v>7.5042889323331005E-4</v>
      </c>
      <c r="F268" s="95">
        <v>2.5014296441110302E-4</v>
      </c>
      <c r="G268">
        <v>9</v>
      </c>
    </row>
    <row r="269" spans="1:7" x14ac:dyDescent="0.35">
      <c r="A269" t="s">
        <v>958</v>
      </c>
      <c r="B269" t="s">
        <v>116</v>
      </c>
      <c r="C269" t="s">
        <v>950</v>
      </c>
      <c r="D269" s="95">
        <v>4.2998029386213E-4</v>
      </c>
      <c r="E269" s="95">
        <v>2.7016491852123898E-4</v>
      </c>
      <c r="F269" s="95">
        <v>9.0054972840413006E-5</v>
      </c>
      <c r="G269">
        <v>9</v>
      </c>
    </row>
    <row r="270" spans="1:7" x14ac:dyDescent="0.35">
      <c r="A270" t="s">
        <v>958</v>
      </c>
      <c r="B270" t="s">
        <v>116</v>
      </c>
      <c r="C270" t="s">
        <v>949</v>
      </c>
      <c r="D270" s="95">
        <v>1.18166003740366E-3</v>
      </c>
      <c r="E270" s="95">
        <v>7.7948454051597702E-4</v>
      </c>
      <c r="F270" s="95">
        <v>2.7558940221446401E-4</v>
      </c>
      <c r="G270">
        <v>8</v>
      </c>
    </row>
    <row r="271" spans="1:7" x14ac:dyDescent="0.35">
      <c r="A271" t="s">
        <v>958</v>
      </c>
      <c r="B271" t="s">
        <v>116</v>
      </c>
      <c r="C271" t="s">
        <v>948</v>
      </c>
      <c r="D271" s="95">
        <v>2.7213903955379099E-3</v>
      </c>
      <c r="E271" s="95">
        <v>5.9020475070020804E-4</v>
      </c>
      <c r="F271" s="95">
        <v>2.40950080497011E-4</v>
      </c>
      <c r="G271">
        <v>6</v>
      </c>
    </row>
    <row r="272" spans="1:7" x14ac:dyDescent="0.35">
      <c r="A272" t="s">
        <v>958</v>
      </c>
      <c r="B272" t="s">
        <v>116</v>
      </c>
      <c r="C272" t="s">
        <v>947</v>
      </c>
      <c r="D272">
        <v>0</v>
      </c>
      <c r="E272">
        <v>0</v>
      </c>
      <c r="F272">
        <v>0</v>
      </c>
      <c r="G272">
        <v>9</v>
      </c>
    </row>
    <row r="273" spans="1:7" x14ac:dyDescent="0.35">
      <c r="A273" t="s">
        <v>958</v>
      </c>
      <c r="B273" t="s">
        <v>116</v>
      </c>
      <c r="C273" t="s">
        <v>945</v>
      </c>
      <c r="D273">
        <v>0</v>
      </c>
      <c r="E273">
        <v>0</v>
      </c>
      <c r="F273">
        <v>0</v>
      </c>
      <c r="G273">
        <v>8</v>
      </c>
    </row>
    <row r="274" spans="1:7" x14ac:dyDescent="0.35">
      <c r="A274" t="s">
        <v>957</v>
      </c>
      <c r="B274" t="s">
        <v>115</v>
      </c>
      <c r="C274" t="s">
        <v>951</v>
      </c>
      <c r="D274" s="95">
        <v>2.4997476066890702E-3</v>
      </c>
      <c r="E274" s="95">
        <v>6.0934519662171702E-4</v>
      </c>
      <c r="F274" s="95">
        <v>2.0311506554057199E-4</v>
      </c>
      <c r="G274">
        <v>9</v>
      </c>
    </row>
    <row r="275" spans="1:7" x14ac:dyDescent="0.35">
      <c r="A275" t="s">
        <v>957</v>
      </c>
      <c r="B275" t="s">
        <v>115</v>
      </c>
      <c r="C275" t="s">
        <v>949</v>
      </c>
      <c r="D275" s="95">
        <v>2.9451613871665301E-3</v>
      </c>
      <c r="E275" s="95">
        <v>1.20967714041565E-3</v>
      </c>
      <c r="F275" s="95">
        <v>4.0322571347188298E-4</v>
      </c>
      <c r="G275">
        <v>9</v>
      </c>
    </row>
    <row r="276" spans="1:7" x14ac:dyDescent="0.35">
      <c r="A276" t="s">
        <v>957</v>
      </c>
      <c r="B276" t="s">
        <v>115</v>
      </c>
      <c r="C276" t="s">
        <v>948</v>
      </c>
      <c r="D276" s="95">
        <v>1.61300589566771E-3</v>
      </c>
      <c r="E276" s="95">
        <v>7.2082529077771096E-4</v>
      </c>
      <c r="F276" s="95">
        <v>2.4027509692590399E-4</v>
      </c>
      <c r="G276">
        <v>9</v>
      </c>
    </row>
    <row r="277" spans="1:7" x14ac:dyDescent="0.35">
      <c r="A277" t="s">
        <v>957</v>
      </c>
      <c r="B277" t="s">
        <v>115</v>
      </c>
      <c r="C277" t="s">
        <v>947</v>
      </c>
      <c r="D277" s="95">
        <v>3.32233757348681E-3</v>
      </c>
      <c r="E277" s="95">
        <v>1.68966308776911E-3</v>
      </c>
      <c r="F277" s="95">
        <v>9.7552743856327295E-4</v>
      </c>
      <c r="G277">
        <v>3</v>
      </c>
    </row>
    <row r="278" spans="1:7" x14ac:dyDescent="0.35">
      <c r="A278" t="s">
        <v>957</v>
      </c>
      <c r="B278" t="s">
        <v>115</v>
      </c>
      <c r="C278" t="s">
        <v>945</v>
      </c>
      <c r="D278" s="95">
        <v>1.57806396942344E-3</v>
      </c>
      <c r="E278" s="95">
        <v>6.0513658688419504E-4</v>
      </c>
      <c r="F278" s="95">
        <v>2.0171219562806501E-4</v>
      </c>
      <c r="G278">
        <v>9</v>
      </c>
    </row>
    <row r="279" spans="1:7" x14ac:dyDescent="0.35">
      <c r="A279" t="s">
        <v>957</v>
      </c>
      <c r="B279" t="s">
        <v>379</v>
      </c>
      <c r="C279" t="s">
        <v>951</v>
      </c>
      <c r="D279" s="95">
        <v>2.9261148593553998E-3</v>
      </c>
      <c r="E279" s="95">
        <v>9.4688157300393098E-4</v>
      </c>
      <c r="F279" s="95">
        <v>2.9943024451354201E-4</v>
      </c>
      <c r="G279">
        <v>10</v>
      </c>
    </row>
    <row r="280" spans="1:7" x14ac:dyDescent="0.35">
      <c r="A280" t="s">
        <v>957</v>
      </c>
      <c r="B280" t="s">
        <v>379</v>
      </c>
      <c r="C280" t="s">
        <v>950</v>
      </c>
      <c r="D280" s="95">
        <v>2.4095071069552198E-3</v>
      </c>
      <c r="E280" s="95">
        <v>6.29591183844775E-4</v>
      </c>
      <c r="F280" s="95">
        <v>2.5702952449574901E-4</v>
      </c>
      <c r="G280">
        <v>6</v>
      </c>
    </row>
    <row r="281" spans="1:7" x14ac:dyDescent="0.35">
      <c r="A281" t="s">
        <v>957</v>
      </c>
      <c r="B281" t="s">
        <v>379</v>
      </c>
      <c r="C281" t="s">
        <v>949</v>
      </c>
      <c r="D281" s="95">
        <v>2.1345958198466502E-3</v>
      </c>
      <c r="E281" s="95">
        <v>9.31232428200565E-4</v>
      </c>
      <c r="F281" s="95">
        <v>3.1041080940018799E-4</v>
      </c>
      <c r="G281">
        <v>9</v>
      </c>
    </row>
    <row r="282" spans="1:7" x14ac:dyDescent="0.35">
      <c r="A282" t="s">
        <v>957</v>
      </c>
      <c r="B282" t="s">
        <v>379</v>
      </c>
      <c r="C282" t="s">
        <v>948</v>
      </c>
      <c r="D282" s="95">
        <v>2.5946628177527598E-3</v>
      </c>
      <c r="E282" s="95">
        <v>1.1351474823967499E-3</v>
      </c>
      <c r="F282" s="95">
        <v>3.7838249413224898E-4</v>
      </c>
      <c r="G282">
        <v>9</v>
      </c>
    </row>
    <row r="283" spans="1:7" x14ac:dyDescent="0.35">
      <c r="A283" t="s">
        <v>957</v>
      </c>
      <c r="B283" t="s">
        <v>379</v>
      </c>
      <c r="C283" t="s">
        <v>947</v>
      </c>
      <c r="D283" s="95">
        <v>2.4296466761976401E-3</v>
      </c>
      <c r="E283" s="95">
        <v>1.2195999482343899E-3</v>
      </c>
      <c r="F283" s="95">
        <v>4.06533316078131E-4</v>
      </c>
      <c r="G283">
        <v>9</v>
      </c>
    </row>
    <row r="284" spans="1:7" x14ac:dyDescent="0.35">
      <c r="A284" t="s">
        <v>957</v>
      </c>
      <c r="B284" t="s">
        <v>379</v>
      </c>
      <c r="C284" t="s">
        <v>945</v>
      </c>
      <c r="D284" s="95">
        <v>1.7496833966385401E-3</v>
      </c>
      <c r="E284" s="95">
        <v>4.0267544009326301E-4</v>
      </c>
      <c r="F284" s="95">
        <v>1.3422514669775401E-4</v>
      </c>
      <c r="G284">
        <v>9</v>
      </c>
    </row>
    <row r="285" spans="1:7" x14ac:dyDescent="0.35">
      <c r="A285" t="s">
        <v>957</v>
      </c>
      <c r="B285" t="s">
        <v>116</v>
      </c>
      <c r="C285" t="s">
        <v>951</v>
      </c>
      <c r="D285" s="95">
        <v>2.14454005301118E-3</v>
      </c>
      <c r="E285" s="95">
        <v>1.9967528576513099E-3</v>
      </c>
      <c r="F285" s="95">
        <v>6.6558428588376901E-4</v>
      </c>
      <c r="G285">
        <v>9</v>
      </c>
    </row>
    <row r="286" spans="1:7" x14ac:dyDescent="0.35">
      <c r="A286" t="s">
        <v>957</v>
      </c>
      <c r="B286" t="s">
        <v>116</v>
      </c>
      <c r="C286" t="s">
        <v>950</v>
      </c>
      <c r="D286" s="95">
        <v>2.1559742752195899E-3</v>
      </c>
      <c r="E286" s="95">
        <v>1.0184627924672001E-3</v>
      </c>
      <c r="F286" s="95">
        <v>3.3948759748906801E-4</v>
      </c>
      <c r="G286">
        <v>9</v>
      </c>
    </row>
    <row r="287" spans="1:7" x14ac:dyDescent="0.35">
      <c r="A287" t="s">
        <v>957</v>
      </c>
      <c r="B287" t="s">
        <v>116</v>
      </c>
      <c r="C287" t="s">
        <v>949</v>
      </c>
      <c r="D287" s="95">
        <v>1.19457081640169E-3</v>
      </c>
      <c r="E287" s="95">
        <v>6.8347003174177396E-4</v>
      </c>
      <c r="F287" s="95">
        <v>2.4164314709119699E-4</v>
      </c>
      <c r="G287">
        <v>8</v>
      </c>
    </row>
    <row r="288" spans="1:7" x14ac:dyDescent="0.35">
      <c r="A288" t="s">
        <v>957</v>
      </c>
      <c r="B288" t="s">
        <v>116</v>
      </c>
      <c r="C288" t="s">
        <v>948</v>
      </c>
      <c r="D288" s="95">
        <v>1.57298539951839E-3</v>
      </c>
      <c r="E288" s="95">
        <v>9.14800685054787E-5</v>
      </c>
      <c r="F288" s="95">
        <v>3.7346581578878803E-5</v>
      </c>
      <c r="G288">
        <v>6</v>
      </c>
    </row>
    <row r="289" spans="1:7" x14ac:dyDescent="0.35">
      <c r="A289" t="s">
        <v>957</v>
      </c>
      <c r="B289" t="s">
        <v>116</v>
      </c>
      <c r="C289" t="s">
        <v>947</v>
      </c>
      <c r="D289" s="95">
        <v>1.7067041309942201E-3</v>
      </c>
      <c r="E289" s="95">
        <v>1.2285061655452E-3</v>
      </c>
      <c r="F289" s="95">
        <v>4.0950205518173202E-4</v>
      </c>
      <c r="G289">
        <v>9</v>
      </c>
    </row>
    <row r="290" spans="1:7" x14ac:dyDescent="0.35">
      <c r="A290" t="s">
        <v>957</v>
      </c>
      <c r="B290" t="s">
        <v>116</v>
      </c>
      <c r="C290" t="s">
        <v>945</v>
      </c>
      <c r="D290" s="95">
        <v>1.75274726412762E-3</v>
      </c>
      <c r="E290" s="95">
        <v>7.2866939890791097E-4</v>
      </c>
      <c r="F290" s="95">
        <v>2.5762353660545501E-4</v>
      </c>
      <c r="G290">
        <v>8</v>
      </c>
    </row>
    <row r="291" spans="1:7" x14ac:dyDescent="0.35">
      <c r="A291" t="s">
        <v>956</v>
      </c>
      <c r="B291" t="s">
        <v>115</v>
      </c>
      <c r="C291" t="s">
        <v>951</v>
      </c>
      <c r="D291" s="95">
        <v>0.113457441404561</v>
      </c>
      <c r="E291" s="95">
        <v>3.4905011998803699E-2</v>
      </c>
      <c r="F291" s="95">
        <v>1.16350039996012E-2</v>
      </c>
      <c r="G291">
        <v>9</v>
      </c>
    </row>
    <row r="292" spans="1:7" x14ac:dyDescent="0.35">
      <c r="A292" t="s">
        <v>956</v>
      </c>
      <c r="B292" t="s">
        <v>115</v>
      </c>
      <c r="C292" t="s">
        <v>949</v>
      </c>
      <c r="D292" s="95">
        <v>0.101124233002946</v>
      </c>
      <c r="E292" s="95">
        <v>4.9154611564240003E-2</v>
      </c>
      <c r="F292" s="95">
        <v>1.6384870521413301E-2</v>
      </c>
      <c r="G292">
        <v>9</v>
      </c>
    </row>
    <row r="293" spans="1:7" x14ac:dyDescent="0.35">
      <c r="A293" t="s">
        <v>956</v>
      </c>
      <c r="B293" t="s">
        <v>115</v>
      </c>
      <c r="C293" t="s">
        <v>948</v>
      </c>
      <c r="D293" s="95">
        <v>5.7557352848783799E-2</v>
      </c>
      <c r="E293" s="95">
        <v>3.1833649577122598E-2</v>
      </c>
      <c r="F293" s="95">
        <v>1.06112165257075E-2</v>
      </c>
      <c r="G293">
        <v>9</v>
      </c>
    </row>
    <row r="294" spans="1:7" x14ac:dyDescent="0.35">
      <c r="A294" t="s">
        <v>956</v>
      </c>
      <c r="B294" t="s">
        <v>115</v>
      </c>
      <c r="C294" t="s">
        <v>947</v>
      </c>
      <c r="D294" s="95">
        <v>0.124551247202246</v>
      </c>
      <c r="E294" s="95">
        <v>0.102788263573854</v>
      </c>
      <c r="F294" s="95">
        <v>5.9344831643898997E-2</v>
      </c>
      <c r="G294">
        <v>3</v>
      </c>
    </row>
    <row r="295" spans="1:7" x14ac:dyDescent="0.35">
      <c r="A295" t="s">
        <v>956</v>
      </c>
      <c r="B295" t="s">
        <v>115</v>
      </c>
      <c r="C295" t="s">
        <v>945</v>
      </c>
      <c r="D295" s="95">
        <v>5.8106770505364599E-2</v>
      </c>
      <c r="E295" s="95">
        <v>2.6273749007974301E-2</v>
      </c>
      <c r="F295" s="95">
        <v>8.7579163359914492E-3</v>
      </c>
      <c r="G295">
        <v>9</v>
      </c>
    </row>
    <row r="296" spans="1:7" x14ac:dyDescent="0.35">
      <c r="A296" t="s">
        <v>956</v>
      </c>
      <c r="B296" t="s">
        <v>379</v>
      </c>
      <c r="C296" t="s">
        <v>951</v>
      </c>
      <c r="D296" s="95">
        <v>0.10009714541798199</v>
      </c>
      <c r="E296" s="95">
        <v>4.1638323928817403E-2</v>
      </c>
      <c r="F296" s="95">
        <v>1.31671941566954E-2</v>
      </c>
      <c r="G296">
        <v>10</v>
      </c>
    </row>
    <row r="297" spans="1:7" x14ac:dyDescent="0.35">
      <c r="A297" t="s">
        <v>956</v>
      </c>
      <c r="B297" t="s">
        <v>379</v>
      </c>
      <c r="C297" t="s">
        <v>950</v>
      </c>
      <c r="D297" s="95">
        <v>8.4999940988608497E-2</v>
      </c>
      <c r="E297" s="95">
        <v>2.5844467682887499E-2</v>
      </c>
      <c r="F297" s="95">
        <v>1.05509597494874E-2</v>
      </c>
      <c r="G297">
        <v>6</v>
      </c>
    </row>
    <row r="298" spans="1:7" x14ac:dyDescent="0.35">
      <c r="A298" t="s">
        <v>956</v>
      </c>
      <c r="B298" t="s">
        <v>379</v>
      </c>
      <c r="C298" t="s">
        <v>949</v>
      </c>
      <c r="D298" s="95">
        <v>8.3837160967355495E-2</v>
      </c>
      <c r="E298" s="95">
        <v>4.0316598011165397E-2</v>
      </c>
      <c r="F298" s="95">
        <v>1.34388660037218E-2</v>
      </c>
      <c r="G298">
        <v>9</v>
      </c>
    </row>
    <row r="299" spans="1:7" x14ac:dyDescent="0.35">
      <c r="A299" t="s">
        <v>956</v>
      </c>
      <c r="B299" t="s">
        <v>379</v>
      </c>
      <c r="C299" t="s">
        <v>948</v>
      </c>
      <c r="D299" s="95">
        <v>9.2879490517916996E-2</v>
      </c>
      <c r="E299" s="95">
        <v>4.8931251759552097E-2</v>
      </c>
      <c r="F299" s="95">
        <v>1.6310417253183999E-2</v>
      </c>
      <c r="G299">
        <v>9</v>
      </c>
    </row>
    <row r="300" spans="1:7" x14ac:dyDescent="0.35">
      <c r="A300" t="s">
        <v>956</v>
      </c>
      <c r="B300" t="s">
        <v>379</v>
      </c>
      <c r="C300" t="s">
        <v>947</v>
      </c>
      <c r="D300" s="95">
        <v>8.0819286425394904E-2</v>
      </c>
      <c r="E300" s="95">
        <v>3.9543824008362698E-2</v>
      </c>
      <c r="F300" s="95">
        <v>1.31812746694542E-2</v>
      </c>
      <c r="G300">
        <v>9</v>
      </c>
    </row>
    <row r="301" spans="1:7" x14ac:dyDescent="0.35">
      <c r="A301" t="s">
        <v>956</v>
      </c>
      <c r="B301" t="s">
        <v>379</v>
      </c>
      <c r="C301" t="s">
        <v>945</v>
      </c>
      <c r="D301" s="95">
        <v>6.2075031331151699E-2</v>
      </c>
      <c r="E301" s="95">
        <v>2.6073178345100499E-2</v>
      </c>
      <c r="F301" s="95">
        <v>8.6910594483668394E-3</v>
      </c>
      <c r="G301">
        <v>9</v>
      </c>
    </row>
    <row r="302" spans="1:7" x14ac:dyDescent="0.35">
      <c r="A302" t="s">
        <v>956</v>
      </c>
      <c r="B302" t="s">
        <v>116</v>
      </c>
      <c r="C302" t="s">
        <v>951</v>
      </c>
      <c r="D302" s="95">
        <v>0.11838977752786101</v>
      </c>
      <c r="E302" s="95">
        <v>0.12335551512708499</v>
      </c>
      <c r="F302" s="95">
        <v>4.1118505042361801E-2</v>
      </c>
      <c r="G302">
        <v>9</v>
      </c>
    </row>
    <row r="303" spans="1:7" x14ac:dyDescent="0.35">
      <c r="A303" t="s">
        <v>956</v>
      </c>
      <c r="B303" t="s">
        <v>116</v>
      </c>
      <c r="C303" t="s">
        <v>950</v>
      </c>
      <c r="D303" s="95">
        <v>7.9575847328164695E-2</v>
      </c>
      <c r="E303" s="95">
        <v>4.6085514262847703E-2</v>
      </c>
      <c r="F303" s="95">
        <v>1.53618380876159E-2</v>
      </c>
      <c r="G303">
        <v>9</v>
      </c>
    </row>
    <row r="304" spans="1:7" x14ac:dyDescent="0.35">
      <c r="A304" t="s">
        <v>956</v>
      </c>
      <c r="B304" t="s">
        <v>116</v>
      </c>
      <c r="C304" t="s">
        <v>949</v>
      </c>
      <c r="D304" s="95">
        <v>3.7919874794411397E-2</v>
      </c>
      <c r="E304" s="95">
        <v>2.5710648864329399E-2</v>
      </c>
      <c r="F304" s="95">
        <v>9.0900870803367704E-3</v>
      </c>
      <c r="G304">
        <v>8</v>
      </c>
    </row>
    <row r="305" spans="1:7" x14ac:dyDescent="0.35">
      <c r="A305" t="s">
        <v>956</v>
      </c>
      <c r="B305" t="s">
        <v>116</v>
      </c>
      <c r="C305" t="s">
        <v>948</v>
      </c>
      <c r="D305" s="95">
        <v>5.2304401609668198E-2</v>
      </c>
      <c r="E305" s="95">
        <v>1.6903282831523501E-2</v>
      </c>
      <c r="F305" s="95">
        <v>6.9007363191966398E-3</v>
      </c>
      <c r="G305">
        <v>6</v>
      </c>
    </row>
    <row r="306" spans="1:7" x14ac:dyDescent="0.35">
      <c r="A306" t="s">
        <v>956</v>
      </c>
      <c r="B306" t="s">
        <v>116</v>
      </c>
      <c r="C306" t="s">
        <v>947</v>
      </c>
      <c r="D306" s="95">
        <v>5.56755138295702E-2</v>
      </c>
      <c r="E306" s="95">
        <v>4.6220682182134598E-2</v>
      </c>
      <c r="F306" s="95">
        <v>1.5406894060711499E-2</v>
      </c>
      <c r="G306">
        <v>9</v>
      </c>
    </row>
    <row r="307" spans="1:7" x14ac:dyDescent="0.35">
      <c r="A307" t="s">
        <v>956</v>
      </c>
      <c r="B307" t="s">
        <v>116</v>
      </c>
      <c r="C307" t="s">
        <v>945</v>
      </c>
      <c r="D307" s="95">
        <v>5.43752384674221E-2</v>
      </c>
      <c r="E307" s="95">
        <v>2.66753895423372E-2</v>
      </c>
      <c r="F307" s="95">
        <v>9.4311744180896797E-3</v>
      </c>
      <c r="G307">
        <v>8</v>
      </c>
    </row>
    <row r="308" spans="1:7" x14ac:dyDescent="0.35">
      <c r="A308" t="s">
        <v>955</v>
      </c>
      <c r="B308" t="s">
        <v>115</v>
      </c>
      <c r="C308" t="s">
        <v>951</v>
      </c>
      <c r="D308" s="95">
        <v>3.9434695647627601E-4</v>
      </c>
      <c r="E308" s="95">
        <v>2.4792727660749602E-4</v>
      </c>
      <c r="F308" s="95">
        <v>8.2642425535831899E-5</v>
      </c>
      <c r="G308">
        <v>9</v>
      </c>
    </row>
    <row r="309" spans="1:7" x14ac:dyDescent="0.35">
      <c r="A309" t="s">
        <v>955</v>
      </c>
      <c r="B309" t="s">
        <v>115</v>
      </c>
      <c r="C309" t="s">
        <v>949</v>
      </c>
      <c r="D309" s="95">
        <v>3.8566917019349999E-3</v>
      </c>
      <c r="E309" s="95">
        <v>9.3085009350732904E-4</v>
      </c>
      <c r="F309" s="95">
        <v>3.10283364502443E-4</v>
      </c>
      <c r="G309">
        <v>9</v>
      </c>
    </row>
    <row r="310" spans="1:7" x14ac:dyDescent="0.35">
      <c r="A310" t="s">
        <v>955</v>
      </c>
      <c r="B310" t="s">
        <v>115</v>
      </c>
      <c r="C310" t="s">
        <v>948</v>
      </c>
      <c r="D310" s="95">
        <v>8.8304580277270102E-4</v>
      </c>
      <c r="E310" s="95">
        <v>2.6963422351223502E-4</v>
      </c>
      <c r="F310" s="95">
        <v>8.9878074504078399E-5</v>
      </c>
      <c r="G310">
        <v>9</v>
      </c>
    </row>
    <row r="311" spans="1:7" x14ac:dyDescent="0.35">
      <c r="A311" t="s">
        <v>955</v>
      </c>
      <c r="B311" t="s">
        <v>115</v>
      </c>
      <c r="C311" t="s">
        <v>947</v>
      </c>
      <c r="D311" s="95">
        <v>4.6823676475664698E-3</v>
      </c>
      <c r="E311" s="95">
        <v>2.3878948502255E-3</v>
      </c>
      <c r="F311" s="95">
        <v>1.3786517345742101E-3</v>
      </c>
      <c r="G311">
        <v>3</v>
      </c>
    </row>
    <row r="312" spans="1:7" x14ac:dyDescent="0.35">
      <c r="A312" t="s">
        <v>955</v>
      </c>
      <c r="B312" t="s">
        <v>115</v>
      </c>
      <c r="C312" t="s">
        <v>945</v>
      </c>
      <c r="D312" s="95">
        <v>1.64908895320443E-3</v>
      </c>
      <c r="E312" s="95">
        <v>4.7340328137613198E-4</v>
      </c>
      <c r="F312" s="95">
        <v>1.5780109379204401E-4</v>
      </c>
      <c r="G312">
        <v>9</v>
      </c>
    </row>
    <row r="313" spans="1:7" x14ac:dyDescent="0.35">
      <c r="A313" t="s">
        <v>955</v>
      </c>
      <c r="B313" t="s">
        <v>379</v>
      </c>
      <c r="C313" t="s">
        <v>951</v>
      </c>
      <c r="D313">
        <v>0</v>
      </c>
      <c r="E313">
        <v>0</v>
      </c>
      <c r="F313">
        <v>0</v>
      </c>
      <c r="G313">
        <v>10</v>
      </c>
    </row>
    <row r="314" spans="1:7" x14ac:dyDescent="0.35">
      <c r="A314" t="s">
        <v>955</v>
      </c>
      <c r="B314" t="s">
        <v>379</v>
      </c>
      <c r="C314" t="s">
        <v>950</v>
      </c>
      <c r="D314" s="95">
        <v>5.3436447471935803E-3</v>
      </c>
      <c r="E314" s="95">
        <v>6.6519954148069004E-4</v>
      </c>
      <c r="F314" s="95">
        <v>2.7156657562683699E-4</v>
      </c>
      <c r="G314">
        <v>6</v>
      </c>
    </row>
    <row r="315" spans="1:7" x14ac:dyDescent="0.35">
      <c r="A315" t="s">
        <v>955</v>
      </c>
      <c r="B315" t="s">
        <v>379</v>
      </c>
      <c r="C315" t="s">
        <v>949</v>
      </c>
      <c r="D315" s="95">
        <v>6.00657081254642E-3</v>
      </c>
      <c r="E315" s="95">
        <v>1.9607545298708901E-3</v>
      </c>
      <c r="F315" s="95">
        <v>6.5358484329029601E-4</v>
      </c>
      <c r="G315">
        <v>9</v>
      </c>
    </row>
    <row r="316" spans="1:7" x14ac:dyDescent="0.35">
      <c r="A316" t="s">
        <v>955</v>
      </c>
      <c r="B316" t="s">
        <v>379</v>
      </c>
      <c r="C316" t="s">
        <v>948</v>
      </c>
      <c r="D316" s="95">
        <v>9.4417471166044497E-4</v>
      </c>
      <c r="E316" s="95">
        <v>7.0856224382001597E-4</v>
      </c>
      <c r="F316" s="95">
        <v>2.36187414606672E-4</v>
      </c>
      <c r="G316">
        <v>9</v>
      </c>
    </row>
    <row r="317" spans="1:7" x14ac:dyDescent="0.35">
      <c r="A317" t="s">
        <v>955</v>
      </c>
      <c r="B317" t="s">
        <v>379</v>
      </c>
      <c r="C317" t="s">
        <v>947</v>
      </c>
      <c r="D317" s="95">
        <v>8.1701147039961106E-3</v>
      </c>
      <c r="E317" s="95">
        <v>2.7096178283021201E-3</v>
      </c>
      <c r="F317" s="95">
        <v>9.0320594276737201E-4</v>
      </c>
      <c r="G317">
        <v>9</v>
      </c>
    </row>
    <row r="318" spans="1:7" x14ac:dyDescent="0.35">
      <c r="A318" t="s">
        <v>955</v>
      </c>
      <c r="B318" t="s">
        <v>379</v>
      </c>
      <c r="C318" t="s">
        <v>945</v>
      </c>
      <c r="D318" s="95">
        <v>2.7129213719974199E-3</v>
      </c>
      <c r="E318" s="95">
        <v>6.9565553108103201E-4</v>
      </c>
      <c r="F318" s="95">
        <v>2.31885177027011E-4</v>
      </c>
      <c r="G318">
        <v>9</v>
      </c>
    </row>
    <row r="319" spans="1:7" x14ac:dyDescent="0.35">
      <c r="A319" t="s">
        <v>955</v>
      </c>
      <c r="B319" t="s">
        <v>116</v>
      </c>
      <c r="C319" t="s">
        <v>951</v>
      </c>
      <c r="D319">
        <v>0</v>
      </c>
      <c r="E319">
        <v>0</v>
      </c>
      <c r="F319">
        <v>0</v>
      </c>
      <c r="G319">
        <v>9</v>
      </c>
    </row>
    <row r="320" spans="1:7" x14ac:dyDescent="0.35">
      <c r="A320" t="s">
        <v>955</v>
      </c>
      <c r="B320" t="s">
        <v>116</v>
      </c>
      <c r="C320" t="s">
        <v>950</v>
      </c>
      <c r="D320">
        <v>0</v>
      </c>
      <c r="E320">
        <v>0</v>
      </c>
      <c r="F320">
        <v>0</v>
      </c>
      <c r="G320">
        <v>9</v>
      </c>
    </row>
    <row r="321" spans="1:7" x14ac:dyDescent="0.35">
      <c r="A321" t="s">
        <v>955</v>
      </c>
      <c r="B321" t="s">
        <v>116</v>
      </c>
      <c r="C321" t="s">
        <v>949</v>
      </c>
      <c r="D321">
        <v>0</v>
      </c>
      <c r="E321">
        <v>0</v>
      </c>
      <c r="F321">
        <v>0</v>
      </c>
      <c r="G321">
        <v>8</v>
      </c>
    </row>
    <row r="322" spans="1:7" x14ac:dyDescent="0.35">
      <c r="A322" t="s">
        <v>955</v>
      </c>
      <c r="B322" t="s">
        <v>116</v>
      </c>
      <c r="C322" t="s">
        <v>948</v>
      </c>
      <c r="D322">
        <v>0</v>
      </c>
      <c r="E322">
        <v>0</v>
      </c>
      <c r="F322">
        <v>0</v>
      </c>
      <c r="G322">
        <v>6</v>
      </c>
    </row>
    <row r="323" spans="1:7" x14ac:dyDescent="0.35">
      <c r="A323" t="s">
        <v>955</v>
      </c>
      <c r="B323" t="s">
        <v>116</v>
      </c>
      <c r="C323" t="s">
        <v>947</v>
      </c>
      <c r="D323" s="95">
        <v>1.90634990127056E-3</v>
      </c>
      <c r="E323" s="95">
        <v>8.6691331266927E-4</v>
      </c>
      <c r="F323" s="95">
        <v>2.8897110422309002E-4</v>
      </c>
      <c r="G323">
        <v>9</v>
      </c>
    </row>
    <row r="324" spans="1:7" x14ac:dyDescent="0.35">
      <c r="A324" t="s">
        <v>955</v>
      </c>
      <c r="B324" t="s">
        <v>116</v>
      </c>
      <c r="C324" t="s">
        <v>945</v>
      </c>
      <c r="D324">
        <v>0</v>
      </c>
      <c r="E324">
        <v>0</v>
      </c>
      <c r="F324">
        <v>0</v>
      </c>
      <c r="G324">
        <v>8</v>
      </c>
    </row>
    <row r="325" spans="1:7" x14ac:dyDescent="0.35">
      <c r="A325" t="s">
        <v>954</v>
      </c>
      <c r="B325" t="s">
        <v>115</v>
      </c>
      <c r="C325" t="s">
        <v>951</v>
      </c>
      <c r="D325">
        <v>0</v>
      </c>
      <c r="E325">
        <v>0</v>
      </c>
      <c r="F325">
        <v>0</v>
      </c>
      <c r="G325">
        <v>9</v>
      </c>
    </row>
    <row r="326" spans="1:7" x14ac:dyDescent="0.35">
      <c r="A326" t="s">
        <v>954</v>
      </c>
      <c r="B326" t="s">
        <v>115</v>
      </c>
      <c r="C326" t="s">
        <v>949</v>
      </c>
      <c r="D326">
        <v>0</v>
      </c>
      <c r="E326">
        <v>0</v>
      </c>
      <c r="F326">
        <v>0</v>
      </c>
      <c r="G326">
        <v>9</v>
      </c>
    </row>
    <row r="327" spans="1:7" x14ac:dyDescent="0.35">
      <c r="A327" t="s">
        <v>954</v>
      </c>
      <c r="B327" t="s">
        <v>115</v>
      </c>
      <c r="C327" t="s">
        <v>948</v>
      </c>
      <c r="D327">
        <v>0</v>
      </c>
      <c r="E327">
        <v>0</v>
      </c>
      <c r="F327">
        <v>0</v>
      </c>
      <c r="G327">
        <v>9</v>
      </c>
    </row>
    <row r="328" spans="1:7" x14ac:dyDescent="0.35">
      <c r="A328" t="s">
        <v>954</v>
      </c>
      <c r="B328" t="s">
        <v>115</v>
      </c>
      <c r="C328" t="s">
        <v>947</v>
      </c>
      <c r="D328">
        <v>0</v>
      </c>
      <c r="E328">
        <v>0</v>
      </c>
      <c r="F328">
        <v>0</v>
      </c>
      <c r="G328">
        <v>3</v>
      </c>
    </row>
    <row r="329" spans="1:7" x14ac:dyDescent="0.35">
      <c r="A329" t="s">
        <v>954</v>
      </c>
      <c r="B329" t="s">
        <v>115</v>
      </c>
      <c r="C329" t="s">
        <v>945</v>
      </c>
      <c r="D329">
        <v>0</v>
      </c>
      <c r="E329">
        <v>0</v>
      </c>
      <c r="F329">
        <v>0</v>
      </c>
      <c r="G329">
        <v>9</v>
      </c>
    </row>
    <row r="330" spans="1:7" x14ac:dyDescent="0.35">
      <c r="A330" t="s">
        <v>954</v>
      </c>
      <c r="B330" t="s">
        <v>379</v>
      </c>
      <c r="C330" t="s">
        <v>951</v>
      </c>
      <c r="D330" s="95">
        <v>9.9977916860487194E-4</v>
      </c>
      <c r="E330" s="95">
        <v>7.8146312778683605E-4</v>
      </c>
      <c r="F330" s="95">
        <v>2.4712033912456202E-4</v>
      </c>
      <c r="G330">
        <v>10</v>
      </c>
    </row>
    <row r="331" spans="1:7" x14ac:dyDescent="0.35">
      <c r="A331" t="s">
        <v>954</v>
      </c>
      <c r="B331" t="s">
        <v>379</v>
      </c>
      <c r="C331" t="s">
        <v>950</v>
      </c>
      <c r="D331">
        <v>0</v>
      </c>
      <c r="E331">
        <v>0</v>
      </c>
      <c r="F331">
        <v>0</v>
      </c>
      <c r="G331">
        <v>6</v>
      </c>
    </row>
    <row r="332" spans="1:7" x14ac:dyDescent="0.35">
      <c r="A332" t="s">
        <v>954</v>
      </c>
      <c r="B332" t="s">
        <v>379</v>
      </c>
      <c r="C332" t="s">
        <v>949</v>
      </c>
      <c r="D332">
        <v>0</v>
      </c>
      <c r="E332">
        <v>0</v>
      </c>
      <c r="F332">
        <v>0</v>
      </c>
      <c r="G332">
        <v>9</v>
      </c>
    </row>
    <row r="333" spans="1:7" x14ac:dyDescent="0.35">
      <c r="A333" t="s">
        <v>954</v>
      </c>
      <c r="B333" t="s">
        <v>379</v>
      </c>
      <c r="C333" t="s">
        <v>948</v>
      </c>
      <c r="D333">
        <v>0</v>
      </c>
      <c r="E333">
        <v>0</v>
      </c>
      <c r="F333">
        <v>0</v>
      </c>
      <c r="G333">
        <v>9</v>
      </c>
    </row>
    <row r="334" spans="1:7" x14ac:dyDescent="0.35">
      <c r="A334" t="s">
        <v>954</v>
      </c>
      <c r="B334" t="s">
        <v>379</v>
      </c>
      <c r="C334" t="s">
        <v>947</v>
      </c>
      <c r="D334">
        <v>0</v>
      </c>
      <c r="E334">
        <v>0</v>
      </c>
      <c r="F334">
        <v>0</v>
      </c>
      <c r="G334">
        <v>9</v>
      </c>
    </row>
    <row r="335" spans="1:7" x14ac:dyDescent="0.35">
      <c r="A335" t="s">
        <v>954</v>
      </c>
      <c r="B335" t="s">
        <v>379</v>
      </c>
      <c r="C335" t="s">
        <v>945</v>
      </c>
      <c r="D335">
        <v>0</v>
      </c>
      <c r="E335">
        <v>0</v>
      </c>
      <c r="F335">
        <v>0</v>
      </c>
      <c r="G335">
        <v>9</v>
      </c>
    </row>
    <row r="336" spans="1:7" x14ac:dyDescent="0.35">
      <c r="A336" t="s">
        <v>954</v>
      </c>
      <c r="B336" t="s">
        <v>116</v>
      </c>
      <c r="C336" t="s">
        <v>951</v>
      </c>
      <c r="D336">
        <v>0</v>
      </c>
      <c r="E336">
        <v>0</v>
      </c>
      <c r="F336">
        <v>0</v>
      </c>
      <c r="G336">
        <v>9</v>
      </c>
    </row>
    <row r="337" spans="1:7" x14ac:dyDescent="0.35">
      <c r="A337" t="s">
        <v>954</v>
      </c>
      <c r="B337" t="s">
        <v>116</v>
      </c>
      <c r="C337" t="s">
        <v>950</v>
      </c>
      <c r="D337">
        <v>0</v>
      </c>
      <c r="E337">
        <v>0</v>
      </c>
      <c r="F337">
        <v>0</v>
      </c>
      <c r="G337">
        <v>9</v>
      </c>
    </row>
    <row r="338" spans="1:7" x14ac:dyDescent="0.35">
      <c r="A338" t="s">
        <v>954</v>
      </c>
      <c r="B338" t="s">
        <v>116</v>
      </c>
      <c r="C338" t="s">
        <v>949</v>
      </c>
      <c r="D338">
        <v>0</v>
      </c>
      <c r="E338">
        <v>0</v>
      </c>
      <c r="F338">
        <v>0</v>
      </c>
      <c r="G338">
        <v>8</v>
      </c>
    </row>
    <row r="339" spans="1:7" x14ac:dyDescent="0.35">
      <c r="A339" t="s">
        <v>954</v>
      </c>
      <c r="B339" t="s">
        <v>116</v>
      </c>
      <c r="C339" t="s">
        <v>948</v>
      </c>
      <c r="D339">
        <v>0</v>
      </c>
      <c r="E339">
        <v>0</v>
      </c>
      <c r="F339">
        <v>0</v>
      </c>
      <c r="G339">
        <v>6</v>
      </c>
    </row>
    <row r="340" spans="1:7" x14ac:dyDescent="0.35">
      <c r="A340" t="s">
        <v>954</v>
      </c>
      <c r="B340" t="s">
        <v>116</v>
      </c>
      <c r="C340" t="s">
        <v>947</v>
      </c>
      <c r="D340">
        <v>0</v>
      </c>
      <c r="E340">
        <v>0</v>
      </c>
      <c r="F340">
        <v>0</v>
      </c>
      <c r="G340">
        <v>9</v>
      </c>
    </row>
    <row r="341" spans="1:7" x14ac:dyDescent="0.35">
      <c r="A341" t="s">
        <v>954</v>
      </c>
      <c r="B341" t="s">
        <v>116</v>
      </c>
      <c r="C341" t="s">
        <v>945</v>
      </c>
      <c r="D341">
        <v>0</v>
      </c>
      <c r="E341">
        <v>0</v>
      </c>
      <c r="F341">
        <v>0</v>
      </c>
      <c r="G341">
        <v>8</v>
      </c>
    </row>
    <row r="342" spans="1:7" x14ac:dyDescent="0.35">
      <c r="A342" t="s">
        <v>953</v>
      </c>
      <c r="B342" t="s">
        <v>115</v>
      </c>
      <c r="C342" t="s">
        <v>951</v>
      </c>
      <c r="D342">
        <v>0</v>
      </c>
      <c r="E342">
        <v>0</v>
      </c>
      <c r="F342">
        <v>0</v>
      </c>
      <c r="G342">
        <v>9</v>
      </c>
    </row>
    <row r="343" spans="1:7" x14ac:dyDescent="0.35">
      <c r="A343" t="s">
        <v>953</v>
      </c>
      <c r="B343" t="s">
        <v>115</v>
      </c>
      <c r="C343" t="s">
        <v>949</v>
      </c>
      <c r="D343">
        <v>0</v>
      </c>
      <c r="E343">
        <v>0</v>
      </c>
      <c r="F343">
        <v>0</v>
      </c>
      <c r="G343">
        <v>9</v>
      </c>
    </row>
    <row r="344" spans="1:7" x14ac:dyDescent="0.35">
      <c r="A344" t="s">
        <v>953</v>
      </c>
      <c r="B344" t="s">
        <v>115</v>
      </c>
      <c r="C344" t="s">
        <v>948</v>
      </c>
      <c r="D344">
        <v>0</v>
      </c>
      <c r="E344">
        <v>0</v>
      </c>
      <c r="F344">
        <v>0</v>
      </c>
      <c r="G344">
        <v>9</v>
      </c>
    </row>
    <row r="345" spans="1:7" x14ac:dyDescent="0.35">
      <c r="A345" t="s">
        <v>953</v>
      </c>
      <c r="B345" t="s">
        <v>115</v>
      </c>
      <c r="C345" t="s">
        <v>947</v>
      </c>
      <c r="D345">
        <v>0</v>
      </c>
      <c r="E345">
        <v>0</v>
      </c>
      <c r="F345">
        <v>0</v>
      </c>
      <c r="G345">
        <v>3</v>
      </c>
    </row>
    <row r="346" spans="1:7" x14ac:dyDescent="0.35">
      <c r="A346" t="s">
        <v>953</v>
      </c>
      <c r="B346" t="s">
        <v>115</v>
      </c>
      <c r="C346" t="s">
        <v>945</v>
      </c>
      <c r="D346">
        <v>0</v>
      </c>
      <c r="E346">
        <v>0</v>
      </c>
      <c r="F346">
        <v>0</v>
      </c>
      <c r="G346">
        <v>9</v>
      </c>
    </row>
    <row r="347" spans="1:7" x14ac:dyDescent="0.35">
      <c r="A347" t="s">
        <v>953</v>
      </c>
      <c r="B347" t="s">
        <v>379</v>
      </c>
      <c r="C347" t="s">
        <v>951</v>
      </c>
      <c r="D347" s="95">
        <v>2.31767753461486E-3</v>
      </c>
      <c r="E347" s="95">
        <v>9.9647330415112193E-4</v>
      </c>
      <c r="F347" s="95">
        <v>3.1511252686712598E-4</v>
      </c>
      <c r="G347">
        <v>10</v>
      </c>
    </row>
    <row r="348" spans="1:7" x14ac:dyDescent="0.35">
      <c r="A348" t="s">
        <v>953</v>
      </c>
      <c r="B348" t="s">
        <v>379</v>
      </c>
      <c r="C348" t="s">
        <v>950</v>
      </c>
      <c r="D348">
        <v>0</v>
      </c>
      <c r="E348">
        <v>0</v>
      </c>
      <c r="F348">
        <v>0</v>
      </c>
      <c r="G348">
        <v>6</v>
      </c>
    </row>
    <row r="349" spans="1:7" x14ac:dyDescent="0.35">
      <c r="A349" t="s">
        <v>953</v>
      </c>
      <c r="B349" t="s">
        <v>379</v>
      </c>
      <c r="C349" t="s">
        <v>949</v>
      </c>
      <c r="D349">
        <v>0</v>
      </c>
      <c r="E349">
        <v>0</v>
      </c>
      <c r="F349">
        <v>0</v>
      </c>
      <c r="G349">
        <v>9</v>
      </c>
    </row>
    <row r="350" spans="1:7" x14ac:dyDescent="0.35">
      <c r="A350" t="s">
        <v>953</v>
      </c>
      <c r="B350" t="s">
        <v>379</v>
      </c>
      <c r="C350" t="s">
        <v>948</v>
      </c>
      <c r="D350" s="95">
        <v>7.6950827549491401E-4</v>
      </c>
      <c r="E350" s="95">
        <v>4.2909661940265998E-4</v>
      </c>
      <c r="F350" s="95">
        <v>1.4303220646755301E-4</v>
      </c>
      <c r="G350">
        <v>9</v>
      </c>
    </row>
    <row r="351" spans="1:7" x14ac:dyDescent="0.35">
      <c r="A351" t="s">
        <v>953</v>
      </c>
      <c r="B351" t="s">
        <v>379</v>
      </c>
      <c r="C351" t="s">
        <v>947</v>
      </c>
      <c r="D351">
        <v>0</v>
      </c>
      <c r="E351">
        <v>0</v>
      </c>
      <c r="F351">
        <v>0</v>
      </c>
      <c r="G351">
        <v>9</v>
      </c>
    </row>
    <row r="352" spans="1:7" x14ac:dyDescent="0.35">
      <c r="A352" t="s">
        <v>953</v>
      </c>
      <c r="B352" t="s">
        <v>379</v>
      </c>
      <c r="C352" t="s">
        <v>945</v>
      </c>
      <c r="D352">
        <v>0</v>
      </c>
      <c r="E352">
        <v>0</v>
      </c>
      <c r="F352">
        <v>0</v>
      </c>
      <c r="G352">
        <v>9</v>
      </c>
    </row>
    <row r="353" spans="1:7" x14ac:dyDescent="0.35">
      <c r="A353" t="s">
        <v>953</v>
      </c>
      <c r="B353" t="s">
        <v>116</v>
      </c>
      <c r="C353" t="s">
        <v>951</v>
      </c>
      <c r="D353">
        <v>0</v>
      </c>
      <c r="E353">
        <v>0</v>
      </c>
      <c r="F353">
        <v>0</v>
      </c>
      <c r="G353">
        <v>9</v>
      </c>
    </row>
    <row r="354" spans="1:7" x14ac:dyDescent="0.35">
      <c r="A354" t="s">
        <v>953</v>
      </c>
      <c r="B354" t="s">
        <v>116</v>
      </c>
      <c r="C354" t="s">
        <v>950</v>
      </c>
      <c r="D354">
        <v>0</v>
      </c>
      <c r="E354">
        <v>0</v>
      </c>
      <c r="F354">
        <v>0</v>
      </c>
      <c r="G354">
        <v>9</v>
      </c>
    </row>
    <row r="355" spans="1:7" x14ac:dyDescent="0.35">
      <c r="A355" t="s">
        <v>953</v>
      </c>
      <c r="B355" t="s">
        <v>116</v>
      </c>
      <c r="C355" t="s">
        <v>949</v>
      </c>
      <c r="D355">
        <v>0</v>
      </c>
      <c r="E355">
        <v>0</v>
      </c>
      <c r="F355">
        <v>0</v>
      </c>
      <c r="G355">
        <v>8</v>
      </c>
    </row>
    <row r="356" spans="1:7" x14ac:dyDescent="0.35">
      <c r="A356" t="s">
        <v>953</v>
      </c>
      <c r="B356" t="s">
        <v>116</v>
      </c>
      <c r="C356" t="s">
        <v>948</v>
      </c>
      <c r="D356">
        <v>0</v>
      </c>
      <c r="E356">
        <v>0</v>
      </c>
      <c r="F356">
        <v>0</v>
      </c>
      <c r="G356">
        <v>6</v>
      </c>
    </row>
    <row r="357" spans="1:7" x14ac:dyDescent="0.35">
      <c r="A357" t="s">
        <v>953</v>
      </c>
      <c r="B357" t="s">
        <v>116</v>
      </c>
      <c r="C357" t="s">
        <v>947</v>
      </c>
      <c r="D357">
        <v>0</v>
      </c>
      <c r="E357">
        <v>0</v>
      </c>
      <c r="F357">
        <v>0</v>
      </c>
      <c r="G357">
        <v>9</v>
      </c>
    </row>
    <row r="358" spans="1:7" x14ac:dyDescent="0.35">
      <c r="A358" t="s">
        <v>953</v>
      </c>
      <c r="B358" t="s">
        <v>116</v>
      </c>
      <c r="C358" t="s">
        <v>945</v>
      </c>
      <c r="D358">
        <v>0</v>
      </c>
      <c r="E358">
        <v>0</v>
      </c>
      <c r="F358">
        <v>0</v>
      </c>
      <c r="G358">
        <v>8</v>
      </c>
    </row>
    <row r="359" spans="1:7" x14ac:dyDescent="0.35">
      <c r="A359" t="s">
        <v>952</v>
      </c>
      <c r="B359" t="s">
        <v>115</v>
      </c>
      <c r="C359" t="s">
        <v>951</v>
      </c>
      <c r="D359">
        <v>0</v>
      </c>
      <c r="E359">
        <v>0</v>
      </c>
      <c r="F359">
        <v>0</v>
      </c>
      <c r="G359">
        <v>9</v>
      </c>
    </row>
    <row r="360" spans="1:7" x14ac:dyDescent="0.35">
      <c r="A360" t="s">
        <v>952</v>
      </c>
      <c r="B360" t="s">
        <v>115</v>
      </c>
      <c r="C360" t="s">
        <v>949</v>
      </c>
      <c r="D360" s="95">
        <v>5.42515004794675E-4</v>
      </c>
      <c r="E360" s="95">
        <v>2.3041880005672199E-4</v>
      </c>
      <c r="F360" s="95">
        <v>7.6806266685573794E-5</v>
      </c>
      <c r="G360">
        <v>9</v>
      </c>
    </row>
    <row r="361" spans="1:7" x14ac:dyDescent="0.35">
      <c r="A361" t="s">
        <v>952</v>
      </c>
      <c r="B361" t="s">
        <v>115</v>
      </c>
      <c r="C361" t="s">
        <v>948</v>
      </c>
      <c r="D361">
        <v>0</v>
      </c>
      <c r="E361">
        <v>0</v>
      </c>
      <c r="F361">
        <v>0</v>
      </c>
      <c r="G361">
        <v>9</v>
      </c>
    </row>
    <row r="362" spans="1:7" x14ac:dyDescent="0.35">
      <c r="A362" t="s">
        <v>952</v>
      </c>
      <c r="B362" t="s">
        <v>115</v>
      </c>
      <c r="C362" t="s">
        <v>947</v>
      </c>
      <c r="D362" s="95">
        <v>3.73464165950206E-4</v>
      </c>
      <c r="E362" s="95">
        <v>2.0944124436758201E-4</v>
      </c>
      <c r="F362" s="95">
        <v>1.20920958815034E-4</v>
      </c>
      <c r="G362">
        <v>3</v>
      </c>
    </row>
    <row r="363" spans="1:7" x14ac:dyDescent="0.35">
      <c r="A363" t="s">
        <v>952</v>
      </c>
      <c r="B363" t="s">
        <v>115</v>
      </c>
      <c r="C363" t="s">
        <v>945</v>
      </c>
      <c r="D363" s="95">
        <v>5.3982302230829804E-4</v>
      </c>
      <c r="E363" s="95">
        <v>3.3370849825579301E-4</v>
      </c>
      <c r="F363" s="95">
        <v>1.1123616608526399E-4</v>
      </c>
      <c r="G363">
        <v>9</v>
      </c>
    </row>
    <row r="364" spans="1:7" x14ac:dyDescent="0.35">
      <c r="A364" t="s">
        <v>952</v>
      </c>
      <c r="B364" t="s">
        <v>379</v>
      </c>
      <c r="C364" t="s">
        <v>951</v>
      </c>
      <c r="D364" s="95">
        <v>4.1438886611714701E-3</v>
      </c>
      <c r="E364" s="95">
        <v>3.5302169522024801E-3</v>
      </c>
      <c r="F364" s="95">
        <v>1.11635262034976E-3</v>
      </c>
      <c r="G364">
        <v>10</v>
      </c>
    </row>
    <row r="365" spans="1:7" x14ac:dyDescent="0.35">
      <c r="A365" t="s">
        <v>952</v>
      </c>
      <c r="B365" t="s">
        <v>379</v>
      </c>
      <c r="C365" t="s">
        <v>950</v>
      </c>
      <c r="D365" s="95">
        <v>1.09165494779836E-3</v>
      </c>
      <c r="E365" s="95">
        <v>5.4374264001457102E-4</v>
      </c>
      <c r="F365" s="95">
        <v>2.2198200323825601E-4</v>
      </c>
      <c r="G365">
        <v>6</v>
      </c>
    </row>
    <row r="366" spans="1:7" x14ac:dyDescent="0.35">
      <c r="A366" t="s">
        <v>952</v>
      </c>
      <c r="B366" t="s">
        <v>379</v>
      </c>
      <c r="C366" t="s">
        <v>949</v>
      </c>
      <c r="D366" s="95">
        <v>3.7697444594942298E-4</v>
      </c>
      <c r="E366" s="95">
        <v>3.4748925312044201E-4</v>
      </c>
      <c r="F366" s="95">
        <v>1.15829751040147E-4</v>
      </c>
      <c r="G366">
        <v>9</v>
      </c>
    </row>
    <row r="367" spans="1:7" x14ac:dyDescent="0.35">
      <c r="A367" t="s">
        <v>952</v>
      </c>
      <c r="B367" t="s">
        <v>379</v>
      </c>
      <c r="C367" t="s">
        <v>948</v>
      </c>
      <c r="D367" s="95">
        <v>1.6281209331401E-3</v>
      </c>
      <c r="E367" s="95">
        <v>1.98533063796067E-3</v>
      </c>
      <c r="F367" s="95">
        <v>6.6177687932022198E-4</v>
      </c>
      <c r="G367">
        <v>9</v>
      </c>
    </row>
    <row r="368" spans="1:7" x14ac:dyDescent="0.35">
      <c r="A368" t="s">
        <v>952</v>
      </c>
      <c r="B368" t="s">
        <v>379</v>
      </c>
      <c r="C368" t="s">
        <v>947</v>
      </c>
      <c r="D368">
        <v>0</v>
      </c>
      <c r="E368">
        <v>0</v>
      </c>
      <c r="F368">
        <v>0</v>
      </c>
      <c r="G368">
        <v>9</v>
      </c>
    </row>
    <row r="369" spans="1:7" x14ac:dyDescent="0.35">
      <c r="A369" t="s">
        <v>952</v>
      </c>
      <c r="B369" t="s">
        <v>379</v>
      </c>
      <c r="C369" t="s">
        <v>945</v>
      </c>
      <c r="D369" s="95">
        <v>1.17446618658617E-3</v>
      </c>
      <c r="E369" s="95">
        <v>6.4625614580831605E-4</v>
      </c>
      <c r="F369" s="95">
        <v>2.1541871526943899E-4</v>
      </c>
      <c r="G369">
        <v>9</v>
      </c>
    </row>
    <row r="370" spans="1:7" x14ac:dyDescent="0.35">
      <c r="A370" t="s">
        <v>952</v>
      </c>
      <c r="B370" t="s">
        <v>116</v>
      </c>
      <c r="C370" t="s">
        <v>951</v>
      </c>
      <c r="D370">
        <v>0</v>
      </c>
      <c r="E370">
        <v>0</v>
      </c>
      <c r="F370">
        <v>0</v>
      </c>
      <c r="G370">
        <v>9</v>
      </c>
    </row>
    <row r="371" spans="1:7" x14ac:dyDescent="0.35">
      <c r="A371" t="s">
        <v>952</v>
      </c>
      <c r="B371" t="s">
        <v>116</v>
      </c>
      <c r="C371" t="s">
        <v>950</v>
      </c>
      <c r="D371">
        <v>0</v>
      </c>
      <c r="E371">
        <v>0</v>
      </c>
      <c r="F371">
        <v>0</v>
      </c>
      <c r="G371">
        <v>9</v>
      </c>
    </row>
    <row r="372" spans="1:7" x14ac:dyDescent="0.35">
      <c r="A372" t="s">
        <v>952</v>
      </c>
      <c r="B372" t="s">
        <v>116</v>
      </c>
      <c r="C372" t="s">
        <v>949</v>
      </c>
      <c r="D372">
        <v>0</v>
      </c>
      <c r="E372">
        <v>0</v>
      </c>
      <c r="F372">
        <v>0</v>
      </c>
      <c r="G372">
        <v>8</v>
      </c>
    </row>
    <row r="373" spans="1:7" x14ac:dyDescent="0.35">
      <c r="A373" t="s">
        <v>952</v>
      </c>
      <c r="B373" t="s">
        <v>116</v>
      </c>
      <c r="C373" t="s">
        <v>948</v>
      </c>
      <c r="D373">
        <v>0</v>
      </c>
      <c r="E373">
        <v>0</v>
      </c>
      <c r="F373">
        <v>0</v>
      </c>
      <c r="G373">
        <v>6</v>
      </c>
    </row>
    <row r="374" spans="1:7" x14ac:dyDescent="0.35">
      <c r="A374" t="s">
        <v>952</v>
      </c>
      <c r="B374" t="s">
        <v>116</v>
      </c>
      <c r="C374" t="s">
        <v>947</v>
      </c>
      <c r="D374">
        <v>0</v>
      </c>
      <c r="E374">
        <v>0</v>
      </c>
      <c r="F374">
        <v>0</v>
      </c>
      <c r="G374">
        <v>9</v>
      </c>
    </row>
    <row r="375" spans="1:7" x14ac:dyDescent="0.35">
      <c r="A375" t="s">
        <v>952</v>
      </c>
      <c r="B375" t="s">
        <v>116</v>
      </c>
      <c r="C375" t="s">
        <v>945</v>
      </c>
      <c r="D375" s="95">
        <v>8.4683431450943898E-4</v>
      </c>
      <c r="E375" s="95">
        <v>1.9453846489327799E-4</v>
      </c>
      <c r="F375" s="95">
        <v>6.8779733863829202E-5</v>
      </c>
      <c r="G375">
        <v>8</v>
      </c>
    </row>
    <row r="376" spans="1:7" x14ac:dyDescent="0.35">
      <c r="A376" t="s">
        <v>946</v>
      </c>
      <c r="B376" t="s">
        <v>115</v>
      </c>
      <c r="C376" t="s">
        <v>951</v>
      </c>
      <c r="D376">
        <v>0</v>
      </c>
      <c r="E376">
        <v>0</v>
      </c>
      <c r="F376">
        <v>0</v>
      </c>
      <c r="G376">
        <v>9</v>
      </c>
    </row>
    <row r="377" spans="1:7" x14ac:dyDescent="0.35">
      <c r="A377" t="s">
        <v>946</v>
      </c>
      <c r="B377" t="s">
        <v>115</v>
      </c>
      <c r="C377" t="s">
        <v>949</v>
      </c>
      <c r="D377">
        <v>0</v>
      </c>
      <c r="E377">
        <v>0</v>
      </c>
      <c r="F377">
        <v>0</v>
      </c>
      <c r="G377">
        <v>9</v>
      </c>
    </row>
    <row r="378" spans="1:7" x14ac:dyDescent="0.35">
      <c r="A378" t="s">
        <v>946</v>
      </c>
      <c r="B378" t="s">
        <v>115</v>
      </c>
      <c r="C378" t="s">
        <v>948</v>
      </c>
      <c r="D378">
        <v>0</v>
      </c>
      <c r="E378">
        <v>0</v>
      </c>
      <c r="F378">
        <v>0</v>
      </c>
      <c r="G378">
        <v>9</v>
      </c>
    </row>
    <row r="379" spans="1:7" x14ac:dyDescent="0.35">
      <c r="A379" t="s">
        <v>946</v>
      </c>
      <c r="B379" t="s">
        <v>115</v>
      </c>
      <c r="C379" t="s">
        <v>947</v>
      </c>
      <c r="D379">
        <v>0</v>
      </c>
      <c r="E379">
        <v>0</v>
      </c>
      <c r="F379">
        <v>0</v>
      </c>
      <c r="G379">
        <v>3</v>
      </c>
    </row>
    <row r="380" spans="1:7" x14ac:dyDescent="0.35">
      <c r="A380" t="s">
        <v>946</v>
      </c>
      <c r="B380" t="s">
        <v>115</v>
      </c>
      <c r="C380" t="s">
        <v>945</v>
      </c>
      <c r="D380">
        <v>0</v>
      </c>
      <c r="E380">
        <v>0</v>
      </c>
      <c r="F380">
        <v>0</v>
      </c>
      <c r="G380">
        <v>9</v>
      </c>
    </row>
    <row r="381" spans="1:7" x14ac:dyDescent="0.35">
      <c r="A381" t="s">
        <v>946</v>
      </c>
      <c r="B381" t="s">
        <v>379</v>
      </c>
      <c r="C381" t="s">
        <v>951</v>
      </c>
      <c r="D381" s="95">
        <v>3.72603760973503E-3</v>
      </c>
      <c r="E381" s="95">
        <v>2.4339393092974201E-3</v>
      </c>
      <c r="F381" s="95">
        <v>7.6967919039968896E-4</v>
      </c>
      <c r="G381">
        <v>10</v>
      </c>
    </row>
    <row r="382" spans="1:7" x14ac:dyDescent="0.35">
      <c r="A382" t="s">
        <v>946</v>
      </c>
      <c r="B382" t="s">
        <v>379</v>
      </c>
      <c r="C382" t="s">
        <v>950</v>
      </c>
      <c r="D382" s="95">
        <v>7.01744898661489E-4</v>
      </c>
      <c r="E382" s="95">
        <v>2.24835995489023E-4</v>
      </c>
      <c r="F382" s="95">
        <v>9.1788910793134403E-5</v>
      </c>
      <c r="G382">
        <v>6</v>
      </c>
    </row>
    <row r="383" spans="1:7" x14ac:dyDescent="0.35">
      <c r="A383" t="s">
        <v>946</v>
      </c>
      <c r="B383" t="s">
        <v>379</v>
      </c>
      <c r="C383" t="s">
        <v>949</v>
      </c>
      <c r="D383">
        <v>0</v>
      </c>
      <c r="E383">
        <v>0</v>
      </c>
      <c r="F383">
        <v>0</v>
      </c>
      <c r="G383">
        <v>9</v>
      </c>
    </row>
    <row r="384" spans="1:7" x14ac:dyDescent="0.35">
      <c r="A384" t="s">
        <v>946</v>
      </c>
      <c r="B384" t="s">
        <v>379</v>
      </c>
      <c r="C384" t="s">
        <v>948</v>
      </c>
      <c r="D384" s="95">
        <v>1.23560191635549E-3</v>
      </c>
      <c r="E384" s="95">
        <v>1.3158878787298701E-3</v>
      </c>
      <c r="F384" s="95">
        <v>4.3862929290995498E-4</v>
      </c>
      <c r="G384">
        <v>9</v>
      </c>
    </row>
    <row r="385" spans="1:7" x14ac:dyDescent="0.35">
      <c r="A385" t="s">
        <v>946</v>
      </c>
      <c r="B385" t="s">
        <v>379</v>
      </c>
      <c r="C385" t="s">
        <v>947</v>
      </c>
      <c r="D385">
        <v>0</v>
      </c>
      <c r="E385">
        <v>0</v>
      </c>
      <c r="F385">
        <v>0</v>
      </c>
      <c r="G385">
        <v>9</v>
      </c>
    </row>
    <row r="386" spans="1:7" x14ac:dyDescent="0.35">
      <c r="A386" t="s">
        <v>946</v>
      </c>
      <c r="B386" t="s">
        <v>379</v>
      </c>
      <c r="C386" t="s">
        <v>945</v>
      </c>
      <c r="D386" s="95">
        <v>6.5053003842925801E-4</v>
      </c>
      <c r="E386" s="95">
        <v>5.6499440924163405E-4</v>
      </c>
      <c r="F386" s="95">
        <v>1.8833146974721099E-4</v>
      </c>
      <c r="G386">
        <v>9</v>
      </c>
    </row>
    <row r="387" spans="1:7" x14ac:dyDescent="0.35">
      <c r="A387" t="s">
        <v>946</v>
      </c>
      <c r="B387" t="s">
        <v>116</v>
      </c>
      <c r="C387" t="s">
        <v>951</v>
      </c>
      <c r="D387">
        <v>0</v>
      </c>
      <c r="E387">
        <v>0</v>
      </c>
      <c r="F387">
        <v>0</v>
      </c>
      <c r="G387">
        <v>9</v>
      </c>
    </row>
    <row r="388" spans="1:7" x14ac:dyDescent="0.35">
      <c r="A388" t="s">
        <v>946</v>
      </c>
      <c r="B388" t="s">
        <v>116</v>
      </c>
      <c r="C388" t="s">
        <v>950</v>
      </c>
      <c r="D388">
        <v>0</v>
      </c>
      <c r="E388">
        <v>0</v>
      </c>
      <c r="F388">
        <v>0</v>
      </c>
      <c r="G388">
        <v>9</v>
      </c>
    </row>
    <row r="389" spans="1:7" x14ac:dyDescent="0.35">
      <c r="A389" t="s">
        <v>946</v>
      </c>
      <c r="B389" t="s">
        <v>116</v>
      </c>
      <c r="C389" t="s">
        <v>949</v>
      </c>
      <c r="D389">
        <v>0</v>
      </c>
      <c r="E389">
        <v>0</v>
      </c>
      <c r="F389">
        <v>0</v>
      </c>
      <c r="G389">
        <v>8</v>
      </c>
    </row>
    <row r="390" spans="1:7" x14ac:dyDescent="0.35">
      <c r="A390" t="s">
        <v>946</v>
      </c>
      <c r="B390" t="s">
        <v>116</v>
      </c>
      <c r="C390" t="s">
        <v>948</v>
      </c>
      <c r="D390">
        <v>0</v>
      </c>
      <c r="E390">
        <v>0</v>
      </c>
      <c r="F390">
        <v>0</v>
      </c>
      <c r="G390">
        <v>6</v>
      </c>
    </row>
    <row r="391" spans="1:7" x14ac:dyDescent="0.35">
      <c r="A391" t="s">
        <v>946</v>
      </c>
      <c r="B391" t="s">
        <v>116</v>
      </c>
      <c r="C391" t="s">
        <v>947</v>
      </c>
      <c r="D391">
        <v>0</v>
      </c>
      <c r="E391">
        <v>0</v>
      </c>
      <c r="F391">
        <v>0</v>
      </c>
      <c r="G391">
        <v>9</v>
      </c>
    </row>
    <row r="392" spans="1:7" x14ac:dyDescent="0.35">
      <c r="A392" t="s">
        <v>946</v>
      </c>
      <c r="B392" t="s">
        <v>116</v>
      </c>
      <c r="C392" t="s">
        <v>945</v>
      </c>
      <c r="D392" s="95">
        <v>3.6501901135318999E-4</v>
      </c>
      <c r="E392" s="95">
        <v>1.32726424026132E-4</v>
      </c>
      <c r="F392" s="95">
        <v>4.6925877235759601E-5</v>
      </c>
      <c r="G392">
        <v>8</v>
      </c>
    </row>
  </sheetData>
  <pageMargins left="0.7" right="0.7" top="0.75" bottom="0.75" header="0.3" footer="0.3"/>
</worksheet>
</file>

<file path=xl/worksheets/sheet2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6AE970B-AC80-486D-95D3-73DF960A0DB4}">
  <dimension ref="A2:S26"/>
  <sheetViews>
    <sheetView workbookViewId="0">
      <selection activeCell="N34" sqref="N34"/>
    </sheetView>
  </sheetViews>
  <sheetFormatPr defaultRowHeight="14.5" x14ac:dyDescent="0.35"/>
  <cols>
    <col min="1" max="1" width="29.81640625" bestFit="1" customWidth="1"/>
  </cols>
  <sheetData>
    <row r="2" spans="1:19" x14ac:dyDescent="0.35">
      <c r="C2" t="s">
        <v>115</v>
      </c>
      <c r="H2" t="s">
        <v>379</v>
      </c>
      <c r="N2" t="s">
        <v>116</v>
      </c>
    </row>
    <row r="3" spans="1:19" x14ac:dyDescent="0.35">
      <c r="B3" s="24" t="s">
        <v>975</v>
      </c>
      <c r="C3">
        <v>1</v>
      </c>
      <c r="D3">
        <v>2</v>
      </c>
      <c r="E3">
        <v>14</v>
      </c>
      <c r="F3">
        <v>20</v>
      </c>
      <c r="G3">
        <v>36</v>
      </c>
      <c r="H3">
        <v>1</v>
      </c>
      <c r="I3">
        <v>2</v>
      </c>
      <c r="J3">
        <v>12</v>
      </c>
      <c r="K3">
        <v>14</v>
      </c>
      <c r="L3">
        <v>20</v>
      </c>
      <c r="M3">
        <v>36</v>
      </c>
      <c r="N3">
        <v>1</v>
      </c>
      <c r="O3">
        <v>2</v>
      </c>
      <c r="P3">
        <v>12</v>
      </c>
      <c r="Q3">
        <v>14</v>
      </c>
      <c r="R3">
        <v>20</v>
      </c>
      <c r="S3">
        <v>36</v>
      </c>
    </row>
    <row r="4" spans="1:19" x14ac:dyDescent="0.35">
      <c r="A4" t="s">
        <v>974</v>
      </c>
      <c r="B4" s="14">
        <v>3.2708738429744177</v>
      </c>
      <c r="C4" s="14">
        <v>8.0016617998482396</v>
      </c>
      <c r="D4" s="14">
        <v>6.6841278516450799</v>
      </c>
      <c r="E4" s="14">
        <v>5.8142460366037101</v>
      </c>
      <c r="F4" s="14">
        <v>19.434894416639199</v>
      </c>
      <c r="G4" s="14">
        <v>8.7186254174368596</v>
      </c>
      <c r="H4" s="14">
        <v>50.1705559649386</v>
      </c>
      <c r="I4" s="14">
        <v>25.1820444748003</v>
      </c>
      <c r="J4" s="14">
        <v>17.6402405477759</v>
      </c>
      <c r="K4" s="14">
        <v>8.5149487956749592</v>
      </c>
      <c r="L4" s="14">
        <v>13.557548166627202</v>
      </c>
      <c r="M4" s="14">
        <v>12.7879455101325</v>
      </c>
      <c r="N4" s="14">
        <v>13.830491786878001</v>
      </c>
      <c r="O4" s="14">
        <v>2.9805765191285003</v>
      </c>
      <c r="P4" s="14">
        <v>6.5971440368488095</v>
      </c>
      <c r="Q4" s="14">
        <v>5.4177351735208301</v>
      </c>
      <c r="R4" s="14">
        <v>5.9653453316200507</v>
      </c>
      <c r="S4" s="14">
        <v>7.0846882375968097</v>
      </c>
    </row>
    <row r="5" spans="1:19" x14ac:dyDescent="0.35">
      <c r="A5" t="s">
        <v>972</v>
      </c>
      <c r="B5" s="14"/>
      <c r="C5" s="14">
        <v>1.00210133887278</v>
      </c>
      <c r="D5" s="14">
        <v>0.5783710200975779</v>
      </c>
      <c r="E5" s="14">
        <v>0.55389041268094696</v>
      </c>
      <c r="F5" s="14">
        <v>1.6301517957723199</v>
      </c>
      <c r="G5" s="14">
        <v>0.55591248279290906</v>
      </c>
      <c r="H5" s="14">
        <v>3.7185850113715397</v>
      </c>
      <c r="I5" s="14">
        <v>2.57959243060087</v>
      </c>
      <c r="J5" s="14">
        <v>1.26058320584577</v>
      </c>
      <c r="K5" s="14">
        <v>0.776829114009841</v>
      </c>
      <c r="L5" s="14">
        <v>0.951354597707181</v>
      </c>
      <c r="M5" s="14">
        <v>1.2154759844376402</v>
      </c>
      <c r="N5" s="14" t="s">
        <v>973</v>
      </c>
      <c r="O5" s="14" t="s">
        <v>973</v>
      </c>
      <c r="P5" s="14" t="s">
        <v>973</v>
      </c>
      <c r="Q5" s="14" t="s">
        <v>973</v>
      </c>
      <c r="R5" s="14" t="s">
        <v>973</v>
      </c>
      <c r="S5" s="14">
        <v>0.65365235359106399</v>
      </c>
    </row>
    <row r="6" spans="1:19" x14ac:dyDescent="0.35">
      <c r="A6" t="s">
        <v>971</v>
      </c>
      <c r="B6" s="14"/>
      <c r="C6" s="14" t="s">
        <v>973</v>
      </c>
      <c r="D6" s="14" t="s">
        <v>973</v>
      </c>
      <c r="E6" s="14" t="s">
        <v>973</v>
      </c>
      <c r="F6" s="14" t="s">
        <v>973</v>
      </c>
      <c r="G6" s="14" t="s">
        <v>973</v>
      </c>
      <c r="H6" s="14">
        <v>2.4411554588342304</v>
      </c>
      <c r="I6" s="14">
        <v>0.95688715140781599</v>
      </c>
      <c r="J6" s="14">
        <v>0.17956635207774299</v>
      </c>
      <c r="K6" s="14" t="s">
        <v>973</v>
      </c>
      <c r="L6" s="14" t="s">
        <v>973</v>
      </c>
      <c r="M6" s="14" t="s">
        <v>973</v>
      </c>
      <c r="N6" s="14" t="s">
        <v>973</v>
      </c>
      <c r="O6" s="14" t="s">
        <v>973</v>
      </c>
      <c r="P6" s="14" t="s">
        <v>973</v>
      </c>
      <c r="Q6" s="14" t="s">
        <v>973</v>
      </c>
      <c r="R6" s="14" t="s">
        <v>973</v>
      </c>
      <c r="S6" s="14" t="s">
        <v>973</v>
      </c>
    </row>
    <row r="7" spans="1:19" x14ac:dyDescent="0.35">
      <c r="A7" t="s">
        <v>970</v>
      </c>
      <c r="B7" s="14">
        <v>0.45120698490426392</v>
      </c>
      <c r="C7" s="14">
        <v>4.0418195674143398</v>
      </c>
      <c r="D7" s="14">
        <v>2.7447715135777799</v>
      </c>
      <c r="E7" s="14">
        <v>2.2657390477872599</v>
      </c>
      <c r="F7" s="14">
        <v>7.5436104071829604</v>
      </c>
      <c r="G7" s="14">
        <v>2.5119215071904302</v>
      </c>
      <c r="H7" s="14">
        <v>23.2969470908488</v>
      </c>
      <c r="I7" s="14">
        <v>11.4513899511212</v>
      </c>
      <c r="J7" s="14">
        <v>6.6943270564055304</v>
      </c>
      <c r="K7" s="14">
        <v>3.5755954477973</v>
      </c>
      <c r="L7" s="14">
        <v>4.8181148771958</v>
      </c>
      <c r="M7" s="14">
        <v>4.5214025929683199</v>
      </c>
      <c r="N7" s="14" t="s">
        <v>973</v>
      </c>
      <c r="O7" s="14">
        <v>0.28016978778988905</v>
      </c>
      <c r="P7" s="14">
        <v>0.826722566971965</v>
      </c>
      <c r="Q7" s="14">
        <v>0.98909356760052403</v>
      </c>
      <c r="R7" s="14">
        <v>1.1045352601657299</v>
      </c>
      <c r="S7" s="14">
        <v>2.7545338916376401</v>
      </c>
    </row>
    <row r="8" spans="1:19" x14ac:dyDescent="0.35">
      <c r="A8" t="s">
        <v>969</v>
      </c>
      <c r="B8" s="14">
        <v>4.54220291293373</v>
      </c>
      <c r="C8" s="14">
        <v>17.7492466516909</v>
      </c>
      <c r="D8" s="14">
        <v>22.589562633214801</v>
      </c>
      <c r="E8" s="14">
        <v>24.423530354587502</v>
      </c>
      <c r="F8" s="14">
        <v>25.804922446459301</v>
      </c>
      <c r="G8" s="14">
        <v>28.994472231480799</v>
      </c>
      <c r="H8" s="14">
        <v>16.130726539271102</v>
      </c>
      <c r="I8" s="14">
        <v>18.246892791011</v>
      </c>
      <c r="J8" s="14">
        <v>31.642427737484102</v>
      </c>
      <c r="K8" s="14">
        <v>28.1075706394465</v>
      </c>
      <c r="L8" s="14">
        <v>31.033681195541899</v>
      </c>
      <c r="M8" s="14">
        <v>31.7075611680843</v>
      </c>
      <c r="N8" s="14">
        <v>58.131182721294799</v>
      </c>
      <c r="O8" s="14">
        <v>19.264386616799801</v>
      </c>
      <c r="P8" s="14">
        <v>23.703785048684701</v>
      </c>
      <c r="Q8" s="14">
        <v>12.628960056162001</v>
      </c>
      <c r="R8" s="14">
        <v>14.004290108163399</v>
      </c>
      <c r="S8" s="14">
        <v>29.402075527937303</v>
      </c>
    </row>
    <row r="9" spans="1:19" x14ac:dyDescent="0.35">
      <c r="A9" t="s">
        <v>968</v>
      </c>
      <c r="B9" s="14">
        <v>342.86634399328295</v>
      </c>
      <c r="C9" s="14" t="s">
        <v>973</v>
      </c>
      <c r="D9" s="14" t="s">
        <v>973</v>
      </c>
      <c r="E9" s="14" t="s">
        <v>973</v>
      </c>
      <c r="F9" s="14" t="s">
        <v>973</v>
      </c>
      <c r="G9" s="14" t="s">
        <v>973</v>
      </c>
      <c r="H9" s="14" t="s">
        <v>973</v>
      </c>
      <c r="I9" s="14" t="s">
        <v>973</v>
      </c>
      <c r="J9" s="14" t="s">
        <v>973</v>
      </c>
      <c r="K9" s="14" t="s">
        <v>973</v>
      </c>
      <c r="L9" s="14" t="s">
        <v>973</v>
      </c>
      <c r="M9" s="14" t="s">
        <v>973</v>
      </c>
      <c r="N9" s="14">
        <v>204.74772105953002</v>
      </c>
      <c r="O9" s="14" t="s">
        <v>973</v>
      </c>
      <c r="P9" s="14" t="s">
        <v>973</v>
      </c>
      <c r="Q9" s="14" t="s">
        <v>973</v>
      </c>
      <c r="R9" s="14" t="s">
        <v>973</v>
      </c>
      <c r="S9" s="14" t="s">
        <v>973</v>
      </c>
    </row>
    <row r="10" spans="1:19" x14ac:dyDescent="0.35">
      <c r="A10" t="s">
        <v>967</v>
      </c>
      <c r="B10" s="14"/>
      <c r="C10" s="14">
        <v>1.93027618662053</v>
      </c>
      <c r="D10" s="14">
        <v>1.4213187137658401</v>
      </c>
      <c r="E10" s="14">
        <v>0.85663605765256601</v>
      </c>
      <c r="F10" s="14">
        <v>3.4321023739765302</v>
      </c>
      <c r="G10" s="14">
        <v>1.15387075537201</v>
      </c>
      <c r="H10" s="14">
        <v>13.2541376028105</v>
      </c>
      <c r="I10" s="14">
        <v>5.8850459382858897</v>
      </c>
      <c r="J10" s="14">
        <v>3.1414491420027999</v>
      </c>
      <c r="K10" s="14">
        <v>1.7371834484938999</v>
      </c>
      <c r="L10" s="14">
        <v>2.4509672849722102</v>
      </c>
      <c r="M10" s="14">
        <v>2.2572163133849701</v>
      </c>
      <c r="N10" s="14" t="s">
        <v>973</v>
      </c>
      <c r="O10" s="14" t="s">
        <v>973</v>
      </c>
      <c r="P10" s="14" t="s">
        <v>973</v>
      </c>
      <c r="Q10" s="14" t="s">
        <v>973</v>
      </c>
      <c r="R10" s="14">
        <v>0.32265985386523499</v>
      </c>
      <c r="S10" s="14">
        <v>1.1334596664785002</v>
      </c>
    </row>
    <row r="11" spans="1:19" x14ac:dyDescent="0.35">
      <c r="A11" t="s">
        <v>966</v>
      </c>
      <c r="B11" s="14"/>
      <c r="C11" s="14" t="s">
        <v>973</v>
      </c>
      <c r="D11" s="14" t="s">
        <v>973</v>
      </c>
      <c r="E11" s="14" t="s">
        <v>973</v>
      </c>
      <c r="F11" s="14">
        <v>2.3722036363785</v>
      </c>
      <c r="G11" s="14" t="s">
        <v>973</v>
      </c>
      <c r="H11" s="14">
        <v>6.3181521698633203</v>
      </c>
      <c r="I11" s="14">
        <v>3.18955027349095</v>
      </c>
      <c r="J11" s="14">
        <v>1.4161995396237299</v>
      </c>
      <c r="K11" s="14">
        <v>0.49375382647391297</v>
      </c>
      <c r="L11" s="14">
        <v>1.11642160548334</v>
      </c>
      <c r="M11" s="14">
        <v>0.89714341509323503</v>
      </c>
      <c r="N11" s="14" t="s">
        <v>973</v>
      </c>
      <c r="O11" s="14" t="s">
        <v>973</v>
      </c>
      <c r="P11" s="14" t="s">
        <v>973</v>
      </c>
      <c r="Q11" s="14" t="s">
        <v>973</v>
      </c>
      <c r="R11" s="14" t="s">
        <v>973</v>
      </c>
      <c r="S11" s="14" t="s">
        <v>973</v>
      </c>
    </row>
    <row r="12" spans="1:19" x14ac:dyDescent="0.35">
      <c r="A12" t="s">
        <v>965</v>
      </c>
      <c r="B12" s="14">
        <v>4.779125887941106</v>
      </c>
      <c r="C12" s="14">
        <v>8.298349590560731</v>
      </c>
      <c r="D12" s="14">
        <v>6.3967483442921598</v>
      </c>
      <c r="E12" s="14">
        <v>11.2289606011266</v>
      </c>
      <c r="F12" s="14">
        <v>10.733407160620301</v>
      </c>
      <c r="G12" s="14">
        <v>8.4356322477454491</v>
      </c>
      <c r="H12" s="14">
        <v>6.6672799831816896</v>
      </c>
      <c r="I12" s="14">
        <v>3.8090428258100499</v>
      </c>
      <c r="J12" s="14">
        <v>6.1282890867589304</v>
      </c>
      <c r="K12" s="14">
        <v>5.6192966533546702</v>
      </c>
      <c r="L12" s="14">
        <v>3.7398488832561503</v>
      </c>
      <c r="M12" s="14">
        <v>5.7097504484927004</v>
      </c>
      <c r="N12" s="14">
        <v>8.1907810968207393</v>
      </c>
      <c r="O12" s="14">
        <v>5.5068279761280694</v>
      </c>
      <c r="P12" s="14">
        <v>9.1301592016200015</v>
      </c>
      <c r="Q12" s="14">
        <v>4.53289247501744</v>
      </c>
      <c r="R12" s="14">
        <v>2.4371580743416899</v>
      </c>
      <c r="S12" s="14">
        <v>11.224540885923199</v>
      </c>
    </row>
    <row r="13" spans="1:19" x14ac:dyDescent="0.35">
      <c r="A13" t="s">
        <v>964</v>
      </c>
      <c r="B13" s="14">
        <v>60.793578145454262</v>
      </c>
      <c r="C13" s="14">
        <v>126.71397004209601</v>
      </c>
      <c r="D13" s="14">
        <v>97.181709898174205</v>
      </c>
      <c r="E13" s="14">
        <v>170.037779481434</v>
      </c>
      <c r="F13" s="14">
        <v>191.59789984217801</v>
      </c>
      <c r="G13" s="14">
        <v>124.61678270784</v>
      </c>
      <c r="H13" s="14">
        <v>93.356905371082902</v>
      </c>
      <c r="I13" s="14">
        <v>52.876151349949694</v>
      </c>
      <c r="J13" s="14">
        <v>76.8948993476195</v>
      </c>
      <c r="K13" s="14">
        <v>79.539133295324305</v>
      </c>
      <c r="L13" s="14">
        <v>37.249446158651097</v>
      </c>
      <c r="M13" s="14">
        <v>80.662055449055998</v>
      </c>
      <c r="N13" s="14">
        <v>87.427783398782594</v>
      </c>
      <c r="O13" s="14">
        <v>77.386660215291101</v>
      </c>
      <c r="P13" s="14">
        <v>116.51746572640501</v>
      </c>
      <c r="Q13" s="14">
        <v>57.187932297741199</v>
      </c>
      <c r="R13" s="14">
        <v>30.546328332629198</v>
      </c>
      <c r="S13" s="14">
        <v>171.19155500790799</v>
      </c>
    </row>
    <row r="14" spans="1:19" x14ac:dyDescent="0.35">
      <c r="A14" t="s">
        <v>963</v>
      </c>
      <c r="B14" s="14"/>
      <c r="C14" s="14" t="s">
        <v>973</v>
      </c>
      <c r="D14" s="14">
        <v>0.32834720992112504</v>
      </c>
      <c r="E14" s="14" t="s">
        <v>973</v>
      </c>
      <c r="F14" s="14">
        <v>0.49041113188006996</v>
      </c>
      <c r="G14" s="14">
        <v>0.31479203603046596</v>
      </c>
      <c r="H14" s="14">
        <v>3.1340004623246398</v>
      </c>
      <c r="I14" s="14">
        <v>1.32170554555112</v>
      </c>
      <c r="J14" s="14">
        <v>0.76716579946294894</v>
      </c>
      <c r="K14" s="14" t="s">
        <v>973</v>
      </c>
      <c r="L14" s="14" t="s">
        <v>973</v>
      </c>
      <c r="M14" s="14">
        <v>0.63142968985566306</v>
      </c>
      <c r="N14" s="14" t="s">
        <v>973</v>
      </c>
      <c r="O14" s="14" t="s">
        <v>973</v>
      </c>
      <c r="P14" s="14" t="s">
        <v>973</v>
      </c>
      <c r="Q14" s="14" t="s">
        <v>973</v>
      </c>
      <c r="R14" s="14" t="s">
        <v>973</v>
      </c>
      <c r="S14" s="14">
        <v>0.32698237154123899</v>
      </c>
    </row>
    <row r="15" spans="1:19" x14ac:dyDescent="0.35">
      <c r="A15" t="s">
        <v>962</v>
      </c>
      <c r="B15" s="14">
        <v>2609.3202616726635</v>
      </c>
      <c r="C15" s="14" t="s">
        <v>973</v>
      </c>
      <c r="D15" s="14" t="s">
        <v>973</v>
      </c>
      <c r="E15" s="14" t="s">
        <v>973</v>
      </c>
      <c r="F15" s="14" t="s">
        <v>973</v>
      </c>
      <c r="G15" s="14" t="s">
        <v>973</v>
      </c>
      <c r="H15" s="14" t="s">
        <v>973</v>
      </c>
      <c r="I15" s="14" t="s">
        <v>973</v>
      </c>
      <c r="J15" s="14" t="s">
        <v>973</v>
      </c>
      <c r="K15" s="14" t="s">
        <v>973</v>
      </c>
      <c r="L15" s="14" t="s">
        <v>973</v>
      </c>
      <c r="M15" s="14" t="s">
        <v>973</v>
      </c>
      <c r="N15" s="14">
        <v>2335.4631487848997</v>
      </c>
      <c r="O15" s="14">
        <v>2051.19979506238</v>
      </c>
      <c r="P15" s="14" t="s">
        <v>973</v>
      </c>
      <c r="Q15" s="14">
        <v>360.709566116151</v>
      </c>
      <c r="R15" s="14" t="s">
        <v>973</v>
      </c>
      <c r="S15" s="14" t="s">
        <v>973</v>
      </c>
    </row>
    <row r="16" spans="1:19" x14ac:dyDescent="0.35">
      <c r="A16" t="s">
        <v>961</v>
      </c>
      <c r="B16" s="14"/>
      <c r="C16" s="14" t="s">
        <v>973</v>
      </c>
      <c r="D16" s="14" t="s">
        <v>973</v>
      </c>
      <c r="E16" s="14" t="s">
        <v>973</v>
      </c>
      <c r="F16" s="14">
        <v>3.1533528275503504</v>
      </c>
      <c r="G16" s="14" t="s">
        <v>973</v>
      </c>
      <c r="H16" s="14">
        <v>14.269385956231799</v>
      </c>
      <c r="I16" s="14">
        <v>7.1912815932226692</v>
      </c>
      <c r="J16" s="14">
        <v>2.7869633989134797</v>
      </c>
      <c r="K16" s="14" t="s">
        <v>973</v>
      </c>
      <c r="L16" s="14">
        <v>1.89008891698518</v>
      </c>
      <c r="M16" s="14" t="s">
        <v>973</v>
      </c>
      <c r="N16" s="14" t="s">
        <v>973</v>
      </c>
      <c r="O16" s="14" t="s">
        <v>973</v>
      </c>
      <c r="P16" s="14" t="s">
        <v>973</v>
      </c>
      <c r="Q16" s="14" t="s">
        <v>973</v>
      </c>
      <c r="R16" s="14" t="s">
        <v>973</v>
      </c>
      <c r="S16" s="14" t="s">
        <v>973</v>
      </c>
    </row>
    <row r="17" spans="1:19" x14ac:dyDescent="0.35">
      <c r="A17" t="s">
        <v>960</v>
      </c>
      <c r="B17" s="14">
        <v>2.992178220831907</v>
      </c>
      <c r="C17" s="14">
        <v>0.58143872542567199</v>
      </c>
      <c r="D17" s="14">
        <v>0.576280323350848</v>
      </c>
      <c r="E17" s="14">
        <v>0.39824301258198003</v>
      </c>
      <c r="F17" s="14">
        <v>1.4607545581663799</v>
      </c>
      <c r="G17" s="14">
        <v>0.56447827161215491</v>
      </c>
      <c r="H17" s="14">
        <v>1.9636300944895499</v>
      </c>
      <c r="I17" s="14">
        <v>1.9258647166752101</v>
      </c>
      <c r="J17" s="14">
        <v>0.80265727829214406</v>
      </c>
      <c r="K17" s="14" t="s">
        <v>973</v>
      </c>
      <c r="L17" s="14">
        <v>0.88081210364583495</v>
      </c>
      <c r="M17" s="14">
        <v>1.0132836419998501</v>
      </c>
      <c r="N17" s="14">
        <v>3.4553084540058201</v>
      </c>
      <c r="O17" s="14">
        <v>2.3775288524872398</v>
      </c>
      <c r="P17" s="14">
        <v>3.36399787720871</v>
      </c>
      <c r="Q17" s="14">
        <v>1.6296769086016101</v>
      </c>
      <c r="R17" s="14">
        <v>1.32319716680889</v>
      </c>
      <c r="S17" s="14">
        <v>0.69008002628002296</v>
      </c>
    </row>
    <row r="18" spans="1:19" x14ac:dyDescent="0.35">
      <c r="A18" t="s">
        <v>959</v>
      </c>
      <c r="B18" s="14">
        <v>2.3248131742774616</v>
      </c>
      <c r="C18" s="14" t="s">
        <v>973</v>
      </c>
      <c r="D18" s="14">
        <v>0.66841217727000901</v>
      </c>
      <c r="E18" s="14">
        <v>0.89025423984595708</v>
      </c>
      <c r="F18" s="14">
        <v>2.6216071525012303</v>
      </c>
      <c r="G18" s="14" t="s">
        <v>973</v>
      </c>
      <c r="H18" s="14">
        <v>7.4967905024193895</v>
      </c>
      <c r="I18" s="14">
        <v>2.6502360995513303</v>
      </c>
      <c r="J18" s="14">
        <v>2.2778296770081701</v>
      </c>
      <c r="K18" s="14">
        <v>0.40427391605157997</v>
      </c>
      <c r="L18" s="14" t="s">
        <v>973</v>
      </c>
      <c r="M18" s="14" t="s">
        <v>973</v>
      </c>
      <c r="N18" s="14" t="s">
        <v>973</v>
      </c>
      <c r="O18" s="14">
        <v>1.59924491013375</v>
      </c>
      <c r="P18" s="14" t="s">
        <v>973</v>
      </c>
      <c r="Q18" s="14" t="s">
        <v>973</v>
      </c>
      <c r="R18" s="14">
        <v>1.8367219041253</v>
      </c>
      <c r="S18" s="14" t="s">
        <v>973</v>
      </c>
    </row>
    <row r="19" spans="1:19" x14ac:dyDescent="0.35">
      <c r="A19" t="s">
        <v>958</v>
      </c>
      <c r="B19" s="14">
        <v>2.2841970543924748</v>
      </c>
      <c r="C19" s="14" t="s">
        <v>973</v>
      </c>
      <c r="D19" s="14" t="s">
        <v>973</v>
      </c>
      <c r="E19" s="14" t="s">
        <v>973</v>
      </c>
      <c r="F19" s="14" t="s">
        <v>973</v>
      </c>
      <c r="G19" s="14" t="s">
        <v>973</v>
      </c>
      <c r="H19" s="14">
        <v>1.8535921991420399</v>
      </c>
      <c r="I19" s="14">
        <v>0.64857948518043007</v>
      </c>
      <c r="J19" s="14" t="s">
        <v>973</v>
      </c>
      <c r="K19" s="14" t="s">
        <v>973</v>
      </c>
      <c r="L19" s="14" t="s">
        <v>973</v>
      </c>
      <c r="M19" s="14" t="s">
        <v>973</v>
      </c>
      <c r="N19" s="14">
        <v>3.90858366586082</v>
      </c>
      <c r="O19" s="14">
        <v>2.72139039553791</v>
      </c>
      <c r="P19" s="14">
        <v>0.42998029386212999</v>
      </c>
      <c r="Q19" s="14">
        <v>1.1816600374036599</v>
      </c>
      <c r="R19" s="14" t="s">
        <v>973</v>
      </c>
      <c r="S19" s="14" t="s">
        <v>973</v>
      </c>
    </row>
    <row r="20" spans="1:19" x14ac:dyDescent="0.35">
      <c r="A20" t="s">
        <v>957</v>
      </c>
      <c r="B20" s="14">
        <v>1.6948012832976633</v>
      </c>
      <c r="C20" s="14">
        <v>2.4997476066890703</v>
      </c>
      <c r="D20" s="14">
        <v>1.61300589566771</v>
      </c>
      <c r="E20" s="14">
        <v>2.9451613871665301</v>
      </c>
      <c r="F20" s="14">
        <v>3.3223375734868101</v>
      </c>
      <c r="G20" s="14">
        <v>1.57806396942344</v>
      </c>
      <c r="H20" s="14">
        <v>2.9261148593553998</v>
      </c>
      <c r="I20" s="14">
        <v>2.5946628177527598</v>
      </c>
      <c r="J20" s="14">
        <v>2.4095071069552199</v>
      </c>
      <c r="K20" s="14">
        <v>2.1345958198466501</v>
      </c>
      <c r="L20" s="14">
        <v>2.4296466761976401</v>
      </c>
      <c r="M20" s="14">
        <v>1.7496833966385401</v>
      </c>
      <c r="N20" s="14">
        <v>2.14454005301118</v>
      </c>
      <c r="O20" s="14">
        <v>1.57298539951839</v>
      </c>
      <c r="P20" s="14">
        <v>2.1559742752195898</v>
      </c>
      <c r="Q20" s="14">
        <v>1.1945708164016899</v>
      </c>
      <c r="R20" s="14">
        <v>1.7067041309942201</v>
      </c>
      <c r="S20" s="14">
        <v>1.7527472641276201</v>
      </c>
    </row>
    <row r="21" spans="1:19" x14ac:dyDescent="0.35">
      <c r="A21" t="s">
        <v>956</v>
      </c>
      <c r="B21" s="14">
        <v>60.843944870690414</v>
      </c>
      <c r="C21" s="14">
        <v>113.457441404561</v>
      </c>
      <c r="D21" s="14">
        <v>57.5573528487838</v>
      </c>
      <c r="E21" s="14">
        <v>101.124233002946</v>
      </c>
      <c r="F21" s="14">
        <v>124.551247202246</v>
      </c>
      <c r="G21" s="14">
        <v>58.106770505364601</v>
      </c>
      <c r="H21" s="14">
        <v>100.09714541798199</v>
      </c>
      <c r="I21" s="14">
        <v>92.879490517916992</v>
      </c>
      <c r="J21" s="14">
        <v>84.9999409886085</v>
      </c>
      <c r="K21" s="14">
        <v>83.837160967355501</v>
      </c>
      <c r="L21" s="14">
        <v>80.819286425394907</v>
      </c>
      <c r="M21" s="14">
        <v>62.075031331151699</v>
      </c>
      <c r="N21" s="14">
        <v>118.389777527861</v>
      </c>
      <c r="O21" s="14">
        <v>52.304401609668197</v>
      </c>
      <c r="P21" s="14">
        <v>79.575847328164699</v>
      </c>
      <c r="Q21" s="14">
        <v>37.919874794411399</v>
      </c>
      <c r="R21" s="14">
        <v>55.6755138295702</v>
      </c>
      <c r="S21" s="14">
        <v>54.375238467422101</v>
      </c>
    </row>
    <row r="22" spans="1:19" x14ac:dyDescent="0.35">
      <c r="A22" t="s">
        <v>955</v>
      </c>
      <c r="B22" s="14"/>
      <c r="C22" s="14">
        <v>0.39434695647627599</v>
      </c>
      <c r="D22" s="14">
        <v>0.88304580277270106</v>
      </c>
      <c r="E22" s="14">
        <v>3.856691701935</v>
      </c>
      <c r="F22" s="14">
        <v>4.6823676475664699</v>
      </c>
      <c r="G22" s="14">
        <v>1.6490889532044299</v>
      </c>
      <c r="H22" s="14" t="s">
        <v>973</v>
      </c>
      <c r="I22" s="14">
        <v>0.94417471166044498</v>
      </c>
      <c r="J22" s="14">
        <v>5.3436447471935802</v>
      </c>
      <c r="K22" s="14">
        <v>6.0065708125464203</v>
      </c>
      <c r="L22" s="14">
        <v>8.1701147039961111</v>
      </c>
      <c r="M22" s="14">
        <v>2.7129213719974201</v>
      </c>
      <c r="N22" s="14" t="s">
        <v>973</v>
      </c>
      <c r="O22" s="14" t="s">
        <v>973</v>
      </c>
      <c r="P22" s="14" t="s">
        <v>973</v>
      </c>
      <c r="Q22" s="14" t="s">
        <v>973</v>
      </c>
      <c r="R22" s="14">
        <v>1.90634990127056</v>
      </c>
      <c r="S22" s="14" t="s">
        <v>973</v>
      </c>
    </row>
    <row r="23" spans="1:19" x14ac:dyDescent="0.35">
      <c r="A23" t="s">
        <v>954</v>
      </c>
      <c r="C23" s="14" t="s">
        <v>973</v>
      </c>
      <c r="D23" s="14" t="s">
        <v>973</v>
      </c>
      <c r="E23" s="14" t="s">
        <v>973</v>
      </c>
      <c r="F23" s="14" t="s">
        <v>973</v>
      </c>
      <c r="G23" s="14" t="s">
        <v>973</v>
      </c>
      <c r="H23" s="14">
        <v>0.99977916860487193</v>
      </c>
      <c r="I23" s="14" t="s">
        <v>973</v>
      </c>
      <c r="J23" s="14" t="s">
        <v>973</v>
      </c>
      <c r="K23" s="14" t="s">
        <v>973</v>
      </c>
      <c r="L23" s="14" t="s">
        <v>973</v>
      </c>
      <c r="M23" s="14" t="s">
        <v>973</v>
      </c>
      <c r="N23" s="14" t="s">
        <v>973</v>
      </c>
      <c r="O23" s="14" t="s">
        <v>973</v>
      </c>
      <c r="P23" s="14" t="s">
        <v>973</v>
      </c>
      <c r="Q23" s="14" t="s">
        <v>973</v>
      </c>
      <c r="R23" s="14" t="s">
        <v>973</v>
      </c>
      <c r="S23" s="14" t="s">
        <v>973</v>
      </c>
    </row>
    <row r="24" spans="1:19" x14ac:dyDescent="0.35">
      <c r="A24" t="s">
        <v>953</v>
      </c>
      <c r="C24" s="14" t="s">
        <v>973</v>
      </c>
      <c r="D24" s="14" t="s">
        <v>973</v>
      </c>
      <c r="E24" s="14" t="s">
        <v>973</v>
      </c>
      <c r="F24" s="14" t="s">
        <v>973</v>
      </c>
      <c r="G24" s="14" t="s">
        <v>973</v>
      </c>
      <c r="H24" s="14">
        <v>2.3176775346148601</v>
      </c>
      <c r="I24" s="14">
        <v>0.76950827549491396</v>
      </c>
      <c r="J24" s="14" t="s">
        <v>973</v>
      </c>
      <c r="K24" s="14" t="s">
        <v>973</v>
      </c>
      <c r="L24" s="14" t="s">
        <v>973</v>
      </c>
      <c r="M24" s="14" t="s">
        <v>973</v>
      </c>
      <c r="N24" s="14" t="s">
        <v>973</v>
      </c>
      <c r="O24" s="14" t="s">
        <v>973</v>
      </c>
      <c r="P24" s="14" t="s">
        <v>973</v>
      </c>
      <c r="Q24" s="14" t="s">
        <v>973</v>
      </c>
      <c r="R24" s="14" t="s">
        <v>973</v>
      </c>
      <c r="S24" s="14" t="s">
        <v>973</v>
      </c>
    </row>
    <row r="25" spans="1:19" x14ac:dyDescent="0.35">
      <c r="A25" t="s">
        <v>952</v>
      </c>
      <c r="C25" s="14" t="s">
        <v>973</v>
      </c>
      <c r="D25" s="14" t="s">
        <v>973</v>
      </c>
      <c r="E25" s="14">
        <v>0.54251500479467496</v>
      </c>
      <c r="F25" s="14">
        <v>0.37346416595020598</v>
      </c>
      <c r="G25" s="14">
        <v>0.53982302230829804</v>
      </c>
      <c r="H25" s="14">
        <v>4.14388866117147</v>
      </c>
      <c r="I25" s="14">
        <v>1.6281209331400999</v>
      </c>
      <c r="J25" s="14">
        <v>1.0916549477983601</v>
      </c>
      <c r="K25" s="14">
        <v>0.37697444594942298</v>
      </c>
      <c r="L25" s="14" t="s">
        <v>973</v>
      </c>
      <c r="M25" s="14">
        <v>1.1744661865861701</v>
      </c>
      <c r="N25" s="14" t="s">
        <v>973</v>
      </c>
      <c r="O25" s="14" t="s">
        <v>973</v>
      </c>
      <c r="P25" s="14" t="s">
        <v>973</v>
      </c>
      <c r="Q25" s="14" t="s">
        <v>973</v>
      </c>
      <c r="R25" s="14" t="s">
        <v>973</v>
      </c>
      <c r="S25" s="14">
        <v>0.84683431450943902</v>
      </c>
    </row>
    <row r="26" spans="1:19" x14ac:dyDescent="0.35">
      <c r="A26" t="s">
        <v>946</v>
      </c>
      <c r="C26" s="14" t="s">
        <v>973</v>
      </c>
      <c r="D26" s="14" t="s">
        <v>973</v>
      </c>
      <c r="E26" s="14" t="s">
        <v>973</v>
      </c>
      <c r="F26" s="14" t="s">
        <v>973</v>
      </c>
      <c r="G26" s="14" t="s">
        <v>973</v>
      </c>
      <c r="H26" s="14">
        <v>3.7260376097350298</v>
      </c>
      <c r="I26" s="14">
        <v>1.2356019163554899</v>
      </c>
      <c r="J26" s="14">
        <v>0.70174489866148904</v>
      </c>
      <c r="K26" s="14" t="s">
        <v>973</v>
      </c>
      <c r="L26" s="14" t="s">
        <v>973</v>
      </c>
      <c r="M26" s="14">
        <v>0.65053003842925805</v>
      </c>
      <c r="N26" s="14" t="s">
        <v>973</v>
      </c>
      <c r="O26" s="14" t="s">
        <v>973</v>
      </c>
      <c r="P26" s="14" t="s">
        <v>973</v>
      </c>
      <c r="Q26" s="14" t="s">
        <v>973</v>
      </c>
      <c r="R26" s="14" t="s">
        <v>973</v>
      </c>
      <c r="S26" s="14">
        <v>0.36501901135318998</v>
      </c>
    </row>
  </sheetData>
  <conditionalFormatting sqref="B4:B22">
    <cfRule type="colorScale" priority="1">
      <colorScale>
        <cfvo type="min"/>
        <cfvo type="percentile" val="50"/>
        <cfvo type="max"/>
        <color theme="0"/>
        <color theme="7" tint="0.39997558519241921"/>
        <color theme="8" tint="0.39997558519241921"/>
      </colorScale>
    </cfRule>
  </conditionalFormatting>
  <conditionalFormatting sqref="C4:S26">
    <cfRule type="colorScale" priority="2">
      <colorScale>
        <cfvo type="min"/>
        <cfvo type="percentile" val="50"/>
        <cfvo type="max"/>
        <color theme="0"/>
        <color theme="7" tint="0.39997558519241921"/>
        <color theme="8" tint="0.39997558519241921"/>
      </colorScale>
    </cfRule>
  </conditionalFormatting>
  <pageMargins left="0.7" right="0.7" top="0.75" bottom="0.75" header="0.3" footer="0.3"/>
</worksheet>
</file>

<file path=xl/worksheets/sheet2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547E42D-450D-45FD-B60A-F276BA42F6E4}">
  <dimension ref="A1:I25"/>
  <sheetViews>
    <sheetView workbookViewId="0">
      <selection activeCell="L14" sqref="L14"/>
    </sheetView>
  </sheetViews>
  <sheetFormatPr defaultRowHeight="14.5" x14ac:dyDescent="0.35"/>
  <cols>
    <col min="1" max="1" width="31.453125" bestFit="1" customWidth="1"/>
  </cols>
  <sheetData>
    <row r="1" spans="1:9" x14ac:dyDescent="0.35">
      <c r="A1" s="96" t="s">
        <v>980</v>
      </c>
      <c r="B1" s="97" t="s">
        <v>499</v>
      </c>
      <c r="C1" s="97" t="s">
        <v>992</v>
      </c>
      <c r="D1" s="97" t="s">
        <v>497</v>
      </c>
      <c r="E1" s="97" t="s">
        <v>496</v>
      </c>
      <c r="F1" s="97" t="s">
        <v>495</v>
      </c>
      <c r="G1" s="97" t="s">
        <v>494</v>
      </c>
      <c r="H1" s="97" t="s">
        <v>493</v>
      </c>
      <c r="I1" s="97" t="s">
        <v>500</v>
      </c>
    </row>
    <row r="2" spans="1:9" x14ac:dyDescent="0.35">
      <c r="A2" s="95" t="s">
        <v>991</v>
      </c>
      <c r="B2" s="21">
        <v>1.2788755402056436E-2</v>
      </c>
      <c r="C2" s="21">
        <v>1.7988690721333345E-2</v>
      </c>
      <c r="D2" s="21">
        <v>1.9577405773747784E-2</v>
      </c>
      <c r="E2" s="21">
        <v>1.8596265226039254E-2</v>
      </c>
      <c r="F2" s="21">
        <v>1.2373388487276031E-2</v>
      </c>
      <c r="G2" s="21">
        <v>3.6709987976546489E-2</v>
      </c>
      <c r="H2" s="21">
        <v>1.3704042603823633E-2</v>
      </c>
      <c r="I2" s="21">
        <v>2.1847732037732975E-2</v>
      </c>
    </row>
    <row r="3" spans="1:9" x14ac:dyDescent="0.35">
      <c r="A3" s="95" t="s">
        <v>906</v>
      </c>
      <c r="B3" s="21" t="s">
        <v>175</v>
      </c>
      <c r="C3" s="21" t="s">
        <v>175</v>
      </c>
      <c r="D3" s="21" t="s">
        <v>175</v>
      </c>
      <c r="E3" s="21" t="s">
        <v>175</v>
      </c>
      <c r="F3" s="21" t="s">
        <v>175</v>
      </c>
      <c r="G3" s="21">
        <v>8.4574481314514274E-4</v>
      </c>
      <c r="H3" s="21" t="s">
        <v>175</v>
      </c>
      <c r="I3" s="21" t="s">
        <v>175</v>
      </c>
    </row>
    <row r="4" spans="1:9" x14ac:dyDescent="0.35">
      <c r="A4" s="95" t="s">
        <v>990</v>
      </c>
      <c r="B4" s="21">
        <v>1.3671412202149742E-3</v>
      </c>
      <c r="C4" s="21">
        <v>2.3299972862743184E-3</v>
      </c>
      <c r="D4" s="21">
        <v>2.0764877977647155E-3</v>
      </c>
      <c r="E4" s="21">
        <v>7.6655670413009272E-4</v>
      </c>
      <c r="F4" s="21">
        <v>1.6151958144801832E-3</v>
      </c>
      <c r="G4" s="21">
        <v>2.3630995617250614E-3</v>
      </c>
      <c r="H4" s="21">
        <v>9.6379072396918328E-4</v>
      </c>
      <c r="I4" s="21">
        <v>1.916468786527953E-3</v>
      </c>
    </row>
    <row r="5" spans="1:9" x14ac:dyDescent="0.35">
      <c r="A5" s="95" t="s">
        <v>904</v>
      </c>
      <c r="B5" s="21">
        <v>1.6288941437344256E-4</v>
      </c>
      <c r="C5" s="21">
        <v>2.0801053571846631E-4</v>
      </c>
      <c r="D5" s="21">
        <v>2.3011959831484475E-4</v>
      </c>
      <c r="E5" s="21">
        <v>3.8579006574228727E-4</v>
      </c>
      <c r="F5" s="21">
        <v>3.1363203247760713E-4</v>
      </c>
      <c r="G5" s="21" t="s">
        <v>175</v>
      </c>
      <c r="H5" s="21">
        <v>2.8757331130310331E-4</v>
      </c>
      <c r="I5" s="21">
        <v>3.4817818006539373E-4</v>
      </c>
    </row>
    <row r="6" spans="1:9" x14ac:dyDescent="0.35">
      <c r="A6" s="95" t="s">
        <v>989</v>
      </c>
      <c r="B6" s="21">
        <v>7.1544343604369072E-3</v>
      </c>
      <c r="C6" s="21">
        <v>7.6077057279396029E-3</v>
      </c>
      <c r="D6" s="21">
        <v>8.9061191157464512E-3</v>
      </c>
      <c r="E6" s="21">
        <v>8.8158437454291892E-3</v>
      </c>
      <c r="F6" s="21">
        <v>5.7271759383813112E-3</v>
      </c>
      <c r="G6" s="21">
        <v>1.3728214997967052E-2</v>
      </c>
      <c r="H6" s="21">
        <v>5.3393136769778688E-3</v>
      </c>
      <c r="I6" s="21">
        <v>8.1869234832981901E-3</v>
      </c>
    </row>
    <row r="7" spans="1:9" x14ac:dyDescent="0.35">
      <c r="A7" s="95" t="s">
        <v>900</v>
      </c>
      <c r="B7" s="21">
        <v>1.3171934798314938E-2</v>
      </c>
      <c r="C7" s="21">
        <v>3.035126755389779E-2</v>
      </c>
      <c r="D7" s="21">
        <v>2.932338403326375E-2</v>
      </c>
      <c r="E7" s="21">
        <v>2.7169192435937725E-2</v>
      </c>
      <c r="F7" s="21">
        <v>1.6161427658638389E-2</v>
      </c>
      <c r="G7" s="21">
        <v>2.9612762045090904E-2</v>
      </c>
      <c r="H7" s="21">
        <v>1.2020831029085239E-2</v>
      </c>
      <c r="I7" s="21">
        <v>1.6164437627752489E-2</v>
      </c>
    </row>
    <row r="8" spans="1:9" x14ac:dyDescent="0.35">
      <c r="A8" s="95" t="s">
        <v>899</v>
      </c>
      <c r="B8" s="21" t="s">
        <v>175</v>
      </c>
      <c r="C8" s="21">
        <v>1.6136431237683685E-2</v>
      </c>
      <c r="D8" s="21">
        <v>9.3553771543957776E-2</v>
      </c>
      <c r="E8" s="21">
        <v>1.6283878790134265E-2</v>
      </c>
      <c r="F8" s="21">
        <v>3.8622192290513085E-2</v>
      </c>
      <c r="G8" s="21">
        <v>0.20935841326213001</v>
      </c>
      <c r="H8" s="21" t="s">
        <v>175</v>
      </c>
      <c r="I8" s="21">
        <v>0.18665106492993289</v>
      </c>
    </row>
    <row r="9" spans="1:9" x14ac:dyDescent="0.35">
      <c r="A9" s="95" t="s">
        <v>988</v>
      </c>
      <c r="B9" s="21">
        <v>4.1079205726888843E-3</v>
      </c>
      <c r="C9" s="21">
        <v>3.5543821723720307E-3</v>
      </c>
      <c r="D9" s="21">
        <v>4.0653558829954707E-3</v>
      </c>
      <c r="E9" s="21">
        <v>4.4299796862804011E-3</v>
      </c>
      <c r="F9" s="21">
        <v>2.4661622404495436E-3</v>
      </c>
      <c r="G9" s="21">
        <v>4.9626265535211286E-3</v>
      </c>
      <c r="H9" s="21">
        <v>3.0029207850230237E-3</v>
      </c>
      <c r="I9" s="21">
        <v>4.1607441094214243E-3</v>
      </c>
    </row>
    <row r="10" spans="1:9" x14ac:dyDescent="0.35">
      <c r="A10" s="95" t="s">
        <v>987</v>
      </c>
      <c r="B10" s="21">
        <v>1.3112161209777819E-3</v>
      </c>
      <c r="C10" s="21" t="s">
        <v>175</v>
      </c>
      <c r="D10" s="21">
        <v>2.5224648276819524E-4</v>
      </c>
      <c r="E10" s="21">
        <v>1.425525937288852E-3</v>
      </c>
      <c r="F10" s="21">
        <v>1.2936321759835551E-3</v>
      </c>
      <c r="G10" s="21">
        <v>4.546710664258536E-3</v>
      </c>
      <c r="H10" s="21">
        <v>1.8548224033659362E-3</v>
      </c>
      <c r="I10" s="21">
        <v>2.0695540251192508E-3</v>
      </c>
    </row>
    <row r="11" spans="1:9" x14ac:dyDescent="0.35">
      <c r="A11" s="95" t="s">
        <v>893</v>
      </c>
      <c r="B11" s="21">
        <v>5.6625532851490197E-3</v>
      </c>
      <c r="C11" s="21">
        <v>4.5846431813438115E-2</v>
      </c>
      <c r="D11" s="21">
        <v>2.6238328682268112E-2</v>
      </c>
      <c r="E11" s="21">
        <v>1.108010234004928E-2</v>
      </c>
      <c r="F11" s="21">
        <v>3.1446204506010169E-3</v>
      </c>
      <c r="G11" s="21">
        <v>2.9656958236598772E-3</v>
      </c>
      <c r="H11" s="21">
        <v>8.8081312525467006E-4</v>
      </c>
      <c r="I11" s="21">
        <v>1.0339704549613272E-3</v>
      </c>
    </row>
    <row r="12" spans="1:9" x14ac:dyDescent="0.35">
      <c r="A12" s="95" t="s">
        <v>892</v>
      </c>
      <c r="B12" s="21">
        <v>9.2462548202346326E-2</v>
      </c>
      <c r="C12" s="21">
        <v>0.72171180859759732</v>
      </c>
      <c r="D12" s="21">
        <v>0.35824052514629573</v>
      </c>
      <c r="E12" s="21">
        <v>0.13497510196637783</v>
      </c>
      <c r="F12" s="21">
        <v>3.260035434407739E-2</v>
      </c>
      <c r="G12" s="21">
        <v>3.2919432584749449E-2</v>
      </c>
      <c r="H12" s="21">
        <v>5.4827019822137118E-3</v>
      </c>
      <c r="I12" s="21">
        <v>5.2046055075618833E-3</v>
      </c>
    </row>
    <row r="13" spans="1:9" x14ac:dyDescent="0.35">
      <c r="A13" s="95" t="s">
        <v>986</v>
      </c>
      <c r="B13" s="21">
        <v>5.0474285638086485E-4</v>
      </c>
      <c r="C13" s="21">
        <v>1.3107624777799285E-3</v>
      </c>
      <c r="D13" s="21">
        <v>1.3412054365234585E-3</v>
      </c>
      <c r="E13" s="21">
        <v>1.129776102180778E-3</v>
      </c>
      <c r="F13" s="21">
        <v>5.2026325542318019E-4</v>
      </c>
      <c r="G13" s="21">
        <v>5.4550036027496013E-4</v>
      </c>
      <c r="H13" s="21">
        <v>7.6595699656634533E-4</v>
      </c>
      <c r="I13" s="21">
        <v>1.3619361803265092E-3</v>
      </c>
    </row>
    <row r="14" spans="1:9" x14ac:dyDescent="0.35">
      <c r="A14" s="95" t="s">
        <v>888</v>
      </c>
      <c r="B14" s="21">
        <v>0.12145518367757324</v>
      </c>
      <c r="C14" s="21">
        <v>0.63805528394624977</v>
      </c>
      <c r="D14" s="21">
        <v>0.19847031182878999</v>
      </c>
      <c r="E14" s="21">
        <v>0.43058249860666875</v>
      </c>
      <c r="F14" s="21">
        <v>4.5817093176704626E-2</v>
      </c>
      <c r="G14" s="21">
        <v>4.3990511295606805</v>
      </c>
      <c r="H14" s="21">
        <v>0.48900556744047718</v>
      </c>
      <c r="I14" s="21">
        <v>0.9324766004807743</v>
      </c>
    </row>
    <row r="15" spans="1:9" x14ac:dyDescent="0.35">
      <c r="A15" s="95" t="s">
        <v>885</v>
      </c>
      <c r="B15" s="21" t="s">
        <v>175</v>
      </c>
      <c r="C15" s="21">
        <v>4.1699880202159846E-3</v>
      </c>
      <c r="D15" s="21">
        <v>6.7711439806715755E-3</v>
      </c>
      <c r="E15" s="21">
        <v>3.9957685275147942E-3</v>
      </c>
      <c r="F15" s="21">
        <v>8.5917647461240688E-3</v>
      </c>
      <c r="G15" s="21">
        <v>1.5359528592702822E-2</v>
      </c>
      <c r="H15" s="21">
        <v>3.0661679752657226E-3</v>
      </c>
      <c r="I15" s="21">
        <v>7.048091917487594E-3</v>
      </c>
    </row>
    <row r="16" spans="1:9" x14ac:dyDescent="0.35">
      <c r="A16" s="95" t="s">
        <v>884</v>
      </c>
      <c r="B16" s="21">
        <v>1.0480219760297335E-3</v>
      </c>
      <c r="C16" s="21">
        <v>2.0326613207699595E-3</v>
      </c>
      <c r="D16" s="21">
        <v>2.6575183735638003E-3</v>
      </c>
      <c r="E16" s="21">
        <v>2.6498909895071761E-3</v>
      </c>
      <c r="F16" s="21">
        <v>3.4126740498268979E-3</v>
      </c>
      <c r="G16" s="21">
        <v>7.2785572063831716E-3</v>
      </c>
      <c r="H16" s="21">
        <v>3.1248926382649363E-3</v>
      </c>
      <c r="I16" s="21">
        <v>4.9352562040444565E-3</v>
      </c>
    </row>
    <row r="17" spans="1:9" x14ac:dyDescent="0.35">
      <c r="A17" s="95" t="s">
        <v>985</v>
      </c>
      <c r="B17" s="21" t="s">
        <v>175</v>
      </c>
      <c r="C17" s="21">
        <v>3.9361601803786757E-3</v>
      </c>
      <c r="D17" s="21">
        <v>2.4012531064554758E-4</v>
      </c>
      <c r="E17" s="21">
        <v>5.2115473339800454E-3</v>
      </c>
      <c r="F17" s="21" t="s">
        <v>175</v>
      </c>
      <c r="G17" s="21" t="s">
        <v>175</v>
      </c>
      <c r="H17" s="21">
        <v>2.1650528786296822E-3</v>
      </c>
      <c r="I17" s="21">
        <v>7.648846471404883E-3</v>
      </c>
    </row>
    <row r="18" spans="1:9" x14ac:dyDescent="0.35">
      <c r="A18" s="95" t="s">
        <v>984</v>
      </c>
      <c r="B18" s="21">
        <v>7.1420655412853461E-4</v>
      </c>
      <c r="C18" s="21">
        <v>1.8683572661076767E-3</v>
      </c>
      <c r="D18" s="21">
        <v>1.4318146846222651E-3</v>
      </c>
      <c r="E18" s="21">
        <v>1.3911587770111939E-3</v>
      </c>
      <c r="F18" s="21">
        <v>1.1268793724287871E-3</v>
      </c>
      <c r="G18" s="21">
        <v>1.8067754613364771E-3</v>
      </c>
      <c r="H18" s="21">
        <v>9.1974020079233214E-4</v>
      </c>
      <c r="I18" s="21">
        <v>1.304505337504823E-3</v>
      </c>
    </row>
    <row r="19" spans="1:9" x14ac:dyDescent="0.35">
      <c r="A19" s="95" t="s">
        <v>879</v>
      </c>
      <c r="B19" s="21">
        <v>1.6645094364436798E-3</v>
      </c>
      <c r="C19" s="21">
        <v>2.9278923847845389E-3</v>
      </c>
      <c r="D19" s="21">
        <v>2.8436886563310447E-3</v>
      </c>
      <c r="E19" s="21">
        <v>2.6554213371380634E-3</v>
      </c>
      <c r="F19" s="21">
        <v>1.1797896637800881E-3</v>
      </c>
      <c r="G19" s="21">
        <v>1.1508451527357294E-3</v>
      </c>
      <c r="H19" s="21">
        <v>1.0477896532620475E-3</v>
      </c>
      <c r="I19" s="21">
        <v>1.6754414801793435E-3</v>
      </c>
    </row>
    <row r="20" spans="1:9" x14ac:dyDescent="0.35">
      <c r="A20" s="95" t="s">
        <v>878</v>
      </c>
      <c r="B20" s="21">
        <v>8.2609623636225496E-2</v>
      </c>
      <c r="C20" s="21">
        <v>0.11815208800252973</v>
      </c>
      <c r="D20" s="21">
        <v>9.3582686919925509E-2</v>
      </c>
      <c r="E20" s="21">
        <v>8.810215404514099E-2</v>
      </c>
      <c r="F20" s="21">
        <v>4.1946574219290371E-2</v>
      </c>
      <c r="G20" s="21">
        <v>7.9878542929269145E-2</v>
      </c>
      <c r="H20" s="21">
        <v>2.455929506818778E-2</v>
      </c>
      <c r="I20" s="21">
        <v>3.9164976982824638E-2</v>
      </c>
    </row>
    <row r="21" spans="1:9" x14ac:dyDescent="0.35">
      <c r="A21" s="95" t="s">
        <v>875</v>
      </c>
      <c r="B21" s="21" t="s">
        <v>175</v>
      </c>
      <c r="C21" s="21">
        <v>1.4240613493250803E-3</v>
      </c>
      <c r="D21" s="21">
        <v>2.1100915917485518E-3</v>
      </c>
      <c r="E21" s="21">
        <v>1.4063935114720018E-3</v>
      </c>
      <c r="F21" s="21">
        <v>1.5659634953095821E-3</v>
      </c>
      <c r="G21" s="21">
        <v>2.264264556205335E-3</v>
      </c>
      <c r="H21" s="21">
        <v>1.7677909724894583E-3</v>
      </c>
      <c r="I21" s="21">
        <v>2.4480963698062948E-3</v>
      </c>
    </row>
    <row r="22" spans="1:9" x14ac:dyDescent="0.35">
      <c r="A22" s="95" t="s">
        <v>983</v>
      </c>
      <c r="B22" s="21" t="s">
        <v>175</v>
      </c>
      <c r="C22" s="21" t="s">
        <v>175</v>
      </c>
      <c r="D22" s="21" t="s">
        <v>175</v>
      </c>
      <c r="E22" s="21" t="s">
        <v>175</v>
      </c>
      <c r="F22" s="21" t="s">
        <v>175</v>
      </c>
      <c r="G22" s="21" t="s">
        <v>175</v>
      </c>
      <c r="H22" s="21" t="s">
        <v>175</v>
      </c>
      <c r="I22" s="21">
        <v>1.8306734961375404E-4</v>
      </c>
    </row>
    <row r="23" spans="1:9" x14ac:dyDescent="0.35">
      <c r="A23" s="95" t="s">
        <v>871</v>
      </c>
      <c r="B23" s="21">
        <v>2.0441086103612418E-4</v>
      </c>
      <c r="C23" s="21">
        <v>2.0181974596494053E-4</v>
      </c>
      <c r="D23" s="21" t="s">
        <v>175</v>
      </c>
      <c r="E23" s="21" t="s">
        <v>175</v>
      </c>
      <c r="F23" s="21" t="s">
        <v>175</v>
      </c>
      <c r="G23" s="21" t="s">
        <v>175</v>
      </c>
      <c r="H23" s="21" t="s">
        <v>175</v>
      </c>
      <c r="I23" s="21" t="s">
        <v>175</v>
      </c>
    </row>
    <row r="24" spans="1:9" x14ac:dyDescent="0.35">
      <c r="A24" s="95" t="s">
        <v>982</v>
      </c>
      <c r="B24" s="21">
        <v>3.7185938676042478E-4</v>
      </c>
      <c r="C24" s="21">
        <v>1.1993134241052043E-3</v>
      </c>
      <c r="D24" s="21">
        <v>2.7437336722154566E-4</v>
      </c>
      <c r="E24" s="21">
        <v>1.1123475388314452E-3</v>
      </c>
      <c r="F24" s="21" t="s">
        <v>175</v>
      </c>
      <c r="G24" s="21" t="s">
        <v>175</v>
      </c>
      <c r="H24" s="21">
        <v>3.6104298362634937E-4</v>
      </c>
      <c r="I24" s="21">
        <v>1.6129651041111596E-3</v>
      </c>
    </row>
    <row r="25" spans="1:9" x14ac:dyDescent="0.35">
      <c r="A25" s="95" t="s">
        <v>981</v>
      </c>
      <c r="B25" s="21">
        <v>1.8942786598635591E-4</v>
      </c>
      <c r="C25" s="21">
        <v>8.8229552835381703E-4</v>
      </c>
      <c r="D25" s="21" t="s">
        <v>175</v>
      </c>
      <c r="E25" s="21">
        <v>8.1824053231145525E-4</v>
      </c>
      <c r="F25" s="21" t="s">
        <v>175</v>
      </c>
      <c r="G25" s="21" t="s">
        <v>175</v>
      </c>
      <c r="H25" s="21">
        <v>1.1824551865491791E-4</v>
      </c>
      <c r="I25" s="21">
        <v>1.1026552020164122E-3</v>
      </c>
    </row>
  </sheetData>
  <pageMargins left="0.7" right="0.7" top="0.75" bottom="0.75" header="0.3" footer="0.3"/>
</worksheet>
</file>

<file path=xl/worksheets/sheet2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C3926E8-627C-40C8-9792-34D4A56630D2}">
  <dimension ref="A1:K392"/>
  <sheetViews>
    <sheetView workbookViewId="0">
      <selection activeCell="K36" sqref="K36"/>
    </sheetView>
  </sheetViews>
  <sheetFormatPr defaultRowHeight="14.5" x14ac:dyDescent="0.35"/>
  <cols>
    <col min="1" max="1" width="29.81640625" bestFit="1" customWidth="1"/>
    <col min="3" max="3" width="9.36328125" bestFit="1" customWidth="1"/>
    <col min="5" max="5" width="13.6328125" bestFit="1" customWidth="1"/>
    <col min="6" max="6" width="13.90625" bestFit="1" customWidth="1"/>
    <col min="7" max="7" width="19" customWidth="1"/>
    <col min="8" max="8" width="10.08984375" bestFit="1" customWidth="1"/>
    <col min="10" max="10" width="13.6328125" bestFit="1" customWidth="1"/>
    <col min="11" max="11" width="13.90625" bestFit="1" customWidth="1"/>
    <col min="12" max="12" width="18.26953125" bestFit="1" customWidth="1"/>
  </cols>
  <sheetData>
    <row r="1" spans="1:8" s="25" customFormat="1" x14ac:dyDescent="0.35">
      <c r="A1" s="25" t="s">
        <v>980</v>
      </c>
      <c r="B1" s="25" t="s">
        <v>1014</v>
      </c>
      <c r="C1" s="25" t="s">
        <v>478</v>
      </c>
      <c r="D1" s="25" t="s">
        <v>479</v>
      </c>
      <c r="E1" s="25" t="s">
        <v>1013</v>
      </c>
      <c r="F1" s="25" t="s">
        <v>1012</v>
      </c>
      <c r="G1" s="25" t="s">
        <v>1011</v>
      </c>
      <c r="H1" s="25" t="s">
        <v>1010</v>
      </c>
    </row>
    <row r="2" spans="1:8" x14ac:dyDescent="0.35">
      <c r="A2" t="s">
        <v>974</v>
      </c>
      <c r="B2" t="s">
        <v>1009</v>
      </c>
      <c r="C2" t="s">
        <v>115</v>
      </c>
      <c r="D2" t="s">
        <v>951</v>
      </c>
      <c r="E2">
        <v>0.81895097699999997</v>
      </c>
      <c r="F2">
        <v>0.81319150299999998</v>
      </c>
      <c r="G2">
        <v>0.350932831</v>
      </c>
      <c r="H2">
        <v>9</v>
      </c>
    </row>
    <row r="3" spans="1:8" x14ac:dyDescent="0.35">
      <c r="A3" t="s">
        <v>974</v>
      </c>
      <c r="B3" t="s">
        <v>1008</v>
      </c>
      <c r="C3" t="s">
        <v>115</v>
      </c>
      <c r="D3" t="s">
        <v>949</v>
      </c>
      <c r="E3">
        <v>0.52328158800000002</v>
      </c>
      <c r="F3">
        <v>0.52160147999999995</v>
      </c>
      <c r="G3">
        <v>0.3047803</v>
      </c>
      <c r="H3">
        <v>9</v>
      </c>
    </row>
    <row r="4" spans="1:8" x14ac:dyDescent="0.35">
      <c r="A4" t="s">
        <v>974</v>
      </c>
      <c r="B4" t="s">
        <v>1007</v>
      </c>
      <c r="C4" t="s">
        <v>115</v>
      </c>
      <c r="D4" t="s">
        <v>948</v>
      </c>
      <c r="E4">
        <v>0.31906878999999999</v>
      </c>
      <c r="F4">
        <v>0.31379164700000001</v>
      </c>
      <c r="G4">
        <v>-0.23609828299999999</v>
      </c>
      <c r="H4">
        <v>9</v>
      </c>
    </row>
    <row r="5" spans="1:8" x14ac:dyDescent="0.35">
      <c r="A5" t="s">
        <v>974</v>
      </c>
      <c r="B5" t="s">
        <v>1006</v>
      </c>
      <c r="C5" t="s">
        <v>115</v>
      </c>
      <c r="D5" t="s">
        <v>947</v>
      </c>
      <c r="E5">
        <v>0.35748063400000002</v>
      </c>
      <c r="F5">
        <v>0.35684246400000003</v>
      </c>
      <c r="G5">
        <v>0.32250833600000001</v>
      </c>
      <c r="H5">
        <v>3</v>
      </c>
    </row>
    <row r="6" spans="1:8" x14ac:dyDescent="0.35">
      <c r="A6" t="s">
        <v>974</v>
      </c>
      <c r="B6" t="s">
        <v>1005</v>
      </c>
      <c r="C6" t="s">
        <v>115</v>
      </c>
      <c r="D6" t="s">
        <v>945</v>
      </c>
      <c r="E6">
        <v>5.2401429999999999E-2</v>
      </c>
      <c r="F6">
        <v>4.9785256999999999E-2</v>
      </c>
      <c r="G6">
        <v>-0.15666369799999999</v>
      </c>
      <c r="H6">
        <v>9</v>
      </c>
    </row>
    <row r="7" spans="1:8" x14ac:dyDescent="0.35">
      <c r="A7" t="s">
        <v>974</v>
      </c>
      <c r="B7" t="s">
        <v>1004</v>
      </c>
      <c r="C7" t="s">
        <v>379</v>
      </c>
      <c r="D7" t="s">
        <v>951</v>
      </c>
      <c r="E7">
        <v>0.22048288499999999</v>
      </c>
      <c r="F7">
        <v>0.20533354200000001</v>
      </c>
      <c r="G7">
        <v>-9.5095962000000006E-2</v>
      </c>
      <c r="H7">
        <v>10</v>
      </c>
    </row>
    <row r="8" spans="1:8" x14ac:dyDescent="0.35">
      <c r="A8" t="s">
        <v>974</v>
      </c>
      <c r="B8" t="s">
        <v>1003</v>
      </c>
      <c r="C8" t="s">
        <v>379</v>
      </c>
      <c r="D8" t="s">
        <v>950</v>
      </c>
      <c r="E8">
        <v>0.34303879500000001</v>
      </c>
      <c r="F8">
        <v>0.33696014299999999</v>
      </c>
      <c r="G8">
        <v>0.12573494099999999</v>
      </c>
      <c r="H8">
        <v>6</v>
      </c>
    </row>
    <row r="9" spans="1:8" x14ac:dyDescent="0.35">
      <c r="A9" t="s">
        <v>974</v>
      </c>
      <c r="B9" t="s">
        <v>1002</v>
      </c>
      <c r="C9" t="s">
        <v>379</v>
      </c>
      <c r="D9" t="s">
        <v>949</v>
      </c>
      <c r="E9">
        <v>1.298175697</v>
      </c>
      <c r="F9">
        <v>1.292251909</v>
      </c>
      <c r="G9">
        <v>0.846842765</v>
      </c>
      <c r="H9">
        <v>9</v>
      </c>
    </row>
    <row r="10" spans="1:8" x14ac:dyDescent="0.35">
      <c r="A10" t="s">
        <v>974</v>
      </c>
      <c r="B10" t="s">
        <v>1001</v>
      </c>
      <c r="C10" t="s">
        <v>379</v>
      </c>
      <c r="D10" t="s">
        <v>948</v>
      </c>
      <c r="E10">
        <v>1.052237726</v>
      </c>
      <c r="F10">
        <v>1.019043865</v>
      </c>
      <c r="G10">
        <v>0.11540143999999999</v>
      </c>
      <c r="H10">
        <v>9</v>
      </c>
    </row>
    <row r="11" spans="1:8" x14ac:dyDescent="0.35">
      <c r="A11" t="s">
        <v>974</v>
      </c>
      <c r="B11" t="s">
        <v>1000</v>
      </c>
      <c r="C11" t="s">
        <v>379</v>
      </c>
      <c r="D11" t="s">
        <v>947</v>
      </c>
      <c r="E11">
        <v>1.6300270990000001</v>
      </c>
      <c r="F11">
        <v>1.6205851410000001</v>
      </c>
      <c r="G11">
        <v>1.1795994540000001</v>
      </c>
      <c r="H11">
        <v>9</v>
      </c>
    </row>
    <row r="12" spans="1:8" x14ac:dyDescent="0.35">
      <c r="A12" t="s">
        <v>974</v>
      </c>
      <c r="B12" t="s">
        <v>999</v>
      </c>
      <c r="C12" t="s">
        <v>379</v>
      </c>
      <c r="D12" t="s">
        <v>945</v>
      </c>
      <c r="E12">
        <v>-0.198335703</v>
      </c>
      <c r="F12">
        <v>-0.20677157700000001</v>
      </c>
      <c r="G12">
        <v>-0.99379020100000004</v>
      </c>
      <c r="H12">
        <v>9</v>
      </c>
    </row>
    <row r="13" spans="1:8" x14ac:dyDescent="0.35">
      <c r="A13" t="s">
        <v>974</v>
      </c>
      <c r="B13" t="s">
        <v>998</v>
      </c>
      <c r="C13" t="s">
        <v>116</v>
      </c>
      <c r="D13" t="s">
        <v>951</v>
      </c>
      <c r="E13">
        <v>1.2066550739999999</v>
      </c>
      <c r="F13">
        <v>1.193001625</v>
      </c>
      <c r="G13">
        <v>0.73182017200000005</v>
      </c>
      <c r="H13">
        <v>9</v>
      </c>
    </row>
    <row r="14" spans="1:8" x14ac:dyDescent="0.35">
      <c r="A14" t="s">
        <v>974</v>
      </c>
      <c r="B14" t="s">
        <v>997</v>
      </c>
      <c r="C14" t="s">
        <v>116</v>
      </c>
      <c r="D14" t="s">
        <v>950</v>
      </c>
      <c r="E14">
        <v>5.2523989999999996E-3</v>
      </c>
      <c r="F14">
        <v>2.8619650000000002E-3</v>
      </c>
      <c r="G14">
        <v>-0.26318203000000001</v>
      </c>
      <c r="H14">
        <v>9</v>
      </c>
    </row>
    <row r="15" spans="1:8" x14ac:dyDescent="0.35">
      <c r="A15" t="s">
        <v>974</v>
      </c>
      <c r="B15" t="s">
        <v>996</v>
      </c>
      <c r="C15" t="s">
        <v>116</v>
      </c>
      <c r="D15" t="s">
        <v>949</v>
      </c>
      <c r="E15">
        <v>0.69865715299999998</v>
      </c>
      <c r="F15">
        <v>0.69358884700000001</v>
      </c>
      <c r="G15">
        <v>-1.3915498E-2</v>
      </c>
      <c r="H15">
        <v>8</v>
      </c>
    </row>
    <row r="16" spans="1:8" x14ac:dyDescent="0.35">
      <c r="A16" t="s">
        <v>974</v>
      </c>
      <c r="B16" t="s">
        <v>995</v>
      </c>
      <c r="C16" t="s">
        <v>116</v>
      </c>
      <c r="D16" t="s">
        <v>948</v>
      </c>
      <c r="E16">
        <v>0.74860046800000002</v>
      </c>
      <c r="F16">
        <v>0.74743312500000003</v>
      </c>
      <c r="G16">
        <v>0.47120013300000002</v>
      </c>
      <c r="H16">
        <v>6</v>
      </c>
    </row>
    <row r="17" spans="1:8" x14ac:dyDescent="0.35">
      <c r="A17" t="s">
        <v>974</v>
      </c>
      <c r="B17" t="s">
        <v>994</v>
      </c>
      <c r="C17" t="s">
        <v>116</v>
      </c>
      <c r="D17" t="s">
        <v>947</v>
      </c>
      <c r="E17">
        <v>0.554485228</v>
      </c>
      <c r="F17">
        <v>0.55351782000000005</v>
      </c>
      <c r="G17">
        <v>0.46166090799999998</v>
      </c>
      <c r="H17">
        <v>9</v>
      </c>
    </row>
    <row r="18" spans="1:8" x14ac:dyDescent="0.35">
      <c r="A18" t="s">
        <v>974</v>
      </c>
      <c r="B18" t="s">
        <v>993</v>
      </c>
      <c r="C18" t="s">
        <v>116</v>
      </c>
      <c r="D18" t="s">
        <v>945</v>
      </c>
      <c r="E18">
        <v>1.422769937</v>
      </c>
      <c r="F18">
        <v>1.419613985</v>
      </c>
      <c r="G18">
        <v>1.1118462410000001</v>
      </c>
      <c r="H18">
        <v>8</v>
      </c>
    </row>
    <row r="19" spans="1:8" x14ac:dyDescent="0.35">
      <c r="A19" t="s">
        <v>972</v>
      </c>
      <c r="B19" t="s">
        <v>1009</v>
      </c>
      <c r="C19" t="s">
        <v>115</v>
      </c>
      <c r="D19" t="s">
        <v>951</v>
      </c>
      <c r="E19">
        <v>-0.79778409400000005</v>
      </c>
      <c r="F19">
        <v>-0.79815303299999996</v>
      </c>
      <c r="G19">
        <v>-1.081815752</v>
      </c>
      <c r="H19">
        <v>9</v>
      </c>
    </row>
    <row r="20" spans="1:8" x14ac:dyDescent="0.35">
      <c r="A20" t="s">
        <v>972</v>
      </c>
      <c r="B20" t="s">
        <v>1008</v>
      </c>
      <c r="C20" t="s">
        <v>115</v>
      </c>
      <c r="D20" t="s">
        <v>949</v>
      </c>
      <c r="E20">
        <v>0.35913397899999999</v>
      </c>
      <c r="F20">
        <v>0.358878645</v>
      </c>
      <c r="G20">
        <v>-4.7811059000000003E-2</v>
      </c>
      <c r="H20">
        <v>9</v>
      </c>
    </row>
    <row r="21" spans="1:8" x14ac:dyDescent="0.35">
      <c r="A21" t="s">
        <v>972</v>
      </c>
      <c r="B21" t="s">
        <v>1007</v>
      </c>
      <c r="C21" t="s">
        <v>115</v>
      </c>
      <c r="D21" t="s">
        <v>948</v>
      </c>
      <c r="E21">
        <v>1.5477573529999999</v>
      </c>
      <c r="F21">
        <v>1.5472237600000001</v>
      </c>
      <c r="G21">
        <v>0.89536565700000004</v>
      </c>
      <c r="H21">
        <v>9</v>
      </c>
    </row>
    <row r="22" spans="1:8" x14ac:dyDescent="0.35">
      <c r="A22" t="s">
        <v>972</v>
      </c>
      <c r="B22" t="s">
        <v>1006</v>
      </c>
      <c r="C22" t="s">
        <v>115</v>
      </c>
      <c r="D22" t="s">
        <v>947</v>
      </c>
      <c r="E22">
        <v>0.35352370300000002</v>
      </c>
      <c r="F22">
        <v>0.35346109199999998</v>
      </c>
      <c r="G22">
        <v>0.31271180300000001</v>
      </c>
      <c r="H22">
        <v>3</v>
      </c>
    </row>
    <row r="23" spans="1:8" x14ac:dyDescent="0.35">
      <c r="A23" t="s">
        <v>972</v>
      </c>
      <c r="B23" t="s">
        <v>1005</v>
      </c>
      <c r="C23" t="s">
        <v>115</v>
      </c>
      <c r="D23" t="s">
        <v>945</v>
      </c>
      <c r="E23">
        <v>0.352341931</v>
      </c>
      <c r="F23">
        <v>0.35219305400000001</v>
      </c>
      <c r="G23">
        <v>0.11810920900000001</v>
      </c>
      <c r="H23">
        <v>9</v>
      </c>
    </row>
    <row r="24" spans="1:8" x14ac:dyDescent="0.35">
      <c r="A24" t="s">
        <v>972</v>
      </c>
      <c r="B24" t="s">
        <v>1004</v>
      </c>
      <c r="C24" t="s">
        <v>379</v>
      </c>
      <c r="D24" t="s">
        <v>951</v>
      </c>
      <c r="E24">
        <v>0.54250875099999996</v>
      </c>
      <c r="F24">
        <v>0.53975853100000004</v>
      </c>
      <c r="G24">
        <v>-3.6792261E-2</v>
      </c>
      <c r="H24">
        <v>10</v>
      </c>
    </row>
    <row r="25" spans="1:8" x14ac:dyDescent="0.35">
      <c r="A25" t="s">
        <v>972</v>
      </c>
      <c r="B25" t="s">
        <v>1003</v>
      </c>
      <c r="C25" t="s">
        <v>379</v>
      </c>
      <c r="D25" t="s">
        <v>950</v>
      </c>
      <c r="E25">
        <v>0.137572431</v>
      </c>
      <c r="F25">
        <v>0.137116355</v>
      </c>
      <c r="G25">
        <v>-0.243145265</v>
      </c>
      <c r="H25">
        <v>6</v>
      </c>
    </row>
    <row r="26" spans="1:8" x14ac:dyDescent="0.35">
      <c r="A26" t="s">
        <v>972</v>
      </c>
      <c r="B26" t="s">
        <v>1002</v>
      </c>
      <c r="C26" t="s">
        <v>379</v>
      </c>
      <c r="D26" t="s">
        <v>949</v>
      </c>
      <c r="E26">
        <v>0.87649968199999995</v>
      </c>
      <c r="F26">
        <v>0.87609878600000002</v>
      </c>
      <c r="G26">
        <v>0.43925106899999999</v>
      </c>
      <c r="H26">
        <v>9</v>
      </c>
    </row>
    <row r="27" spans="1:8" x14ac:dyDescent="0.35">
      <c r="A27" t="s">
        <v>972</v>
      </c>
      <c r="B27" t="s">
        <v>1001</v>
      </c>
      <c r="C27" t="s">
        <v>379</v>
      </c>
      <c r="D27" t="s">
        <v>948</v>
      </c>
      <c r="E27">
        <v>0.66855564999999995</v>
      </c>
      <c r="F27">
        <v>0.66534470300000004</v>
      </c>
      <c r="G27">
        <v>-0.13071363</v>
      </c>
      <c r="H27">
        <v>9</v>
      </c>
    </row>
    <row r="28" spans="1:8" x14ac:dyDescent="0.35">
      <c r="A28" t="s">
        <v>972</v>
      </c>
      <c r="B28" t="s">
        <v>1000</v>
      </c>
      <c r="C28" t="s">
        <v>379</v>
      </c>
      <c r="D28" t="s">
        <v>947</v>
      </c>
      <c r="E28">
        <v>1.339007343</v>
      </c>
      <c r="F28">
        <v>1.338276936</v>
      </c>
      <c r="G28">
        <v>0.76555337800000001</v>
      </c>
      <c r="H28">
        <v>9</v>
      </c>
    </row>
    <row r="29" spans="1:8" x14ac:dyDescent="0.35">
      <c r="A29" t="s">
        <v>972</v>
      </c>
      <c r="B29" t="s">
        <v>999</v>
      </c>
      <c r="C29" t="s">
        <v>379</v>
      </c>
      <c r="D29" t="s">
        <v>945</v>
      </c>
      <c r="E29">
        <v>4.0505681000000002E-2</v>
      </c>
      <c r="F29">
        <v>3.9634279000000001E-2</v>
      </c>
      <c r="G29">
        <v>-0.40943939000000001</v>
      </c>
      <c r="H29">
        <v>9</v>
      </c>
    </row>
    <row r="30" spans="1:8" x14ac:dyDescent="0.35">
      <c r="A30" t="s">
        <v>972</v>
      </c>
      <c r="B30" t="s">
        <v>998</v>
      </c>
      <c r="C30" t="s">
        <v>116</v>
      </c>
      <c r="D30" t="s">
        <v>951</v>
      </c>
      <c r="F30" t="s">
        <v>175</v>
      </c>
      <c r="G30" t="s">
        <v>175</v>
      </c>
      <c r="H30">
        <v>9</v>
      </c>
    </row>
    <row r="31" spans="1:8" x14ac:dyDescent="0.35">
      <c r="A31" t="s">
        <v>972</v>
      </c>
      <c r="B31" t="s">
        <v>997</v>
      </c>
      <c r="C31" t="s">
        <v>116</v>
      </c>
      <c r="D31" t="s">
        <v>950</v>
      </c>
      <c r="F31" t="s">
        <v>175</v>
      </c>
      <c r="G31" t="s">
        <v>175</v>
      </c>
      <c r="H31">
        <v>9</v>
      </c>
    </row>
    <row r="32" spans="1:8" x14ac:dyDescent="0.35">
      <c r="A32" t="s">
        <v>972</v>
      </c>
      <c r="B32" t="s">
        <v>996</v>
      </c>
      <c r="C32" t="s">
        <v>116</v>
      </c>
      <c r="D32" t="s">
        <v>949</v>
      </c>
      <c r="F32" t="s">
        <v>175</v>
      </c>
      <c r="G32" t="s">
        <v>175</v>
      </c>
      <c r="H32">
        <v>8</v>
      </c>
    </row>
    <row r="33" spans="1:8" x14ac:dyDescent="0.35">
      <c r="A33" t="s">
        <v>972</v>
      </c>
      <c r="B33" t="s">
        <v>995</v>
      </c>
      <c r="C33" t="s">
        <v>116</v>
      </c>
      <c r="D33" t="s">
        <v>948</v>
      </c>
      <c r="F33" t="s">
        <v>175</v>
      </c>
      <c r="G33" t="s">
        <v>175</v>
      </c>
      <c r="H33">
        <v>6</v>
      </c>
    </row>
    <row r="34" spans="1:8" x14ac:dyDescent="0.35">
      <c r="A34" t="s">
        <v>972</v>
      </c>
      <c r="B34" t="s">
        <v>994</v>
      </c>
      <c r="C34" t="s">
        <v>116</v>
      </c>
      <c r="D34" t="s">
        <v>947</v>
      </c>
      <c r="F34" t="s">
        <v>175</v>
      </c>
      <c r="G34" t="s">
        <v>175</v>
      </c>
      <c r="H34">
        <v>9</v>
      </c>
    </row>
    <row r="35" spans="1:8" x14ac:dyDescent="0.35">
      <c r="A35" t="s">
        <v>972</v>
      </c>
      <c r="B35" t="s">
        <v>993</v>
      </c>
      <c r="C35" t="s">
        <v>116</v>
      </c>
      <c r="D35" t="s">
        <v>945</v>
      </c>
      <c r="E35">
        <v>1.2242904830000001</v>
      </c>
      <c r="F35">
        <v>1.2236632709999999</v>
      </c>
      <c r="G35">
        <v>0.45128601499999998</v>
      </c>
      <c r="H35">
        <v>8</v>
      </c>
    </row>
    <row r="36" spans="1:8" x14ac:dyDescent="0.35">
      <c r="A36" t="s">
        <v>971</v>
      </c>
      <c r="B36" t="s">
        <v>1009</v>
      </c>
      <c r="C36" t="s">
        <v>115</v>
      </c>
      <c r="D36" t="s">
        <v>951</v>
      </c>
      <c r="F36" t="s">
        <v>175</v>
      </c>
      <c r="G36" t="s">
        <v>175</v>
      </c>
      <c r="H36">
        <v>9</v>
      </c>
    </row>
    <row r="37" spans="1:8" x14ac:dyDescent="0.35">
      <c r="A37" t="s">
        <v>971</v>
      </c>
      <c r="B37" t="s">
        <v>1008</v>
      </c>
      <c r="C37" t="s">
        <v>115</v>
      </c>
      <c r="D37" t="s">
        <v>949</v>
      </c>
      <c r="F37" t="s">
        <v>175</v>
      </c>
      <c r="G37" t="s">
        <v>175</v>
      </c>
      <c r="H37">
        <v>9</v>
      </c>
    </row>
    <row r="38" spans="1:8" x14ac:dyDescent="0.35">
      <c r="A38" t="s">
        <v>971</v>
      </c>
      <c r="B38" t="s">
        <v>1007</v>
      </c>
      <c r="C38" t="s">
        <v>115</v>
      </c>
      <c r="D38" t="s">
        <v>948</v>
      </c>
      <c r="F38" t="s">
        <v>175</v>
      </c>
      <c r="G38" t="s">
        <v>175</v>
      </c>
      <c r="H38">
        <v>9</v>
      </c>
    </row>
    <row r="39" spans="1:8" x14ac:dyDescent="0.35">
      <c r="A39" t="s">
        <v>971</v>
      </c>
      <c r="B39" t="s">
        <v>1006</v>
      </c>
      <c r="C39" t="s">
        <v>115</v>
      </c>
      <c r="D39" t="s">
        <v>947</v>
      </c>
      <c r="F39" t="s">
        <v>175</v>
      </c>
      <c r="G39" t="s">
        <v>175</v>
      </c>
      <c r="H39">
        <v>3</v>
      </c>
    </row>
    <row r="40" spans="1:8" x14ac:dyDescent="0.35">
      <c r="A40" t="s">
        <v>971</v>
      </c>
      <c r="B40" t="s">
        <v>1005</v>
      </c>
      <c r="C40" t="s">
        <v>115</v>
      </c>
      <c r="D40" t="s">
        <v>945</v>
      </c>
      <c r="F40" t="s">
        <v>175</v>
      </c>
      <c r="G40" t="s">
        <v>175</v>
      </c>
      <c r="H40">
        <v>9</v>
      </c>
    </row>
    <row r="41" spans="1:8" x14ac:dyDescent="0.35">
      <c r="A41" t="s">
        <v>971</v>
      </c>
      <c r="B41" t="s">
        <v>1004</v>
      </c>
      <c r="C41" t="s">
        <v>379</v>
      </c>
      <c r="D41" t="s">
        <v>951</v>
      </c>
      <c r="E41">
        <v>-0.42424096500000003</v>
      </c>
      <c r="F41">
        <v>-0.42502623</v>
      </c>
      <c r="G41">
        <v>-0.65029415400000001</v>
      </c>
      <c r="H41">
        <v>10</v>
      </c>
    </row>
    <row r="42" spans="1:8" x14ac:dyDescent="0.35">
      <c r="A42" t="s">
        <v>971</v>
      </c>
      <c r="B42" t="s">
        <v>1003</v>
      </c>
      <c r="C42" t="s">
        <v>379</v>
      </c>
      <c r="D42" t="s">
        <v>950</v>
      </c>
      <c r="E42">
        <v>0.13537680599999999</v>
      </c>
      <c r="F42">
        <v>0.13535531200000001</v>
      </c>
      <c r="G42">
        <v>4.9890860000000002E-2</v>
      </c>
      <c r="H42">
        <v>6</v>
      </c>
    </row>
    <row r="43" spans="1:8" x14ac:dyDescent="0.35">
      <c r="A43" t="s">
        <v>971</v>
      </c>
      <c r="B43" t="s">
        <v>1002</v>
      </c>
      <c r="C43" t="s">
        <v>379</v>
      </c>
      <c r="D43" t="s">
        <v>949</v>
      </c>
      <c r="F43" t="s">
        <v>175</v>
      </c>
      <c r="G43" t="s">
        <v>175</v>
      </c>
      <c r="H43">
        <v>9</v>
      </c>
    </row>
    <row r="44" spans="1:8" x14ac:dyDescent="0.35">
      <c r="A44" t="s">
        <v>971</v>
      </c>
      <c r="B44" t="s">
        <v>1001</v>
      </c>
      <c r="C44" t="s">
        <v>379</v>
      </c>
      <c r="D44" t="s">
        <v>948</v>
      </c>
      <c r="E44">
        <v>1.05135562</v>
      </c>
      <c r="F44">
        <v>1.050554312</v>
      </c>
      <c r="G44">
        <v>0.482544268</v>
      </c>
      <c r="H44">
        <v>8</v>
      </c>
    </row>
    <row r="45" spans="1:8" x14ac:dyDescent="0.35">
      <c r="A45" t="s">
        <v>971</v>
      </c>
      <c r="B45" t="s">
        <v>1000</v>
      </c>
      <c r="C45" t="s">
        <v>379</v>
      </c>
      <c r="D45" t="s">
        <v>947</v>
      </c>
      <c r="F45" t="s">
        <v>175</v>
      </c>
      <c r="G45" t="s">
        <v>175</v>
      </c>
      <c r="H45">
        <v>9</v>
      </c>
    </row>
    <row r="46" spans="1:8" x14ac:dyDescent="0.35">
      <c r="A46" t="s">
        <v>971</v>
      </c>
      <c r="B46" t="s">
        <v>999</v>
      </c>
      <c r="C46" t="s">
        <v>379</v>
      </c>
      <c r="D46" t="s">
        <v>945</v>
      </c>
      <c r="F46" t="s">
        <v>175</v>
      </c>
      <c r="G46" t="s">
        <v>175</v>
      </c>
      <c r="H46">
        <v>9</v>
      </c>
    </row>
    <row r="47" spans="1:8" x14ac:dyDescent="0.35">
      <c r="A47" t="s">
        <v>971</v>
      </c>
      <c r="B47" t="s">
        <v>998</v>
      </c>
      <c r="C47" t="s">
        <v>116</v>
      </c>
      <c r="D47" t="s">
        <v>951</v>
      </c>
      <c r="F47" t="s">
        <v>175</v>
      </c>
      <c r="G47" t="s">
        <v>175</v>
      </c>
      <c r="H47">
        <v>9</v>
      </c>
    </row>
    <row r="48" spans="1:8" x14ac:dyDescent="0.35">
      <c r="A48" t="s">
        <v>971</v>
      </c>
      <c r="B48" t="s">
        <v>997</v>
      </c>
      <c r="C48" t="s">
        <v>116</v>
      </c>
      <c r="D48" t="s">
        <v>950</v>
      </c>
      <c r="F48" t="s">
        <v>175</v>
      </c>
      <c r="G48" t="s">
        <v>175</v>
      </c>
      <c r="H48">
        <v>9</v>
      </c>
    </row>
    <row r="49" spans="1:8" x14ac:dyDescent="0.35">
      <c r="A49" t="s">
        <v>971</v>
      </c>
      <c r="B49" t="s">
        <v>996</v>
      </c>
      <c r="C49" t="s">
        <v>116</v>
      </c>
      <c r="D49" t="s">
        <v>949</v>
      </c>
      <c r="F49" t="s">
        <v>175</v>
      </c>
      <c r="G49" t="s">
        <v>175</v>
      </c>
      <c r="H49">
        <v>8</v>
      </c>
    </row>
    <row r="50" spans="1:8" x14ac:dyDescent="0.35">
      <c r="A50" t="s">
        <v>971</v>
      </c>
      <c r="B50" t="s">
        <v>995</v>
      </c>
      <c r="C50" t="s">
        <v>116</v>
      </c>
      <c r="D50" t="s">
        <v>948</v>
      </c>
      <c r="F50" t="s">
        <v>175</v>
      </c>
      <c r="G50" t="s">
        <v>175</v>
      </c>
      <c r="H50">
        <v>6</v>
      </c>
    </row>
    <row r="51" spans="1:8" x14ac:dyDescent="0.35">
      <c r="A51" t="s">
        <v>971</v>
      </c>
      <c r="B51" t="s">
        <v>994</v>
      </c>
      <c r="C51" t="s">
        <v>116</v>
      </c>
      <c r="D51" t="s">
        <v>947</v>
      </c>
      <c r="F51" t="s">
        <v>175</v>
      </c>
      <c r="G51" t="s">
        <v>175</v>
      </c>
      <c r="H51">
        <v>9</v>
      </c>
    </row>
    <row r="52" spans="1:8" x14ac:dyDescent="0.35">
      <c r="A52" t="s">
        <v>971</v>
      </c>
      <c r="B52" t="s">
        <v>993</v>
      </c>
      <c r="C52" t="s">
        <v>116</v>
      </c>
      <c r="D52" t="s">
        <v>945</v>
      </c>
      <c r="F52" t="s">
        <v>175</v>
      </c>
      <c r="G52" t="s">
        <v>175</v>
      </c>
      <c r="H52">
        <v>8</v>
      </c>
    </row>
    <row r="53" spans="1:8" x14ac:dyDescent="0.35">
      <c r="A53" t="s">
        <v>970</v>
      </c>
      <c r="B53" t="s">
        <v>1009</v>
      </c>
      <c r="C53" t="s">
        <v>115</v>
      </c>
      <c r="D53" t="s">
        <v>951</v>
      </c>
      <c r="E53">
        <v>0.949926889</v>
      </c>
      <c r="F53">
        <v>0.94587881600000001</v>
      </c>
      <c r="G53">
        <v>0.31258729800000001</v>
      </c>
      <c r="H53">
        <v>9</v>
      </c>
    </row>
    <row r="54" spans="1:8" x14ac:dyDescent="0.35">
      <c r="A54" t="s">
        <v>970</v>
      </c>
      <c r="B54" t="s">
        <v>1008</v>
      </c>
      <c r="C54" t="s">
        <v>115</v>
      </c>
      <c r="D54" t="s">
        <v>949</v>
      </c>
      <c r="E54">
        <v>0.58856849600000005</v>
      </c>
      <c r="F54">
        <v>0.58818412900000006</v>
      </c>
      <c r="G54">
        <v>0.47659823299999998</v>
      </c>
      <c r="H54">
        <v>9</v>
      </c>
    </row>
    <row r="55" spans="1:8" x14ac:dyDescent="0.35">
      <c r="A55" t="s">
        <v>970</v>
      </c>
      <c r="B55" t="s">
        <v>1007</v>
      </c>
      <c r="C55" t="s">
        <v>115</v>
      </c>
      <c r="D55" t="s">
        <v>948</v>
      </c>
      <c r="E55">
        <v>0.38861081200000003</v>
      </c>
      <c r="F55">
        <v>0.385231869</v>
      </c>
      <c r="G55">
        <v>-0.516316742</v>
      </c>
      <c r="H55">
        <v>9</v>
      </c>
    </row>
    <row r="56" spans="1:8" x14ac:dyDescent="0.35">
      <c r="A56" t="s">
        <v>970</v>
      </c>
      <c r="B56" t="s">
        <v>1006</v>
      </c>
      <c r="C56" t="s">
        <v>115</v>
      </c>
      <c r="D56" t="s">
        <v>947</v>
      </c>
      <c r="E56">
        <v>0.38192715500000002</v>
      </c>
      <c r="F56">
        <v>0.38188876999999999</v>
      </c>
      <c r="G56">
        <v>0.37441139800000001</v>
      </c>
      <c r="H56">
        <v>3</v>
      </c>
    </row>
    <row r="57" spans="1:8" x14ac:dyDescent="0.35">
      <c r="A57" t="s">
        <v>970</v>
      </c>
      <c r="B57" t="s">
        <v>1005</v>
      </c>
      <c r="C57" t="s">
        <v>115</v>
      </c>
      <c r="D57" t="s">
        <v>945</v>
      </c>
      <c r="E57">
        <v>6.8155915999999997E-2</v>
      </c>
      <c r="F57">
        <v>6.7850516999999999E-2</v>
      </c>
      <c r="G57">
        <v>-5.2859559999999996E-3</v>
      </c>
      <c r="H57">
        <v>9</v>
      </c>
    </row>
    <row r="58" spans="1:8" x14ac:dyDescent="0.35">
      <c r="A58" t="s">
        <v>970</v>
      </c>
      <c r="B58" t="s">
        <v>1004</v>
      </c>
      <c r="C58" t="s">
        <v>379</v>
      </c>
      <c r="D58" t="s">
        <v>951</v>
      </c>
      <c r="E58">
        <v>0.14436874399999999</v>
      </c>
      <c r="F58">
        <v>0.138384373</v>
      </c>
      <c r="G58">
        <v>-0.17009907599999999</v>
      </c>
      <c r="H58">
        <v>10</v>
      </c>
    </row>
    <row r="59" spans="1:8" x14ac:dyDescent="0.35">
      <c r="A59" t="s">
        <v>970</v>
      </c>
      <c r="B59" t="s">
        <v>1003</v>
      </c>
      <c r="C59" t="s">
        <v>379</v>
      </c>
      <c r="D59" t="s">
        <v>950</v>
      </c>
      <c r="E59">
        <v>-6.0393969999999998E-2</v>
      </c>
      <c r="F59">
        <v>-6.1449803999999997E-2</v>
      </c>
      <c r="G59">
        <v>-0.166668126</v>
      </c>
      <c r="H59">
        <v>6</v>
      </c>
    </row>
    <row r="60" spans="1:8" x14ac:dyDescent="0.35">
      <c r="A60" t="s">
        <v>970</v>
      </c>
      <c r="B60" t="s">
        <v>1002</v>
      </c>
      <c r="C60" t="s">
        <v>379</v>
      </c>
      <c r="D60" t="s">
        <v>949</v>
      </c>
      <c r="E60">
        <v>1.65187814</v>
      </c>
      <c r="F60">
        <v>1.6495808300000001</v>
      </c>
      <c r="G60">
        <v>1.251235756</v>
      </c>
      <c r="H60">
        <v>9</v>
      </c>
    </row>
    <row r="61" spans="1:8" x14ac:dyDescent="0.35">
      <c r="A61" t="s">
        <v>970</v>
      </c>
      <c r="B61" t="s">
        <v>1001</v>
      </c>
      <c r="C61" t="s">
        <v>379</v>
      </c>
      <c r="D61" t="s">
        <v>948</v>
      </c>
      <c r="E61">
        <v>0.69965468099999995</v>
      </c>
      <c r="F61">
        <v>0.68632510499999999</v>
      </c>
      <c r="G61">
        <v>-0.107527334</v>
      </c>
      <c r="H61">
        <v>9</v>
      </c>
    </row>
    <row r="62" spans="1:8" x14ac:dyDescent="0.35">
      <c r="A62" t="s">
        <v>970</v>
      </c>
      <c r="B62" t="s">
        <v>1000</v>
      </c>
      <c r="C62" t="s">
        <v>379</v>
      </c>
      <c r="D62" t="s">
        <v>947</v>
      </c>
      <c r="E62">
        <v>1.670333657</v>
      </c>
      <c r="F62">
        <v>1.665575024</v>
      </c>
      <c r="G62">
        <v>0.68290675999999995</v>
      </c>
      <c r="H62">
        <v>9</v>
      </c>
    </row>
    <row r="63" spans="1:8" x14ac:dyDescent="0.35">
      <c r="A63" t="s">
        <v>970</v>
      </c>
      <c r="B63" t="s">
        <v>999</v>
      </c>
      <c r="C63" t="s">
        <v>379</v>
      </c>
      <c r="D63" t="s">
        <v>945</v>
      </c>
      <c r="E63">
        <v>0.30033961799999997</v>
      </c>
      <c r="F63">
        <v>0.29922654599999998</v>
      </c>
      <c r="G63">
        <v>0.12722299300000001</v>
      </c>
      <c r="H63">
        <v>9</v>
      </c>
    </row>
    <row r="64" spans="1:8" x14ac:dyDescent="0.35">
      <c r="A64" t="s">
        <v>970</v>
      </c>
      <c r="B64" t="s">
        <v>998</v>
      </c>
      <c r="C64" t="s">
        <v>116</v>
      </c>
      <c r="D64" t="s">
        <v>951</v>
      </c>
      <c r="F64" t="s">
        <v>175</v>
      </c>
      <c r="G64" t="s">
        <v>175</v>
      </c>
      <c r="H64">
        <v>9</v>
      </c>
    </row>
    <row r="65" spans="1:8" x14ac:dyDescent="0.35">
      <c r="A65" t="s">
        <v>970</v>
      </c>
      <c r="B65" t="s">
        <v>997</v>
      </c>
      <c r="C65" t="s">
        <v>116</v>
      </c>
      <c r="D65" t="s">
        <v>950</v>
      </c>
      <c r="E65">
        <v>0.46552111299999999</v>
      </c>
      <c r="F65">
        <v>0.465154652</v>
      </c>
      <c r="G65">
        <v>0.162420919</v>
      </c>
      <c r="H65">
        <v>9</v>
      </c>
    </row>
    <row r="66" spans="1:8" x14ac:dyDescent="0.35">
      <c r="A66" t="s">
        <v>970</v>
      </c>
      <c r="B66" t="s">
        <v>996</v>
      </c>
      <c r="C66" t="s">
        <v>116</v>
      </c>
      <c r="D66" t="s">
        <v>949</v>
      </c>
      <c r="E66">
        <v>1.3164828930000001</v>
      </c>
      <c r="F66">
        <v>1.3157250490000001</v>
      </c>
      <c r="G66">
        <v>0.77983019099999995</v>
      </c>
      <c r="H66">
        <v>8</v>
      </c>
    </row>
    <row r="67" spans="1:8" x14ac:dyDescent="0.35">
      <c r="A67" t="s">
        <v>970</v>
      </c>
      <c r="B67" t="s">
        <v>995</v>
      </c>
      <c r="C67" t="s">
        <v>116</v>
      </c>
      <c r="D67" t="s">
        <v>948</v>
      </c>
      <c r="E67">
        <v>0.41220733599999998</v>
      </c>
      <c r="F67">
        <v>0.41208573500000001</v>
      </c>
      <c r="G67">
        <v>0.12973414699999999</v>
      </c>
      <c r="H67">
        <v>6</v>
      </c>
    </row>
    <row r="68" spans="1:8" x14ac:dyDescent="0.35">
      <c r="A68" t="s">
        <v>970</v>
      </c>
      <c r="B68" t="s">
        <v>994</v>
      </c>
      <c r="C68" t="s">
        <v>116</v>
      </c>
      <c r="D68" t="s">
        <v>947</v>
      </c>
      <c r="E68">
        <v>7.9470738999999999E-2</v>
      </c>
      <c r="F68">
        <v>7.9227625999999995E-2</v>
      </c>
      <c r="G68">
        <v>-9.3383134000000007E-2</v>
      </c>
      <c r="H68">
        <v>9</v>
      </c>
    </row>
    <row r="69" spans="1:8" x14ac:dyDescent="0.35">
      <c r="A69" t="s">
        <v>970</v>
      </c>
      <c r="B69" t="s">
        <v>993</v>
      </c>
      <c r="C69" t="s">
        <v>116</v>
      </c>
      <c r="D69" t="s">
        <v>945</v>
      </c>
      <c r="E69">
        <v>0.83070146499999997</v>
      </c>
      <c r="F69">
        <v>0.828810449</v>
      </c>
      <c r="G69">
        <v>0.388758624</v>
      </c>
      <c r="H69">
        <v>8</v>
      </c>
    </row>
    <row r="70" spans="1:8" x14ac:dyDescent="0.35">
      <c r="A70" t="s">
        <v>969</v>
      </c>
      <c r="B70" t="s">
        <v>1009</v>
      </c>
      <c r="C70" t="s">
        <v>115</v>
      </c>
      <c r="D70" t="s">
        <v>951</v>
      </c>
      <c r="E70">
        <v>0.70687810100000004</v>
      </c>
      <c r="F70">
        <v>0.69788919599999999</v>
      </c>
      <c r="G70">
        <v>0.36677738399999998</v>
      </c>
      <c r="H70">
        <v>9</v>
      </c>
    </row>
    <row r="71" spans="1:8" x14ac:dyDescent="0.35">
      <c r="A71" t="s">
        <v>969</v>
      </c>
      <c r="B71" t="s">
        <v>1008</v>
      </c>
      <c r="C71" t="s">
        <v>115</v>
      </c>
      <c r="D71" t="s">
        <v>949</v>
      </c>
      <c r="E71">
        <v>-1.007005141</v>
      </c>
      <c r="F71">
        <v>-1.011267938</v>
      </c>
      <c r="G71">
        <v>-1.1493127009999999</v>
      </c>
      <c r="H71">
        <v>9</v>
      </c>
    </row>
    <row r="72" spans="1:8" x14ac:dyDescent="0.35">
      <c r="A72" t="s">
        <v>969</v>
      </c>
      <c r="B72" t="s">
        <v>1007</v>
      </c>
      <c r="C72" t="s">
        <v>115</v>
      </c>
      <c r="D72" t="s">
        <v>948</v>
      </c>
      <c r="E72">
        <v>0.24247522699999999</v>
      </c>
      <c r="F72">
        <v>0.23363967499999999</v>
      </c>
      <c r="G72">
        <v>-0.16620204999999999</v>
      </c>
      <c r="H72">
        <v>9</v>
      </c>
    </row>
    <row r="73" spans="1:8" x14ac:dyDescent="0.35">
      <c r="A73" t="s">
        <v>969</v>
      </c>
      <c r="B73" t="s">
        <v>1006</v>
      </c>
      <c r="C73" t="s">
        <v>115</v>
      </c>
      <c r="D73" t="s">
        <v>947</v>
      </c>
      <c r="E73">
        <v>-0.30569875299999999</v>
      </c>
      <c r="F73">
        <v>-0.306629506</v>
      </c>
      <c r="G73">
        <v>-0.32813589900000001</v>
      </c>
      <c r="H73">
        <v>3</v>
      </c>
    </row>
    <row r="74" spans="1:8" x14ac:dyDescent="0.35">
      <c r="A74" t="s">
        <v>969</v>
      </c>
      <c r="B74" t="s">
        <v>1005</v>
      </c>
      <c r="C74" t="s">
        <v>115</v>
      </c>
      <c r="D74" t="s">
        <v>945</v>
      </c>
      <c r="E74">
        <v>-5.4331580000000004E-3</v>
      </c>
      <c r="F74">
        <v>-1.3973078E-2</v>
      </c>
      <c r="G74">
        <v>-0.20717159499999999</v>
      </c>
      <c r="H74">
        <v>9</v>
      </c>
    </row>
    <row r="75" spans="1:8" x14ac:dyDescent="0.35">
      <c r="A75" t="s">
        <v>969</v>
      </c>
      <c r="B75" t="s">
        <v>1004</v>
      </c>
      <c r="C75" t="s">
        <v>379</v>
      </c>
      <c r="D75" t="s">
        <v>951</v>
      </c>
      <c r="E75">
        <v>0.31372176800000001</v>
      </c>
      <c r="F75">
        <v>0.30038509299999999</v>
      </c>
      <c r="G75">
        <v>-0.19897731900000001</v>
      </c>
      <c r="H75">
        <v>10</v>
      </c>
    </row>
    <row r="76" spans="1:8" x14ac:dyDescent="0.35">
      <c r="A76" t="s">
        <v>969</v>
      </c>
      <c r="B76" t="s">
        <v>1003</v>
      </c>
      <c r="C76" t="s">
        <v>379</v>
      </c>
      <c r="D76" t="s">
        <v>950</v>
      </c>
      <c r="E76">
        <v>0.10385918500000001</v>
      </c>
      <c r="F76">
        <v>0.102558623</v>
      </c>
      <c r="G76">
        <v>7.5741894000000004E-2</v>
      </c>
      <c r="H76">
        <v>6</v>
      </c>
    </row>
    <row r="77" spans="1:8" x14ac:dyDescent="0.35">
      <c r="A77" t="s">
        <v>969</v>
      </c>
      <c r="B77" t="s">
        <v>1002</v>
      </c>
      <c r="C77" t="s">
        <v>379</v>
      </c>
      <c r="D77" t="s">
        <v>949</v>
      </c>
      <c r="E77">
        <v>-0.39616628700000001</v>
      </c>
      <c r="F77">
        <v>-0.410332158</v>
      </c>
      <c r="G77">
        <v>-0.77288564900000001</v>
      </c>
      <c r="H77">
        <v>9</v>
      </c>
    </row>
    <row r="78" spans="1:8" x14ac:dyDescent="0.35">
      <c r="A78" t="s">
        <v>969</v>
      </c>
      <c r="B78" t="s">
        <v>1001</v>
      </c>
      <c r="C78" t="s">
        <v>379</v>
      </c>
      <c r="D78" t="s">
        <v>948</v>
      </c>
      <c r="E78">
        <v>0.48305557300000002</v>
      </c>
      <c r="F78">
        <v>0.47054731399999999</v>
      </c>
      <c r="G78">
        <v>7.6612975E-2</v>
      </c>
      <c r="H78">
        <v>9</v>
      </c>
    </row>
    <row r="79" spans="1:8" x14ac:dyDescent="0.35">
      <c r="A79" t="s">
        <v>969</v>
      </c>
      <c r="B79" t="s">
        <v>1000</v>
      </c>
      <c r="C79" t="s">
        <v>379</v>
      </c>
      <c r="D79" t="s">
        <v>947</v>
      </c>
      <c r="E79">
        <v>0.76586641300000002</v>
      </c>
      <c r="F79">
        <v>0.75772894099999999</v>
      </c>
      <c r="G79">
        <v>0.569462205</v>
      </c>
      <c r="H79">
        <v>9</v>
      </c>
    </row>
    <row r="80" spans="1:8" x14ac:dyDescent="0.35">
      <c r="A80" t="s">
        <v>969</v>
      </c>
      <c r="B80" t="s">
        <v>999</v>
      </c>
      <c r="C80" t="s">
        <v>379</v>
      </c>
      <c r="D80" t="s">
        <v>945</v>
      </c>
      <c r="E80">
        <v>1.6474867000000001E-2</v>
      </c>
      <c r="F80">
        <v>4.6151730000000002E-3</v>
      </c>
      <c r="G80">
        <v>-0.25413865800000002</v>
      </c>
      <c r="H80">
        <v>9</v>
      </c>
    </row>
    <row r="81" spans="1:8" x14ac:dyDescent="0.35">
      <c r="A81" t="s">
        <v>969</v>
      </c>
      <c r="B81" t="s">
        <v>998</v>
      </c>
      <c r="C81" t="s">
        <v>116</v>
      </c>
      <c r="D81" t="s">
        <v>951</v>
      </c>
      <c r="E81">
        <v>1.246882512</v>
      </c>
      <c r="F81">
        <v>1.1945766929999999</v>
      </c>
      <c r="G81">
        <v>0.81490212500000003</v>
      </c>
      <c r="H81">
        <v>9</v>
      </c>
    </row>
    <row r="82" spans="1:8" x14ac:dyDescent="0.35">
      <c r="A82" t="s">
        <v>969</v>
      </c>
      <c r="B82" t="s">
        <v>997</v>
      </c>
      <c r="C82" t="s">
        <v>116</v>
      </c>
      <c r="D82" t="s">
        <v>950</v>
      </c>
      <c r="E82">
        <v>0.31167914899999999</v>
      </c>
      <c r="F82">
        <v>0.29568294000000001</v>
      </c>
      <c r="G82">
        <v>-0.169982362</v>
      </c>
      <c r="H82">
        <v>9</v>
      </c>
    </row>
    <row r="83" spans="1:8" x14ac:dyDescent="0.35">
      <c r="A83" t="s">
        <v>969</v>
      </c>
      <c r="B83" t="s">
        <v>996</v>
      </c>
      <c r="C83" t="s">
        <v>116</v>
      </c>
      <c r="D83" t="s">
        <v>949</v>
      </c>
      <c r="E83">
        <v>0.46817876899999999</v>
      </c>
      <c r="F83">
        <v>0.46143050899999999</v>
      </c>
      <c r="G83">
        <v>5.3806391000000002E-2</v>
      </c>
      <c r="H83">
        <v>8</v>
      </c>
    </row>
    <row r="84" spans="1:8" x14ac:dyDescent="0.35">
      <c r="A84" t="s">
        <v>969</v>
      </c>
      <c r="B84" t="s">
        <v>995</v>
      </c>
      <c r="C84" t="s">
        <v>116</v>
      </c>
      <c r="D84" t="s">
        <v>948</v>
      </c>
      <c r="E84">
        <v>0.64672222499999998</v>
      </c>
      <c r="F84">
        <v>0.64108217000000001</v>
      </c>
      <c r="G84">
        <v>0.47892209899999999</v>
      </c>
      <c r="H84">
        <v>6</v>
      </c>
    </row>
    <row r="85" spans="1:8" x14ac:dyDescent="0.35">
      <c r="A85" t="s">
        <v>969</v>
      </c>
      <c r="B85" t="s">
        <v>994</v>
      </c>
      <c r="C85" t="s">
        <v>116</v>
      </c>
      <c r="D85" t="s">
        <v>947</v>
      </c>
      <c r="E85">
        <v>0.98598733699999996</v>
      </c>
      <c r="F85">
        <v>0.97431189500000004</v>
      </c>
      <c r="G85">
        <v>0.45763536100000002</v>
      </c>
      <c r="H85">
        <v>9</v>
      </c>
    </row>
    <row r="86" spans="1:8" x14ac:dyDescent="0.35">
      <c r="A86" t="s">
        <v>969</v>
      </c>
      <c r="B86" t="s">
        <v>993</v>
      </c>
      <c r="C86" t="s">
        <v>116</v>
      </c>
      <c r="D86" t="s">
        <v>945</v>
      </c>
      <c r="E86">
        <v>0.42265044600000001</v>
      </c>
      <c r="F86">
        <v>0.41511263399999998</v>
      </c>
      <c r="G86">
        <v>0.23562350200000001</v>
      </c>
      <c r="H86">
        <v>8</v>
      </c>
    </row>
    <row r="87" spans="1:8" x14ac:dyDescent="0.35">
      <c r="A87" t="s">
        <v>968</v>
      </c>
      <c r="B87" t="s">
        <v>1009</v>
      </c>
      <c r="C87" t="s">
        <v>115</v>
      </c>
      <c r="D87" t="s">
        <v>951</v>
      </c>
      <c r="F87" t="s">
        <v>175</v>
      </c>
      <c r="G87" t="s">
        <v>175</v>
      </c>
      <c r="H87">
        <v>9</v>
      </c>
    </row>
    <row r="88" spans="1:8" x14ac:dyDescent="0.35">
      <c r="A88" t="s">
        <v>968</v>
      </c>
      <c r="B88" t="s">
        <v>1008</v>
      </c>
      <c r="C88" t="s">
        <v>115</v>
      </c>
      <c r="D88" t="s">
        <v>949</v>
      </c>
      <c r="F88" t="s">
        <v>175</v>
      </c>
      <c r="G88" t="s">
        <v>175</v>
      </c>
      <c r="H88">
        <v>9</v>
      </c>
    </row>
    <row r="89" spans="1:8" x14ac:dyDescent="0.35">
      <c r="A89" t="s">
        <v>968</v>
      </c>
      <c r="B89" t="s">
        <v>1007</v>
      </c>
      <c r="C89" t="s">
        <v>115</v>
      </c>
      <c r="D89" t="s">
        <v>948</v>
      </c>
      <c r="F89" t="s">
        <v>175</v>
      </c>
      <c r="G89" t="s">
        <v>175</v>
      </c>
      <c r="H89">
        <v>9</v>
      </c>
    </row>
    <row r="90" spans="1:8" x14ac:dyDescent="0.35">
      <c r="A90" t="s">
        <v>968</v>
      </c>
      <c r="B90" t="s">
        <v>1006</v>
      </c>
      <c r="C90" t="s">
        <v>115</v>
      </c>
      <c r="D90" t="s">
        <v>947</v>
      </c>
      <c r="F90" t="s">
        <v>175</v>
      </c>
      <c r="G90" t="s">
        <v>175</v>
      </c>
      <c r="H90">
        <v>3</v>
      </c>
    </row>
    <row r="91" spans="1:8" x14ac:dyDescent="0.35">
      <c r="A91" t="s">
        <v>968</v>
      </c>
      <c r="B91" t="s">
        <v>1005</v>
      </c>
      <c r="C91" t="s">
        <v>115</v>
      </c>
      <c r="D91" t="s">
        <v>945</v>
      </c>
      <c r="F91" t="s">
        <v>175</v>
      </c>
      <c r="G91" t="s">
        <v>175</v>
      </c>
      <c r="H91">
        <v>9</v>
      </c>
    </row>
    <row r="92" spans="1:8" x14ac:dyDescent="0.35">
      <c r="A92" t="s">
        <v>968</v>
      </c>
      <c r="B92" t="s">
        <v>1004</v>
      </c>
      <c r="C92" t="s">
        <v>379</v>
      </c>
      <c r="D92" t="s">
        <v>951</v>
      </c>
      <c r="F92" t="s">
        <v>175</v>
      </c>
      <c r="G92" t="s">
        <v>175</v>
      </c>
      <c r="H92">
        <v>10</v>
      </c>
    </row>
    <row r="93" spans="1:8" x14ac:dyDescent="0.35">
      <c r="A93" t="s">
        <v>968</v>
      </c>
      <c r="B93" t="s">
        <v>1003</v>
      </c>
      <c r="C93" t="s">
        <v>379</v>
      </c>
      <c r="D93" t="s">
        <v>950</v>
      </c>
      <c r="F93" t="s">
        <v>175</v>
      </c>
      <c r="G93" t="s">
        <v>175</v>
      </c>
      <c r="H93">
        <v>6</v>
      </c>
    </row>
    <row r="94" spans="1:8" x14ac:dyDescent="0.35">
      <c r="A94" t="s">
        <v>968</v>
      </c>
      <c r="B94" t="s">
        <v>1002</v>
      </c>
      <c r="C94" t="s">
        <v>379</v>
      </c>
      <c r="D94" t="s">
        <v>949</v>
      </c>
      <c r="F94" t="s">
        <v>175</v>
      </c>
      <c r="G94" t="s">
        <v>175</v>
      </c>
      <c r="H94">
        <v>9</v>
      </c>
    </row>
    <row r="95" spans="1:8" x14ac:dyDescent="0.35">
      <c r="A95" t="s">
        <v>968</v>
      </c>
      <c r="B95" t="s">
        <v>1001</v>
      </c>
      <c r="C95" t="s">
        <v>379</v>
      </c>
      <c r="D95" t="s">
        <v>948</v>
      </c>
      <c r="F95" t="s">
        <v>175</v>
      </c>
      <c r="G95" t="s">
        <v>175</v>
      </c>
      <c r="H95">
        <v>9</v>
      </c>
    </row>
    <row r="96" spans="1:8" x14ac:dyDescent="0.35">
      <c r="A96" t="s">
        <v>968</v>
      </c>
      <c r="B96" t="s">
        <v>1000</v>
      </c>
      <c r="C96" t="s">
        <v>379</v>
      </c>
      <c r="D96" t="s">
        <v>947</v>
      </c>
      <c r="F96" t="s">
        <v>175</v>
      </c>
      <c r="G96" t="s">
        <v>175</v>
      </c>
      <c r="H96">
        <v>9</v>
      </c>
    </row>
    <row r="97" spans="1:8" x14ac:dyDescent="0.35">
      <c r="A97" t="s">
        <v>968</v>
      </c>
      <c r="B97" t="s">
        <v>999</v>
      </c>
      <c r="C97" t="s">
        <v>379</v>
      </c>
      <c r="D97" t="s">
        <v>945</v>
      </c>
      <c r="F97" t="s">
        <v>175</v>
      </c>
      <c r="G97" t="s">
        <v>175</v>
      </c>
      <c r="H97">
        <v>9</v>
      </c>
    </row>
    <row r="98" spans="1:8" x14ac:dyDescent="0.35">
      <c r="A98" t="s">
        <v>968</v>
      </c>
      <c r="B98" t="s">
        <v>998</v>
      </c>
      <c r="C98" t="s">
        <v>116</v>
      </c>
      <c r="D98" t="s">
        <v>951</v>
      </c>
      <c r="E98">
        <v>-0.62238638800000001</v>
      </c>
      <c r="F98">
        <v>-0.67920684200000003</v>
      </c>
      <c r="G98">
        <v>-0.86451635500000001</v>
      </c>
      <c r="H98">
        <v>9</v>
      </c>
    </row>
    <row r="99" spans="1:8" x14ac:dyDescent="0.35">
      <c r="A99" t="s">
        <v>968</v>
      </c>
      <c r="B99" t="s">
        <v>997</v>
      </c>
      <c r="C99" t="s">
        <v>116</v>
      </c>
      <c r="D99" t="s">
        <v>950</v>
      </c>
      <c r="F99" t="s">
        <v>175</v>
      </c>
      <c r="G99" t="s">
        <v>175</v>
      </c>
      <c r="H99">
        <v>9</v>
      </c>
    </row>
    <row r="100" spans="1:8" x14ac:dyDescent="0.35">
      <c r="A100" t="s">
        <v>968</v>
      </c>
      <c r="B100" t="s">
        <v>996</v>
      </c>
      <c r="C100" t="s">
        <v>116</v>
      </c>
      <c r="D100" t="s">
        <v>949</v>
      </c>
      <c r="F100" t="s">
        <v>175</v>
      </c>
      <c r="G100" t="s">
        <v>175</v>
      </c>
      <c r="H100">
        <v>8</v>
      </c>
    </row>
    <row r="101" spans="1:8" x14ac:dyDescent="0.35">
      <c r="A101" t="s">
        <v>968</v>
      </c>
      <c r="B101" t="s">
        <v>995</v>
      </c>
      <c r="C101" t="s">
        <v>116</v>
      </c>
      <c r="D101" t="s">
        <v>948</v>
      </c>
      <c r="F101" t="s">
        <v>175</v>
      </c>
      <c r="G101" t="s">
        <v>175</v>
      </c>
      <c r="H101">
        <v>6</v>
      </c>
    </row>
    <row r="102" spans="1:8" x14ac:dyDescent="0.35">
      <c r="A102" t="s">
        <v>968</v>
      </c>
      <c r="B102" t="s">
        <v>994</v>
      </c>
      <c r="C102" t="s">
        <v>116</v>
      </c>
      <c r="D102" t="s">
        <v>947</v>
      </c>
      <c r="F102" t="s">
        <v>175</v>
      </c>
      <c r="G102" t="s">
        <v>175</v>
      </c>
      <c r="H102">
        <v>9</v>
      </c>
    </row>
    <row r="103" spans="1:8" x14ac:dyDescent="0.35">
      <c r="A103" t="s">
        <v>968</v>
      </c>
      <c r="B103" t="s">
        <v>993</v>
      </c>
      <c r="C103" t="s">
        <v>116</v>
      </c>
      <c r="D103" t="s">
        <v>945</v>
      </c>
      <c r="F103" t="s">
        <v>175</v>
      </c>
      <c r="G103" t="s">
        <v>175</v>
      </c>
      <c r="H103">
        <v>8</v>
      </c>
    </row>
    <row r="104" spans="1:8" x14ac:dyDescent="0.35">
      <c r="A104" t="s">
        <v>967</v>
      </c>
      <c r="B104" t="s">
        <v>1009</v>
      </c>
      <c r="C104" t="s">
        <v>115</v>
      </c>
      <c r="D104" t="s">
        <v>951</v>
      </c>
      <c r="E104">
        <v>0.76687215099999995</v>
      </c>
      <c r="F104">
        <v>0.76476562999999997</v>
      </c>
      <c r="G104">
        <v>-2.8979457E-2</v>
      </c>
      <c r="H104">
        <v>9</v>
      </c>
    </row>
    <row r="105" spans="1:8" x14ac:dyDescent="0.35">
      <c r="A105" t="s">
        <v>967</v>
      </c>
      <c r="B105" t="s">
        <v>1008</v>
      </c>
      <c r="C105" t="s">
        <v>115</v>
      </c>
      <c r="D105" t="s">
        <v>949</v>
      </c>
      <c r="E105">
        <v>-0.115339196</v>
      </c>
      <c r="F105">
        <v>-0.11557677600000001</v>
      </c>
      <c r="G105">
        <v>-0.41874824700000002</v>
      </c>
      <c r="H105">
        <v>9</v>
      </c>
    </row>
    <row r="106" spans="1:8" x14ac:dyDescent="0.35">
      <c r="A106" t="s">
        <v>967</v>
      </c>
      <c r="B106" t="s">
        <v>1007</v>
      </c>
      <c r="C106" t="s">
        <v>115</v>
      </c>
      <c r="D106" t="s">
        <v>948</v>
      </c>
      <c r="E106">
        <v>0.97743486700000004</v>
      </c>
      <c r="F106">
        <v>0.97545386199999995</v>
      </c>
      <c r="G106">
        <v>-0.201893296</v>
      </c>
      <c r="H106">
        <v>9</v>
      </c>
    </row>
    <row r="107" spans="1:8" x14ac:dyDescent="0.35">
      <c r="A107" t="s">
        <v>967</v>
      </c>
      <c r="B107" t="s">
        <v>1006</v>
      </c>
      <c r="C107" t="s">
        <v>115</v>
      </c>
      <c r="D107" t="s">
        <v>947</v>
      </c>
      <c r="E107">
        <v>0.38218258799999999</v>
      </c>
      <c r="F107">
        <v>0.38216550199999999</v>
      </c>
      <c r="G107">
        <v>0.37408986799999999</v>
      </c>
      <c r="H107">
        <v>3</v>
      </c>
    </row>
    <row r="108" spans="1:8" x14ac:dyDescent="0.35">
      <c r="A108" t="s">
        <v>967</v>
      </c>
      <c r="B108" t="s">
        <v>1005</v>
      </c>
      <c r="C108" t="s">
        <v>115</v>
      </c>
      <c r="D108" t="s">
        <v>945</v>
      </c>
      <c r="E108">
        <v>-0.45435284199999998</v>
      </c>
      <c r="F108">
        <v>-0.45479831300000001</v>
      </c>
      <c r="G108">
        <v>-0.82028119300000002</v>
      </c>
      <c r="H108">
        <v>9</v>
      </c>
    </row>
    <row r="109" spans="1:8" x14ac:dyDescent="0.35">
      <c r="A109" t="s">
        <v>967</v>
      </c>
      <c r="B109" t="s">
        <v>1004</v>
      </c>
      <c r="C109" t="s">
        <v>379</v>
      </c>
      <c r="D109" t="s">
        <v>951</v>
      </c>
      <c r="E109">
        <v>0.13385359699999999</v>
      </c>
      <c r="F109">
        <v>0.13064853800000001</v>
      </c>
      <c r="G109">
        <v>-0.16521189999999999</v>
      </c>
      <c r="H109">
        <v>10</v>
      </c>
    </row>
    <row r="110" spans="1:8" x14ac:dyDescent="0.35">
      <c r="A110" t="s">
        <v>967</v>
      </c>
      <c r="B110" t="s">
        <v>1003</v>
      </c>
      <c r="C110" t="s">
        <v>379</v>
      </c>
      <c r="D110" t="s">
        <v>950</v>
      </c>
      <c r="E110">
        <v>0.123345147</v>
      </c>
      <c r="F110">
        <v>0.122641413</v>
      </c>
      <c r="G110">
        <v>-4.6789167E-2</v>
      </c>
      <c r="H110">
        <v>6</v>
      </c>
    </row>
    <row r="111" spans="1:8" x14ac:dyDescent="0.35">
      <c r="A111" t="s">
        <v>967</v>
      </c>
      <c r="B111" t="s">
        <v>1002</v>
      </c>
      <c r="C111" t="s">
        <v>379</v>
      </c>
      <c r="D111" t="s">
        <v>949</v>
      </c>
      <c r="E111">
        <v>1.513538431</v>
      </c>
      <c r="F111">
        <v>1.512046859</v>
      </c>
      <c r="G111">
        <v>0.95664595500000005</v>
      </c>
      <c r="H111">
        <v>9</v>
      </c>
    </row>
    <row r="112" spans="1:8" x14ac:dyDescent="0.35">
      <c r="A112" t="s">
        <v>967</v>
      </c>
      <c r="B112" t="s">
        <v>1001</v>
      </c>
      <c r="C112" t="s">
        <v>379</v>
      </c>
      <c r="D112" t="s">
        <v>948</v>
      </c>
      <c r="E112">
        <v>0.789174284</v>
      </c>
      <c r="F112">
        <v>0.78156267999999995</v>
      </c>
      <c r="G112">
        <v>-0.14106729200000001</v>
      </c>
      <c r="H112">
        <v>9</v>
      </c>
    </row>
    <row r="113" spans="1:8" x14ac:dyDescent="0.35">
      <c r="A113" t="s">
        <v>967</v>
      </c>
      <c r="B113" t="s">
        <v>1000</v>
      </c>
      <c r="C113" t="s">
        <v>379</v>
      </c>
      <c r="D113" t="s">
        <v>947</v>
      </c>
      <c r="E113">
        <v>1.7899140149999999</v>
      </c>
      <c r="F113">
        <v>1.7883003099999999</v>
      </c>
      <c r="G113">
        <v>1.4028737579999999</v>
      </c>
      <c r="H113">
        <v>9</v>
      </c>
    </row>
    <row r="114" spans="1:8" x14ac:dyDescent="0.35">
      <c r="A114" t="s">
        <v>967</v>
      </c>
      <c r="B114" t="s">
        <v>999</v>
      </c>
      <c r="C114" t="s">
        <v>379</v>
      </c>
      <c r="D114" t="s">
        <v>945</v>
      </c>
      <c r="E114">
        <v>0.38123085600000001</v>
      </c>
      <c r="F114">
        <v>0.38055921999999998</v>
      </c>
      <c r="G114">
        <v>0.14096049799999999</v>
      </c>
      <c r="H114">
        <v>9</v>
      </c>
    </row>
    <row r="115" spans="1:8" x14ac:dyDescent="0.35">
      <c r="A115" t="s">
        <v>967</v>
      </c>
      <c r="B115" t="s">
        <v>998</v>
      </c>
      <c r="C115" t="s">
        <v>116</v>
      </c>
      <c r="D115" t="s">
        <v>951</v>
      </c>
      <c r="F115" t="s">
        <v>175</v>
      </c>
      <c r="G115" t="s">
        <v>175</v>
      </c>
      <c r="H115">
        <v>9</v>
      </c>
    </row>
    <row r="116" spans="1:8" x14ac:dyDescent="0.35">
      <c r="A116" t="s">
        <v>967</v>
      </c>
      <c r="B116" t="s">
        <v>997</v>
      </c>
      <c r="C116" t="s">
        <v>116</v>
      </c>
      <c r="D116" t="s">
        <v>950</v>
      </c>
      <c r="F116" t="s">
        <v>175</v>
      </c>
      <c r="G116" t="s">
        <v>175</v>
      </c>
      <c r="H116">
        <v>9</v>
      </c>
    </row>
    <row r="117" spans="1:8" x14ac:dyDescent="0.35">
      <c r="A117" t="s">
        <v>967</v>
      </c>
      <c r="B117" t="s">
        <v>996</v>
      </c>
      <c r="C117" t="s">
        <v>116</v>
      </c>
      <c r="D117" t="s">
        <v>949</v>
      </c>
      <c r="F117" t="s">
        <v>175</v>
      </c>
      <c r="G117" t="s">
        <v>175</v>
      </c>
      <c r="H117">
        <v>8</v>
      </c>
    </row>
    <row r="118" spans="1:8" x14ac:dyDescent="0.35">
      <c r="A118" t="s">
        <v>967</v>
      </c>
      <c r="B118" t="s">
        <v>995</v>
      </c>
      <c r="C118" t="s">
        <v>116</v>
      </c>
      <c r="D118" t="s">
        <v>948</v>
      </c>
      <c r="F118" t="s">
        <v>175</v>
      </c>
      <c r="G118" t="s">
        <v>175</v>
      </c>
      <c r="H118">
        <v>6</v>
      </c>
    </row>
    <row r="119" spans="1:8" x14ac:dyDescent="0.35">
      <c r="A119" t="s">
        <v>967</v>
      </c>
      <c r="B119" t="s">
        <v>994</v>
      </c>
      <c r="C119" t="s">
        <v>116</v>
      </c>
      <c r="D119" t="s">
        <v>947</v>
      </c>
      <c r="E119">
        <v>0.27598642400000001</v>
      </c>
      <c r="F119">
        <v>0.27575085700000002</v>
      </c>
      <c r="G119">
        <v>-0.28458673200000001</v>
      </c>
      <c r="H119">
        <v>9</v>
      </c>
    </row>
    <row r="120" spans="1:8" x14ac:dyDescent="0.35">
      <c r="A120" t="s">
        <v>967</v>
      </c>
      <c r="B120" t="s">
        <v>993</v>
      </c>
      <c r="C120" t="s">
        <v>116</v>
      </c>
      <c r="D120" t="s">
        <v>945</v>
      </c>
      <c r="E120">
        <v>0.31058438799999999</v>
      </c>
      <c r="F120">
        <v>0.30921849099999998</v>
      </c>
      <c r="G120">
        <v>-0.64595297299999999</v>
      </c>
      <c r="H120">
        <v>8</v>
      </c>
    </row>
    <row r="121" spans="1:8" x14ac:dyDescent="0.35">
      <c r="A121" t="s">
        <v>966</v>
      </c>
      <c r="B121" t="s">
        <v>1009</v>
      </c>
      <c r="C121" t="s">
        <v>115</v>
      </c>
      <c r="D121" t="s">
        <v>951</v>
      </c>
      <c r="F121" t="s">
        <v>175</v>
      </c>
      <c r="G121" t="s">
        <v>175</v>
      </c>
      <c r="H121">
        <v>9</v>
      </c>
    </row>
    <row r="122" spans="1:8" x14ac:dyDescent="0.35">
      <c r="A122" t="s">
        <v>966</v>
      </c>
      <c r="B122" t="s">
        <v>1008</v>
      </c>
      <c r="C122" t="s">
        <v>115</v>
      </c>
      <c r="D122" t="s">
        <v>949</v>
      </c>
      <c r="F122" t="s">
        <v>175</v>
      </c>
      <c r="G122" t="s">
        <v>175</v>
      </c>
      <c r="H122">
        <v>9</v>
      </c>
    </row>
    <row r="123" spans="1:8" x14ac:dyDescent="0.35">
      <c r="A123" t="s">
        <v>966</v>
      </c>
      <c r="B123" t="s">
        <v>1007</v>
      </c>
      <c r="C123" t="s">
        <v>115</v>
      </c>
      <c r="D123" t="s">
        <v>948</v>
      </c>
      <c r="F123" t="s">
        <v>175</v>
      </c>
      <c r="G123" t="s">
        <v>175</v>
      </c>
      <c r="H123">
        <v>9</v>
      </c>
    </row>
    <row r="124" spans="1:8" x14ac:dyDescent="0.35">
      <c r="A124" t="s">
        <v>966</v>
      </c>
      <c r="B124" t="s">
        <v>1006</v>
      </c>
      <c r="C124" t="s">
        <v>115</v>
      </c>
      <c r="D124" t="s">
        <v>947</v>
      </c>
      <c r="E124">
        <v>0</v>
      </c>
      <c r="F124">
        <v>-5.8606800000000003E-4</v>
      </c>
      <c r="G124">
        <v>-0.17982093699999999</v>
      </c>
      <c r="H124">
        <v>3</v>
      </c>
    </row>
    <row r="125" spans="1:8" x14ac:dyDescent="0.35">
      <c r="A125" t="s">
        <v>966</v>
      </c>
      <c r="B125" t="s">
        <v>1005</v>
      </c>
      <c r="C125" t="s">
        <v>115</v>
      </c>
      <c r="D125" t="s">
        <v>945</v>
      </c>
      <c r="F125" t="s">
        <v>175</v>
      </c>
      <c r="G125" t="s">
        <v>175</v>
      </c>
      <c r="H125">
        <v>9</v>
      </c>
    </row>
    <row r="126" spans="1:8" x14ac:dyDescent="0.35">
      <c r="A126" t="s">
        <v>966</v>
      </c>
      <c r="B126" t="s">
        <v>1004</v>
      </c>
      <c r="C126" t="s">
        <v>379</v>
      </c>
      <c r="D126" t="s">
        <v>951</v>
      </c>
      <c r="E126">
        <v>1.0175584209999999</v>
      </c>
      <c r="F126">
        <v>1.012257594</v>
      </c>
      <c r="G126">
        <v>0.16541576299999999</v>
      </c>
      <c r="H126">
        <v>10</v>
      </c>
    </row>
    <row r="127" spans="1:8" x14ac:dyDescent="0.35">
      <c r="A127" t="s">
        <v>966</v>
      </c>
      <c r="B127" t="s">
        <v>1003</v>
      </c>
      <c r="C127" t="s">
        <v>379</v>
      </c>
      <c r="D127" t="s">
        <v>950</v>
      </c>
      <c r="E127">
        <v>-4.6421676000000002E-2</v>
      </c>
      <c r="F127">
        <v>-4.6993986000000001E-2</v>
      </c>
      <c r="G127">
        <v>-0.44351879999999999</v>
      </c>
      <c r="H127">
        <v>6</v>
      </c>
    </row>
    <row r="128" spans="1:8" x14ac:dyDescent="0.35">
      <c r="A128" t="s">
        <v>966</v>
      </c>
      <c r="B128" t="s">
        <v>1002</v>
      </c>
      <c r="C128" t="s">
        <v>379</v>
      </c>
      <c r="D128" t="s">
        <v>949</v>
      </c>
      <c r="E128">
        <v>1.1284719809999999</v>
      </c>
      <c r="F128">
        <v>1.1278334800000001</v>
      </c>
      <c r="G128">
        <v>2.4503414000000001E-2</v>
      </c>
      <c r="H128">
        <v>9</v>
      </c>
    </row>
    <row r="129" spans="1:8" x14ac:dyDescent="0.35">
      <c r="A129" t="s">
        <v>966</v>
      </c>
      <c r="B129" t="s">
        <v>1001</v>
      </c>
      <c r="C129" t="s">
        <v>379</v>
      </c>
      <c r="D129" t="s">
        <v>948</v>
      </c>
      <c r="E129">
        <v>1.449169068</v>
      </c>
      <c r="F129">
        <v>1.4445351049999999</v>
      </c>
      <c r="G129">
        <v>0.143294477</v>
      </c>
      <c r="H129">
        <v>9</v>
      </c>
    </row>
    <row r="130" spans="1:8" x14ac:dyDescent="0.35">
      <c r="A130" t="s">
        <v>966</v>
      </c>
      <c r="B130" t="s">
        <v>1000</v>
      </c>
      <c r="C130" t="s">
        <v>379</v>
      </c>
      <c r="D130" t="s">
        <v>947</v>
      </c>
      <c r="E130">
        <v>1.806672855</v>
      </c>
      <c r="F130">
        <v>1.8059697779999999</v>
      </c>
      <c r="G130">
        <v>1.284600545</v>
      </c>
      <c r="H130">
        <v>9</v>
      </c>
    </row>
    <row r="131" spans="1:8" x14ac:dyDescent="0.35">
      <c r="A131" t="s">
        <v>966</v>
      </c>
      <c r="B131" t="s">
        <v>999</v>
      </c>
      <c r="C131" t="s">
        <v>379</v>
      </c>
      <c r="D131" t="s">
        <v>945</v>
      </c>
      <c r="E131">
        <v>0.40720476100000003</v>
      </c>
      <c r="F131">
        <v>0.406871013</v>
      </c>
      <c r="G131">
        <v>-5.2436949999999996E-3</v>
      </c>
      <c r="H131">
        <v>9</v>
      </c>
    </row>
    <row r="132" spans="1:8" x14ac:dyDescent="0.35">
      <c r="A132" t="s">
        <v>966</v>
      </c>
      <c r="B132" t="s">
        <v>998</v>
      </c>
      <c r="C132" t="s">
        <v>116</v>
      </c>
      <c r="D132" t="s">
        <v>951</v>
      </c>
      <c r="F132" t="s">
        <v>175</v>
      </c>
      <c r="G132" t="s">
        <v>175</v>
      </c>
      <c r="H132">
        <v>9</v>
      </c>
    </row>
    <row r="133" spans="1:8" x14ac:dyDescent="0.35">
      <c r="A133" t="s">
        <v>966</v>
      </c>
      <c r="B133" t="s">
        <v>997</v>
      </c>
      <c r="C133" t="s">
        <v>116</v>
      </c>
      <c r="D133" t="s">
        <v>950</v>
      </c>
      <c r="F133" t="s">
        <v>175</v>
      </c>
      <c r="G133" t="s">
        <v>175</v>
      </c>
      <c r="H133">
        <v>9</v>
      </c>
    </row>
    <row r="134" spans="1:8" x14ac:dyDescent="0.35">
      <c r="A134" t="s">
        <v>966</v>
      </c>
      <c r="B134" t="s">
        <v>996</v>
      </c>
      <c r="C134" t="s">
        <v>116</v>
      </c>
      <c r="D134" t="s">
        <v>949</v>
      </c>
      <c r="F134" t="s">
        <v>175</v>
      </c>
      <c r="G134" t="s">
        <v>175</v>
      </c>
      <c r="H134">
        <v>8</v>
      </c>
    </row>
    <row r="135" spans="1:8" x14ac:dyDescent="0.35">
      <c r="A135" t="s">
        <v>966</v>
      </c>
      <c r="B135" t="s">
        <v>995</v>
      </c>
      <c r="C135" t="s">
        <v>116</v>
      </c>
      <c r="D135" t="s">
        <v>948</v>
      </c>
      <c r="F135" t="s">
        <v>175</v>
      </c>
      <c r="G135" t="s">
        <v>175</v>
      </c>
      <c r="H135">
        <v>6</v>
      </c>
    </row>
    <row r="136" spans="1:8" x14ac:dyDescent="0.35">
      <c r="A136" t="s">
        <v>966</v>
      </c>
      <c r="B136" t="s">
        <v>994</v>
      </c>
      <c r="C136" t="s">
        <v>116</v>
      </c>
      <c r="D136" t="s">
        <v>947</v>
      </c>
      <c r="F136" t="s">
        <v>175</v>
      </c>
      <c r="G136" t="s">
        <v>175</v>
      </c>
      <c r="H136">
        <v>9</v>
      </c>
    </row>
    <row r="137" spans="1:8" x14ac:dyDescent="0.35">
      <c r="A137" t="s">
        <v>966</v>
      </c>
      <c r="B137" t="s">
        <v>993</v>
      </c>
      <c r="C137" t="s">
        <v>116</v>
      </c>
      <c r="D137" t="s">
        <v>945</v>
      </c>
      <c r="F137" t="s">
        <v>175</v>
      </c>
      <c r="G137" t="s">
        <v>175</v>
      </c>
      <c r="H137">
        <v>8</v>
      </c>
    </row>
    <row r="138" spans="1:8" x14ac:dyDescent="0.35">
      <c r="A138" t="s">
        <v>965</v>
      </c>
      <c r="B138" t="s">
        <v>1009</v>
      </c>
      <c r="C138" t="s">
        <v>115</v>
      </c>
      <c r="D138" t="s">
        <v>951</v>
      </c>
      <c r="E138">
        <v>1.2305003960000001</v>
      </c>
      <c r="F138">
        <v>1.2212726620000001</v>
      </c>
      <c r="G138">
        <v>0.44499075500000002</v>
      </c>
      <c r="H138">
        <v>9</v>
      </c>
    </row>
    <row r="139" spans="1:8" x14ac:dyDescent="0.35">
      <c r="A139" t="s">
        <v>965</v>
      </c>
      <c r="B139" t="s">
        <v>1008</v>
      </c>
      <c r="C139" t="s">
        <v>115</v>
      </c>
      <c r="D139" t="s">
        <v>949</v>
      </c>
      <c r="E139">
        <v>0.88362536700000005</v>
      </c>
      <c r="F139">
        <v>0.87813976400000004</v>
      </c>
      <c r="G139">
        <v>0.36533925699999997</v>
      </c>
      <c r="H139">
        <v>9</v>
      </c>
    </row>
    <row r="140" spans="1:8" x14ac:dyDescent="0.35">
      <c r="A140" t="s">
        <v>965</v>
      </c>
      <c r="B140" t="s">
        <v>1007</v>
      </c>
      <c r="C140" t="s">
        <v>115</v>
      </c>
      <c r="D140" t="s">
        <v>948</v>
      </c>
      <c r="E140">
        <v>1.085806678</v>
      </c>
      <c r="F140">
        <v>1.0845241349999999</v>
      </c>
      <c r="G140">
        <v>0.73161181099999995</v>
      </c>
      <c r="H140">
        <v>9</v>
      </c>
    </row>
    <row r="141" spans="1:8" x14ac:dyDescent="0.35">
      <c r="A141" t="s">
        <v>965</v>
      </c>
      <c r="B141" t="s">
        <v>1006</v>
      </c>
      <c r="C141" t="s">
        <v>115</v>
      </c>
      <c r="D141" t="s">
        <v>947</v>
      </c>
      <c r="E141">
        <v>0.38060104700000003</v>
      </c>
      <c r="F141">
        <v>0.380490734</v>
      </c>
      <c r="G141">
        <v>0.34720049200000003</v>
      </c>
      <c r="H141">
        <v>3</v>
      </c>
    </row>
    <row r="142" spans="1:8" x14ac:dyDescent="0.35">
      <c r="A142" t="s">
        <v>965</v>
      </c>
      <c r="B142" t="s">
        <v>1005</v>
      </c>
      <c r="C142" t="s">
        <v>115</v>
      </c>
      <c r="D142" t="s">
        <v>945</v>
      </c>
      <c r="E142">
        <v>0.96099168499999998</v>
      </c>
      <c r="F142">
        <v>0.95302682299999997</v>
      </c>
      <c r="G142">
        <v>0.13697680700000001</v>
      </c>
      <c r="H142">
        <v>9</v>
      </c>
    </row>
    <row r="143" spans="1:8" x14ac:dyDescent="0.35">
      <c r="A143" t="s">
        <v>965</v>
      </c>
      <c r="B143" t="s">
        <v>1004</v>
      </c>
      <c r="C143" t="s">
        <v>379</v>
      </c>
      <c r="D143" t="s">
        <v>951</v>
      </c>
      <c r="E143">
        <v>1.267635297</v>
      </c>
      <c r="F143">
        <v>1.259441322</v>
      </c>
      <c r="G143">
        <v>0.59482724099999995</v>
      </c>
      <c r="H143">
        <v>10</v>
      </c>
    </row>
    <row r="144" spans="1:8" x14ac:dyDescent="0.35">
      <c r="A144" t="s">
        <v>965</v>
      </c>
      <c r="B144" t="s">
        <v>1003</v>
      </c>
      <c r="C144" t="s">
        <v>379</v>
      </c>
      <c r="D144" t="s">
        <v>950</v>
      </c>
      <c r="E144">
        <v>2.069988E-2</v>
      </c>
      <c r="F144">
        <v>1.9719074E-2</v>
      </c>
      <c r="G144">
        <v>-0.138354425</v>
      </c>
      <c r="H144">
        <v>6</v>
      </c>
    </row>
    <row r="145" spans="1:8" x14ac:dyDescent="0.35">
      <c r="A145" t="s">
        <v>965</v>
      </c>
      <c r="B145" t="s">
        <v>1002</v>
      </c>
      <c r="C145" t="s">
        <v>379</v>
      </c>
      <c r="D145" t="s">
        <v>949</v>
      </c>
      <c r="E145">
        <v>0.41156157900000001</v>
      </c>
      <c r="F145">
        <v>0.40695217299999997</v>
      </c>
      <c r="G145">
        <v>-0.39574304900000001</v>
      </c>
      <c r="H145">
        <v>9</v>
      </c>
    </row>
    <row r="146" spans="1:8" x14ac:dyDescent="0.35">
      <c r="A146" t="s">
        <v>965</v>
      </c>
      <c r="B146" t="s">
        <v>1001</v>
      </c>
      <c r="C146" t="s">
        <v>379</v>
      </c>
      <c r="D146" t="s">
        <v>948</v>
      </c>
      <c r="E146">
        <v>0.75226794600000002</v>
      </c>
      <c r="F146">
        <v>0.74867772300000002</v>
      </c>
      <c r="G146">
        <v>0.18099066</v>
      </c>
      <c r="H146">
        <v>9</v>
      </c>
    </row>
    <row r="147" spans="1:8" x14ac:dyDescent="0.35">
      <c r="A147" t="s">
        <v>965</v>
      </c>
      <c r="B147" t="s">
        <v>1000</v>
      </c>
      <c r="C147" t="s">
        <v>379</v>
      </c>
      <c r="D147" t="s">
        <v>947</v>
      </c>
      <c r="E147">
        <v>0.25000687399999999</v>
      </c>
      <c r="F147">
        <v>0.24814071400000001</v>
      </c>
      <c r="G147">
        <v>-0.27234498000000001</v>
      </c>
      <c r="H147">
        <v>9</v>
      </c>
    </row>
    <row r="148" spans="1:8" x14ac:dyDescent="0.35">
      <c r="A148" t="s">
        <v>965</v>
      </c>
      <c r="B148" t="s">
        <v>999</v>
      </c>
      <c r="C148" t="s">
        <v>379</v>
      </c>
      <c r="D148" t="s">
        <v>945</v>
      </c>
      <c r="E148">
        <v>1.085929006</v>
      </c>
      <c r="F148">
        <v>1.0787705460000001</v>
      </c>
      <c r="G148">
        <v>0.454547594</v>
      </c>
      <c r="H148">
        <v>9</v>
      </c>
    </row>
    <row r="149" spans="1:8" x14ac:dyDescent="0.35">
      <c r="A149" t="s">
        <v>965</v>
      </c>
      <c r="B149" t="s">
        <v>998</v>
      </c>
      <c r="C149" t="s">
        <v>116</v>
      </c>
      <c r="D149" t="s">
        <v>951</v>
      </c>
      <c r="E149">
        <v>1.104282921</v>
      </c>
      <c r="F149">
        <v>1.098607331</v>
      </c>
      <c r="G149">
        <v>0.32316239400000002</v>
      </c>
      <c r="H149">
        <v>9</v>
      </c>
    </row>
    <row r="150" spans="1:8" x14ac:dyDescent="0.35">
      <c r="A150" t="s">
        <v>965</v>
      </c>
      <c r="B150" t="s">
        <v>997</v>
      </c>
      <c r="C150" t="s">
        <v>116</v>
      </c>
      <c r="D150" t="s">
        <v>950</v>
      </c>
      <c r="E150">
        <v>1.801187375</v>
      </c>
      <c r="F150">
        <v>1.7922341159999999</v>
      </c>
      <c r="G150">
        <v>0.84131969799999995</v>
      </c>
      <c r="H150">
        <v>9</v>
      </c>
    </row>
    <row r="151" spans="1:8" x14ac:dyDescent="0.35">
      <c r="A151" t="s">
        <v>965</v>
      </c>
      <c r="B151" t="s">
        <v>996</v>
      </c>
      <c r="C151" t="s">
        <v>116</v>
      </c>
      <c r="D151" t="s">
        <v>949</v>
      </c>
      <c r="E151">
        <v>1.843649994</v>
      </c>
      <c r="F151">
        <v>1.8433029409999999</v>
      </c>
      <c r="G151">
        <v>1.51481416</v>
      </c>
      <c r="H151">
        <v>8</v>
      </c>
    </row>
    <row r="152" spans="1:8" x14ac:dyDescent="0.35">
      <c r="A152" t="s">
        <v>965</v>
      </c>
      <c r="B152" t="s">
        <v>995</v>
      </c>
      <c r="C152" t="s">
        <v>116</v>
      </c>
      <c r="D152" t="s">
        <v>948</v>
      </c>
      <c r="E152">
        <v>0.17272711499999999</v>
      </c>
      <c r="F152">
        <v>0.167369189</v>
      </c>
      <c r="G152">
        <v>-0.769047166</v>
      </c>
      <c r="H152">
        <v>6</v>
      </c>
    </row>
    <row r="153" spans="1:8" x14ac:dyDescent="0.35">
      <c r="A153" t="s">
        <v>965</v>
      </c>
      <c r="B153" t="s">
        <v>994</v>
      </c>
      <c r="C153" t="s">
        <v>116</v>
      </c>
      <c r="D153" t="s">
        <v>947</v>
      </c>
      <c r="E153">
        <v>1.741516198</v>
      </c>
      <c r="F153">
        <v>1.7389641680000001</v>
      </c>
      <c r="G153">
        <v>0.78813739299999996</v>
      </c>
      <c r="H153">
        <v>9</v>
      </c>
    </row>
    <row r="154" spans="1:8" x14ac:dyDescent="0.35">
      <c r="A154" t="s">
        <v>965</v>
      </c>
      <c r="B154" t="s">
        <v>993</v>
      </c>
      <c r="C154" t="s">
        <v>116</v>
      </c>
      <c r="D154" t="s">
        <v>945</v>
      </c>
      <c r="E154">
        <v>1.485530587</v>
      </c>
      <c r="F154">
        <v>1.4734208959999999</v>
      </c>
      <c r="G154">
        <v>0.49432614899999999</v>
      </c>
      <c r="H154">
        <v>8</v>
      </c>
    </row>
    <row r="155" spans="1:8" x14ac:dyDescent="0.35">
      <c r="A155" t="s">
        <v>964</v>
      </c>
      <c r="B155" t="s">
        <v>1009</v>
      </c>
      <c r="C155" t="s">
        <v>115</v>
      </c>
      <c r="D155" t="s">
        <v>951</v>
      </c>
      <c r="E155">
        <v>1.0531179639999999</v>
      </c>
      <c r="F155">
        <v>0.90770621299999998</v>
      </c>
      <c r="G155">
        <v>0.14676266299999999</v>
      </c>
      <c r="H155">
        <v>9</v>
      </c>
    </row>
    <row r="156" spans="1:8" x14ac:dyDescent="0.35">
      <c r="A156" t="s">
        <v>964</v>
      </c>
      <c r="B156" t="s">
        <v>1008</v>
      </c>
      <c r="C156" t="s">
        <v>115</v>
      </c>
      <c r="D156" t="s">
        <v>949</v>
      </c>
      <c r="E156">
        <v>1.0011003119999999</v>
      </c>
      <c r="F156">
        <v>0.941160891</v>
      </c>
      <c r="G156">
        <v>0.49698780300000001</v>
      </c>
      <c r="H156">
        <v>9</v>
      </c>
    </row>
    <row r="157" spans="1:8" x14ac:dyDescent="0.35">
      <c r="A157" t="s">
        <v>964</v>
      </c>
      <c r="B157" t="s">
        <v>1007</v>
      </c>
      <c r="C157" t="s">
        <v>115</v>
      </c>
      <c r="D157" t="s">
        <v>948</v>
      </c>
      <c r="E157">
        <v>1.0784853510000001</v>
      </c>
      <c r="F157">
        <v>1.064533207</v>
      </c>
      <c r="G157">
        <v>0.80496516500000004</v>
      </c>
      <c r="H157">
        <v>9</v>
      </c>
    </row>
    <row r="158" spans="1:8" x14ac:dyDescent="0.35">
      <c r="A158" t="s">
        <v>964</v>
      </c>
      <c r="B158" t="s">
        <v>1006</v>
      </c>
      <c r="C158" t="s">
        <v>115</v>
      </c>
      <c r="D158" t="s">
        <v>947</v>
      </c>
      <c r="E158">
        <v>0.38290656699999998</v>
      </c>
      <c r="F158">
        <v>0.38187840499999998</v>
      </c>
      <c r="G158">
        <v>0.351257341</v>
      </c>
      <c r="H158">
        <v>3</v>
      </c>
    </row>
    <row r="159" spans="1:8" x14ac:dyDescent="0.35">
      <c r="A159" t="s">
        <v>964</v>
      </c>
      <c r="B159" t="s">
        <v>1005</v>
      </c>
      <c r="C159" t="s">
        <v>115</v>
      </c>
      <c r="D159" t="s">
        <v>945</v>
      </c>
      <c r="E159">
        <v>1.0170860399999999</v>
      </c>
      <c r="F159">
        <v>0.92606338499999996</v>
      </c>
      <c r="G159">
        <v>0.182257273</v>
      </c>
      <c r="H159">
        <v>9</v>
      </c>
    </row>
    <row r="160" spans="1:8" x14ac:dyDescent="0.35">
      <c r="A160" t="s">
        <v>964</v>
      </c>
      <c r="B160" t="s">
        <v>1004</v>
      </c>
      <c r="C160" t="s">
        <v>379</v>
      </c>
      <c r="D160" t="s">
        <v>951</v>
      </c>
      <c r="E160">
        <v>1.2617884640000001</v>
      </c>
      <c r="F160">
        <v>1.1481506180000001</v>
      </c>
      <c r="G160">
        <v>0.36308783500000003</v>
      </c>
      <c r="H160">
        <v>10</v>
      </c>
    </row>
    <row r="161" spans="1:8" x14ac:dyDescent="0.35">
      <c r="A161" t="s">
        <v>964</v>
      </c>
      <c r="B161" t="s">
        <v>1003</v>
      </c>
      <c r="C161" t="s">
        <v>379</v>
      </c>
      <c r="D161" t="s">
        <v>950</v>
      </c>
      <c r="E161">
        <v>-6.8963505999999994E-2</v>
      </c>
      <c r="F161">
        <v>-7.5002115999999994E-2</v>
      </c>
      <c r="G161">
        <v>-0.19966014800000001</v>
      </c>
      <c r="H161">
        <v>6</v>
      </c>
    </row>
    <row r="162" spans="1:8" x14ac:dyDescent="0.35">
      <c r="A162" t="s">
        <v>964</v>
      </c>
      <c r="B162" t="s">
        <v>1002</v>
      </c>
      <c r="C162" t="s">
        <v>379</v>
      </c>
      <c r="D162" t="s">
        <v>949</v>
      </c>
      <c r="E162">
        <v>0.54542367199999997</v>
      </c>
      <c r="F162">
        <v>0.46830490699999999</v>
      </c>
      <c r="G162">
        <v>-0.47678540200000002</v>
      </c>
      <c r="H162">
        <v>9</v>
      </c>
    </row>
    <row r="163" spans="1:8" x14ac:dyDescent="0.35">
      <c r="A163" t="s">
        <v>964</v>
      </c>
      <c r="B163" t="s">
        <v>1001</v>
      </c>
      <c r="C163" t="s">
        <v>379</v>
      </c>
      <c r="D163" t="s">
        <v>948</v>
      </c>
      <c r="E163">
        <v>0.63807022400000002</v>
      </c>
      <c r="F163">
        <v>0.59555495199999997</v>
      </c>
      <c r="G163">
        <v>0.22301949900000001</v>
      </c>
      <c r="H163">
        <v>9</v>
      </c>
    </row>
    <row r="164" spans="1:8" x14ac:dyDescent="0.35">
      <c r="A164" t="s">
        <v>964</v>
      </c>
      <c r="B164" t="s">
        <v>1000</v>
      </c>
      <c r="C164" t="s">
        <v>379</v>
      </c>
      <c r="D164" t="s">
        <v>947</v>
      </c>
      <c r="E164">
        <v>4.4509822999999997E-2</v>
      </c>
      <c r="F164">
        <v>3.0689119000000001E-2</v>
      </c>
      <c r="G164">
        <v>-0.68057111599999998</v>
      </c>
      <c r="H164">
        <v>9</v>
      </c>
    </row>
    <row r="165" spans="1:8" x14ac:dyDescent="0.35">
      <c r="A165" t="s">
        <v>964</v>
      </c>
      <c r="B165" t="s">
        <v>999</v>
      </c>
      <c r="C165" t="s">
        <v>379</v>
      </c>
      <c r="D165" t="s">
        <v>945</v>
      </c>
      <c r="E165">
        <v>0.92315446899999998</v>
      </c>
      <c r="F165">
        <v>0.84041623899999995</v>
      </c>
      <c r="G165">
        <v>0.29257809800000001</v>
      </c>
      <c r="H165">
        <v>9</v>
      </c>
    </row>
    <row r="166" spans="1:8" x14ac:dyDescent="0.35">
      <c r="A166" t="s">
        <v>964</v>
      </c>
      <c r="B166" t="s">
        <v>998</v>
      </c>
      <c r="C166" t="s">
        <v>116</v>
      </c>
      <c r="D166" t="s">
        <v>951</v>
      </c>
      <c r="E166">
        <v>1.2224316079999999</v>
      </c>
      <c r="F166">
        <v>1.1107513179999999</v>
      </c>
      <c r="G166">
        <v>-0.12287606700000001</v>
      </c>
      <c r="H166">
        <v>9</v>
      </c>
    </row>
    <row r="167" spans="1:8" x14ac:dyDescent="0.35">
      <c r="A167" t="s">
        <v>964</v>
      </c>
      <c r="B167" t="s">
        <v>997</v>
      </c>
      <c r="C167" t="s">
        <v>116</v>
      </c>
      <c r="D167" t="s">
        <v>950</v>
      </c>
      <c r="E167">
        <v>1.8519310410000001</v>
      </c>
      <c r="F167">
        <v>1.751049479</v>
      </c>
      <c r="G167">
        <v>0.74642639399999999</v>
      </c>
      <c r="H167">
        <v>9</v>
      </c>
    </row>
    <row r="168" spans="1:8" x14ac:dyDescent="0.35">
      <c r="A168" t="s">
        <v>964</v>
      </c>
      <c r="B168" t="s">
        <v>996</v>
      </c>
      <c r="C168" t="s">
        <v>116</v>
      </c>
      <c r="D168" t="s">
        <v>949</v>
      </c>
      <c r="E168">
        <v>1.84426409</v>
      </c>
      <c r="F168">
        <v>1.839604075</v>
      </c>
      <c r="G168">
        <v>1.5062931690000001</v>
      </c>
      <c r="H168">
        <v>8</v>
      </c>
    </row>
    <row r="169" spans="1:8" x14ac:dyDescent="0.35">
      <c r="A169" t="s">
        <v>964</v>
      </c>
      <c r="B169" t="s">
        <v>995</v>
      </c>
      <c r="C169" t="s">
        <v>116</v>
      </c>
      <c r="D169" t="s">
        <v>948</v>
      </c>
      <c r="E169">
        <v>0.36112364299999999</v>
      </c>
      <c r="F169">
        <v>0.28659221400000001</v>
      </c>
      <c r="G169">
        <v>-0.80283943400000002</v>
      </c>
      <c r="H169">
        <v>6</v>
      </c>
    </row>
    <row r="170" spans="1:8" x14ac:dyDescent="0.35">
      <c r="A170" t="s">
        <v>964</v>
      </c>
      <c r="B170" t="s">
        <v>994</v>
      </c>
      <c r="C170" t="s">
        <v>116</v>
      </c>
      <c r="D170" t="s">
        <v>947</v>
      </c>
      <c r="E170">
        <v>1.667069592</v>
      </c>
      <c r="F170">
        <v>1.6325599639999999</v>
      </c>
      <c r="G170">
        <v>0.67769799799999997</v>
      </c>
      <c r="H170">
        <v>9</v>
      </c>
    </row>
    <row r="171" spans="1:8" x14ac:dyDescent="0.35">
      <c r="A171" t="s">
        <v>964</v>
      </c>
      <c r="B171" t="s">
        <v>993</v>
      </c>
      <c r="C171" t="s">
        <v>116</v>
      </c>
      <c r="D171" t="s">
        <v>945</v>
      </c>
      <c r="E171">
        <v>1.6757757230000001</v>
      </c>
      <c r="F171">
        <v>1.5607267010000001</v>
      </c>
      <c r="G171">
        <v>0.72628816200000001</v>
      </c>
      <c r="H171">
        <v>8</v>
      </c>
    </row>
    <row r="172" spans="1:8" x14ac:dyDescent="0.35">
      <c r="A172" t="s">
        <v>963</v>
      </c>
      <c r="B172" t="s">
        <v>1009</v>
      </c>
      <c r="C172" t="s">
        <v>115</v>
      </c>
      <c r="D172" t="s">
        <v>951</v>
      </c>
      <c r="F172" t="s">
        <v>175</v>
      </c>
      <c r="G172" t="s">
        <v>175</v>
      </c>
      <c r="H172">
        <v>9</v>
      </c>
    </row>
    <row r="173" spans="1:8" x14ac:dyDescent="0.35">
      <c r="A173" t="s">
        <v>963</v>
      </c>
      <c r="B173" t="s">
        <v>1008</v>
      </c>
      <c r="C173" t="s">
        <v>115</v>
      </c>
      <c r="D173" t="s">
        <v>949</v>
      </c>
      <c r="F173" t="s">
        <v>175</v>
      </c>
      <c r="G173" t="s">
        <v>175</v>
      </c>
      <c r="H173">
        <v>9</v>
      </c>
    </row>
    <row r="174" spans="1:8" x14ac:dyDescent="0.35">
      <c r="A174" t="s">
        <v>963</v>
      </c>
      <c r="B174" t="s">
        <v>1007</v>
      </c>
      <c r="C174" t="s">
        <v>115</v>
      </c>
      <c r="D174" t="s">
        <v>948</v>
      </c>
      <c r="E174">
        <v>0.238309933</v>
      </c>
      <c r="F174">
        <v>0.238011904</v>
      </c>
      <c r="G174">
        <v>-0.38559932400000002</v>
      </c>
      <c r="H174">
        <v>9</v>
      </c>
    </row>
    <row r="175" spans="1:8" x14ac:dyDescent="0.35">
      <c r="A175" t="s">
        <v>963</v>
      </c>
      <c r="B175" t="s">
        <v>1006</v>
      </c>
      <c r="C175" t="s">
        <v>115</v>
      </c>
      <c r="D175" t="s">
        <v>947</v>
      </c>
      <c r="E175">
        <v>-0.22765577200000001</v>
      </c>
      <c r="F175">
        <v>-0.22768006900000001</v>
      </c>
      <c r="G175">
        <v>-0.25886833399999998</v>
      </c>
      <c r="H175">
        <v>3</v>
      </c>
    </row>
    <row r="176" spans="1:8" x14ac:dyDescent="0.35">
      <c r="A176" t="s">
        <v>963</v>
      </c>
      <c r="B176" t="s">
        <v>1005</v>
      </c>
      <c r="C176" t="s">
        <v>115</v>
      </c>
      <c r="D176" t="s">
        <v>945</v>
      </c>
      <c r="E176">
        <v>1.267378058</v>
      </c>
      <c r="F176">
        <v>1.267163187</v>
      </c>
      <c r="G176">
        <v>0.77483495899999999</v>
      </c>
      <c r="H176">
        <v>9</v>
      </c>
    </row>
    <row r="177" spans="1:8" x14ac:dyDescent="0.35">
      <c r="A177" t="s">
        <v>963</v>
      </c>
      <c r="B177" t="s">
        <v>1004</v>
      </c>
      <c r="C177" t="s">
        <v>379</v>
      </c>
      <c r="D177" t="s">
        <v>951</v>
      </c>
      <c r="E177">
        <v>0.43870437200000001</v>
      </c>
      <c r="F177">
        <v>0.43685395599999999</v>
      </c>
      <c r="G177">
        <v>-0.19611785600000001</v>
      </c>
      <c r="H177">
        <v>10</v>
      </c>
    </row>
    <row r="178" spans="1:8" x14ac:dyDescent="0.35">
      <c r="A178" t="s">
        <v>963</v>
      </c>
      <c r="B178" t="s">
        <v>1003</v>
      </c>
      <c r="C178" t="s">
        <v>379</v>
      </c>
      <c r="D178" t="s">
        <v>950</v>
      </c>
      <c r="E178">
        <v>0.12525515400000001</v>
      </c>
      <c r="F178">
        <v>0.125208809</v>
      </c>
      <c r="G178">
        <v>8.3843350999999997E-2</v>
      </c>
      <c r="H178">
        <v>6</v>
      </c>
    </row>
    <row r="179" spans="1:8" x14ac:dyDescent="0.35">
      <c r="A179" t="s">
        <v>963</v>
      </c>
      <c r="B179" t="s">
        <v>1002</v>
      </c>
      <c r="C179" t="s">
        <v>379</v>
      </c>
      <c r="D179" t="s">
        <v>949</v>
      </c>
      <c r="F179" t="s">
        <v>175</v>
      </c>
      <c r="G179" t="s">
        <v>175</v>
      </c>
      <c r="H179">
        <v>9</v>
      </c>
    </row>
    <row r="180" spans="1:8" x14ac:dyDescent="0.35">
      <c r="A180" t="s">
        <v>963</v>
      </c>
      <c r="B180" t="s">
        <v>1001</v>
      </c>
      <c r="C180" t="s">
        <v>379</v>
      </c>
      <c r="D180" t="s">
        <v>948</v>
      </c>
      <c r="E180">
        <v>1.07942022</v>
      </c>
      <c r="F180">
        <v>1.0774248209999999</v>
      </c>
      <c r="G180">
        <v>-0.113417744</v>
      </c>
      <c r="H180">
        <v>9</v>
      </c>
    </row>
    <row r="181" spans="1:8" x14ac:dyDescent="0.35">
      <c r="A181" t="s">
        <v>963</v>
      </c>
      <c r="B181" t="s">
        <v>1000</v>
      </c>
      <c r="C181" t="s">
        <v>379</v>
      </c>
      <c r="D181" t="s">
        <v>947</v>
      </c>
      <c r="F181" t="s">
        <v>175</v>
      </c>
      <c r="G181" t="s">
        <v>175</v>
      </c>
      <c r="H181">
        <v>9</v>
      </c>
    </row>
    <row r="182" spans="1:8" x14ac:dyDescent="0.35">
      <c r="A182" t="s">
        <v>963</v>
      </c>
      <c r="B182" t="s">
        <v>999</v>
      </c>
      <c r="C182" t="s">
        <v>379</v>
      </c>
      <c r="D182" t="s">
        <v>945</v>
      </c>
      <c r="E182">
        <v>-0.122725889</v>
      </c>
      <c r="F182">
        <v>-0.12308825599999999</v>
      </c>
      <c r="G182">
        <v>-0.50067307400000005</v>
      </c>
      <c r="H182">
        <v>9</v>
      </c>
    </row>
    <row r="183" spans="1:8" x14ac:dyDescent="0.35">
      <c r="A183" t="s">
        <v>963</v>
      </c>
      <c r="B183" t="s">
        <v>998</v>
      </c>
      <c r="C183" t="s">
        <v>116</v>
      </c>
      <c r="D183" t="s">
        <v>951</v>
      </c>
      <c r="F183" t="s">
        <v>175</v>
      </c>
      <c r="G183" t="s">
        <v>175</v>
      </c>
      <c r="H183">
        <v>9</v>
      </c>
    </row>
    <row r="184" spans="1:8" x14ac:dyDescent="0.35">
      <c r="A184" t="s">
        <v>963</v>
      </c>
      <c r="B184" t="s">
        <v>997</v>
      </c>
      <c r="C184" t="s">
        <v>116</v>
      </c>
      <c r="D184" t="s">
        <v>950</v>
      </c>
      <c r="F184" t="s">
        <v>175</v>
      </c>
      <c r="G184" t="s">
        <v>175</v>
      </c>
      <c r="H184">
        <v>9</v>
      </c>
    </row>
    <row r="185" spans="1:8" x14ac:dyDescent="0.35">
      <c r="A185" t="s">
        <v>963</v>
      </c>
      <c r="B185" t="s">
        <v>996</v>
      </c>
      <c r="C185" t="s">
        <v>116</v>
      </c>
      <c r="D185" t="s">
        <v>949</v>
      </c>
      <c r="F185" t="s">
        <v>175</v>
      </c>
      <c r="G185" t="s">
        <v>175</v>
      </c>
      <c r="H185">
        <v>8</v>
      </c>
    </row>
    <row r="186" spans="1:8" x14ac:dyDescent="0.35">
      <c r="A186" t="s">
        <v>963</v>
      </c>
      <c r="B186" t="s">
        <v>995</v>
      </c>
      <c r="C186" t="s">
        <v>116</v>
      </c>
      <c r="D186" t="s">
        <v>948</v>
      </c>
      <c r="F186" t="s">
        <v>175</v>
      </c>
      <c r="G186" t="s">
        <v>175</v>
      </c>
      <c r="H186">
        <v>6</v>
      </c>
    </row>
    <row r="187" spans="1:8" x14ac:dyDescent="0.35">
      <c r="A187" t="s">
        <v>963</v>
      </c>
      <c r="B187" t="s">
        <v>994</v>
      </c>
      <c r="C187" t="s">
        <v>116</v>
      </c>
      <c r="D187" t="s">
        <v>947</v>
      </c>
      <c r="F187" t="s">
        <v>175</v>
      </c>
      <c r="G187" t="s">
        <v>175</v>
      </c>
      <c r="H187">
        <v>9</v>
      </c>
    </row>
    <row r="188" spans="1:8" x14ac:dyDescent="0.35">
      <c r="A188" t="s">
        <v>963</v>
      </c>
      <c r="B188" t="s">
        <v>993</v>
      </c>
      <c r="C188" t="s">
        <v>116</v>
      </c>
      <c r="D188" t="s">
        <v>945</v>
      </c>
      <c r="E188">
        <v>1.47613957</v>
      </c>
      <c r="F188">
        <v>1.475945901</v>
      </c>
      <c r="G188">
        <v>1.0582879380000001</v>
      </c>
      <c r="H188">
        <v>8</v>
      </c>
    </row>
    <row r="189" spans="1:8" x14ac:dyDescent="0.35">
      <c r="A189" t="s">
        <v>962</v>
      </c>
      <c r="B189" t="s">
        <v>1009</v>
      </c>
      <c r="C189" t="s">
        <v>115</v>
      </c>
      <c r="D189" t="s">
        <v>951</v>
      </c>
      <c r="F189" t="s">
        <v>175</v>
      </c>
      <c r="G189" t="s">
        <v>175</v>
      </c>
      <c r="H189">
        <v>9</v>
      </c>
    </row>
    <row r="190" spans="1:8" x14ac:dyDescent="0.35">
      <c r="A190" t="s">
        <v>962</v>
      </c>
      <c r="B190" t="s">
        <v>1008</v>
      </c>
      <c r="C190" t="s">
        <v>115</v>
      </c>
      <c r="D190" t="s">
        <v>949</v>
      </c>
      <c r="F190" t="s">
        <v>175</v>
      </c>
      <c r="G190" t="s">
        <v>175</v>
      </c>
      <c r="H190">
        <v>9</v>
      </c>
    </row>
    <row r="191" spans="1:8" x14ac:dyDescent="0.35">
      <c r="A191" t="s">
        <v>962</v>
      </c>
      <c r="B191" t="s">
        <v>1007</v>
      </c>
      <c r="C191" t="s">
        <v>115</v>
      </c>
      <c r="D191" t="s">
        <v>948</v>
      </c>
      <c r="F191" t="s">
        <v>175</v>
      </c>
      <c r="G191" t="s">
        <v>175</v>
      </c>
      <c r="H191">
        <v>9</v>
      </c>
    </row>
    <row r="192" spans="1:8" x14ac:dyDescent="0.35">
      <c r="A192" t="s">
        <v>962</v>
      </c>
      <c r="B192" t="s">
        <v>1006</v>
      </c>
      <c r="C192" t="s">
        <v>115</v>
      </c>
      <c r="D192" t="s">
        <v>947</v>
      </c>
      <c r="F192" t="s">
        <v>175</v>
      </c>
      <c r="G192" t="s">
        <v>175</v>
      </c>
      <c r="H192">
        <v>3</v>
      </c>
    </row>
    <row r="193" spans="1:8" x14ac:dyDescent="0.35">
      <c r="A193" t="s">
        <v>962</v>
      </c>
      <c r="B193" t="s">
        <v>1005</v>
      </c>
      <c r="C193" t="s">
        <v>115</v>
      </c>
      <c r="D193" t="s">
        <v>945</v>
      </c>
      <c r="F193" t="s">
        <v>175</v>
      </c>
      <c r="G193" t="s">
        <v>175</v>
      </c>
      <c r="H193">
        <v>9</v>
      </c>
    </row>
    <row r="194" spans="1:8" x14ac:dyDescent="0.35">
      <c r="A194" t="s">
        <v>962</v>
      </c>
      <c r="B194" t="s">
        <v>1004</v>
      </c>
      <c r="C194" t="s">
        <v>379</v>
      </c>
      <c r="D194" t="s">
        <v>951</v>
      </c>
      <c r="F194" t="s">
        <v>175</v>
      </c>
      <c r="G194" t="s">
        <v>175</v>
      </c>
      <c r="H194">
        <v>10</v>
      </c>
    </row>
    <row r="195" spans="1:8" x14ac:dyDescent="0.35">
      <c r="A195" t="s">
        <v>962</v>
      </c>
      <c r="B195" t="s">
        <v>1003</v>
      </c>
      <c r="C195" t="s">
        <v>379</v>
      </c>
      <c r="D195" t="s">
        <v>950</v>
      </c>
      <c r="F195" t="s">
        <v>175</v>
      </c>
      <c r="G195" t="s">
        <v>175</v>
      </c>
      <c r="H195">
        <v>6</v>
      </c>
    </row>
    <row r="196" spans="1:8" x14ac:dyDescent="0.35">
      <c r="A196" t="s">
        <v>962</v>
      </c>
      <c r="B196" t="s">
        <v>1002</v>
      </c>
      <c r="C196" t="s">
        <v>379</v>
      </c>
      <c r="D196" t="s">
        <v>949</v>
      </c>
      <c r="F196" t="s">
        <v>175</v>
      </c>
      <c r="G196" t="s">
        <v>175</v>
      </c>
      <c r="H196">
        <v>9</v>
      </c>
    </row>
    <row r="197" spans="1:8" x14ac:dyDescent="0.35">
      <c r="A197" t="s">
        <v>962</v>
      </c>
      <c r="B197" t="s">
        <v>1001</v>
      </c>
      <c r="C197" t="s">
        <v>379</v>
      </c>
      <c r="D197" t="s">
        <v>948</v>
      </c>
      <c r="F197" t="s">
        <v>175</v>
      </c>
      <c r="G197" t="s">
        <v>175</v>
      </c>
      <c r="H197">
        <v>9</v>
      </c>
    </row>
    <row r="198" spans="1:8" x14ac:dyDescent="0.35">
      <c r="A198" t="s">
        <v>962</v>
      </c>
      <c r="B198" t="s">
        <v>1000</v>
      </c>
      <c r="C198" t="s">
        <v>379</v>
      </c>
      <c r="D198" t="s">
        <v>947</v>
      </c>
      <c r="F198" t="s">
        <v>175</v>
      </c>
      <c r="G198" t="s">
        <v>175</v>
      </c>
      <c r="H198">
        <v>9</v>
      </c>
    </row>
    <row r="199" spans="1:8" x14ac:dyDescent="0.35">
      <c r="A199" t="s">
        <v>962</v>
      </c>
      <c r="B199" t="s">
        <v>999</v>
      </c>
      <c r="C199" t="s">
        <v>379</v>
      </c>
      <c r="D199" t="s">
        <v>945</v>
      </c>
      <c r="F199" t="s">
        <v>175</v>
      </c>
      <c r="G199" t="s">
        <v>175</v>
      </c>
      <c r="H199">
        <v>9</v>
      </c>
    </row>
    <row r="200" spans="1:8" x14ac:dyDescent="0.35">
      <c r="A200" t="s">
        <v>962</v>
      </c>
      <c r="B200" t="s">
        <v>998</v>
      </c>
      <c r="C200" t="s">
        <v>116</v>
      </c>
      <c r="D200" t="s">
        <v>951</v>
      </c>
      <c r="E200">
        <v>-0.96601569799999998</v>
      </c>
      <c r="F200">
        <v>-1.242027792</v>
      </c>
      <c r="G200">
        <v>-1.292206315</v>
      </c>
      <c r="H200">
        <v>9</v>
      </c>
    </row>
    <row r="201" spans="1:8" x14ac:dyDescent="0.35">
      <c r="A201" t="s">
        <v>962</v>
      </c>
      <c r="B201" t="s">
        <v>997</v>
      </c>
      <c r="C201" t="s">
        <v>116</v>
      </c>
      <c r="D201" t="s">
        <v>950</v>
      </c>
      <c r="F201" t="s">
        <v>175</v>
      </c>
      <c r="G201" t="s">
        <v>175</v>
      </c>
      <c r="H201">
        <v>9</v>
      </c>
    </row>
    <row r="202" spans="1:8" x14ac:dyDescent="0.35">
      <c r="A202" t="s">
        <v>962</v>
      </c>
      <c r="B202" t="s">
        <v>996</v>
      </c>
      <c r="C202" t="s">
        <v>116</v>
      </c>
      <c r="D202" t="s">
        <v>949</v>
      </c>
      <c r="E202">
        <v>1.0032103020000001</v>
      </c>
      <c r="F202">
        <v>0.92521159500000005</v>
      </c>
      <c r="G202">
        <v>0.73670090499999996</v>
      </c>
      <c r="H202">
        <v>8</v>
      </c>
    </row>
    <row r="203" spans="1:8" x14ac:dyDescent="0.35">
      <c r="A203" t="s">
        <v>962</v>
      </c>
      <c r="B203" t="s">
        <v>995</v>
      </c>
      <c r="C203" t="s">
        <v>116</v>
      </c>
      <c r="D203" t="s">
        <v>948</v>
      </c>
      <c r="E203">
        <v>-0.14643624199999999</v>
      </c>
      <c r="F203">
        <v>-0.55981888800000001</v>
      </c>
      <c r="G203">
        <v>-0.62441235299999998</v>
      </c>
      <c r="H203">
        <v>6</v>
      </c>
    </row>
    <row r="204" spans="1:8" x14ac:dyDescent="0.35">
      <c r="A204" t="s">
        <v>962</v>
      </c>
      <c r="B204" t="s">
        <v>994</v>
      </c>
      <c r="C204" t="s">
        <v>116</v>
      </c>
      <c r="D204" t="s">
        <v>947</v>
      </c>
      <c r="F204" t="s">
        <v>175</v>
      </c>
      <c r="G204" t="s">
        <v>175</v>
      </c>
      <c r="H204">
        <v>9</v>
      </c>
    </row>
    <row r="205" spans="1:8" x14ac:dyDescent="0.35">
      <c r="A205" t="s">
        <v>962</v>
      </c>
      <c r="B205" t="s">
        <v>993</v>
      </c>
      <c r="C205" t="s">
        <v>116</v>
      </c>
      <c r="D205" t="s">
        <v>945</v>
      </c>
      <c r="F205" t="s">
        <v>175</v>
      </c>
      <c r="G205" t="s">
        <v>175</v>
      </c>
      <c r="H205">
        <v>8</v>
      </c>
    </row>
    <row r="206" spans="1:8" x14ac:dyDescent="0.35">
      <c r="A206" t="s">
        <v>961</v>
      </c>
      <c r="B206" t="s">
        <v>1009</v>
      </c>
      <c r="C206" t="s">
        <v>115</v>
      </c>
      <c r="D206" t="s">
        <v>951</v>
      </c>
      <c r="F206" t="s">
        <v>175</v>
      </c>
      <c r="G206" t="s">
        <v>175</v>
      </c>
      <c r="H206">
        <v>9</v>
      </c>
    </row>
    <row r="207" spans="1:8" x14ac:dyDescent="0.35">
      <c r="A207" t="s">
        <v>961</v>
      </c>
      <c r="B207" t="s">
        <v>1008</v>
      </c>
      <c r="C207" t="s">
        <v>115</v>
      </c>
      <c r="D207" t="s">
        <v>949</v>
      </c>
      <c r="F207" t="s">
        <v>175</v>
      </c>
      <c r="G207" t="s">
        <v>175</v>
      </c>
      <c r="H207">
        <v>9</v>
      </c>
    </row>
    <row r="208" spans="1:8" x14ac:dyDescent="0.35">
      <c r="A208" t="s">
        <v>961</v>
      </c>
      <c r="B208" t="s">
        <v>1007</v>
      </c>
      <c r="C208" t="s">
        <v>115</v>
      </c>
      <c r="D208" t="s">
        <v>948</v>
      </c>
      <c r="F208" t="s">
        <v>175</v>
      </c>
      <c r="G208" t="s">
        <v>175</v>
      </c>
      <c r="H208">
        <v>9</v>
      </c>
    </row>
    <row r="209" spans="1:11" x14ac:dyDescent="0.35">
      <c r="A209" t="s">
        <v>961</v>
      </c>
      <c r="B209" t="s">
        <v>1006</v>
      </c>
      <c r="C209" t="s">
        <v>115</v>
      </c>
      <c r="D209" t="s">
        <v>947</v>
      </c>
      <c r="E209">
        <v>0.38199228000000002</v>
      </c>
      <c r="F209">
        <v>0.38197941400000002</v>
      </c>
      <c r="G209">
        <v>0.377128835</v>
      </c>
      <c r="H209">
        <v>3</v>
      </c>
    </row>
    <row r="210" spans="1:11" x14ac:dyDescent="0.35">
      <c r="A210" t="s">
        <v>961</v>
      </c>
      <c r="B210" t="s">
        <v>1005</v>
      </c>
      <c r="C210" t="s">
        <v>115</v>
      </c>
      <c r="D210" t="s">
        <v>945</v>
      </c>
      <c r="F210" t="s">
        <v>175</v>
      </c>
      <c r="G210" t="s">
        <v>175</v>
      </c>
      <c r="H210">
        <v>9</v>
      </c>
    </row>
    <row r="211" spans="1:11" x14ac:dyDescent="0.35">
      <c r="A211" t="s">
        <v>961</v>
      </c>
      <c r="B211" t="s">
        <v>1004</v>
      </c>
      <c r="C211" t="s">
        <v>379</v>
      </c>
      <c r="D211" t="s">
        <v>951</v>
      </c>
      <c r="E211">
        <v>-0.38642997899999998</v>
      </c>
      <c r="F211">
        <v>-0.391706675</v>
      </c>
      <c r="G211">
        <v>-0.59198266600000005</v>
      </c>
      <c r="H211">
        <v>10</v>
      </c>
    </row>
    <row r="212" spans="1:11" x14ac:dyDescent="0.35">
      <c r="A212" t="s">
        <v>961</v>
      </c>
      <c r="B212" t="s">
        <v>1003</v>
      </c>
      <c r="C212" t="s">
        <v>379</v>
      </c>
      <c r="D212" t="s">
        <v>950</v>
      </c>
      <c r="E212">
        <v>-5.0275251999999999E-2</v>
      </c>
      <c r="F212">
        <v>-5.1620323000000003E-2</v>
      </c>
      <c r="G212">
        <v>-0.35942657500000003</v>
      </c>
      <c r="H212">
        <v>6</v>
      </c>
    </row>
    <row r="213" spans="1:11" x14ac:dyDescent="0.35">
      <c r="A213" t="s">
        <v>961</v>
      </c>
      <c r="B213" t="s">
        <v>1002</v>
      </c>
      <c r="C213" t="s">
        <v>379</v>
      </c>
      <c r="D213" t="s">
        <v>949</v>
      </c>
      <c r="F213" t="s">
        <v>175</v>
      </c>
      <c r="G213" t="s">
        <v>175</v>
      </c>
      <c r="H213">
        <v>9</v>
      </c>
    </row>
    <row r="214" spans="1:11" x14ac:dyDescent="0.35">
      <c r="A214" t="s">
        <v>961</v>
      </c>
      <c r="B214" t="s">
        <v>1001</v>
      </c>
      <c r="C214" t="s">
        <v>379</v>
      </c>
      <c r="D214" t="s">
        <v>948</v>
      </c>
      <c r="E214">
        <v>1.0007316900000001</v>
      </c>
      <c r="F214">
        <v>0.99022580800000004</v>
      </c>
      <c r="G214">
        <v>-0.60504904900000001</v>
      </c>
      <c r="H214">
        <v>9</v>
      </c>
    </row>
    <row r="215" spans="1:11" x14ac:dyDescent="0.35">
      <c r="A215" t="s">
        <v>961</v>
      </c>
      <c r="B215" t="s">
        <v>1000</v>
      </c>
      <c r="C215" t="s">
        <v>379</v>
      </c>
      <c r="D215" t="s">
        <v>947</v>
      </c>
      <c r="E215">
        <v>1.527973158</v>
      </c>
      <c r="F215">
        <v>1.525676424</v>
      </c>
      <c r="G215">
        <v>0.51928807399999999</v>
      </c>
      <c r="H215">
        <v>9</v>
      </c>
    </row>
    <row r="216" spans="1:11" x14ac:dyDescent="0.35">
      <c r="A216" t="s">
        <v>961</v>
      </c>
      <c r="B216" t="s">
        <v>999</v>
      </c>
      <c r="C216" t="s">
        <v>379</v>
      </c>
      <c r="D216" t="s">
        <v>945</v>
      </c>
      <c r="F216" t="s">
        <v>175</v>
      </c>
      <c r="G216" t="s">
        <v>175</v>
      </c>
      <c r="H216">
        <v>9</v>
      </c>
    </row>
    <row r="217" spans="1:11" x14ac:dyDescent="0.35">
      <c r="A217" t="s">
        <v>961</v>
      </c>
      <c r="B217" t="s">
        <v>998</v>
      </c>
      <c r="C217" t="s">
        <v>116</v>
      </c>
      <c r="D217" t="s">
        <v>951</v>
      </c>
      <c r="F217" t="s">
        <v>175</v>
      </c>
      <c r="G217" t="s">
        <v>175</v>
      </c>
      <c r="H217">
        <v>9</v>
      </c>
      <c r="J217" s="3"/>
    </row>
    <row r="218" spans="1:11" x14ac:dyDescent="0.35">
      <c r="A218" t="s">
        <v>961</v>
      </c>
      <c r="B218" t="s">
        <v>997</v>
      </c>
      <c r="C218" t="s">
        <v>116</v>
      </c>
      <c r="D218" t="s">
        <v>950</v>
      </c>
      <c r="F218" t="s">
        <v>175</v>
      </c>
      <c r="G218" t="s">
        <v>175</v>
      </c>
      <c r="H218">
        <v>9</v>
      </c>
      <c r="K218" s="3"/>
    </row>
    <row r="219" spans="1:11" x14ac:dyDescent="0.35">
      <c r="A219" t="s">
        <v>961</v>
      </c>
      <c r="B219" t="s">
        <v>996</v>
      </c>
      <c r="C219" t="s">
        <v>116</v>
      </c>
      <c r="D219" t="s">
        <v>949</v>
      </c>
      <c r="F219" t="s">
        <v>175</v>
      </c>
      <c r="G219" t="s">
        <v>175</v>
      </c>
      <c r="H219">
        <v>8</v>
      </c>
    </row>
    <row r="220" spans="1:11" x14ac:dyDescent="0.35">
      <c r="A220" t="s">
        <v>961</v>
      </c>
      <c r="B220" t="s">
        <v>995</v>
      </c>
      <c r="C220" t="s">
        <v>116</v>
      </c>
      <c r="D220" t="s">
        <v>948</v>
      </c>
      <c r="F220" t="s">
        <v>175</v>
      </c>
      <c r="G220" t="s">
        <v>175</v>
      </c>
      <c r="H220">
        <v>6</v>
      </c>
    </row>
    <row r="221" spans="1:11" x14ac:dyDescent="0.35">
      <c r="A221" t="s">
        <v>961</v>
      </c>
      <c r="B221" t="s">
        <v>994</v>
      </c>
      <c r="C221" t="s">
        <v>116</v>
      </c>
      <c r="D221" t="s">
        <v>947</v>
      </c>
      <c r="F221" t="s">
        <v>175</v>
      </c>
      <c r="G221" t="s">
        <v>175</v>
      </c>
      <c r="H221">
        <v>9</v>
      </c>
    </row>
    <row r="222" spans="1:11" x14ac:dyDescent="0.35">
      <c r="A222" t="s">
        <v>961</v>
      </c>
      <c r="B222" t="s">
        <v>993</v>
      </c>
      <c r="C222" t="s">
        <v>116</v>
      </c>
      <c r="D222" t="s">
        <v>945</v>
      </c>
      <c r="F222" t="s">
        <v>175</v>
      </c>
      <c r="G222" t="s">
        <v>175</v>
      </c>
      <c r="H222">
        <v>8</v>
      </c>
    </row>
    <row r="223" spans="1:11" x14ac:dyDescent="0.35">
      <c r="A223" t="s">
        <v>960</v>
      </c>
      <c r="B223" t="s">
        <v>1009</v>
      </c>
      <c r="C223" t="s">
        <v>115</v>
      </c>
      <c r="D223" t="s">
        <v>951</v>
      </c>
      <c r="E223">
        <v>0.98954597799999999</v>
      </c>
      <c r="F223">
        <v>0.988859033</v>
      </c>
      <c r="G223">
        <v>6.2040164000000002E-2</v>
      </c>
      <c r="H223">
        <v>9</v>
      </c>
    </row>
    <row r="224" spans="1:11" x14ac:dyDescent="0.35">
      <c r="A224" t="s">
        <v>960</v>
      </c>
      <c r="B224" t="s">
        <v>1008</v>
      </c>
      <c r="C224" t="s">
        <v>115</v>
      </c>
      <c r="D224" t="s">
        <v>949</v>
      </c>
      <c r="E224">
        <v>1.116963632</v>
      </c>
      <c r="F224">
        <v>1.116590819</v>
      </c>
      <c r="G224">
        <v>0.24557208699999999</v>
      </c>
      <c r="H224">
        <v>9</v>
      </c>
    </row>
    <row r="225" spans="1:11" x14ac:dyDescent="0.35">
      <c r="A225" t="s">
        <v>960</v>
      </c>
      <c r="B225" t="s">
        <v>1007</v>
      </c>
      <c r="C225" t="s">
        <v>115</v>
      </c>
      <c r="D225" t="s">
        <v>948</v>
      </c>
      <c r="E225">
        <v>0.78783539999999996</v>
      </c>
      <c r="F225">
        <v>0.78709211599999995</v>
      </c>
      <c r="G225">
        <v>-0.17096767399999999</v>
      </c>
      <c r="H225">
        <v>9</v>
      </c>
    </row>
    <row r="226" spans="1:11" x14ac:dyDescent="0.35">
      <c r="A226" t="s">
        <v>960</v>
      </c>
      <c r="B226" t="s">
        <v>1006</v>
      </c>
      <c r="C226" t="s">
        <v>115</v>
      </c>
      <c r="D226" t="s">
        <v>947</v>
      </c>
      <c r="E226">
        <v>0.35878536799999999</v>
      </c>
      <c r="F226">
        <v>0.35870352500000002</v>
      </c>
      <c r="G226">
        <v>0.22772352100000001</v>
      </c>
      <c r="H226">
        <v>3</v>
      </c>
    </row>
    <row r="227" spans="1:11" x14ac:dyDescent="0.35">
      <c r="A227" t="s">
        <v>960</v>
      </c>
      <c r="B227" t="s">
        <v>1005</v>
      </c>
      <c r="C227" t="s">
        <v>115</v>
      </c>
      <c r="D227" t="s">
        <v>945</v>
      </c>
      <c r="E227">
        <v>0.36474874400000001</v>
      </c>
      <c r="F227">
        <v>0.36440548900000003</v>
      </c>
      <c r="G227">
        <v>-1.1788096E-2</v>
      </c>
      <c r="H227">
        <v>9</v>
      </c>
    </row>
    <row r="228" spans="1:11" x14ac:dyDescent="0.35">
      <c r="A228" t="s">
        <v>960</v>
      </c>
      <c r="B228" t="s">
        <v>1004</v>
      </c>
      <c r="C228" t="s">
        <v>379</v>
      </c>
      <c r="D228" t="s">
        <v>951</v>
      </c>
      <c r="E228">
        <v>0.22762597800000001</v>
      </c>
      <c r="F228">
        <v>0.22576185100000001</v>
      </c>
      <c r="G228">
        <v>-0.55662875099999998</v>
      </c>
      <c r="H228">
        <v>10</v>
      </c>
    </row>
    <row r="229" spans="1:11" x14ac:dyDescent="0.35">
      <c r="A229" t="s">
        <v>960</v>
      </c>
      <c r="B229" t="s">
        <v>1003</v>
      </c>
      <c r="C229" t="s">
        <v>379</v>
      </c>
      <c r="D229" t="s">
        <v>950</v>
      </c>
      <c r="E229">
        <v>-7.2253187999999996E-2</v>
      </c>
      <c r="F229">
        <v>-7.2920588999999994E-2</v>
      </c>
      <c r="G229">
        <v>-0.66251361200000003</v>
      </c>
      <c r="H229">
        <v>6</v>
      </c>
    </row>
    <row r="230" spans="1:11" x14ac:dyDescent="0.35">
      <c r="A230" t="s">
        <v>960</v>
      </c>
      <c r="B230" t="s">
        <v>1002</v>
      </c>
      <c r="C230" t="s">
        <v>379</v>
      </c>
      <c r="D230" t="s">
        <v>949</v>
      </c>
      <c r="F230" t="s">
        <v>175</v>
      </c>
      <c r="G230" t="s">
        <v>175</v>
      </c>
      <c r="H230">
        <v>9</v>
      </c>
    </row>
    <row r="231" spans="1:11" x14ac:dyDescent="0.35">
      <c r="A231" t="s">
        <v>960</v>
      </c>
      <c r="B231" t="s">
        <v>1001</v>
      </c>
      <c r="C231" t="s">
        <v>379</v>
      </c>
      <c r="D231" t="s">
        <v>948</v>
      </c>
      <c r="E231">
        <v>1.439341049</v>
      </c>
      <c r="F231">
        <v>1.4377051219999999</v>
      </c>
      <c r="G231">
        <v>0.83479207499999997</v>
      </c>
      <c r="H231">
        <v>9</v>
      </c>
    </row>
    <row r="232" spans="1:11" x14ac:dyDescent="0.35">
      <c r="A232" t="s">
        <v>960</v>
      </c>
      <c r="B232" t="s">
        <v>1000</v>
      </c>
      <c r="C232" t="s">
        <v>379</v>
      </c>
      <c r="D232" t="s">
        <v>947</v>
      </c>
      <c r="E232">
        <v>1.3628005750000001</v>
      </c>
      <c r="F232">
        <v>1.3616223030000001</v>
      </c>
      <c r="G232">
        <v>0.29555552299999999</v>
      </c>
      <c r="H232">
        <v>9</v>
      </c>
    </row>
    <row r="233" spans="1:11" x14ac:dyDescent="0.35">
      <c r="A233" t="s">
        <v>960</v>
      </c>
      <c r="B233" t="s">
        <v>999</v>
      </c>
      <c r="C233" t="s">
        <v>379</v>
      </c>
      <c r="D233" t="s">
        <v>945</v>
      </c>
      <c r="E233">
        <v>0.241529727</v>
      </c>
      <c r="F233">
        <v>0.240732156</v>
      </c>
      <c r="G233">
        <v>-0.24956785300000001</v>
      </c>
      <c r="H233">
        <v>9</v>
      </c>
    </row>
    <row r="234" spans="1:11" x14ac:dyDescent="0.35">
      <c r="A234" t="s">
        <v>960</v>
      </c>
      <c r="B234" t="s">
        <v>998</v>
      </c>
      <c r="C234" t="s">
        <v>116</v>
      </c>
      <c r="D234" t="s">
        <v>951</v>
      </c>
      <c r="E234">
        <v>1.2323275300000001</v>
      </c>
      <c r="F234">
        <v>1.229717529</v>
      </c>
      <c r="G234">
        <v>0.67322863700000002</v>
      </c>
      <c r="H234">
        <v>9</v>
      </c>
      <c r="J234" s="3"/>
      <c r="K234" s="3"/>
    </row>
    <row r="235" spans="1:11" x14ac:dyDescent="0.35">
      <c r="A235" t="s">
        <v>960</v>
      </c>
      <c r="B235" t="s">
        <v>997</v>
      </c>
      <c r="C235" t="s">
        <v>116</v>
      </c>
      <c r="D235" t="s">
        <v>950</v>
      </c>
      <c r="E235">
        <v>0.62300998200000002</v>
      </c>
      <c r="F235">
        <v>0.62271203799999997</v>
      </c>
      <c r="G235">
        <v>0.56406736499999999</v>
      </c>
      <c r="H235">
        <v>9</v>
      </c>
    </row>
    <row r="236" spans="1:11" x14ac:dyDescent="0.35">
      <c r="A236" t="s">
        <v>960</v>
      </c>
      <c r="B236" t="s">
        <v>996</v>
      </c>
      <c r="C236" t="s">
        <v>116</v>
      </c>
      <c r="D236" t="s">
        <v>949</v>
      </c>
      <c r="E236">
        <v>1.137928337</v>
      </c>
      <c r="F236">
        <v>1.1372002999999999</v>
      </c>
      <c r="G236">
        <v>0.86440793599999999</v>
      </c>
      <c r="H236">
        <v>8</v>
      </c>
    </row>
    <row r="237" spans="1:11" x14ac:dyDescent="0.35">
      <c r="A237" t="s">
        <v>960</v>
      </c>
      <c r="B237" t="s">
        <v>995</v>
      </c>
      <c r="C237" t="s">
        <v>116</v>
      </c>
      <c r="D237" t="s">
        <v>948</v>
      </c>
      <c r="E237">
        <v>0.139112393</v>
      </c>
      <c r="F237">
        <v>0.13720616899999999</v>
      </c>
      <c r="G237">
        <v>-0.477188061</v>
      </c>
      <c r="H237">
        <v>6</v>
      </c>
    </row>
    <row r="238" spans="1:11" x14ac:dyDescent="0.35">
      <c r="A238" t="s">
        <v>960</v>
      </c>
      <c r="B238" t="s">
        <v>994</v>
      </c>
      <c r="C238" t="s">
        <v>116</v>
      </c>
      <c r="D238" t="s">
        <v>947</v>
      </c>
      <c r="E238">
        <v>0.87074307100000004</v>
      </c>
      <c r="F238">
        <v>0.86982943999999995</v>
      </c>
      <c r="G238">
        <v>0.360720553</v>
      </c>
      <c r="H238">
        <v>9</v>
      </c>
    </row>
    <row r="239" spans="1:11" x14ac:dyDescent="0.35">
      <c r="A239" t="s">
        <v>960</v>
      </c>
      <c r="B239" t="s">
        <v>993</v>
      </c>
      <c r="C239" t="s">
        <v>116</v>
      </c>
      <c r="D239" t="s">
        <v>945</v>
      </c>
      <c r="E239">
        <v>1.1320752540000001</v>
      </c>
      <c r="F239">
        <v>1.1313947090000001</v>
      </c>
      <c r="G239">
        <v>0.31620491000000001</v>
      </c>
      <c r="H239">
        <v>8</v>
      </c>
    </row>
    <row r="240" spans="1:11" x14ac:dyDescent="0.35">
      <c r="A240" t="s">
        <v>959</v>
      </c>
      <c r="B240" t="s">
        <v>1009</v>
      </c>
      <c r="C240" t="s">
        <v>115</v>
      </c>
      <c r="D240" t="s">
        <v>951</v>
      </c>
      <c r="F240" t="s">
        <v>175</v>
      </c>
      <c r="G240" t="s">
        <v>175</v>
      </c>
      <c r="H240">
        <v>9</v>
      </c>
    </row>
    <row r="241" spans="1:8" x14ac:dyDescent="0.35">
      <c r="A241" t="s">
        <v>959</v>
      </c>
      <c r="B241" t="s">
        <v>1008</v>
      </c>
      <c r="C241" t="s">
        <v>115</v>
      </c>
      <c r="D241" t="s">
        <v>949</v>
      </c>
      <c r="E241">
        <v>8.5785186999999999E-2</v>
      </c>
      <c r="F241">
        <v>8.5252883000000002E-2</v>
      </c>
      <c r="G241">
        <v>-0.38019684100000001</v>
      </c>
      <c r="H241">
        <v>9</v>
      </c>
    </row>
    <row r="242" spans="1:8" x14ac:dyDescent="0.35">
      <c r="A242" t="s">
        <v>959</v>
      </c>
      <c r="B242" t="s">
        <v>1007</v>
      </c>
      <c r="C242" t="s">
        <v>115</v>
      </c>
      <c r="D242" t="s">
        <v>948</v>
      </c>
      <c r="E242">
        <v>1.0844739889999999</v>
      </c>
      <c r="F242">
        <v>1.084022491</v>
      </c>
      <c r="G242">
        <v>0.45247784200000002</v>
      </c>
      <c r="H242">
        <v>9</v>
      </c>
    </row>
    <row r="243" spans="1:8" x14ac:dyDescent="0.35">
      <c r="A243" t="s">
        <v>959</v>
      </c>
      <c r="B243" t="s">
        <v>1006</v>
      </c>
      <c r="C243" t="s">
        <v>115</v>
      </c>
      <c r="D243" t="s">
        <v>947</v>
      </c>
      <c r="E243">
        <v>-0.384648834</v>
      </c>
      <c r="F243">
        <v>-0.38464969300000001</v>
      </c>
      <c r="G243">
        <v>-0.38482481200000002</v>
      </c>
      <c r="H243">
        <v>3</v>
      </c>
    </row>
    <row r="244" spans="1:8" x14ac:dyDescent="0.35">
      <c r="A244" t="s">
        <v>959</v>
      </c>
      <c r="B244" t="s">
        <v>1005</v>
      </c>
      <c r="C244" t="s">
        <v>115</v>
      </c>
      <c r="D244" t="s">
        <v>945</v>
      </c>
      <c r="F244" t="s">
        <v>175</v>
      </c>
      <c r="G244" t="s">
        <v>175</v>
      </c>
      <c r="H244">
        <v>9</v>
      </c>
    </row>
    <row r="245" spans="1:8" x14ac:dyDescent="0.35">
      <c r="A245" t="s">
        <v>959</v>
      </c>
      <c r="B245" t="s">
        <v>1004</v>
      </c>
      <c r="C245" t="s">
        <v>379</v>
      </c>
      <c r="D245" t="s">
        <v>951</v>
      </c>
      <c r="E245">
        <v>0.59967604799999996</v>
      </c>
      <c r="F245">
        <v>0.58759676900000002</v>
      </c>
      <c r="G245">
        <v>-0.849727381</v>
      </c>
      <c r="H245">
        <v>10</v>
      </c>
    </row>
    <row r="246" spans="1:8" x14ac:dyDescent="0.35">
      <c r="A246" t="s">
        <v>959</v>
      </c>
      <c r="B246" t="s">
        <v>1003</v>
      </c>
      <c r="C246" t="s">
        <v>379</v>
      </c>
      <c r="D246" t="s">
        <v>950</v>
      </c>
      <c r="E246">
        <v>0.20760284100000001</v>
      </c>
      <c r="F246">
        <v>0.206510149</v>
      </c>
      <c r="G246">
        <v>-0.188242724</v>
      </c>
      <c r="H246">
        <v>6</v>
      </c>
    </row>
    <row r="247" spans="1:8" x14ac:dyDescent="0.35">
      <c r="A247" t="s">
        <v>959</v>
      </c>
      <c r="B247" t="s">
        <v>1002</v>
      </c>
      <c r="C247" t="s">
        <v>379</v>
      </c>
      <c r="D247" t="s">
        <v>949</v>
      </c>
      <c r="E247">
        <v>0.76064546300000002</v>
      </c>
      <c r="F247">
        <v>0.76046212800000001</v>
      </c>
      <c r="G247">
        <v>0.39021397299999999</v>
      </c>
      <c r="H247">
        <v>9</v>
      </c>
    </row>
    <row r="248" spans="1:8" x14ac:dyDescent="0.35">
      <c r="A248" t="s">
        <v>959</v>
      </c>
      <c r="B248" t="s">
        <v>1001</v>
      </c>
      <c r="C248" t="s">
        <v>379</v>
      </c>
      <c r="D248" t="s">
        <v>948</v>
      </c>
      <c r="E248">
        <v>1.650223368</v>
      </c>
      <c r="F248">
        <v>1.6470792970000001</v>
      </c>
      <c r="G248">
        <v>1.0076603980000001</v>
      </c>
      <c r="H248">
        <v>9</v>
      </c>
    </row>
    <row r="249" spans="1:8" x14ac:dyDescent="0.35">
      <c r="A249" t="s">
        <v>959</v>
      </c>
      <c r="B249" t="s">
        <v>1000</v>
      </c>
      <c r="C249" t="s">
        <v>379</v>
      </c>
      <c r="D249" t="s">
        <v>947</v>
      </c>
      <c r="F249" t="s">
        <v>175</v>
      </c>
      <c r="G249" t="s">
        <v>175</v>
      </c>
      <c r="H249">
        <v>9</v>
      </c>
    </row>
    <row r="250" spans="1:8" x14ac:dyDescent="0.35">
      <c r="A250" t="s">
        <v>959</v>
      </c>
      <c r="B250" t="s">
        <v>999</v>
      </c>
      <c r="C250" t="s">
        <v>379</v>
      </c>
      <c r="D250" t="s">
        <v>945</v>
      </c>
      <c r="F250" t="s">
        <v>175</v>
      </c>
      <c r="G250" t="s">
        <v>175</v>
      </c>
      <c r="H250">
        <v>9</v>
      </c>
    </row>
    <row r="251" spans="1:8" x14ac:dyDescent="0.35">
      <c r="A251" t="s">
        <v>959</v>
      </c>
      <c r="B251" t="s">
        <v>998</v>
      </c>
      <c r="C251" t="s">
        <v>116</v>
      </c>
      <c r="D251" t="s">
        <v>951</v>
      </c>
      <c r="F251" t="s">
        <v>175</v>
      </c>
      <c r="G251" t="s">
        <v>175</v>
      </c>
      <c r="H251">
        <v>9</v>
      </c>
    </row>
    <row r="252" spans="1:8" x14ac:dyDescent="0.35">
      <c r="A252" t="s">
        <v>959</v>
      </c>
      <c r="B252" t="s">
        <v>997</v>
      </c>
      <c r="C252" t="s">
        <v>116</v>
      </c>
      <c r="D252" t="s">
        <v>950</v>
      </c>
      <c r="F252" t="s">
        <v>175</v>
      </c>
      <c r="G252" t="s">
        <v>175</v>
      </c>
      <c r="H252">
        <v>9</v>
      </c>
    </row>
    <row r="253" spans="1:8" x14ac:dyDescent="0.35">
      <c r="A253" t="s">
        <v>959</v>
      </c>
      <c r="B253" t="s">
        <v>996</v>
      </c>
      <c r="C253" t="s">
        <v>116</v>
      </c>
      <c r="D253" t="s">
        <v>949</v>
      </c>
      <c r="F253" t="s">
        <v>175</v>
      </c>
      <c r="G253" t="s">
        <v>175</v>
      </c>
      <c r="H253">
        <v>8</v>
      </c>
    </row>
    <row r="254" spans="1:8" x14ac:dyDescent="0.35">
      <c r="A254" t="s">
        <v>959</v>
      </c>
      <c r="B254" t="s">
        <v>995</v>
      </c>
      <c r="C254" t="s">
        <v>116</v>
      </c>
      <c r="D254" t="s">
        <v>948</v>
      </c>
      <c r="E254">
        <v>0.61788945500000003</v>
      </c>
      <c r="F254">
        <v>0.617372064</v>
      </c>
      <c r="G254">
        <v>0.38750327499999998</v>
      </c>
      <c r="H254">
        <v>6</v>
      </c>
    </row>
    <row r="255" spans="1:8" x14ac:dyDescent="0.35">
      <c r="A255" t="s">
        <v>959</v>
      </c>
      <c r="B255" t="s">
        <v>994</v>
      </c>
      <c r="C255" t="s">
        <v>116</v>
      </c>
      <c r="D255" t="s">
        <v>947</v>
      </c>
      <c r="E255">
        <v>1.015468273</v>
      </c>
      <c r="F255">
        <v>1.0136296570000001</v>
      </c>
      <c r="G255">
        <v>0.38194744600000002</v>
      </c>
      <c r="H255">
        <v>9</v>
      </c>
    </row>
    <row r="256" spans="1:8" x14ac:dyDescent="0.35">
      <c r="A256" t="s">
        <v>959</v>
      </c>
      <c r="B256" t="s">
        <v>993</v>
      </c>
      <c r="C256" t="s">
        <v>116</v>
      </c>
      <c r="D256" t="s">
        <v>945</v>
      </c>
      <c r="F256" t="s">
        <v>175</v>
      </c>
      <c r="G256" t="s">
        <v>175</v>
      </c>
      <c r="H256">
        <v>8</v>
      </c>
    </row>
    <row r="257" spans="1:8" x14ac:dyDescent="0.35">
      <c r="A257" t="s">
        <v>958</v>
      </c>
      <c r="B257" t="s">
        <v>1009</v>
      </c>
      <c r="C257" t="s">
        <v>115</v>
      </c>
      <c r="D257" t="s">
        <v>951</v>
      </c>
      <c r="F257" t="s">
        <v>175</v>
      </c>
      <c r="G257" t="s">
        <v>175</v>
      </c>
      <c r="H257">
        <v>9</v>
      </c>
    </row>
    <row r="258" spans="1:8" x14ac:dyDescent="0.35">
      <c r="A258" t="s">
        <v>958</v>
      </c>
      <c r="B258" t="s">
        <v>1008</v>
      </c>
      <c r="C258" t="s">
        <v>115</v>
      </c>
      <c r="D258" t="s">
        <v>949</v>
      </c>
      <c r="F258" t="s">
        <v>175</v>
      </c>
      <c r="G258" t="s">
        <v>175</v>
      </c>
      <c r="H258">
        <v>9</v>
      </c>
    </row>
    <row r="259" spans="1:8" x14ac:dyDescent="0.35">
      <c r="A259" t="s">
        <v>958</v>
      </c>
      <c r="B259" t="s">
        <v>1007</v>
      </c>
      <c r="C259" t="s">
        <v>115</v>
      </c>
      <c r="D259" t="s">
        <v>948</v>
      </c>
      <c r="F259" t="s">
        <v>175</v>
      </c>
      <c r="G259" t="s">
        <v>175</v>
      </c>
      <c r="H259">
        <v>9</v>
      </c>
    </row>
    <row r="260" spans="1:8" x14ac:dyDescent="0.35">
      <c r="A260" t="s">
        <v>958</v>
      </c>
      <c r="B260" t="s">
        <v>1006</v>
      </c>
      <c r="C260" t="s">
        <v>115</v>
      </c>
      <c r="D260" t="s">
        <v>947</v>
      </c>
      <c r="F260" t="s">
        <v>175</v>
      </c>
      <c r="G260" t="s">
        <v>175</v>
      </c>
      <c r="H260">
        <v>3</v>
      </c>
    </row>
    <row r="261" spans="1:8" x14ac:dyDescent="0.35">
      <c r="A261" t="s">
        <v>958</v>
      </c>
      <c r="B261" t="s">
        <v>1005</v>
      </c>
      <c r="C261" t="s">
        <v>115</v>
      </c>
      <c r="D261" t="s">
        <v>945</v>
      </c>
      <c r="F261" t="s">
        <v>175</v>
      </c>
      <c r="G261" t="s">
        <v>175</v>
      </c>
      <c r="H261">
        <v>9</v>
      </c>
    </row>
    <row r="262" spans="1:8" x14ac:dyDescent="0.35">
      <c r="A262" t="s">
        <v>958</v>
      </c>
      <c r="B262" t="s">
        <v>1004</v>
      </c>
      <c r="C262" t="s">
        <v>379</v>
      </c>
      <c r="D262" t="s">
        <v>951</v>
      </c>
      <c r="E262">
        <v>0.14817977600000001</v>
      </c>
      <c r="F262">
        <v>0.14648560199999999</v>
      </c>
      <c r="G262">
        <v>-0.55441813600000001</v>
      </c>
      <c r="H262">
        <v>10</v>
      </c>
    </row>
    <row r="263" spans="1:8" x14ac:dyDescent="0.35">
      <c r="A263" t="s">
        <v>958</v>
      </c>
      <c r="B263" t="s">
        <v>1003</v>
      </c>
      <c r="C263" t="s">
        <v>379</v>
      </c>
      <c r="D263" t="s">
        <v>950</v>
      </c>
      <c r="F263" t="s">
        <v>175</v>
      </c>
      <c r="G263" t="s">
        <v>175</v>
      </c>
      <c r="H263">
        <v>6</v>
      </c>
    </row>
    <row r="264" spans="1:8" x14ac:dyDescent="0.35">
      <c r="A264" t="s">
        <v>958</v>
      </c>
      <c r="B264" t="s">
        <v>1002</v>
      </c>
      <c r="C264" t="s">
        <v>379</v>
      </c>
      <c r="D264" t="s">
        <v>949</v>
      </c>
      <c r="F264" t="s">
        <v>175</v>
      </c>
      <c r="G264" t="s">
        <v>175</v>
      </c>
      <c r="H264">
        <v>9</v>
      </c>
    </row>
    <row r="265" spans="1:8" x14ac:dyDescent="0.35">
      <c r="A265" t="s">
        <v>958</v>
      </c>
      <c r="B265" t="s">
        <v>1001</v>
      </c>
      <c r="C265" t="s">
        <v>379</v>
      </c>
      <c r="D265" t="s">
        <v>948</v>
      </c>
      <c r="E265">
        <v>0.66104907400000001</v>
      </c>
      <c r="F265">
        <v>0.66052136800000005</v>
      </c>
      <c r="G265">
        <v>2.0570149999999999E-2</v>
      </c>
      <c r="H265">
        <v>9</v>
      </c>
    </row>
    <row r="266" spans="1:8" x14ac:dyDescent="0.35">
      <c r="A266" t="s">
        <v>958</v>
      </c>
      <c r="B266" t="s">
        <v>1000</v>
      </c>
      <c r="C266" t="s">
        <v>379</v>
      </c>
      <c r="D266" t="s">
        <v>947</v>
      </c>
      <c r="F266" t="s">
        <v>175</v>
      </c>
      <c r="G266" t="s">
        <v>175</v>
      </c>
      <c r="H266">
        <v>9</v>
      </c>
    </row>
    <row r="267" spans="1:8" x14ac:dyDescent="0.35">
      <c r="A267" t="s">
        <v>958</v>
      </c>
      <c r="B267" t="s">
        <v>999</v>
      </c>
      <c r="C267" t="s">
        <v>379</v>
      </c>
      <c r="D267" t="s">
        <v>945</v>
      </c>
      <c r="F267" t="s">
        <v>175</v>
      </c>
      <c r="G267" t="s">
        <v>175</v>
      </c>
      <c r="H267">
        <v>9</v>
      </c>
    </row>
    <row r="268" spans="1:8" x14ac:dyDescent="0.35">
      <c r="A268" t="s">
        <v>958</v>
      </c>
      <c r="B268" t="s">
        <v>998</v>
      </c>
      <c r="C268" t="s">
        <v>116</v>
      </c>
      <c r="D268" t="s">
        <v>951</v>
      </c>
      <c r="E268">
        <v>-0.52482809900000005</v>
      </c>
      <c r="F268">
        <v>-0.52613306800000004</v>
      </c>
      <c r="G268">
        <v>-0.75627823100000002</v>
      </c>
      <c r="H268">
        <v>9</v>
      </c>
    </row>
    <row r="269" spans="1:8" x14ac:dyDescent="0.35">
      <c r="A269" t="s">
        <v>958</v>
      </c>
      <c r="B269" t="s">
        <v>997</v>
      </c>
      <c r="C269" t="s">
        <v>116</v>
      </c>
      <c r="D269" t="s">
        <v>950</v>
      </c>
      <c r="E269">
        <v>0.25644268999999997</v>
      </c>
      <c r="F269">
        <v>0.25629593499999997</v>
      </c>
      <c r="G269">
        <v>-5.2402663000000002E-2</v>
      </c>
      <c r="H269">
        <v>9</v>
      </c>
    </row>
    <row r="270" spans="1:8" x14ac:dyDescent="0.35">
      <c r="A270" t="s">
        <v>958</v>
      </c>
      <c r="B270" t="s">
        <v>996</v>
      </c>
      <c r="C270" t="s">
        <v>116</v>
      </c>
      <c r="D270" t="s">
        <v>949</v>
      </c>
      <c r="E270">
        <v>1.1404043239999999</v>
      </c>
      <c r="F270">
        <v>1.1397589420000001</v>
      </c>
      <c r="G270">
        <v>0.78730235900000001</v>
      </c>
      <c r="H270">
        <v>8</v>
      </c>
    </row>
    <row r="271" spans="1:8" x14ac:dyDescent="0.35">
      <c r="A271" t="s">
        <v>958</v>
      </c>
      <c r="B271" t="s">
        <v>995</v>
      </c>
      <c r="C271" t="s">
        <v>116</v>
      </c>
      <c r="D271" t="s">
        <v>948</v>
      </c>
      <c r="E271">
        <v>0.665600886</v>
      </c>
      <c r="F271">
        <v>0.66487520499999997</v>
      </c>
      <c r="G271">
        <v>0.48033131699999998</v>
      </c>
      <c r="H271">
        <v>6</v>
      </c>
    </row>
    <row r="272" spans="1:8" x14ac:dyDescent="0.35">
      <c r="A272" t="s">
        <v>958</v>
      </c>
      <c r="B272" t="s">
        <v>994</v>
      </c>
      <c r="C272" t="s">
        <v>116</v>
      </c>
      <c r="D272" t="s">
        <v>947</v>
      </c>
      <c r="F272" t="s">
        <v>175</v>
      </c>
      <c r="G272" t="s">
        <v>175</v>
      </c>
      <c r="H272">
        <v>9</v>
      </c>
    </row>
    <row r="273" spans="1:8" x14ac:dyDescent="0.35">
      <c r="A273" t="s">
        <v>958</v>
      </c>
      <c r="B273" t="s">
        <v>993</v>
      </c>
      <c r="C273" t="s">
        <v>116</v>
      </c>
      <c r="D273" t="s">
        <v>945</v>
      </c>
      <c r="F273" t="s">
        <v>175</v>
      </c>
      <c r="G273" t="s">
        <v>175</v>
      </c>
      <c r="H273">
        <v>8</v>
      </c>
    </row>
    <row r="274" spans="1:8" x14ac:dyDescent="0.35">
      <c r="A274" t="s">
        <v>957</v>
      </c>
      <c r="B274" t="s">
        <v>1009</v>
      </c>
      <c r="C274" t="s">
        <v>115</v>
      </c>
      <c r="D274" t="s">
        <v>951</v>
      </c>
      <c r="E274">
        <v>0.48522574499999999</v>
      </c>
      <c r="F274">
        <v>0.48452815900000001</v>
      </c>
      <c r="G274">
        <v>0.302515217</v>
      </c>
      <c r="H274">
        <v>9</v>
      </c>
    </row>
    <row r="275" spans="1:8" x14ac:dyDescent="0.35">
      <c r="A275" t="s">
        <v>957</v>
      </c>
      <c r="B275" t="s">
        <v>1008</v>
      </c>
      <c r="C275" t="s">
        <v>115</v>
      </c>
      <c r="D275" t="s">
        <v>949</v>
      </c>
      <c r="E275">
        <v>0.32831436200000003</v>
      </c>
      <c r="F275">
        <v>0.32745835099999998</v>
      </c>
      <c r="G275">
        <v>0.12231861600000001</v>
      </c>
      <c r="H275">
        <v>9</v>
      </c>
    </row>
    <row r="276" spans="1:8" x14ac:dyDescent="0.35">
      <c r="A276" t="s">
        <v>957</v>
      </c>
      <c r="B276" t="s">
        <v>1007</v>
      </c>
      <c r="C276" t="s">
        <v>115</v>
      </c>
      <c r="D276" t="s">
        <v>948</v>
      </c>
      <c r="E276">
        <v>-0.220979177</v>
      </c>
      <c r="F276">
        <v>-0.22174191900000001</v>
      </c>
      <c r="G276">
        <v>-0.58018656000000002</v>
      </c>
      <c r="H276">
        <v>9</v>
      </c>
    </row>
    <row r="277" spans="1:8" x14ac:dyDescent="0.35">
      <c r="A277" t="s">
        <v>957</v>
      </c>
      <c r="B277" t="s">
        <v>1006</v>
      </c>
      <c r="C277" t="s">
        <v>115</v>
      </c>
      <c r="D277" t="s">
        <v>947</v>
      </c>
      <c r="E277">
        <v>0.37538865700000001</v>
      </c>
      <c r="F277">
        <v>0.37536122300000002</v>
      </c>
      <c r="G277">
        <v>0.36792708499999999</v>
      </c>
      <c r="H277">
        <v>3</v>
      </c>
    </row>
    <row r="278" spans="1:8" x14ac:dyDescent="0.35">
      <c r="A278" t="s">
        <v>957</v>
      </c>
      <c r="B278" t="s">
        <v>1005</v>
      </c>
      <c r="C278" t="s">
        <v>115</v>
      </c>
      <c r="D278" t="s">
        <v>945</v>
      </c>
      <c r="E278">
        <v>0.19350073700000001</v>
      </c>
      <c r="F278">
        <v>0.19302151300000001</v>
      </c>
      <c r="G278">
        <v>-2.0253589999999998E-2</v>
      </c>
      <c r="H278">
        <v>9</v>
      </c>
    </row>
    <row r="279" spans="1:8" x14ac:dyDescent="0.35">
      <c r="A279" t="s">
        <v>957</v>
      </c>
      <c r="B279" t="s">
        <v>1004</v>
      </c>
      <c r="C279" t="s">
        <v>379</v>
      </c>
      <c r="D279" t="s">
        <v>951</v>
      </c>
      <c r="E279">
        <v>-6.5753681999999994E-2</v>
      </c>
      <c r="F279">
        <v>-6.6660892999999999E-2</v>
      </c>
      <c r="G279">
        <v>-0.32171472299999998</v>
      </c>
      <c r="H279">
        <v>10</v>
      </c>
    </row>
    <row r="280" spans="1:8" x14ac:dyDescent="0.35">
      <c r="A280" t="s">
        <v>957</v>
      </c>
      <c r="B280" t="s">
        <v>1003</v>
      </c>
      <c r="C280" t="s">
        <v>379</v>
      </c>
      <c r="D280" t="s">
        <v>950</v>
      </c>
      <c r="E280">
        <v>0.24994092300000001</v>
      </c>
      <c r="F280">
        <v>0.24973241099999999</v>
      </c>
      <c r="G280">
        <v>0.188713465</v>
      </c>
      <c r="H280">
        <v>6</v>
      </c>
    </row>
    <row r="281" spans="1:8" x14ac:dyDescent="0.35">
      <c r="A281" t="s">
        <v>957</v>
      </c>
      <c r="B281" t="s">
        <v>1002</v>
      </c>
      <c r="C281" t="s">
        <v>379</v>
      </c>
      <c r="D281" t="s">
        <v>949</v>
      </c>
      <c r="E281">
        <v>-0.239052405</v>
      </c>
      <c r="F281">
        <v>-0.240365307</v>
      </c>
      <c r="G281">
        <v>-0.74342596299999997</v>
      </c>
      <c r="H281">
        <v>9</v>
      </c>
    </row>
    <row r="282" spans="1:8" x14ac:dyDescent="0.35">
      <c r="A282" t="s">
        <v>957</v>
      </c>
      <c r="B282" t="s">
        <v>1001</v>
      </c>
      <c r="C282" t="s">
        <v>379</v>
      </c>
      <c r="D282" t="s">
        <v>948</v>
      </c>
      <c r="E282">
        <v>0.89838756399999997</v>
      </c>
      <c r="F282">
        <v>0.89581772800000004</v>
      </c>
      <c r="G282">
        <v>0.233877311</v>
      </c>
      <c r="H282">
        <v>9</v>
      </c>
    </row>
    <row r="283" spans="1:8" x14ac:dyDescent="0.35">
      <c r="A283" t="s">
        <v>957</v>
      </c>
      <c r="B283" t="s">
        <v>1000</v>
      </c>
      <c r="C283" t="s">
        <v>379</v>
      </c>
      <c r="D283" t="s">
        <v>947</v>
      </c>
      <c r="E283">
        <v>1.2319032590000001</v>
      </c>
      <c r="F283">
        <v>1.2298467019999999</v>
      </c>
      <c r="G283">
        <v>0.62292771800000002</v>
      </c>
      <c r="H283">
        <v>9</v>
      </c>
    </row>
    <row r="284" spans="1:8" x14ac:dyDescent="0.35">
      <c r="A284" t="s">
        <v>957</v>
      </c>
      <c r="B284" t="s">
        <v>999</v>
      </c>
      <c r="C284" t="s">
        <v>379</v>
      </c>
      <c r="D284" t="s">
        <v>945</v>
      </c>
      <c r="E284">
        <v>-0.71742288899999995</v>
      </c>
      <c r="F284">
        <v>-0.71792262799999995</v>
      </c>
      <c r="G284">
        <v>-0.91700391000000003</v>
      </c>
      <c r="H284">
        <v>9</v>
      </c>
    </row>
    <row r="285" spans="1:8" x14ac:dyDescent="0.35">
      <c r="A285" t="s">
        <v>957</v>
      </c>
      <c r="B285" t="s">
        <v>998</v>
      </c>
      <c r="C285" t="s">
        <v>116</v>
      </c>
      <c r="D285" t="s">
        <v>951</v>
      </c>
      <c r="E285">
        <v>1.1102883690000001</v>
      </c>
      <c r="F285">
        <v>1.1095505320000001</v>
      </c>
      <c r="G285">
        <v>0.684718351</v>
      </c>
      <c r="H285">
        <v>9</v>
      </c>
    </row>
    <row r="286" spans="1:8" x14ac:dyDescent="0.35">
      <c r="A286" t="s">
        <v>957</v>
      </c>
      <c r="B286" t="s">
        <v>997</v>
      </c>
      <c r="C286" t="s">
        <v>116</v>
      </c>
      <c r="D286" t="s">
        <v>950</v>
      </c>
      <c r="E286">
        <v>6.008383E-3</v>
      </c>
      <c r="F286">
        <v>5.4371319999999999E-3</v>
      </c>
      <c r="G286">
        <v>-0.24490435099999999</v>
      </c>
      <c r="H286">
        <v>9</v>
      </c>
    </row>
    <row r="287" spans="1:8" x14ac:dyDescent="0.35">
      <c r="A287" t="s">
        <v>957</v>
      </c>
      <c r="B287" t="s">
        <v>996</v>
      </c>
      <c r="C287" t="s">
        <v>116</v>
      </c>
      <c r="D287" t="s">
        <v>949</v>
      </c>
      <c r="E287">
        <v>-5.1667365999999999E-2</v>
      </c>
      <c r="F287">
        <v>-5.2489164999999997E-2</v>
      </c>
      <c r="G287">
        <v>-0.62537539799999997</v>
      </c>
      <c r="H287">
        <v>8</v>
      </c>
    </row>
    <row r="288" spans="1:8" x14ac:dyDescent="0.35">
      <c r="A288" t="s">
        <v>957</v>
      </c>
      <c r="B288" t="s">
        <v>995</v>
      </c>
      <c r="C288" t="s">
        <v>116</v>
      </c>
      <c r="D288" t="s">
        <v>948</v>
      </c>
      <c r="E288">
        <v>4.6364430999999998E-2</v>
      </c>
      <c r="F288">
        <v>4.6299459000000001E-2</v>
      </c>
      <c r="G288">
        <v>1.8132841E-2</v>
      </c>
      <c r="H288">
        <v>6</v>
      </c>
    </row>
    <row r="289" spans="1:8" x14ac:dyDescent="0.35">
      <c r="A289" t="s">
        <v>957</v>
      </c>
      <c r="B289" t="s">
        <v>994</v>
      </c>
      <c r="C289" t="s">
        <v>116</v>
      </c>
      <c r="D289" t="s">
        <v>947</v>
      </c>
      <c r="E289">
        <v>1.4673332990000001</v>
      </c>
      <c r="F289">
        <v>1.4661778219999999</v>
      </c>
      <c r="G289">
        <v>1.124996144</v>
      </c>
      <c r="H289">
        <v>9</v>
      </c>
    </row>
    <row r="290" spans="1:8" x14ac:dyDescent="0.35">
      <c r="A290" t="s">
        <v>957</v>
      </c>
      <c r="B290" t="s">
        <v>993</v>
      </c>
      <c r="C290" t="s">
        <v>116</v>
      </c>
      <c r="D290" t="s">
        <v>945</v>
      </c>
      <c r="E290">
        <v>0.11482150300000001</v>
      </c>
      <c r="F290">
        <v>0.114065246</v>
      </c>
      <c r="G290">
        <v>-0.16265242499999999</v>
      </c>
      <c r="H290">
        <v>8</v>
      </c>
    </row>
    <row r="291" spans="1:8" x14ac:dyDescent="0.35">
      <c r="A291" t="s">
        <v>956</v>
      </c>
      <c r="B291" t="s">
        <v>1009</v>
      </c>
      <c r="C291" t="s">
        <v>115</v>
      </c>
      <c r="D291" t="s">
        <v>951</v>
      </c>
      <c r="E291">
        <v>1.0269423259999999</v>
      </c>
      <c r="F291">
        <v>0.97192600699999998</v>
      </c>
      <c r="G291">
        <v>0.68310146000000005</v>
      </c>
      <c r="H291">
        <v>9</v>
      </c>
    </row>
    <row r="292" spans="1:8" x14ac:dyDescent="0.35">
      <c r="A292" t="s">
        <v>956</v>
      </c>
      <c r="B292" t="s">
        <v>1008</v>
      </c>
      <c r="C292" t="s">
        <v>115</v>
      </c>
      <c r="D292" t="s">
        <v>949</v>
      </c>
      <c r="E292">
        <v>0.65723115499999996</v>
      </c>
      <c r="F292">
        <v>0.608851853</v>
      </c>
      <c r="G292">
        <v>0.33608419699999997</v>
      </c>
      <c r="H292">
        <v>9</v>
      </c>
    </row>
    <row r="293" spans="1:8" x14ac:dyDescent="0.35">
      <c r="A293" t="s">
        <v>956</v>
      </c>
      <c r="B293" t="s">
        <v>1007</v>
      </c>
      <c r="C293" t="s">
        <v>115</v>
      </c>
      <c r="D293" t="s">
        <v>948</v>
      </c>
      <c r="E293">
        <v>9.7415928999999998E-2</v>
      </c>
      <c r="F293">
        <v>7.3463581E-2</v>
      </c>
      <c r="G293">
        <v>-0.261458417</v>
      </c>
      <c r="H293">
        <v>9</v>
      </c>
    </row>
    <row r="294" spans="1:8" x14ac:dyDescent="0.35">
      <c r="A294" t="s">
        <v>956</v>
      </c>
      <c r="B294" t="s">
        <v>1006</v>
      </c>
      <c r="C294" t="s">
        <v>115</v>
      </c>
      <c r="D294" t="s">
        <v>947</v>
      </c>
      <c r="E294">
        <v>0.38473177800000002</v>
      </c>
      <c r="F294">
        <v>0.384703248</v>
      </c>
      <c r="G294">
        <v>0.38444070499999999</v>
      </c>
      <c r="H294">
        <v>3</v>
      </c>
    </row>
    <row r="295" spans="1:8" x14ac:dyDescent="0.35">
      <c r="A295" t="s">
        <v>956</v>
      </c>
      <c r="B295" t="s">
        <v>1005</v>
      </c>
      <c r="C295" t="s">
        <v>115</v>
      </c>
      <c r="D295" t="s">
        <v>945</v>
      </c>
      <c r="E295">
        <v>-0.24388132900000001</v>
      </c>
      <c r="F295">
        <v>-0.259645083</v>
      </c>
      <c r="G295">
        <v>-0.41010691700000002</v>
      </c>
      <c r="H295">
        <v>9</v>
      </c>
    </row>
    <row r="296" spans="1:8" x14ac:dyDescent="0.35">
      <c r="A296" t="s">
        <v>956</v>
      </c>
      <c r="B296" t="s">
        <v>1004</v>
      </c>
      <c r="C296" t="s">
        <v>379</v>
      </c>
      <c r="D296" t="s">
        <v>951</v>
      </c>
      <c r="E296">
        <v>2.8372011999999999E-2</v>
      </c>
      <c r="F296">
        <v>-8.0127740000000003E-3</v>
      </c>
      <c r="G296">
        <v>-0.311344024</v>
      </c>
      <c r="H296">
        <v>10</v>
      </c>
    </row>
    <row r="297" spans="1:8" x14ac:dyDescent="0.35">
      <c r="A297" t="s">
        <v>956</v>
      </c>
      <c r="B297" t="s">
        <v>1003</v>
      </c>
      <c r="C297" t="s">
        <v>379</v>
      </c>
      <c r="D297" t="s">
        <v>950</v>
      </c>
      <c r="E297">
        <v>9.1980748000000001E-2</v>
      </c>
      <c r="F297">
        <v>8.2435914999999998E-2</v>
      </c>
      <c r="G297">
        <v>8.9024020000000002E-3</v>
      </c>
      <c r="H297">
        <v>6</v>
      </c>
    </row>
    <row r="298" spans="1:8" x14ac:dyDescent="0.35">
      <c r="A298" t="s">
        <v>956</v>
      </c>
      <c r="B298" t="s">
        <v>1002</v>
      </c>
      <c r="C298" t="s">
        <v>379</v>
      </c>
      <c r="D298" t="s">
        <v>949</v>
      </c>
      <c r="E298">
        <v>-0.134993319</v>
      </c>
      <c r="F298">
        <v>-0.21379652699999999</v>
      </c>
      <c r="G298">
        <v>-0.77005660300000001</v>
      </c>
      <c r="H298">
        <v>9</v>
      </c>
    </row>
    <row r="299" spans="1:8" x14ac:dyDescent="0.35">
      <c r="A299" t="s">
        <v>956</v>
      </c>
      <c r="B299" t="s">
        <v>1001</v>
      </c>
      <c r="C299" t="s">
        <v>379</v>
      </c>
      <c r="D299" t="s">
        <v>948</v>
      </c>
      <c r="E299">
        <v>0.64228817400000005</v>
      </c>
      <c r="F299">
        <v>0.57510049500000004</v>
      </c>
      <c r="G299">
        <v>0.14680432800000001</v>
      </c>
      <c r="H299">
        <v>9</v>
      </c>
    </row>
    <row r="300" spans="1:8" x14ac:dyDescent="0.35">
      <c r="A300" t="s">
        <v>956</v>
      </c>
      <c r="B300" t="s">
        <v>1000</v>
      </c>
      <c r="C300" t="s">
        <v>379</v>
      </c>
      <c r="D300" t="s">
        <v>947</v>
      </c>
      <c r="E300">
        <v>0.83325017899999998</v>
      </c>
      <c r="F300">
        <v>0.75456951699999997</v>
      </c>
      <c r="G300">
        <v>4.7265016999999999E-2</v>
      </c>
      <c r="H300">
        <v>9</v>
      </c>
    </row>
    <row r="301" spans="1:8" x14ac:dyDescent="0.35">
      <c r="A301" t="s">
        <v>956</v>
      </c>
      <c r="B301" t="s">
        <v>999</v>
      </c>
      <c r="C301" t="s">
        <v>379</v>
      </c>
      <c r="D301" t="s">
        <v>945</v>
      </c>
      <c r="E301">
        <v>-3.9411557999999999E-2</v>
      </c>
      <c r="F301">
        <v>-6.2293158000000001E-2</v>
      </c>
      <c r="G301">
        <v>-0.37000860000000002</v>
      </c>
      <c r="H301">
        <v>9</v>
      </c>
    </row>
    <row r="302" spans="1:8" x14ac:dyDescent="0.35">
      <c r="A302" t="s">
        <v>956</v>
      </c>
      <c r="B302" t="s">
        <v>998</v>
      </c>
      <c r="C302" t="s">
        <v>116</v>
      </c>
      <c r="D302" t="s">
        <v>951</v>
      </c>
      <c r="E302">
        <v>1.272539297</v>
      </c>
      <c r="F302">
        <v>1.215816126</v>
      </c>
      <c r="G302">
        <v>1.0073988300000001</v>
      </c>
      <c r="H302">
        <v>9</v>
      </c>
    </row>
    <row r="303" spans="1:8" x14ac:dyDescent="0.35">
      <c r="A303" t="s">
        <v>956</v>
      </c>
      <c r="B303" t="s">
        <v>997</v>
      </c>
      <c r="C303" t="s">
        <v>116</v>
      </c>
      <c r="D303" t="s">
        <v>950</v>
      </c>
      <c r="E303">
        <v>0.10743228</v>
      </c>
      <c r="F303">
        <v>8.7186078E-2</v>
      </c>
      <c r="G303">
        <v>-0.100398529</v>
      </c>
      <c r="H303">
        <v>9</v>
      </c>
    </row>
    <row r="304" spans="1:8" x14ac:dyDescent="0.35">
      <c r="A304" t="s">
        <v>956</v>
      </c>
      <c r="B304" t="s">
        <v>996</v>
      </c>
      <c r="C304" t="s">
        <v>116</v>
      </c>
      <c r="D304" t="s">
        <v>949</v>
      </c>
      <c r="E304">
        <v>0.90964982299999997</v>
      </c>
      <c r="F304">
        <v>0.874321817</v>
      </c>
      <c r="G304">
        <v>0.277261916</v>
      </c>
      <c r="H304">
        <v>8</v>
      </c>
    </row>
    <row r="305" spans="1:8" x14ac:dyDescent="0.35">
      <c r="A305" t="s">
        <v>956</v>
      </c>
      <c r="B305" t="s">
        <v>995</v>
      </c>
      <c r="C305" t="s">
        <v>116</v>
      </c>
      <c r="D305" t="s">
        <v>948</v>
      </c>
      <c r="E305">
        <v>-0.74146637000000004</v>
      </c>
      <c r="F305">
        <v>-0.74985557000000003</v>
      </c>
      <c r="G305">
        <v>-0.87966068399999997</v>
      </c>
      <c r="H305">
        <v>6</v>
      </c>
    </row>
    <row r="306" spans="1:8" x14ac:dyDescent="0.35">
      <c r="A306" t="s">
        <v>956</v>
      </c>
      <c r="B306" t="s">
        <v>994</v>
      </c>
      <c r="C306" t="s">
        <v>116</v>
      </c>
      <c r="D306" t="s">
        <v>947</v>
      </c>
      <c r="E306">
        <v>1.177902945</v>
      </c>
      <c r="F306">
        <v>1.1535846999999999</v>
      </c>
      <c r="G306">
        <v>0.92465112900000002</v>
      </c>
      <c r="H306">
        <v>9</v>
      </c>
    </row>
    <row r="307" spans="1:8" x14ac:dyDescent="0.35">
      <c r="A307" t="s">
        <v>956</v>
      </c>
      <c r="B307" t="s">
        <v>993</v>
      </c>
      <c r="C307" t="s">
        <v>116</v>
      </c>
      <c r="D307" t="s">
        <v>945</v>
      </c>
      <c r="E307">
        <v>0.150606719</v>
      </c>
      <c r="F307">
        <v>0.12941925400000001</v>
      </c>
      <c r="G307">
        <v>-0.11369064</v>
      </c>
      <c r="H307">
        <v>8</v>
      </c>
    </row>
    <row r="308" spans="1:8" x14ac:dyDescent="0.35">
      <c r="A308" t="s">
        <v>955</v>
      </c>
      <c r="B308" t="s">
        <v>1009</v>
      </c>
      <c r="C308" t="s">
        <v>115</v>
      </c>
      <c r="D308" t="s">
        <v>951</v>
      </c>
      <c r="E308">
        <v>1.72905424</v>
      </c>
      <c r="F308">
        <v>1.728845983</v>
      </c>
      <c r="G308">
        <v>1.3559144729999999</v>
      </c>
      <c r="H308">
        <v>9</v>
      </c>
    </row>
    <row r="309" spans="1:8" x14ac:dyDescent="0.35">
      <c r="A309" t="s">
        <v>955</v>
      </c>
      <c r="B309" t="s">
        <v>1008</v>
      </c>
      <c r="C309" t="s">
        <v>115</v>
      </c>
      <c r="D309" t="s">
        <v>949</v>
      </c>
      <c r="E309">
        <v>0.33235796099999998</v>
      </c>
      <c r="F309">
        <v>0.33107820100000002</v>
      </c>
      <c r="G309">
        <v>0.10645262599999999</v>
      </c>
      <c r="H309">
        <v>9</v>
      </c>
    </row>
    <row r="310" spans="1:8" x14ac:dyDescent="0.35">
      <c r="A310" t="s">
        <v>955</v>
      </c>
      <c r="B310" t="s">
        <v>1007</v>
      </c>
      <c r="C310" t="s">
        <v>115</v>
      </c>
      <c r="D310" t="s">
        <v>948</v>
      </c>
      <c r="E310">
        <v>0.19194433</v>
      </c>
      <c r="F310">
        <v>0.191392426</v>
      </c>
      <c r="G310">
        <v>-0.26699298500000002</v>
      </c>
      <c r="H310">
        <v>9</v>
      </c>
    </row>
    <row r="311" spans="1:8" x14ac:dyDescent="0.35">
      <c r="A311" t="s">
        <v>955</v>
      </c>
      <c r="B311" t="s">
        <v>1006</v>
      </c>
      <c r="C311" t="s">
        <v>115</v>
      </c>
      <c r="D311" t="s">
        <v>947</v>
      </c>
      <c r="E311">
        <v>-0.380880422</v>
      </c>
      <c r="F311">
        <v>-0.38089685499999998</v>
      </c>
      <c r="G311">
        <v>-0.38283371300000002</v>
      </c>
      <c r="H311">
        <v>3</v>
      </c>
    </row>
    <row r="312" spans="1:8" x14ac:dyDescent="0.35">
      <c r="A312" t="s">
        <v>955</v>
      </c>
      <c r="B312" t="s">
        <v>1005</v>
      </c>
      <c r="C312" t="s">
        <v>115</v>
      </c>
      <c r="D312" t="s">
        <v>945</v>
      </c>
      <c r="E312">
        <v>-0.76274431399999998</v>
      </c>
      <c r="F312">
        <v>-0.76396511899999997</v>
      </c>
      <c r="G312">
        <v>-1.283687231</v>
      </c>
      <c r="H312">
        <v>9</v>
      </c>
    </row>
    <row r="313" spans="1:8" x14ac:dyDescent="0.35">
      <c r="A313" t="s">
        <v>955</v>
      </c>
      <c r="B313" t="s">
        <v>1004</v>
      </c>
      <c r="C313" t="s">
        <v>379</v>
      </c>
      <c r="D313" t="s">
        <v>951</v>
      </c>
      <c r="F313" t="s">
        <v>175</v>
      </c>
      <c r="G313" t="s">
        <v>175</v>
      </c>
      <c r="H313">
        <v>10</v>
      </c>
    </row>
    <row r="314" spans="1:8" x14ac:dyDescent="0.35">
      <c r="A314" t="s">
        <v>955</v>
      </c>
      <c r="B314" t="s">
        <v>1003</v>
      </c>
      <c r="C314" t="s">
        <v>379</v>
      </c>
      <c r="D314" t="s">
        <v>950</v>
      </c>
      <c r="E314">
        <v>0.35292589099999999</v>
      </c>
      <c r="F314">
        <v>0.35225806799999998</v>
      </c>
      <c r="G314">
        <v>0.27169273199999999</v>
      </c>
      <c r="H314">
        <v>6</v>
      </c>
    </row>
    <row r="315" spans="1:8" x14ac:dyDescent="0.35">
      <c r="A315" t="s">
        <v>955</v>
      </c>
      <c r="B315" t="s">
        <v>1002</v>
      </c>
      <c r="C315" t="s">
        <v>379</v>
      </c>
      <c r="D315" t="s">
        <v>949</v>
      </c>
      <c r="E315">
        <v>0.34248180099999997</v>
      </c>
      <c r="F315">
        <v>0.33916072899999999</v>
      </c>
      <c r="G315">
        <v>-4.7209244999999997E-2</v>
      </c>
      <c r="H315">
        <v>9</v>
      </c>
    </row>
    <row r="316" spans="1:8" x14ac:dyDescent="0.35">
      <c r="A316" t="s">
        <v>955</v>
      </c>
      <c r="B316" t="s">
        <v>1001</v>
      </c>
      <c r="C316" t="s">
        <v>379</v>
      </c>
      <c r="D316" t="s">
        <v>948</v>
      </c>
      <c r="E316">
        <v>1.239249788</v>
      </c>
      <c r="F316">
        <v>1.237912576</v>
      </c>
      <c r="G316">
        <v>-0.15455586700000001</v>
      </c>
      <c r="H316">
        <v>9</v>
      </c>
    </row>
    <row r="317" spans="1:8" x14ac:dyDescent="0.35">
      <c r="A317" t="s">
        <v>955</v>
      </c>
      <c r="B317" t="s">
        <v>1000</v>
      </c>
      <c r="C317" t="s">
        <v>379</v>
      </c>
      <c r="D317" t="s">
        <v>947</v>
      </c>
      <c r="E317">
        <v>-0.58456568099999995</v>
      </c>
      <c r="F317">
        <v>-0.58589919800000001</v>
      </c>
      <c r="G317">
        <v>-0.71382283800000002</v>
      </c>
      <c r="H317">
        <v>9</v>
      </c>
    </row>
    <row r="318" spans="1:8" x14ac:dyDescent="0.35">
      <c r="A318" t="s">
        <v>955</v>
      </c>
      <c r="B318" t="s">
        <v>999</v>
      </c>
      <c r="C318" t="s">
        <v>379</v>
      </c>
      <c r="D318" t="s">
        <v>945</v>
      </c>
      <c r="E318">
        <v>-0.16675759100000001</v>
      </c>
      <c r="F318">
        <v>-0.167513574</v>
      </c>
      <c r="G318">
        <v>-0.37468947800000002</v>
      </c>
      <c r="H318">
        <v>9</v>
      </c>
    </row>
    <row r="319" spans="1:8" x14ac:dyDescent="0.35">
      <c r="A319" t="s">
        <v>955</v>
      </c>
      <c r="B319" t="s">
        <v>998</v>
      </c>
      <c r="C319" t="s">
        <v>116</v>
      </c>
      <c r="D319" t="s">
        <v>951</v>
      </c>
      <c r="F319" t="s">
        <v>175</v>
      </c>
      <c r="G319" t="s">
        <v>175</v>
      </c>
      <c r="H319">
        <v>9</v>
      </c>
    </row>
    <row r="320" spans="1:8" x14ac:dyDescent="0.35">
      <c r="A320" t="s">
        <v>955</v>
      </c>
      <c r="B320" t="s">
        <v>997</v>
      </c>
      <c r="C320" t="s">
        <v>116</v>
      </c>
      <c r="D320" t="s">
        <v>950</v>
      </c>
      <c r="F320" t="s">
        <v>175</v>
      </c>
      <c r="G320" t="s">
        <v>175</v>
      </c>
      <c r="H320">
        <v>9</v>
      </c>
    </row>
    <row r="321" spans="1:8" x14ac:dyDescent="0.35">
      <c r="A321" t="s">
        <v>955</v>
      </c>
      <c r="B321" t="s">
        <v>996</v>
      </c>
      <c r="C321" t="s">
        <v>116</v>
      </c>
      <c r="D321" t="s">
        <v>949</v>
      </c>
      <c r="F321" t="s">
        <v>175</v>
      </c>
      <c r="G321" t="s">
        <v>175</v>
      </c>
      <c r="H321">
        <v>8</v>
      </c>
    </row>
    <row r="322" spans="1:8" x14ac:dyDescent="0.35">
      <c r="A322" t="s">
        <v>955</v>
      </c>
      <c r="B322" t="s">
        <v>995</v>
      </c>
      <c r="C322" t="s">
        <v>116</v>
      </c>
      <c r="D322" t="s">
        <v>948</v>
      </c>
      <c r="F322" t="s">
        <v>175</v>
      </c>
      <c r="G322" t="s">
        <v>175</v>
      </c>
      <c r="H322">
        <v>6</v>
      </c>
    </row>
    <row r="323" spans="1:8" x14ac:dyDescent="0.35">
      <c r="A323" t="s">
        <v>955</v>
      </c>
      <c r="B323" t="s">
        <v>994</v>
      </c>
      <c r="C323" t="s">
        <v>116</v>
      </c>
      <c r="D323" t="s">
        <v>947</v>
      </c>
      <c r="E323">
        <v>1.549233702</v>
      </c>
      <c r="F323">
        <v>1.5481279859999999</v>
      </c>
      <c r="G323">
        <v>1.138940412</v>
      </c>
      <c r="H323">
        <v>9</v>
      </c>
    </row>
    <row r="324" spans="1:8" x14ac:dyDescent="0.35">
      <c r="A324" t="s">
        <v>955</v>
      </c>
      <c r="B324" t="s">
        <v>993</v>
      </c>
      <c r="C324" t="s">
        <v>116</v>
      </c>
      <c r="D324" t="s">
        <v>945</v>
      </c>
      <c r="F324" t="s">
        <v>175</v>
      </c>
      <c r="G324" t="s">
        <v>175</v>
      </c>
      <c r="H324">
        <v>8</v>
      </c>
    </row>
    <row r="325" spans="1:8" x14ac:dyDescent="0.35">
      <c r="A325" t="s">
        <v>954</v>
      </c>
      <c r="B325" t="s">
        <v>1009</v>
      </c>
      <c r="C325" t="s">
        <v>115</v>
      </c>
      <c r="D325" t="s">
        <v>951</v>
      </c>
      <c r="F325" t="s">
        <v>175</v>
      </c>
      <c r="G325" t="s">
        <v>175</v>
      </c>
      <c r="H325">
        <v>9</v>
      </c>
    </row>
    <row r="326" spans="1:8" x14ac:dyDescent="0.35">
      <c r="A326" t="s">
        <v>954</v>
      </c>
      <c r="B326" t="s">
        <v>1008</v>
      </c>
      <c r="C326" t="s">
        <v>115</v>
      </c>
      <c r="D326" t="s">
        <v>949</v>
      </c>
      <c r="F326" t="s">
        <v>175</v>
      </c>
      <c r="G326" t="s">
        <v>175</v>
      </c>
      <c r="H326">
        <v>9</v>
      </c>
    </row>
    <row r="327" spans="1:8" x14ac:dyDescent="0.35">
      <c r="A327" t="s">
        <v>954</v>
      </c>
      <c r="B327" t="s">
        <v>1007</v>
      </c>
      <c r="C327" t="s">
        <v>115</v>
      </c>
      <c r="D327" t="s">
        <v>948</v>
      </c>
      <c r="F327" t="s">
        <v>175</v>
      </c>
      <c r="G327" t="s">
        <v>175</v>
      </c>
      <c r="H327">
        <v>9</v>
      </c>
    </row>
    <row r="328" spans="1:8" x14ac:dyDescent="0.35">
      <c r="A328" t="s">
        <v>954</v>
      </c>
      <c r="B328" t="s">
        <v>1006</v>
      </c>
      <c r="C328" t="s">
        <v>115</v>
      </c>
      <c r="D328" t="s">
        <v>947</v>
      </c>
      <c r="F328" t="s">
        <v>175</v>
      </c>
      <c r="G328" t="s">
        <v>175</v>
      </c>
      <c r="H328">
        <v>3</v>
      </c>
    </row>
    <row r="329" spans="1:8" x14ac:dyDescent="0.35">
      <c r="A329" t="s">
        <v>954</v>
      </c>
      <c r="B329" t="s">
        <v>1005</v>
      </c>
      <c r="C329" t="s">
        <v>115</v>
      </c>
      <c r="D329" t="s">
        <v>945</v>
      </c>
      <c r="F329" t="s">
        <v>175</v>
      </c>
      <c r="G329" t="s">
        <v>175</v>
      </c>
      <c r="H329">
        <v>9</v>
      </c>
    </row>
    <row r="330" spans="1:8" x14ac:dyDescent="0.35">
      <c r="A330" t="s">
        <v>954</v>
      </c>
      <c r="B330" t="s">
        <v>1004</v>
      </c>
      <c r="C330" t="s">
        <v>379</v>
      </c>
      <c r="D330" t="s">
        <v>951</v>
      </c>
      <c r="E330">
        <v>1.141880362</v>
      </c>
      <c r="F330">
        <v>1.141609936</v>
      </c>
      <c r="G330">
        <v>0.82408817599999995</v>
      </c>
      <c r="H330">
        <v>10</v>
      </c>
    </row>
    <row r="331" spans="1:8" x14ac:dyDescent="0.35">
      <c r="A331" t="s">
        <v>954</v>
      </c>
      <c r="B331" t="s">
        <v>1003</v>
      </c>
      <c r="C331" t="s">
        <v>379</v>
      </c>
      <c r="D331" t="s">
        <v>950</v>
      </c>
      <c r="F331" t="s">
        <v>175</v>
      </c>
      <c r="G331" t="s">
        <v>175</v>
      </c>
      <c r="H331">
        <v>6</v>
      </c>
    </row>
    <row r="332" spans="1:8" x14ac:dyDescent="0.35">
      <c r="A332" t="s">
        <v>954</v>
      </c>
      <c r="B332" t="s">
        <v>1002</v>
      </c>
      <c r="C332" t="s">
        <v>379</v>
      </c>
      <c r="D332" t="s">
        <v>949</v>
      </c>
      <c r="F332" t="s">
        <v>175</v>
      </c>
      <c r="G332" t="s">
        <v>175</v>
      </c>
      <c r="H332">
        <v>9</v>
      </c>
    </row>
    <row r="333" spans="1:8" x14ac:dyDescent="0.35">
      <c r="A333" t="s">
        <v>954</v>
      </c>
      <c r="B333" t="s">
        <v>1001</v>
      </c>
      <c r="C333" t="s">
        <v>379</v>
      </c>
      <c r="D333" t="s">
        <v>948</v>
      </c>
      <c r="F333" t="s">
        <v>175</v>
      </c>
      <c r="G333" t="s">
        <v>175</v>
      </c>
      <c r="H333">
        <v>9</v>
      </c>
    </row>
    <row r="334" spans="1:8" x14ac:dyDescent="0.35">
      <c r="A334" t="s">
        <v>954</v>
      </c>
      <c r="B334" t="s">
        <v>1000</v>
      </c>
      <c r="C334" t="s">
        <v>379</v>
      </c>
      <c r="D334" t="s">
        <v>947</v>
      </c>
      <c r="F334" t="s">
        <v>175</v>
      </c>
      <c r="G334" t="s">
        <v>175</v>
      </c>
      <c r="H334">
        <v>9</v>
      </c>
    </row>
    <row r="335" spans="1:8" x14ac:dyDescent="0.35">
      <c r="A335" t="s">
        <v>954</v>
      </c>
      <c r="B335" t="s">
        <v>999</v>
      </c>
      <c r="C335" t="s">
        <v>379</v>
      </c>
      <c r="D335" t="s">
        <v>945</v>
      </c>
      <c r="F335" t="s">
        <v>175</v>
      </c>
      <c r="G335" t="s">
        <v>175</v>
      </c>
      <c r="H335">
        <v>9</v>
      </c>
    </row>
    <row r="336" spans="1:8" x14ac:dyDescent="0.35">
      <c r="A336" t="s">
        <v>954</v>
      </c>
      <c r="B336" t="s">
        <v>998</v>
      </c>
      <c r="C336" t="s">
        <v>116</v>
      </c>
      <c r="D336" t="s">
        <v>951</v>
      </c>
      <c r="F336" t="s">
        <v>175</v>
      </c>
      <c r="G336" t="s">
        <v>175</v>
      </c>
      <c r="H336">
        <v>9</v>
      </c>
    </row>
    <row r="337" spans="1:8" x14ac:dyDescent="0.35">
      <c r="A337" t="s">
        <v>954</v>
      </c>
      <c r="B337" t="s">
        <v>997</v>
      </c>
      <c r="C337" t="s">
        <v>116</v>
      </c>
      <c r="D337" t="s">
        <v>950</v>
      </c>
      <c r="F337" t="s">
        <v>175</v>
      </c>
      <c r="G337" t="s">
        <v>175</v>
      </c>
      <c r="H337">
        <v>9</v>
      </c>
    </row>
    <row r="338" spans="1:8" x14ac:dyDescent="0.35">
      <c r="A338" t="s">
        <v>954</v>
      </c>
      <c r="B338" t="s">
        <v>996</v>
      </c>
      <c r="C338" t="s">
        <v>116</v>
      </c>
      <c r="D338" t="s">
        <v>949</v>
      </c>
      <c r="F338" t="s">
        <v>175</v>
      </c>
      <c r="G338" t="s">
        <v>175</v>
      </c>
      <c r="H338">
        <v>8</v>
      </c>
    </row>
    <row r="339" spans="1:8" x14ac:dyDescent="0.35">
      <c r="A339" t="s">
        <v>954</v>
      </c>
      <c r="B339" t="s">
        <v>995</v>
      </c>
      <c r="C339" t="s">
        <v>116</v>
      </c>
      <c r="D339" t="s">
        <v>948</v>
      </c>
      <c r="F339" t="s">
        <v>175</v>
      </c>
      <c r="G339" t="s">
        <v>175</v>
      </c>
      <c r="H339">
        <v>6</v>
      </c>
    </row>
    <row r="340" spans="1:8" x14ac:dyDescent="0.35">
      <c r="A340" t="s">
        <v>954</v>
      </c>
      <c r="B340" t="s">
        <v>994</v>
      </c>
      <c r="C340" t="s">
        <v>116</v>
      </c>
      <c r="D340" t="s">
        <v>947</v>
      </c>
      <c r="F340" t="s">
        <v>175</v>
      </c>
      <c r="G340" t="s">
        <v>175</v>
      </c>
      <c r="H340">
        <v>9</v>
      </c>
    </row>
    <row r="341" spans="1:8" x14ac:dyDescent="0.35">
      <c r="A341" t="s">
        <v>954</v>
      </c>
      <c r="B341" t="s">
        <v>993</v>
      </c>
      <c r="C341" t="s">
        <v>116</v>
      </c>
      <c r="D341" t="s">
        <v>945</v>
      </c>
      <c r="F341" t="s">
        <v>175</v>
      </c>
      <c r="G341" t="s">
        <v>175</v>
      </c>
      <c r="H341">
        <v>8</v>
      </c>
    </row>
    <row r="342" spans="1:8" x14ac:dyDescent="0.35">
      <c r="A342" t="s">
        <v>953</v>
      </c>
      <c r="B342" t="s">
        <v>1009</v>
      </c>
      <c r="C342" t="s">
        <v>115</v>
      </c>
      <c r="D342" t="s">
        <v>951</v>
      </c>
      <c r="F342" t="s">
        <v>175</v>
      </c>
      <c r="G342" t="s">
        <v>175</v>
      </c>
      <c r="H342">
        <v>9</v>
      </c>
    </row>
    <row r="343" spans="1:8" x14ac:dyDescent="0.35">
      <c r="A343" t="s">
        <v>953</v>
      </c>
      <c r="B343" t="s">
        <v>1008</v>
      </c>
      <c r="C343" t="s">
        <v>115</v>
      </c>
      <c r="D343" t="s">
        <v>949</v>
      </c>
      <c r="F343" t="s">
        <v>175</v>
      </c>
      <c r="G343" t="s">
        <v>175</v>
      </c>
      <c r="H343">
        <v>9</v>
      </c>
    </row>
    <row r="344" spans="1:8" x14ac:dyDescent="0.35">
      <c r="A344" t="s">
        <v>953</v>
      </c>
      <c r="B344" t="s">
        <v>1007</v>
      </c>
      <c r="C344" t="s">
        <v>115</v>
      </c>
      <c r="D344" t="s">
        <v>948</v>
      </c>
      <c r="F344" t="s">
        <v>175</v>
      </c>
      <c r="G344" t="s">
        <v>175</v>
      </c>
      <c r="H344">
        <v>9</v>
      </c>
    </row>
    <row r="345" spans="1:8" x14ac:dyDescent="0.35">
      <c r="A345" t="s">
        <v>953</v>
      </c>
      <c r="B345" t="s">
        <v>1006</v>
      </c>
      <c r="C345" t="s">
        <v>115</v>
      </c>
      <c r="D345" t="s">
        <v>947</v>
      </c>
      <c r="F345" t="s">
        <v>175</v>
      </c>
      <c r="G345" t="s">
        <v>175</v>
      </c>
      <c r="H345">
        <v>3</v>
      </c>
    </row>
    <row r="346" spans="1:8" x14ac:dyDescent="0.35">
      <c r="A346" t="s">
        <v>953</v>
      </c>
      <c r="B346" t="s">
        <v>1005</v>
      </c>
      <c r="C346" t="s">
        <v>115</v>
      </c>
      <c r="D346" t="s">
        <v>945</v>
      </c>
      <c r="F346" t="s">
        <v>175</v>
      </c>
      <c r="G346" t="s">
        <v>175</v>
      </c>
      <c r="H346">
        <v>9</v>
      </c>
    </row>
    <row r="347" spans="1:8" x14ac:dyDescent="0.35">
      <c r="A347" t="s">
        <v>953</v>
      </c>
      <c r="B347" t="s">
        <v>1004</v>
      </c>
      <c r="C347" t="s">
        <v>379</v>
      </c>
      <c r="D347" t="s">
        <v>951</v>
      </c>
      <c r="E347">
        <v>-0.323434952</v>
      </c>
      <c r="F347">
        <v>-0.32544314600000002</v>
      </c>
      <c r="G347">
        <v>-0.98805531499999999</v>
      </c>
      <c r="H347">
        <v>10</v>
      </c>
    </row>
    <row r="348" spans="1:8" x14ac:dyDescent="0.35">
      <c r="A348" t="s">
        <v>953</v>
      </c>
      <c r="B348" t="s">
        <v>1003</v>
      </c>
      <c r="C348" t="s">
        <v>379</v>
      </c>
      <c r="D348" t="s">
        <v>950</v>
      </c>
      <c r="F348" t="s">
        <v>175</v>
      </c>
      <c r="G348" t="s">
        <v>175</v>
      </c>
      <c r="H348">
        <v>6</v>
      </c>
    </row>
    <row r="349" spans="1:8" x14ac:dyDescent="0.35">
      <c r="A349" t="s">
        <v>953</v>
      </c>
      <c r="B349" t="s">
        <v>1002</v>
      </c>
      <c r="C349" t="s">
        <v>379</v>
      </c>
      <c r="D349" t="s">
        <v>949</v>
      </c>
      <c r="F349" t="s">
        <v>175</v>
      </c>
      <c r="G349" t="s">
        <v>175</v>
      </c>
      <c r="H349">
        <v>9</v>
      </c>
    </row>
    <row r="350" spans="1:8" x14ac:dyDescent="0.35">
      <c r="A350" t="s">
        <v>953</v>
      </c>
      <c r="B350" t="s">
        <v>1001</v>
      </c>
      <c r="C350" t="s">
        <v>379</v>
      </c>
      <c r="D350" t="s">
        <v>948</v>
      </c>
      <c r="E350">
        <v>0.38924935399999999</v>
      </c>
      <c r="F350">
        <v>0.388440324</v>
      </c>
      <c r="G350">
        <v>-0.43448801100000001</v>
      </c>
      <c r="H350">
        <v>9</v>
      </c>
    </row>
    <row r="351" spans="1:8" x14ac:dyDescent="0.35">
      <c r="A351" t="s">
        <v>953</v>
      </c>
      <c r="B351" t="s">
        <v>1000</v>
      </c>
      <c r="C351" t="s">
        <v>379</v>
      </c>
      <c r="D351" t="s">
        <v>947</v>
      </c>
      <c r="F351" t="s">
        <v>175</v>
      </c>
      <c r="G351" t="s">
        <v>175</v>
      </c>
      <c r="H351">
        <v>9</v>
      </c>
    </row>
    <row r="352" spans="1:8" x14ac:dyDescent="0.35">
      <c r="A352" t="s">
        <v>953</v>
      </c>
      <c r="B352" t="s">
        <v>999</v>
      </c>
      <c r="C352" t="s">
        <v>379</v>
      </c>
      <c r="D352" t="s">
        <v>945</v>
      </c>
      <c r="F352" t="s">
        <v>175</v>
      </c>
      <c r="G352" t="s">
        <v>175</v>
      </c>
      <c r="H352">
        <v>9</v>
      </c>
    </row>
    <row r="353" spans="1:8" x14ac:dyDescent="0.35">
      <c r="A353" t="s">
        <v>953</v>
      </c>
      <c r="B353" t="s">
        <v>998</v>
      </c>
      <c r="C353" t="s">
        <v>116</v>
      </c>
      <c r="D353" t="s">
        <v>951</v>
      </c>
      <c r="F353" t="s">
        <v>175</v>
      </c>
      <c r="G353" t="s">
        <v>175</v>
      </c>
      <c r="H353">
        <v>9</v>
      </c>
    </row>
    <row r="354" spans="1:8" x14ac:dyDescent="0.35">
      <c r="A354" t="s">
        <v>953</v>
      </c>
      <c r="B354" t="s">
        <v>997</v>
      </c>
      <c r="C354" t="s">
        <v>116</v>
      </c>
      <c r="D354" t="s">
        <v>950</v>
      </c>
      <c r="F354" t="s">
        <v>175</v>
      </c>
      <c r="G354" t="s">
        <v>175</v>
      </c>
      <c r="H354">
        <v>9</v>
      </c>
    </row>
    <row r="355" spans="1:8" x14ac:dyDescent="0.35">
      <c r="A355" t="s">
        <v>953</v>
      </c>
      <c r="B355" t="s">
        <v>996</v>
      </c>
      <c r="C355" t="s">
        <v>116</v>
      </c>
      <c r="D355" t="s">
        <v>949</v>
      </c>
      <c r="F355" t="s">
        <v>175</v>
      </c>
      <c r="G355" t="s">
        <v>175</v>
      </c>
      <c r="H355">
        <v>8</v>
      </c>
    </row>
    <row r="356" spans="1:8" x14ac:dyDescent="0.35">
      <c r="A356" t="s">
        <v>953</v>
      </c>
      <c r="B356" t="s">
        <v>995</v>
      </c>
      <c r="C356" t="s">
        <v>116</v>
      </c>
      <c r="D356" t="s">
        <v>948</v>
      </c>
      <c r="F356" t="s">
        <v>175</v>
      </c>
      <c r="G356" t="s">
        <v>175</v>
      </c>
      <c r="H356">
        <v>6</v>
      </c>
    </row>
    <row r="357" spans="1:8" x14ac:dyDescent="0.35">
      <c r="A357" t="s">
        <v>953</v>
      </c>
      <c r="B357" t="s">
        <v>994</v>
      </c>
      <c r="C357" t="s">
        <v>116</v>
      </c>
      <c r="D357" t="s">
        <v>947</v>
      </c>
      <c r="F357" t="s">
        <v>175</v>
      </c>
      <c r="G357" t="s">
        <v>175</v>
      </c>
      <c r="H357">
        <v>9</v>
      </c>
    </row>
    <row r="358" spans="1:8" x14ac:dyDescent="0.35">
      <c r="A358" t="s">
        <v>953</v>
      </c>
      <c r="B358" t="s">
        <v>993</v>
      </c>
      <c r="C358" t="s">
        <v>116</v>
      </c>
      <c r="D358" t="s">
        <v>945</v>
      </c>
      <c r="F358" t="s">
        <v>175</v>
      </c>
      <c r="G358" t="s">
        <v>175</v>
      </c>
      <c r="H358">
        <v>8</v>
      </c>
    </row>
    <row r="359" spans="1:8" x14ac:dyDescent="0.35">
      <c r="A359" t="s">
        <v>952</v>
      </c>
      <c r="B359" t="s">
        <v>1009</v>
      </c>
      <c r="C359" t="s">
        <v>115</v>
      </c>
      <c r="D359" t="s">
        <v>951</v>
      </c>
      <c r="F359" t="s">
        <v>175</v>
      </c>
      <c r="G359" t="s">
        <v>175</v>
      </c>
      <c r="H359">
        <v>9</v>
      </c>
    </row>
    <row r="360" spans="1:8" x14ac:dyDescent="0.35">
      <c r="A360" t="s">
        <v>952</v>
      </c>
      <c r="B360" t="s">
        <v>1008</v>
      </c>
      <c r="C360" t="s">
        <v>115</v>
      </c>
      <c r="D360" t="s">
        <v>949</v>
      </c>
      <c r="E360">
        <v>-0.198210688</v>
      </c>
      <c r="F360">
        <v>-0.19854865799999999</v>
      </c>
      <c r="G360">
        <v>-0.60298722400000004</v>
      </c>
      <c r="H360">
        <v>9</v>
      </c>
    </row>
    <row r="361" spans="1:8" x14ac:dyDescent="0.35">
      <c r="A361" t="s">
        <v>952</v>
      </c>
      <c r="B361" t="s">
        <v>1007</v>
      </c>
      <c r="C361" t="s">
        <v>115</v>
      </c>
      <c r="D361" t="s">
        <v>948</v>
      </c>
      <c r="F361" t="s">
        <v>175</v>
      </c>
      <c r="G361" t="s">
        <v>175</v>
      </c>
      <c r="H361">
        <v>9</v>
      </c>
    </row>
    <row r="362" spans="1:8" x14ac:dyDescent="0.35">
      <c r="A362" t="s">
        <v>952</v>
      </c>
      <c r="B362" t="s">
        <v>1006</v>
      </c>
      <c r="C362" t="s">
        <v>115</v>
      </c>
      <c r="D362" t="s">
        <v>947</v>
      </c>
      <c r="E362" s="3">
        <v>-1.17E-16</v>
      </c>
      <c r="F362" s="3">
        <v>-6.9800000000000003E-5</v>
      </c>
      <c r="G362">
        <v>-0.130015298</v>
      </c>
      <c r="H362">
        <v>3</v>
      </c>
    </row>
    <row r="363" spans="1:8" x14ac:dyDescent="0.35">
      <c r="A363" t="s">
        <v>952</v>
      </c>
      <c r="B363" t="s">
        <v>1005</v>
      </c>
      <c r="C363" t="s">
        <v>115</v>
      </c>
      <c r="D363" t="s">
        <v>945</v>
      </c>
      <c r="E363">
        <v>1.12575198</v>
      </c>
      <c r="F363">
        <v>1.125082248</v>
      </c>
      <c r="G363">
        <v>8.0893515999999999E-2</v>
      </c>
      <c r="H363">
        <v>9</v>
      </c>
    </row>
    <row r="364" spans="1:8" x14ac:dyDescent="0.35">
      <c r="A364" t="s">
        <v>952</v>
      </c>
      <c r="B364" t="s">
        <v>1004</v>
      </c>
      <c r="C364" t="s">
        <v>379</v>
      </c>
      <c r="D364" t="s">
        <v>951</v>
      </c>
      <c r="E364">
        <v>0.219050789</v>
      </c>
      <c r="F364">
        <v>0.21688438299999999</v>
      </c>
      <c r="G364">
        <v>-0.31360534899999998</v>
      </c>
      <c r="H364">
        <v>10</v>
      </c>
    </row>
    <row r="365" spans="1:8" x14ac:dyDescent="0.35">
      <c r="A365" t="s">
        <v>952</v>
      </c>
      <c r="B365" t="s">
        <v>1003</v>
      </c>
      <c r="C365" t="s">
        <v>379</v>
      </c>
      <c r="D365" t="s">
        <v>950</v>
      </c>
      <c r="E365">
        <v>6.2945922000000001E-2</v>
      </c>
      <c r="F365">
        <v>6.2419950000000002E-2</v>
      </c>
      <c r="G365">
        <v>-0.336540805</v>
      </c>
      <c r="H365">
        <v>6</v>
      </c>
    </row>
    <row r="366" spans="1:8" x14ac:dyDescent="0.35">
      <c r="A366" t="s">
        <v>952</v>
      </c>
      <c r="B366" t="s">
        <v>1002</v>
      </c>
      <c r="C366" t="s">
        <v>379</v>
      </c>
      <c r="D366" t="s">
        <v>949</v>
      </c>
      <c r="E366">
        <v>1.669906597</v>
      </c>
      <c r="F366">
        <v>1.6696293799999999</v>
      </c>
      <c r="G366">
        <v>1.1922539830000001</v>
      </c>
      <c r="H366">
        <v>9</v>
      </c>
    </row>
    <row r="367" spans="1:8" x14ac:dyDescent="0.35">
      <c r="A367" t="s">
        <v>952</v>
      </c>
      <c r="B367" t="s">
        <v>1001</v>
      </c>
      <c r="C367" t="s">
        <v>379</v>
      </c>
      <c r="D367" t="s">
        <v>948</v>
      </c>
      <c r="E367">
        <v>1.614572763</v>
      </c>
      <c r="F367">
        <v>1.6126494229999999</v>
      </c>
      <c r="G367">
        <v>0.548961861</v>
      </c>
      <c r="H367">
        <v>9</v>
      </c>
    </row>
    <row r="368" spans="1:8" x14ac:dyDescent="0.35">
      <c r="A368" t="s">
        <v>952</v>
      </c>
      <c r="B368" t="s">
        <v>1000</v>
      </c>
      <c r="C368" t="s">
        <v>379</v>
      </c>
      <c r="D368" t="s">
        <v>947</v>
      </c>
      <c r="F368" t="s">
        <v>175</v>
      </c>
      <c r="G368" t="s">
        <v>175</v>
      </c>
      <c r="H368">
        <v>9</v>
      </c>
    </row>
    <row r="369" spans="1:8" x14ac:dyDescent="0.35">
      <c r="A369" t="s">
        <v>952</v>
      </c>
      <c r="B369" t="s">
        <v>999</v>
      </c>
      <c r="C369" t="s">
        <v>379</v>
      </c>
      <c r="D369" t="s">
        <v>945</v>
      </c>
      <c r="E369">
        <v>1.3370206549999999</v>
      </c>
      <c r="F369">
        <v>1.336284574</v>
      </c>
      <c r="G369">
        <v>0.913307066</v>
      </c>
      <c r="H369">
        <v>9</v>
      </c>
    </row>
    <row r="370" spans="1:8" x14ac:dyDescent="0.35">
      <c r="A370" t="s">
        <v>952</v>
      </c>
      <c r="B370" t="s">
        <v>998</v>
      </c>
      <c r="C370" t="s">
        <v>116</v>
      </c>
      <c r="D370" t="s">
        <v>951</v>
      </c>
      <c r="F370" t="s">
        <v>175</v>
      </c>
      <c r="G370" t="s">
        <v>175</v>
      </c>
      <c r="H370">
        <v>9</v>
      </c>
    </row>
    <row r="371" spans="1:8" x14ac:dyDescent="0.35">
      <c r="A371" t="s">
        <v>952</v>
      </c>
      <c r="B371" t="s">
        <v>997</v>
      </c>
      <c r="C371" t="s">
        <v>116</v>
      </c>
      <c r="D371" t="s">
        <v>950</v>
      </c>
      <c r="F371" t="s">
        <v>175</v>
      </c>
      <c r="G371" t="s">
        <v>175</v>
      </c>
      <c r="H371">
        <v>9</v>
      </c>
    </row>
    <row r="372" spans="1:8" x14ac:dyDescent="0.35">
      <c r="A372" t="s">
        <v>952</v>
      </c>
      <c r="B372" t="s">
        <v>996</v>
      </c>
      <c r="C372" t="s">
        <v>116</v>
      </c>
      <c r="D372" t="s">
        <v>949</v>
      </c>
      <c r="F372" t="s">
        <v>175</v>
      </c>
      <c r="G372" t="s">
        <v>175</v>
      </c>
      <c r="H372">
        <v>8</v>
      </c>
    </row>
    <row r="373" spans="1:8" x14ac:dyDescent="0.35">
      <c r="A373" t="s">
        <v>952</v>
      </c>
      <c r="B373" t="s">
        <v>995</v>
      </c>
      <c r="C373" t="s">
        <v>116</v>
      </c>
      <c r="D373" t="s">
        <v>948</v>
      </c>
      <c r="F373" t="s">
        <v>175</v>
      </c>
      <c r="G373" t="s">
        <v>175</v>
      </c>
      <c r="H373">
        <v>6</v>
      </c>
    </row>
    <row r="374" spans="1:8" x14ac:dyDescent="0.35">
      <c r="A374" t="s">
        <v>952</v>
      </c>
      <c r="B374" t="s">
        <v>994</v>
      </c>
      <c r="C374" t="s">
        <v>116</v>
      </c>
      <c r="D374" t="s">
        <v>947</v>
      </c>
      <c r="F374" t="s">
        <v>175</v>
      </c>
      <c r="G374" t="s">
        <v>175</v>
      </c>
      <c r="H374">
        <v>9</v>
      </c>
    </row>
    <row r="375" spans="1:8" x14ac:dyDescent="0.35">
      <c r="A375" t="s">
        <v>952</v>
      </c>
      <c r="B375" t="s">
        <v>993</v>
      </c>
      <c r="C375" t="s">
        <v>116</v>
      </c>
      <c r="D375" t="s">
        <v>945</v>
      </c>
      <c r="E375">
        <v>-0.37377950399999998</v>
      </c>
      <c r="F375">
        <v>-0.37406235399999999</v>
      </c>
      <c r="G375">
        <v>-0.63295519200000006</v>
      </c>
      <c r="H375">
        <v>8</v>
      </c>
    </row>
    <row r="376" spans="1:8" x14ac:dyDescent="0.35">
      <c r="A376" t="s">
        <v>946</v>
      </c>
      <c r="B376" t="s">
        <v>1009</v>
      </c>
      <c r="C376" t="s">
        <v>115</v>
      </c>
      <c r="D376" t="s">
        <v>951</v>
      </c>
      <c r="F376" t="s">
        <v>175</v>
      </c>
      <c r="G376" t="s">
        <v>175</v>
      </c>
      <c r="H376">
        <v>9</v>
      </c>
    </row>
    <row r="377" spans="1:8" x14ac:dyDescent="0.35">
      <c r="A377" t="s">
        <v>946</v>
      </c>
      <c r="B377" t="s">
        <v>1008</v>
      </c>
      <c r="C377" t="s">
        <v>115</v>
      </c>
      <c r="D377" t="s">
        <v>949</v>
      </c>
      <c r="F377" t="s">
        <v>175</v>
      </c>
      <c r="G377" t="s">
        <v>175</v>
      </c>
      <c r="H377">
        <v>9</v>
      </c>
    </row>
    <row r="378" spans="1:8" x14ac:dyDescent="0.35">
      <c r="A378" t="s">
        <v>946</v>
      </c>
      <c r="B378" t="s">
        <v>1007</v>
      </c>
      <c r="C378" t="s">
        <v>115</v>
      </c>
      <c r="D378" t="s">
        <v>948</v>
      </c>
      <c r="F378" t="s">
        <v>175</v>
      </c>
      <c r="G378" t="s">
        <v>175</v>
      </c>
      <c r="H378">
        <v>9</v>
      </c>
    </row>
    <row r="379" spans="1:8" x14ac:dyDescent="0.35">
      <c r="A379" t="s">
        <v>946</v>
      </c>
      <c r="B379" t="s">
        <v>1006</v>
      </c>
      <c r="C379" t="s">
        <v>115</v>
      </c>
      <c r="D379" t="s">
        <v>947</v>
      </c>
      <c r="F379" t="s">
        <v>175</v>
      </c>
      <c r="G379" t="s">
        <v>175</v>
      </c>
      <c r="H379">
        <v>3</v>
      </c>
    </row>
    <row r="380" spans="1:8" x14ac:dyDescent="0.35">
      <c r="A380" t="s">
        <v>946</v>
      </c>
      <c r="B380" t="s">
        <v>1005</v>
      </c>
      <c r="C380" t="s">
        <v>115</v>
      </c>
      <c r="D380" t="s">
        <v>945</v>
      </c>
      <c r="F380" t="s">
        <v>175</v>
      </c>
      <c r="G380" t="s">
        <v>175</v>
      </c>
      <c r="H380">
        <v>9</v>
      </c>
    </row>
    <row r="381" spans="1:8" x14ac:dyDescent="0.35">
      <c r="A381" t="s">
        <v>946</v>
      </c>
      <c r="B381" t="s">
        <v>1004</v>
      </c>
      <c r="C381" t="s">
        <v>379</v>
      </c>
      <c r="D381" t="s">
        <v>951</v>
      </c>
      <c r="E381">
        <v>-4.1360925999999999E-2</v>
      </c>
      <c r="F381">
        <v>-4.3393067E-2</v>
      </c>
      <c r="G381">
        <v>-0.55655210300000002</v>
      </c>
      <c r="H381">
        <v>10</v>
      </c>
    </row>
    <row r="382" spans="1:8" x14ac:dyDescent="0.35">
      <c r="A382" t="s">
        <v>946</v>
      </c>
      <c r="B382" t="s">
        <v>1003</v>
      </c>
      <c r="C382" t="s">
        <v>379</v>
      </c>
      <c r="D382" t="s">
        <v>950</v>
      </c>
      <c r="E382">
        <v>0.45949984599999999</v>
      </c>
      <c r="F382">
        <v>0.45944417100000001</v>
      </c>
      <c r="G382">
        <v>0.402607873</v>
      </c>
      <c r="H382">
        <v>6</v>
      </c>
    </row>
    <row r="383" spans="1:8" x14ac:dyDescent="0.35">
      <c r="A383" t="s">
        <v>946</v>
      </c>
      <c r="B383" t="s">
        <v>1002</v>
      </c>
      <c r="C383" t="s">
        <v>379</v>
      </c>
      <c r="D383" t="s">
        <v>949</v>
      </c>
      <c r="F383" t="s">
        <v>175</v>
      </c>
      <c r="G383" t="s">
        <v>175</v>
      </c>
      <c r="H383">
        <v>9</v>
      </c>
    </row>
    <row r="384" spans="1:8" x14ac:dyDescent="0.35">
      <c r="A384" t="s">
        <v>946</v>
      </c>
      <c r="B384" t="s">
        <v>1001</v>
      </c>
      <c r="C384" t="s">
        <v>379</v>
      </c>
      <c r="D384" t="s">
        <v>948</v>
      </c>
      <c r="E384">
        <v>1.6096656300000001</v>
      </c>
      <c r="F384">
        <v>1.6083327970000001</v>
      </c>
      <c r="G384">
        <v>0.57490951400000001</v>
      </c>
      <c r="H384">
        <v>9</v>
      </c>
    </row>
    <row r="385" spans="1:8" x14ac:dyDescent="0.35">
      <c r="A385" t="s">
        <v>946</v>
      </c>
      <c r="B385" t="s">
        <v>1000</v>
      </c>
      <c r="C385" t="s">
        <v>379</v>
      </c>
      <c r="D385" t="s">
        <v>947</v>
      </c>
      <c r="F385" t="s">
        <v>175</v>
      </c>
      <c r="G385" t="s">
        <v>175</v>
      </c>
      <c r="H385">
        <v>9</v>
      </c>
    </row>
    <row r="386" spans="1:8" x14ac:dyDescent="0.35">
      <c r="A386" t="s">
        <v>946</v>
      </c>
      <c r="B386" t="s">
        <v>999</v>
      </c>
      <c r="C386" t="s">
        <v>379</v>
      </c>
      <c r="D386" t="s">
        <v>945</v>
      </c>
      <c r="E386">
        <v>1.550453348</v>
      </c>
      <c r="F386">
        <v>1.5500091920000001</v>
      </c>
      <c r="G386">
        <v>1.1243803459999999</v>
      </c>
      <c r="H386">
        <v>9</v>
      </c>
    </row>
    <row r="387" spans="1:8" x14ac:dyDescent="0.35">
      <c r="A387" t="s">
        <v>946</v>
      </c>
      <c r="B387" t="s">
        <v>998</v>
      </c>
      <c r="C387" t="s">
        <v>116</v>
      </c>
      <c r="D387" t="s">
        <v>951</v>
      </c>
      <c r="F387" t="s">
        <v>175</v>
      </c>
      <c r="G387" t="s">
        <v>175</v>
      </c>
      <c r="H387">
        <v>9</v>
      </c>
    </row>
    <row r="388" spans="1:8" x14ac:dyDescent="0.35">
      <c r="A388" t="s">
        <v>946</v>
      </c>
      <c r="B388" t="s">
        <v>997</v>
      </c>
      <c r="C388" t="s">
        <v>116</v>
      </c>
      <c r="D388" t="s">
        <v>950</v>
      </c>
      <c r="F388" t="s">
        <v>175</v>
      </c>
      <c r="G388" t="s">
        <v>175</v>
      </c>
      <c r="H388">
        <v>9</v>
      </c>
    </row>
    <row r="389" spans="1:8" x14ac:dyDescent="0.35">
      <c r="A389" t="s">
        <v>946</v>
      </c>
      <c r="B389" t="s">
        <v>996</v>
      </c>
      <c r="C389" t="s">
        <v>116</v>
      </c>
      <c r="D389" t="s">
        <v>949</v>
      </c>
      <c r="F389" t="s">
        <v>175</v>
      </c>
      <c r="G389" t="s">
        <v>175</v>
      </c>
      <c r="H389">
        <v>8</v>
      </c>
    </row>
    <row r="390" spans="1:8" x14ac:dyDescent="0.35">
      <c r="A390" t="s">
        <v>946</v>
      </c>
      <c r="B390" t="s">
        <v>995</v>
      </c>
      <c r="C390" t="s">
        <v>116</v>
      </c>
      <c r="D390" t="s">
        <v>948</v>
      </c>
      <c r="F390" t="s">
        <v>175</v>
      </c>
      <c r="G390" t="s">
        <v>175</v>
      </c>
      <c r="H390">
        <v>6</v>
      </c>
    </row>
    <row r="391" spans="1:8" x14ac:dyDescent="0.35">
      <c r="A391" t="s">
        <v>946</v>
      </c>
      <c r="B391" t="s">
        <v>994</v>
      </c>
      <c r="C391" t="s">
        <v>116</v>
      </c>
      <c r="D391" t="s">
        <v>947</v>
      </c>
      <c r="F391" t="s">
        <v>175</v>
      </c>
      <c r="G391" t="s">
        <v>175</v>
      </c>
      <c r="H391">
        <v>9</v>
      </c>
    </row>
    <row r="392" spans="1:8" x14ac:dyDescent="0.35">
      <c r="A392" t="s">
        <v>946</v>
      </c>
      <c r="B392" t="s">
        <v>993</v>
      </c>
      <c r="C392" t="s">
        <v>116</v>
      </c>
      <c r="D392" t="s">
        <v>945</v>
      </c>
      <c r="E392">
        <v>0.47663177000000001</v>
      </c>
      <c r="F392">
        <v>0.47642073899999998</v>
      </c>
      <c r="G392">
        <v>9.5529181000000005E-2</v>
      </c>
      <c r="H392">
        <v>8</v>
      </c>
    </row>
  </sheetData>
  <pageMargins left="0.7" right="0.7" top="0.75" bottom="0.75" header="0.3" footer="0.3"/>
</worksheet>
</file>

<file path=xl/worksheets/sheet2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8CE424F-1895-4DBC-B438-B53A92640AB3}">
  <dimension ref="A1:H70"/>
  <sheetViews>
    <sheetView workbookViewId="0">
      <selection activeCell="K12" sqref="K12"/>
    </sheetView>
  </sheetViews>
  <sheetFormatPr defaultRowHeight="14.5" x14ac:dyDescent="0.35"/>
  <cols>
    <col min="1" max="1" width="29.81640625" bestFit="1" customWidth="1"/>
    <col min="2" max="2" width="14.1796875" bestFit="1" customWidth="1"/>
    <col min="7" max="7" width="9.90625" bestFit="1" customWidth="1"/>
    <col min="8" max="8" width="12.90625" bestFit="1" customWidth="1"/>
  </cols>
  <sheetData>
    <row r="1" spans="1:8" x14ac:dyDescent="0.35">
      <c r="A1" t="s">
        <v>980</v>
      </c>
      <c r="B1" t="s">
        <v>1022</v>
      </c>
      <c r="C1" t="s">
        <v>1021</v>
      </c>
      <c r="D1" t="s">
        <v>1020</v>
      </c>
      <c r="E1" t="s">
        <v>1019</v>
      </c>
      <c r="F1" t="s">
        <v>1018</v>
      </c>
      <c r="G1" t="s">
        <v>1017</v>
      </c>
      <c r="H1" t="s">
        <v>1016</v>
      </c>
    </row>
    <row r="2" spans="1:8" x14ac:dyDescent="0.35">
      <c r="A2" t="s">
        <v>974</v>
      </c>
      <c r="B2" t="s">
        <v>478</v>
      </c>
      <c r="C2">
        <v>2</v>
      </c>
      <c r="D2">
        <v>123</v>
      </c>
      <c r="E2">
        <v>28.76</v>
      </c>
      <c r="F2" s="3">
        <v>5.6700000000000002E-11</v>
      </c>
      <c r="G2" s="3">
        <v>1.7000000000000001E-10</v>
      </c>
      <c r="H2">
        <v>0.25019999999999998</v>
      </c>
    </row>
    <row r="3" spans="1:8" x14ac:dyDescent="0.35">
      <c r="A3" t="s">
        <v>974</v>
      </c>
      <c r="B3" t="s">
        <v>479</v>
      </c>
      <c r="C3">
        <v>5</v>
      </c>
      <c r="D3">
        <v>123</v>
      </c>
      <c r="E3">
        <v>3.5</v>
      </c>
      <c r="F3" s="3">
        <v>5.3800000000000002E-3</v>
      </c>
      <c r="G3" s="3">
        <v>5.3800000000000002E-3</v>
      </c>
      <c r="H3">
        <v>7.6200000000000004E-2</v>
      </c>
    </row>
    <row r="4" spans="1:8" x14ac:dyDescent="0.35">
      <c r="A4" t="s">
        <v>974</v>
      </c>
      <c r="B4" t="s">
        <v>1015</v>
      </c>
      <c r="C4">
        <v>9</v>
      </c>
      <c r="D4">
        <v>123</v>
      </c>
      <c r="E4">
        <v>3.54</v>
      </c>
      <c r="F4" s="3">
        <v>6.1300000000000005E-4</v>
      </c>
      <c r="G4" s="3">
        <v>9.19E-4</v>
      </c>
      <c r="H4">
        <v>0.13869999999999999</v>
      </c>
    </row>
    <row r="5" spans="1:8" x14ac:dyDescent="0.35">
      <c r="A5" t="s">
        <v>972</v>
      </c>
      <c r="B5" t="s">
        <v>478</v>
      </c>
      <c r="C5">
        <v>2</v>
      </c>
      <c r="D5">
        <v>123</v>
      </c>
      <c r="E5">
        <v>314.95999999999998</v>
      </c>
      <c r="F5" s="3">
        <v>4.0700000000000001E-49</v>
      </c>
      <c r="G5" s="3">
        <v>1.2199999999999999E-48</v>
      </c>
      <c r="H5">
        <v>0.67810000000000004</v>
      </c>
    </row>
    <row r="6" spans="1:8" x14ac:dyDescent="0.35">
      <c r="A6" t="s">
        <v>972</v>
      </c>
      <c r="B6" t="s">
        <v>479</v>
      </c>
      <c r="C6">
        <v>5</v>
      </c>
      <c r="D6">
        <v>123</v>
      </c>
      <c r="E6">
        <v>9.41</v>
      </c>
      <c r="F6" s="3">
        <v>1.29E-7</v>
      </c>
      <c r="G6" s="3">
        <v>1.29E-7</v>
      </c>
      <c r="H6">
        <v>5.0700000000000002E-2</v>
      </c>
    </row>
    <row r="7" spans="1:8" x14ac:dyDescent="0.35">
      <c r="A7" t="s">
        <v>972</v>
      </c>
      <c r="B7" t="s">
        <v>1015</v>
      </c>
      <c r="C7">
        <v>9</v>
      </c>
      <c r="D7">
        <v>123</v>
      </c>
      <c r="E7">
        <v>14.33</v>
      </c>
      <c r="F7" s="3">
        <v>1.26E-15</v>
      </c>
      <c r="G7" s="3">
        <v>1.8899999999999999E-15</v>
      </c>
      <c r="H7">
        <v>0.1389</v>
      </c>
    </row>
    <row r="8" spans="1:8" x14ac:dyDescent="0.35">
      <c r="A8" t="s">
        <v>971</v>
      </c>
      <c r="B8" t="s">
        <v>478</v>
      </c>
      <c r="C8">
        <v>2</v>
      </c>
      <c r="D8">
        <v>122</v>
      </c>
      <c r="E8">
        <v>593.04999999999995</v>
      </c>
      <c r="F8" s="3">
        <v>1.42E-63</v>
      </c>
      <c r="G8" s="3">
        <v>2.13E-63</v>
      </c>
      <c r="H8">
        <v>0.31459999999999999</v>
      </c>
    </row>
    <row r="9" spans="1:8" x14ac:dyDescent="0.35">
      <c r="A9" t="s">
        <v>971</v>
      </c>
      <c r="B9" t="s">
        <v>479</v>
      </c>
      <c r="C9">
        <v>5</v>
      </c>
      <c r="D9">
        <v>122</v>
      </c>
      <c r="E9">
        <v>179.2</v>
      </c>
      <c r="F9" s="3">
        <v>1.9099999999999999E-54</v>
      </c>
      <c r="G9" s="3">
        <v>1.9099999999999999E-54</v>
      </c>
      <c r="H9">
        <v>0.23760000000000001</v>
      </c>
    </row>
    <row r="10" spans="1:8" x14ac:dyDescent="0.35">
      <c r="A10" t="s">
        <v>971</v>
      </c>
      <c r="B10" t="s">
        <v>1015</v>
      </c>
      <c r="C10">
        <v>9</v>
      </c>
      <c r="D10">
        <v>122</v>
      </c>
      <c r="E10">
        <v>174.02</v>
      </c>
      <c r="F10" s="3">
        <v>3.3199999999999998E-65</v>
      </c>
      <c r="G10" s="3">
        <v>9.9499999999999996E-65</v>
      </c>
      <c r="H10">
        <v>0.41539999999999999</v>
      </c>
    </row>
    <row r="11" spans="1:8" x14ac:dyDescent="0.35">
      <c r="A11" t="s">
        <v>970</v>
      </c>
      <c r="B11" t="s">
        <v>478</v>
      </c>
      <c r="C11">
        <v>2</v>
      </c>
      <c r="D11">
        <v>123</v>
      </c>
      <c r="E11">
        <v>104.98</v>
      </c>
      <c r="F11" s="3">
        <v>2.5300000000000002E-27</v>
      </c>
      <c r="G11" s="3">
        <v>7.5799999999999995E-27</v>
      </c>
      <c r="H11">
        <v>0.4481</v>
      </c>
    </row>
    <row r="12" spans="1:8" x14ac:dyDescent="0.35">
      <c r="A12" t="s">
        <v>970</v>
      </c>
      <c r="B12" t="s">
        <v>479</v>
      </c>
      <c r="C12">
        <v>5</v>
      </c>
      <c r="D12">
        <v>123</v>
      </c>
      <c r="E12">
        <v>1.04</v>
      </c>
      <c r="F12" s="3">
        <v>0.4</v>
      </c>
      <c r="G12" s="3">
        <v>0.4</v>
      </c>
      <c r="H12">
        <v>1.11E-2</v>
      </c>
    </row>
    <row r="13" spans="1:8" x14ac:dyDescent="0.35">
      <c r="A13" t="s">
        <v>970</v>
      </c>
      <c r="B13" t="s">
        <v>1015</v>
      </c>
      <c r="C13">
        <v>9</v>
      </c>
      <c r="D13">
        <v>123</v>
      </c>
      <c r="E13">
        <v>14.49</v>
      </c>
      <c r="F13" s="3">
        <v>9.0100000000000005E-16</v>
      </c>
      <c r="G13" s="3">
        <v>1.35E-15</v>
      </c>
      <c r="H13">
        <v>0.27839999999999998</v>
      </c>
    </row>
    <row r="14" spans="1:8" x14ac:dyDescent="0.35">
      <c r="A14" t="s">
        <v>969</v>
      </c>
      <c r="B14" t="s">
        <v>478</v>
      </c>
      <c r="C14">
        <v>2</v>
      </c>
      <c r="D14">
        <v>123</v>
      </c>
      <c r="E14">
        <v>2.2599999999999998</v>
      </c>
      <c r="F14" s="3">
        <v>0.109</v>
      </c>
      <c r="G14" s="3">
        <v>0.16300000000000001</v>
      </c>
      <c r="H14">
        <v>2.9899999999999999E-2</v>
      </c>
    </row>
    <row r="15" spans="1:8" x14ac:dyDescent="0.35">
      <c r="A15" t="s">
        <v>969</v>
      </c>
      <c r="B15" t="s">
        <v>479</v>
      </c>
      <c r="C15">
        <v>5</v>
      </c>
      <c r="D15">
        <v>123</v>
      </c>
      <c r="E15">
        <v>2.5299999999999998</v>
      </c>
      <c r="F15" s="3">
        <v>3.2399999999999998E-2</v>
      </c>
      <c r="G15" s="3">
        <v>9.7100000000000006E-2</v>
      </c>
      <c r="H15">
        <v>8.3599999999999994E-2</v>
      </c>
    </row>
    <row r="16" spans="1:8" x14ac:dyDescent="0.35">
      <c r="A16" t="s">
        <v>969</v>
      </c>
      <c r="B16" t="s">
        <v>1015</v>
      </c>
      <c r="C16">
        <v>9</v>
      </c>
      <c r="D16">
        <v>123</v>
      </c>
      <c r="E16">
        <v>1.23</v>
      </c>
      <c r="F16" s="3">
        <v>0.28499999999999998</v>
      </c>
      <c r="G16" s="3">
        <v>0.28499999999999998</v>
      </c>
      <c r="H16">
        <v>7.2999999999999995E-2</v>
      </c>
    </row>
    <row r="17" spans="1:8" x14ac:dyDescent="0.35">
      <c r="A17" t="s">
        <v>968</v>
      </c>
      <c r="B17" t="s">
        <v>478</v>
      </c>
      <c r="C17">
        <v>2</v>
      </c>
      <c r="D17">
        <v>123</v>
      </c>
      <c r="E17">
        <v>345.3</v>
      </c>
      <c r="F17" s="3">
        <v>3.4600000000000001E-51</v>
      </c>
      <c r="G17" s="3">
        <v>3.4600000000000001E-51</v>
      </c>
      <c r="H17">
        <v>0.12479999999999999</v>
      </c>
    </row>
    <row r="18" spans="1:8" x14ac:dyDescent="0.35">
      <c r="A18" t="s">
        <v>968</v>
      </c>
      <c r="B18" t="s">
        <v>479</v>
      </c>
      <c r="C18">
        <v>5</v>
      </c>
      <c r="D18">
        <v>123</v>
      </c>
      <c r="E18">
        <v>318.38</v>
      </c>
      <c r="F18" s="3">
        <v>1.41E-68</v>
      </c>
      <c r="G18" s="3">
        <v>2.1099999999999998E-68</v>
      </c>
      <c r="H18">
        <v>0.28760000000000002</v>
      </c>
    </row>
    <row r="19" spans="1:8" x14ac:dyDescent="0.35">
      <c r="A19" t="s">
        <v>968</v>
      </c>
      <c r="B19" t="s">
        <v>1015</v>
      </c>
      <c r="C19">
        <v>9</v>
      </c>
      <c r="D19">
        <v>123</v>
      </c>
      <c r="E19">
        <v>347.79</v>
      </c>
      <c r="F19" s="3">
        <v>5.1900000000000001E-83</v>
      </c>
      <c r="G19" s="3">
        <v>1.5600000000000001E-82</v>
      </c>
      <c r="H19">
        <v>0.56540000000000001</v>
      </c>
    </row>
    <row r="20" spans="1:8" x14ac:dyDescent="0.35">
      <c r="A20" t="s">
        <v>967</v>
      </c>
      <c r="B20" t="s">
        <v>478</v>
      </c>
      <c r="C20">
        <v>2</v>
      </c>
      <c r="D20">
        <v>123</v>
      </c>
      <c r="E20">
        <v>179.16</v>
      </c>
      <c r="F20" s="3">
        <v>3.6299999999999998E-37</v>
      </c>
      <c r="G20" s="3">
        <v>1.0899999999999999E-36</v>
      </c>
      <c r="H20">
        <v>0.57489999999999997</v>
      </c>
    </row>
    <row r="21" spans="1:8" x14ac:dyDescent="0.35">
      <c r="A21" t="s">
        <v>967</v>
      </c>
      <c r="B21" t="s">
        <v>479</v>
      </c>
      <c r="C21">
        <v>5</v>
      </c>
      <c r="D21">
        <v>123</v>
      </c>
      <c r="E21">
        <v>7.16</v>
      </c>
      <c r="F21" s="3">
        <v>6.5200000000000003E-6</v>
      </c>
      <c r="G21" s="3">
        <v>6.5200000000000003E-6</v>
      </c>
      <c r="H21">
        <v>5.74E-2</v>
      </c>
    </row>
    <row r="22" spans="1:8" x14ac:dyDescent="0.35">
      <c r="A22" t="s">
        <v>967</v>
      </c>
      <c r="B22" t="s">
        <v>1015</v>
      </c>
      <c r="C22">
        <v>9</v>
      </c>
      <c r="D22">
        <v>123</v>
      </c>
      <c r="E22">
        <v>11.79</v>
      </c>
      <c r="F22" s="3">
        <v>3.1199999999999998E-13</v>
      </c>
      <c r="G22" s="3">
        <v>4.6800000000000003E-13</v>
      </c>
      <c r="H22">
        <v>0.17030000000000001</v>
      </c>
    </row>
    <row r="23" spans="1:8" x14ac:dyDescent="0.35">
      <c r="A23" t="s">
        <v>966</v>
      </c>
      <c r="B23" t="s">
        <v>478</v>
      </c>
      <c r="C23">
        <v>2</v>
      </c>
      <c r="D23">
        <v>123</v>
      </c>
      <c r="E23">
        <v>274.72000000000003</v>
      </c>
      <c r="F23" s="3">
        <v>4.25E-46</v>
      </c>
      <c r="G23" s="3">
        <v>1.2700000000000001E-45</v>
      </c>
      <c r="H23">
        <v>0.69099999999999995</v>
      </c>
    </row>
    <row r="24" spans="1:8" x14ac:dyDescent="0.35">
      <c r="A24" t="s">
        <v>966</v>
      </c>
      <c r="B24" t="s">
        <v>479</v>
      </c>
      <c r="C24">
        <v>5</v>
      </c>
      <c r="D24">
        <v>123</v>
      </c>
      <c r="E24">
        <v>4.82</v>
      </c>
      <c r="F24" s="3">
        <v>4.6299999999999998E-4</v>
      </c>
      <c r="G24" s="3">
        <v>4.6299999999999998E-4</v>
      </c>
      <c r="H24">
        <v>3.0300000000000001E-2</v>
      </c>
    </row>
    <row r="25" spans="1:8" x14ac:dyDescent="0.35">
      <c r="A25" t="s">
        <v>966</v>
      </c>
      <c r="B25" t="s">
        <v>1015</v>
      </c>
      <c r="C25">
        <v>9</v>
      </c>
      <c r="D25">
        <v>123</v>
      </c>
      <c r="E25">
        <v>10.95</v>
      </c>
      <c r="F25" s="3">
        <v>2.1499999999999999E-12</v>
      </c>
      <c r="G25" s="3">
        <v>3.22E-12</v>
      </c>
      <c r="H25">
        <v>0.1239</v>
      </c>
    </row>
    <row r="26" spans="1:8" x14ac:dyDescent="0.35">
      <c r="A26" t="s">
        <v>965</v>
      </c>
      <c r="B26" t="s">
        <v>478</v>
      </c>
      <c r="C26">
        <v>2</v>
      </c>
      <c r="D26">
        <v>123</v>
      </c>
      <c r="E26">
        <v>1.77</v>
      </c>
      <c r="F26" s="3">
        <v>0.17399999999999999</v>
      </c>
      <c r="G26" s="3">
        <v>0.38300000000000001</v>
      </c>
      <c r="H26">
        <v>2.5100000000000001E-2</v>
      </c>
    </row>
    <row r="27" spans="1:8" x14ac:dyDescent="0.35">
      <c r="A27" t="s">
        <v>965</v>
      </c>
      <c r="B27" t="s">
        <v>479</v>
      </c>
      <c r="C27">
        <v>5</v>
      </c>
      <c r="D27">
        <v>123</v>
      </c>
      <c r="E27">
        <v>1.33</v>
      </c>
      <c r="F27" s="3">
        <v>0.255</v>
      </c>
      <c r="G27" s="3">
        <v>0.38300000000000001</v>
      </c>
      <c r="H27">
        <v>4.7100000000000003E-2</v>
      </c>
    </row>
    <row r="28" spans="1:8" x14ac:dyDescent="0.35">
      <c r="A28" t="s">
        <v>965</v>
      </c>
      <c r="B28" t="s">
        <v>1015</v>
      </c>
      <c r="C28">
        <v>9</v>
      </c>
      <c r="D28">
        <v>123</v>
      </c>
      <c r="E28">
        <v>0.92</v>
      </c>
      <c r="F28" s="3">
        <v>0.51200000000000001</v>
      </c>
      <c r="G28" s="3">
        <v>0.51200000000000001</v>
      </c>
      <c r="H28">
        <v>5.8400000000000001E-2</v>
      </c>
    </row>
    <row r="29" spans="1:8" x14ac:dyDescent="0.35">
      <c r="A29" t="s">
        <v>964</v>
      </c>
      <c r="B29" t="s">
        <v>478</v>
      </c>
      <c r="C29">
        <v>2</v>
      </c>
      <c r="D29">
        <v>123</v>
      </c>
      <c r="E29">
        <v>3.24</v>
      </c>
      <c r="F29" s="3">
        <v>4.2500000000000003E-2</v>
      </c>
      <c r="G29" s="3">
        <v>0.128</v>
      </c>
      <c r="H29">
        <v>4.5100000000000001E-2</v>
      </c>
    </row>
    <row r="30" spans="1:8" x14ac:dyDescent="0.35">
      <c r="A30" t="s">
        <v>964</v>
      </c>
      <c r="B30" t="s">
        <v>479</v>
      </c>
      <c r="C30">
        <v>5</v>
      </c>
      <c r="D30">
        <v>123</v>
      </c>
      <c r="E30">
        <v>1.1100000000000001</v>
      </c>
      <c r="F30" s="3">
        <v>0.36</v>
      </c>
      <c r="G30" s="3">
        <v>0.46899999999999997</v>
      </c>
      <c r="H30">
        <v>3.85E-2</v>
      </c>
    </row>
    <row r="31" spans="1:8" x14ac:dyDescent="0.35">
      <c r="A31" t="s">
        <v>964</v>
      </c>
      <c r="B31" t="s">
        <v>1015</v>
      </c>
      <c r="C31">
        <v>9</v>
      </c>
      <c r="D31">
        <v>123</v>
      </c>
      <c r="E31">
        <v>0.97</v>
      </c>
      <c r="F31" s="3">
        <v>0.46899999999999997</v>
      </c>
      <c r="G31" s="3">
        <v>0.46899999999999997</v>
      </c>
      <c r="H31">
        <v>6.0699999999999997E-2</v>
      </c>
    </row>
    <row r="32" spans="1:8" x14ac:dyDescent="0.35">
      <c r="A32" t="s">
        <v>963</v>
      </c>
      <c r="B32" t="s">
        <v>478</v>
      </c>
      <c r="C32">
        <v>2</v>
      </c>
      <c r="D32">
        <v>123</v>
      </c>
      <c r="E32">
        <v>144.58000000000001</v>
      </c>
      <c r="F32" s="3">
        <v>5.0300000000000002E-33</v>
      </c>
      <c r="G32" s="3">
        <v>5.0300000000000002E-33</v>
      </c>
      <c r="H32">
        <v>0.25040000000000001</v>
      </c>
    </row>
    <row r="33" spans="1:8" x14ac:dyDescent="0.35">
      <c r="A33" t="s">
        <v>963</v>
      </c>
      <c r="B33" t="s">
        <v>479</v>
      </c>
      <c r="C33">
        <v>5</v>
      </c>
      <c r="D33">
        <v>123</v>
      </c>
      <c r="E33">
        <v>68.09</v>
      </c>
      <c r="F33" s="3">
        <v>8.8199999999999992E-34</v>
      </c>
      <c r="G33" s="3">
        <v>1.3199999999999999E-33</v>
      </c>
      <c r="H33">
        <v>0.29480000000000001</v>
      </c>
    </row>
    <row r="34" spans="1:8" x14ac:dyDescent="0.35">
      <c r="A34" t="s">
        <v>963</v>
      </c>
      <c r="B34" t="s">
        <v>1015</v>
      </c>
      <c r="C34">
        <v>9</v>
      </c>
      <c r="D34">
        <v>123</v>
      </c>
      <c r="E34">
        <v>44.68</v>
      </c>
      <c r="F34" s="3">
        <v>1.22E-34</v>
      </c>
      <c r="G34" s="3">
        <v>3.6599999999999998E-34</v>
      </c>
      <c r="H34">
        <v>0.34820000000000001</v>
      </c>
    </row>
    <row r="35" spans="1:8" x14ac:dyDescent="0.35">
      <c r="A35" t="s">
        <v>962</v>
      </c>
      <c r="B35" t="s">
        <v>478</v>
      </c>
      <c r="C35">
        <v>2</v>
      </c>
      <c r="D35">
        <v>123</v>
      </c>
      <c r="E35">
        <v>374.45</v>
      </c>
      <c r="F35" s="3">
        <v>4.9100000000000003E-53</v>
      </c>
      <c r="G35" s="3">
        <v>7.3599999999999997E-53</v>
      </c>
      <c r="H35">
        <v>0.3155</v>
      </c>
    </row>
    <row r="36" spans="1:8" x14ac:dyDescent="0.35">
      <c r="A36" t="s">
        <v>962</v>
      </c>
      <c r="B36" t="s">
        <v>479</v>
      </c>
      <c r="C36">
        <v>5</v>
      </c>
      <c r="D36">
        <v>123</v>
      </c>
      <c r="E36">
        <v>112.69</v>
      </c>
      <c r="F36" s="3">
        <v>3.3399999999999998E-44</v>
      </c>
      <c r="G36" s="3">
        <v>3.3399999999999998E-44</v>
      </c>
      <c r="H36">
        <v>0.2374</v>
      </c>
    </row>
    <row r="37" spans="1:8" x14ac:dyDescent="0.35">
      <c r="A37" t="s">
        <v>962</v>
      </c>
      <c r="B37" t="s">
        <v>1015</v>
      </c>
      <c r="C37">
        <v>9</v>
      </c>
      <c r="D37">
        <v>123</v>
      </c>
      <c r="E37">
        <v>104.28</v>
      </c>
      <c r="F37" s="3">
        <v>3.1699999999999999E-53</v>
      </c>
      <c r="G37" s="3">
        <v>7.3599999999999997E-53</v>
      </c>
      <c r="H37">
        <v>0.39539999999999997</v>
      </c>
    </row>
    <row r="38" spans="1:8" x14ac:dyDescent="0.35">
      <c r="A38" t="s">
        <v>961</v>
      </c>
      <c r="B38" t="s">
        <v>478</v>
      </c>
      <c r="C38">
        <v>2</v>
      </c>
      <c r="D38">
        <v>123</v>
      </c>
      <c r="E38">
        <v>371.03</v>
      </c>
      <c r="F38" s="3">
        <v>7.9600000000000003E-53</v>
      </c>
      <c r="G38" s="3">
        <v>2.39E-52</v>
      </c>
      <c r="H38">
        <v>0.41160000000000002</v>
      </c>
    </row>
    <row r="39" spans="1:8" x14ac:dyDescent="0.35">
      <c r="A39" t="s">
        <v>961</v>
      </c>
      <c r="B39" t="s">
        <v>479</v>
      </c>
      <c r="C39">
        <v>5</v>
      </c>
      <c r="D39">
        <v>123</v>
      </c>
      <c r="E39">
        <v>63.27</v>
      </c>
      <c r="F39" s="3">
        <v>2.2899999999999999E-32</v>
      </c>
      <c r="G39" s="3">
        <v>2.2899999999999999E-32</v>
      </c>
      <c r="H39">
        <v>0.17549999999999999</v>
      </c>
    </row>
    <row r="40" spans="1:8" x14ac:dyDescent="0.35">
      <c r="A40" t="s">
        <v>961</v>
      </c>
      <c r="B40" t="s">
        <v>1015</v>
      </c>
      <c r="C40">
        <v>9</v>
      </c>
      <c r="D40">
        <v>123</v>
      </c>
      <c r="E40">
        <v>69.05</v>
      </c>
      <c r="F40" s="3">
        <v>7.7799999999999998E-44</v>
      </c>
      <c r="G40" s="3">
        <v>1.17E-43</v>
      </c>
      <c r="H40">
        <v>0.34470000000000001</v>
      </c>
    </row>
    <row r="41" spans="1:8" x14ac:dyDescent="0.35">
      <c r="A41" t="s">
        <v>960</v>
      </c>
      <c r="B41" t="s">
        <v>478</v>
      </c>
      <c r="C41">
        <v>2</v>
      </c>
      <c r="D41">
        <v>123</v>
      </c>
      <c r="E41">
        <v>30.48</v>
      </c>
      <c r="F41" s="3">
        <v>1.7700000000000001E-11</v>
      </c>
      <c r="G41" s="3">
        <v>2.6499999999999999E-11</v>
      </c>
      <c r="H41">
        <v>0.1769</v>
      </c>
    </row>
    <row r="42" spans="1:8" x14ac:dyDescent="0.35">
      <c r="A42" t="s">
        <v>960</v>
      </c>
      <c r="B42" t="s">
        <v>479</v>
      </c>
      <c r="C42">
        <v>5</v>
      </c>
      <c r="D42">
        <v>123</v>
      </c>
      <c r="E42">
        <v>13.94</v>
      </c>
      <c r="F42" s="3">
        <v>8.5899999999999995E-11</v>
      </c>
      <c r="G42" s="3">
        <v>8.5899999999999995E-11</v>
      </c>
      <c r="H42">
        <v>0.20230000000000001</v>
      </c>
    </row>
    <row r="43" spans="1:8" x14ac:dyDescent="0.35">
      <c r="A43" t="s">
        <v>960</v>
      </c>
      <c r="B43" t="s">
        <v>1015</v>
      </c>
      <c r="C43">
        <v>9</v>
      </c>
      <c r="D43">
        <v>123</v>
      </c>
      <c r="E43">
        <v>10.11</v>
      </c>
      <c r="F43" s="3">
        <v>1.5700000000000001E-11</v>
      </c>
      <c r="G43" s="3">
        <v>2.6499999999999999E-11</v>
      </c>
      <c r="H43">
        <v>0.26390000000000002</v>
      </c>
    </row>
    <row r="44" spans="1:8" x14ac:dyDescent="0.35">
      <c r="A44" t="s">
        <v>959</v>
      </c>
      <c r="B44" t="s">
        <v>478</v>
      </c>
      <c r="C44">
        <v>2</v>
      </c>
      <c r="D44">
        <v>123</v>
      </c>
      <c r="E44">
        <v>46.33</v>
      </c>
      <c r="F44" s="3">
        <v>1.01E-15</v>
      </c>
      <c r="G44" s="3">
        <v>1.01E-15</v>
      </c>
      <c r="H44">
        <v>9.4299999999999995E-2</v>
      </c>
    </row>
    <row r="45" spans="1:8" x14ac:dyDescent="0.35">
      <c r="A45" t="s">
        <v>959</v>
      </c>
      <c r="B45" t="s">
        <v>479</v>
      </c>
      <c r="C45">
        <v>5</v>
      </c>
      <c r="D45">
        <v>123</v>
      </c>
      <c r="E45">
        <v>42.8</v>
      </c>
      <c r="F45" s="3">
        <v>2.3099999999999999E-25</v>
      </c>
      <c r="G45" s="3">
        <v>3.4699999999999998E-25</v>
      </c>
      <c r="H45">
        <v>0.2177</v>
      </c>
    </row>
    <row r="46" spans="1:8" x14ac:dyDescent="0.35">
      <c r="A46" t="s">
        <v>959</v>
      </c>
      <c r="B46" t="s">
        <v>1015</v>
      </c>
      <c r="C46">
        <v>9</v>
      </c>
      <c r="D46">
        <v>123</v>
      </c>
      <c r="E46">
        <v>61.46</v>
      </c>
      <c r="F46" s="3">
        <v>2.7000000000000001E-41</v>
      </c>
      <c r="G46" s="3">
        <v>8.1000000000000002E-41</v>
      </c>
      <c r="H46">
        <v>0.56279999999999997</v>
      </c>
    </row>
    <row r="47" spans="1:8" x14ac:dyDescent="0.35">
      <c r="A47" t="s">
        <v>958</v>
      </c>
      <c r="B47" t="s">
        <v>478</v>
      </c>
      <c r="C47">
        <v>2</v>
      </c>
      <c r="D47">
        <v>123</v>
      </c>
      <c r="E47">
        <v>599.77</v>
      </c>
      <c r="F47" s="3">
        <v>3.6500000000000002E-64</v>
      </c>
      <c r="G47" s="3">
        <v>5.4799999999999999E-64</v>
      </c>
      <c r="H47">
        <v>0.2737</v>
      </c>
    </row>
    <row r="48" spans="1:8" x14ac:dyDescent="0.35">
      <c r="A48" t="s">
        <v>958</v>
      </c>
      <c r="B48" t="s">
        <v>479</v>
      </c>
      <c r="C48">
        <v>5</v>
      </c>
      <c r="D48">
        <v>123</v>
      </c>
      <c r="E48">
        <v>391.34</v>
      </c>
      <c r="F48" s="3">
        <v>1.01E-73</v>
      </c>
      <c r="G48" s="3">
        <v>3.0399999999999997E-73</v>
      </c>
      <c r="H48">
        <v>0.44650000000000001</v>
      </c>
    </row>
    <row r="49" spans="1:8" x14ac:dyDescent="0.35">
      <c r="A49" t="s">
        <v>958</v>
      </c>
      <c r="B49" t="s">
        <v>1015</v>
      </c>
      <c r="C49">
        <v>9</v>
      </c>
      <c r="D49">
        <v>123</v>
      </c>
      <c r="E49">
        <v>122.54</v>
      </c>
      <c r="F49" s="3">
        <v>4.8100000000000002E-57</v>
      </c>
      <c r="G49" s="3">
        <v>4.8100000000000002E-57</v>
      </c>
      <c r="H49">
        <v>0.25169999999999998</v>
      </c>
    </row>
    <row r="50" spans="1:8" x14ac:dyDescent="0.35">
      <c r="A50" t="s">
        <v>957</v>
      </c>
      <c r="B50" t="s">
        <v>478</v>
      </c>
      <c r="C50">
        <v>2</v>
      </c>
      <c r="D50">
        <v>123</v>
      </c>
      <c r="E50">
        <v>7.46</v>
      </c>
      <c r="F50" s="3">
        <v>8.7799999999999998E-4</v>
      </c>
      <c r="G50" s="3">
        <v>2.63E-3</v>
      </c>
      <c r="H50">
        <v>8.9099999999999999E-2</v>
      </c>
    </row>
    <row r="51" spans="1:8" x14ac:dyDescent="0.35">
      <c r="A51" t="s">
        <v>957</v>
      </c>
      <c r="B51" t="s">
        <v>479</v>
      </c>
      <c r="C51">
        <v>5</v>
      </c>
      <c r="D51">
        <v>123</v>
      </c>
      <c r="E51">
        <v>2.1800000000000002</v>
      </c>
      <c r="F51" s="3">
        <v>6.0699999999999997E-2</v>
      </c>
      <c r="G51" s="3">
        <v>6.0699999999999997E-2</v>
      </c>
      <c r="H51">
        <v>6.5100000000000005E-2</v>
      </c>
    </row>
    <row r="52" spans="1:8" x14ac:dyDescent="0.35">
      <c r="A52" t="s">
        <v>957</v>
      </c>
      <c r="B52" t="s">
        <v>1015</v>
      </c>
      <c r="C52">
        <v>9</v>
      </c>
      <c r="D52">
        <v>123</v>
      </c>
      <c r="E52">
        <v>2.0699999999999998</v>
      </c>
      <c r="F52" s="3">
        <v>3.6999999999999998E-2</v>
      </c>
      <c r="G52" s="3">
        <v>5.5500000000000001E-2</v>
      </c>
      <c r="H52">
        <v>0.1113</v>
      </c>
    </row>
    <row r="53" spans="1:8" x14ac:dyDescent="0.35">
      <c r="A53" t="s">
        <v>956</v>
      </c>
      <c r="B53" t="s">
        <v>478</v>
      </c>
      <c r="C53">
        <v>2</v>
      </c>
      <c r="D53">
        <v>123</v>
      </c>
      <c r="E53">
        <v>4.82</v>
      </c>
      <c r="F53" s="3">
        <v>9.6299999999999997E-3</v>
      </c>
      <c r="G53" s="3">
        <v>1.4500000000000001E-2</v>
      </c>
      <c r="H53">
        <v>5.8500000000000003E-2</v>
      </c>
    </row>
    <row r="54" spans="1:8" x14ac:dyDescent="0.35">
      <c r="A54" t="s">
        <v>956</v>
      </c>
      <c r="B54" t="s">
        <v>479</v>
      </c>
      <c r="C54">
        <v>5</v>
      </c>
      <c r="D54">
        <v>123</v>
      </c>
      <c r="E54">
        <v>3.83</v>
      </c>
      <c r="F54" s="3">
        <v>2.9499999999999999E-3</v>
      </c>
      <c r="G54" s="3">
        <v>8.8500000000000002E-3</v>
      </c>
      <c r="H54">
        <v>0.11600000000000001</v>
      </c>
    </row>
    <row r="55" spans="1:8" x14ac:dyDescent="0.35">
      <c r="A55" t="s">
        <v>956</v>
      </c>
      <c r="B55" t="s">
        <v>1015</v>
      </c>
      <c r="C55">
        <v>9</v>
      </c>
      <c r="D55">
        <v>123</v>
      </c>
      <c r="E55">
        <v>1.47</v>
      </c>
      <c r="F55" s="3">
        <v>0.16700000000000001</v>
      </c>
      <c r="G55" s="3">
        <v>0.16700000000000001</v>
      </c>
      <c r="H55">
        <v>8.0100000000000005E-2</v>
      </c>
    </row>
    <row r="56" spans="1:8" x14ac:dyDescent="0.35">
      <c r="A56" t="s">
        <v>955</v>
      </c>
      <c r="B56" t="s">
        <v>478</v>
      </c>
      <c r="C56">
        <v>2</v>
      </c>
      <c r="D56">
        <v>123</v>
      </c>
      <c r="E56">
        <v>804.45</v>
      </c>
      <c r="F56" s="3">
        <v>2.29E-71</v>
      </c>
      <c r="G56" s="3">
        <v>6.8700000000000003E-71</v>
      </c>
      <c r="H56">
        <v>0.41689999999999999</v>
      </c>
    </row>
    <row r="57" spans="1:8" x14ac:dyDescent="0.35">
      <c r="A57" t="s">
        <v>955</v>
      </c>
      <c r="B57" t="s">
        <v>479</v>
      </c>
      <c r="C57">
        <v>5</v>
      </c>
      <c r="D57">
        <v>123</v>
      </c>
      <c r="E57">
        <v>308.86</v>
      </c>
      <c r="F57" s="3">
        <v>7.9300000000000002E-68</v>
      </c>
      <c r="G57" s="3">
        <v>1.19E-67</v>
      </c>
      <c r="H57">
        <v>0.40010000000000001</v>
      </c>
    </row>
    <row r="58" spans="1:8" x14ac:dyDescent="0.35">
      <c r="A58" t="s">
        <v>955</v>
      </c>
      <c r="B58" t="s">
        <v>1015</v>
      </c>
      <c r="C58">
        <v>9</v>
      </c>
      <c r="D58">
        <v>123</v>
      </c>
      <c r="E58">
        <v>64.8</v>
      </c>
      <c r="F58" s="3">
        <v>1.93E-42</v>
      </c>
      <c r="G58" s="3">
        <v>1.93E-42</v>
      </c>
      <c r="H58">
        <v>0.15110000000000001</v>
      </c>
    </row>
    <row r="59" spans="1:8" x14ac:dyDescent="0.35">
      <c r="A59" t="s">
        <v>954</v>
      </c>
      <c r="B59" t="s">
        <v>478</v>
      </c>
      <c r="C59">
        <v>2</v>
      </c>
      <c r="D59">
        <v>123</v>
      </c>
      <c r="E59">
        <v>148.06</v>
      </c>
      <c r="F59" s="3">
        <v>1.8000000000000002E-33</v>
      </c>
      <c r="G59" s="3">
        <v>1.8000000000000002E-33</v>
      </c>
      <c r="H59">
        <v>0.1235</v>
      </c>
    </row>
    <row r="60" spans="1:8" x14ac:dyDescent="0.35">
      <c r="A60" t="s">
        <v>954</v>
      </c>
      <c r="B60" t="s">
        <v>479</v>
      </c>
      <c r="C60">
        <v>5</v>
      </c>
      <c r="D60">
        <v>123</v>
      </c>
      <c r="E60">
        <v>143.38999999999999</v>
      </c>
      <c r="F60" s="3">
        <v>1.4399999999999999E-49</v>
      </c>
      <c r="G60" s="3">
        <v>2.16E-49</v>
      </c>
      <c r="H60">
        <v>0.29899999999999999</v>
      </c>
    </row>
    <row r="61" spans="1:8" x14ac:dyDescent="0.35">
      <c r="A61" t="s">
        <v>954</v>
      </c>
      <c r="B61" t="s">
        <v>1015</v>
      </c>
      <c r="C61">
        <v>9</v>
      </c>
      <c r="D61">
        <v>123</v>
      </c>
      <c r="E61">
        <v>140.19</v>
      </c>
      <c r="F61" s="3">
        <v>2.8000000000000002E-60</v>
      </c>
      <c r="G61" s="3">
        <v>8.39E-60</v>
      </c>
      <c r="H61">
        <v>0.5262</v>
      </c>
    </row>
    <row r="62" spans="1:8" x14ac:dyDescent="0.35">
      <c r="A62" t="s">
        <v>953</v>
      </c>
      <c r="B62" t="s">
        <v>478</v>
      </c>
      <c r="C62">
        <v>2</v>
      </c>
      <c r="D62">
        <v>123</v>
      </c>
      <c r="E62">
        <v>413.59</v>
      </c>
      <c r="F62" s="3">
        <v>2.4799999999999999E-55</v>
      </c>
      <c r="G62" s="3">
        <v>3.7199999999999997E-55</v>
      </c>
      <c r="H62">
        <v>0.2462</v>
      </c>
    </row>
    <row r="63" spans="1:8" x14ac:dyDescent="0.35">
      <c r="A63" t="s">
        <v>953</v>
      </c>
      <c r="B63" t="s">
        <v>479</v>
      </c>
      <c r="C63">
        <v>5</v>
      </c>
      <c r="D63">
        <v>123</v>
      </c>
      <c r="E63">
        <v>179.86</v>
      </c>
      <c r="F63" s="3">
        <v>8.5300000000000001E-55</v>
      </c>
      <c r="G63" s="3">
        <v>8.5300000000000001E-55</v>
      </c>
      <c r="H63">
        <v>0.26769999999999999</v>
      </c>
    </row>
    <row r="64" spans="1:8" x14ac:dyDescent="0.35">
      <c r="A64" t="s">
        <v>953</v>
      </c>
      <c r="B64" t="s">
        <v>1015</v>
      </c>
      <c r="C64">
        <v>9</v>
      </c>
      <c r="D64">
        <v>123</v>
      </c>
      <c r="E64">
        <v>167.74</v>
      </c>
      <c r="F64" s="3">
        <v>1.1699999999999999E-64</v>
      </c>
      <c r="G64" s="3">
        <v>3.51E-64</v>
      </c>
      <c r="H64">
        <v>0.44940000000000002</v>
      </c>
    </row>
    <row r="65" spans="1:8" x14ac:dyDescent="0.35">
      <c r="A65" t="s">
        <v>952</v>
      </c>
      <c r="B65" t="s">
        <v>478</v>
      </c>
      <c r="C65">
        <v>2</v>
      </c>
      <c r="D65">
        <v>123</v>
      </c>
      <c r="E65">
        <v>141.96</v>
      </c>
      <c r="F65" s="3">
        <v>1.11E-32</v>
      </c>
      <c r="G65" s="3">
        <v>3.3199999999999999E-32</v>
      </c>
      <c r="H65">
        <v>0.31609999999999999</v>
      </c>
    </row>
    <row r="66" spans="1:8" x14ac:dyDescent="0.35">
      <c r="A66" t="s">
        <v>952</v>
      </c>
      <c r="B66" t="s">
        <v>479</v>
      </c>
      <c r="C66">
        <v>5</v>
      </c>
      <c r="D66">
        <v>123</v>
      </c>
      <c r="E66">
        <v>37.43</v>
      </c>
      <c r="F66" s="3">
        <v>3.5400000000000001E-23</v>
      </c>
      <c r="G66" s="3">
        <v>3.5400000000000001E-23</v>
      </c>
      <c r="H66">
        <v>0.2084</v>
      </c>
    </row>
    <row r="67" spans="1:8" x14ac:dyDescent="0.35">
      <c r="A67" t="s">
        <v>952</v>
      </c>
      <c r="B67" t="s">
        <v>1015</v>
      </c>
      <c r="C67">
        <v>9</v>
      </c>
      <c r="D67">
        <v>123</v>
      </c>
      <c r="E67">
        <v>33.79</v>
      </c>
      <c r="F67" s="3">
        <v>3.11E-29</v>
      </c>
      <c r="G67" s="3">
        <v>4.6700000000000001E-29</v>
      </c>
      <c r="H67">
        <v>0.33860000000000001</v>
      </c>
    </row>
    <row r="68" spans="1:8" x14ac:dyDescent="0.35">
      <c r="A68" t="s">
        <v>946</v>
      </c>
      <c r="B68" t="s">
        <v>478</v>
      </c>
      <c r="C68">
        <v>2</v>
      </c>
      <c r="D68">
        <v>123</v>
      </c>
      <c r="E68">
        <v>278.51</v>
      </c>
      <c r="F68" s="3">
        <v>2.1300000000000001E-46</v>
      </c>
      <c r="G68" s="3">
        <v>6.3999999999999998E-46</v>
      </c>
      <c r="H68">
        <v>0.37769999999999998</v>
      </c>
    </row>
    <row r="69" spans="1:8" x14ac:dyDescent="0.35">
      <c r="A69" t="s">
        <v>946</v>
      </c>
      <c r="B69" t="s">
        <v>479</v>
      </c>
      <c r="C69">
        <v>5</v>
      </c>
      <c r="D69">
        <v>123</v>
      </c>
      <c r="E69">
        <v>63.91</v>
      </c>
      <c r="F69" s="3">
        <v>1.4600000000000001E-32</v>
      </c>
      <c r="G69" s="3">
        <v>1.4600000000000001E-32</v>
      </c>
      <c r="H69">
        <v>0.2167</v>
      </c>
    </row>
    <row r="70" spans="1:8" x14ac:dyDescent="0.35">
      <c r="A70" t="s">
        <v>946</v>
      </c>
      <c r="B70" t="s">
        <v>1015</v>
      </c>
      <c r="C70">
        <v>9</v>
      </c>
      <c r="D70">
        <v>123</v>
      </c>
      <c r="E70">
        <v>52.78</v>
      </c>
      <c r="F70" s="3">
        <v>4.65E-38</v>
      </c>
      <c r="G70" s="3">
        <v>6.9799999999999998E-38</v>
      </c>
      <c r="H70">
        <v>0.3221</v>
      </c>
    </row>
  </sheetData>
  <conditionalFormatting sqref="G2:G70">
    <cfRule type="cellIs" dxfId="2" priority="1" operator="greaterThan">
      <formula>0.05</formula>
    </cfRule>
  </conditionalFormatting>
  <pageMargins left="0.7" right="0.7" top="0.75" bottom="0.75" header="0.3" footer="0.3"/>
</worksheet>
</file>

<file path=xl/worksheets/sheet2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87D7FCA-35D1-4F97-B7DB-8D5176DF6F33}">
  <dimension ref="A1:K24"/>
  <sheetViews>
    <sheetView workbookViewId="0">
      <selection activeCell="M15" sqref="M15"/>
    </sheetView>
  </sheetViews>
  <sheetFormatPr defaultRowHeight="14.5" x14ac:dyDescent="0.35"/>
  <cols>
    <col min="1" max="1" width="29.81640625" bestFit="1" customWidth="1"/>
    <col min="3" max="3" width="11.81640625" bestFit="1" customWidth="1"/>
    <col min="4" max="4" width="12.08984375" bestFit="1" customWidth="1"/>
    <col min="5" max="5" width="13.453125" bestFit="1" customWidth="1"/>
    <col min="6" max="6" width="11.453125" bestFit="1" customWidth="1"/>
    <col min="7" max="10" width="11.81640625" bestFit="1" customWidth="1"/>
    <col min="11" max="11" width="12.08984375" bestFit="1" customWidth="1"/>
  </cols>
  <sheetData>
    <row r="1" spans="1:11" x14ac:dyDescent="0.35">
      <c r="A1" t="s">
        <v>980</v>
      </c>
      <c r="B1" t="s">
        <v>1032</v>
      </c>
      <c r="C1" t="s">
        <v>1031</v>
      </c>
      <c r="D1" t="s">
        <v>1030</v>
      </c>
      <c r="E1" t="s">
        <v>1029</v>
      </c>
      <c r="F1" t="s">
        <v>1028</v>
      </c>
      <c r="G1" t="s">
        <v>1027</v>
      </c>
      <c r="H1" t="s">
        <v>1026</v>
      </c>
      <c r="I1" t="s">
        <v>1025</v>
      </c>
      <c r="J1" t="s">
        <v>1024</v>
      </c>
      <c r="K1" t="s">
        <v>1023</v>
      </c>
    </row>
    <row r="2" spans="1:11" x14ac:dyDescent="0.35">
      <c r="A2" t="s">
        <v>974</v>
      </c>
      <c r="B2">
        <v>140</v>
      </c>
      <c r="C2">
        <v>3</v>
      </c>
      <c r="D2">
        <v>10</v>
      </c>
      <c r="E2">
        <v>8.2352941176470598</v>
      </c>
      <c r="F2">
        <v>17</v>
      </c>
      <c r="G2" s="3">
        <v>5.00422839520617E-7</v>
      </c>
      <c r="H2" s="3">
        <v>6.8430207322362798E-15</v>
      </c>
      <c r="I2" s="3">
        <v>1.0663494373853E-6</v>
      </c>
      <c r="J2" s="3">
        <v>1.9095749621028599E-7</v>
      </c>
      <c r="K2" s="3">
        <v>6.6835123673600001E-7</v>
      </c>
    </row>
    <row r="3" spans="1:11" x14ac:dyDescent="0.35">
      <c r="A3" t="s">
        <v>972</v>
      </c>
      <c r="B3">
        <v>140</v>
      </c>
      <c r="C3">
        <v>3</v>
      </c>
      <c r="D3">
        <v>10</v>
      </c>
      <c r="E3">
        <v>8.2352941176470598</v>
      </c>
      <c r="F3">
        <v>17</v>
      </c>
      <c r="G3" s="3">
        <v>2.5889459100722899E-7</v>
      </c>
      <c r="H3">
        <v>0</v>
      </c>
      <c r="I3" s="3">
        <v>1.9785653286248899E-7</v>
      </c>
      <c r="J3">
        <v>1.6366520999635001E-3</v>
      </c>
      <c r="K3">
        <v>2.2913129399489002E-3</v>
      </c>
    </row>
    <row r="4" spans="1:11" x14ac:dyDescent="0.35">
      <c r="A4" t="s">
        <v>971</v>
      </c>
      <c r="B4">
        <v>139</v>
      </c>
      <c r="C4">
        <v>3</v>
      </c>
      <c r="D4">
        <v>10</v>
      </c>
      <c r="E4">
        <v>8.1764705882352899</v>
      </c>
      <c r="F4">
        <v>17</v>
      </c>
      <c r="G4" s="3">
        <v>1.4394988278497301E-20</v>
      </c>
      <c r="H4">
        <v>0</v>
      </c>
      <c r="I4" s="3">
        <v>3.25000707967098E-10</v>
      </c>
      <c r="J4" s="3">
        <v>7.5626797851556297E-7</v>
      </c>
      <c r="K4" s="3">
        <v>1.7646252832029799E-6</v>
      </c>
    </row>
    <row r="5" spans="1:11" x14ac:dyDescent="0.35">
      <c r="A5" t="s">
        <v>970</v>
      </c>
      <c r="B5">
        <v>140</v>
      </c>
      <c r="C5">
        <v>3</v>
      </c>
      <c r="D5">
        <v>10</v>
      </c>
      <c r="E5">
        <v>8.2352941176470598</v>
      </c>
      <c r="F5">
        <v>17</v>
      </c>
      <c r="G5" s="3">
        <v>2.5728039449863599E-8</v>
      </c>
      <c r="H5">
        <v>0</v>
      </c>
      <c r="I5" s="3">
        <v>5.6001512217694702E-10</v>
      </c>
      <c r="J5" s="3">
        <v>3.2515293804978802E-14</v>
      </c>
      <c r="K5" s="3">
        <v>3.4141058495227699E-13</v>
      </c>
    </row>
    <row r="6" spans="1:11" x14ac:dyDescent="0.35">
      <c r="A6" t="s">
        <v>969</v>
      </c>
      <c r="B6">
        <v>140</v>
      </c>
      <c r="C6">
        <v>3</v>
      </c>
      <c r="D6">
        <v>10</v>
      </c>
      <c r="E6">
        <v>8.2352941176470598</v>
      </c>
      <c r="F6">
        <v>17</v>
      </c>
      <c r="G6" s="3">
        <v>1.7765017122528001E-10</v>
      </c>
      <c r="H6" s="3">
        <v>4.6003752669249804E-19</v>
      </c>
      <c r="I6">
        <v>1.42187487658445E-3</v>
      </c>
      <c r="J6" s="3">
        <v>2.9905469545254001E-7</v>
      </c>
      <c r="K6" s="3">
        <v>8.9716408635761998E-7</v>
      </c>
    </row>
    <row r="7" spans="1:11" x14ac:dyDescent="0.35">
      <c r="A7" t="s">
        <v>968</v>
      </c>
      <c r="B7">
        <v>140</v>
      </c>
      <c r="C7">
        <v>3</v>
      </c>
      <c r="D7">
        <v>10</v>
      </c>
      <c r="E7">
        <v>8.2352941176470598</v>
      </c>
      <c r="F7">
        <v>17</v>
      </c>
      <c r="G7" s="3">
        <v>1.6285155976389601E-23</v>
      </c>
      <c r="H7">
        <v>0</v>
      </c>
      <c r="I7" s="3">
        <v>1.48713485243007E-7</v>
      </c>
      <c r="J7" t="s">
        <v>175</v>
      </c>
      <c r="K7" t="s">
        <v>175</v>
      </c>
    </row>
    <row r="8" spans="1:11" x14ac:dyDescent="0.35">
      <c r="A8" t="s">
        <v>967</v>
      </c>
      <c r="B8">
        <v>140</v>
      </c>
      <c r="C8">
        <v>3</v>
      </c>
      <c r="D8">
        <v>10</v>
      </c>
      <c r="E8">
        <v>8.2352941176470598</v>
      </c>
      <c r="F8">
        <v>17</v>
      </c>
      <c r="G8" s="3">
        <v>3.5678774596264801E-9</v>
      </c>
      <c r="H8">
        <v>0</v>
      </c>
      <c r="I8" s="3">
        <v>1.01412516305372E-11</v>
      </c>
      <c r="J8" s="3">
        <v>1.15053696746707E-8</v>
      </c>
      <c r="K8" s="3">
        <v>6.0403190792021297E-8</v>
      </c>
    </row>
    <row r="9" spans="1:11" x14ac:dyDescent="0.35">
      <c r="A9" t="s">
        <v>966</v>
      </c>
      <c r="B9">
        <v>140</v>
      </c>
      <c r="C9">
        <v>3</v>
      </c>
      <c r="D9">
        <v>10</v>
      </c>
      <c r="E9">
        <v>8.2352941176470598</v>
      </c>
      <c r="F9">
        <v>17</v>
      </c>
      <c r="G9" s="3">
        <v>9.0687580784098101E-17</v>
      </c>
      <c r="H9">
        <v>0</v>
      </c>
      <c r="I9" s="3">
        <v>1.0214887061119501E-12</v>
      </c>
      <c r="J9">
        <v>1.0852901063297201E-2</v>
      </c>
      <c r="K9">
        <v>1.1995311701539E-2</v>
      </c>
    </row>
    <row r="10" spans="1:11" x14ac:dyDescent="0.35">
      <c r="A10" t="s">
        <v>965</v>
      </c>
      <c r="B10">
        <v>140</v>
      </c>
      <c r="C10">
        <v>3</v>
      </c>
      <c r="D10">
        <v>10</v>
      </c>
      <c r="E10">
        <v>8.2352941176470598</v>
      </c>
      <c r="F10">
        <v>17</v>
      </c>
      <c r="G10">
        <v>1.36860504786135E-3</v>
      </c>
      <c r="H10">
        <v>0.397629031544461</v>
      </c>
      <c r="I10">
        <v>0.844665871660359</v>
      </c>
      <c r="J10">
        <v>0.25888684876500101</v>
      </c>
      <c r="K10">
        <v>0.25888684876500101</v>
      </c>
    </row>
    <row r="11" spans="1:11" x14ac:dyDescent="0.35">
      <c r="A11" t="s">
        <v>964</v>
      </c>
      <c r="B11">
        <v>140</v>
      </c>
      <c r="C11">
        <v>3</v>
      </c>
      <c r="D11">
        <v>10</v>
      </c>
      <c r="E11">
        <v>8.2352941176470598</v>
      </c>
      <c r="F11">
        <v>17</v>
      </c>
      <c r="G11">
        <v>1.21624321107261E-3</v>
      </c>
      <c r="H11">
        <v>0.38627066347783201</v>
      </c>
      <c r="I11">
        <v>0.80128244792116199</v>
      </c>
      <c r="J11">
        <v>0.133755428572716</v>
      </c>
      <c r="K11">
        <v>0.14044320000135199</v>
      </c>
    </row>
    <row r="12" spans="1:11" x14ac:dyDescent="0.35">
      <c r="A12" t="s">
        <v>963</v>
      </c>
      <c r="B12">
        <v>140</v>
      </c>
      <c r="C12">
        <v>3</v>
      </c>
      <c r="D12">
        <v>10</v>
      </c>
      <c r="E12">
        <v>8.2352941176470598</v>
      </c>
      <c r="F12">
        <v>17</v>
      </c>
      <c r="G12" s="3">
        <v>4.7326976692950198E-18</v>
      </c>
      <c r="H12">
        <v>0</v>
      </c>
      <c r="I12" s="3">
        <v>9.8254649940273306E-15</v>
      </c>
      <c r="J12" s="3">
        <v>9.5735025388391996E-7</v>
      </c>
      <c r="K12" s="3">
        <v>2.01043553315623E-6</v>
      </c>
    </row>
    <row r="13" spans="1:11" x14ac:dyDescent="0.35">
      <c r="A13" t="s">
        <v>962</v>
      </c>
      <c r="B13">
        <v>140</v>
      </c>
      <c r="C13">
        <v>3</v>
      </c>
      <c r="D13">
        <v>10</v>
      </c>
      <c r="E13">
        <v>8.2352941176470598</v>
      </c>
      <c r="F13">
        <v>17</v>
      </c>
      <c r="G13" s="3">
        <v>2.8805741296489998E-20</v>
      </c>
      <c r="H13">
        <v>0</v>
      </c>
      <c r="I13" s="3">
        <v>3.7692640730216299E-6</v>
      </c>
      <c r="J13">
        <v>3.4574981074665201E-4</v>
      </c>
      <c r="K13">
        <v>5.8267143562421703E-4</v>
      </c>
    </row>
    <row r="14" spans="1:11" x14ac:dyDescent="0.35">
      <c r="A14" t="s">
        <v>961</v>
      </c>
      <c r="B14">
        <v>140</v>
      </c>
      <c r="C14">
        <v>3</v>
      </c>
      <c r="D14">
        <v>10</v>
      </c>
      <c r="E14">
        <v>8.2352941176470598</v>
      </c>
      <c r="F14">
        <v>17</v>
      </c>
      <c r="G14" s="3">
        <v>7.2672855689577198E-18</v>
      </c>
      <c r="H14">
        <v>0</v>
      </c>
      <c r="I14" s="3">
        <v>4.28638134158203E-7</v>
      </c>
      <c r="J14">
        <v>1.9045422935351E-3</v>
      </c>
      <c r="K14">
        <v>2.4537032378994001E-3</v>
      </c>
    </row>
    <row r="15" spans="1:11" x14ac:dyDescent="0.35">
      <c r="A15" t="s">
        <v>960</v>
      </c>
      <c r="B15">
        <v>140</v>
      </c>
      <c r="C15">
        <v>3</v>
      </c>
      <c r="D15">
        <v>10</v>
      </c>
      <c r="E15">
        <v>8.2352941176470598</v>
      </c>
      <c r="F15">
        <v>17</v>
      </c>
      <c r="G15">
        <v>1.02133863014394E-3</v>
      </c>
      <c r="H15">
        <v>0</v>
      </c>
      <c r="I15">
        <v>4.5743018750666699E-2</v>
      </c>
      <c r="J15" s="3">
        <v>4.9084627156398403E-8</v>
      </c>
      <c r="K15" s="3">
        <v>2.0615543405687299E-7</v>
      </c>
    </row>
    <row r="16" spans="1:11" x14ac:dyDescent="0.35">
      <c r="A16" t="s">
        <v>959</v>
      </c>
      <c r="B16">
        <v>140</v>
      </c>
      <c r="C16">
        <v>3</v>
      </c>
      <c r="D16">
        <v>10</v>
      </c>
      <c r="E16">
        <v>8.2352941176470598</v>
      </c>
      <c r="F16">
        <v>17</v>
      </c>
      <c r="G16" s="3">
        <v>1.6737756433386099E-14</v>
      </c>
      <c r="H16">
        <v>0</v>
      </c>
      <c r="I16" s="3">
        <v>6.5826727894601896E-5</v>
      </c>
      <c r="J16" s="3">
        <v>4.2942578954012101E-7</v>
      </c>
      <c r="K16" s="3">
        <v>1.12724269754282E-6</v>
      </c>
    </row>
    <row r="17" spans="1:11" x14ac:dyDescent="0.35">
      <c r="A17" t="s">
        <v>958</v>
      </c>
      <c r="B17">
        <v>140</v>
      </c>
      <c r="C17">
        <v>3</v>
      </c>
      <c r="D17">
        <v>10</v>
      </c>
      <c r="E17">
        <v>8.2352941176470598</v>
      </c>
      <c r="F17">
        <v>17</v>
      </c>
      <c r="G17" s="3">
        <v>3.5091545048224801E-15</v>
      </c>
      <c r="H17">
        <v>0</v>
      </c>
      <c r="I17" s="3">
        <v>3.5661757514385902E-10</v>
      </c>
      <c r="J17" s="3">
        <v>6.4463426269745503E-10</v>
      </c>
      <c r="K17" s="3">
        <v>4.5124398388821902E-9</v>
      </c>
    </row>
    <row r="18" spans="1:11" x14ac:dyDescent="0.35">
      <c r="A18" t="s">
        <v>957</v>
      </c>
      <c r="B18">
        <v>140</v>
      </c>
      <c r="C18">
        <v>3</v>
      </c>
      <c r="D18">
        <v>10</v>
      </c>
      <c r="E18">
        <v>8.2352941176470598</v>
      </c>
      <c r="F18">
        <v>17</v>
      </c>
      <c r="G18">
        <v>0.12973440397696001</v>
      </c>
      <c r="H18">
        <v>1.9597035440487099E-3</v>
      </c>
      <c r="I18">
        <v>0.74331839301401803</v>
      </c>
      <c r="J18" s="3">
        <v>6.7330208615339E-5</v>
      </c>
      <c r="K18">
        <v>1.2853948917473801E-4</v>
      </c>
    </row>
    <row r="19" spans="1:11" x14ac:dyDescent="0.35">
      <c r="A19" t="s">
        <v>956</v>
      </c>
      <c r="B19">
        <v>140</v>
      </c>
      <c r="C19">
        <v>3</v>
      </c>
      <c r="D19">
        <v>10</v>
      </c>
      <c r="E19">
        <v>8.2352941176470598</v>
      </c>
      <c r="F19">
        <v>17</v>
      </c>
      <c r="G19">
        <v>3.74428125091405E-2</v>
      </c>
      <c r="H19">
        <v>0.27699664960464199</v>
      </c>
      <c r="I19">
        <v>0.91637448730418503</v>
      </c>
      <c r="J19">
        <v>2.11633184753003E-3</v>
      </c>
      <c r="K19">
        <v>2.46905382211837E-3</v>
      </c>
    </row>
    <row r="20" spans="1:11" x14ac:dyDescent="0.35">
      <c r="A20" t="s">
        <v>955</v>
      </c>
      <c r="B20">
        <v>140</v>
      </c>
      <c r="C20">
        <v>3</v>
      </c>
      <c r="D20">
        <v>10</v>
      </c>
      <c r="E20">
        <v>8.2352941176470598</v>
      </c>
      <c r="F20">
        <v>17</v>
      </c>
      <c r="G20" s="3">
        <v>1.11199748902632E-9</v>
      </c>
      <c r="H20">
        <v>0</v>
      </c>
      <c r="I20">
        <v>2.9182373643393101E-4</v>
      </c>
      <c r="J20" s="3">
        <v>2.9748910807796702E-15</v>
      </c>
      <c r="K20" s="3">
        <v>6.2472712696372999E-14</v>
      </c>
    </row>
    <row r="21" spans="1:11" x14ac:dyDescent="0.35">
      <c r="A21" t="s">
        <v>954</v>
      </c>
      <c r="B21">
        <v>140</v>
      </c>
      <c r="C21">
        <v>3</v>
      </c>
      <c r="D21">
        <v>10</v>
      </c>
      <c r="E21">
        <v>8.2352941176470598</v>
      </c>
      <c r="F21">
        <v>17</v>
      </c>
      <c r="G21" s="3">
        <v>8.0908036490213593E-24</v>
      </c>
      <c r="H21">
        <v>0</v>
      </c>
      <c r="I21" s="3">
        <v>2.5527786319905298E-7</v>
      </c>
      <c r="J21" t="s">
        <v>175</v>
      </c>
      <c r="K21" t="s">
        <v>175</v>
      </c>
    </row>
    <row r="22" spans="1:11" x14ac:dyDescent="0.35">
      <c r="A22" t="s">
        <v>953</v>
      </c>
      <c r="B22">
        <v>140</v>
      </c>
      <c r="C22">
        <v>3</v>
      </c>
      <c r="D22">
        <v>10</v>
      </c>
      <c r="E22">
        <v>8.2352941176470598</v>
      </c>
      <c r="F22">
        <v>17</v>
      </c>
      <c r="G22" s="3">
        <v>8.7888653633260204E-22</v>
      </c>
      <c r="H22">
        <v>0</v>
      </c>
      <c r="I22" s="3">
        <v>1.15715174584373E-6</v>
      </c>
      <c r="J22">
        <v>6.4534868629597395E-4</v>
      </c>
      <c r="K22">
        <v>9.6802302944396E-4</v>
      </c>
    </row>
    <row r="23" spans="1:11" x14ac:dyDescent="0.35">
      <c r="A23" t="s">
        <v>952</v>
      </c>
      <c r="B23">
        <v>140</v>
      </c>
      <c r="C23">
        <v>3</v>
      </c>
      <c r="D23">
        <v>10</v>
      </c>
      <c r="E23">
        <v>8.2352941176470598</v>
      </c>
      <c r="F23">
        <v>17</v>
      </c>
      <c r="G23" s="3">
        <v>1.8472926037810301E-15</v>
      </c>
      <c r="H23">
        <v>0</v>
      </c>
      <c r="I23" s="3">
        <v>8.0657109707304807E-12</v>
      </c>
      <c r="J23">
        <v>1.9863311925852299E-3</v>
      </c>
      <c r="K23">
        <v>2.4537032378994001E-3</v>
      </c>
    </row>
    <row r="24" spans="1:11" x14ac:dyDescent="0.35">
      <c r="A24" t="s">
        <v>946</v>
      </c>
      <c r="B24">
        <v>140</v>
      </c>
      <c r="C24">
        <v>3</v>
      </c>
      <c r="D24">
        <v>10</v>
      </c>
      <c r="E24">
        <v>8.2352941176470598</v>
      </c>
      <c r="F24">
        <v>17</v>
      </c>
      <c r="G24" s="3">
        <v>2.3296556588517401E-18</v>
      </c>
      <c r="H24">
        <v>0</v>
      </c>
      <c r="I24" s="3">
        <v>3.1295562952514699E-10</v>
      </c>
      <c r="J24">
        <v>3.6070136491022899E-4</v>
      </c>
      <c r="K24">
        <v>5.8267143562421703E-4</v>
      </c>
    </row>
  </sheetData>
  <conditionalFormatting sqref="G2:I24">
    <cfRule type="cellIs" dxfId="1" priority="1" operator="lessThan">
      <formula>0.05</formula>
    </cfRule>
  </conditionalFormatting>
  <conditionalFormatting sqref="K2:K6 K8:K20 K22:K24">
    <cfRule type="cellIs" dxfId="0" priority="2" operator="greaterThan">
      <formula>0.05</formula>
    </cfRule>
  </conditionalFormatting>
  <pageMargins left="0.7" right="0.7" top="0.75" bottom="0.75" header="0.3" footer="0.3"/>
</worksheet>
</file>

<file path=xl/worksheets/sheet2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538DA9E-B65B-454F-A58D-95B0A826F860}">
  <dimension ref="A1:E231"/>
  <sheetViews>
    <sheetView workbookViewId="0">
      <selection activeCell="G37" sqref="G37"/>
    </sheetView>
  </sheetViews>
  <sheetFormatPr defaultRowHeight="14.5" x14ac:dyDescent="0.35"/>
  <cols>
    <col min="1" max="1" width="29.81640625" bestFit="1" customWidth="1"/>
    <col min="2" max="3" width="7.08984375" bestFit="1" customWidth="1"/>
    <col min="4" max="5" width="11.81640625" customWidth="1"/>
  </cols>
  <sheetData>
    <row r="1" spans="1:5" x14ac:dyDescent="0.35">
      <c r="A1" t="s">
        <v>980</v>
      </c>
      <c r="B1" t="s">
        <v>1035</v>
      </c>
      <c r="C1" t="s">
        <v>1034</v>
      </c>
      <c r="D1" t="s">
        <v>1018</v>
      </c>
      <c r="E1" t="s">
        <v>1033</v>
      </c>
    </row>
    <row r="2" spans="1:5" x14ac:dyDescent="0.35">
      <c r="A2" t="s">
        <v>974</v>
      </c>
      <c r="B2" t="s">
        <v>1004</v>
      </c>
      <c r="C2" t="s">
        <v>1009</v>
      </c>
      <c r="D2">
        <v>0.11671778802425101</v>
      </c>
      <c r="E2">
        <v>0.54332628252819604</v>
      </c>
    </row>
    <row r="3" spans="1:5" x14ac:dyDescent="0.35">
      <c r="A3" t="s">
        <v>974</v>
      </c>
      <c r="B3" t="s">
        <v>1002</v>
      </c>
      <c r="C3" t="s">
        <v>1008</v>
      </c>
      <c r="D3">
        <v>0.92275687002900897</v>
      </c>
      <c r="E3">
        <v>1</v>
      </c>
    </row>
    <row r="4" spans="1:5" x14ac:dyDescent="0.35">
      <c r="A4" t="s">
        <v>974</v>
      </c>
      <c r="B4" t="s">
        <v>1001</v>
      </c>
      <c r="C4" t="s">
        <v>1007</v>
      </c>
      <c r="D4">
        <v>0.13583157063204901</v>
      </c>
      <c r="E4">
        <v>0.54332628252819604</v>
      </c>
    </row>
    <row r="5" spans="1:5" x14ac:dyDescent="0.35">
      <c r="A5" t="s">
        <v>974</v>
      </c>
      <c r="B5" t="s">
        <v>1000</v>
      </c>
      <c r="C5" t="s">
        <v>1006</v>
      </c>
      <c r="D5">
        <v>0.99943153227217896</v>
      </c>
      <c r="E5">
        <v>1</v>
      </c>
    </row>
    <row r="6" spans="1:5" x14ac:dyDescent="0.35">
      <c r="A6" t="s">
        <v>974</v>
      </c>
      <c r="B6" t="s">
        <v>999</v>
      </c>
      <c r="C6" t="s">
        <v>1005</v>
      </c>
      <c r="D6">
        <v>0.99827993589998099</v>
      </c>
      <c r="E6">
        <v>1</v>
      </c>
    </row>
    <row r="7" spans="1:5" x14ac:dyDescent="0.35">
      <c r="A7" t="s">
        <v>974</v>
      </c>
      <c r="B7" t="s">
        <v>998</v>
      </c>
      <c r="C7" t="s">
        <v>1009</v>
      </c>
      <c r="D7">
        <v>1</v>
      </c>
      <c r="E7">
        <v>1</v>
      </c>
    </row>
    <row r="8" spans="1:5" x14ac:dyDescent="0.35">
      <c r="A8" t="s">
        <v>974</v>
      </c>
      <c r="B8" t="s">
        <v>998</v>
      </c>
      <c r="C8" t="s">
        <v>1004</v>
      </c>
      <c r="D8">
        <v>0.33505647924703402</v>
      </c>
      <c r="E8">
        <v>0.89348394465875802</v>
      </c>
    </row>
    <row r="9" spans="1:5" x14ac:dyDescent="0.35">
      <c r="A9" t="s">
        <v>974</v>
      </c>
      <c r="B9" t="s">
        <v>997</v>
      </c>
      <c r="C9" t="s">
        <v>1003</v>
      </c>
      <c r="D9">
        <v>2.05346277807892E-2</v>
      </c>
      <c r="E9">
        <v>0.16427702224631299</v>
      </c>
    </row>
    <row r="10" spans="1:5" x14ac:dyDescent="0.35">
      <c r="A10" t="s">
        <v>974</v>
      </c>
      <c r="B10" t="s">
        <v>996</v>
      </c>
      <c r="C10" t="s">
        <v>1008</v>
      </c>
      <c r="D10">
        <v>0.99999290535970398</v>
      </c>
      <c r="E10">
        <v>1</v>
      </c>
    </row>
    <row r="11" spans="1:5" x14ac:dyDescent="0.35">
      <c r="A11" t="s">
        <v>974</v>
      </c>
      <c r="B11" t="s">
        <v>996</v>
      </c>
      <c r="C11" t="s">
        <v>1002</v>
      </c>
      <c r="D11">
        <v>0.87267371601037602</v>
      </c>
      <c r="E11">
        <v>1</v>
      </c>
    </row>
    <row r="12" spans="1:5" x14ac:dyDescent="0.35">
      <c r="A12" t="s">
        <v>974</v>
      </c>
      <c r="B12" t="s">
        <v>995</v>
      </c>
      <c r="C12" t="s">
        <v>1007</v>
      </c>
      <c r="D12">
        <v>0.39265888620648298</v>
      </c>
      <c r="E12">
        <v>0.89750602561481896</v>
      </c>
    </row>
    <row r="13" spans="1:5" x14ac:dyDescent="0.35">
      <c r="A13" t="s">
        <v>974</v>
      </c>
      <c r="B13" t="s">
        <v>995</v>
      </c>
      <c r="C13" t="s">
        <v>1001</v>
      </c>
      <c r="D13">
        <v>1.42903826195697E-2</v>
      </c>
      <c r="E13">
        <v>0.16427702224631299</v>
      </c>
    </row>
    <row r="14" spans="1:5" x14ac:dyDescent="0.35">
      <c r="A14" t="s">
        <v>974</v>
      </c>
      <c r="B14" t="s">
        <v>994</v>
      </c>
      <c r="C14" t="s">
        <v>1006</v>
      </c>
      <c r="D14">
        <v>0.71210191410262602</v>
      </c>
      <c r="E14">
        <v>1</v>
      </c>
    </row>
    <row r="15" spans="1:5" x14ac:dyDescent="0.35">
      <c r="A15" t="s">
        <v>974</v>
      </c>
      <c r="B15" t="s">
        <v>994</v>
      </c>
      <c r="C15" t="s">
        <v>1000</v>
      </c>
      <c r="D15">
        <v>0.29162535469005801</v>
      </c>
      <c r="E15">
        <v>0.89348394465875802</v>
      </c>
    </row>
    <row r="16" spans="1:5" x14ac:dyDescent="0.35">
      <c r="A16" t="s">
        <v>974</v>
      </c>
      <c r="B16" t="s">
        <v>993</v>
      </c>
      <c r="C16" t="s">
        <v>1005</v>
      </c>
      <c r="D16">
        <v>0.97690383086013299</v>
      </c>
      <c r="E16">
        <v>1</v>
      </c>
    </row>
    <row r="17" spans="1:5" x14ac:dyDescent="0.35">
      <c r="A17" t="s">
        <v>974</v>
      </c>
      <c r="B17" t="s">
        <v>993</v>
      </c>
      <c r="C17" t="s">
        <v>999</v>
      </c>
      <c r="D17">
        <v>0.89990212061916397</v>
      </c>
      <c r="E17">
        <v>1</v>
      </c>
    </row>
    <row r="18" spans="1:5" x14ac:dyDescent="0.35">
      <c r="A18" t="s">
        <v>972</v>
      </c>
      <c r="B18" t="s">
        <v>1004</v>
      </c>
      <c r="C18" t="s">
        <v>1009</v>
      </c>
      <c r="D18">
        <v>0.35707866985318398</v>
      </c>
      <c r="E18">
        <v>0.47949877302600802</v>
      </c>
    </row>
    <row r="19" spans="1:5" x14ac:dyDescent="0.35">
      <c r="A19" t="s">
        <v>972</v>
      </c>
      <c r="B19" t="s">
        <v>1002</v>
      </c>
      <c r="C19" t="s">
        <v>1008</v>
      </c>
      <c r="D19">
        <v>0.99970856474778602</v>
      </c>
      <c r="E19">
        <v>0.99999997854208</v>
      </c>
    </row>
    <row r="20" spans="1:5" x14ac:dyDescent="0.35">
      <c r="A20" t="s">
        <v>972</v>
      </c>
      <c r="B20" t="s">
        <v>1001</v>
      </c>
      <c r="C20" t="s">
        <v>1007</v>
      </c>
      <c r="D20">
        <v>3.7968862487493801E-2</v>
      </c>
      <c r="E20">
        <v>6.7500199977766698E-2</v>
      </c>
    </row>
    <row r="21" spans="1:5" x14ac:dyDescent="0.35">
      <c r="A21" t="s">
        <v>972</v>
      </c>
      <c r="B21" t="s">
        <v>1000</v>
      </c>
      <c r="C21" t="s">
        <v>1006</v>
      </c>
      <c r="D21">
        <v>0.99190259831917105</v>
      </c>
      <c r="E21">
        <v>0.99999997854208</v>
      </c>
    </row>
    <row r="22" spans="1:5" x14ac:dyDescent="0.35">
      <c r="A22" t="s">
        <v>972</v>
      </c>
      <c r="B22" t="s">
        <v>999</v>
      </c>
      <c r="C22" t="s">
        <v>1005</v>
      </c>
      <c r="D22">
        <v>0.359624079769506</v>
      </c>
      <c r="E22">
        <v>0.47949877302600802</v>
      </c>
    </row>
    <row r="23" spans="1:5" x14ac:dyDescent="0.35">
      <c r="A23" t="s">
        <v>972</v>
      </c>
      <c r="B23" t="s">
        <v>998</v>
      </c>
      <c r="C23" t="s">
        <v>1009</v>
      </c>
      <c r="D23" s="3">
        <v>2.1852073046058101E-5</v>
      </c>
      <c r="E23">
        <v>1.16544389578976E-4</v>
      </c>
    </row>
    <row r="24" spans="1:5" x14ac:dyDescent="0.35">
      <c r="A24" t="s">
        <v>972</v>
      </c>
      <c r="B24" t="s">
        <v>998</v>
      </c>
      <c r="C24" t="s">
        <v>1004</v>
      </c>
      <c r="D24">
        <v>2.13248958246592E-4</v>
      </c>
      <c r="E24">
        <v>4.8742619027792499E-4</v>
      </c>
    </row>
    <row r="25" spans="1:5" x14ac:dyDescent="0.35">
      <c r="A25" t="s">
        <v>972</v>
      </c>
      <c r="B25" t="s">
        <v>997</v>
      </c>
      <c r="C25" t="s">
        <v>1003</v>
      </c>
      <c r="D25">
        <v>2.1357371794410401E-3</v>
      </c>
      <c r="E25">
        <v>4.2714743588820898E-3</v>
      </c>
    </row>
    <row r="26" spans="1:5" x14ac:dyDescent="0.35">
      <c r="A26" t="s">
        <v>972</v>
      </c>
      <c r="B26" t="s">
        <v>996</v>
      </c>
      <c r="C26" t="s">
        <v>1008</v>
      </c>
      <c r="D26" s="3">
        <v>1.9669371070896199E-5</v>
      </c>
      <c r="E26">
        <v>1.16544389578976E-4</v>
      </c>
    </row>
    <row r="27" spans="1:5" x14ac:dyDescent="0.35">
      <c r="A27" t="s">
        <v>972</v>
      </c>
      <c r="B27" t="s">
        <v>996</v>
      </c>
      <c r="C27" t="s">
        <v>1002</v>
      </c>
      <c r="D27" s="3">
        <v>6.2654134128759003E-5</v>
      </c>
      <c r="E27">
        <v>1.6707769101002401E-4</v>
      </c>
    </row>
    <row r="28" spans="1:5" x14ac:dyDescent="0.35">
      <c r="A28" t="s">
        <v>972</v>
      </c>
      <c r="B28" t="s">
        <v>995</v>
      </c>
      <c r="C28" t="s">
        <v>1007</v>
      </c>
      <c r="D28" s="3">
        <v>5.16393564905515E-5</v>
      </c>
      <c r="E28">
        <v>1.6707769101002401E-4</v>
      </c>
    </row>
    <row r="29" spans="1:5" x14ac:dyDescent="0.35">
      <c r="A29" t="s">
        <v>972</v>
      </c>
      <c r="B29" t="s">
        <v>995</v>
      </c>
      <c r="C29" t="s">
        <v>1001</v>
      </c>
      <c r="D29" s="3">
        <v>5.5708600340320698E-5</v>
      </c>
      <c r="E29">
        <v>1.6707769101002401E-4</v>
      </c>
    </row>
    <row r="30" spans="1:5" x14ac:dyDescent="0.35">
      <c r="A30" t="s">
        <v>972</v>
      </c>
      <c r="B30" t="s">
        <v>994</v>
      </c>
      <c r="C30" t="s">
        <v>1006</v>
      </c>
      <c r="D30">
        <v>0.122223309665943</v>
      </c>
      <c r="E30">
        <v>0.19555729546550801</v>
      </c>
    </row>
    <row r="31" spans="1:5" x14ac:dyDescent="0.35">
      <c r="A31" t="s">
        <v>972</v>
      </c>
      <c r="B31" t="s">
        <v>994</v>
      </c>
      <c r="C31" t="s">
        <v>1000</v>
      </c>
      <c r="D31" s="3">
        <v>1.5571247524714901E-7</v>
      </c>
      <c r="E31" s="3">
        <v>2.4913996039543901E-6</v>
      </c>
    </row>
    <row r="32" spans="1:5" x14ac:dyDescent="0.35">
      <c r="A32" t="s">
        <v>972</v>
      </c>
      <c r="B32" t="s">
        <v>993</v>
      </c>
      <c r="C32" t="s">
        <v>1005</v>
      </c>
      <c r="D32">
        <v>0.99999997854208</v>
      </c>
      <c r="E32">
        <v>0.99999997854208</v>
      </c>
    </row>
    <row r="33" spans="1:5" x14ac:dyDescent="0.35">
      <c r="A33" t="s">
        <v>972</v>
      </c>
      <c r="B33" t="s">
        <v>993</v>
      </c>
      <c r="C33" t="s">
        <v>999</v>
      </c>
      <c r="D33">
        <v>0.71722846781702598</v>
      </c>
      <c r="E33">
        <v>0.88274272962095501</v>
      </c>
    </row>
    <row r="34" spans="1:5" x14ac:dyDescent="0.35">
      <c r="A34" t="s">
        <v>971</v>
      </c>
      <c r="B34" t="s">
        <v>1004</v>
      </c>
      <c r="C34" t="s">
        <v>1009</v>
      </c>
      <c r="D34" s="3">
        <v>1.24222118791373E-6</v>
      </c>
      <c r="E34" s="3">
        <v>3.1055529697843198E-6</v>
      </c>
    </row>
    <row r="35" spans="1:5" x14ac:dyDescent="0.35">
      <c r="A35" t="s">
        <v>971</v>
      </c>
      <c r="B35" t="s">
        <v>1001</v>
      </c>
      <c r="C35" t="s">
        <v>1007</v>
      </c>
      <c r="D35">
        <v>1.02219714682494E-4</v>
      </c>
      <c r="E35">
        <v>1.02219714682494E-4</v>
      </c>
    </row>
    <row r="36" spans="1:5" x14ac:dyDescent="0.35">
      <c r="A36" t="s">
        <v>971</v>
      </c>
      <c r="B36" t="s">
        <v>998</v>
      </c>
      <c r="C36" t="s">
        <v>1004</v>
      </c>
      <c r="D36" s="3">
        <v>1.24222118791373E-6</v>
      </c>
      <c r="E36" s="3">
        <v>3.1055529697843198E-6</v>
      </c>
    </row>
    <row r="37" spans="1:5" x14ac:dyDescent="0.35">
      <c r="A37" t="s">
        <v>971</v>
      </c>
      <c r="B37" t="s">
        <v>997</v>
      </c>
      <c r="C37" t="s">
        <v>1003</v>
      </c>
      <c r="D37" s="3">
        <v>2.0586864678318098E-5</v>
      </c>
      <c r="E37" s="3">
        <v>3.4311441130530098E-5</v>
      </c>
    </row>
    <row r="38" spans="1:5" x14ac:dyDescent="0.35">
      <c r="A38" t="s">
        <v>971</v>
      </c>
      <c r="B38" t="s">
        <v>995</v>
      </c>
      <c r="C38" t="s">
        <v>1001</v>
      </c>
      <c r="D38">
        <v>1.02219714682494E-4</v>
      </c>
      <c r="E38">
        <v>1.02219714682494E-4</v>
      </c>
    </row>
    <row r="39" spans="1:5" x14ac:dyDescent="0.35">
      <c r="A39" t="s">
        <v>970</v>
      </c>
      <c r="B39" t="s">
        <v>1004</v>
      </c>
      <c r="C39" t="s">
        <v>1009</v>
      </c>
      <c r="D39">
        <v>0.206449576865604</v>
      </c>
      <c r="E39">
        <v>0.33031932298496602</v>
      </c>
    </row>
    <row r="40" spans="1:5" x14ac:dyDescent="0.35">
      <c r="A40" t="s">
        <v>970</v>
      </c>
      <c r="B40" t="s">
        <v>1002</v>
      </c>
      <c r="C40" t="s">
        <v>1008</v>
      </c>
      <c r="D40">
        <v>0.97533595986060795</v>
      </c>
      <c r="E40">
        <v>0.99999992727412801</v>
      </c>
    </row>
    <row r="41" spans="1:5" x14ac:dyDescent="0.35">
      <c r="A41" t="s">
        <v>970</v>
      </c>
      <c r="B41" t="s">
        <v>1001</v>
      </c>
      <c r="C41" t="s">
        <v>1007</v>
      </c>
      <c r="D41">
        <v>6.9398527483182801E-2</v>
      </c>
      <c r="E41">
        <v>0.16676914165127199</v>
      </c>
    </row>
    <row r="42" spans="1:5" x14ac:dyDescent="0.35">
      <c r="A42" t="s">
        <v>970</v>
      </c>
      <c r="B42" t="s">
        <v>1000</v>
      </c>
      <c r="C42" t="s">
        <v>1006</v>
      </c>
      <c r="D42">
        <v>0.999876212954941</v>
      </c>
      <c r="E42">
        <v>0.99999992727412801</v>
      </c>
    </row>
    <row r="43" spans="1:5" x14ac:dyDescent="0.35">
      <c r="A43" t="s">
        <v>970</v>
      </c>
      <c r="B43" t="s">
        <v>999</v>
      </c>
      <c r="C43" t="s">
        <v>1005</v>
      </c>
      <c r="D43">
        <v>0.35508728171194298</v>
      </c>
      <c r="E43">
        <v>0.51649059158100796</v>
      </c>
    </row>
    <row r="44" spans="1:5" x14ac:dyDescent="0.35">
      <c r="A44" t="s">
        <v>970</v>
      </c>
      <c r="B44" t="s">
        <v>998</v>
      </c>
      <c r="C44" t="s">
        <v>1009</v>
      </c>
      <c r="D44" s="3">
        <v>3.5094679339819898E-5</v>
      </c>
      <c r="E44">
        <v>5.6151486943711902E-4</v>
      </c>
    </row>
    <row r="45" spans="1:5" x14ac:dyDescent="0.35">
      <c r="A45" t="s">
        <v>970</v>
      </c>
      <c r="B45" t="s">
        <v>998</v>
      </c>
      <c r="C45" t="s">
        <v>1004</v>
      </c>
      <c r="D45">
        <v>5.7578051461326695E-4</v>
      </c>
      <c r="E45">
        <v>3.58897045553697E-3</v>
      </c>
    </row>
    <row r="46" spans="1:5" x14ac:dyDescent="0.35">
      <c r="A46" t="s">
        <v>970</v>
      </c>
      <c r="B46" t="s">
        <v>997</v>
      </c>
      <c r="C46" t="s">
        <v>1003</v>
      </c>
      <c r="D46">
        <v>1.0257484209125201E-3</v>
      </c>
      <c r="E46">
        <v>4.1029936836500802E-3</v>
      </c>
    </row>
    <row r="47" spans="1:5" x14ac:dyDescent="0.35">
      <c r="A47" t="s">
        <v>970</v>
      </c>
      <c r="B47" t="s">
        <v>996</v>
      </c>
      <c r="C47" t="s">
        <v>1008</v>
      </c>
      <c r="D47">
        <v>0.11375837274707699</v>
      </c>
      <c r="E47">
        <v>0.22751674549415399</v>
      </c>
    </row>
    <row r="48" spans="1:5" x14ac:dyDescent="0.35">
      <c r="A48" t="s">
        <v>970</v>
      </c>
      <c r="B48" t="s">
        <v>996</v>
      </c>
      <c r="C48" t="s">
        <v>1002</v>
      </c>
      <c r="D48">
        <v>7.2961499472431399E-2</v>
      </c>
      <c r="E48">
        <v>0.16676914165127199</v>
      </c>
    </row>
    <row r="49" spans="1:5" x14ac:dyDescent="0.35">
      <c r="A49" t="s">
        <v>970</v>
      </c>
      <c r="B49" t="s">
        <v>995</v>
      </c>
      <c r="C49" t="s">
        <v>1007</v>
      </c>
      <c r="D49">
        <v>1.67092149065921E-2</v>
      </c>
      <c r="E49">
        <v>5.3469487701094602E-2</v>
      </c>
    </row>
    <row r="50" spans="1:5" x14ac:dyDescent="0.35">
      <c r="A50" t="s">
        <v>970</v>
      </c>
      <c r="B50" t="s">
        <v>995</v>
      </c>
      <c r="C50" t="s">
        <v>1001</v>
      </c>
      <c r="D50">
        <v>6.7293196041318104E-4</v>
      </c>
      <c r="E50">
        <v>3.58897045553697E-3</v>
      </c>
    </row>
    <row r="51" spans="1:5" x14ac:dyDescent="0.35">
      <c r="A51" t="s">
        <v>970</v>
      </c>
      <c r="B51" t="s">
        <v>994</v>
      </c>
      <c r="C51" t="s">
        <v>1006</v>
      </c>
      <c r="D51">
        <v>0.69473679408881495</v>
      </c>
      <c r="E51">
        <v>0.85506066964777205</v>
      </c>
    </row>
    <row r="52" spans="1:5" x14ac:dyDescent="0.35">
      <c r="A52" t="s">
        <v>970</v>
      </c>
      <c r="B52" t="s">
        <v>994</v>
      </c>
      <c r="C52" t="s">
        <v>1000</v>
      </c>
      <c r="D52">
        <v>0.15539904341409</v>
      </c>
      <c r="E52">
        <v>0.27626496606949302</v>
      </c>
    </row>
    <row r="53" spans="1:5" x14ac:dyDescent="0.35">
      <c r="A53" t="s">
        <v>970</v>
      </c>
      <c r="B53" t="s">
        <v>993</v>
      </c>
      <c r="C53" t="s">
        <v>1005</v>
      </c>
      <c r="D53">
        <v>0.99999992727412801</v>
      </c>
      <c r="E53">
        <v>0.99999992727412801</v>
      </c>
    </row>
    <row r="54" spans="1:5" x14ac:dyDescent="0.35">
      <c r="A54" t="s">
        <v>970</v>
      </c>
      <c r="B54" t="s">
        <v>993</v>
      </c>
      <c r="C54" t="s">
        <v>999</v>
      </c>
      <c r="D54">
        <v>0.62105489075051001</v>
      </c>
      <c r="E54">
        <v>0.82807318766734705</v>
      </c>
    </row>
    <row r="55" spans="1:5" x14ac:dyDescent="0.35">
      <c r="A55" t="s">
        <v>969</v>
      </c>
      <c r="B55" t="s">
        <v>1004</v>
      </c>
      <c r="C55" t="s">
        <v>1009</v>
      </c>
      <c r="D55">
        <v>0.99972045521042996</v>
      </c>
      <c r="E55">
        <v>1</v>
      </c>
    </row>
    <row r="56" spans="1:5" x14ac:dyDescent="0.35">
      <c r="A56" t="s">
        <v>969</v>
      </c>
      <c r="B56" t="s">
        <v>1002</v>
      </c>
      <c r="C56" t="s">
        <v>1008</v>
      </c>
      <c r="D56">
        <v>0.99622700957519295</v>
      </c>
      <c r="E56">
        <v>1</v>
      </c>
    </row>
    <row r="57" spans="1:5" x14ac:dyDescent="0.35">
      <c r="A57" t="s">
        <v>969</v>
      </c>
      <c r="B57" t="s">
        <v>1001</v>
      </c>
      <c r="C57" t="s">
        <v>1007</v>
      </c>
      <c r="D57">
        <v>0.99999999996175104</v>
      </c>
      <c r="E57">
        <v>1</v>
      </c>
    </row>
    <row r="58" spans="1:5" x14ac:dyDescent="0.35">
      <c r="A58" t="s">
        <v>969</v>
      </c>
      <c r="B58" t="s">
        <v>1000</v>
      </c>
      <c r="C58" t="s">
        <v>1006</v>
      </c>
      <c r="D58">
        <v>0.99941273294342803</v>
      </c>
      <c r="E58">
        <v>1</v>
      </c>
    </row>
    <row r="59" spans="1:5" x14ac:dyDescent="0.35">
      <c r="A59" t="s">
        <v>969</v>
      </c>
      <c r="B59" t="s">
        <v>999</v>
      </c>
      <c r="C59" t="s">
        <v>1005</v>
      </c>
      <c r="D59">
        <v>0.99999985975634997</v>
      </c>
      <c r="E59">
        <v>1</v>
      </c>
    </row>
    <row r="60" spans="1:5" x14ac:dyDescent="0.35">
      <c r="A60" t="s">
        <v>969</v>
      </c>
      <c r="B60" t="s">
        <v>998</v>
      </c>
      <c r="C60" t="s">
        <v>1009</v>
      </c>
      <c r="D60">
        <v>0.999999999354373</v>
      </c>
      <c r="E60">
        <v>1</v>
      </c>
    </row>
    <row r="61" spans="1:5" x14ac:dyDescent="0.35">
      <c r="A61" t="s">
        <v>969</v>
      </c>
      <c r="B61" t="s">
        <v>998</v>
      </c>
      <c r="C61" t="s">
        <v>1004</v>
      </c>
      <c r="D61">
        <v>0.99999976432350102</v>
      </c>
      <c r="E61">
        <v>1</v>
      </c>
    </row>
    <row r="62" spans="1:5" x14ac:dyDescent="0.35">
      <c r="A62" t="s">
        <v>969</v>
      </c>
      <c r="B62" t="s">
        <v>997</v>
      </c>
      <c r="C62" t="s">
        <v>1003</v>
      </c>
      <c r="D62">
        <v>0.140777670409962</v>
      </c>
      <c r="E62">
        <v>0.75081424218646498</v>
      </c>
    </row>
    <row r="63" spans="1:5" x14ac:dyDescent="0.35">
      <c r="A63" t="s">
        <v>969</v>
      </c>
      <c r="B63" t="s">
        <v>996</v>
      </c>
      <c r="C63" t="s">
        <v>1008</v>
      </c>
      <c r="D63">
        <v>0.24498113125408899</v>
      </c>
      <c r="E63">
        <v>0.97992452501635696</v>
      </c>
    </row>
    <row r="64" spans="1:5" x14ac:dyDescent="0.35">
      <c r="A64" t="s">
        <v>969</v>
      </c>
      <c r="B64" t="s">
        <v>996</v>
      </c>
      <c r="C64" t="s">
        <v>1002</v>
      </c>
      <c r="D64">
        <v>9.31154072295345E-2</v>
      </c>
      <c r="E64">
        <v>0.744923257836276</v>
      </c>
    </row>
    <row r="65" spans="1:5" x14ac:dyDescent="0.35">
      <c r="A65" t="s">
        <v>969</v>
      </c>
      <c r="B65" t="s">
        <v>995</v>
      </c>
      <c r="C65" t="s">
        <v>1007</v>
      </c>
      <c r="D65">
        <v>0.99999309962834904</v>
      </c>
      <c r="E65">
        <v>1</v>
      </c>
    </row>
    <row r="66" spans="1:5" x14ac:dyDescent="0.35">
      <c r="A66" t="s">
        <v>969</v>
      </c>
      <c r="B66" t="s">
        <v>995</v>
      </c>
      <c r="C66" t="s">
        <v>1001</v>
      </c>
      <c r="D66">
        <v>0.99999933164116295</v>
      </c>
      <c r="E66">
        <v>1</v>
      </c>
    </row>
    <row r="67" spans="1:5" x14ac:dyDescent="0.35">
      <c r="A67" t="s">
        <v>969</v>
      </c>
      <c r="B67" t="s">
        <v>994</v>
      </c>
      <c r="C67" t="s">
        <v>1006</v>
      </c>
      <c r="D67">
        <v>0.57672726210185199</v>
      </c>
      <c r="E67">
        <v>1</v>
      </c>
    </row>
    <row r="68" spans="1:5" x14ac:dyDescent="0.35">
      <c r="A68" t="s">
        <v>969</v>
      </c>
      <c r="B68" t="s">
        <v>994</v>
      </c>
      <c r="C68" t="s">
        <v>1000</v>
      </c>
      <c r="D68">
        <v>8.0689064161734297E-2</v>
      </c>
      <c r="E68">
        <v>0.744923257836276</v>
      </c>
    </row>
    <row r="69" spans="1:5" x14ac:dyDescent="0.35">
      <c r="A69" t="s">
        <v>969</v>
      </c>
      <c r="B69" t="s">
        <v>993</v>
      </c>
      <c r="C69" t="s">
        <v>1005</v>
      </c>
      <c r="D69">
        <v>1</v>
      </c>
      <c r="E69">
        <v>1</v>
      </c>
    </row>
    <row r="70" spans="1:5" x14ac:dyDescent="0.35">
      <c r="A70" t="s">
        <v>969</v>
      </c>
      <c r="B70" t="s">
        <v>993</v>
      </c>
      <c r="C70" t="s">
        <v>999</v>
      </c>
      <c r="D70">
        <v>0.99999999026462705</v>
      </c>
      <c r="E70">
        <v>1</v>
      </c>
    </row>
    <row r="71" spans="1:5" x14ac:dyDescent="0.35">
      <c r="A71" t="s">
        <v>967</v>
      </c>
      <c r="B71" t="s">
        <v>1004</v>
      </c>
      <c r="C71" t="s">
        <v>1009</v>
      </c>
      <c r="D71">
        <v>0.219862755548622</v>
      </c>
      <c r="E71">
        <v>0.35178040887779499</v>
      </c>
    </row>
    <row r="72" spans="1:5" x14ac:dyDescent="0.35">
      <c r="A72" t="s">
        <v>967</v>
      </c>
      <c r="B72" t="s">
        <v>1002</v>
      </c>
      <c r="C72" t="s">
        <v>1008</v>
      </c>
      <c r="D72">
        <v>0.89334344843802904</v>
      </c>
      <c r="E72">
        <v>1</v>
      </c>
    </row>
    <row r="73" spans="1:5" x14ac:dyDescent="0.35">
      <c r="A73" t="s">
        <v>967</v>
      </c>
      <c r="B73" t="s">
        <v>1001</v>
      </c>
      <c r="C73" t="s">
        <v>1007</v>
      </c>
      <c r="D73">
        <v>0.13615772218501801</v>
      </c>
      <c r="E73">
        <v>0.242058172773365</v>
      </c>
    </row>
    <row r="74" spans="1:5" x14ac:dyDescent="0.35">
      <c r="A74" t="s">
        <v>967</v>
      </c>
      <c r="B74" t="s">
        <v>1000</v>
      </c>
      <c r="C74" t="s">
        <v>1006</v>
      </c>
      <c r="D74">
        <v>0.99999906289462903</v>
      </c>
      <c r="E74">
        <v>1</v>
      </c>
    </row>
    <row r="75" spans="1:5" x14ac:dyDescent="0.35">
      <c r="A75" t="s">
        <v>967</v>
      </c>
      <c r="B75" t="s">
        <v>999</v>
      </c>
      <c r="C75" t="s">
        <v>1005</v>
      </c>
      <c r="D75">
        <v>0.31533778534935403</v>
      </c>
      <c r="E75">
        <v>0.45867314232633299</v>
      </c>
    </row>
    <row r="76" spans="1:5" x14ac:dyDescent="0.35">
      <c r="A76" t="s">
        <v>967</v>
      </c>
      <c r="B76" t="s">
        <v>998</v>
      </c>
      <c r="C76" t="s">
        <v>1009</v>
      </c>
      <c r="D76">
        <v>3.8022415629246402E-4</v>
      </c>
      <c r="E76">
        <v>1.01393108344657E-3</v>
      </c>
    </row>
    <row r="77" spans="1:5" x14ac:dyDescent="0.35">
      <c r="A77" t="s">
        <v>967</v>
      </c>
      <c r="B77" t="s">
        <v>998</v>
      </c>
      <c r="C77" t="s">
        <v>1004</v>
      </c>
      <c r="D77">
        <v>1.2051373659726101E-3</v>
      </c>
      <c r="E77">
        <v>2.7545996936516799E-3</v>
      </c>
    </row>
    <row r="78" spans="1:5" x14ac:dyDescent="0.35">
      <c r="A78" t="s">
        <v>967</v>
      </c>
      <c r="B78" t="s">
        <v>997</v>
      </c>
      <c r="C78" t="s">
        <v>1003</v>
      </c>
      <c r="D78">
        <v>1.6870815780722901E-4</v>
      </c>
      <c r="E78">
        <v>5.6644071587648199E-4</v>
      </c>
    </row>
    <row r="79" spans="1:5" x14ac:dyDescent="0.35">
      <c r="A79" t="s">
        <v>967</v>
      </c>
      <c r="B79" t="s">
        <v>996</v>
      </c>
      <c r="C79" t="s">
        <v>1008</v>
      </c>
      <c r="D79" s="3">
        <v>1.30051563077549E-5</v>
      </c>
      <c r="E79">
        <v>1.04041250462039E-4</v>
      </c>
    </row>
    <row r="80" spans="1:5" x14ac:dyDescent="0.35">
      <c r="A80" t="s">
        <v>967</v>
      </c>
      <c r="B80" t="s">
        <v>996</v>
      </c>
      <c r="C80" t="s">
        <v>1002</v>
      </c>
      <c r="D80">
        <v>1.4909159927778401E-4</v>
      </c>
      <c r="E80">
        <v>5.6644071587648199E-4</v>
      </c>
    </row>
    <row r="81" spans="1:5" x14ac:dyDescent="0.35">
      <c r="A81" t="s">
        <v>967</v>
      </c>
      <c r="B81" t="s">
        <v>995</v>
      </c>
      <c r="C81" t="s">
        <v>1007</v>
      </c>
      <c r="D81" s="3">
        <v>1.19562303956267E-5</v>
      </c>
      <c r="E81">
        <v>1.04041250462039E-4</v>
      </c>
    </row>
    <row r="82" spans="1:5" x14ac:dyDescent="0.35">
      <c r="A82" t="s">
        <v>967</v>
      </c>
      <c r="B82" t="s">
        <v>995</v>
      </c>
      <c r="C82" t="s">
        <v>1001</v>
      </c>
      <c r="D82">
        <v>1.7701272371140099E-4</v>
      </c>
      <c r="E82">
        <v>5.6644071587648199E-4</v>
      </c>
    </row>
    <row r="83" spans="1:5" x14ac:dyDescent="0.35">
      <c r="A83" t="s">
        <v>967</v>
      </c>
      <c r="B83" t="s">
        <v>994</v>
      </c>
      <c r="C83" t="s">
        <v>1006</v>
      </c>
      <c r="D83">
        <v>0.64083534165884704</v>
      </c>
      <c r="E83">
        <v>0.78872042050319602</v>
      </c>
    </row>
    <row r="84" spans="1:5" x14ac:dyDescent="0.35">
      <c r="A84" t="s">
        <v>967</v>
      </c>
      <c r="B84" t="s">
        <v>994</v>
      </c>
      <c r="C84" t="s">
        <v>1000</v>
      </c>
      <c r="D84">
        <v>3.6795172367606301E-2</v>
      </c>
      <c r="E84">
        <v>7.3590344735212601E-2</v>
      </c>
    </row>
    <row r="85" spans="1:5" x14ac:dyDescent="0.35">
      <c r="A85" t="s">
        <v>967</v>
      </c>
      <c r="B85" t="s">
        <v>993</v>
      </c>
      <c r="C85" t="s">
        <v>1005</v>
      </c>
      <c r="D85">
        <v>1</v>
      </c>
      <c r="E85">
        <v>1</v>
      </c>
    </row>
    <row r="86" spans="1:5" x14ac:dyDescent="0.35">
      <c r="A86" t="s">
        <v>967</v>
      </c>
      <c r="B86" t="s">
        <v>993</v>
      </c>
      <c r="C86" t="s">
        <v>999</v>
      </c>
      <c r="D86">
        <v>0.39360506471665602</v>
      </c>
      <c r="E86">
        <v>0.52480675295554102</v>
      </c>
    </row>
    <row r="87" spans="1:5" x14ac:dyDescent="0.35">
      <c r="A87" t="s">
        <v>966</v>
      </c>
      <c r="B87" t="s">
        <v>1004</v>
      </c>
      <c r="C87" t="s">
        <v>1009</v>
      </c>
      <c r="D87">
        <v>4.5295219595924401E-3</v>
      </c>
      <c r="E87">
        <v>5.4354263515109299E-3</v>
      </c>
    </row>
    <row r="88" spans="1:5" x14ac:dyDescent="0.35">
      <c r="A88" t="s">
        <v>966</v>
      </c>
      <c r="B88" t="s">
        <v>1002</v>
      </c>
      <c r="C88" t="s">
        <v>1008</v>
      </c>
      <c r="D88" s="3">
        <v>7.5636228605846503E-6</v>
      </c>
      <c r="E88" s="3">
        <v>4.53817371635079E-5</v>
      </c>
    </row>
    <row r="89" spans="1:5" x14ac:dyDescent="0.35">
      <c r="A89" t="s">
        <v>966</v>
      </c>
      <c r="B89" t="s">
        <v>1001</v>
      </c>
      <c r="C89" t="s">
        <v>1007</v>
      </c>
      <c r="D89">
        <v>1.3140531595682301E-3</v>
      </c>
      <c r="E89">
        <v>2.2526625592598202E-3</v>
      </c>
    </row>
    <row r="90" spans="1:5" x14ac:dyDescent="0.35">
      <c r="A90" t="s">
        <v>966</v>
      </c>
      <c r="B90" t="s">
        <v>1000</v>
      </c>
      <c r="C90" t="s">
        <v>1006</v>
      </c>
      <c r="D90">
        <v>0.976379781796468</v>
      </c>
      <c r="E90">
        <v>0.976379781796468</v>
      </c>
    </row>
    <row r="91" spans="1:5" x14ac:dyDescent="0.35">
      <c r="A91" t="s">
        <v>966</v>
      </c>
      <c r="B91" t="s">
        <v>999</v>
      </c>
      <c r="C91" t="s">
        <v>1005</v>
      </c>
      <c r="D91">
        <v>1.0609685461238099E-4</v>
      </c>
      <c r="E91">
        <v>2.5463245106971399E-4</v>
      </c>
    </row>
    <row r="92" spans="1:5" x14ac:dyDescent="0.35">
      <c r="A92" t="s">
        <v>966</v>
      </c>
      <c r="B92" t="s">
        <v>998</v>
      </c>
      <c r="C92" t="s">
        <v>1004</v>
      </c>
      <c r="D92">
        <v>4.5295219595924401E-3</v>
      </c>
      <c r="E92">
        <v>5.4354263515109299E-3</v>
      </c>
    </row>
    <row r="93" spans="1:5" x14ac:dyDescent="0.35">
      <c r="A93" t="s">
        <v>966</v>
      </c>
      <c r="B93" t="s">
        <v>997</v>
      </c>
      <c r="C93" t="s">
        <v>1003</v>
      </c>
      <c r="D93">
        <v>2.0558859371477799E-3</v>
      </c>
      <c r="E93">
        <v>3.0838289057216802E-3</v>
      </c>
    </row>
    <row r="94" spans="1:5" x14ac:dyDescent="0.35">
      <c r="A94" t="s">
        <v>966</v>
      </c>
      <c r="B94" t="s">
        <v>996</v>
      </c>
      <c r="C94" t="s">
        <v>1002</v>
      </c>
      <c r="D94" s="3">
        <v>7.5636228605846503E-6</v>
      </c>
      <c r="E94" s="3">
        <v>4.53817371635079E-5</v>
      </c>
    </row>
    <row r="95" spans="1:5" x14ac:dyDescent="0.35">
      <c r="A95" t="s">
        <v>966</v>
      </c>
      <c r="B95" t="s">
        <v>995</v>
      </c>
      <c r="C95" t="s">
        <v>1001</v>
      </c>
      <c r="D95">
        <v>1.3140531595682301E-3</v>
      </c>
      <c r="E95">
        <v>2.2526625592598202E-3</v>
      </c>
    </row>
    <row r="96" spans="1:5" x14ac:dyDescent="0.35">
      <c r="A96" t="s">
        <v>966</v>
      </c>
      <c r="B96" t="s">
        <v>994</v>
      </c>
      <c r="C96" t="s">
        <v>1006</v>
      </c>
      <c r="D96">
        <v>0.183692954400238</v>
      </c>
      <c r="E96">
        <v>0.20039231389116899</v>
      </c>
    </row>
    <row r="97" spans="1:5" x14ac:dyDescent="0.35">
      <c r="A97" t="s">
        <v>966</v>
      </c>
      <c r="B97" t="s">
        <v>994</v>
      </c>
      <c r="C97" t="s">
        <v>1000</v>
      </c>
      <c r="D97" s="3">
        <v>8.8102077997809198E-5</v>
      </c>
      <c r="E97">
        <v>2.5463245106971399E-4</v>
      </c>
    </row>
    <row r="98" spans="1:5" x14ac:dyDescent="0.35">
      <c r="A98" t="s">
        <v>966</v>
      </c>
      <c r="B98" t="s">
        <v>993</v>
      </c>
      <c r="C98" t="s">
        <v>999</v>
      </c>
      <c r="D98">
        <v>1.0609685461238099E-4</v>
      </c>
      <c r="E98">
        <v>2.5463245106971399E-4</v>
      </c>
    </row>
    <row r="99" spans="1:5" x14ac:dyDescent="0.35">
      <c r="A99" t="s">
        <v>963</v>
      </c>
      <c r="B99" t="s">
        <v>1004</v>
      </c>
      <c r="C99" t="s">
        <v>1009</v>
      </c>
      <c r="D99">
        <v>7.0781782491702305E-4</v>
      </c>
      <c r="E99">
        <v>1.9464990185218099E-3</v>
      </c>
    </row>
    <row r="100" spans="1:5" x14ac:dyDescent="0.35">
      <c r="A100" t="s">
        <v>963</v>
      </c>
      <c r="B100" t="s">
        <v>1001</v>
      </c>
      <c r="C100" t="s">
        <v>1007</v>
      </c>
      <c r="D100">
        <v>0.480408550324461</v>
      </c>
      <c r="E100">
        <v>0.52844940535690699</v>
      </c>
    </row>
    <row r="101" spans="1:5" x14ac:dyDescent="0.35">
      <c r="A101" t="s">
        <v>963</v>
      </c>
      <c r="B101" t="s">
        <v>1000</v>
      </c>
      <c r="C101" t="s">
        <v>1006</v>
      </c>
      <c r="D101">
        <v>1.40602991842063E-2</v>
      </c>
      <c r="E101">
        <v>2.2094755860895501E-2</v>
      </c>
    </row>
    <row r="102" spans="1:5" x14ac:dyDescent="0.35">
      <c r="A102" t="s">
        <v>963</v>
      </c>
      <c r="B102" t="s">
        <v>999</v>
      </c>
      <c r="C102" t="s">
        <v>1005</v>
      </c>
      <c r="D102">
        <v>2.9200897627108102E-2</v>
      </c>
      <c r="E102">
        <v>4.0151234237273598E-2</v>
      </c>
    </row>
    <row r="103" spans="1:5" x14ac:dyDescent="0.35">
      <c r="A103" t="s">
        <v>963</v>
      </c>
      <c r="B103" t="s">
        <v>998</v>
      </c>
      <c r="C103" t="s">
        <v>1004</v>
      </c>
      <c r="D103">
        <v>7.0781782491702305E-4</v>
      </c>
      <c r="E103">
        <v>1.9464990185218099E-3</v>
      </c>
    </row>
    <row r="104" spans="1:5" x14ac:dyDescent="0.35">
      <c r="A104" t="s">
        <v>963</v>
      </c>
      <c r="B104" t="s">
        <v>997</v>
      </c>
      <c r="C104" t="s">
        <v>1003</v>
      </c>
      <c r="D104" s="3">
        <v>5.13738573570954E-7</v>
      </c>
      <c r="E104" s="3">
        <v>2.82556215464025E-6</v>
      </c>
    </row>
    <row r="105" spans="1:5" x14ac:dyDescent="0.35">
      <c r="A105" t="s">
        <v>963</v>
      </c>
      <c r="B105" t="s">
        <v>995</v>
      </c>
      <c r="C105" t="s">
        <v>1007</v>
      </c>
      <c r="D105" s="3">
        <v>7.7693652511534594E-8</v>
      </c>
      <c r="E105" s="3">
        <v>8.5463017762688096E-7</v>
      </c>
    </row>
    <row r="106" spans="1:5" x14ac:dyDescent="0.35">
      <c r="A106" t="s">
        <v>963</v>
      </c>
      <c r="B106" t="s">
        <v>995</v>
      </c>
      <c r="C106" t="s">
        <v>1001</v>
      </c>
      <c r="D106">
        <v>1.1426313234365001E-3</v>
      </c>
      <c r="E106">
        <v>2.5137889115603102E-3</v>
      </c>
    </row>
    <row r="107" spans="1:5" x14ac:dyDescent="0.35">
      <c r="A107" t="s">
        <v>963</v>
      </c>
      <c r="B107" t="s">
        <v>994</v>
      </c>
      <c r="C107" t="s">
        <v>1006</v>
      </c>
      <c r="D107">
        <v>1.40602991842063E-2</v>
      </c>
      <c r="E107">
        <v>2.2094755860895501E-2</v>
      </c>
    </row>
    <row r="108" spans="1:5" x14ac:dyDescent="0.35">
      <c r="A108" t="s">
        <v>963</v>
      </c>
      <c r="B108" t="s">
        <v>993</v>
      </c>
      <c r="C108" t="s">
        <v>1005</v>
      </c>
      <c r="D108">
        <v>1</v>
      </c>
      <c r="E108">
        <v>1</v>
      </c>
    </row>
    <row r="109" spans="1:5" x14ac:dyDescent="0.35">
      <c r="A109" t="s">
        <v>963</v>
      </c>
      <c r="B109" t="s">
        <v>993</v>
      </c>
      <c r="C109" t="s">
        <v>999</v>
      </c>
      <c r="D109">
        <v>0.23924738320563399</v>
      </c>
      <c r="E109">
        <v>0.29241346836244198</v>
      </c>
    </row>
    <row r="110" spans="1:5" x14ac:dyDescent="0.35">
      <c r="A110" t="s">
        <v>962</v>
      </c>
      <c r="B110" t="s">
        <v>998</v>
      </c>
      <c r="C110" t="s">
        <v>1009</v>
      </c>
      <c r="D110" s="3">
        <v>1.3256597443001001E-5</v>
      </c>
      <c r="E110" s="3">
        <v>3.9769792329002997E-5</v>
      </c>
    </row>
    <row r="111" spans="1:5" x14ac:dyDescent="0.35">
      <c r="A111" t="s">
        <v>962</v>
      </c>
      <c r="B111" t="s">
        <v>998</v>
      </c>
      <c r="C111" t="s">
        <v>1004</v>
      </c>
      <c r="D111" s="3">
        <v>1.3256597443001001E-5</v>
      </c>
      <c r="E111" s="3">
        <v>3.9769792329002997E-5</v>
      </c>
    </row>
    <row r="112" spans="1:5" x14ac:dyDescent="0.35">
      <c r="A112" t="s">
        <v>962</v>
      </c>
      <c r="B112" t="s">
        <v>996</v>
      </c>
      <c r="C112" t="s">
        <v>1008</v>
      </c>
      <c r="D112">
        <v>3.8065439132024502E-3</v>
      </c>
      <c r="E112">
        <v>3.8065439132024502E-3</v>
      </c>
    </row>
    <row r="113" spans="1:5" x14ac:dyDescent="0.35">
      <c r="A113" t="s">
        <v>962</v>
      </c>
      <c r="B113" t="s">
        <v>996</v>
      </c>
      <c r="C113" t="s">
        <v>1002</v>
      </c>
      <c r="D113">
        <v>3.8065439132024502E-3</v>
      </c>
      <c r="E113">
        <v>3.8065439132024502E-3</v>
      </c>
    </row>
    <row r="114" spans="1:5" x14ac:dyDescent="0.35">
      <c r="A114" t="s">
        <v>962</v>
      </c>
      <c r="B114" t="s">
        <v>995</v>
      </c>
      <c r="C114" t="s">
        <v>1007</v>
      </c>
      <c r="D114">
        <v>2.94576979732442E-3</v>
      </c>
      <c r="E114">
        <v>3.8065439132024502E-3</v>
      </c>
    </row>
    <row r="115" spans="1:5" x14ac:dyDescent="0.35">
      <c r="A115" t="s">
        <v>962</v>
      </c>
      <c r="B115" t="s">
        <v>995</v>
      </c>
      <c r="C115" t="s">
        <v>1001</v>
      </c>
      <c r="D115">
        <v>2.94576979732442E-3</v>
      </c>
      <c r="E115">
        <v>3.8065439132024502E-3</v>
      </c>
    </row>
    <row r="116" spans="1:5" x14ac:dyDescent="0.35">
      <c r="A116" t="s">
        <v>961</v>
      </c>
      <c r="B116" t="s">
        <v>1004</v>
      </c>
      <c r="C116" t="s">
        <v>1009</v>
      </c>
      <c r="D116" s="3">
        <v>5.9442443388624298E-6</v>
      </c>
      <c r="E116" s="3">
        <v>2.3776977355449699E-5</v>
      </c>
    </row>
    <row r="117" spans="1:5" x14ac:dyDescent="0.35">
      <c r="A117" t="s">
        <v>961</v>
      </c>
      <c r="B117" t="s">
        <v>1001</v>
      </c>
      <c r="C117" t="s">
        <v>1007</v>
      </c>
      <c r="D117">
        <v>3.6291797352905298E-4</v>
      </c>
      <c r="E117">
        <v>7.2583594705810705E-4</v>
      </c>
    </row>
    <row r="118" spans="1:5" x14ac:dyDescent="0.35">
      <c r="A118" t="s">
        <v>961</v>
      </c>
      <c r="B118" t="s">
        <v>1000</v>
      </c>
      <c r="C118" t="s">
        <v>1006</v>
      </c>
      <c r="D118">
        <v>0.99145409710902599</v>
      </c>
      <c r="E118">
        <v>0.99145409710902599</v>
      </c>
    </row>
    <row r="119" spans="1:5" x14ac:dyDescent="0.35">
      <c r="A119" t="s">
        <v>961</v>
      </c>
      <c r="B119" t="s">
        <v>998</v>
      </c>
      <c r="C119" t="s">
        <v>1004</v>
      </c>
      <c r="D119" s="3">
        <v>5.9442443388624298E-6</v>
      </c>
      <c r="E119" s="3">
        <v>2.3776977355449699E-5</v>
      </c>
    </row>
    <row r="120" spans="1:5" x14ac:dyDescent="0.35">
      <c r="A120" t="s">
        <v>961</v>
      </c>
      <c r="B120" t="s">
        <v>997</v>
      </c>
      <c r="C120" t="s">
        <v>1003</v>
      </c>
      <c r="D120">
        <v>1.4439104636195801E-3</v>
      </c>
      <c r="E120">
        <v>1.92521395149277E-3</v>
      </c>
    </row>
    <row r="121" spans="1:5" x14ac:dyDescent="0.35">
      <c r="A121" t="s">
        <v>961</v>
      </c>
      <c r="B121" t="s">
        <v>995</v>
      </c>
      <c r="C121" t="s">
        <v>1001</v>
      </c>
      <c r="D121">
        <v>3.6291797352905298E-4</v>
      </c>
      <c r="E121">
        <v>7.2583594705810705E-4</v>
      </c>
    </row>
    <row r="122" spans="1:5" x14ac:dyDescent="0.35">
      <c r="A122" t="s">
        <v>961</v>
      </c>
      <c r="B122" t="s">
        <v>994</v>
      </c>
      <c r="C122" t="s">
        <v>1006</v>
      </c>
      <c r="D122">
        <v>0.143998081188768</v>
      </c>
      <c r="E122">
        <v>0.16456923564430601</v>
      </c>
    </row>
    <row r="123" spans="1:5" x14ac:dyDescent="0.35">
      <c r="A123" t="s">
        <v>961</v>
      </c>
      <c r="B123" t="s">
        <v>994</v>
      </c>
      <c r="C123" t="s">
        <v>1000</v>
      </c>
      <c r="D123">
        <v>6.4269432615471399E-4</v>
      </c>
      <c r="E123">
        <v>1.0283109218475401E-3</v>
      </c>
    </row>
    <row r="124" spans="1:5" x14ac:dyDescent="0.35">
      <c r="A124" t="s">
        <v>960</v>
      </c>
      <c r="B124" t="s">
        <v>1004</v>
      </c>
      <c r="C124" t="s">
        <v>1009</v>
      </c>
      <c r="D124">
        <v>0.41591800347895702</v>
      </c>
      <c r="E124">
        <v>1</v>
      </c>
    </row>
    <row r="125" spans="1:5" x14ac:dyDescent="0.35">
      <c r="A125" t="s">
        <v>960</v>
      </c>
      <c r="B125" t="s">
        <v>1002</v>
      </c>
      <c r="C125" t="s">
        <v>1008</v>
      </c>
      <c r="D125" s="3">
        <v>8.6216578328968105E-5</v>
      </c>
      <c r="E125">
        <v>6.8973262663174495E-4</v>
      </c>
    </row>
    <row r="126" spans="1:5" x14ac:dyDescent="0.35">
      <c r="A126" t="s">
        <v>960</v>
      </c>
      <c r="B126" t="s">
        <v>1001</v>
      </c>
      <c r="C126" t="s">
        <v>1007</v>
      </c>
      <c r="D126">
        <v>3.0188895764496199E-2</v>
      </c>
      <c r="E126">
        <v>9.6604466446387996E-2</v>
      </c>
    </row>
    <row r="127" spans="1:5" x14ac:dyDescent="0.35">
      <c r="A127" t="s">
        <v>960</v>
      </c>
      <c r="B127" t="s">
        <v>1000</v>
      </c>
      <c r="C127" t="s">
        <v>1006</v>
      </c>
      <c r="D127">
        <v>1</v>
      </c>
      <c r="E127">
        <v>1</v>
      </c>
    </row>
    <row r="128" spans="1:5" x14ac:dyDescent="0.35">
      <c r="A128" t="s">
        <v>960</v>
      </c>
      <c r="B128" t="s">
        <v>999</v>
      </c>
      <c r="C128" t="s">
        <v>1005</v>
      </c>
      <c r="D128">
        <v>0.58471936866760599</v>
      </c>
      <c r="E128">
        <v>1</v>
      </c>
    </row>
    <row r="129" spans="1:5" x14ac:dyDescent="0.35">
      <c r="A129" t="s">
        <v>960</v>
      </c>
      <c r="B129" t="s">
        <v>998</v>
      </c>
      <c r="C129" t="s">
        <v>1009</v>
      </c>
      <c r="D129">
        <v>1.3625098477709801E-4</v>
      </c>
      <c r="E129">
        <v>7.2667191881118699E-4</v>
      </c>
    </row>
    <row r="130" spans="1:5" x14ac:dyDescent="0.35">
      <c r="A130" t="s">
        <v>960</v>
      </c>
      <c r="B130" t="s">
        <v>998</v>
      </c>
      <c r="C130" t="s">
        <v>1004</v>
      </c>
      <c r="D130">
        <v>0.51192776912437699</v>
      </c>
      <c r="E130">
        <v>1</v>
      </c>
    </row>
    <row r="131" spans="1:5" x14ac:dyDescent="0.35">
      <c r="A131" t="s">
        <v>960</v>
      </c>
      <c r="B131" t="s">
        <v>997</v>
      </c>
      <c r="C131" t="s">
        <v>1003</v>
      </c>
      <c r="D131">
        <v>0.81107163535952498</v>
      </c>
      <c r="E131">
        <v>1</v>
      </c>
    </row>
    <row r="132" spans="1:5" x14ac:dyDescent="0.35">
      <c r="A132" t="s">
        <v>960</v>
      </c>
      <c r="B132" t="s">
        <v>996</v>
      </c>
      <c r="C132" t="s">
        <v>1008</v>
      </c>
      <c r="D132">
        <v>1.8570450470812799E-3</v>
      </c>
      <c r="E132">
        <v>7.4281801883251397E-3</v>
      </c>
    </row>
    <row r="133" spans="1:5" x14ac:dyDescent="0.35">
      <c r="A133" t="s">
        <v>960</v>
      </c>
      <c r="B133" t="s">
        <v>996</v>
      </c>
      <c r="C133" t="s">
        <v>1002</v>
      </c>
      <c r="D133" s="3">
        <v>2.3247151512695301E-6</v>
      </c>
      <c r="E133" s="3">
        <v>3.7195442420312502E-5</v>
      </c>
    </row>
    <row r="134" spans="1:5" x14ac:dyDescent="0.35">
      <c r="A134" t="s">
        <v>960</v>
      </c>
      <c r="B134" t="s">
        <v>995</v>
      </c>
      <c r="C134" t="s">
        <v>1007</v>
      </c>
      <c r="D134">
        <v>0.43932667566269901</v>
      </c>
      <c r="E134">
        <v>1</v>
      </c>
    </row>
    <row r="135" spans="1:5" x14ac:dyDescent="0.35">
      <c r="A135" t="s">
        <v>960</v>
      </c>
      <c r="B135" t="s">
        <v>995</v>
      </c>
      <c r="C135" t="s">
        <v>1001</v>
      </c>
      <c r="D135">
        <v>1</v>
      </c>
      <c r="E135">
        <v>1</v>
      </c>
    </row>
    <row r="136" spans="1:5" x14ac:dyDescent="0.35">
      <c r="A136" t="s">
        <v>960</v>
      </c>
      <c r="B136" t="s">
        <v>994</v>
      </c>
      <c r="C136" t="s">
        <v>1006</v>
      </c>
      <c r="D136">
        <v>1</v>
      </c>
      <c r="E136">
        <v>1</v>
      </c>
    </row>
    <row r="137" spans="1:5" x14ac:dyDescent="0.35">
      <c r="A137" t="s">
        <v>960</v>
      </c>
      <c r="B137" t="s">
        <v>994</v>
      </c>
      <c r="C137" t="s">
        <v>1000</v>
      </c>
      <c r="D137">
        <v>0.98104454765058202</v>
      </c>
      <c r="E137">
        <v>1</v>
      </c>
    </row>
    <row r="138" spans="1:5" x14ac:dyDescent="0.35">
      <c r="A138" t="s">
        <v>960</v>
      </c>
      <c r="B138" t="s">
        <v>993</v>
      </c>
      <c r="C138" t="s">
        <v>1005</v>
      </c>
      <c r="D138">
        <v>0.99999997076983105</v>
      </c>
      <c r="E138">
        <v>1</v>
      </c>
    </row>
    <row r="139" spans="1:5" x14ac:dyDescent="0.35">
      <c r="A139" t="s">
        <v>960</v>
      </c>
      <c r="B139" t="s">
        <v>993</v>
      </c>
      <c r="C139" t="s">
        <v>999</v>
      </c>
      <c r="D139">
        <v>0.92352529011791795</v>
      </c>
      <c r="E139">
        <v>1</v>
      </c>
    </row>
    <row r="140" spans="1:5" x14ac:dyDescent="0.35">
      <c r="A140" t="s">
        <v>959</v>
      </c>
      <c r="B140" t="s">
        <v>1004</v>
      </c>
      <c r="C140" t="s">
        <v>1009</v>
      </c>
      <c r="D140" s="3">
        <v>4.5936918135702803E-5</v>
      </c>
      <c r="E140">
        <v>1.6843536649757701E-4</v>
      </c>
    </row>
    <row r="141" spans="1:5" x14ac:dyDescent="0.35">
      <c r="A141" t="s">
        <v>959</v>
      </c>
      <c r="B141" t="s">
        <v>1002</v>
      </c>
      <c r="C141" t="s">
        <v>1008</v>
      </c>
      <c r="D141">
        <v>0.68950460084278997</v>
      </c>
      <c r="E141">
        <v>0.94806882615883603</v>
      </c>
    </row>
    <row r="142" spans="1:5" x14ac:dyDescent="0.35">
      <c r="A142" t="s">
        <v>959</v>
      </c>
      <c r="B142" t="s">
        <v>1001</v>
      </c>
      <c r="C142" t="s">
        <v>1007</v>
      </c>
      <c r="D142">
        <v>0.99209496093723004</v>
      </c>
      <c r="E142">
        <v>0.99999999957553298</v>
      </c>
    </row>
    <row r="143" spans="1:5" x14ac:dyDescent="0.35">
      <c r="A143" t="s">
        <v>959</v>
      </c>
      <c r="B143" t="s">
        <v>998</v>
      </c>
      <c r="C143" t="s">
        <v>1004</v>
      </c>
      <c r="D143" s="3">
        <v>4.5936918135702803E-5</v>
      </c>
      <c r="E143">
        <v>1.6843536649757701E-4</v>
      </c>
    </row>
    <row r="144" spans="1:5" x14ac:dyDescent="0.35">
      <c r="A144" t="s">
        <v>959</v>
      </c>
      <c r="B144" t="s">
        <v>997</v>
      </c>
      <c r="C144" t="s">
        <v>1003</v>
      </c>
      <c r="D144">
        <v>1.0947854142328E-3</v>
      </c>
      <c r="E144">
        <v>2.0071065927601398E-3</v>
      </c>
    </row>
    <row r="145" spans="1:5" x14ac:dyDescent="0.35">
      <c r="A145" t="s">
        <v>959</v>
      </c>
      <c r="B145" t="s">
        <v>996</v>
      </c>
      <c r="C145" t="s">
        <v>1008</v>
      </c>
      <c r="D145">
        <v>1.07681536434368E-4</v>
      </c>
      <c r="E145">
        <v>2.9612422519451097E-4</v>
      </c>
    </row>
    <row r="146" spans="1:5" x14ac:dyDescent="0.35">
      <c r="A146" t="s">
        <v>959</v>
      </c>
      <c r="B146" t="s">
        <v>996</v>
      </c>
      <c r="C146" t="s">
        <v>1002</v>
      </c>
      <c r="D146" s="3">
        <v>1.18675338556251E-7</v>
      </c>
      <c r="E146" s="3">
        <v>1.30542872411876E-6</v>
      </c>
    </row>
    <row r="147" spans="1:5" x14ac:dyDescent="0.35">
      <c r="A147" t="s">
        <v>959</v>
      </c>
      <c r="B147" t="s">
        <v>995</v>
      </c>
      <c r="C147" t="s">
        <v>1007</v>
      </c>
      <c r="D147">
        <v>4.0385159560902398E-2</v>
      </c>
      <c r="E147">
        <v>6.3462393595703701E-2</v>
      </c>
    </row>
    <row r="148" spans="1:5" x14ac:dyDescent="0.35">
      <c r="A148" t="s">
        <v>959</v>
      </c>
      <c r="B148" t="s">
        <v>995</v>
      </c>
      <c r="C148" t="s">
        <v>1001</v>
      </c>
      <c r="D148">
        <v>0.99999999957553298</v>
      </c>
      <c r="E148">
        <v>0.99999999957553298</v>
      </c>
    </row>
    <row r="149" spans="1:5" x14ac:dyDescent="0.35">
      <c r="A149" t="s">
        <v>959</v>
      </c>
      <c r="B149" t="s">
        <v>994</v>
      </c>
      <c r="C149" t="s">
        <v>1006</v>
      </c>
      <c r="D149">
        <v>0.999999741034718</v>
      </c>
      <c r="E149">
        <v>0.99999999957553298</v>
      </c>
    </row>
    <row r="150" spans="1:5" x14ac:dyDescent="0.35">
      <c r="A150" t="s">
        <v>959</v>
      </c>
      <c r="B150" t="s">
        <v>994</v>
      </c>
      <c r="C150" t="s">
        <v>1000</v>
      </c>
      <c r="D150">
        <v>1.8485639747600801E-4</v>
      </c>
      <c r="E150">
        <v>4.0668407444721698E-4</v>
      </c>
    </row>
    <row r="151" spans="1:5" x14ac:dyDescent="0.35">
      <c r="A151" t="s">
        <v>958</v>
      </c>
      <c r="B151" t="s">
        <v>1004</v>
      </c>
      <c r="C151" t="s">
        <v>1009</v>
      </c>
      <c r="D151" s="3">
        <v>2.7770844612806698E-7</v>
      </c>
      <c r="E151" s="3">
        <v>1.2496880075762999E-6</v>
      </c>
    </row>
    <row r="152" spans="1:5" x14ac:dyDescent="0.35">
      <c r="A152" t="s">
        <v>958</v>
      </c>
      <c r="B152" t="s">
        <v>1001</v>
      </c>
      <c r="C152" t="s">
        <v>1007</v>
      </c>
      <c r="D152">
        <v>1.04650607784751E-4</v>
      </c>
      <c r="E152">
        <v>1.3455078143753701E-4</v>
      </c>
    </row>
    <row r="153" spans="1:5" x14ac:dyDescent="0.35">
      <c r="A153" t="s">
        <v>958</v>
      </c>
      <c r="B153" t="s">
        <v>998</v>
      </c>
      <c r="C153" t="s">
        <v>1009</v>
      </c>
      <c r="D153" s="3">
        <v>9.1804114310534097E-9</v>
      </c>
      <c r="E153" s="3">
        <v>8.2623702879480705E-8</v>
      </c>
    </row>
    <row r="154" spans="1:5" x14ac:dyDescent="0.35">
      <c r="A154" t="s">
        <v>958</v>
      </c>
      <c r="B154" t="s">
        <v>998</v>
      </c>
      <c r="C154" t="s">
        <v>1004</v>
      </c>
      <c r="D154">
        <v>4.70344246651866E-3</v>
      </c>
      <c r="E154">
        <v>4.70344246651866E-3</v>
      </c>
    </row>
    <row r="155" spans="1:5" x14ac:dyDescent="0.35">
      <c r="A155" t="s">
        <v>958</v>
      </c>
      <c r="B155" t="s">
        <v>997</v>
      </c>
      <c r="C155" t="s">
        <v>1003</v>
      </c>
      <c r="D155" s="3">
        <v>5.71460635312437E-5</v>
      </c>
      <c r="E155">
        <v>1.17295858135358E-4</v>
      </c>
    </row>
    <row r="156" spans="1:5" x14ac:dyDescent="0.35">
      <c r="A156" t="s">
        <v>958</v>
      </c>
      <c r="B156" t="s">
        <v>996</v>
      </c>
      <c r="C156" t="s">
        <v>1008</v>
      </c>
      <c r="D156" s="3">
        <v>7.8197238756905194E-5</v>
      </c>
      <c r="E156">
        <v>1.17295858135358E-4</v>
      </c>
    </row>
    <row r="157" spans="1:5" x14ac:dyDescent="0.35">
      <c r="A157" t="s">
        <v>958</v>
      </c>
      <c r="B157" t="s">
        <v>996</v>
      </c>
      <c r="C157" t="s">
        <v>1002</v>
      </c>
      <c r="D157" s="3">
        <v>7.8197238756905194E-5</v>
      </c>
      <c r="E157">
        <v>1.17295858135358E-4</v>
      </c>
    </row>
    <row r="158" spans="1:5" x14ac:dyDescent="0.35">
      <c r="A158" t="s">
        <v>958</v>
      </c>
      <c r="B158" t="s">
        <v>995</v>
      </c>
      <c r="C158" t="s">
        <v>1007</v>
      </c>
      <c r="D158" s="3">
        <v>1.8312586229973799E-5</v>
      </c>
      <c r="E158" s="3">
        <v>5.4937758689921298E-5</v>
      </c>
    </row>
    <row r="159" spans="1:5" x14ac:dyDescent="0.35">
      <c r="A159" t="s">
        <v>958</v>
      </c>
      <c r="B159" t="s">
        <v>995</v>
      </c>
      <c r="C159" t="s">
        <v>1001</v>
      </c>
      <c r="D159">
        <v>7.4631112669298904E-4</v>
      </c>
      <c r="E159">
        <v>8.3960001752961299E-4</v>
      </c>
    </row>
    <row r="160" spans="1:5" x14ac:dyDescent="0.35">
      <c r="A160" t="s">
        <v>957</v>
      </c>
      <c r="B160" t="s">
        <v>1004</v>
      </c>
      <c r="C160" t="s">
        <v>1009</v>
      </c>
      <c r="D160">
        <v>0.999287600751121</v>
      </c>
      <c r="E160">
        <v>1</v>
      </c>
    </row>
    <row r="161" spans="1:5" x14ac:dyDescent="0.35">
      <c r="A161" t="s">
        <v>957</v>
      </c>
      <c r="B161" t="s">
        <v>1002</v>
      </c>
      <c r="C161" t="s">
        <v>1008</v>
      </c>
      <c r="D161">
        <v>0.96208546774189896</v>
      </c>
      <c r="E161">
        <v>1</v>
      </c>
    </row>
    <row r="162" spans="1:5" x14ac:dyDescent="0.35">
      <c r="A162" t="s">
        <v>957</v>
      </c>
      <c r="B162" t="s">
        <v>1001</v>
      </c>
      <c r="C162" t="s">
        <v>1007</v>
      </c>
      <c r="D162">
        <v>0.69751134428013595</v>
      </c>
      <c r="E162">
        <v>1</v>
      </c>
    </row>
    <row r="163" spans="1:5" x14ac:dyDescent="0.35">
      <c r="A163" t="s">
        <v>957</v>
      </c>
      <c r="B163" t="s">
        <v>1000</v>
      </c>
      <c r="C163" t="s">
        <v>1006</v>
      </c>
      <c r="D163">
        <v>0.995325574785483</v>
      </c>
      <c r="E163">
        <v>1</v>
      </c>
    </row>
    <row r="164" spans="1:5" x14ac:dyDescent="0.35">
      <c r="A164" t="s">
        <v>957</v>
      </c>
      <c r="B164" t="s">
        <v>999</v>
      </c>
      <c r="C164" t="s">
        <v>1005</v>
      </c>
      <c r="D164">
        <v>0.99992774227646797</v>
      </c>
      <c r="E164">
        <v>1</v>
      </c>
    </row>
    <row r="165" spans="1:5" x14ac:dyDescent="0.35">
      <c r="A165" t="s">
        <v>957</v>
      </c>
      <c r="B165" t="s">
        <v>998</v>
      </c>
      <c r="C165" t="s">
        <v>1009</v>
      </c>
      <c r="D165">
        <v>0.99245528248578097</v>
      </c>
      <c r="E165">
        <v>1</v>
      </c>
    </row>
    <row r="166" spans="1:5" x14ac:dyDescent="0.35">
      <c r="A166" t="s">
        <v>957</v>
      </c>
      <c r="B166" t="s">
        <v>998</v>
      </c>
      <c r="C166" t="s">
        <v>1004</v>
      </c>
      <c r="D166">
        <v>0.92469517443592597</v>
      </c>
      <c r="E166">
        <v>1</v>
      </c>
    </row>
    <row r="167" spans="1:5" x14ac:dyDescent="0.35">
      <c r="A167" t="s">
        <v>957</v>
      </c>
      <c r="B167" t="s">
        <v>997</v>
      </c>
      <c r="C167" t="s">
        <v>1003</v>
      </c>
      <c r="D167">
        <v>0.99991297212910502</v>
      </c>
      <c r="E167">
        <v>1</v>
      </c>
    </row>
    <row r="168" spans="1:5" x14ac:dyDescent="0.35">
      <c r="A168" t="s">
        <v>957</v>
      </c>
      <c r="B168" t="s">
        <v>996</v>
      </c>
      <c r="C168" t="s">
        <v>1008</v>
      </c>
      <c r="D168">
        <v>0.12084581601628699</v>
      </c>
      <c r="E168">
        <v>1</v>
      </c>
    </row>
    <row r="169" spans="1:5" x14ac:dyDescent="0.35">
      <c r="A169" t="s">
        <v>957</v>
      </c>
      <c r="B169" t="s">
        <v>996</v>
      </c>
      <c r="C169" t="s">
        <v>1002</v>
      </c>
      <c r="D169">
        <v>0.75091273953959703</v>
      </c>
      <c r="E169">
        <v>1</v>
      </c>
    </row>
    <row r="170" spans="1:5" x14ac:dyDescent="0.35">
      <c r="A170" t="s">
        <v>957</v>
      </c>
      <c r="B170" t="s">
        <v>995</v>
      </c>
      <c r="C170" t="s">
        <v>1007</v>
      </c>
      <c r="D170">
        <v>0.99999999995260103</v>
      </c>
      <c r="E170">
        <v>1</v>
      </c>
    </row>
    <row r="171" spans="1:5" x14ac:dyDescent="0.35">
      <c r="A171" t="s">
        <v>957</v>
      </c>
      <c r="B171" t="s">
        <v>995</v>
      </c>
      <c r="C171" t="s">
        <v>1001</v>
      </c>
      <c r="D171">
        <v>0.38807595651222399</v>
      </c>
      <c r="E171">
        <v>1</v>
      </c>
    </row>
    <row r="172" spans="1:5" x14ac:dyDescent="0.35">
      <c r="A172" t="s">
        <v>957</v>
      </c>
      <c r="B172" t="s">
        <v>994</v>
      </c>
      <c r="C172" t="s">
        <v>1006</v>
      </c>
      <c r="D172">
        <v>0.78015269073781901</v>
      </c>
      <c r="E172">
        <v>1</v>
      </c>
    </row>
    <row r="173" spans="1:5" x14ac:dyDescent="0.35">
      <c r="A173" t="s">
        <v>957</v>
      </c>
      <c r="B173" t="s">
        <v>994</v>
      </c>
      <c r="C173" t="s">
        <v>1000</v>
      </c>
      <c r="D173">
        <v>0.95525971432497903</v>
      </c>
      <c r="E173">
        <v>1</v>
      </c>
    </row>
    <row r="174" spans="1:5" x14ac:dyDescent="0.35">
      <c r="A174" t="s">
        <v>957</v>
      </c>
      <c r="B174" t="s">
        <v>993</v>
      </c>
      <c r="C174" t="s">
        <v>1005</v>
      </c>
      <c r="D174">
        <v>0.99999997833322696</v>
      </c>
      <c r="E174">
        <v>1</v>
      </c>
    </row>
    <row r="175" spans="1:5" x14ac:dyDescent="0.35">
      <c r="A175" t="s">
        <v>957</v>
      </c>
      <c r="B175" t="s">
        <v>993</v>
      </c>
      <c r="C175" t="s">
        <v>999</v>
      </c>
      <c r="D175">
        <v>1</v>
      </c>
      <c r="E175">
        <v>1</v>
      </c>
    </row>
    <row r="176" spans="1:5" x14ac:dyDescent="0.35">
      <c r="A176" t="s">
        <v>956</v>
      </c>
      <c r="B176" t="s">
        <v>1004</v>
      </c>
      <c r="C176" t="s">
        <v>1009</v>
      </c>
      <c r="D176">
        <v>0.99978497011558598</v>
      </c>
      <c r="E176">
        <v>1</v>
      </c>
    </row>
    <row r="177" spans="1:5" x14ac:dyDescent="0.35">
      <c r="A177" t="s">
        <v>956</v>
      </c>
      <c r="B177" t="s">
        <v>1002</v>
      </c>
      <c r="C177" t="s">
        <v>1008</v>
      </c>
      <c r="D177">
        <v>0.99992420812490501</v>
      </c>
      <c r="E177">
        <v>1</v>
      </c>
    </row>
    <row r="178" spans="1:5" x14ac:dyDescent="0.35">
      <c r="A178" t="s">
        <v>956</v>
      </c>
      <c r="B178" t="s">
        <v>1001</v>
      </c>
      <c r="C178" t="s">
        <v>1007</v>
      </c>
      <c r="D178">
        <v>0.88278709618919504</v>
      </c>
      <c r="E178">
        <v>1</v>
      </c>
    </row>
    <row r="179" spans="1:5" x14ac:dyDescent="0.35">
      <c r="A179" t="s">
        <v>956</v>
      </c>
      <c r="B179" t="s">
        <v>1000</v>
      </c>
      <c r="C179" t="s">
        <v>1006</v>
      </c>
      <c r="D179">
        <v>0.99963068559407398</v>
      </c>
      <c r="E179">
        <v>1</v>
      </c>
    </row>
    <row r="180" spans="1:5" x14ac:dyDescent="0.35">
      <c r="A180" t="s">
        <v>956</v>
      </c>
      <c r="B180" t="s">
        <v>999</v>
      </c>
      <c r="C180" t="s">
        <v>1005</v>
      </c>
      <c r="D180">
        <v>0.99999999980072996</v>
      </c>
      <c r="E180">
        <v>1</v>
      </c>
    </row>
    <row r="181" spans="1:5" x14ac:dyDescent="0.35">
      <c r="A181" t="s">
        <v>956</v>
      </c>
      <c r="B181" t="s">
        <v>998</v>
      </c>
      <c r="C181" t="s">
        <v>1009</v>
      </c>
      <c r="D181">
        <v>0.99999901660053003</v>
      </c>
      <c r="E181">
        <v>1</v>
      </c>
    </row>
    <row r="182" spans="1:5" x14ac:dyDescent="0.35">
      <c r="A182" t="s">
        <v>956</v>
      </c>
      <c r="B182" t="s">
        <v>998</v>
      </c>
      <c r="C182" t="s">
        <v>1004</v>
      </c>
      <c r="D182">
        <v>1</v>
      </c>
      <c r="E182">
        <v>1</v>
      </c>
    </row>
    <row r="183" spans="1:5" x14ac:dyDescent="0.35">
      <c r="A183" t="s">
        <v>956</v>
      </c>
      <c r="B183" t="s">
        <v>997</v>
      </c>
      <c r="C183" t="s">
        <v>1003</v>
      </c>
      <c r="D183">
        <v>0.99999779857974702</v>
      </c>
      <c r="E183">
        <v>1</v>
      </c>
    </row>
    <row r="184" spans="1:5" x14ac:dyDescent="0.35">
      <c r="A184" t="s">
        <v>956</v>
      </c>
      <c r="B184" t="s">
        <v>996</v>
      </c>
      <c r="C184" t="s">
        <v>1008</v>
      </c>
      <c r="D184">
        <v>8.5782191457489304E-2</v>
      </c>
      <c r="E184">
        <v>1</v>
      </c>
    </row>
    <row r="185" spans="1:5" x14ac:dyDescent="0.35">
      <c r="A185" t="s">
        <v>956</v>
      </c>
      <c r="B185" t="s">
        <v>996</v>
      </c>
      <c r="C185" t="s">
        <v>1002</v>
      </c>
      <c r="D185">
        <v>0.44629558731158703</v>
      </c>
      <c r="E185">
        <v>1</v>
      </c>
    </row>
    <row r="186" spans="1:5" x14ac:dyDescent="0.35">
      <c r="A186" t="s">
        <v>956</v>
      </c>
      <c r="B186" t="s">
        <v>995</v>
      </c>
      <c r="C186" t="s">
        <v>1007</v>
      </c>
      <c r="D186">
        <v>1</v>
      </c>
      <c r="E186">
        <v>1</v>
      </c>
    </row>
    <row r="187" spans="1:5" x14ac:dyDescent="0.35">
      <c r="A187" t="s">
        <v>956</v>
      </c>
      <c r="B187" t="s">
        <v>995</v>
      </c>
      <c r="C187" t="s">
        <v>1001</v>
      </c>
      <c r="D187">
        <v>0.71096259728253197</v>
      </c>
      <c r="E187">
        <v>1</v>
      </c>
    </row>
    <row r="188" spans="1:5" x14ac:dyDescent="0.35">
      <c r="A188" t="s">
        <v>956</v>
      </c>
      <c r="B188" t="s">
        <v>994</v>
      </c>
      <c r="C188" t="s">
        <v>1006</v>
      </c>
      <c r="D188">
        <v>0.93667454990707899</v>
      </c>
      <c r="E188">
        <v>1</v>
      </c>
    </row>
    <row r="189" spans="1:5" x14ac:dyDescent="0.35">
      <c r="A189" t="s">
        <v>956</v>
      </c>
      <c r="B189" t="s">
        <v>994</v>
      </c>
      <c r="C189" t="s">
        <v>1000</v>
      </c>
      <c r="D189">
        <v>0.95283402628999303</v>
      </c>
      <c r="E189">
        <v>1</v>
      </c>
    </row>
    <row r="190" spans="1:5" x14ac:dyDescent="0.35">
      <c r="A190" t="s">
        <v>956</v>
      </c>
      <c r="B190" t="s">
        <v>993</v>
      </c>
      <c r="C190" t="s">
        <v>1005</v>
      </c>
      <c r="D190">
        <v>1</v>
      </c>
      <c r="E190">
        <v>1</v>
      </c>
    </row>
    <row r="191" spans="1:5" x14ac:dyDescent="0.35">
      <c r="A191" t="s">
        <v>956</v>
      </c>
      <c r="B191" t="s">
        <v>993</v>
      </c>
      <c r="C191" t="s">
        <v>999</v>
      </c>
      <c r="D191">
        <v>0.99999871401583995</v>
      </c>
      <c r="E191">
        <v>1</v>
      </c>
    </row>
    <row r="192" spans="1:5" x14ac:dyDescent="0.35">
      <c r="A192" t="s">
        <v>955</v>
      </c>
      <c r="B192" t="s">
        <v>1004</v>
      </c>
      <c r="C192" t="s">
        <v>1009</v>
      </c>
      <c r="D192" s="3">
        <v>6.4060976279201001E-6</v>
      </c>
      <c r="E192" s="3">
        <v>1.2011433052350201E-5</v>
      </c>
    </row>
    <row r="193" spans="1:5" x14ac:dyDescent="0.35">
      <c r="A193" t="s">
        <v>955</v>
      </c>
      <c r="B193" t="s">
        <v>1002</v>
      </c>
      <c r="C193" t="s">
        <v>1008</v>
      </c>
      <c r="D193">
        <v>0.28169255074398702</v>
      </c>
      <c r="E193">
        <v>0.35211568842998298</v>
      </c>
    </row>
    <row r="194" spans="1:5" x14ac:dyDescent="0.35">
      <c r="A194" t="s">
        <v>955</v>
      </c>
      <c r="B194" t="s">
        <v>1001</v>
      </c>
      <c r="C194" t="s">
        <v>1007</v>
      </c>
      <c r="D194">
        <v>1</v>
      </c>
      <c r="E194">
        <v>1</v>
      </c>
    </row>
    <row r="195" spans="1:5" x14ac:dyDescent="0.35">
      <c r="A195" t="s">
        <v>955</v>
      </c>
      <c r="B195" t="s">
        <v>1000</v>
      </c>
      <c r="C195" t="s">
        <v>1006</v>
      </c>
      <c r="D195">
        <v>0.87159704895702195</v>
      </c>
      <c r="E195">
        <v>0.93385398102538097</v>
      </c>
    </row>
    <row r="196" spans="1:5" x14ac:dyDescent="0.35">
      <c r="A196" t="s">
        <v>955</v>
      </c>
      <c r="B196" t="s">
        <v>999</v>
      </c>
      <c r="C196" t="s">
        <v>1005</v>
      </c>
      <c r="D196">
        <v>0.120061855724322</v>
      </c>
      <c r="E196">
        <v>0.163720712351348</v>
      </c>
    </row>
    <row r="197" spans="1:5" x14ac:dyDescent="0.35">
      <c r="A197" t="s">
        <v>955</v>
      </c>
      <c r="B197" t="s">
        <v>998</v>
      </c>
      <c r="C197" t="s">
        <v>1009</v>
      </c>
      <c r="D197" s="3">
        <v>6.4060976279201001E-6</v>
      </c>
      <c r="E197" s="3">
        <v>1.2011433052350201E-5</v>
      </c>
    </row>
    <row r="198" spans="1:5" x14ac:dyDescent="0.35">
      <c r="A198" t="s">
        <v>955</v>
      </c>
      <c r="B198" t="s">
        <v>997</v>
      </c>
      <c r="C198" t="s">
        <v>1003</v>
      </c>
      <c r="D198" s="3">
        <v>5.7920507579023503E-7</v>
      </c>
      <c r="E198" s="3">
        <v>1.4480126894755901E-6</v>
      </c>
    </row>
    <row r="199" spans="1:5" x14ac:dyDescent="0.35">
      <c r="A199" t="s">
        <v>955</v>
      </c>
      <c r="B199" t="s">
        <v>996</v>
      </c>
      <c r="C199" t="s">
        <v>1008</v>
      </c>
      <c r="D199" s="3">
        <v>2.9163764625472799E-8</v>
      </c>
      <c r="E199" s="3">
        <v>3.4465370457592602E-7</v>
      </c>
    </row>
    <row r="200" spans="1:5" x14ac:dyDescent="0.35">
      <c r="A200" t="s">
        <v>955</v>
      </c>
      <c r="B200" t="s">
        <v>996</v>
      </c>
      <c r="C200" t="s">
        <v>1002</v>
      </c>
      <c r="D200" s="3">
        <v>9.5026554292054794E-8</v>
      </c>
      <c r="E200" s="3">
        <v>3.4465370457592602E-7</v>
      </c>
    </row>
    <row r="201" spans="1:5" x14ac:dyDescent="0.35">
      <c r="A201" t="s">
        <v>955</v>
      </c>
      <c r="B201" t="s">
        <v>995</v>
      </c>
      <c r="C201" t="s">
        <v>1007</v>
      </c>
      <c r="D201" s="3">
        <v>7.7329253778124496E-8</v>
      </c>
      <c r="E201" s="3">
        <v>3.4465370457592602E-7</v>
      </c>
    </row>
    <row r="202" spans="1:5" x14ac:dyDescent="0.35">
      <c r="A202" t="s">
        <v>955</v>
      </c>
      <c r="B202" t="s">
        <v>995</v>
      </c>
      <c r="C202" t="s">
        <v>1001</v>
      </c>
      <c r="D202">
        <v>1.68768034205624E-4</v>
      </c>
      <c r="E202">
        <v>2.7350834133538199E-4</v>
      </c>
    </row>
    <row r="203" spans="1:5" x14ac:dyDescent="0.35">
      <c r="A203" t="s">
        <v>955</v>
      </c>
      <c r="B203" t="s">
        <v>994</v>
      </c>
      <c r="C203" t="s">
        <v>1006</v>
      </c>
      <c r="D203">
        <v>0.75746168709635397</v>
      </c>
      <c r="E203">
        <v>0.873994254341946</v>
      </c>
    </row>
    <row r="204" spans="1:5" x14ac:dyDescent="0.35">
      <c r="A204" t="s">
        <v>955</v>
      </c>
      <c r="B204" t="s">
        <v>994</v>
      </c>
      <c r="C204" t="s">
        <v>1000</v>
      </c>
      <c r="D204">
        <v>1.8233889422358799E-4</v>
      </c>
      <c r="E204">
        <v>2.7350834133538199E-4</v>
      </c>
    </row>
    <row r="205" spans="1:5" x14ac:dyDescent="0.35">
      <c r="A205" t="s">
        <v>955</v>
      </c>
      <c r="B205" t="s">
        <v>993</v>
      </c>
      <c r="C205" t="s">
        <v>1005</v>
      </c>
      <c r="D205" s="3">
        <v>1.14884568191975E-7</v>
      </c>
      <c r="E205" s="3">
        <v>3.4465370457592602E-7</v>
      </c>
    </row>
    <row r="206" spans="1:5" x14ac:dyDescent="0.35">
      <c r="A206" t="s">
        <v>955</v>
      </c>
      <c r="B206" t="s">
        <v>993</v>
      </c>
      <c r="C206" t="s">
        <v>999</v>
      </c>
      <c r="D206" s="3">
        <v>4.7053625551463098E-8</v>
      </c>
      <c r="E206" s="3">
        <v>3.4465370457592602E-7</v>
      </c>
    </row>
    <row r="207" spans="1:5" x14ac:dyDescent="0.35">
      <c r="A207" t="s">
        <v>953</v>
      </c>
      <c r="B207" t="s">
        <v>1004</v>
      </c>
      <c r="C207" t="s">
        <v>1009</v>
      </c>
      <c r="D207" s="3">
        <v>1.8401718530069999E-6</v>
      </c>
      <c r="E207" s="3">
        <v>3.6803437060139998E-6</v>
      </c>
    </row>
    <row r="208" spans="1:5" x14ac:dyDescent="0.35">
      <c r="A208" t="s">
        <v>953</v>
      </c>
      <c r="B208" t="s">
        <v>1001</v>
      </c>
      <c r="C208" t="s">
        <v>1007</v>
      </c>
      <c r="D208" s="3">
        <v>3.1186434775398703E-5</v>
      </c>
      <c r="E208" s="3">
        <v>3.1186434775398703E-5</v>
      </c>
    </row>
    <row r="209" spans="1:5" x14ac:dyDescent="0.35">
      <c r="A209" t="s">
        <v>953</v>
      </c>
      <c r="B209" t="s">
        <v>998</v>
      </c>
      <c r="C209" t="s">
        <v>1004</v>
      </c>
      <c r="D209" s="3">
        <v>1.8401718530069999E-6</v>
      </c>
      <c r="E209" s="3">
        <v>3.6803437060139998E-6</v>
      </c>
    </row>
    <row r="210" spans="1:5" x14ac:dyDescent="0.35">
      <c r="A210" t="s">
        <v>953</v>
      </c>
      <c r="B210" t="s">
        <v>995</v>
      </c>
      <c r="C210" t="s">
        <v>1001</v>
      </c>
      <c r="D210" s="3">
        <v>3.1186434775398703E-5</v>
      </c>
      <c r="E210" s="3">
        <v>3.1186434775398703E-5</v>
      </c>
    </row>
    <row r="211" spans="1:5" x14ac:dyDescent="0.35">
      <c r="A211" t="s">
        <v>952</v>
      </c>
      <c r="B211" t="s">
        <v>1004</v>
      </c>
      <c r="C211" t="s">
        <v>1009</v>
      </c>
      <c r="D211">
        <v>1.75660336896033E-3</v>
      </c>
      <c r="E211">
        <v>4.5671687592968597E-3</v>
      </c>
    </row>
    <row r="212" spans="1:5" x14ac:dyDescent="0.35">
      <c r="A212" t="s">
        <v>952</v>
      </c>
      <c r="B212" t="s">
        <v>1002</v>
      </c>
      <c r="C212" t="s">
        <v>1008</v>
      </c>
      <c r="D212">
        <v>0.95341073171971003</v>
      </c>
      <c r="E212">
        <v>0.97661333718480903</v>
      </c>
    </row>
    <row r="213" spans="1:5" x14ac:dyDescent="0.35">
      <c r="A213" t="s">
        <v>952</v>
      </c>
      <c r="B213" t="s">
        <v>1001</v>
      </c>
      <c r="C213" t="s">
        <v>1007</v>
      </c>
      <c r="D213">
        <v>2.6715552044489499E-3</v>
      </c>
      <c r="E213">
        <v>4.9614596654051898E-3</v>
      </c>
    </row>
    <row r="214" spans="1:5" x14ac:dyDescent="0.35">
      <c r="A214" t="s">
        <v>952</v>
      </c>
      <c r="B214" t="s">
        <v>1000</v>
      </c>
      <c r="C214" t="s">
        <v>1006</v>
      </c>
      <c r="D214">
        <v>9.0511082181205196E-2</v>
      </c>
      <c r="E214">
        <v>0.13073822981729599</v>
      </c>
    </row>
    <row r="215" spans="1:5" x14ac:dyDescent="0.35">
      <c r="A215" t="s">
        <v>952</v>
      </c>
      <c r="B215" t="s">
        <v>999</v>
      </c>
      <c r="C215" t="s">
        <v>1005</v>
      </c>
      <c r="D215">
        <v>0.23011580527193601</v>
      </c>
      <c r="E215">
        <v>0.299150546853517</v>
      </c>
    </row>
    <row r="216" spans="1:5" x14ac:dyDescent="0.35">
      <c r="A216" t="s">
        <v>952</v>
      </c>
      <c r="B216" t="s">
        <v>998</v>
      </c>
      <c r="C216" t="s">
        <v>1004</v>
      </c>
      <c r="D216">
        <v>1.75660336896033E-3</v>
      </c>
      <c r="E216">
        <v>4.5671687592968597E-3</v>
      </c>
    </row>
    <row r="217" spans="1:5" x14ac:dyDescent="0.35">
      <c r="A217" t="s">
        <v>952</v>
      </c>
      <c r="B217" t="s">
        <v>997</v>
      </c>
      <c r="C217" t="s">
        <v>1003</v>
      </c>
      <c r="D217">
        <v>1.11939987373588E-3</v>
      </c>
      <c r="E217">
        <v>4.5671687592968597E-3</v>
      </c>
    </row>
    <row r="218" spans="1:5" x14ac:dyDescent="0.35">
      <c r="A218" t="s">
        <v>952</v>
      </c>
      <c r="B218" t="s">
        <v>996</v>
      </c>
      <c r="C218" t="s">
        <v>1008</v>
      </c>
      <c r="D218" s="3">
        <v>4.5593497234319696E-6</v>
      </c>
      <c r="E218" s="3">
        <v>5.92715464046156E-5</v>
      </c>
    </row>
    <row r="219" spans="1:5" x14ac:dyDescent="0.35">
      <c r="A219" t="s">
        <v>952</v>
      </c>
      <c r="B219" t="s">
        <v>996</v>
      </c>
      <c r="C219" t="s">
        <v>1002</v>
      </c>
      <c r="D219">
        <v>1.05068586774615E-4</v>
      </c>
      <c r="E219">
        <v>6.82945814034996E-4</v>
      </c>
    </row>
    <row r="220" spans="1:5" x14ac:dyDescent="0.35">
      <c r="A220" t="s">
        <v>952</v>
      </c>
      <c r="B220" t="s">
        <v>995</v>
      </c>
      <c r="C220" t="s">
        <v>1001</v>
      </c>
      <c r="D220">
        <v>2.6715552044489499E-3</v>
      </c>
      <c r="E220">
        <v>4.9614596654051898E-3</v>
      </c>
    </row>
    <row r="221" spans="1:5" x14ac:dyDescent="0.35">
      <c r="A221" t="s">
        <v>952</v>
      </c>
      <c r="B221" t="s">
        <v>994</v>
      </c>
      <c r="C221" t="s">
        <v>1006</v>
      </c>
      <c r="D221">
        <v>9.0511082181205196E-2</v>
      </c>
      <c r="E221">
        <v>0.13073822981729599</v>
      </c>
    </row>
    <row r="222" spans="1:5" x14ac:dyDescent="0.35">
      <c r="A222" t="s">
        <v>952</v>
      </c>
      <c r="B222" t="s">
        <v>993</v>
      </c>
      <c r="C222" t="s">
        <v>1005</v>
      </c>
      <c r="D222">
        <v>0.51248877439947405</v>
      </c>
      <c r="E222">
        <v>0.60566855156301502</v>
      </c>
    </row>
    <row r="223" spans="1:5" x14ac:dyDescent="0.35">
      <c r="A223" t="s">
        <v>952</v>
      </c>
      <c r="B223" t="s">
        <v>993</v>
      </c>
      <c r="C223" t="s">
        <v>999</v>
      </c>
      <c r="D223">
        <v>0.97661333718480903</v>
      </c>
      <c r="E223">
        <v>0.97661333718480903</v>
      </c>
    </row>
    <row r="224" spans="1:5" x14ac:dyDescent="0.35">
      <c r="A224" t="s">
        <v>946</v>
      </c>
      <c r="B224" t="s">
        <v>1004</v>
      </c>
      <c r="C224" t="s">
        <v>1009</v>
      </c>
      <c r="D224">
        <v>1.08000187187374E-4</v>
      </c>
      <c r="E224">
        <v>1.7280029949979801E-4</v>
      </c>
    </row>
    <row r="225" spans="1:5" x14ac:dyDescent="0.35">
      <c r="A225" t="s">
        <v>946</v>
      </c>
      <c r="B225" t="s">
        <v>1001</v>
      </c>
      <c r="C225" t="s">
        <v>1007</v>
      </c>
      <c r="D225">
        <v>7.4915094400351801E-4</v>
      </c>
      <c r="E225">
        <v>8.5617250743259203E-4</v>
      </c>
    </row>
    <row r="226" spans="1:5" x14ac:dyDescent="0.35">
      <c r="A226" t="s">
        <v>946</v>
      </c>
      <c r="B226" t="s">
        <v>999</v>
      </c>
      <c r="C226" t="s">
        <v>1005</v>
      </c>
      <c r="D226" s="3">
        <v>7.7550380670032796E-5</v>
      </c>
      <c r="E226">
        <v>1.7280029949979801E-4</v>
      </c>
    </row>
    <row r="227" spans="1:5" x14ac:dyDescent="0.35">
      <c r="A227" t="s">
        <v>946</v>
      </c>
      <c r="B227" t="s">
        <v>998</v>
      </c>
      <c r="C227" t="s">
        <v>1004</v>
      </c>
      <c r="D227">
        <v>1.08000187187374E-4</v>
      </c>
      <c r="E227">
        <v>1.7280029949979801E-4</v>
      </c>
    </row>
    <row r="228" spans="1:5" x14ac:dyDescent="0.35">
      <c r="A228" t="s">
        <v>946</v>
      </c>
      <c r="B228" t="s">
        <v>997</v>
      </c>
      <c r="C228" t="s">
        <v>1003</v>
      </c>
      <c r="D228" s="3">
        <v>4.6741420150042699E-5</v>
      </c>
      <c r="E228">
        <v>1.7280029949979801E-4</v>
      </c>
    </row>
    <row r="229" spans="1:5" x14ac:dyDescent="0.35">
      <c r="A229" t="s">
        <v>946</v>
      </c>
      <c r="B229" t="s">
        <v>995</v>
      </c>
      <c r="C229" t="s">
        <v>1001</v>
      </c>
      <c r="D229">
        <v>7.4915094400351801E-4</v>
      </c>
      <c r="E229">
        <v>8.5617250743259203E-4</v>
      </c>
    </row>
    <row r="230" spans="1:5" x14ac:dyDescent="0.35">
      <c r="A230" t="s">
        <v>946</v>
      </c>
      <c r="B230" t="s">
        <v>993</v>
      </c>
      <c r="C230" t="s">
        <v>1005</v>
      </c>
      <c r="D230" s="3">
        <v>1.6905185842297501E-6</v>
      </c>
      <c r="E230" s="3">
        <v>1.3524148673838001E-5</v>
      </c>
    </row>
    <row r="231" spans="1:5" x14ac:dyDescent="0.35">
      <c r="A231" t="s">
        <v>946</v>
      </c>
      <c r="B231" t="s">
        <v>993</v>
      </c>
      <c r="C231" t="s">
        <v>999</v>
      </c>
      <c r="D231">
        <v>0.95042199259839</v>
      </c>
      <c r="E231">
        <v>0.95042199259839</v>
      </c>
    </row>
  </sheetData>
  <pageMargins left="0.7" right="0.7" top="0.75" bottom="0.75" header="0.3" footer="0.3"/>
</worksheet>
</file>

<file path=xl/worksheets/sheet2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96B06BC-72BB-4495-AC47-199DBCA756F3}">
  <dimension ref="A1:E534"/>
  <sheetViews>
    <sheetView workbookViewId="0">
      <selection activeCell="I35" sqref="I35"/>
    </sheetView>
  </sheetViews>
  <sheetFormatPr defaultRowHeight="14.5" x14ac:dyDescent="0.35"/>
  <cols>
    <col min="1" max="1" width="29.81640625" bestFit="1" customWidth="1"/>
    <col min="2" max="2" width="7.08984375" bestFit="1" customWidth="1"/>
    <col min="3" max="3" width="7.08984375" customWidth="1"/>
    <col min="4" max="5" width="11.81640625" bestFit="1" customWidth="1"/>
  </cols>
  <sheetData>
    <row r="1" spans="1:5" x14ac:dyDescent="0.35">
      <c r="A1" t="s">
        <v>980</v>
      </c>
      <c r="B1" t="s">
        <v>1035</v>
      </c>
      <c r="C1" t="s">
        <v>1034</v>
      </c>
      <c r="D1" t="s">
        <v>1018</v>
      </c>
      <c r="E1" t="s">
        <v>1033</v>
      </c>
    </row>
    <row r="2" spans="1:5" x14ac:dyDescent="0.35">
      <c r="A2" t="s">
        <v>974</v>
      </c>
      <c r="B2" t="s">
        <v>1008</v>
      </c>
      <c r="C2" t="s">
        <v>1009</v>
      </c>
      <c r="D2">
        <v>0.99096648898831197</v>
      </c>
      <c r="E2">
        <v>1</v>
      </c>
    </row>
    <row r="3" spans="1:5" x14ac:dyDescent="0.35">
      <c r="A3" t="s">
        <v>974</v>
      </c>
      <c r="B3" t="s">
        <v>1007</v>
      </c>
      <c r="C3" t="s">
        <v>1009</v>
      </c>
      <c r="D3">
        <v>0.99998719528434699</v>
      </c>
      <c r="E3">
        <v>1</v>
      </c>
    </row>
    <row r="4" spans="1:5" x14ac:dyDescent="0.35">
      <c r="A4" t="s">
        <v>974</v>
      </c>
      <c r="B4" t="s">
        <v>1007</v>
      </c>
      <c r="C4" t="s">
        <v>1008</v>
      </c>
      <c r="D4">
        <v>1</v>
      </c>
      <c r="E4">
        <v>1</v>
      </c>
    </row>
    <row r="5" spans="1:5" x14ac:dyDescent="0.35">
      <c r="A5" t="s">
        <v>974</v>
      </c>
      <c r="B5" t="s">
        <v>1006</v>
      </c>
      <c r="C5" t="s">
        <v>1009</v>
      </c>
      <c r="D5">
        <v>0.85750803983239998</v>
      </c>
      <c r="E5">
        <v>1</v>
      </c>
    </row>
    <row r="6" spans="1:5" x14ac:dyDescent="0.35">
      <c r="A6" t="s">
        <v>974</v>
      </c>
      <c r="B6" t="s">
        <v>1006</v>
      </c>
      <c r="C6" t="s">
        <v>1008</v>
      </c>
      <c r="D6">
        <v>0.69962151864419497</v>
      </c>
      <c r="E6">
        <v>1</v>
      </c>
    </row>
    <row r="7" spans="1:5" x14ac:dyDescent="0.35">
      <c r="A7" t="s">
        <v>974</v>
      </c>
      <c r="B7" t="s">
        <v>1006</v>
      </c>
      <c r="C7" t="s">
        <v>1007</v>
      </c>
      <c r="D7">
        <v>0.75622698257055898</v>
      </c>
      <c r="E7">
        <v>1</v>
      </c>
    </row>
    <row r="8" spans="1:5" x14ac:dyDescent="0.35">
      <c r="A8" t="s">
        <v>974</v>
      </c>
      <c r="B8" t="s">
        <v>1005</v>
      </c>
      <c r="C8" t="s">
        <v>1009</v>
      </c>
      <c r="D8">
        <v>0.99996425015224499</v>
      </c>
      <c r="E8">
        <v>1</v>
      </c>
    </row>
    <row r="9" spans="1:5" x14ac:dyDescent="0.35">
      <c r="A9" t="s">
        <v>974</v>
      </c>
      <c r="B9" t="s">
        <v>1005</v>
      </c>
      <c r="C9" t="s">
        <v>1008</v>
      </c>
      <c r="D9">
        <v>0.119074732029497</v>
      </c>
      <c r="E9">
        <v>0.91033831012434996</v>
      </c>
    </row>
    <row r="10" spans="1:5" x14ac:dyDescent="0.35">
      <c r="A10" t="s">
        <v>974</v>
      </c>
      <c r="B10" t="s">
        <v>1005</v>
      </c>
      <c r="C10" t="s">
        <v>1007</v>
      </c>
      <c r="D10">
        <v>0.93441325322331203</v>
      </c>
      <c r="E10">
        <v>1</v>
      </c>
    </row>
    <row r="11" spans="1:5" x14ac:dyDescent="0.35">
      <c r="A11" t="s">
        <v>974</v>
      </c>
      <c r="B11" t="s">
        <v>1005</v>
      </c>
      <c r="C11" t="s">
        <v>1006</v>
      </c>
      <c r="D11">
        <v>0.90938488071775203</v>
      </c>
      <c r="E11">
        <v>1</v>
      </c>
    </row>
    <row r="12" spans="1:5" x14ac:dyDescent="0.35">
      <c r="A12" t="s">
        <v>974</v>
      </c>
      <c r="B12" t="s">
        <v>1003</v>
      </c>
      <c r="C12" t="s">
        <v>1004</v>
      </c>
      <c r="D12">
        <v>0.76096965276609596</v>
      </c>
      <c r="E12">
        <v>1</v>
      </c>
    </row>
    <row r="13" spans="1:5" x14ac:dyDescent="0.35">
      <c r="A13" t="s">
        <v>974</v>
      </c>
      <c r="B13" t="s">
        <v>1002</v>
      </c>
      <c r="C13" t="s">
        <v>1004</v>
      </c>
      <c r="D13">
        <v>0.13655074651865301</v>
      </c>
      <c r="E13">
        <v>0.91033831012434996</v>
      </c>
    </row>
    <row r="14" spans="1:5" x14ac:dyDescent="0.35">
      <c r="A14" t="s">
        <v>974</v>
      </c>
      <c r="B14" t="s">
        <v>1002</v>
      </c>
      <c r="C14" t="s">
        <v>1003</v>
      </c>
      <c r="D14">
        <v>0.122658720110203</v>
      </c>
      <c r="E14">
        <v>0.91033831012434996</v>
      </c>
    </row>
    <row r="15" spans="1:5" x14ac:dyDescent="0.35">
      <c r="A15" t="s">
        <v>974</v>
      </c>
      <c r="B15" t="s">
        <v>1001</v>
      </c>
      <c r="C15" t="s">
        <v>1004</v>
      </c>
      <c r="D15">
        <v>0.986243864541824</v>
      </c>
      <c r="E15">
        <v>1</v>
      </c>
    </row>
    <row r="16" spans="1:5" x14ac:dyDescent="0.35">
      <c r="A16" t="s">
        <v>974</v>
      </c>
      <c r="B16" t="s">
        <v>1001</v>
      </c>
      <c r="C16" t="s">
        <v>1003</v>
      </c>
      <c r="D16">
        <v>0.99996967181374097</v>
      </c>
      <c r="E16">
        <v>1</v>
      </c>
    </row>
    <row r="17" spans="1:5" x14ac:dyDescent="0.35">
      <c r="A17" t="s">
        <v>974</v>
      </c>
      <c r="B17" t="s">
        <v>1001</v>
      </c>
      <c r="C17" t="s">
        <v>1002</v>
      </c>
      <c r="D17">
        <v>0.30747170385160899</v>
      </c>
      <c r="E17">
        <v>1</v>
      </c>
    </row>
    <row r="18" spans="1:5" x14ac:dyDescent="0.35">
      <c r="A18" t="s">
        <v>974</v>
      </c>
      <c r="B18" t="s">
        <v>1000</v>
      </c>
      <c r="C18" t="s">
        <v>1004</v>
      </c>
      <c r="D18">
        <v>0.424322137369463</v>
      </c>
      <c r="E18">
        <v>1</v>
      </c>
    </row>
    <row r="19" spans="1:5" x14ac:dyDescent="0.35">
      <c r="A19" t="s">
        <v>974</v>
      </c>
      <c r="B19" t="s">
        <v>1000</v>
      </c>
      <c r="C19" t="s">
        <v>1003</v>
      </c>
      <c r="D19">
        <v>0.976218553560812</v>
      </c>
      <c r="E19">
        <v>1</v>
      </c>
    </row>
    <row r="20" spans="1:5" x14ac:dyDescent="0.35">
      <c r="A20" t="s">
        <v>974</v>
      </c>
      <c r="B20" t="s">
        <v>1000</v>
      </c>
      <c r="C20" t="s">
        <v>1002</v>
      </c>
      <c r="D20">
        <v>0.94637479852596595</v>
      </c>
      <c r="E20">
        <v>1</v>
      </c>
    </row>
    <row r="21" spans="1:5" x14ac:dyDescent="0.35">
      <c r="A21" t="s">
        <v>974</v>
      </c>
      <c r="B21" t="s">
        <v>1000</v>
      </c>
      <c r="C21" t="s">
        <v>1001</v>
      </c>
      <c r="D21">
        <v>0.92734023521072295</v>
      </c>
      <c r="E21">
        <v>1</v>
      </c>
    </row>
    <row r="22" spans="1:5" x14ac:dyDescent="0.35">
      <c r="A22" t="s">
        <v>974</v>
      </c>
      <c r="B22" t="s">
        <v>999</v>
      </c>
      <c r="C22" t="s">
        <v>1004</v>
      </c>
      <c r="D22">
        <v>0.38294010943203</v>
      </c>
      <c r="E22">
        <v>1</v>
      </c>
    </row>
    <row r="23" spans="1:5" x14ac:dyDescent="0.35">
      <c r="A23" t="s">
        <v>974</v>
      </c>
      <c r="B23" t="s">
        <v>999</v>
      </c>
      <c r="C23" t="s">
        <v>1003</v>
      </c>
      <c r="D23">
        <v>0.95131812168948304</v>
      </c>
      <c r="E23">
        <v>1</v>
      </c>
    </row>
    <row r="24" spans="1:5" x14ac:dyDescent="0.35">
      <c r="A24" t="s">
        <v>974</v>
      </c>
      <c r="B24" t="s">
        <v>999</v>
      </c>
      <c r="C24" t="s">
        <v>1002</v>
      </c>
      <c r="D24">
        <v>0.99573437334883796</v>
      </c>
      <c r="E24">
        <v>1</v>
      </c>
    </row>
    <row r="25" spans="1:5" x14ac:dyDescent="0.35">
      <c r="A25" t="s">
        <v>974</v>
      </c>
      <c r="B25" t="s">
        <v>999</v>
      </c>
      <c r="C25" t="s">
        <v>1001</v>
      </c>
      <c r="D25">
        <v>0.89115793323456205</v>
      </c>
      <c r="E25">
        <v>1</v>
      </c>
    </row>
    <row r="26" spans="1:5" x14ac:dyDescent="0.35">
      <c r="A26" t="s">
        <v>974</v>
      </c>
      <c r="B26" t="s">
        <v>999</v>
      </c>
      <c r="C26" t="s">
        <v>1000</v>
      </c>
      <c r="D26">
        <v>1</v>
      </c>
      <c r="E26">
        <v>1</v>
      </c>
    </row>
    <row r="27" spans="1:5" x14ac:dyDescent="0.35">
      <c r="A27" t="s">
        <v>974</v>
      </c>
      <c r="B27" t="s">
        <v>997</v>
      </c>
      <c r="C27" t="s">
        <v>998</v>
      </c>
      <c r="D27">
        <v>1</v>
      </c>
      <c r="E27">
        <v>1</v>
      </c>
    </row>
    <row r="28" spans="1:5" x14ac:dyDescent="0.35">
      <c r="A28" t="s">
        <v>974</v>
      </c>
      <c r="B28" t="s">
        <v>996</v>
      </c>
      <c r="C28" t="s">
        <v>998</v>
      </c>
      <c r="D28">
        <v>0.99999995509944795</v>
      </c>
      <c r="E28">
        <v>1</v>
      </c>
    </row>
    <row r="29" spans="1:5" x14ac:dyDescent="0.35">
      <c r="A29" t="s">
        <v>974</v>
      </c>
      <c r="B29" t="s">
        <v>996</v>
      </c>
      <c r="C29" t="s">
        <v>997</v>
      </c>
      <c r="D29">
        <v>0.99740186302134703</v>
      </c>
      <c r="E29">
        <v>1</v>
      </c>
    </row>
    <row r="30" spans="1:5" x14ac:dyDescent="0.35">
      <c r="A30" t="s">
        <v>974</v>
      </c>
      <c r="B30" t="s">
        <v>995</v>
      </c>
      <c r="C30" t="s">
        <v>998</v>
      </c>
      <c r="D30">
        <v>0.98887968746842603</v>
      </c>
      <c r="E30">
        <v>1</v>
      </c>
    </row>
    <row r="31" spans="1:5" x14ac:dyDescent="0.35">
      <c r="A31" t="s">
        <v>974</v>
      </c>
      <c r="B31" t="s">
        <v>995</v>
      </c>
      <c r="C31" t="s">
        <v>997</v>
      </c>
      <c r="D31">
        <v>4.2318009686741903E-2</v>
      </c>
      <c r="E31">
        <v>0.91033831012434996</v>
      </c>
    </row>
    <row r="32" spans="1:5" x14ac:dyDescent="0.35">
      <c r="A32" t="s">
        <v>974</v>
      </c>
      <c r="B32" t="s">
        <v>995</v>
      </c>
      <c r="C32" t="s">
        <v>996</v>
      </c>
      <c r="D32">
        <v>0.46214970531397798</v>
      </c>
      <c r="E32">
        <v>1</v>
      </c>
    </row>
    <row r="33" spans="1:5" x14ac:dyDescent="0.35">
      <c r="A33" t="s">
        <v>974</v>
      </c>
      <c r="B33" t="s">
        <v>994</v>
      </c>
      <c r="C33" t="s">
        <v>998</v>
      </c>
      <c r="D33">
        <v>1</v>
      </c>
      <c r="E33">
        <v>1</v>
      </c>
    </row>
    <row r="34" spans="1:5" x14ac:dyDescent="0.35">
      <c r="A34" t="s">
        <v>974</v>
      </c>
      <c r="B34" t="s">
        <v>994</v>
      </c>
      <c r="C34" t="s">
        <v>997</v>
      </c>
      <c r="D34">
        <v>0.99999904617465496</v>
      </c>
      <c r="E34">
        <v>1</v>
      </c>
    </row>
    <row r="35" spans="1:5" x14ac:dyDescent="0.35">
      <c r="A35" t="s">
        <v>974</v>
      </c>
      <c r="B35" t="s">
        <v>994</v>
      </c>
      <c r="C35" t="s">
        <v>996</v>
      </c>
      <c r="D35">
        <v>0.99993214831602295</v>
      </c>
      <c r="E35">
        <v>1</v>
      </c>
    </row>
    <row r="36" spans="1:5" x14ac:dyDescent="0.35">
      <c r="A36" t="s">
        <v>974</v>
      </c>
      <c r="B36" t="s">
        <v>994</v>
      </c>
      <c r="C36" t="s">
        <v>995</v>
      </c>
      <c r="D36">
        <v>4.9167098429509302E-2</v>
      </c>
      <c r="E36">
        <v>0.91033831012434996</v>
      </c>
    </row>
    <row r="37" spans="1:5" x14ac:dyDescent="0.35">
      <c r="A37" t="s">
        <v>974</v>
      </c>
      <c r="B37" t="s">
        <v>993</v>
      </c>
      <c r="C37" t="s">
        <v>998</v>
      </c>
      <c r="D37">
        <v>1</v>
      </c>
      <c r="E37">
        <v>1</v>
      </c>
    </row>
    <row r="38" spans="1:5" x14ac:dyDescent="0.35">
      <c r="A38" t="s">
        <v>974</v>
      </c>
      <c r="B38" t="s">
        <v>993</v>
      </c>
      <c r="C38" t="s">
        <v>997</v>
      </c>
      <c r="D38">
        <v>1</v>
      </c>
      <c r="E38">
        <v>1</v>
      </c>
    </row>
    <row r="39" spans="1:5" x14ac:dyDescent="0.35">
      <c r="A39" t="s">
        <v>974</v>
      </c>
      <c r="B39" t="s">
        <v>993</v>
      </c>
      <c r="C39" t="s">
        <v>996</v>
      </c>
      <c r="D39">
        <v>0.99499430466927197</v>
      </c>
      <c r="E39">
        <v>1</v>
      </c>
    </row>
    <row r="40" spans="1:5" x14ac:dyDescent="0.35">
      <c r="A40" t="s">
        <v>974</v>
      </c>
      <c r="B40" t="s">
        <v>993</v>
      </c>
      <c r="C40" t="s">
        <v>995</v>
      </c>
      <c r="D40">
        <v>8.8300586676529097E-2</v>
      </c>
      <c r="E40">
        <v>0.91033831012434996</v>
      </c>
    </row>
    <row r="41" spans="1:5" x14ac:dyDescent="0.35">
      <c r="A41" t="s">
        <v>974</v>
      </c>
      <c r="B41" t="s">
        <v>993</v>
      </c>
      <c r="C41" t="s">
        <v>994</v>
      </c>
      <c r="D41">
        <v>0.99996138164466897</v>
      </c>
      <c r="E41">
        <v>1</v>
      </c>
    </row>
    <row r="42" spans="1:5" x14ac:dyDescent="0.35">
      <c r="A42" t="s">
        <v>972</v>
      </c>
      <c r="B42" t="s">
        <v>1008</v>
      </c>
      <c r="C42" t="s">
        <v>1009</v>
      </c>
      <c r="D42">
        <v>0.78791816106075596</v>
      </c>
      <c r="E42">
        <v>1</v>
      </c>
    </row>
    <row r="43" spans="1:5" x14ac:dyDescent="0.35">
      <c r="A43" t="s">
        <v>972</v>
      </c>
      <c r="B43" t="s">
        <v>1007</v>
      </c>
      <c r="C43" t="s">
        <v>1009</v>
      </c>
      <c r="D43">
        <v>0.84814250412849901</v>
      </c>
      <c r="E43">
        <v>1</v>
      </c>
    </row>
    <row r="44" spans="1:5" x14ac:dyDescent="0.35">
      <c r="A44" t="s">
        <v>972</v>
      </c>
      <c r="B44" t="s">
        <v>1007</v>
      </c>
      <c r="C44" t="s">
        <v>1008</v>
      </c>
      <c r="D44">
        <v>1</v>
      </c>
      <c r="E44">
        <v>1</v>
      </c>
    </row>
    <row r="45" spans="1:5" x14ac:dyDescent="0.35">
      <c r="A45" t="s">
        <v>972</v>
      </c>
      <c r="B45" t="s">
        <v>1006</v>
      </c>
      <c r="C45" t="s">
        <v>1009</v>
      </c>
      <c r="D45">
        <v>0.99545145115357603</v>
      </c>
      <c r="E45">
        <v>1</v>
      </c>
    </row>
    <row r="46" spans="1:5" x14ac:dyDescent="0.35">
      <c r="A46" t="s">
        <v>972</v>
      </c>
      <c r="B46" t="s">
        <v>1006</v>
      </c>
      <c r="C46" t="s">
        <v>1008</v>
      </c>
      <c r="D46">
        <v>0.76512548078558795</v>
      </c>
      <c r="E46">
        <v>1</v>
      </c>
    </row>
    <row r="47" spans="1:5" x14ac:dyDescent="0.35">
      <c r="A47" t="s">
        <v>972</v>
      </c>
      <c r="B47" t="s">
        <v>1006</v>
      </c>
      <c r="C47" t="s">
        <v>1007</v>
      </c>
      <c r="D47">
        <v>0.77795165576687098</v>
      </c>
      <c r="E47">
        <v>1</v>
      </c>
    </row>
    <row r="48" spans="1:5" x14ac:dyDescent="0.35">
      <c r="A48" t="s">
        <v>972</v>
      </c>
      <c r="B48" t="s">
        <v>1005</v>
      </c>
      <c r="C48" t="s">
        <v>1009</v>
      </c>
      <c r="D48">
        <v>0.79020837026200497</v>
      </c>
      <c r="E48">
        <v>1</v>
      </c>
    </row>
    <row r="49" spans="1:5" x14ac:dyDescent="0.35">
      <c r="A49" t="s">
        <v>972</v>
      </c>
      <c r="B49" t="s">
        <v>1005</v>
      </c>
      <c r="C49" t="s">
        <v>1008</v>
      </c>
      <c r="D49">
        <v>1</v>
      </c>
      <c r="E49">
        <v>1</v>
      </c>
    </row>
    <row r="50" spans="1:5" x14ac:dyDescent="0.35">
      <c r="A50" t="s">
        <v>972</v>
      </c>
      <c r="B50" t="s">
        <v>1005</v>
      </c>
      <c r="C50" t="s">
        <v>1007</v>
      </c>
      <c r="D50">
        <v>1</v>
      </c>
      <c r="E50">
        <v>1</v>
      </c>
    </row>
    <row r="51" spans="1:5" x14ac:dyDescent="0.35">
      <c r="A51" t="s">
        <v>972</v>
      </c>
      <c r="B51" t="s">
        <v>1005</v>
      </c>
      <c r="C51" t="s">
        <v>1006</v>
      </c>
      <c r="D51">
        <v>0.76728279737481397</v>
      </c>
      <c r="E51">
        <v>1</v>
      </c>
    </row>
    <row r="52" spans="1:5" x14ac:dyDescent="0.35">
      <c r="A52" t="s">
        <v>972</v>
      </c>
      <c r="B52" t="s">
        <v>1003</v>
      </c>
      <c r="C52" t="s">
        <v>1004</v>
      </c>
      <c r="D52">
        <v>0.68623329972605296</v>
      </c>
      <c r="E52">
        <v>1</v>
      </c>
    </row>
    <row r="53" spans="1:5" x14ac:dyDescent="0.35">
      <c r="A53" t="s">
        <v>972</v>
      </c>
      <c r="B53" t="s">
        <v>1002</v>
      </c>
      <c r="C53" t="s">
        <v>1004</v>
      </c>
      <c r="D53">
        <v>0.16689745048388699</v>
      </c>
      <c r="E53">
        <v>0.71527478778808495</v>
      </c>
    </row>
    <row r="54" spans="1:5" x14ac:dyDescent="0.35">
      <c r="A54" t="s">
        <v>972</v>
      </c>
      <c r="B54" t="s">
        <v>1002</v>
      </c>
      <c r="C54" t="s">
        <v>1003</v>
      </c>
      <c r="D54">
        <v>0.97314000505449105</v>
      </c>
      <c r="E54">
        <v>1</v>
      </c>
    </row>
    <row r="55" spans="1:5" x14ac:dyDescent="0.35">
      <c r="A55" t="s">
        <v>972</v>
      </c>
      <c r="B55" t="s">
        <v>1001</v>
      </c>
      <c r="C55" t="s">
        <v>1004</v>
      </c>
      <c r="D55">
        <v>0.99999781120200504</v>
      </c>
      <c r="E55">
        <v>1</v>
      </c>
    </row>
    <row r="56" spans="1:5" x14ac:dyDescent="0.35">
      <c r="A56" t="s">
        <v>972</v>
      </c>
      <c r="B56" t="s">
        <v>1001</v>
      </c>
      <c r="C56" t="s">
        <v>1003</v>
      </c>
      <c r="D56">
        <v>0.82446479151302399</v>
      </c>
      <c r="E56">
        <v>1</v>
      </c>
    </row>
    <row r="57" spans="1:5" x14ac:dyDescent="0.35">
      <c r="A57" t="s">
        <v>972</v>
      </c>
      <c r="B57" t="s">
        <v>1001</v>
      </c>
      <c r="C57" t="s">
        <v>1002</v>
      </c>
      <c r="D57">
        <v>0.131439530333092</v>
      </c>
      <c r="E57">
        <v>0.65719765166545896</v>
      </c>
    </row>
    <row r="58" spans="1:5" x14ac:dyDescent="0.35">
      <c r="A58" t="s">
        <v>972</v>
      </c>
      <c r="B58" t="s">
        <v>1000</v>
      </c>
      <c r="C58" t="s">
        <v>1004</v>
      </c>
      <c r="D58">
        <v>0.30825119823379599</v>
      </c>
      <c r="E58">
        <v>1</v>
      </c>
    </row>
    <row r="59" spans="1:5" x14ac:dyDescent="0.35">
      <c r="A59" t="s">
        <v>972</v>
      </c>
      <c r="B59" t="s">
        <v>1000</v>
      </c>
      <c r="C59" t="s">
        <v>1003</v>
      </c>
      <c r="D59">
        <v>0.99995972630631802</v>
      </c>
      <c r="E59">
        <v>1</v>
      </c>
    </row>
    <row r="60" spans="1:5" x14ac:dyDescent="0.35">
      <c r="A60" t="s">
        <v>972</v>
      </c>
      <c r="B60" t="s">
        <v>1000</v>
      </c>
      <c r="C60" t="s">
        <v>1002</v>
      </c>
      <c r="D60">
        <v>0.99547148196542201</v>
      </c>
      <c r="E60">
        <v>1</v>
      </c>
    </row>
    <row r="61" spans="1:5" x14ac:dyDescent="0.35">
      <c r="A61" t="s">
        <v>972</v>
      </c>
      <c r="B61" t="s">
        <v>1000</v>
      </c>
      <c r="C61" t="s">
        <v>1001</v>
      </c>
      <c r="D61">
        <v>0.273508776532561</v>
      </c>
      <c r="E61">
        <v>1</v>
      </c>
    </row>
    <row r="62" spans="1:5" x14ac:dyDescent="0.35">
      <c r="A62" t="s">
        <v>972</v>
      </c>
      <c r="B62" t="s">
        <v>999</v>
      </c>
      <c r="C62" t="s">
        <v>1004</v>
      </c>
      <c r="D62">
        <v>0.56805071132303497</v>
      </c>
      <c r="E62">
        <v>1</v>
      </c>
    </row>
    <row r="63" spans="1:5" x14ac:dyDescent="0.35">
      <c r="A63" t="s">
        <v>972</v>
      </c>
      <c r="B63" t="s">
        <v>999</v>
      </c>
      <c r="C63" t="s">
        <v>1003</v>
      </c>
      <c r="D63">
        <v>1</v>
      </c>
      <c r="E63">
        <v>1</v>
      </c>
    </row>
    <row r="64" spans="1:5" x14ac:dyDescent="0.35">
      <c r="A64" t="s">
        <v>972</v>
      </c>
      <c r="B64" t="s">
        <v>999</v>
      </c>
      <c r="C64" t="s">
        <v>1002</v>
      </c>
      <c r="D64">
        <v>0.94125596688336699</v>
      </c>
      <c r="E64">
        <v>1</v>
      </c>
    </row>
    <row r="65" spans="1:5" x14ac:dyDescent="0.35">
      <c r="A65" t="s">
        <v>972</v>
      </c>
      <c r="B65" t="s">
        <v>999</v>
      </c>
      <c r="C65" t="s">
        <v>1001</v>
      </c>
      <c r="D65">
        <v>0.66587632814416398</v>
      </c>
      <c r="E65">
        <v>1</v>
      </c>
    </row>
    <row r="66" spans="1:5" x14ac:dyDescent="0.35">
      <c r="A66" t="s">
        <v>972</v>
      </c>
      <c r="B66" t="s">
        <v>999</v>
      </c>
      <c r="C66" t="s">
        <v>1000</v>
      </c>
      <c r="D66">
        <v>0.99991989855920105</v>
      </c>
      <c r="E66">
        <v>1</v>
      </c>
    </row>
    <row r="67" spans="1:5" x14ac:dyDescent="0.35">
      <c r="A67" t="s">
        <v>972</v>
      </c>
      <c r="B67" t="s">
        <v>993</v>
      </c>
      <c r="C67" t="s">
        <v>998</v>
      </c>
      <c r="D67">
        <v>1.37532164669496E-4</v>
      </c>
      <c r="E67">
        <v>8.2519298801697605E-4</v>
      </c>
    </row>
    <row r="68" spans="1:5" x14ac:dyDescent="0.35">
      <c r="A68" t="s">
        <v>972</v>
      </c>
      <c r="B68" t="s">
        <v>993</v>
      </c>
      <c r="C68" t="s">
        <v>997</v>
      </c>
      <c r="D68">
        <v>1.37532164669496E-4</v>
      </c>
      <c r="E68">
        <v>8.2519298801697605E-4</v>
      </c>
    </row>
    <row r="69" spans="1:5" x14ac:dyDescent="0.35">
      <c r="A69" t="s">
        <v>972</v>
      </c>
      <c r="B69" t="s">
        <v>993</v>
      </c>
      <c r="C69" t="s">
        <v>996</v>
      </c>
      <c r="D69">
        <v>1.37532164669496E-4</v>
      </c>
      <c r="E69">
        <v>8.2519298801697605E-4</v>
      </c>
    </row>
    <row r="70" spans="1:5" x14ac:dyDescent="0.35">
      <c r="A70" t="s">
        <v>972</v>
      </c>
      <c r="B70" t="s">
        <v>993</v>
      </c>
      <c r="C70" t="s">
        <v>995</v>
      </c>
      <c r="D70">
        <v>1.37532164669496E-4</v>
      </c>
      <c r="E70">
        <v>8.2519298801697605E-4</v>
      </c>
    </row>
    <row r="71" spans="1:5" x14ac:dyDescent="0.35">
      <c r="A71" t="s">
        <v>972</v>
      </c>
      <c r="B71" t="s">
        <v>993</v>
      </c>
      <c r="C71" t="s">
        <v>994</v>
      </c>
      <c r="D71">
        <v>1.37532164669496E-4</v>
      </c>
      <c r="E71">
        <v>8.2519298801697605E-4</v>
      </c>
    </row>
    <row r="72" spans="1:5" x14ac:dyDescent="0.35">
      <c r="A72" t="s">
        <v>971</v>
      </c>
      <c r="B72" t="s">
        <v>1003</v>
      </c>
      <c r="C72" t="s">
        <v>1004</v>
      </c>
      <c r="D72" s="3">
        <v>7.9316979621602002E-5</v>
      </c>
      <c r="E72">
        <v>1.2266365761899299E-4</v>
      </c>
    </row>
    <row r="73" spans="1:5" x14ac:dyDescent="0.35">
      <c r="A73" t="s">
        <v>971</v>
      </c>
      <c r="B73" t="s">
        <v>1002</v>
      </c>
      <c r="C73" t="s">
        <v>1004</v>
      </c>
      <c r="D73" s="3">
        <v>1.24222118791373E-6</v>
      </c>
      <c r="E73" s="3">
        <v>4.96888475165491E-6</v>
      </c>
    </row>
    <row r="74" spans="1:5" x14ac:dyDescent="0.35">
      <c r="A74" t="s">
        <v>971</v>
      </c>
      <c r="B74" t="s">
        <v>1002</v>
      </c>
      <c r="C74" t="s">
        <v>1003</v>
      </c>
      <c r="D74" s="3">
        <v>2.0586864678318098E-5</v>
      </c>
      <c r="E74" s="3">
        <v>4.1173729356636102E-5</v>
      </c>
    </row>
    <row r="75" spans="1:5" x14ac:dyDescent="0.35">
      <c r="A75" t="s">
        <v>971</v>
      </c>
      <c r="B75" t="s">
        <v>1001</v>
      </c>
      <c r="C75" t="s">
        <v>1004</v>
      </c>
      <c r="D75">
        <v>0.10286952374169001</v>
      </c>
      <c r="E75">
        <v>0.10286952374169001</v>
      </c>
    </row>
    <row r="76" spans="1:5" x14ac:dyDescent="0.35">
      <c r="A76" t="s">
        <v>971</v>
      </c>
      <c r="B76" t="s">
        <v>1001</v>
      </c>
      <c r="C76" t="s">
        <v>1003</v>
      </c>
      <c r="D76">
        <v>2.3998816143168799E-2</v>
      </c>
      <c r="E76">
        <v>2.6180526701638701E-2</v>
      </c>
    </row>
    <row r="77" spans="1:5" x14ac:dyDescent="0.35">
      <c r="A77" t="s">
        <v>971</v>
      </c>
      <c r="B77" t="s">
        <v>1001</v>
      </c>
      <c r="C77" t="s">
        <v>1002</v>
      </c>
      <c r="D77">
        <v>1.02219714682494E-4</v>
      </c>
      <c r="E77">
        <v>1.2266365761899299E-4</v>
      </c>
    </row>
    <row r="78" spans="1:5" x14ac:dyDescent="0.35">
      <c r="A78" t="s">
        <v>971</v>
      </c>
      <c r="B78" t="s">
        <v>1000</v>
      </c>
      <c r="C78" t="s">
        <v>1004</v>
      </c>
      <c r="D78" s="3">
        <v>1.24222118791373E-6</v>
      </c>
      <c r="E78" s="3">
        <v>4.96888475165491E-6</v>
      </c>
    </row>
    <row r="79" spans="1:5" x14ac:dyDescent="0.35">
      <c r="A79" t="s">
        <v>971</v>
      </c>
      <c r="B79" t="s">
        <v>1000</v>
      </c>
      <c r="C79" t="s">
        <v>1003</v>
      </c>
      <c r="D79" s="3">
        <v>2.0586864678318098E-5</v>
      </c>
      <c r="E79" s="3">
        <v>4.1173729356636102E-5</v>
      </c>
    </row>
    <row r="80" spans="1:5" x14ac:dyDescent="0.35">
      <c r="A80" t="s">
        <v>971</v>
      </c>
      <c r="B80" t="s">
        <v>1000</v>
      </c>
      <c r="C80" t="s">
        <v>1001</v>
      </c>
      <c r="D80">
        <v>1.02219714682494E-4</v>
      </c>
      <c r="E80">
        <v>1.2266365761899299E-4</v>
      </c>
    </row>
    <row r="81" spans="1:5" x14ac:dyDescent="0.35">
      <c r="A81" t="s">
        <v>971</v>
      </c>
      <c r="B81" t="s">
        <v>999</v>
      </c>
      <c r="C81" t="s">
        <v>1004</v>
      </c>
      <c r="D81" s="3">
        <v>1.24222118791373E-6</v>
      </c>
      <c r="E81" s="3">
        <v>4.96888475165491E-6</v>
      </c>
    </row>
    <row r="82" spans="1:5" x14ac:dyDescent="0.35">
      <c r="A82" t="s">
        <v>971</v>
      </c>
      <c r="B82" t="s">
        <v>999</v>
      </c>
      <c r="C82" t="s">
        <v>1003</v>
      </c>
      <c r="D82" s="3">
        <v>2.0586864678318098E-5</v>
      </c>
      <c r="E82" s="3">
        <v>4.1173729356636102E-5</v>
      </c>
    </row>
    <row r="83" spans="1:5" x14ac:dyDescent="0.35">
      <c r="A83" t="s">
        <v>971</v>
      </c>
      <c r="B83" t="s">
        <v>999</v>
      </c>
      <c r="C83" t="s">
        <v>1001</v>
      </c>
      <c r="D83">
        <v>1.02219714682494E-4</v>
      </c>
      <c r="E83">
        <v>1.2266365761899299E-4</v>
      </c>
    </row>
    <row r="84" spans="1:5" x14ac:dyDescent="0.35">
      <c r="A84" t="s">
        <v>970</v>
      </c>
      <c r="B84" t="s">
        <v>1008</v>
      </c>
      <c r="C84" t="s">
        <v>1009</v>
      </c>
      <c r="D84">
        <v>0.85115544418309497</v>
      </c>
      <c r="E84">
        <v>1</v>
      </c>
    </row>
    <row r="85" spans="1:5" x14ac:dyDescent="0.35">
      <c r="A85" t="s">
        <v>970</v>
      </c>
      <c r="B85" t="s">
        <v>1007</v>
      </c>
      <c r="C85" t="s">
        <v>1009</v>
      </c>
      <c r="D85">
        <v>0.993987711561651</v>
      </c>
      <c r="E85">
        <v>1</v>
      </c>
    </row>
    <row r="86" spans="1:5" x14ac:dyDescent="0.35">
      <c r="A86" t="s">
        <v>970</v>
      </c>
      <c r="B86" t="s">
        <v>1007</v>
      </c>
      <c r="C86" t="s">
        <v>1008</v>
      </c>
      <c r="D86">
        <v>1</v>
      </c>
      <c r="E86">
        <v>1</v>
      </c>
    </row>
    <row r="87" spans="1:5" x14ac:dyDescent="0.35">
      <c r="A87" t="s">
        <v>970</v>
      </c>
      <c r="B87" t="s">
        <v>1006</v>
      </c>
      <c r="C87" t="s">
        <v>1009</v>
      </c>
      <c r="D87">
        <v>0.99861247987940904</v>
      </c>
      <c r="E87">
        <v>1</v>
      </c>
    </row>
    <row r="88" spans="1:5" x14ac:dyDescent="0.35">
      <c r="A88" t="s">
        <v>970</v>
      </c>
      <c r="B88" t="s">
        <v>1006</v>
      </c>
      <c r="C88" t="s">
        <v>1008</v>
      </c>
      <c r="D88">
        <v>0.91812335942644896</v>
      </c>
      <c r="E88">
        <v>1</v>
      </c>
    </row>
    <row r="89" spans="1:5" x14ac:dyDescent="0.35">
      <c r="A89" t="s">
        <v>970</v>
      </c>
      <c r="B89" t="s">
        <v>1006</v>
      </c>
      <c r="C89" t="s">
        <v>1007</v>
      </c>
      <c r="D89">
        <v>0.95052009436811502</v>
      </c>
      <c r="E89">
        <v>1</v>
      </c>
    </row>
    <row r="90" spans="1:5" x14ac:dyDescent="0.35">
      <c r="A90" t="s">
        <v>970</v>
      </c>
      <c r="B90" t="s">
        <v>1005</v>
      </c>
      <c r="C90" t="s">
        <v>1009</v>
      </c>
      <c r="D90">
        <v>0.96684160142481601</v>
      </c>
      <c r="E90">
        <v>1</v>
      </c>
    </row>
    <row r="91" spans="1:5" x14ac:dyDescent="0.35">
      <c r="A91" t="s">
        <v>970</v>
      </c>
      <c r="B91" t="s">
        <v>1005</v>
      </c>
      <c r="C91" t="s">
        <v>1008</v>
      </c>
      <c r="D91">
        <v>0.99999965776812405</v>
      </c>
      <c r="E91">
        <v>1</v>
      </c>
    </row>
    <row r="92" spans="1:5" x14ac:dyDescent="0.35">
      <c r="A92" t="s">
        <v>970</v>
      </c>
      <c r="B92" t="s">
        <v>1005</v>
      </c>
      <c r="C92" t="s">
        <v>1007</v>
      </c>
      <c r="D92">
        <v>1</v>
      </c>
      <c r="E92">
        <v>1</v>
      </c>
    </row>
    <row r="93" spans="1:5" x14ac:dyDescent="0.35">
      <c r="A93" t="s">
        <v>970</v>
      </c>
      <c r="B93" t="s">
        <v>1005</v>
      </c>
      <c r="C93" t="s">
        <v>1006</v>
      </c>
      <c r="D93">
        <v>0.94421683194697803</v>
      </c>
      <c r="E93">
        <v>1</v>
      </c>
    </row>
    <row r="94" spans="1:5" x14ac:dyDescent="0.35">
      <c r="A94" t="s">
        <v>970</v>
      </c>
      <c r="B94" t="s">
        <v>1003</v>
      </c>
      <c r="C94" t="s">
        <v>1004</v>
      </c>
      <c r="D94">
        <v>0.64544673086481197</v>
      </c>
      <c r="E94">
        <v>1</v>
      </c>
    </row>
    <row r="95" spans="1:5" x14ac:dyDescent="0.35">
      <c r="A95" t="s">
        <v>970</v>
      </c>
      <c r="B95" t="s">
        <v>1002</v>
      </c>
      <c r="C95" t="s">
        <v>1004</v>
      </c>
      <c r="D95">
        <v>0.15393721855036999</v>
      </c>
      <c r="E95">
        <v>0.51312406183456605</v>
      </c>
    </row>
    <row r="96" spans="1:5" x14ac:dyDescent="0.35">
      <c r="A96" t="s">
        <v>970</v>
      </c>
      <c r="B96" t="s">
        <v>1002</v>
      </c>
      <c r="C96" t="s">
        <v>1003</v>
      </c>
      <c r="D96">
        <v>0.32347637670764801</v>
      </c>
      <c r="E96">
        <v>0.761120886370937</v>
      </c>
    </row>
    <row r="97" spans="1:5" x14ac:dyDescent="0.35">
      <c r="A97" t="s">
        <v>970</v>
      </c>
      <c r="B97" t="s">
        <v>1001</v>
      </c>
      <c r="C97" t="s">
        <v>1004</v>
      </c>
      <c r="D97">
        <v>0.99357986586552205</v>
      </c>
      <c r="E97">
        <v>1</v>
      </c>
    </row>
    <row r="98" spans="1:5" x14ac:dyDescent="0.35">
      <c r="A98" t="s">
        <v>970</v>
      </c>
      <c r="B98" t="s">
        <v>1001</v>
      </c>
      <c r="C98" t="s">
        <v>1003</v>
      </c>
      <c r="D98">
        <v>0.97126466619784402</v>
      </c>
      <c r="E98">
        <v>1</v>
      </c>
    </row>
    <row r="99" spans="1:5" x14ac:dyDescent="0.35">
      <c r="A99" t="s">
        <v>970</v>
      </c>
      <c r="B99" t="s">
        <v>1001</v>
      </c>
      <c r="C99" t="s">
        <v>1002</v>
      </c>
      <c r="D99">
        <v>0.17428667278688001</v>
      </c>
      <c r="E99">
        <v>0.53626668549809198</v>
      </c>
    </row>
    <row r="100" spans="1:5" x14ac:dyDescent="0.35">
      <c r="A100" t="s">
        <v>970</v>
      </c>
      <c r="B100" t="s">
        <v>1000</v>
      </c>
      <c r="C100" t="s">
        <v>1004</v>
      </c>
      <c r="D100">
        <v>0.29129348674821098</v>
      </c>
      <c r="E100">
        <v>0.72823371687052596</v>
      </c>
    </row>
    <row r="101" spans="1:5" x14ac:dyDescent="0.35">
      <c r="A101" t="s">
        <v>970</v>
      </c>
      <c r="B101" t="s">
        <v>1000</v>
      </c>
      <c r="C101" t="s">
        <v>1003</v>
      </c>
      <c r="D101">
        <v>0.92968923877051302</v>
      </c>
      <c r="E101">
        <v>1</v>
      </c>
    </row>
    <row r="102" spans="1:5" x14ac:dyDescent="0.35">
      <c r="A102" t="s">
        <v>970</v>
      </c>
      <c r="B102" t="s">
        <v>1000</v>
      </c>
      <c r="C102" t="s">
        <v>1002</v>
      </c>
      <c r="D102">
        <v>0.99999853512555303</v>
      </c>
      <c r="E102">
        <v>1</v>
      </c>
    </row>
    <row r="103" spans="1:5" x14ac:dyDescent="0.35">
      <c r="A103" t="s">
        <v>970</v>
      </c>
      <c r="B103" t="s">
        <v>1000</v>
      </c>
      <c r="C103" t="s">
        <v>1001</v>
      </c>
      <c r="D103">
        <v>0.529315003845934</v>
      </c>
      <c r="E103">
        <v>1</v>
      </c>
    </row>
    <row r="104" spans="1:5" x14ac:dyDescent="0.35">
      <c r="A104" t="s">
        <v>970</v>
      </c>
      <c r="B104" t="s">
        <v>999</v>
      </c>
      <c r="C104" t="s">
        <v>1004</v>
      </c>
      <c r="D104">
        <v>0.27892674627609398</v>
      </c>
      <c r="E104">
        <v>0.72823371687052596</v>
      </c>
    </row>
    <row r="105" spans="1:5" x14ac:dyDescent="0.35">
      <c r="A105" t="s">
        <v>970</v>
      </c>
      <c r="B105" t="s">
        <v>999</v>
      </c>
      <c r="C105" t="s">
        <v>1003</v>
      </c>
      <c r="D105">
        <v>0.77829315576932201</v>
      </c>
      <c r="E105">
        <v>1</v>
      </c>
    </row>
    <row r="106" spans="1:5" x14ac:dyDescent="0.35">
      <c r="A106" t="s">
        <v>970</v>
      </c>
      <c r="B106" t="s">
        <v>999</v>
      </c>
      <c r="C106" t="s">
        <v>1002</v>
      </c>
      <c r="D106">
        <v>0.99689625229210099</v>
      </c>
      <c r="E106">
        <v>1</v>
      </c>
    </row>
    <row r="107" spans="1:5" x14ac:dyDescent="0.35">
      <c r="A107" t="s">
        <v>970</v>
      </c>
      <c r="B107" t="s">
        <v>999</v>
      </c>
      <c r="C107" t="s">
        <v>1001</v>
      </c>
      <c r="D107">
        <v>0.41145864409077898</v>
      </c>
      <c r="E107">
        <v>0.91435254242395303</v>
      </c>
    </row>
    <row r="108" spans="1:5" x14ac:dyDescent="0.35">
      <c r="A108" t="s">
        <v>970</v>
      </c>
      <c r="B108" t="s">
        <v>999</v>
      </c>
      <c r="C108" t="s">
        <v>1000</v>
      </c>
      <c r="D108">
        <v>1</v>
      </c>
      <c r="E108">
        <v>1</v>
      </c>
    </row>
    <row r="109" spans="1:5" x14ac:dyDescent="0.35">
      <c r="A109" t="s">
        <v>970</v>
      </c>
      <c r="B109" t="s">
        <v>997</v>
      </c>
      <c r="C109" t="s">
        <v>998</v>
      </c>
      <c r="D109" s="3">
        <v>8.5128633142694796E-8</v>
      </c>
      <c r="E109" s="3">
        <v>1.7025726628539E-6</v>
      </c>
    </row>
    <row r="110" spans="1:5" x14ac:dyDescent="0.35">
      <c r="A110" t="s">
        <v>970</v>
      </c>
      <c r="B110" t="s">
        <v>996</v>
      </c>
      <c r="C110" t="s">
        <v>998</v>
      </c>
      <c r="D110">
        <v>3.5033916345794701E-4</v>
      </c>
      <c r="E110">
        <v>2.80271330766357E-3</v>
      </c>
    </row>
    <row r="111" spans="1:5" x14ac:dyDescent="0.35">
      <c r="A111" t="s">
        <v>970</v>
      </c>
      <c r="B111" t="s">
        <v>996</v>
      </c>
      <c r="C111" t="s">
        <v>997</v>
      </c>
      <c r="D111">
        <v>1</v>
      </c>
      <c r="E111">
        <v>1</v>
      </c>
    </row>
    <row r="112" spans="1:5" x14ac:dyDescent="0.35">
      <c r="A112" t="s">
        <v>970</v>
      </c>
      <c r="B112" t="s">
        <v>995</v>
      </c>
      <c r="C112" t="s">
        <v>998</v>
      </c>
      <c r="D112">
        <v>7.5901897751695603E-4</v>
      </c>
      <c r="E112">
        <v>5.06012651677971E-3</v>
      </c>
    </row>
    <row r="113" spans="1:5" x14ac:dyDescent="0.35">
      <c r="A113" t="s">
        <v>970</v>
      </c>
      <c r="B113" t="s">
        <v>995</v>
      </c>
      <c r="C113" t="s">
        <v>997</v>
      </c>
      <c r="D113">
        <v>1.7936911959083101E-2</v>
      </c>
      <c r="E113">
        <v>7.1747647836332404E-2</v>
      </c>
    </row>
    <row r="114" spans="1:5" x14ac:dyDescent="0.35">
      <c r="A114" t="s">
        <v>970</v>
      </c>
      <c r="B114" t="s">
        <v>995</v>
      </c>
      <c r="C114" t="s">
        <v>996</v>
      </c>
      <c r="D114">
        <v>0.241776638154307</v>
      </c>
      <c r="E114">
        <v>0.69079039472659198</v>
      </c>
    </row>
    <row r="115" spans="1:5" x14ac:dyDescent="0.35">
      <c r="A115" t="s">
        <v>970</v>
      </c>
      <c r="B115" t="s">
        <v>994</v>
      </c>
      <c r="C115" t="s">
        <v>998</v>
      </c>
      <c r="D115" s="3">
        <v>4.1955478091715299E-8</v>
      </c>
      <c r="E115" s="3">
        <v>1.67821912366861E-6</v>
      </c>
    </row>
    <row r="116" spans="1:5" x14ac:dyDescent="0.35">
      <c r="A116" t="s">
        <v>970</v>
      </c>
      <c r="B116" t="s">
        <v>994</v>
      </c>
      <c r="C116" t="s">
        <v>997</v>
      </c>
      <c r="D116">
        <v>0.721529874552581</v>
      </c>
      <c r="E116">
        <v>1</v>
      </c>
    </row>
    <row r="117" spans="1:5" x14ac:dyDescent="0.35">
      <c r="A117" t="s">
        <v>970</v>
      </c>
      <c r="B117" t="s">
        <v>994</v>
      </c>
      <c r="C117" t="s">
        <v>996</v>
      </c>
      <c r="D117">
        <v>0.99945656082289402</v>
      </c>
      <c r="E117">
        <v>1</v>
      </c>
    </row>
    <row r="118" spans="1:5" x14ac:dyDescent="0.35">
      <c r="A118" t="s">
        <v>970</v>
      </c>
      <c r="B118" t="s">
        <v>994</v>
      </c>
      <c r="C118" t="s">
        <v>995</v>
      </c>
      <c r="D118">
        <v>2.1233742181803201E-3</v>
      </c>
      <c r="E118">
        <v>1.16497333056126E-2</v>
      </c>
    </row>
    <row r="119" spans="1:5" x14ac:dyDescent="0.35">
      <c r="A119" t="s">
        <v>970</v>
      </c>
      <c r="B119" t="s">
        <v>993</v>
      </c>
      <c r="C119" t="s">
        <v>998</v>
      </c>
      <c r="D119" s="3">
        <v>2.01433899049697E-6</v>
      </c>
      <c r="E119" s="3">
        <v>2.68578532066262E-5</v>
      </c>
    </row>
    <row r="120" spans="1:5" x14ac:dyDescent="0.35">
      <c r="A120" t="s">
        <v>970</v>
      </c>
      <c r="B120" t="s">
        <v>993</v>
      </c>
      <c r="C120" t="s">
        <v>997</v>
      </c>
      <c r="D120">
        <v>2.3299466611225199E-3</v>
      </c>
      <c r="E120">
        <v>1.16497333056126E-2</v>
      </c>
    </row>
    <row r="121" spans="1:5" x14ac:dyDescent="0.35">
      <c r="A121" t="s">
        <v>970</v>
      </c>
      <c r="B121" t="s">
        <v>993</v>
      </c>
      <c r="C121" t="s">
        <v>996</v>
      </c>
      <c r="D121">
        <v>4.6010894371188903E-2</v>
      </c>
      <c r="E121">
        <v>0.16731234316796001</v>
      </c>
    </row>
    <row r="122" spans="1:5" x14ac:dyDescent="0.35">
      <c r="A122" t="s">
        <v>970</v>
      </c>
      <c r="B122" t="s">
        <v>993</v>
      </c>
      <c r="C122" t="s">
        <v>995</v>
      </c>
      <c r="D122" s="3">
        <v>3.3392177775204403E-5</v>
      </c>
      <c r="E122">
        <v>3.3392177775204402E-4</v>
      </c>
    </row>
    <row r="123" spans="1:5" x14ac:dyDescent="0.35">
      <c r="A123" t="s">
        <v>970</v>
      </c>
      <c r="B123" t="s">
        <v>993</v>
      </c>
      <c r="C123" t="s">
        <v>994</v>
      </c>
      <c r="D123">
        <v>1.5604255657958799E-2</v>
      </c>
      <c r="E123">
        <v>6.93522473687056E-2</v>
      </c>
    </row>
    <row r="124" spans="1:5" x14ac:dyDescent="0.35">
      <c r="A124" t="s">
        <v>969</v>
      </c>
      <c r="B124" t="s">
        <v>1008</v>
      </c>
      <c r="C124" t="s">
        <v>1009</v>
      </c>
      <c r="D124">
        <v>0.43213639761352102</v>
      </c>
      <c r="E124">
        <v>1</v>
      </c>
    </row>
    <row r="125" spans="1:5" x14ac:dyDescent="0.35">
      <c r="A125" t="s">
        <v>969</v>
      </c>
      <c r="B125" t="s">
        <v>1007</v>
      </c>
      <c r="C125" t="s">
        <v>1009</v>
      </c>
      <c r="D125">
        <v>1</v>
      </c>
      <c r="E125">
        <v>1</v>
      </c>
    </row>
    <row r="126" spans="1:5" x14ac:dyDescent="0.35">
      <c r="A126" t="s">
        <v>969</v>
      </c>
      <c r="B126" t="s">
        <v>1007</v>
      </c>
      <c r="C126" t="s">
        <v>1008</v>
      </c>
      <c r="D126">
        <v>0.99983287997329895</v>
      </c>
      <c r="E126">
        <v>1</v>
      </c>
    </row>
    <row r="127" spans="1:5" x14ac:dyDescent="0.35">
      <c r="A127" t="s">
        <v>969</v>
      </c>
      <c r="B127" t="s">
        <v>1006</v>
      </c>
      <c r="C127" t="s">
        <v>1009</v>
      </c>
      <c r="D127">
        <v>0.85295243567676204</v>
      </c>
      <c r="E127">
        <v>1</v>
      </c>
    </row>
    <row r="128" spans="1:5" x14ac:dyDescent="0.35">
      <c r="A128" t="s">
        <v>969</v>
      </c>
      <c r="B128" t="s">
        <v>1006</v>
      </c>
      <c r="C128" t="s">
        <v>1008</v>
      </c>
      <c r="D128">
        <v>1</v>
      </c>
      <c r="E128">
        <v>1</v>
      </c>
    </row>
    <row r="129" spans="1:5" x14ac:dyDescent="0.35">
      <c r="A129" t="s">
        <v>969</v>
      </c>
      <c r="B129" t="s">
        <v>1006</v>
      </c>
      <c r="C129" t="s">
        <v>1007</v>
      </c>
      <c r="D129">
        <v>0.99963886271546998</v>
      </c>
      <c r="E129">
        <v>1</v>
      </c>
    </row>
    <row r="130" spans="1:5" x14ac:dyDescent="0.35">
      <c r="A130" t="s">
        <v>969</v>
      </c>
      <c r="B130" t="s">
        <v>1005</v>
      </c>
      <c r="C130" t="s">
        <v>1009</v>
      </c>
      <c r="D130">
        <v>0.15844654905585301</v>
      </c>
      <c r="E130">
        <v>0.79223274527926302</v>
      </c>
    </row>
    <row r="131" spans="1:5" x14ac:dyDescent="0.35">
      <c r="A131" t="s">
        <v>969</v>
      </c>
      <c r="B131" t="s">
        <v>1005</v>
      </c>
      <c r="C131" t="s">
        <v>1008</v>
      </c>
      <c r="D131">
        <v>0.998363257845578</v>
      </c>
      <c r="E131">
        <v>1</v>
      </c>
    </row>
    <row r="132" spans="1:5" x14ac:dyDescent="0.35">
      <c r="A132" t="s">
        <v>969</v>
      </c>
      <c r="B132" t="s">
        <v>1005</v>
      </c>
      <c r="C132" t="s">
        <v>1007</v>
      </c>
      <c r="D132">
        <v>0.979664615776214</v>
      </c>
      <c r="E132">
        <v>1</v>
      </c>
    </row>
    <row r="133" spans="1:5" x14ac:dyDescent="0.35">
      <c r="A133" t="s">
        <v>969</v>
      </c>
      <c r="B133" t="s">
        <v>1005</v>
      </c>
      <c r="C133" t="s">
        <v>1006</v>
      </c>
      <c r="D133">
        <v>0.99999793220761302</v>
      </c>
      <c r="E133">
        <v>1</v>
      </c>
    </row>
    <row r="134" spans="1:5" x14ac:dyDescent="0.35">
      <c r="A134" t="s">
        <v>969</v>
      </c>
      <c r="B134" t="s">
        <v>1003</v>
      </c>
      <c r="C134" t="s">
        <v>1004</v>
      </c>
      <c r="D134">
        <v>6.9636990784856002E-3</v>
      </c>
      <c r="E134">
        <v>0.27854796313942398</v>
      </c>
    </row>
    <row r="135" spans="1:5" x14ac:dyDescent="0.35">
      <c r="A135" t="s">
        <v>969</v>
      </c>
      <c r="B135" t="s">
        <v>1002</v>
      </c>
      <c r="C135" t="s">
        <v>1004</v>
      </c>
      <c r="D135">
        <v>6.10473427253043E-2</v>
      </c>
      <c r="E135">
        <v>0.62201490889565303</v>
      </c>
    </row>
    <row r="136" spans="1:5" x14ac:dyDescent="0.35">
      <c r="A136" t="s">
        <v>969</v>
      </c>
      <c r="B136" t="s">
        <v>1002</v>
      </c>
      <c r="C136" t="s">
        <v>1003</v>
      </c>
      <c r="D136">
        <v>0.95420693596412998</v>
      </c>
      <c r="E136">
        <v>1</v>
      </c>
    </row>
    <row r="137" spans="1:5" x14ac:dyDescent="0.35">
      <c r="A137" t="s">
        <v>969</v>
      </c>
      <c r="B137" t="s">
        <v>1001</v>
      </c>
      <c r="C137" t="s">
        <v>1004</v>
      </c>
      <c r="D137">
        <v>0.99999999032603804</v>
      </c>
      <c r="E137">
        <v>1</v>
      </c>
    </row>
    <row r="138" spans="1:5" x14ac:dyDescent="0.35">
      <c r="A138" t="s">
        <v>969</v>
      </c>
      <c r="B138" t="s">
        <v>1001</v>
      </c>
      <c r="C138" t="s">
        <v>1003</v>
      </c>
      <c r="D138">
        <v>0.11447504960884999</v>
      </c>
      <c r="E138">
        <v>0.76316699739233096</v>
      </c>
    </row>
    <row r="139" spans="1:5" x14ac:dyDescent="0.35">
      <c r="A139" t="s">
        <v>969</v>
      </c>
      <c r="B139" t="s">
        <v>1001</v>
      </c>
      <c r="C139" t="s">
        <v>1002</v>
      </c>
      <c r="D139">
        <v>0.42876921421921999</v>
      </c>
      <c r="E139">
        <v>1</v>
      </c>
    </row>
    <row r="140" spans="1:5" x14ac:dyDescent="0.35">
      <c r="A140" t="s">
        <v>969</v>
      </c>
      <c r="B140" t="s">
        <v>1000</v>
      </c>
      <c r="C140" t="s">
        <v>1004</v>
      </c>
      <c r="D140">
        <v>6.2201490889565302E-2</v>
      </c>
      <c r="E140">
        <v>0.62201490889565303</v>
      </c>
    </row>
    <row r="141" spans="1:5" x14ac:dyDescent="0.35">
      <c r="A141" t="s">
        <v>969</v>
      </c>
      <c r="B141" t="s">
        <v>1000</v>
      </c>
      <c r="C141" t="s">
        <v>1003</v>
      </c>
      <c r="D141">
        <v>0.99999997631906601</v>
      </c>
      <c r="E141">
        <v>1</v>
      </c>
    </row>
    <row r="142" spans="1:5" x14ac:dyDescent="0.35">
      <c r="A142" t="s">
        <v>969</v>
      </c>
      <c r="B142" t="s">
        <v>1000</v>
      </c>
      <c r="C142" t="s">
        <v>1002</v>
      </c>
      <c r="D142">
        <v>0.99999917329815202</v>
      </c>
      <c r="E142">
        <v>1</v>
      </c>
    </row>
    <row r="143" spans="1:5" x14ac:dyDescent="0.35">
      <c r="A143" t="s">
        <v>969</v>
      </c>
      <c r="B143" t="s">
        <v>1000</v>
      </c>
      <c r="C143" t="s">
        <v>1001</v>
      </c>
      <c r="D143">
        <v>0.33625547314239701</v>
      </c>
      <c r="E143">
        <v>1</v>
      </c>
    </row>
    <row r="144" spans="1:5" x14ac:dyDescent="0.35">
      <c r="A144" t="s">
        <v>969</v>
      </c>
      <c r="B144" t="s">
        <v>999</v>
      </c>
      <c r="C144" t="s">
        <v>1004</v>
      </c>
      <c r="D144">
        <v>6.1606533573159698E-2</v>
      </c>
      <c r="E144">
        <v>0.62201490889565303</v>
      </c>
    </row>
    <row r="145" spans="1:5" x14ac:dyDescent="0.35">
      <c r="A145" t="s">
        <v>969</v>
      </c>
      <c r="B145" t="s">
        <v>999</v>
      </c>
      <c r="C145" t="s">
        <v>1003</v>
      </c>
      <c r="D145">
        <v>1</v>
      </c>
      <c r="E145">
        <v>1</v>
      </c>
    </row>
    <row r="146" spans="1:5" x14ac:dyDescent="0.35">
      <c r="A146" t="s">
        <v>969</v>
      </c>
      <c r="B146" t="s">
        <v>999</v>
      </c>
      <c r="C146" t="s">
        <v>1002</v>
      </c>
      <c r="D146">
        <v>0.99999012129647002</v>
      </c>
      <c r="E146">
        <v>1</v>
      </c>
    </row>
    <row r="147" spans="1:5" x14ac:dyDescent="0.35">
      <c r="A147" t="s">
        <v>969</v>
      </c>
      <c r="B147" t="s">
        <v>999</v>
      </c>
      <c r="C147" t="s">
        <v>1001</v>
      </c>
      <c r="D147">
        <v>0.314828153392127</v>
      </c>
      <c r="E147">
        <v>1</v>
      </c>
    </row>
    <row r="148" spans="1:5" x14ac:dyDescent="0.35">
      <c r="A148" t="s">
        <v>969</v>
      </c>
      <c r="B148" t="s">
        <v>999</v>
      </c>
      <c r="C148" t="s">
        <v>1000</v>
      </c>
      <c r="D148">
        <v>1</v>
      </c>
      <c r="E148">
        <v>1</v>
      </c>
    </row>
    <row r="149" spans="1:5" x14ac:dyDescent="0.35">
      <c r="A149" t="s">
        <v>969</v>
      </c>
      <c r="B149" t="s">
        <v>997</v>
      </c>
      <c r="C149" t="s">
        <v>998</v>
      </c>
      <c r="D149">
        <v>1</v>
      </c>
      <c r="E149">
        <v>1</v>
      </c>
    </row>
    <row r="150" spans="1:5" x14ac:dyDescent="0.35">
      <c r="A150" t="s">
        <v>969</v>
      </c>
      <c r="B150" t="s">
        <v>996</v>
      </c>
      <c r="C150" t="s">
        <v>998</v>
      </c>
      <c r="D150">
        <v>0.99979132612714405</v>
      </c>
      <c r="E150">
        <v>1</v>
      </c>
    </row>
    <row r="151" spans="1:5" x14ac:dyDescent="0.35">
      <c r="A151" t="s">
        <v>969</v>
      </c>
      <c r="B151" t="s">
        <v>996</v>
      </c>
      <c r="C151" t="s">
        <v>997</v>
      </c>
      <c r="D151">
        <v>0.26700912710668301</v>
      </c>
      <c r="E151">
        <v>1</v>
      </c>
    </row>
    <row r="152" spans="1:5" x14ac:dyDescent="0.35">
      <c r="A152" t="s">
        <v>969</v>
      </c>
      <c r="B152" t="s">
        <v>995</v>
      </c>
      <c r="C152" t="s">
        <v>998</v>
      </c>
      <c r="D152">
        <v>0.99999835542406401</v>
      </c>
      <c r="E152">
        <v>1</v>
      </c>
    </row>
    <row r="153" spans="1:5" x14ac:dyDescent="0.35">
      <c r="A153" t="s">
        <v>969</v>
      </c>
      <c r="B153" t="s">
        <v>995</v>
      </c>
      <c r="C153" t="s">
        <v>997</v>
      </c>
      <c r="D153">
        <v>0.98631001883053504</v>
      </c>
      <c r="E153">
        <v>1</v>
      </c>
    </row>
    <row r="154" spans="1:5" x14ac:dyDescent="0.35">
      <c r="A154" t="s">
        <v>969</v>
      </c>
      <c r="B154" t="s">
        <v>995</v>
      </c>
      <c r="C154" t="s">
        <v>996</v>
      </c>
      <c r="D154">
        <v>1</v>
      </c>
      <c r="E154">
        <v>1</v>
      </c>
    </row>
    <row r="155" spans="1:5" x14ac:dyDescent="0.35">
      <c r="A155" t="s">
        <v>969</v>
      </c>
      <c r="B155" t="s">
        <v>994</v>
      </c>
      <c r="C155" t="s">
        <v>998</v>
      </c>
      <c r="D155">
        <v>0.99995952791794096</v>
      </c>
      <c r="E155">
        <v>1</v>
      </c>
    </row>
    <row r="156" spans="1:5" x14ac:dyDescent="0.35">
      <c r="A156" t="s">
        <v>969</v>
      </c>
      <c r="B156" t="s">
        <v>994</v>
      </c>
      <c r="C156" t="s">
        <v>997</v>
      </c>
      <c r="D156">
        <v>0.35365932127368899</v>
      </c>
      <c r="E156">
        <v>1</v>
      </c>
    </row>
    <row r="157" spans="1:5" x14ac:dyDescent="0.35">
      <c r="A157" t="s">
        <v>969</v>
      </c>
      <c r="B157" t="s">
        <v>994</v>
      </c>
      <c r="C157" t="s">
        <v>996</v>
      </c>
      <c r="D157">
        <v>0.99999999995118805</v>
      </c>
      <c r="E157">
        <v>1</v>
      </c>
    </row>
    <row r="158" spans="1:5" x14ac:dyDescent="0.35">
      <c r="A158" t="s">
        <v>969</v>
      </c>
      <c r="B158" t="s">
        <v>994</v>
      </c>
      <c r="C158" t="s">
        <v>995</v>
      </c>
      <c r="D158">
        <v>1</v>
      </c>
      <c r="E158">
        <v>1</v>
      </c>
    </row>
    <row r="159" spans="1:5" x14ac:dyDescent="0.35">
      <c r="A159" t="s">
        <v>969</v>
      </c>
      <c r="B159" t="s">
        <v>993</v>
      </c>
      <c r="C159" t="s">
        <v>998</v>
      </c>
      <c r="D159">
        <v>0.999999999146583</v>
      </c>
      <c r="E159">
        <v>1</v>
      </c>
    </row>
    <row r="160" spans="1:5" x14ac:dyDescent="0.35">
      <c r="A160" t="s">
        <v>969</v>
      </c>
      <c r="B160" t="s">
        <v>993</v>
      </c>
      <c r="C160" t="s">
        <v>997</v>
      </c>
      <c r="D160">
        <v>0.98718419499645504</v>
      </c>
      <c r="E160">
        <v>1</v>
      </c>
    </row>
    <row r="161" spans="1:5" x14ac:dyDescent="0.35">
      <c r="A161" t="s">
        <v>969</v>
      </c>
      <c r="B161" t="s">
        <v>993</v>
      </c>
      <c r="C161" t="s">
        <v>996</v>
      </c>
      <c r="D161">
        <v>0.107784143228091</v>
      </c>
      <c r="E161">
        <v>0.76316699739233096</v>
      </c>
    </row>
    <row r="162" spans="1:5" x14ac:dyDescent="0.35">
      <c r="A162" t="s">
        <v>969</v>
      </c>
      <c r="B162" t="s">
        <v>993</v>
      </c>
      <c r="C162" t="s">
        <v>995</v>
      </c>
      <c r="D162">
        <v>0.91363811358841196</v>
      </c>
      <c r="E162">
        <v>1</v>
      </c>
    </row>
    <row r="163" spans="1:5" x14ac:dyDescent="0.35">
      <c r="A163" t="s">
        <v>969</v>
      </c>
      <c r="B163" t="s">
        <v>993</v>
      </c>
      <c r="C163" t="s">
        <v>994</v>
      </c>
      <c r="D163">
        <v>0.141624953530953</v>
      </c>
      <c r="E163">
        <v>0.79223274527926302</v>
      </c>
    </row>
    <row r="164" spans="1:5" x14ac:dyDescent="0.35">
      <c r="A164" t="s">
        <v>967</v>
      </c>
      <c r="B164" t="s">
        <v>1008</v>
      </c>
      <c r="C164" t="s">
        <v>1009</v>
      </c>
      <c r="D164">
        <v>0.881758535207397</v>
      </c>
      <c r="E164">
        <v>1</v>
      </c>
    </row>
    <row r="165" spans="1:5" x14ac:dyDescent="0.35">
      <c r="A165" t="s">
        <v>967</v>
      </c>
      <c r="B165" t="s">
        <v>1007</v>
      </c>
      <c r="C165" t="s">
        <v>1009</v>
      </c>
      <c r="D165">
        <v>0.99999992185605302</v>
      </c>
      <c r="E165">
        <v>1</v>
      </c>
    </row>
    <row r="166" spans="1:5" x14ac:dyDescent="0.35">
      <c r="A166" t="s">
        <v>967</v>
      </c>
      <c r="B166" t="s">
        <v>1007</v>
      </c>
      <c r="C166" t="s">
        <v>1008</v>
      </c>
      <c r="D166">
        <v>0.86735140324856297</v>
      </c>
      <c r="E166">
        <v>1</v>
      </c>
    </row>
    <row r="167" spans="1:5" x14ac:dyDescent="0.35">
      <c r="A167" t="s">
        <v>967</v>
      </c>
      <c r="B167" t="s">
        <v>1006</v>
      </c>
      <c r="C167" t="s">
        <v>1009</v>
      </c>
      <c r="D167">
        <v>0.99954068290509801</v>
      </c>
      <c r="E167">
        <v>1</v>
      </c>
    </row>
    <row r="168" spans="1:5" x14ac:dyDescent="0.35">
      <c r="A168" t="s">
        <v>967</v>
      </c>
      <c r="B168" t="s">
        <v>1006</v>
      </c>
      <c r="C168" t="s">
        <v>1008</v>
      </c>
      <c r="D168">
        <v>0.89726044784047798</v>
      </c>
      <c r="E168">
        <v>1</v>
      </c>
    </row>
    <row r="169" spans="1:5" x14ac:dyDescent="0.35">
      <c r="A169" t="s">
        <v>967</v>
      </c>
      <c r="B169" t="s">
        <v>1006</v>
      </c>
      <c r="C169" t="s">
        <v>1007</v>
      </c>
      <c r="D169">
        <v>0.99160111828124797</v>
      </c>
      <c r="E169">
        <v>1</v>
      </c>
    </row>
    <row r="170" spans="1:5" x14ac:dyDescent="0.35">
      <c r="A170" t="s">
        <v>967</v>
      </c>
      <c r="B170" t="s">
        <v>1005</v>
      </c>
      <c r="C170" t="s">
        <v>1009</v>
      </c>
      <c r="D170">
        <v>0.99899261394171002</v>
      </c>
      <c r="E170">
        <v>1</v>
      </c>
    </row>
    <row r="171" spans="1:5" x14ac:dyDescent="0.35">
      <c r="A171" t="s">
        <v>967</v>
      </c>
      <c r="B171" t="s">
        <v>1005</v>
      </c>
      <c r="C171" t="s">
        <v>1008</v>
      </c>
      <c r="D171">
        <v>0.98943383297302101</v>
      </c>
      <c r="E171">
        <v>1</v>
      </c>
    </row>
    <row r="172" spans="1:5" x14ac:dyDescent="0.35">
      <c r="A172" t="s">
        <v>967</v>
      </c>
      <c r="B172" t="s">
        <v>1005</v>
      </c>
      <c r="C172" t="s">
        <v>1007</v>
      </c>
      <c r="D172">
        <v>0.99998933982052995</v>
      </c>
      <c r="E172">
        <v>1</v>
      </c>
    </row>
    <row r="173" spans="1:5" x14ac:dyDescent="0.35">
      <c r="A173" t="s">
        <v>967</v>
      </c>
      <c r="B173" t="s">
        <v>1005</v>
      </c>
      <c r="C173" t="s">
        <v>1006</v>
      </c>
      <c r="D173">
        <v>0.96866444889299697</v>
      </c>
      <c r="E173">
        <v>1</v>
      </c>
    </row>
    <row r="174" spans="1:5" x14ac:dyDescent="0.35">
      <c r="A174" t="s">
        <v>967</v>
      </c>
      <c r="B174" t="s">
        <v>1003</v>
      </c>
      <c r="C174" t="s">
        <v>1004</v>
      </c>
      <c r="D174">
        <v>0.61483091796766798</v>
      </c>
      <c r="E174">
        <v>1</v>
      </c>
    </row>
    <row r="175" spans="1:5" x14ac:dyDescent="0.35">
      <c r="A175" t="s">
        <v>967</v>
      </c>
      <c r="B175" t="s">
        <v>1002</v>
      </c>
      <c r="C175" t="s">
        <v>1004</v>
      </c>
      <c r="D175">
        <v>0.17920185278564199</v>
      </c>
      <c r="E175">
        <v>0.60928629947118396</v>
      </c>
    </row>
    <row r="176" spans="1:5" x14ac:dyDescent="0.35">
      <c r="A176" t="s">
        <v>967</v>
      </c>
      <c r="B176" t="s">
        <v>1002</v>
      </c>
      <c r="C176" t="s">
        <v>1003</v>
      </c>
      <c r="D176">
        <v>0.54007813518283099</v>
      </c>
      <c r="E176">
        <v>1</v>
      </c>
    </row>
    <row r="177" spans="1:5" x14ac:dyDescent="0.35">
      <c r="A177" t="s">
        <v>967</v>
      </c>
      <c r="B177" t="s">
        <v>1001</v>
      </c>
      <c r="C177" t="s">
        <v>1004</v>
      </c>
      <c r="D177">
        <v>0.99126584693698105</v>
      </c>
      <c r="E177">
        <v>1</v>
      </c>
    </row>
    <row r="178" spans="1:5" x14ac:dyDescent="0.35">
      <c r="A178" t="s">
        <v>967</v>
      </c>
      <c r="B178" t="s">
        <v>1001</v>
      </c>
      <c r="C178" t="s">
        <v>1003</v>
      </c>
      <c r="D178">
        <v>0.96676702247838298</v>
      </c>
      <c r="E178">
        <v>1</v>
      </c>
    </row>
    <row r="179" spans="1:5" x14ac:dyDescent="0.35">
      <c r="A179" t="s">
        <v>967</v>
      </c>
      <c r="B179" t="s">
        <v>1001</v>
      </c>
      <c r="C179" t="s">
        <v>1002</v>
      </c>
      <c r="D179">
        <v>0.248472809708432</v>
      </c>
      <c r="E179">
        <v>0.76800686637151705</v>
      </c>
    </row>
    <row r="180" spans="1:5" x14ac:dyDescent="0.35">
      <c r="A180" t="s">
        <v>967</v>
      </c>
      <c r="B180" t="s">
        <v>1000</v>
      </c>
      <c r="C180" t="s">
        <v>1004</v>
      </c>
      <c r="D180">
        <v>0.34030583936070502</v>
      </c>
      <c r="E180">
        <v>0.89003065678953597</v>
      </c>
    </row>
    <row r="181" spans="1:5" x14ac:dyDescent="0.35">
      <c r="A181" t="s">
        <v>967</v>
      </c>
      <c r="B181" t="s">
        <v>1000</v>
      </c>
      <c r="C181" t="s">
        <v>1003</v>
      </c>
      <c r="D181">
        <v>0.98626067991261601</v>
      </c>
      <c r="E181">
        <v>1</v>
      </c>
    </row>
    <row r="182" spans="1:5" x14ac:dyDescent="0.35">
      <c r="A182" t="s">
        <v>967</v>
      </c>
      <c r="B182" t="s">
        <v>1000</v>
      </c>
      <c r="C182" t="s">
        <v>1002</v>
      </c>
      <c r="D182">
        <v>0.99996363322707704</v>
      </c>
      <c r="E182">
        <v>1</v>
      </c>
    </row>
    <row r="183" spans="1:5" x14ac:dyDescent="0.35">
      <c r="A183" t="s">
        <v>967</v>
      </c>
      <c r="B183" t="s">
        <v>1000</v>
      </c>
      <c r="C183" t="s">
        <v>1001</v>
      </c>
      <c r="D183">
        <v>0.64339072873287595</v>
      </c>
      <c r="E183">
        <v>1</v>
      </c>
    </row>
    <row r="184" spans="1:5" x14ac:dyDescent="0.35">
      <c r="A184" t="s">
        <v>967</v>
      </c>
      <c r="B184" t="s">
        <v>999</v>
      </c>
      <c r="C184" t="s">
        <v>1004</v>
      </c>
      <c r="D184">
        <v>0.32976660607110297</v>
      </c>
      <c r="E184">
        <v>0.89003065678953597</v>
      </c>
    </row>
    <row r="185" spans="1:5" x14ac:dyDescent="0.35">
      <c r="A185" t="s">
        <v>967</v>
      </c>
      <c r="B185" t="s">
        <v>999</v>
      </c>
      <c r="C185" t="s">
        <v>1003</v>
      </c>
      <c r="D185">
        <v>0.95401108561454595</v>
      </c>
      <c r="E185">
        <v>1</v>
      </c>
    </row>
    <row r="186" spans="1:5" x14ac:dyDescent="0.35">
      <c r="A186" t="s">
        <v>967</v>
      </c>
      <c r="B186" t="s">
        <v>999</v>
      </c>
      <c r="C186" t="s">
        <v>1002</v>
      </c>
      <c r="D186">
        <v>0.99324304173807698</v>
      </c>
      <c r="E186">
        <v>1</v>
      </c>
    </row>
    <row r="187" spans="1:5" x14ac:dyDescent="0.35">
      <c r="A187" t="s">
        <v>967</v>
      </c>
      <c r="B187" t="s">
        <v>999</v>
      </c>
      <c r="C187" t="s">
        <v>1001</v>
      </c>
      <c r="D187">
        <v>0.54983622779736796</v>
      </c>
      <c r="E187">
        <v>1</v>
      </c>
    </row>
    <row r="188" spans="1:5" x14ac:dyDescent="0.35">
      <c r="A188" t="s">
        <v>967</v>
      </c>
      <c r="B188" t="s">
        <v>999</v>
      </c>
      <c r="C188" t="s">
        <v>1000</v>
      </c>
      <c r="D188">
        <v>1</v>
      </c>
      <c r="E188">
        <v>1</v>
      </c>
    </row>
    <row r="189" spans="1:5" x14ac:dyDescent="0.35">
      <c r="A189" t="s">
        <v>967</v>
      </c>
      <c r="B189" t="s">
        <v>994</v>
      </c>
      <c r="C189" t="s">
        <v>998</v>
      </c>
      <c r="D189" s="3">
        <v>3.7350482401388201E-6</v>
      </c>
      <c r="E189" s="3">
        <v>3.1747910041179898E-5</v>
      </c>
    </row>
    <row r="190" spans="1:5" x14ac:dyDescent="0.35">
      <c r="A190" t="s">
        <v>967</v>
      </c>
      <c r="B190" t="s">
        <v>994</v>
      </c>
      <c r="C190" t="s">
        <v>997</v>
      </c>
      <c r="D190" s="3">
        <v>3.7350482401388201E-6</v>
      </c>
      <c r="E190" s="3">
        <v>3.1747910041179898E-5</v>
      </c>
    </row>
    <row r="191" spans="1:5" x14ac:dyDescent="0.35">
      <c r="A191" t="s">
        <v>967</v>
      </c>
      <c r="B191" t="s">
        <v>994</v>
      </c>
      <c r="C191" t="s">
        <v>996</v>
      </c>
      <c r="D191" s="3">
        <v>3.7350482401388201E-6</v>
      </c>
      <c r="E191" s="3">
        <v>3.1747910041179898E-5</v>
      </c>
    </row>
    <row r="192" spans="1:5" x14ac:dyDescent="0.35">
      <c r="A192" t="s">
        <v>967</v>
      </c>
      <c r="B192" t="s">
        <v>994</v>
      </c>
      <c r="C192" t="s">
        <v>995</v>
      </c>
      <c r="D192" s="3">
        <v>3.7350482401388201E-6</v>
      </c>
      <c r="E192" s="3">
        <v>3.1747910041179898E-5</v>
      </c>
    </row>
    <row r="193" spans="1:5" x14ac:dyDescent="0.35">
      <c r="A193" t="s">
        <v>967</v>
      </c>
      <c r="B193" t="s">
        <v>993</v>
      </c>
      <c r="C193" t="s">
        <v>998</v>
      </c>
      <c r="D193" s="3">
        <v>7.4573473795025395E-5</v>
      </c>
      <c r="E193">
        <v>3.1693726362885799E-4</v>
      </c>
    </row>
    <row r="194" spans="1:5" x14ac:dyDescent="0.35">
      <c r="A194" t="s">
        <v>967</v>
      </c>
      <c r="B194" t="s">
        <v>993</v>
      </c>
      <c r="C194" t="s">
        <v>997</v>
      </c>
      <c r="D194" s="3">
        <v>7.4573473795025395E-5</v>
      </c>
      <c r="E194">
        <v>3.1693726362885799E-4</v>
      </c>
    </row>
    <row r="195" spans="1:5" x14ac:dyDescent="0.35">
      <c r="A195" t="s">
        <v>967</v>
      </c>
      <c r="B195" t="s">
        <v>993</v>
      </c>
      <c r="C195" t="s">
        <v>996</v>
      </c>
      <c r="D195" s="3">
        <v>7.4573473795025395E-5</v>
      </c>
      <c r="E195">
        <v>3.1693726362885799E-4</v>
      </c>
    </row>
    <row r="196" spans="1:5" x14ac:dyDescent="0.35">
      <c r="A196" t="s">
        <v>967</v>
      </c>
      <c r="B196" t="s">
        <v>993</v>
      </c>
      <c r="C196" t="s">
        <v>995</v>
      </c>
      <c r="D196" s="3">
        <v>7.4573473795025395E-5</v>
      </c>
      <c r="E196">
        <v>3.1693726362885799E-4</v>
      </c>
    </row>
    <row r="197" spans="1:5" x14ac:dyDescent="0.35">
      <c r="A197" t="s">
        <v>967</v>
      </c>
      <c r="B197" t="s">
        <v>993</v>
      </c>
      <c r="C197" t="s">
        <v>994</v>
      </c>
      <c r="D197">
        <v>5.6739010719121102E-2</v>
      </c>
      <c r="E197">
        <v>0.21434737382779101</v>
      </c>
    </row>
    <row r="198" spans="1:5" x14ac:dyDescent="0.35">
      <c r="A198" t="s">
        <v>966</v>
      </c>
      <c r="B198" t="s">
        <v>1006</v>
      </c>
      <c r="C198" t="s">
        <v>1009</v>
      </c>
      <c r="D198">
        <v>0.183692954400238</v>
      </c>
      <c r="E198">
        <v>0.72403790781812505</v>
      </c>
    </row>
    <row r="199" spans="1:5" x14ac:dyDescent="0.35">
      <c r="A199" t="s">
        <v>966</v>
      </c>
      <c r="B199" t="s">
        <v>1006</v>
      </c>
      <c r="C199" t="s">
        <v>1008</v>
      </c>
      <c r="D199">
        <v>0.183692954400238</v>
      </c>
      <c r="E199">
        <v>0.72403790781812505</v>
      </c>
    </row>
    <row r="200" spans="1:5" x14ac:dyDescent="0.35">
      <c r="A200" t="s">
        <v>966</v>
      </c>
      <c r="B200" t="s">
        <v>1006</v>
      </c>
      <c r="C200" t="s">
        <v>1007</v>
      </c>
      <c r="D200">
        <v>0.183692954400238</v>
      </c>
      <c r="E200">
        <v>0.72403790781812505</v>
      </c>
    </row>
    <row r="201" spans="1:5" x14ac:dyDescent="0.35">
      <c r="A201" t="s">
        <v>966</v>
      </c>
      <c r="B201" t="s">
        <v>1005</v>
      </c>
      <c r="C201" t="s">
        <v>1006</v>
      </c>
      <c r="D201">
        <v>0.183692954400238</v>
      </c>
      <c r="E201">
        <v>0.72403790781812505</v>
      </c>
    </row>
    <row r="202" spans="1:5" x14ac:dyDescent="0.35">
      <c r="A202" t="s">
        <v>966</v>
      </c>
      <c r="B202" t="s">
        <v>1003</v>
      </c>
      <c r="C202" t="s">
        <v>1004</v>
      </c>
      <c r="D202">
        <v>0.85622472213911605</v>
      </c>
      <c r="E202">
        <v>0.99999944244213301</v>
      </c>
    </row>
    <row r="203" spans="1:5" x14ac:dyDescent="0.35">
      <c r="A203" t="s">
        <v>966</v>
      </c>
      <c r="B203" t="s">
        <v>1002</v>
      </c>
      <c r="C203" t="s">
        <v>1004</v>
      </c>
      <c r="D203">
        <v>0.22864354983730301</v>
      </c>
      <c r="E203">
        <v>0.72403790781812505</v>
      </c>
    </row>
    <row r="204" spans="1:5" x14ac:dyDescent="0.35">
      <c r="A204" t="s">
        <v>966</v>
      </c>
      <c r="B204" t="s">
        <v>1002</v>
      </c>
      <c r="C204" t="s">
        <v>1003</v>
      </c>
      <c r="D204">
        <v>0.35181213554774798</v>
      </c>
      <c r="E204">
        <v>0.95491865362960104</v>
      </c>
    </row>
    <row r="205" spans="1:5" x14ac:dyDescent="0.35">
      <c r="A205" t="s">
        <v>966</v>
      </c>
      <c r="B205" t="s">
        <v>1001</v>
      </c>
      <c r="C205" t="s">
        <v>1004</v>
      </c>
      <c r="D205">
        <v>0.99994984984983004</v>
      </c>
      <c r="E205">
        <v>0.99999944244213301</v>
      </c>
    </row>
    <row r="206" spans="1:5" x14ac:dyDescent="0.35">
      <c r="A206" t="s">
        <v>966</v>
      </c>
      <c r="B206" t="s">
        <v>1001</v>
      </c>
      <c r="C206" t="s">
        <v>1003</v>
      </c>
      <c r="D206">
        <v>0.98719219736920905</v>
      </c>
      <c r="E206">
        <v>0.99999944244213301</v>
      </c>
    </row>
    <row r="207" spans="1:5" x14ac:dyDescent="0.35">
      <c r="A207" t="s">
        <v>966</v>
      </c>
      <c r="B207" t="s">
        <v>1001</v>
      </c>
      <c r="C207" t="s">
        <v>1002</v>
      </c>
      <c r="D207">
        <v>0.203190052659703</v>
      </c>
      <c r="E207">
        <v>0.72403790781812505</v>
      </c>
    </row>
    <row r="208" spans="1:5" x14ac:dyDescent="0.35">
      <c r="A208" t="s">
        <v>966</v>
      </c>
      <c r="B208" t="s">
        <v>1000</v>
      </c>
      <c r="C208" t="s">
        <v>1004</v>
      </c>
      <c r="D208">
        <v>0.63374989621100497</v>
      </c>
      <c r="E208">
        <v>0.99999944244213301</v>
      </c>
    </row>
    <row r="209" spans="1:5" x14ac:dyDescent="0.35">
      <c r="A209" t="s">
        <v>966</v>
      </c>
      <c r="B209" t="s">
        <v>1000</v>
      </c>
      <c r="C209" t="s">
        <v>1003</v>
      </c>
      <c r="D209">
        <v>0.999905357956691</v>
      </c>
      <c r="E209">
        <v>0.99999944244213301</v>
      </c>
    </row>
    <row r="210" spans="1:5" x14ac:dyDescent="0.35">
      <c r="A210" t="s">
        <v>966</v>
      </c>
      <c r="B210" t="s">
        <v>1000</v>
      </c>
      <c r="C210" t="s">
        <v>1002</v>
      </c>
      <c r="D210">
        <v>0.66158696022051899</v>
      </c>
      <c r="E210">
        <v>0.99999944244213301</v>
      </c>
    </row>
    <row r="211" spans="1:5" x14ac:dyDescent="0.35">
      <c r="A211" t="s">
        <v>966</v>
      </c>
      <c r="B211" t="s">
        <v>1000</v>
      </c>
      <c r="C211" t="s">
        <v>1001</v>
      </c>
      <c r="D211">
        <v>0.82041524648463204</v>
      </c>
      <c r="E211">
        <v>0.99999944244213301</v>
      </c>
    </row>
    <row r="212" spans="1:5" x14ac:dyDescent="0.35">
      <c r="A212" t="s">
        <v>966</v>
      </c>
      <c r="B212" t="s">
        <v>999</v>
      </c>
      <c r="C212" t="s">
        <v>1004</v>
      </c>
      <c r="D212">
        <v>0.489471158205252</v>
      </c>
      <c r="E212">
        <v>0.99999944244213301</v>
      </c>
    </row>
    <row r="213" spans="1:5" x14ac:dyDescent="0.35">
      <c r="A213" t="s">
        <v>966</v>
      </c>
      <c r="B213" t="s">
        <v>999</v>
      </c>
      <c r="C213" t="s">
        <v>1003</v>
      </c>
      <c r="D213">
        <v>0.98136302687615995</v>
      </c>
      <c r="E213">
        <v>0.99999944244213301</v>
      </c>
    </row>
    <row r="214" spans="1:5" x14ac:dyDescent="0.35">
      <c r="A214" t="s">
        <v>966</v>
      </c>
      <c r="B214" t="s">
        <v>999</v>
      </c>
      <c r="C214" t="s">
        <v>1002</v>
      </c>
      <c r="D214">
        <v>0.94464487586919099</v>
      </c>
      <c r="E214">
        <v>0.99999944244213301</v>
      </c>
    </row>
    <row r="215" spans="1:5" x14ac:dyDescent="0.35">
      <c r="A215" t="s">
        <v>966</v>
      </c>
      <c r="B215" t="s">
        <v>999</v>
      </c>
      <c r="C215" t="s">
        <v>1001</v>
      </c>
      <c r="D215">
        <v>0.61782191934134201</v>
      </c>
      <c r="E215">
        <v>0.99999944244213301</v>
      </c>
    </row>
    <row r="216" spans="1:5" x14ac:dyDescent="0.35">
      <c r="A216" t="s">
        <v>966</v>
      </c>
      <c r="B216" t="s">
        <v>999</v>
      </c>
      <c r="C216" t="s">
        <v>1000</v>
      </c>
      <c r="D216">
        <v>0.99999944244213301</v>
      </c>
      <c r="E216">
        <v>0.99999944244213301</v>
      </c>
    </row>
    <row r="217" spans="1:5" x14ac:dyDescent="0.35">
      <c r="A217" t="s">
        <v>963</v>
      </c>
      <c r="B217" t="s">
        <v>1007</v>
      </c>
      <c r="C217" t="s">
        <v>1009</v>
      </c>
      <c r="D217" s="3">
        <v>7.7693652511534594E-8</v>
      </c>
      <c r="E217" s="3">
        <v>5.4385556758074195E-7</v>
      </c>
    </row>
    <row r="218" spans="1:5" x14ac:dyDescent="0.35">
      <c r="A218" t="s">
        <v>963</v>
      </c>
      <c r="B218" t="s">
        <v>1007</v>
      </c>
      <c r="C218" t="s">
        <v>1008</v>
      </c>
      <c r="D218" s="3">
        <v>7.7693652511534594E-8</v>
      </c>
      <c r="E218" s="3">
        <v>5.4385556758074195E-7</v>
      </c>
    </row>
    <row r="219" spans="1:5" x14ac:dyDescent="0.35">
      <c r="A219" t="s">
        <v>963</v>
      </c>
      <c r="B219" t="s">
        <v>1006</v>
      </c>
      <c r="C219" t="s">
        <v>1009</v>
      </c>
      <c r="D219">
        <v>1.40602991842063E-2</v>
      </c>
      <c r="E219">
        <v>2.0720440903040802E-2</v>
      </c>
    </row>
    <row r="220" spans="1:5" x14ac:dyDescent="0.35">
      <c r="A220" t="s">
        <v>963</v>
      </c>
      <c r="B220" t="s">
        <v>1006</v>
      </c>
      <c r="C220" t="s">
        <v>1008</v>
      </c>
      <c r="D220">
        <v>1.40602991842063E-2</v>
      </c>
      <c r="E220">
        <v>2.0720440903040802E-2</v>
      </c>
    </row>
    <row r="221" spans="1:5" x14ac:dyDescent="0.35">
      <c r="A221" t="s">
        <v>963</v>
      </c>
      <c r="B221" t="s">
        <v>1006</v>
      </c>
      <c r="C221" t="s">
        <v>1007</v>
      </c>
      <c r="D221">
        <v>0.64245680381491699</v>
      </c>
      <c r="E221">
        <v>0.74953293778406904</v>
      </c>
    </row>
    <row r="222" spans="1:5" x14ac:dyDescent="0.35">
      <c r="A222" t="s">
        <v>963</v>
      </c>
      <c r="B222" t="s">
        <v>1005</v>
      </c>
      <c r="C222" t="s">
        <v>1009</v>
      </c>
      <c r="D222" s="3">
        <v>4.8495184589158998E-6</v>
      </c>
      <c r="E222" s="3">
        <v>1.6973314606205699E-5</v>
      </c>
    </row>
    <row r="223" spans="1:5" x14ac:dyDescent="0.35">
      <c r="A223" t="s">
        <v>963</v>
      </c>
      <c r="B223" t="s">
        <v>1005</v>
      </c>
      <c r="C223" t="s">
        <v>1008</v>
      </c>
      <c r="D223" s="3">
        <v>4.8495184589158998E-6</v>
      </c>
      <c r="E223" s="3">
        <v>1.6973314606205699E-5</v>
      </c>
    </row>
    <row r="224" spans="1:5" x14ac:dyDescent="0.35">
      <c r="A224" t="s">
        <v>963</v>
      </c>
      <c r="B224" t="s">
        <v>1005</v>
      </c>
      <c r="C224" t="s">
        <v>1007</v>
      </c>
      <c r="D224">
        <v>0.999999988020421</v>
      </c>
      <c r="E224">
        <v>0.999999988020421</v>
      </c>
    </row>
    <row r="225" spans="1:5" x14ac:dyDescent="0.35">
      <c r="A225" t="s">
        <v>963</v>
      </c>
      <c r="B225" t="s">
        <v>1005</v>
      </c>
      <c r="C225" t="s">
        <v>1006</v>
      </c>
      <c r="D225">
        <v>0.62612120305042196</v>
      </c>
      <c r="E225">
        <v>0.74953293778406904</v>
      </c>
    </row>
    <row r="226" spans="1:5" x14ac:dyDescent="0.35">
      <c r="A226" t="s">
        <v>963</v>
      </c>
      <c r="B226" t="s">
        <v>1003</v>
      </c>
      <c r="C226" t="s">
        <v>1004</v>
      </c>
      <c r="D226">
        <v>0.514507967198512</v>
      </c>
      <c r="E226">
        <v>0.65482832188901496</v>
      </c>
    </row>
    <row r="227" spans="1:5" x14ac:dyDescent="0.35">
      <c r="A227" t="s">
        <v>963</v>
      </c>
      <c r="B227" t="s">
        <v>1002</v>
      </c>
      <c r="C227" t="s">
        <v>1004</v>
      </c>
      <c r="D227">
        <v>7.0781782491702305E-4</v>
      </c>
      <c r="E227">
        <v>1.3212599398451099E-3</v>
      </c>
    </row>
    <row r="228" spans="1:5" x14ac:dyDescent="0.35">
      <c r="A228" t="s">
        <v>963</v>
      </c>
      <c r="B228" t="s">
        <v>1002</v>
      </c>
      <c r="C228" t="s">
        <v>1003</v>
      </c>
      <c r="D228" s="3">
        <v>5.13738573570954E-7</v>
      </c>
      <c r="E228" s="3">
        <v>2.3974466766644499E-6</v>
      </c>
    </row>
    <row r="229" spans="1:5" x14ac:dyDescent="0.35">
      <c r="A229" t="s">
        <v>963</v>
      </c>
      <c r="B229" t="s">
        <v>1001</v>
      </c>
      <c r="C229" t="s">
        <v>1004</v>
      </c>
      <c r="D229">
        <v>0.94804016184180795</v>
      </c>
      <c r="E229">
        <v>0.999999988020421</v>
      </c>
    </row>
    <row r="230" spans="1:5" x14ac:dyDescent="0.35">
      <c r="A230" t="s">
        <v>963</v>
      </c>
      <c r="B230" t="s">
        <v>1001</v>
      </c>
      <c r="C230" t="s">
        <v>1003</v>
      </c>
      <c r="D230">
        <v>0.999968655215284</v>
      </c>
      <c r="E230">
        <v>0.999999988020421</v>
      </c>
    </row>
    <row r="231" spans="1:5" x14ac:dyDescent="0.35">
      <c r="A231" t="s">
        <v>963</v>
      </c>
      <c r="B231" t="s">
        <v>1001</v>
      </c>
      <c r="C231" t="s">
        <v>1002</v>
      </c>
      <c r="D231">
        <v>1.1426313234365001E-3</v>
      </c>
      <c r="E231">
        <v>1.8819810033071801E-3</v>
      </c>
    </row>
    <row r="232" spans="1:5" x14ac:dyDescent="0.35">
      <c r="A232" t="s">
        <v>963</v>
      </c>
      <c r="B232" t="s">
        <v>1000</v>
      </c>
      <c r="C232" t="s">
        <v>1004</v>
      </c>
      <c r="D232">
        <v>7.0781782491702305E-4</v>
      </c>
      <c r="E232">
        <v>1.3212599398451099E-3</v>
      </c>
    </row>
    <row r="233" spans="1:5" x14ac:dyDescent="0.35">
      <c r="A233" t="s">
        <v>963</v>
      </c>
      <c r="B233" t="s">
        <v>1000</v>
      </c>
      <c r="C233" t="s">
        <v>1003</v>
      </c>
      <c r="D233" s="3">
        <v>5.13738573570954E-7</v>
      </c>
      <c r="E233" s="3">
        <v>2.3974466766644499E-6</v>
      </c>
    </row>
    <row r="234" spans="1:5" x14ac:dyDescent="0.35">
      <c r="A234" t="s">
        <v>963</v>
      </c>
      <c r="B234" t="s">
        <v>1000</v>
      </c>
      <c r="C234" t="s">
        <v>1001</v>
      </c>
      <c r="D234">
        <v>1.1426313234365001E-3</v>
      </c>
      <c r="E234">
        <v>1.8819810033071801E-3</v>
      </c>
    </row>
    <row r="235" spans="1:5" x14ac:dyDescent="0.35">
      <c r="A235" t="s">
        <v>963</v>
      </c>
      <c r="B235" t="s">
        <v>999</v>
      </c>
      <c r="C235" t="s">
        <v>1004</v>
      </c>
      <c r="D235">
        <v>0.35013977756833398</v>
      </c>
      <c r="E235">
        <v>0.49019568859566798</v>
      </c>
    </row>
    <row r="236" spans="1:5" x14ac:dyDescent="0.35">
      <c r="A236" t="s">
        <v>963</v>
      </c>
      <c r="B236" t="s">
        <v>999</v>
      </c>
      <c r="C236" t="s">
        <v>1003</v>
      </c>
      <c r="D236">
        <v>0.37332942883519299</v>
      </c>
      <c r="E236">
        <v>0.49777257178025702</v>
      </c>
    </row>
    <row r="237" spans="1:5" x14ac:dyDescent="0.35">
      <c r="A237" t="s">
        <v>963</v>
      </c>
      <c r="B237" t="s">
        <v>999</v>
      </c>
      <c r="C237" t="s">
        <v>1002</v>
      </c>
      <c r="D237" s="3">
        <v>8.03150113082296E-9</v>
      </c>
      <c r="E237" s="3">
        <v>1.12441015831521E-7</v>
      </c>
    </row>
    <row r="238" spans="1:5" x14ac:dyDescent="0.35">
      <c r="A238" t="s">
        <v>963</v>
      </c>
      <c r="B238" t="s">
        <v>999</v>
      </c>
      <c r="C238" t="s">
        <v>1001</v>
      </c>
      <c r="D238">
        <v>0.99177703033120401</v>
      </c>
      <c r="E238">
        <v>0.999999988020421</v>
      </c>
    </row>
    <row r="239" spans="1:5" x14ac:dyDescent="0.35">
      <c r="A239" t="s">
        <v>963</v>
      </c>
      <c r="B239" t="s">
        <v>999</v>
      </c>
      <c r="C239" t="s">
        <v>1000</v>
      </c>
      <c r="D239" s="3">
        <v>8.03150113082296E-9</v>
      </c>
      <c r="E239" s="3">
        <v>1.12441015831521E-7</v>
      </c>
    </row>
    <row r="240" spans="1:5" x14ac:dyDescent="0.35">
      <c r="A240" t="s">
        <v>963</v>
      </c>
      <c r="B240" t="s">
        <v>993</v>
      </c>
      <c r="C240" t="s">
        <v>998</v>
      </c>
      <c r="D240">
        <v>3.9890567522216102E-4</v>
      </c>
      <c r="E240">
        <v>8.5918145432465395E-4</v>
      </c>
    </row>
    <row r="241" spans="1:5" x14ac:dyDescent="0.35">
      <c r="A241" t="s">
        <v>963</v>
      </c>
      <c r="B241" t="s">
        <v>993</v>
      </c>
      <c r="C241" t="s">
        <v>997</v>
      </c>
      <c r="D241">
        <v>3.9890567522216102E-4</v>
      </c>
      <c r="E241">
        <v>8.5918145432465395E-4</v>
      </c>
    </row>
    <row r="242" spans="1:5" x14ac:dyDescent="0.35">
      <c r="A242" t="s">
        <v>963</v>
      </c>
      <c r="B242" t="s">
        <v>993</v>
      </c>
      <c r="C242" t="s">
        <v>996</v>
      </c>
      <c r="D242">
        <v>3.9890567522216102E-4</v>
      </c>
      <c r="E242">
        <v>8.5918145432465395E-4</v>
      </c>
    </row>
    <row r="243" spans="1:5" x14ac:dyDescent="0.35">
      <c r="A243" t="s">
        <v>963</v>
      </c>
      <c r="B243" t="s">
        <v>993</v>
      </c>
      <c r="C243" t="s">
        <v>995</v>
      </c>
      <c r="D243">
        <v>3.9890567522216102E-4</v>
      </c>
      <c r="E243">
        <v>8.5918145432465395E-4</v>
      </c>
    </row>
    <row r="244" spans="1:5" x14ac:dyDescent="0.35">
      <c r="A244" t="s">
        <v>963</v>
      </c>
      <c r="B244" t="s">
        <v>993</v>
      </c>
      <c r="C244" t="s">
        <v>994</v>
      </c>
      <c r="D244">
        <v>3.9890567522216102E-4</v>
      </c>
      <c r="E244">
        <v>8.5918145432465395E-4</v>
      </c>
    </row>
    <row r="245" spans="1:5" x14ac:dyDescent="0.35">
      <c r="A245" t="s">
        <v>962</v>
      </c>
      <c r="B245" t="s">
        <v>997</v>
      </c>
      <c r="C245" t="s">
        <v>998</v>
      </c>
      <c r="D245" s="3">
        <v>1.3256597443001001E-5</v>
      </c>
      <c r="E245" s="3">
        <v>5.3026389772004003E-5</v>
      </c>
    </row>
    <row r="246" spans="1:5" x14ac:dyDescent="0.35">
      <c r="A246" t="s">
        <v>962</v>
      </c>
      <c r="B246" t="s">
        <v>996</v>
      </c>
      <c r="C246" t="s">
        <v>998</v>
      </c>
      <c r="D246">
        <v>3.5382403331228902E-3</v>
      </c>
      <c r="E246">
        <v>4.5678526958429404E-3</v>
      </c>
    </row>
    <row r="247" spans="1:5" x14ac:dyDescent="0.35">
      <c r="A247" t="s">
        <v>962</v>
      </c>
      <c r="B247" t="s">
        <v>996</v>
      </c>
      <c r="C247" t="s">
        <v>997</v>
      </c>
      <c r="D247">
        <v>3.8065439132024502E-3</v>
      </c>
      <c r="E247">
        <v>4.5678526958429404E-3</v>
      </c>
    </row>
    <row r="248" spans="1:5" x14ac:dyDescent="0.35">
      <c r="A248" t="s">
        <v>962</v>
      </c>
      <c r="B248" t="s">
        <v>995</v>
      </c>
      <c r="C248" t="s">
        <v>998</v>
      </c>
      <c r="D248">
        <v>0.99999991579182201</v>
      </c>
      <c r="E248">
        <v>0.99999991579182201</v>
      </c>
    </row>
    <row r="249" spans="1:5" x14ac:dyDescent="0.35">
      <c r="A249" t="s">
        <v>962</v>
      </c>
      <c r="B249" t="s">
        <v>995</v>
      </c>
      <c r="C249" t="s">
        <v>997</v>
      </c>
      <c r="D249">
        <v>2.94576979732442E-3</v>
      </c>
      <c r="E249">
        <v>4.5678526958429404E-3</v>
      </c>
    </row>
    <row r="250" spans="1:5" x14ac:dyDescent="0.35">
      <c r="A250" t="s">
        <v>962</v>
      </c>
      <c r="B250" t="s">
        <v>995</v>
      </c>
      <c r="C250" t="s">
        <v>996</v>
      </c>
      <c r="D250">
        <v>7.9081773245866696E-2</v>
      </c>
      <c r="E250">
        <v>8.6271025359127299E-2</v>
      </c>
    </row>
    <row r="251" spans="1:5" x14ac:dyDescent="0.35">
      <c r="A251" t="s">
        <v>962</v>
      </c>
      <c r="B251" t="s">
        <v>994</v>
      </c>
      <c r="C251" t="s">
        <v>998</v>
      </c>
      <c r="D251" s="3">
        <v>1.3256597443001001E-5</v>
      </c>
      <c r="E251" s="3">
        <v>5.3026389772004003E-5</v>
      </c>
    </row>
    <row r="252" spans="1:5" x14ac:dyDescent="0.35">
      <c r="A252" t="s">
        <v>962</v>
      </c>
      <c r="B252" t="s">
        <v>994</v>
      </c>
      <c r="C252" t="s">
        <v>996</v>
      </c>
      <c r="D252">
        <v>3.8065439132024502E-3</v>
      </c>
      <c r="E252">
        <v>4.5678526958429404E-3</v>
      </c>
    </row>
    <row r="253" spans="1:5" x14ac:dyDescent="0.35">
      <c r="A253" t="s">
        <v>962</v>
      </c>
      <c r="B253" t="s">
        <v>994</v>
      </c>
      <c r="C253" t="s">
        <v>995</v>
      </c>
      <c r="D253">
        <v>2.94576979732442E-3</v>
      </c>
      <c r="E253">
        <v>4.5678526958429404E-3</v>
      </c>
    </row>
    <row r="254" spans="1:5" x14ac:dyDescent="0.35">
      <c r="A254" t="s">
        <v>962</v>
      </c>
      <c r="B254" t="s">
        <v>993</v>
      </c>
      <c r="C254" t="s">
        <v>998</v>
      </c>
      <c r="D254" s="3">
        <v>1.3256597443001001E-5</v>
      </c>
      <c r="E254" s="3">
        <v>5.3026389772004003E-5</v>
      </c>
    </row>
    <row r="255" spans="1:5" x14ac:dyDescent="0.35">
      <c r="A255" t="s">
        <v>962</v>
      </c>
      <c r="B255" t="s">
        <v>993</v>
      </c>
      <c r="C255" t="s">
        <v>996</v>
      </c>
      <c r="D255">
        <v>3.8065439132024502E-3</v>
      </c>
      <c r="E255">
        <v>4.5678526958429404E-3</v>
      </c>
    </row>
    <row r="256" spans="1:5" x14ac:dyDescent="0.35">
      <c r="A256" t="s">
        <v>962</v>
      </c>
      <c r="B256" t="s">
        <v>993</v>
      </c>
      <c r="C256" t="s">
        <v>995</v>
      </c>
      <c r="D256">
        <v>2.94576979732442E-3</v>
      </c>
      <c r="E256">
        <v>4.5678526958429404E-3</v>
      </c>
    </row>
    <row r="257" spans="1:5" x14ac:dyDescent="0.35">
      <c r="A257" t="s">
        <v>961</v>
      </c>
      <c r="B257" t="s">
        <v>1006</v>
      </c>
      <c r="C257" t="s">
        <v>1009</v>
      </c>
      <c r="D257">
        <v>0.143998081188768</v>
      </c>
      <c r="E257">
        <v>0.18514039009984401</v>
      </c>
    </row>
    <row r="258" spans="1:5" x14ac:dyDescent="0.35">
      <c r="A258" t="s">
        <v>961</v>
      </c>
      <c r="B258" t="s">
        <v>1006</v>
      </c>
      <c r="C258" t="s">
        <v>1008</v>
      </c>
      <c r="D258">
        <v>0.143998081188768</v>
      </c>
      <c r="E258">
        <v>0.18514039009984401</v>
      </c>
    </row>
    <row r="259" spans="1:5" x14ac:dyDescent="0.35">
      <c r="A259" t="s">
        <v>961</v>
      </c>
      <c r="B259" t="s">
        <v>1006</v>
      </c>
      <c r="C259" t="s">
        <v>1007</v>
      </c>
      <c r="D259">
        <v>0.143998081188768</v>
      </c>
      <c r="E259">
        <v>0.18514039009984401</v>
      </c>
    </row>
    <row r="260" spans="1:5" x14ac:dyDescent="0.35">
      <c r="A260" t="s">
        <v>961</v>
      </c>
      <c r="B260" t="s">
        <v>1005</v>
      </c>
      <c r="C260" t="s">
        <v>1006</v>
      </c>
      <c r="D260">
        <v>0.143998081188768</v>
      </c>
      <c r="E260">
        <v>0.18514039009984401</v>
      </c>
    </row>
    <row r="261" spans="1:5" x14ac:dyDescent="0.35">
      <c r="A261" t="s">
        <v>961</v>
      </c>
      <c r="B261" t="s">
        <v>1003</v>
      </c>
      <c r="C261" t="s">
        <v>1004</v>
      </c>
      <c r="D261">
        <v>9.8567914159876108E-3</v>
      </c>
      <c r="E261">
        <v>1.7742224548777701E-2</v>
      </c>
    </row>
    <row r="262" spans="1:5" x14ac:dyDescent="0.35">
      <c r="A262" t="s">
        <v>961</v>
      </c>
      <c r="B262" t="s">
        <v>1002</v>
      </c>
      <c r="C262" t="s">
        <v>1004</v>
      </c>
      <c r="D262" s="3">
        <v>5.9442443388624298E-6</v>
      </c>
      <c r="E262" s="3">
        <v>5.3498199049761803E-5</v>
      </c>
    </row>
    <row r="263" spans="1:5" x14ac:dyDescent="0.35">
      <c r="A263" t="s">
        <v>961</v>
      </c>
      <c r="B263" t="s">
        <v>1002</v>
      </c>
      <c r="C263" t="s">
        <v>1003</v>
      </c>
      <c r="D263">
        <v>1.4439104636195801E-3</v>
      </c>
      <c r="E263">
        <v>2.8878209272391602E-3</v>
      </c>
    </row>
    <row r="264" spans="1:5" x14ac:dyDescent="0.35">
      <c r="A264" t="s">
        <v>961</v>
      </c>
      <c r="B264" t="s">
        <v>1001</v>
      </c>
      <c r="C264" t="s">
        <v>1004</v>
      </c>
      <c r="D264">
        <v>0.68457142547941097</v>
      </c>
      <c r="E264">
        <v>0.77014285366433699</v>
      </c>
    </row>
    <row r="265" spans="1:5" x14ac:dyDescent="0.35">
      <c r="A265" t="s">
        <v>961</v>
      </c>
      <c r="B265" t="s">
        <v>1001</v>
      </c>
      <c r="C265" t="s">
        <v>1003</v>
      </c>
      <c r="D265">
        <v>0.76627398555473702</v>
      </c>
      <c r="E265">
        <v>0.81134892588148599</v>
      </c>
    </row>
    <row r="266" spans="1:5" x14ac:dyDescent="0.35">
      <c r="A266" t="s">
        <v>961</v>
      </c>
      <c r="B266" t="s">
        <v>1001</v>
      </c>
      <c r="C266" t="s">
        <v>1002</v>
      </c>
      <c r="D266">
        <v>3.6291797352905298E-4</v>
      </c>
      <c r="E266">
        <v>1.6331308808807401E-3</v>
      </c>
    </row>
    <row r="267" spans="1:5" x14ac:dyDescent="0.35">
      <c r="A267" t="s">
        <v>961</v>
      </c>
      <c r="B267" t="s">
        <v>1000</v>
      </c>
      <c r="C267" t="s">
        <v>1004</v>
      </c>
      <c r="D267">
        <v>1.0799617613008699E-3</v>
      </c>
      <c r="E267">
        <v>2.7770445290593898E-3</v>
      </c>
    </row>
    <row r="268" spans="1:5" x14ac:dyDescent="0.35">
      <c r="A268" t="s">
        <v>961</v>
      </c>
      <c r="B268" t="s">
        <v>1000</v>
      </c>
      <c r="C268" t="s">
        <v>1003</v>
      </c>
      <c r="D268">
        <v>0.981904114024716</v>
      </c>
      <c r="E268">
        <v>0.981904114024716</v>
      </c>
    </row>
    <row r="269" spans="1:5" x14ac:dyDescent="0.35">
      <c r="A269" t="s">
        <v>961</v>
      </c>
      <c r="B269" t="s">
        <v>1000</v>
      </c>
      <c r="C269" t="s">
        <v>1002</v>
      </c>
      <c r="D269">
        <v>6.4269432615471399E-4</v>
      </c>
      <c r="E269">
        <v>1.92808297846414E-3</v>
      </c>
    </row>
    <row r="270" spans="1:5" x14ac:dyDescent="0.35">
      <c r="A270" t="s">
        <v>961</v>
      </c>
      <c r="B270" t="s">
        <v>1000</v>
      </c>
      <c r="C270" t="s">
        <v>1001</v>
      </c>
      <c r="D270">
        <v>0.25878193916742098</v>
      </c>
      <c r="E270">
        <v>0.310538327000905</v>
      </c>
    </row>
    <row r="271" spans="1:5" x14ac:dyDescent="0.35">
      <c r="A271" t="s">
        <v>961</v>
      </c>
      <c r="B271" t="s">
        <v>999</v>
      </c>
      <c r="C271" t="s">
        <v>1004</v>
      </c>
      <c r="D271" s="3">
        <v>5.9442443388624298E-6</v>
      </c>
      <c r="E271" s="3">
        <v>5.3498199049761803E-5</v>
      </c>
    </row>
    <row r="272" spans="1:5" x14ac:dyDescent="0.35">
      <c r="A272" t="s">
        <v>961</v>
      </c>
      <c r="B272" t="s">
        <v>999</v>
      </c>
      <c r="C272" t="s">
        <v>1003</v>
      </c>
      <c r="D272">
        <v>1.4439104636195801E-3</v>
      </c>
      <c r="E272">
        <v>2.8878209272391602E-3</v>
      </c>
    </row>
    <row r="273" spans="1:5" x14ac:dyDescent="0.35">
      <c r="A273" t="s">
        <v>961</v>
      </c>
      <c r="B273" t="s">
        <v>999</v>
      </c>
      <c r="C273" t="s">
        <v>1001</v>
      </c>
      <c r="D273">
        <v>3.6291797352905298E-4</v>
      </c>
      <c r="E273">
        <v>1.6331308808807401E-3</v>
      </c>
    </row>
    <row r="274" spans="1:5" x14ac:dyDescent="0.35">
      <c r="A274" t="s">
        <v>961</v>
      </c>
      <c r="B274" t="s">
        <v>999</v>
      </c>
      <c r="C274" t="s">
        <v>1000</v>
      </c>
      <c r="D274">
        <v>6.4269432615471399E-4</v>
      </c>
      <c r="E274">
        <v>1.92808297846414E-3</v>
      </c>
    </row>
    <row r="275" spans="1:5" x14ac:dyDescent="0.35">
      <c r="A275" t="s">
        <v>960</v>
      </c>
      <c r="B275" t="s">
        <v>1008</v>
      </c>
      <c r="C275" t="s">
        <v>1009</v>
      </c>
      <c r="D275">
        <v>0.99989847621654904</v>
      </c>
      <c r="E275">
        <v>1</v>
      </c>
    </row>
    <row r="276" spans="1:5" x14ac:dyDescent="0.35">
      <c r="A276" t="s">
        <v>960</v>
      </c>
      <c r="B276" t="s">
        <v>1007</v>
      </c>
      <c r="C276" t="s">
        <v>1009</v>
      </c>
      <c r="D276">
        <v>1</v>
      </c>
      <c r="E276">
        <v>1</v>
      </c>
    </row>
    <row r="277" spans="1:5" x14ac:dyDescent="0.35">
      <c r="A277" t="s">
        <v>960</v>
      </c>
      <c r="B277" t="s">
        <v>1007</v>
      </c>
      <c r="C277" t="s">
        <v>1008</v>
      </c>
      <c r="D277">
        <v>0.99984230957398101</v>
      </c>
      <c r="E277">
        <v>1</v>
      </c>
    </row>
    <row r="278" spans="1:5" x14ac:dyDescent="0.35">
      <c r="A278" t="s">
        <v>960</v>
      </c>
      <c r="B278" t="s">
        <v>1006</v>
      </c>
      <c r="C278" t="s">
        <v>1009</v>
      </c>
      <c r="D278">
        <v>0.99981763735250695</v>
      </c>
      <c r="E278">
        <v>1</v>
      </c>
    </row>
    <row r="279" spans="1:5" x14ac:dyDescent="0.35">
      <c r="A279" t="s">
        <v>960</v>
      </c>
      <c r="B279" t="s">
        <v>1006</v>
      </c>
      <c r="C279" t="s">
        <v>1008</v>
      </c>
      <c r="D279">
        <v>0.99483222296003704</v>
      </c>
      <c r="E279">
        <v>1</v>
      </c>
    </row>
    <row r="280" spans="1:5" x14ac:dyDescent="0.35">
      <c r="A280" t="s">
        <v>960</v>
      </c>
      <c r="B280" t="s">
        <v>1006</v>
      </c>
      <c r="C280" t="s">
        <v>1007</v>
      </c>
      <c r="D280">
        <v>0.999826599771233</v>
      </c>
      <c r="E280">
        <v>1</v>
      </c>
    </row>
    <row r="281" spans="1:5" x14ac:dyDescent="0.35">
      <c r="A281" t="s">
        <v>960</v>
      </c>
      <c r="B281" t="s">
        <v>1005</v>
      </c>
      <c r="C281" t="s">
        <v>1009</v>
      </c>
      <c r="D281">
        <v>1</v>
      </c>
      <c r="E281">
        <v>1</v>
      </c>
    </row>
    <row r="282" spans="1:5" x14ac:dyDescent="0.35">
      <c r="A282" t="s">
        <v>960</v>
      </c>
      <c r="B282" t="s">
        <v>1005</v>
      </c>
      <c r="C282" t="s">
        <v>1008</v>
      </c>
      <c r="D282">
        <v>0.99999525300448899</v>
      </c>
      <c r="E282">
        <v>1</v>
      </c>
    </row>
    <row r="283" spans="1:5" x14ac:dyDescent="0.35">
      <c r="A283" t="s">
        <v>960</v>
      </c>
      <c r="B283" t="s">
        <v>1005</v>
      </c>
      <c r="C283" t="s">
        <v>1007</v>
      </c>
      <c r="D283">
        <v>1</v>
      </c>
      <c r="E283">
        <v>1</v>
      </c>
    </row>
    <row r="284" spans="1:5" x14ac:dyDescent="0.35">
      <c r="A284" t="s">
        <v>960</v>
      </c>
      <c r="B284" t="s">
        <v>1005</v>
      </c>
      <c r="C284" t="s">
        <v>1006</v>
      </c>
      <c r="D284">
        <v>0.99964315138404303</v>
      </c>
      <c r="E284">
        <v>1</v>
      </c>
    </row>
    <row r="285" spans="1:5" x14ac:dyDescent="0.35">
      <c r="A285" t="s">
        <v>960</v>
      </c>
      <c r="B285" t="s">
        <v>1003</v>
      </c>
      <c r="C285" t="s">
        <v>1004</v>
      </c>
      <c r="D285">
        <v>0.86270698813096802</v>
      </c>
      <c r="E285">
        <v>1</v>
      </c>
    </row>
    <row r="286" spans="1:5" x14ac:dyDescent="0.35">
      <c r="A286" t="s">
        <v>960</v>
      </c>
      <c r="B286" t="s">
        <v>1002</v>
      </c>
      <c r="C286" t="s">
        <v>1004</v>
      </c>
      <c r="D286">
        <v>2.02651908862039E-4</v>
      </c>
      <c r="E286">
        <v>2.0265190886203902E-3</v>
      </c>
    </row>
    <row r="287" spans="1:5" x14ac:dyDescent="0.35">
      <c r="A287" t="s">
        <v>960</v>
      </c>
      <c r="B287" t="s">
        <v>1002</v>
      </c>
      <c r="C287" t="s">
        <v>1003</v>
      </c>
      <c r="D287">
        <v>7.6481618611279301E-4</v>
      </c>
      <c r="E287">
        <v>6.1185294889023502E-3</v>
      </c>
    </row>
    <row r="288" spans="1:5" x14ac:dyDescent="0.35">
      <c r="A288" t="s">
        <v>960</v>
      </c>
      <c r="B288" t="s">
        <v>1001</v>
      </c>
      <c r="C288" t="s">
        <v>1004</v>
      </c>
      <c r="D288">
        <v>0.99999999835383901</v>
      </c>
      <c r="E288">
        <v>1</v>
      </c>
    </row>
    <row r="289" spans="1:5" x14ac:dyDescent="0.35">
      <c r="A289" t="s">
        <v>960</v>
      </c>
      <c r="B289" t="s">
        <v>1001</v>
      </c>
      <c r="C289" t="s">
        <v>1003</v>
      </c>
      <c r="D289">
        <v>0.21094837527208801</v>
      </c>
      <c r="E289">
        <v>0.84379350108835005</v>
      </c>
    </row>
    <row r="290" spans="1:5" x14ac:dyDescent="0.35">
      <c r="A290" t="s">
        <v>960</v>
      </c>
      <c r="B290" t="s">
        <v>1001</v>
      </c>
      <c r="C290" t="s">
        <v>1002</v>
      </c>
      <c r="D290" s="3">
        <v>5.2797330710729904E-6</v>
      </c>
      <c r="E290">
        <v>1.0559466142145999E-4</v>
      </c>
    </row>
    <row r="291" spans="1:5" x14ac:dyDescent="0.35">
      <c r="A291" t="s">
        <v>960</v>
      </c>
      <c r="B291" t="s">
        <v>1000</v>
      </c>
      <c r="C291" t="s">
        <v>1004</v>
      </c>
      <c r="D291">
        <v>0.901442736594812</v>
      </c>
      <c r="E291">
        <v>1</v>
      </c>
    </row>
    <row r="292" spans="1:5" x14ac:dyDescent="0.35">
      <c r="A292" t="s">
        <v>960</v>
      </c>
      <c r="B292" t="s">
        <v>1000</v>
      </c>
      <c r="C292" t="s">
        <v>1003</v>
      </c>
      <c r="D292">
        <v>1</v>
      </c>
      <c r="E292">
        <v>1</v>
      </c>
    </row>
    <row r="293" spans="1:5" x14ac:dyDescent="0.35">
      <c r="A293" t="s">
        <v>960</v>
      </c>
      <c r="B293" t="s">
        <v>1000</v>
      </c>
      <c r="C293" t="s">
        <v>1002</v>
      </c>
      <c r="D293" s="3">
        <v>7.8378843605841894E-5</v>
      </c>
      <c r="E293">
        <v>1.04505124807789E-3</v>
      </c>
    </row>
    <row r="294" spans="1:5" x14ac:dyDescent="0.35">
      <c r="A294" t="s">
        <v>960</v>
      </c>
      <c r="B294" t="s">
        <v>1000</v>
      </c>
      <c r="C294" t="s">
        <v>1001</v>
      </c>
      <c r="D294">
        <v>0.28430068264979902</v>
      </c>
      <c r="E294">
        <v>1</v>
      </c>
    </row>
    <row r="295" spans="1:5" x14ac:dyDescent="0.35">
      <c r="A295" t="s">
        <v>960</v>
      </c>
      <c r="B295" t="s">
        <v>999</v>
      </c>
      <c r="C295" t="s">
        <v>1004</v>
      </c>
      <c r="D295">
        <v>0.98468603125330401</v>
      </c>
      <c r="E295">
        <v>1</v>
      </c>
    </row>
    <row r="296" spans="1:5" x14ac:dyDescent="0.35">
      <c r="A296" t="s">
        <v>960</v>
      </c>
      <c r="B296" t="s">
        <v>999</v>
      </c>
      <c r="C296" t="s">
        <v>1003</v>
      </c>
      <c r="D296">
        <v>0.99897499501176301</v>
      </c>
      <c r="E296">
        <v>1</v>
      </c>
    </row>
    <row r="297" spans="1:5" x14ac:dyDescent="0.35">
      <c r="A297" t="s">
        <v>960</v>
      </c>
      <c r="B297" t="s">
        <v>999</v>
      </c>
      <c r="C297" t="s">
        <v>1002</v>
      </c>
      <c r="D297" s="3">
        <v>9.4262012118040396E-7</v>
      </c>
      <c r="E297" s="3">
        <v>3.7704804847216201E-5</v>
      </c>
    </row>
    <row r="298" spans="1:5" x14ac:dyDescent="0.35">
      <c r="A298" t="s">
        <v>960</v>
      </c>
      <c r="B298" t="s">
        <v>999</v>
      </c>
      <c r="C298" t="s">
        <v>1001</v>
      </c>
      <c r="D298">
        <v>0.40859353383621799</v>
      </c>
      <c r="E298">
        <v>1</v>
      </c>
    </row>
    <row r="299" spans="1:5" x14ac:dyDescent="0.35">
      <c r="A299" t="s">
        <v>960</v>
      </c>
      <c r="B299" t="s">
        <v>999</v>
      </c>
      <c r="C299" t="s">
        <v>1000</v>
      </c>
      <c r="D299">
        <v>0.99987146002036897</v>
      </c>
      <c r="E299">
        <v>1</v>
      </c>
    </row>
    <row r="300" spans="1:5" x14ac:dyDescent="0.35">
      <c r="A300" t="s">
        <v>960</v>
      </c>
      <c r="B300" t="s">
        <v>997</v>
      </c>
      <c r="C300" t="s">
        <v>998</v>
      </c>
      <c r="D300">
        <v>0.99896777356181699</v>
      </c>
      <c r="E300">
        <v>1</v>
      </c>
    </row>
    <row r="301" spans="1:5" x14ac:dyDescent="0.35">
      <c r="A301" t="s">
        <v>960</v>
      </c>
      <c r="B301" t="s">
        <v>996</v>
      </c>
      <c r="C301" t="s">
        <v>998</v>
      </c>
      <c r="D301">
        <v>3.3945606281829598E-2</v>
      </c>
      <c r="E301">
        <v>0.16972803140914799</v>
      </c>
    </row>
    <row r="302" spans="1:5" x14ac:dyDescent="0.35">
      <c r="A302" t="s">
        <v>960</v>
      </c>
      <c r="B302" t="s">
        <v>996</v>
      </c>
      <c r="C302" t="s">
        <v>997</v>
      </c>
      <c r="D302">
        <v>0.99997949256835605</v>
      </c>
      <c r="E302">
        <v>1</v>
      </c>
    </row>
    <row r="303" spans="1:5" x14ac:dyDescent="0.35">
      <c r="A303" t="s">
        <v>960</v>
      </c>
      <c r="B303" t="s">
        <v>995</v>
      </c>
      <c r="C303" t="s">
        <v>998</v>
      </c>
      <c r="D303">
        <v>0.95747284328091298</v>
      </c>
      <c r="E303">
        <v>1</v>
      </c>
    </row>
    <row r="304" spans="1:5" x14ac:dyDescent="0.35">
      <c r="A304" t="s">
        <v>960</v>
      </c>
      <c r="B304" t="s">
        <v>995</v>
      </c>
      <c r="C304" t="s">
        <v>997</v>
      </c>
      <c r="D304">
        <v>1</v>
      </c>
      <c r="E304">
        <v>1</v>
      </c>
    </row>
    <row r="305" spans="1:5" x14ac:dyDescent="0.35">
      <c r="A305" t="s">
        <v>960</v>
      </c>
      <c r="B305" t="s">
        <v>995</v>
      </c>
      <c r="C305" t="s">
        <v>996</v>
      </c>
      <c r="D305">
        <v>0.99999715417496005</v>
      </c>
      <c r="E305">
        <v>1</v>
      </c>
    </row>
    <row r="306" spans="1:5" x14ac:dyDescent="0.35">
      <c r="A306" t="s">
        <v>960</v>
      </c>
      <c r="B306" t="s">
        <v>994</v>
      </c>
      <c r="C306" t="s">
        <v>998</v>
      </c>
      <c r="D306">
        <v>1.5663537419502702E-2</v>
      </c>
      <c r="E306">
        <v>8.9505928111443797E-2</v>
      </c>
    </row>
    <row r="307" spans="1:5" x14ac:dyDescent="0.35">
      <c r="A307" t="s">
        <v>960</v>
      </c>
      <c r="B307" t="s">
        <v>994</v>
      </c>
      <c r="C307" t="s">
        <v>997</v>
      </c>
      <c r="D307">
        <v>0.99462738136985696</v>
      </c>
      <c r="E307">
        <v>1</v>
      </c>
    </row>
    <row r="308" spans="1:5" x14ac:dyDescent="0.35">
      <c r="A308" t="s">
        <v>960</v>
      </c>
      <c r="B308" t="s">
        <v>994</v>
      </c>
      <c r="C308" t="s">
        <v>996</v>
      </c>
      <c r="D308">
        <v>0.99758551942387497</v>
      </c>
      <c r="E308">
        <v>1</v>
      </c>
    </row>
    <row r="309" spans="1:5" x14ac:dyDescent="0.35">
      <c r="A309" t="s">
        <v>960</v>
      </c>
      <c r="B309" t="s">
        <v>994</v>
      </c>
      <c r="C309" t="s">
        <v>995</v>
      </c>
      <c r="D309">
        <v>0.99482100631094905</v>
      </c>
      <c r="E309">
        <v>1</v>
      </c>
    </row>
    <row r="310" spans="1:5" x14ac:dyDescent="0.35">
      <c r="A310" t="s">
        <v>960</v>
      </c>
      <c r="B310" t="s">
        <v>993</v>
      </c>
      <c r="C310" t="s">
        <v>998</v>
      </c>
      <c r="D310">
        <v>1.7130489064449701E-3</v>
      </c>
      <c r="E310">
        <v>1.14203260429665E-2</v>
      </c>
    </row>
    <row r="311" spans="1:5" x14ac:dyDescent="0.35">
      <c r="A311" t="s">
        <v>960</v>
      </c>
      <c r="B311" t="s">
        <v>993</v>
      </c>
      <c r="C311" t="s">
        <v>997</v>
      </c>
      <c r="D311">
        <v>0.64240862617323602</v>
      </c>
      <c r="E311">
        <v>1</v>
      </c>
    </row>
    <row r="312" spans="1:5" x14ac:dyDescent="0.35">
      <c r="A312" t="s">
        <v>960</v>
      </c>
      <c r="B312" t="s">
        <v>993</v>
      </c>
      <c r="C312" t="s">
        <v>996</v>
      </c>
      <c r="D312">
        <v>0.19768817680219999</v>
      </c>
      <c r="E312">
        <v>0.84379350108835005</v>
      </c>
    </row>
    <row r="313" spans="1:5" x14ac:dyDescent="0.35">
      <c r="A313" t="s">
        <v>960</v>
      </c>
      <c r="B313" t="s">
        <v>993</v>
      </c>
      <c r="C313" t="s">
        <v>995</v>
      </c>
      <c r="D313">
        <v>0.58197736871189498</v>
      </c>
      <c r="E313">
        <v>1</v>
      </c>
    </row>
    <row r="314" spans="1:5" x14ac:dyDescent="0.35">
      <c r="A314" t="s">
        <v>960</v>
      </c>
      <c r="B314" t="s">
        <v>993</v>
      </c>
      <c r="C314" t="s">
        <v>994</v>
      </c>
      <c r="D314">
        <v>0.75700563300426904</v>
      </c>
      <c r="E314">
        <v>1</v>
      </c>
    </row>
    <row r="315" spans="1:5" x14ac:dyDescent="0.35">
      <c r="A315" t="s">
        <v>959</v>
      </c>
      <c r="B315" t="s">
        <v>1008</v>
      </c>
      <c r="C315" t="s">
        <v>1009</v>
      </c>
      <c r="D315">
        <v>1.07681536434368E-4</v>
      </c>
      <c r="E315">
        <v>2.6920384108591899E-4</v>
      </c>
    </row>
    <row r="316" spans="1:5" x14ac:dyDescent="0.35">
      <c r="A316" t="s">
        <v>959</v>
      </c>
      <c r="B316" t="s">
        <v>1007</v>
      </c>
      <c r="C316" t="s">
        <v>1009</v>
      </c>
      <c r="D316" s="3">
        <v>8.1611536892345295E-5</v>
      </c>
      <c r="E316">
        <v>2.4483461067703599E-4</v>
      </c>
    </row>
    <row r="317" spans="1:5" x14ac:dyDescent="0.35">
      <c r="A317" t="s">
        <v>959</v>
      </c>
      <c r="B317" t="s">
        <v>1007</v>
      </c>
      <c r="C317" t="s">
        <v>1008</v>
      </c>
      <c r="D317">
        <v>0.99995823489797597</v>
      </c>
      <c r="E317">
        <v>1</v>
      </c>
    </row>
    <row r="318" spans="1:5" x14ac:dyDescent="0.35">
      <c r="A318" t="s">
        <v>959</v>
      </c>
      <c r="B318" t="s">
        <v>1006</v>
      </c>
      <c r="C318" t="s">
        <v>1008</v>
      </c>
      <c r="D318">
        <v>0.97450426988057204</v>
      </c>
      <c r="E318">
        <v>1</v>
      </c>
    </row>
    <row r="319" spans="1:5" x14ac:dyDescent="0.35">
      <c r="A319" t="s">
        <v>959</v>
      </c>
      <c r="B319" t="s">
        <v>1006</v>
      </c>
      <c r="C319" t="s">
        <v>1007</v>
      </c>
      <c r="D319">
        <v>0.92086949076966595</v>
      </c>
      <c r="E319">
        <v>1</v>
      </c>
    </row>
    <row r="320" spans="1:5" x14ac:dyDescent="0.35">
      <c r="A320" t="s">
        <v>959</v>
      </c>
      <c r="B320" t="s">
        <v>1005</v>
      </c>
      <c r="C320" t="s">
        <v>1008</v>
      </c>
      <c r="D320">
        <v>1.07681536434368E-4</v>
      </c>
      <c r="E320">
        <v>2.6920384108591899E-4</v>
      </c>
    </row>
    <row r="321" spans="1:5" x14ac:dyDescent="0.35">
      <c r="A321" t="s">
        <v>959</v>
      </c>
      <c r="B321" t="s">
        <v>1005</v>
      </c>
      <c r="C321" t="s">
        <v>1007</v>
      </c>
      <c r="D321" s="3">
        <v>8.1611536892345295E-5</v>
      </c>
      <c r="E321">
        <v>2.4483461067703599E-4</v>
      </c>
    </row>
    <row r="322" spans="1:5" x14ac:dyDescent="0.35">
      <c r="A322" t="s">
        <v>959</v>
      </c>
      <c r="B322" t="s">
        <v>1003</v>
      </c>
      <c r="C322" t="s">
        <v>1004</v>
      </c>
      <c r="D322">
        <v>0.25567639939786002</v>
      </c>
      <c r="E322">
        <v>0.33349095573633902</v>
      </c>
    </row>
    <row r="323" spans="1:5" x14ac:dyDescent="0.35">
      <c r="A323" t="s">
        <v>959</v>
      </c>
      <c r="B323" t="s">
        <v>1002</v>
      </c>
      <c r="C323" t="s">
        <v>1004</v>
      </c>
      <c r="D323">
        <v>2.1851101140463198E-3</v>
      </c>
      <c r="E323">
        <v>3.4501738642836598E-3</v>
      </c>
    </row>
    <row r="324" spans="1:5" x14ac:dyDescent="0.35">
      <c r="A324" t="s">
        <v>959</v>
      </c>
      <c r="B324" t="s">
        <v>1002</v>
      </c>
      <c r="C324" t="s">
        <v>1003</v>
      </c>
      <c r="D324">
        <v>4.3536917175598502E-2</v>
      </c>
      <c r="E324">
        <v>5.9368523421270698E-2</v>
      </c>
    </row>
    <row r="325" spans="1:5" x14ac:dyDescent="0.35">
      <c r="A325" t="s">
        <v>959</v>
      </c>
      <c r="B325" t="s">
        <v>1001</v>
      </c>
      <c r="C325" t="s">
        <v>1004</v>
      </c>
      <c r="D325">
        <v>0.31212643567215098</v>
      </c>
      <c r="E325">
        <v>0.39015804459018899</v>
      </c>
    </row>
    <row r="326" spans="1:5" x14ac:dyDescent="0.35">
      <c r="A326" t="s">
        <v>959</v>
      </c>
      <c r="B326" t="s">
        <v>1001</v>
      </c>
      <c r="C326" t="s">
        <v>1003</v>
      </c>
      <c r="D326">
        <v>0.99993464395984</v>
      </c>
      <c r="E326">
        <v>1</v>
      </c>
    </row>
    <row r="327" spans="1:5" x14ac:dyDescent="0.35">
      <c r="A327" t="s">
        <v>959</v>
      </c>
      <c r="B327" t="s">
        <v>1001</v>
      </c>
      <c r="C327" t="s">
        <v>1002</v>
      </c>
      <c r="D327">
        <v>0.88563773754918695</v>
      </c>
      <c r="E327">
        <v>1</v>
      </c>
    </row>
    <row r="328" spans="1:5" x14ac:dyDescent="0.35">
      <c r="A328" t="s">
        <v>959</v>
      </c>
      <c r="B328" t="s">
        <v>1000</v>
      </c>
      <c r="C328" t="s">
        <v>1004</v>
      </c>
      <c r="D328" s="3">
        <v>4.5936918135702803E-5</v>
      </c>
      <c r="E328">
        <v>1.72263443008885E-4</v>
      </c>
    </row>
    <row r="329" spans="1:5" x14ac:dyDescent="0.35">
      <c r="A329" t="s">
        <v>959</v>
      </c>
      <c r="B329" t="s">
        <v>1000</v>
      </c>
      <c r="C329" t="s">
        <v>1003</v>
      </c>
      <c r="D329">
        <v>1.0947854142328E-3</v>
      </c>
      <c r="E329">
        <v>1.8246423570546699E-3</v>
      </c>
    </row>
    <row r="330" spans="1:5" x14ac:dyDescent="0.35">
      <c r="A330" t="s">
        <v>959</v>
      </c>
      <c r="B330" t="s">
        <v>1000</v>
      </c>
      <c r="C330" t="s">
        <v>1002</v>
      </c>
      <c r="D330" s="3">
        <v>1.18675338556251E-7</v>
      </c>
      <c r="E330" s="3">
        <v>1.78013007834377E-6</v>
      </c>
    </row>
    <row r="331" spans="1:5" x14ac:dyDescent="0.35">
      <c r="A331" t="s">
        <v>959</v>
      </c>
      <c r="B331" t="s">
        <v>1000</v>
      </c>
      <c r="C331" t="s">
        <v>1001</v>
      </c>
      <c r="D331">
        <v>2.3565899615252899E-2</v>
      </c>
      <c r="E331">
        <v>3.3665570878932703E-2</v>
      </c>
    </row>
    <row r="332" spans="1:5" x14ac:dyDescent="0.35">
      <c r="A332" t="s">
        <v>959</v>
      </c>
      <c r="B332" t="s">
        <v>999</v>
      </c>
      <c r="C332" t="s">
        <v>1004</v>
      </c>
      <c r="D332" s="3">
        <v>4.5936918135702803E-5</v>
      </c>
      <c r="E332">
        <v>1.72263443008885E-4</v>
      </c>
    </row>
    <row r="333" spans="1:5" x14ac:dyDescent="0.35">
      <c r="A333" t="s">
        <v>959</v>
      </c>
      <c r="B333" t="s">
        <v>999</v>
      </c>
      <c r="C333" t="s">
        <v>1003</v>
      </c>
      <c r="D333">
        <v>1.0947854142328E-3</v>
      </c>
      <c r="E333">
        <v>1.8246423570546699E-3</v>
      </c>
    </row>
    <row r="334" spans="1:5" x14ac:dyDescent="0.35">
      <c r="A334" t="s">
        <v>959</v>
      </c>
      <c r="B334" t="s">
        <v>999</v>
      </c>
      <c r="C334" t="s">
        <v>1002</v>
      </c>
      <c r="D334" s="3">
        <v>1.18675338556251E-7</v>
      </c>
      <c r="E334" s="3">
        <v>1.78013007834377E-6</v>
      </c>
    </row>
    <row r="335" spans="1:5" x14ac:dyDescent="0.35">
      <c r="A335" t="s">
        <v>959</v>
      </c>
      <c r="B335" t="s">
        <v>999</v>
      </c>
      <c r="C335" t="s">
        <v>1001</v>
      </c>
      <c r="D335">
        <v>2.3565899615252899E-2</v>
      </c>
      <c r="E335">
        <v>3.3665570878932703E-2</v>
      </c>
    </row>
    <row r="336" spans="1:5" x14ac:dyDescent="0.35">
      <c r="A336" t="s">
        <v>959</v>
      </c>
      <c r="B336" t="s">
        <v>995</v>
      </c>
      <c r="C336" t="s">
        <v>998</v>
      </c>
      <c r="D336" s="3">
        <v>1.34634007730172E-5</v>
      </c>
      <c r="E336" s="3">
        <v>6.73170038650861E-5</v>
      </c>
    </row>
    <row r="337" spans="1:5" x14ac:dyDescent="0.35">
      <c r="A337" t="s">
        <v>959</v>
      </c>
      <c r="B337" t="s">
        <v>995</v>
      </c>
      <c r="C337" t="s">
        <v>997</v>
      </c>
      <c r="D337" s="3">
        <v>1.34634007730172E-5</v>
      </c>
      <c r="E337" s="3">
        <v>6.73170038650861E-5</v>
      </c>
    </row>
    <row r="338" spans="1:5" x14ac:dyDescent="0.35">
      <c r="A338" t="s">
        <v>959</v>
      </c>
      <c r="B338" t="s">
        <v>995</v>
      </c>
      <c r="C338" t="s">
        <v>996</v>
      </c>
      <c r="D338" s="3">
        <v>1.34634007730172E-5</v>
      </c>
      <c r="E338" s="3">
        <v>6.73170038650861E-5</v>
      </c>
    </row>
    <row r="339" spans="1:5" x14ac:dyDescent="0.35">
      <c r="A339" t="s">
        <v>959</v>
      </c>
      <c r="B339" t="s">
        <v>994</v>
      </c>
      <c r="C339" t="s">
        <v>998</v>
      </c>
      <c r="D339">
        <v>1.8485639747600801E-4</v>
      </c>
      <c r="E339">
        <v>3.4660574526751398E-4</v>
      </c>
    </row>
    <row r="340" spans="1:5" x14ac:dyDescent="0.35">
      <c r="A340" t="s">
        <v>959</v>
      </c>
      <c r="B340" t="s">
        <v>994</v>
      </c>
      <c r="C340" t="s">
        <v>997</v>
      </c>
      <c r="D340">
        <v>1.8485639747600801E-4</v>
      </c>
      <c r="E340">
        <v>3.4660574526751398E-4</v>
      </c>
    </row>
    <row r="341" spans="1:5" x14ac:dyDescent="0.35">
      <c r="A341" t="s">
        <v>959</v>
      </c>
      <c r="B341" t="s">
        <v>994</v>
      </c>
      <c r="C341" t="s">
        <v>996</v>
      </c>
      <c r="D341">
        <v>1.8485639747600801E-4</v>
      </c>
      <c r="E341">
        <v>3.4660574526751398E-4</v>
      </c>
    </row>
    <row r="342" spans="1:5" x14ac:dyDescent="0.35">
      <c r="A342" t="s">
        <v>959</v>
      </c>
      <c r="B342" t="s">
        <v>994</v>
      </c>
      <c r="C342" t="s">
        <v>995</v>
      </c>
      <c r="D342">
        <v>1</v>
      </c>
      <c r="E342">
        <v>1</v>
      </c>
    </row>
    <row r="343" spans="1:5" x14ac:dyDescent="0.35">
      <c r="A343" t="s">
        <v>959</v>
      </c>
      <c r="B343" t="s">
        <v>993</v>
      </c>
      <c r="C343" t="s">
        <v>995</v>
      </c>
      <c r="D343" s="3">
        <v>1.34634007730172E-5</v>
      </c>
      <c r="E343" s="3">
        <v>6.73170038650861E-5</v>
      </c>
    </row>
    <row r="344" spans="1:5" x14ac:dyDescent="0.35">
      <c r="A344" t="s">
        <v>959</v>
      </c>
      <c r="B344" t="s">
        <v>993</v>
      </c>
      <c r="C344" t="s">
        <v>994</v>
      </c>
      <c r="D344">
        <v>1.8485639747600801E-4</v>
      </c>
      <c r="E344">
        <v>3.4660574526751398E-4</v>
      </c>
    </row>
    <row r="345" spans="1:5" x14ac:dyDescent="0.35">
      <c r="A345" t="s">
        <v>958</v>
      </c>
      <c r="B345" t="s">
        <v>1003</v>
      </c>
      <c r="C345" t="s">
        <v>1004</v>
      </c>
      <c r="D345" s="3">
        <v>2.7770844612806698E-7</v>
      </c>
      <c r="E345" s="3">
        <v>1.06454904349092E-6</v>
      </c>
    </row>
    <row r="346" spans="1:5" x14ac:dyDescent="0.35">
      <c r="A346" t="s">
        <v>958</v>
      </c>
      <c r="B346" t="s">
        <v>1002</v>
      </c>
      <c r="C346" t="s">
        <v>1004</v>
      </c>
      <c r="D346" s="3">
        <v>2.7770844612806698E-7</v>
      </c>
      <c r="E346" s="3">
        <v>1.06454904349092E-6</v>
      </c>
    </row>
    <row r="347" spans="1:5" x14ac:dyDescent="0.35">
      <c r="A347" t="s">
        <v>958</v>
      </c>
      <c r="B347" t="s">
        <v>1001</v>
      </c>
      <c r="C347" t="s">
        <v>1004</v>
      </c>
      <c r="D347">
        <v>3.1620414233113799E-2</v>
      </c>
      <c r="E347">
        <v>3.6363476368080898E-2</v>
      </c>
    </row>
    <row r="348" spans="1:5" x14ac:dyDescent="0.35">
      <c r="A348" t="s">
        <v>958</v>
      </c>
      <c r="B348" t="s">
        <v>1001</v>
      </c>
      <c r="C348" t="s">
        <v>1003</v>
      </c>
      <c r="D348">
        <v>1.04650607784751E-4</v>
      </c>
      <c r="E348">
        <v>1.33720221058293E-4</v>
      </c>
    </row>
    <row r="349" spans="1:5" x14ac:dyDescent="0.35">
      <c r="A349" t="s">
        <v>958</v>
      </c>
      <c r="B349" t="s">
        <v>1001</v>
      </c>
      <c r="C349" t="s">
        <v>1002</v>
      </c>
      <c r="D349">
        <v>1.04650607784751E-4</v>
      </c>
      <c r="E349">
        <v>1.33720221058293E-4</v>
      </c>
    </row>
    <row r="350" spans="1:5" x14ac:dyDescent="0.35">
      <c r="A350" t="s">
        <v>958</v>
      </c>
      <c r="B350" t="s">
        <v>1000</v>
      </c>
      <c r="C350" t="s">
        <v>1004</v>
      </c>
      <c r="D350" s="3">
        <v>2.7770844612806698E-7</v>
      </c>
      <c r="E350" s="3">
        <v>1.06454904349092E-6</v>
      </c>
    </row>
    <row r="351" spans="1:5" x14ac:dyDescent="0.35">
      <c r="A351" t="s">
        <v>958</v>
      </c>
      <c r="B351" t="s">
        <v>1000</v>
      </c>
      <c r="C351" t="s">
        <v>1001</v>
      </c>
      <c r="D351">
        <v>1.04650607784751E-4</v>
      </c>
      <c r="E351">
        <v>1.33720221058293E-4</v>
      </c>
    </row>
    <row r="352" spans="1:5" x14ac:dyDescent="0.35">
      <c r="A352" t="s">
        <v>958</v>
      </c>
      <c r="B352" t="s">
        <v>999</v>
      </c>
      <c r="C352" t="s">
        <v>1004</v>
      </c>
      <c r="D352" s="3">
        <v>2.7770844612806698E-7</v>
      </c>
      <c r="E352" s="3">
        <v>1.06454904349092E-6</v>
      </c>
    </row>
    <row r="353" spans="1:5" x14ac:dyDescent="0.35">
      <c r="A353" t="s">
        <v>958</v>
      </c>
      <c r="B353" t="s">
        <v>999</v>
      </c>
      <c r="C353" t="s">
        <v>1001</v>
      </c>
      <c r="D353">
        <v>1.04650607784751E-4</v>
      </c>
      <c r="E353">
        <v>1.33720221058293E-4</v>
      </c>
    </row>
    <row r="354" spans="1:5" x14ac:dyDescent="0.35">
      <c r="A354" t="s">
        <v>958</v>
      </c>
      <c r="B354" t="s">
        <v>997</v>
      </c>
      <c r="C354" t="s">
        <v>998</v>
      </c>
      <c r="D354" s="3">
        <v>5.2900149771772899E-7</v>
      </c>
      <c r="E354" s="3">
        <v>1.7381477782154001E-6</v>
      </c>
    </row>
    <row r="355" spans="1:5" x14ac:dyDescent="0.35">
      <c r="A355" t="s">
        <v>958</v>
      </c>
      <c r="B355" t="s">
        <v>996</v>
      </c>
      <c r="C355" t="s">
        <v>998</v>
      </c>
      <c r="D355">
        <v>2.0783840713992602E-3</v>
      </c>
      <c r="E355">
        <v>2.51593861274648E-3</v>
      </c>
    </row>
    <row r="356" spans="1:5" x14ac:dyDescent="0.35">
      <c r="A356" t="s">
        <v>958</v>
      </c>
      <c r="B356" t="s">
        <v>996</v>
      </c>
      <c r="C356" t="s">
        <v>997</v>
      </c>
      <c r="D356">
        <v>0.19705037683653501</v>
      </c>
      <c r="E356">
        <v>0.19705037683653501</v>
      </c>
    </row>
    <row r="357" spans="1:5" x14ac:dyDescent="0.35">
      <c r="A357" t="s">
        <v>958</v>
      </c>
      <c r="B357" t="s">
        <v>995</v>
      </c>
      <c r="C357" t="s">
        <v>998</v>
      </c>
      <c r="D357">
        <v>0.19699732077870299</v>
      </c>
      <c r="E357">
        <v>0.19705037683653501</v>
      </c>
    </row>
    <row r="358" spans="1:5" x14ac:dyDescent="0.35">
      <c r="A358" t="s">
        <v>958</v>
      </c>
      <c r="B358" t="s">
        <v>995</v>
      </c>
      <c r="C358" t="s">
        <v>997</v>
      </c>
      <c r="D358" s="3">
        <v>2.0446960484643599E-5</v>
      </c>
      <c r="E358" s="3">
        <v>4.70280091146802E-5</v>
      </c>
    </row>
    <row r="359" spans="1:5" x14ac:dyDescent="0.35">
      <c r="A359" t="s">
        <v>958</v>
      </c>
      <c r="B359" t="s">
        <v>995</v>
      </c>
      <c r="C359" t="s">
        <v>996</v>
      </c>
      <c r="D359">
        <v>4.1935693779459597E-2</v>
      </c>
      <c r="E359">
        <v>4.59295693775034E-2</v>
      </c>
    </row>
    <row r="360" spans="1:5" x14ac:dyDescent="0.35">
      <c r="A360" t="s">
        <v>958</v>
      </c>
      <c r="B360" t="s">
        <v>994</v>
      </c>
      <c r="C360" t="s">
        <v>998</v>
      </c>
      <c r="D360" s="3">
        <v>9.1804114310534097E-9</v>
      </c>
      <c r="E360" s="3">
        <v>1.05574731457114E-7</v>
      </c>
    </row>
    <row r="361" spans="1:5" x14ac:dyDescent="0.35">
      <c r="A361" t="s">
        <v>958</v>
      </c>
      <c r="B361" t="s">
        <v>994</v>
      </c>
      <c r="C361" t="s">
        <v>997</v>
      </c>
      <c r="D361" s="3">
        <v>5.71460635312437E-5</v>
      </c>
      <c r="E361">
        <v>1.09529955101551E-4</v>
      </c>
    </row>
    <row r="362" spans="1:5" x14ac:dyDescent="0.35">
      <c r="A362" t="s">
        <v>958</v>
      </c>
      <c r="B362" t="s">
        <v>994</v>
      </c>
      <c r="C362" t="s">
        <v>996</v>
      </c>
      <c r="D362" s="3">
        <v>7.8197238756905194E-5</v>
      </c>
      <c r="E362">
        <v>1.2846689224348701E-4</v>
      </c>
    </row>
    <row r="363" spans="1:5" x14ac:dyDescent="0.35">
      <c r="A363" t="s">
        <v>958</v>
      </c>
      <c r="B363" t="s">
        <v>994</v>
      </c>
      <c r="C363" t="s">
        <v>995</v>
      </c>
      <c r="D363" s="3">
        <v>1.8312586229973799E-5</v>
      </c>
      <c r="E363" s="3">
        <v>4.6798831476599698E-5</v>
      </c>
    </row>
    <row r="364" spans="1:5" x14ac:dyDescent="0.35">
      <c r="A364" t="s">
        <v>958</v>
      </c>
      <c r="B364" t="s">
        <v>993</v>
      </c>
      <c r="C364" t="s">
        <v>998</v>
      </c>
      <c r="D364" s="3">
        <v>9.1804114310534097E-9</v>
      </c>
      <c r="E364" s="3">
        <v>1.05574731457114E-7</v>
      </c>
    </row>
    <row r="365" spans="1:5" x14ac:dyDescent="0.35">
      <c r="A365" t="s">
        <v>958</v>
      </c>
      <c r="B365" t="s">
        <v>993</v>
      </c>
      <c r="C365" t="s">
        <v>997</v>
      </c>
      <c r="D365" s="3">
        <v>5.71460635312437E-5</v>
      </c>
      <c r="E365">
        <v>1.09529955101551E-4</v>
      </c>
    </row>
    <row r="366" spans="1:5" x14ac:dyDescent="0.35">
      <c r="A366" t="s">
        <v>958</v>
      </c>
      <c r="B366" t="s">
        <v>993</v>
      </c>
      <c r="C366" t="s">
        <v>996</v>
      </c>
      <c r="D366" s="3">
        <v>7.8197238756905194E-5</v>
      </c>
      <c r="E366">
        <v>1.2846689224348701E-4</v>
      </c>
    </row>
    <row r="367" spans="1:5" x14ac:dyDescent="0.35">
      <c r="A367" t="s">
        <v>958</v>
      </c>
      <c r="B367" t="s">
        <v>993</v>
      </c>
      <c r="C367" t="s">
        <v>995</v>
      </c>
      <c r="D367" s="3">
        <v>1.8312586229973799E-5</v>
      </c>
      <c r="E367" s="3">
        <v>4.6798831476599698E-5</v>
      </c>
    </row>
    <row r="368" spans="1:5" x14ac:dyDescent="0.35">
      <c r="A368" t="s">
        <v>957</v>
      </c>
      <c r="B368" t="s">
        <v>1008</v>
      </c>
      <c r="C368" t="s">
        <v>1009</v>
      </c>
      <c r="D368">
        <v>0.99994900667916198</v>
      </c>
      <c r="E368">
        <v>1</v>
      </c>
    </row>
    <row r="369" spans="1:5" x14ac:dyDescent="0.35">
      <c r="A369" t="s">
        <v>957</v>
      </c>
      <c r="B369" t="s">
        <v>1007</v>
      </c>
      <c r="C369" t="s">
        <v>1009</v>
      </c>
      <c r="D369">
        <v>0.43065959802322001</v>
      </c>
      <c r="E369">
        <v>1</v>
      </c>
    </row>
    <row r="370" spans="1:5" x14ac:dyDescent="0.35">
      <c r="A370" t="s">
        <v>957</v>
      </c>
      <c r="B370" t="s">
        <v>1007</v>
      </c>
      <c r="C370" t="s">
        <v>1008</v>
      </c>
      <c r="D370">
        <v>0.35251665588693898</v>
      </c>
      <c r="E370">
        <v>1</v>
      </c>
    </row>
    <row r="371" spans="1:5" x14ac:dyDescent="0.35">
      <c r="A371" t="s">
        <v>957</v>
      </c>
      <c r="B371" t="s">
        <v>1006</v>
      </c>
      <c r="C371" t="s">
        <v>1009</v>
      </c>
      <c r="D371">
        <v>0.99818687281754204</v>
      </c>
      <c r="E371">
        <v>1</v>
      </c>
    </row>
    <row r="372" spans="1:5" x14ac:dyDescent="0.35">
      <c r="A372" t="s">
        <v>957</v>
      </c>
      <c r="B372" t="s">
        <v>1006</v>
      </c>
      <c r="C372" t="s">
        <v>1008</v>
      </c>
      <c r="D372">
        <v>0.999999904838207</v>
      </c>
      <c r="E372">
        <v>1</v>
      </c>
    </row>
    <row r="373" spans="1:5" x14ac:dyDescent="0.35">
      <c r="A373" t="s">
        <v>957</v>
      </c>
      <c r="B373" t="s">
        <v>1006</v>
      </c>
      <c r="C373" t="s">
        <v>1007</v>
      </c>
      <c r="D373">
        <v>0.73754700198104794</v>
      </c>
      <c r="E373">
        <v>1</v>
      </c>
    </row>
    <row r="374" spans="1:5" x14ac:dyDescent="0.35">
      <c r="A374" t="s">
        <v>957</v>
      </c>
      <c r="B374" t="s">
        <v>1005</v>
      </c>
      <c r="C374" t="s">
        <v>1009</v>
      </c>
      <c r="D374">
        <v>0.197911192915804</v>
      </c>
      <c r="E374">
        <v>1</v>
      </c>
    </row>
    <row r="375" spans="1:5" x14ac:dyDescent="0.35">
      <c r="A375" t="s">
        <v>957</v>
      </c>
      <c r="B375" t="s">
        <v>1005</v>
      </c>
      <c r="C375" t="s">
        <v>1008</v>
      </c>
      <c r="D375">
        <v>0.22319440090228199</v>
      </c>
      <c r="E375">
        <v>1</v>
      </c>
    </row>
    <row r="376" spans="1:5" x14ac:dyDescent="0.35">
      <c r="A376" t="s">
        <v>957</v>
      </c>
      <c r="B376" t="s">
        <v>1005</v>
      </c>
      <c r="C376" t="s">
        <v>1007</v>
      </c>
      <c r="D376">
        <v>1</v>
      </c>
      <c r="E376">
        <v>1</v>
      </c>
    </row>
    <row r="377" spans="1:5" x14ac:dyDescent="0.35">
      <c r="A377" t="s">
        <v>957</v>
      </c>
      <c r="B377" t="s">
        <v>1005</v>
      </c>
      <c r="C377" t="s">
        <v>1006</v>
      </c>
      <c r="D377">
        <v>0.71477874189052604</v>
      </c>
      <c r="E377">
        <v>1</v>
      </c>
    </row>
    <row r="378" spans="1:5" x14ac:dyDescent="0.35">
      <c r="A378" t="s">
        <v>957</v>
      </c>
      <c r="B378" t="s">
        <v>1003</v>
      </c>
      <c r="C378" t="s">
        <v>1004</v>
      </c>
      <c r="D378">
        <v>0.99665087984522305</v>
      </c>
      <c r="E378">
        <v>1</v>
      </c>
    </row>
    <row r="379" spans="1:5" x14ac:dyDescent="0.35">
      <c r="A379" t="s">
        <v>957</v>
      </c>
      <c r="B379" t="s">
        <v>1002</v>
      </c>
      <c r="C379" t="s">
        <v>1004</v>
      </c>
      <c r="D379">
        <v>0.90786489713755902</v>
      </c>
      <c r="E379">
        <v>1</v>
      </c>
    </row>
    <row r="380" spans="1:5" x14ac:dyDescent="0.35">
      <c r="A380" t="s">
        <v>957</v>
      </c>
      <c r="B380" t="s">
        <v>1002</v>
      </c>
      <c r="C380" t="s">
        <v>1003</v>
      </c>
      <c r="D380">
        <v>0.99985050942397602</v>
      </c>
      <c r="E380">
        <v>1</v>
      </c>
    </row>
    <row r="381" spans="1:5" x14ac:dyDescent="0.35">
      <c r="A381" t="s">
        <v>957</v>
      </c>
      <c r="B381" t="s">
        <v>1001</v>
      </c>
      <c r="C381" t="s">
        <v>1004</v>
      </c>
      <c r="D381">
        <v>0.99997507876686598</v>
      </c>
      <c r="E381">
        <v>1</v>
      </c>
    </row>
    <row r="382" spans="1:5" x14ac:dyDescent="0.35">
      <c r="A382" t="s">
        <v>957</v>
      </c>
      <c r="B382" t="s">
        <v>1001</v>
      </c>
      <c r="C382" t="s">
        <v>1003</v>
      </c>
      <c r="D382">
        <v>1</v>
      </c>
      <c r="E382">
        <v>1</v>
      </c>
    </row>
    <row r="383" spans="1:5" x14ac:dyDescent="0.35">
      <c r="A383" t="s">
        <v>957</v>
      </c>
      <c r="B383" t="s">
        <v>1001</v>
      </c>
      <c r="C383" t="s">
        <v>1002</v>
      </c>
      <c r="D383">
        <v>0.99967300911169299</v>
      </c>
      <c r="E383">
        <v>1</v>
      </c>
    </row>
    <row r="384" spans="1:5" x14ac:dyDescent="0.35">
      <c r="A384" t="s">
        <v>957</v>
      </c>
      <c r="B384" t="s">
        <v>1000</v>
      </c>
      <c r="C384" t="s">
        <v>1004</v>
      </c>
      <c r="D384">
        <v>0.99753284735925196</v>
      </c>
      <c r="E384">
        <v>1</v>
      </c>
    </row>
    <row r="385" spans="1:5" x14ac:dyDescent="0.35">
      <c r="A385" t="s">
        <v>957</v>
      </c>
      <c r="B385" t="s">
        <v>1000</v>
      </c>
      <c r="C385" t="s">
        <v>1003</v>
      </c>
      <c r="D385">
        <v>1</v>
      </c>
      <c r="E385">
        <v>1</v>
      </c>
    </row>
    <row r="386" spans="1:5" x14ac:dyDescent="0.35">
      <c r="A386" t="s">
        <v>957</v>
      </c>
      <c r="B386" t="s">
        <v>1000</v>
      </c>
      <c r="C386" t="s">
        <v>1002</v>
      </c>
      <c r="D386">
        <v>0.99999927513856901</v>
      </c>
      <c r="E386">
        <v>1</v>
      </c>
    </row>
    <row r="387" spans="1:5" x14ac:dyDescent="0.35">
      <c r="A387" t="s">
        <v>957</v>
      </c>
      <c r="B387" t="s">
        <v>1000</v>
      </c>
      <c r="C387" t="s">
        <v>1001</v>
      </c>
      <c r="D387">
        <v>0.99999999962674302</v>
      </c>
      <c r="E387">
        <v>1</v>
      </c>
    </row>
    <row r="388" spans="1:5" x14ac:dyDescent="0.35">
      <c r="A388" t="s">
        <v>957</v>
      </c>
      <c r="B388" t="s">
        <v>999</v>
      </c>
      <c r="C388" t="s">
        <v>1004</v>
      </c>
      <c r="D388">
        <v>0.12931825620706899</v>
      </c>
      <c r="E388">
        <v>1</v>
      </c>
    </row>
    <row r="389" spans="1:5" x14ac:dyDescent="0.35">
      <c r="A389" t="s">
        <v>957</v>
      </c>
      <c r="B389" t="s">
        <v>999</v>
      </c>
      <c r="C389" t="s">
        <v>1003</v>
      </c>
      <c r="D389">
        <v>0.64313273027762496</v>
      </c>
      <c r="E389">
        <v>1</v>
      </c>
    </row>
    <row r="390" spans="1:5" x14ac:dyDescent="0.35">
      <c r="A390" t="s">
        <v>957</v>
      </c>
      <c r="B390" t="s">
        <v>999</v>
      </c>
      <c r="C390" t="s">
        <v>1002</v>
      </c>
      <c r="D390">
        <v>0.99998425617561604</v>
      </c>
      <c r="E390">
        <v>1</v>
      </c>
    </row>
    <row r="391" spans="1:5" x14ac:dyDescent="0.35">
      <c r="A391" t="s">
        <v>957</v>
      </c>
      <c r="B391" t="s">
        <v>999</v>
      </c>
      <c r="C391" t="s">
        <v>1001</v>
      </c>
      <c r="D391">
        <v>0.76478100908518198</v>
      </c>
      <c r="E391">
        <v>1</v>
      </c>
    </row>
    <row r="392" spans="1:5" x14ac:dyDescent="0.35">
      <c r="A392" t="s">
        <v>957</v>
      </c>
      <c r="B392" t="s">
        <v>999</v>
      </c>
      <c r="C392" t="s">
        <v>1000</v>
      </c>
      <c r="D392">
        <v>0.95666838398672005</v>
      </c>
      <c r="E392">
        <v>1</v>
      </c>
    </row>
    <row r="393" spans="1:5" x14ac:dyDescent="0.35">
      <c r="A393" t="s">
        <v>957</v>
      </c>
      <c r="B393" t="s">
        <v>997</v>
      </c>
      <c r="C393" t="s">
        <v>998</v>
      </c>
      <c r="D393">
        <v>0.99999999040904597</v>
      </c>
      <c r="E393">
        <v>1</v>
      </c>
    </row>
    <row r="394" spans="1:5" x14ac:dyDescent="0.35">
      <c r="A394" t="s">
        <v>957</v>
      </c>
      <c r="B394" t="s">
        <v>996</v>
      </c>
      <c r="C394" t="s">
        <v>998</v>
      </c>
      <c r="D394">
        <v>0.99285730165960395</v>
      </c>
      <c r="E394">
        <v>1</v>
      </c>
    </row>
    <row r="395" spans="1:5" x14ac:dyDescent="0.35">
      <c r="A395" t="s">
        <v>957</v>
      </c>
      <c r="B395" t="s">
        <v>996</v>
      </c>
      <c r="C395" t="s">
        <v>997</v>
      </c>
      <c r="D395">
        <v>0.733514585029996</v>
      </c>
      <c r="E395">
        <v>1</v>
      </c>
    </row>
    <row r="396" spans="1:5" x14ac:dyDescent="0.35">
      <c r="A396" t="s">
        <v>957</v>
      </c>
      <c r="B396" t="s">
        <v>995</v>
      </c>
      <c r="C396" t="s">
        <v>998</v>
      </c>
      <c r="D396">
        <v>0.99999999975349696</v>
      </c>
      <c r="E396">
        <v>1</v>
      </c>
    </row>
    <row r="397" spans="1:5" x14ac:dyDescent="0.35">
      <c r="A397" t="s">
        <v>957</v>
      </c>
      <c r="B397" t="s">
        <v>995</v>
      </c>
      <c r="C397" t="s">
        <v>997</v>
      </c>
      <c r="D397">
        <v>0.985241383118033</v>
      </c>
      <c r="E397">
        <v>1</v>
      </c>
    </row>
    <row r="398" spans="1:5" x14ac:dyDescent="0.35">
      <c r="A398" t="s">
        <v>957</v>
      </c>
      <c r="B398" t="s">
        <v>995</v>
      </c>
      <c r="C398" t="s">
        <v>996</v>
      </c>
      <c r="D398">
        <v>0.90881245051360504</v>
      </c>
      <c r="E398">
        <v>1</v>
      </c>
    </row>
    <row r="399" spans="1:5" x14ac:dyDescent="0.35">
      <c r="A399" t="s">
        <v>957</v>
      </c>
      <c r="B399" t="s">
        <v>994</v>
      </c>
      <c r="C399" t="s">
        <v>998</v>
      </c>
      <c r="D399">
        <v>0.99999999971744202</v>
      </c>
      <c r="E399">
        <v>1</v>
      </c>
    </row>
    <row r="400" spans="1:5" x14ac:dyDescent="0.35">
      <c r="A400" t="s">
        <v>957</v>
      </c>
      <c r="B400" t="s">
        <v>994</v>
      </c>
      <c r="C400" t="s">
        <v>997</v>
      </c>
      <c r="D400">
        <v>0.99939376586853501</v>
      </c>
      <c r="E400">
        <v>1</v>
      </c>
    </row>
    <row r="401" spans="1:5" x14ac:dyDescent="0.35">
      <c r="A401" t="s">
        <v>957</v>
      </c>
      <c r="B401" t="s">
        <v>994</v>
      </c>
      <c r="C401" t="s">
        <v>996</v>
      </c>
      <c r="D401">
        <v>0.99702062023502702</v>
      </c>
      <c r="E401">
        <v>1</v>
      </c>
    </row>
    <row r="402" spans="1:5" x14ac:dyDescent="0.35">
      <c r="A402" t="s">
        <v>957</v>
      </c>
      <c r="B402" t="s">
        <v>994</v>
      </c>
      <c r="C402" t="s">
        <v>995</v>
      </c>
      <c r="D402">
        <v>1</v>
      </c>
      <c r="E402">
        <v>1</v>
      </c>
    </row>
    <row r="403" spans="1:5" x14ac:dyDescent="0.35">
      <c r="A403" t="s">
        <v>957</v>
      </c>
      <c r="B403" t="s">
        <v>993</v>
      </c>
      <c r="C403" t="s">
        <v>998</v>
      </c>
      <c r="D403">
        <v>1</v>
      </c>
      <c r="E403">
        <v>1</v>
      </c>
    </row>
    <row r="404" spans="1:5" x14ac:dyDescent="0.35">
      <c r="A404" t="s">
        <v>957</v>
      </c>
      <c r="B404" t="s">
        <v>993</v>
      </c>
      <c r="C404" t="s">
        <v>997</v>
      </c>
      <c r="D404">
        <v>0.99996845406965096</v>
      </c>
      <c r="E404">
        <v>1</v>
      </c>
    </row>
    <row r="405" spans="1:5" x14ac:dyDescent="0.35">
      <c r="A405" t="s">
        <v>957</v>
      </c>
      <c r="B405" t="s">
        <v>993</v>
      </c>
      <c r="C405" t="s">
        <v>996</v>
      </c>
      <c r="D405">
        <v>0.95244525916585798</v>
      </c>
      <c r="E405">
        <v>1</v>
      </c>
    </row>
    <row r="406" spans="1:5" x14ac:dyDescent="0.35">
      <c r="A406" t="s">
        <v>957</v>
      </c>
      <c r="B406" t="s">
        <v>993</v>
      </c>
      <c r="C406" t="s">
        <v>995</v>
      </c>
      <c r="D406">
        <v>0.99999999898258896</v>
      </c>
      <c r="E406">
        <v>1</v>
      </c>
    </row>
    <row r="407" spans="1:5" x14ac:dyDescent="0.35">
      <c r="A407" t="s">
        <v>957</v>
      </c>
      <c r="B407" t="s">
        <v>993</v>
      </c>
      <c r="C407" t="s">
        <v>994</v>
      </c>
      <c r="D407">
        <v>0.99999999986645904</v>
      </c>
      <c r="E407">
        <v>1</v>
      </c>
    </row>
    <row r="408" spans="1:5" x14ac:dyDescent="0.35">
      <c r="A408" t="s">
        <v>956</v>
      </c>
      <c r="B408" t="s">
        <v>1008</v>
      </c>
      <c r="C408" t="s">
        <v>1009</v>
      </c>
      <c r="D408">
        <v>0.99990731863416704</v>
      </c>
      <c r="E408">
        <v>1</v>
      </c>
    </row>
    <row r="409" spans="1:5" x14ac:dyDescent="0.35">
      <c r="A409" t="s">
        <v>956</v>
      </c>
      <c r="B409" t="s">
        <v>1007</v>
      </c>
      <c r="C409" t="s">
        <v>1009</v>
      </c>
      <c r="D409">
        <v>0.136854266398798</v>
      </c>
      <c r="E409">
        <v>1</v>
      </c>
    </row>
    <row r="410" spans="1:5" x14ac:dyDescent="0.35">
      <c r="A410" t="s">
        <v>956</v>
      </c>
      <c r="B410" t="s">
        <v>1007</v>
      </c>
      <c r="C410" t="s">
        <v>1008</v>
      </c>
      <c r="D410">
        <v>0.63047316395004105</v>
      </c>
      <c r="E410">
        <v>1</v>
      </c>
    </row>
    <row r="411" spans="1:5" x14ac:dyDescent="0.35">
      <c r="A411" t="s">
        <v>956</v>
      </c>
      <c r="B411" t="s">
        <v>1006</v>
      </c>
      <c r="C411" t="s">
        <v>1009</v>
      </c>
      <c r="D411">
        <v>1</v>
      </c>
      <c r="E411">
        <v>1</v>
      </c>
    </row>
    <row r="412" spans="1:5" x14ac:dyDescent="0.35">
      <c r="A412" t="s">
        <v>956</v>
      </c>
      <c r="B412" t="s">
        <v>1006</v>
      </c>
      <c r="C412" t="s">
        <v>1008</v>
      </c>
      <c r="D412">
        <v>1</v>
      </c>
      <c r="E412">
        <v>1</v>
      </c>
    </row>
    <row r="413" spans="1:5" x14ac:dyDescent="0.35">
      <c r="A413" t="s">
        <v>956</v>
      </c>
      <c r="B413" t="s">
        <v>1006</v>
      </c>
      <c r="C413" t="s">
        <v>1007</v>
      </c>
      <c r="D413">
        <v>0.95598160973189295</v>
      </c>
      <c r="E413">
        <v>1</v>
      </c>
    </row>
    <row r="414" spans="1:5" x14ac:dyDescent="0.35">
      <c r="A414" t="s">
        <v>956</v>
      </c>
      <c r="B414" t="s">
        <v>1005</v>
      </c>
      <c r="C414" t="s">
        <v>1009</v>
      </c>
      <c r="D414">
        <v>8.0987455921251103E-2</v>
      </c>
      <c r="E414">
        <v>1</v>
      </c>
    </row>
    <row r="415" spans="1:5" x14ac:dyDescent="0.35">
      <c r="A415" t="s">
        <v>956</v>
      </c>
      <c r="B415" t="s">
        <v>1005</v>
      </c>
      <c r="C415" t="s">
        <v>1008</v>
      </c>
      <c r="D415">
        <v>0.60156225256357099</v>
      </c>
      <c r="E415">
        <v>1</v>
      </c>
    </row>
    <row r="416" spans="1:5" x14ac:dyDescent="0.35">
      <c r="A416" t="s">
        <v>956</v>
      </c>
      <c r="B416" t="s">
        <v>1005</v>
      </c>
      <c r="C416" t="s">
        <v>1007</v>
      </c>
      <c r="D416">
        <v>1</v>
      </c>
      <c r="E416">
        <v>1</v>
      </c>
    </row>
    <row r="417" spans="1:5" x14ac:dyDescent="0.35">
      <c r="A417" t="s">
        <v>956</v>
      </c>
      <c r="B417" t="s">
        <v>1005</v>
      </c>
      <c r="C417" t="s">
        <v>1006</v>
      </c>
      <c r="D417">
        <v>0.962017604958737</v>
      </c>
      <c r="E417">
        <v>1</v>
      </c>
    </row>
    <row r="418" spans="1:5" x14ac:dyDescent="0.35">
      <c r="A418" t="s">
        <v>956</v>
      </c>
      <c r="B418" t="s">
        <v>1003</v>
      </c>
      <c r="C418" t="s">
        <v>1004</v>
      </c>
      <c r="D418">
        <v>0.99999484795409999</v>
      </c>
      <c r="E418">
        <v>1</v>
      </c>
    </row>
    <row r="419" spans="1:5" x14ac:dyDescent="0.35">
      <c r="A419" t="s">
        <v>956</v>
      </c>
      <c r="B419" t="s">
        <v>1002</v>
      </c>
      <c r="C419" t="s">
        <v>1004</v>
      </c>
      <c r="D419">
        <v>0.999885959343768</v>
      </c>
      <c r="E419">
        <v>1</v>
      </c>
    </row>
    <row r="420" spans="1:5" x14ac:dyDescent="0.35">
      <c r="A420" t="s">
        <v>956</v>
      </c>
      <c r="B420" t="s">
        <v>1002</v>
      </c>
      <c r="C420" t="s">
        <v>1003</v>
      </c>
      <c r="D420">
        <v>0.99999999950590801</v>
      </c>
      <c r="E420">
        <v>1</v>
      </c>
    </row>
    <row r="421" spans="1:5" x14ac:dyDescent="0.35">
      <c r="A421" t="s">
        <v>956</v>
      </c>
      <c r="B421" t="s">
        <v>1001</v>
      </c>
      <c r="C421" t="s">
        <v>1004</v>
      </c>
      <c r="D421">
        <v>0.99999999455137001</v>
      </c>
      <c r="E421">
        <v>1</v>
      </c>
    </row>
    <row r="422" spans="1:5" x14ac:dyDescent="0.35">
      <c r="A422" t="s">
        <v>956</v>
      </c>
      <c r="B422" t="s">
        <v>1001</v>
      </c>
      <c r="C422" t="s">
        <v>1003</v>
      </c>
      <c r="D422">
        <v>1</v>
      </c>
      <c r="E422">
        <v>1</v>
      </c>
    </row>
    <row r="423" spans="1:5" x14ac:dyDescent="0.35">
      <c r="A423" t="s">
        <v>956</v>
      </c>
      <c r="B423" t="s">
        <v>1001</v>
      </c>
      <c r="C423" t="s">
        <v>1002</v>
      </c>
      <c r="D423">
        <v>0.99999999393526795</v>
      </c>
      <c r="E423">
        <v>1</v>
      </c>
    </row>
    <row r="424" spans="1:5" x14ac:dyDescent="0.35">
      <c r="A424" t="s">
        <v>956</v>
      </c>
      <c r="B424" t="s">
        <v>1000</v>
      </c>
      <c r="C424" t="s">
        <v>1004</v>
      </c>
      <c r="D424">
        <v>0.99929983751747498</v>
      </c>
      <c r="E424">
        <v>1</v>
      </c>
    </row>
    <row r="425" spans="1:5" x14ac:dyDescent="0.35">
      <c r="A425" t="s">
        <v>956</v>
      </c>
      <c r="B425" t="s">
        <v>1000</v>
      </c>
      <c r="C425" t="s">
        <v>1003</v>
      </c>
      <c r="D425">
        <v>0.99999998049851202</v>
      </c>
      <c r="E425">
        <v>1</v>
      </c>
    </row>
    <row r="426" spans="1:5" x14ac:dyDescent="0.35">
      <c r="A426" t="s">
        <v>956</v>
      </c>
      <c r="B426" t="s">
        <v>1000</v>
      </c>
      <c r="C426" t="s">
        <v>1002</v>
      </c>
      <c r="D426">
        <v>1</v>
      </c>
      <c r="E426">
        <v>1</v>
      </c>
    </row>
    <row r="427" spans="1:5" x14ac:dyDescent="0.35">
      <c r="A427" t="s">
        <v>956</v>
      </c>
      <c r="B427" t="s">
        <v>1000</v>
      </c>
      <c r="C427" t="s">
        <v>1001</v>
      </c>
      <c r="D427">
        <v>0.99999990737642697</v>
      </c>
      <c r="E427">
        <v>1</v>
      </c>
    </row>
    <row r="428" spans="1:5" x14ac:dyDescent="0.35">
      <c r="A428" t="s">
        <v>956</v>
      </c>
      <c r="B428" t="s">
        <v>999</v>
      </c>
      <c r="C428" t="s">
        <v>1004</v>
      </c>
      <c r="D428">
        <v>0.66902865068196604</v>
      </c>
      <c r="E428">
        <v>1</v>
      </c>
    </row>
    <row r="429" spans="1:5" x14ac:dyDescent="0.35">
      <c r="A429" t="s">
        <v>956</v>
      </c>
      <c r="B429" t="s">
        <v>999</v>
      </c>
      <c r="C429" t="s">
        <v>1003</v>
      </c>
      <c r="D429">
        <v>0.90692773038517804</v>
      </c>
      <c r="E429">
        <v>1</v>
      </c>
    </row>
    <row r="430" spans="1:5" x14ac:dyDescent="0.35">
      <c r="A430" t="s">
        <v>956</v>
      </c>
      <c r="B430" t="s">
        <v>999</v>
      </c>
      <c r="C430" t="s">
        <v>1002</v>
      </c>
      <c r="D430">
        <v>0.99918051417860498</v>
      </c>
      <c r="E430">
        <v>1</v>
      </c>
    </row>
    <row r="431" spans="1:5" x14ac:dyDescent="0.35">
      <c r="A431" t="s">
        <v>956</v>
      </c>
      <c r="B431" t="s">
        <v>999</v>
      </c>
      <c r="C431" t="s">
        <v>1001</v>
      </c>
      <c r="D431">
        <v>0.95536834828689199</v>
      </c>
      <c r="E431">
        <v>1</v>
      </c>
    </row>
    <row r="432" spans="1:5" x14ac:dyDescent="0.35">
      <c r="A432" t="s">
        <v>956</v>
      </c>
      <c r="B432" t="s">
        <v>999</v>
      </c>
      <c r="C432" t="s">
        <v>1000</v>
      </c>
      <c r="D432">
        <v>0.99822903162228904</v>
      </c>
      <c r="E432">
        <v>1</v>
      </c>
    </row>
    <row r="433" spans="1:5" x14ac:dyDescent="0.35">
      <c r="A433" t="s">
        <v>956</v>
      </c>
      <c r="B433" t="s">
        <v>997</v>
      </c>
      <c r="C433" t="s">
        <v>998</v>
      </c>
      <c r="D433">
        <v>0.99999316174102504</v>
      </c>
      <c r="E433">
        <v>1</v>
      </c>
    </row>
    <row r="434" spans="1:5" x14ac:dyDescent="0.35">
      <c r="A434" t="s">
        <v>956</v>
      </c>
      <c r="B434" t="s">
        <v>996</v>
      </c>
      <c r="C434" t="s">
        <v>998</v>
      </c>
      <c r="D434">
        <v>0.56671281007247498</v>
      </c>
      <c r="E434">
        <v>1</v>
      </c>
    </row>
    <row r="435" spans="1:5" x14ac:dyDescent="0.35">
      <c r="A435" t="s">
        <v>956</v>
      </c>
      <c r="B435" t="s">
        <v>996</v>
      </c>
      <c r="C435" t="s">
        <v>997</v>
      </c>
      <c r="D435">
        <v>0.63326467080757798</v>
      </c>
      <c r="E435">
        <v>1</v>
      </c>
    </row>
    <row r="436" spans="1:5" x14ac:dyDescent="0.35">
      <c r="A436" t="s">
        <v>956</v>
      </c>
      <c r="B436" t="s">
        <v>995</v>
      </c>
      <c r="C436" t="s">
        <v>998</v>
      </c>
      <c r="D436">
        <v>0.93307186278726995</v>
      </c>
      <c r="E436">
        <v>1</v>
      </c>
    </row>
    <row r="437" spans="1:5" x14ac:dyDescent="0.35">
      <c r="A437" t="s">
        <v>956</v>
      </c>
      <c r="B437" t="s">
        <v>995</v>
      </c>
      <c r="C437" t="s">
        <v>997</v>
      </c>
      <c r="D437">
        <v>0.99312351163113499</v>
      </c>
      <c r="E437">
        <v>1</v>
      </c>
    </row>
    <row r="438" spans="1:5" x14ac:dyDescent="0.35">
      <c r="A438" t="s">
        <v>956</v>
      </c>
      <c r="B438" t="s">
        <v>995</v>
      </c>
      <c r="C438" t="s">
        <v>996</v>
      </c>
      <c r="D438">
        <v>0.97080781805737004</v>
      </c>
      <c r="E438">
        <v>1</v>
      </c>
    </row>
    <row r="439" spans="1:5" x14ac:dyDescent="0.35">
      <c r="A439" t="s">
        <v>956</v>
      </c>
      <c r="B439" t="s">
        <v>994</v>
      </c>
      <c r="C439" t="s">
        <v>998</v>
      </c>
      <c r="D439">
        <v>0.94256877544210105</v>
      </c>
      <c r="E439">
        <v>1</v>
      </c>
    </row>
    <row r="440" spans="1:5" x14ac:dyDescent="0.35">
      <c r="A440" t="s">
        <v>956</v>
      </c>
      <c r="B440" t="s">
        <v>994</v>
      </c>
      <c r="C440" t="s">
        <v>997</v>
      </c>
      <c r="D440">
        <v>0.99521602376829998</v>
      </c>
      <c r="E440">
        <v>1</v>
      </c>
    </row>
    <row r="441" spans="1:5" x14ac:dyDescent="0.35">
      <c r="A441" t="s">
        <v>956</v>
      </c>
      <c r="B441" t="s">
        <v>994</v>
      </c>
      <c r="C441" t="s">
        <v>996</v>
      </c>
      <c r="D441">
        <v>0.99935398386677998</v>
      </c>
      <c r="E441">
        <v>1</v>
      </c>
    </row>
    <row r="442" spans="1:5" x14ac:dyDescent="0.35">
      <c r="A442" t="s">
        <v>956</v>
      </c>
      <c r="B442" t="s">
        <v>994</v>
      </c>
      <c r="C442" t="s">
        <v>995</v>
      </c>
      <c r="D442">
        <v>1</v>
      </c>
      <c r="E442">
        <v>1</v>
      </c>
    </row>
    <row r="443" spans="1:5" x14ac:dyDescent="0.35">
      <c r="A443" t="s">
        <v>956</v>
      </c>
      <c r="B443" t="s">
        <v>993</v>
      </c>
      <c r="C443" t="s">
        <v>998</v>
      </c>
      <c r="D443">
        <v>0.94756081163302197</v>
      </c>
      <c r="E443">
        <v>1</v>
      </c>
    </row>
    <row r="444" spans="1:5" x14ac:dyDescent="0.35">
      <c r="A444" t="s">
        <v>956</v>
      </c>
      <c r="B444" t="s">
        <v>993</v>
      </c>
      <c r="C444" t="s">
        <v>997</v>
      </c>
      <c r="D444">
        <v>0.996543268748601</v>
      </c>
      <c r="E444">
        <v>1</v>
      </c>
    </row>
    <row r="445" spans="1:5" x14ac:dyDescent="0.35">
      <c r="A445" t="s">
        <v>956</v>
      </c>
      <c r="B445" t="s">
        <v>993</v>
      </c>
      <c r="C445" t="s">
        <v>996</v>
      </c>
      <c r="D445">
        <v>0.98624364242539497</v>
      </c>
      <c r="E445">
        <v>1</v>
      </c>
    </row>
    <row r="446" spans="1:5" x14ac:dyDescent="0.35">
      <c r="A446" t="s">
        <v>956</v>
      </c>
      <c r="B446" t="s">
        <v>993</v>
      </c>
      <c r="C446" t="s">
        <v>995</v>
      </c>
      <c r="D446">
        <v>1</v>
      </c>
      <c r="E446">
        <v>1</v>
      </c>
    </row>
    <row r="447" spans="1:5" x14ac:dyDescent="0.35">
      <c r="A447" t="s">
        <v>956</v>
      </c>
      <c r="B447" t="s">
        <v>993</v>
      </c>
      <c r="C447" t="s">
        <v>994</v>
      </c>
      <c r="D447">
        <v>1</v>
      </c>
      <c r="E447">
        <v>1</v>
      </c>
    </row>
    <row r="448" spans="1:5" x14ac:dyDescent="0.35">
      <c r="A448" t="s">
        <v>955</v>
      </c>
      <c r="B448" t="s">
        <v>1008</v>
      </c>
      <c r="C448" t="s">
        <v>1009</v>
      </c>
      <c r="D448" s="3">
        <v>1.3276158394859299E-8</v>
      </c>
      <c r="E448" s="3">
        <v>3.9828475184577899E-7</v>
      </c>
    </row>
    <row r="449" spans="1:5" x14ac:dyDescent="0.35">
      <c r="A449" t="s">
        <v>955</v>
      </c>
      <c r="B449" t="s">
        <v>1007</v>
      </c>
      <c r="C449" t="s">
        <v>1009</v>
      </c>
      <c r="D449">
        <v>2.48922359496031E-2</v>
      </c>
      <c r="E449">
        <v>3.3943958113095099E-2</v>
      </c>
    </row>
    <row r="450" spans="1:5" x14ac:dyDescent="0.35">
      <c r="A450" t="s">
        <v>955</v>
      </c>
      <c r="B450" t="s">
        <v>1007</v>
      </c>
      <c r="C450" t="s">
        <v>1008</v>
      </c>
      <c r="D450" s="3">
        <v>6.6912292229215396E-7</v>
      </c>
      <c r="E450" s="3">
        <v>1.8248806971604201E-6</v>
      </c>
    </row>
    <row r="451" spans="1:5" x14ac:dyDescent="0.35">
      <c r="A451" t="s">
        <v>955</v>
      </c>
      <c r="B451" t="s">
        <v>1006</v>
      </c>
      <c r="C451" t="s">
        <v>1009</v>
      </c>
      <c r="D451">
        <v>0.243106062407978</v>
      </c>
      <c r="E451">
        <v>0.30388257800997298</v>
      </c>
    </row>
    <row r="452" spans="1:5" x14ac:dyDescent="0.35">
      <c r="A452" t="s">
        <v>955</v>
      </c>
      <c r="B452" t="s">
        <v>1006</v>
      </c>
      <c r="C452" t="s">
        <v>1008</v>
      </c>
      <c r="D452">
        <v>0.99999979658900895</v>
      </c>
      <c r="E452">
        <v>0.99999979658900895</v>
      </c>
    </row>
    <row r="453" spans="1:5" x14ac:dyDescent="0.35">
      <c r="A453" t="s">
        <v>955</v>
      </c>
      <c r="B453" t="s">
        <v>1006</v>
      </c>
      <c r="C453" t="s">
        <v>1007</v>
      </c>
      <c r="D453">
        <v>0.40217414599926798</v>
      </c>
      <c r="E453">
        <v>0.48260897519912199</v>
      </c>
    </row>
    <row r="454" spans="1:5" x14ac:dyDescent="0.35">
      <c r="A454" t="s">
        <v>955</v>
      </c>
      <c r="B454" t="s">
        <v>1005</v>
      </c>
      <c r="C454" t="s">
        <v>1009</v>
      </c>
      <c r="D454">
        <v>1.07713024207867E-4</v>
      </c>
      <c r="E454">
        <v>2.3081362330257301E-4</v>
      </c>
    </row>
    <row r="455" spans="1:5" x14ac:dyDescent="0.35">
      <c r="A455" t="s">
        <v>955</v>
      </c>
      <c r="B455" t="s">
        <v>1005</v>
      </c>
      <c r="C455" t="s">
        <v>1008</v>
      </c>
      <c r="D455">
        <v>7.1577731827421299E-4</v>
      </c>
      <c r="E455">
        <v>1.1929621971236901E-3</v>
      </c>
    </row>
    <row r="456" spans="1:5" x14ac:dyDescent="0.35">
      <c r="A456" t="s">
        <v>955</v>
      </c>
      <c r="B456" t="s">
        <v>1005</v>
      </c>
      <c r="C456" t="s">
        <v>1007</v>
      </c>
      <c r="D456">
        <v>6.81759951945069E-2</v>
      </c>
      <c r="E456">
        <v>8.8925211123269898E-2</v>
      </c>
    </row>
    <row r="457" spans="1:5" x14ac:dyDescent="0.35">
      <c r="A457" t="s">
        <v>955</v>
      </c>
      <c r="B457" t="s">
        <v>1005</v>
      </c>
      <c r="C457" t="s">
        <v>1006</v>
      </c>
      <c r="D457">
        <v>0.66994422248767904</v>
      </c>
      <c r="E457">
        <v>0.74438246943075403</v>
      </c>
    </row>
    <row r="458" spans="1:5" x14ac:dyDescent="0.35">
      <c r="A458" t="s">
        <v>955</v>
      </c>
      <c r="B458" t="s">
        <v>1003</v>
      </c>
      <c r="C458" t="s">
        <v>1004</v>
      </c>
      <c r="D458" s="3">
        <v>5.7920507579023503E-7</v>
      </c>
      <c r="E458" s="3">
        <v>1.7376152273706999E-6</v>
      </c>
    </row>
    <row r="459" spans="1:5" x14ac:dyDescent="0.35">
      <c r="A459" t="s">
        <v>955</v>
      </c>
      <c r="B459" t="s">
        <v>1002</v>
      </c>
      <c r="C459" t="s">
        <v>1004</v>
      </c>
      <c r="D459" s="3">
        <v>9.5026554292054794E-8</v>
      </c>
      <c r="E459" s="3">
        <v>9.5026554292054797E-7</v>
      </c>
    </row>
    <row r="460" spans="1:5" x14ac:dyDescent="0.35">
      <c r="A460" t="s">
        <v>955</v>
      </c>
      <c r="B460" t="s">
        <v>1002</v>
      </c>
      <c r="C460" t="s">
        <v>1003</v>
      </c>
      <c r="D460">
        <v>0.99998288174321304</v>
      </c>
      <c r="E460">
        <v>0.99999979658900895</v>
      </c>
    </row>
    <row r="461" spans="1:5" x14ac:dyDescent="0.35">
      <c r="A461" t="s">
        <v>955</v>
      </c>
      <c r="B461" t="s">
        <v>1001</v>
      </c>
      <c r="C461" t="s">
        <v>1004</v>
      </c>
      <c r="D461">
        <v>1.68768034205624E-4</v>
      </c>
      <c r="E461">
        <v>3.3753606841124801E-4</v>
      </c>
    </row>
    <row r="462" spans="1:5" x14ac:dyDescent="0.35">
      <c r="A462" t="s">
        <v>955</v>
      </c>
      <c r="B462" t="s">
        <v>1001</v>
      </c>
      <c r="C462" t="s">
        <v>1003</v>
      </c>
      <c r="D462">
        <v>1.8841383791778899E-4</v>
      </c>
      <c r="E462">
        <v>3.5327594609585499E-4</v>
      </c>
    </row>
    <row r="463" spans="1:5" x14ac:dyDescent="0.35">
      <c r="A463" t="s">
        <v>955</v>
      </c>
      <c r="B463" t="s">
        <v>1001</v>
      </c>
      <c r="C463" t="s">
        <v>1002</v>
      </c>
      <c r="D463" s="3">
        <v>4.6812805017726299E-5</v>
      </c>
      <c r="E463">
        <v>1.0802955004090701E-4</v>
      </c>
    </row>
    <row r="464" spans="1:5" x14ac:dyDescent="0.35">
      <c r="A464" t="s">
        <v>955</v>
      </c>
      <c r="B464" t="s">
        <v>1000</v>
      </c>
      <c r="C464" t="s">
        <v>1004</v>
      </c>
      <c r="D464" s="3">
        <v>2.9520894884171898E-7</v>
      </c>
      <c r="E464" s="3">
        <v>1.6607409369928701E-6</v>
      </c>
    </row>
    <row r="465" spans="1:5" x14ac:dyDescent="0.35">
      <c r="A465" t="s">
        <v>955</v>
      </c>
      <c r="B465" t="s">
        <v>1000</v>
      </c>
      <c r="C465" t="s">
        <v>1003</v>
      </c>
      <c r="D465">
        <v>0.44007646467809802</v>
      </c>
      <c r="E465">
        <v>0.507780536167036</v>
      </c>
    </row>
    <row r="466" spans="1:5" x14ac:dyDescent="0.35">
      <c r="A466" t="s">
        <v>955</v>
      </c>
      <c r="B466" t="s">
        <v>1000</v>
      </c>
      <c r="C466" t="s">
        <v>1002</v>
      </c>
      <c r="D466">
        <v>0.909006081980269</v>
      </c>
      <c r="E466">
        <v>0.97393508783600202</v>
      </c>
    </row>
    <row r="467" spans="1:5" x14ac:dyDescent="0.35">
      <c r="A467" t="s">
        <v>955</v>
      </c>
      <c r="B467" t="s">
        <v>1000</v>
      </c>
      <c r="C467" t="s">
        <v>1001</v>
      </c>
      <c r="D467" s="3">
        <v>1.0270307318593901E-5</v>
      </c>
      <c r="E467" s="3">
        <v>2.5675768296484799E-5</v>
      </c>
    </row>
    <row r="468" spans="1:5" x14ac:dyDescent="0.35">
      <c r="A468" t="s">
        <v>955</v>
      </c>
      <c r="B468" t="s">
        <v>999</v>
      </c>
      <c r="C468" t="s">
        <v>1004</v>
      </c>
      <c r="D468" s="3">
        <v>4.7053625551463098E-8</v>
      </c>
      <c r="E468" s="3">
        <v>7.0580438327194596E-7</v>
      </c>
    </row>
    <row r="469" spans="1:5" x14ac:dyDescent="0.35">
      <c r="A469" t="s">
        <v>955</v>
      </c>
      <c r="B469" t="s">
        <v>999</v>
      </c>
      <c r="C469" t="s">
        <v>1003</v>
      </c>
      <c r="D469">
        <v>5.8123112638974695E-4</v>
      </c>
      <c r="E469">
        <v>1.0257019877466099E-3</v>
      </c>
    </row>
    <row r="470" spans="1:5" x14ac:dyDescent="0.35">
      <c r="A470" t="s">
        <v>955</v>
      </c>
      <c r="B470" t="s">
        <v>999</v>
      </c>
      <c r="C470" t="s">
        <v>1002</v>
      </c>
      <c r="D470">
        <v>8.2606983965648507E-3</v>
      </c>
      <c r="E470">
        <v>1.23910475948473E-2</v>
      </c>
    </row>
    <row r="471" spans="1:5" x14ac:dyDescent="0.35">
      <c r="A471" t="s">
        <v>955</v>
      </c>
      <c r="B471" t="s">
        <v>999</v>
      </c>
      <c r="C471" t="s">
        <v>1001</v>
      </c>
      <c r="D471">
        <v>1.82232887354489E-2</v>
      </c>
      <c r="E471">
        <v>2.60332696220698E-2</v>
      </c>
    </row>
    <row r="472" spans="1:5" x14ac:dyDescent="0.35">
      <c r="A472" t="s">
        <v>955</v>
      </c>
      <c r="B472" t="s">
        <v>999</v>
      </c>
      <c r="C472" t="s">
        <v>1000</v>
      </c>
      <c r="D472">
        <v>2.10929134392113E-3</v>
      </c>
      <c r="E472">
        <v>3.33046001671757E-3</v>
      </c>
    </row>
    <row r="473" spans="1:5" x14ac:dyDescent="0.35">
      <c r="A473" t="s">
        <v>955</v>
      </c>
      <c r="B473" t="s">
        <v>994</v>
      </c>
      <c r="C473" t="s">
        <v>998</v>
      </c>
      <c r="D473" s="3">
        <v>4.9822228109786003E-7</v>
      </c>
      <c r="E473" s="3">
        <v>1.6607409369928701E-6</v>
      </c>
    </row>
    <row r="474" spans="1:5" x14ac:dyDescent="0.35">
      <c r="A474" t="s">
        <v>955</v>
      </c>
      <c r="B474" t="s">
        <v>994</v>
      </c>
      <c r="C474" t="s">
        <v>997</v>
      </c>
      <c r="D474" s="3">
        <v>4.9822228109786003E-7</v>
      </c>
      <c r="E474" s="3">
        <v>1.6607409369928701E-6</v>
      </c>
    </row>
    <row r="475" spans="1:5" x14ac:dyDescent="0.35">
      <c r="A475" t="s">
        <v>955</v>
      </c>
      <c r="B475" t="s">
        <v>994</v>
      </c>
      <c r="C475" t="s">
        <v>996</v>
      </c>
      <c r="D475" s="3">
        <v>4.9822228109786003E-7</v>
      </c>
      <c r="E475" s="3">
        <v>1.6607409369928701E-6</v>
      </c>
    </row>
    <row r="476" spans="1:5" x14ac:dyDescent="0.35">
      <c r="A476" t="s">
        <v>955</v>
      </c>
      <c r="B476" t="s">
        <v>994</v>
      </c>
      <c r="C476" t="s">
        <v>995</v>
      </c>
      <c r="D476" s="3">
        <v>4.9822228109786003E-7</v>
      </c>
      <c r="E476" s="3">
        <v>1.6607409369928701E-6</v>
      </c>
    </row>
    <row r="477" spans="1:5" x14ac:dyDescent="0.35">
      <c r="A477" t="s">
        <v>955</v>
      </c>
      <c r="B477" t="s">
        <v>993</v>
      </c>
      <c r="C477" t="s">
        <v>994</v>
      </c>
      <c r="D477" s="3">
        <v>4.9822228109786003E-7</v>
      </c>
      <c r="E477" s="3">
        <v>1.6607409369928701E-6</v>
      </c>
    </row>
    <row r="478" spans="1:5" x14ac:dyDescent="0.35">
      <c r="A478" t="s">
        <v>953</v>
      </c>
      <c r="B478" t="s">
        <v>1003</v>
      </c>
      <c r="C478" t="s">
        <v>1004</v>
      </c>
      <c r="D478" s="3">
        <v>1.8401718530069999E-6</v>
      </c>
      <c r="E478" s="3">
        <v>4.1403866692657498E-6</v>
      </c>
    </row>
    <row r="479" spans="1:5" x14ac:dyDescent="0.35">
      <c r="A479" t="s">
        <v>953</v>
      </c>
      <c r="B479" t="s">
        <v>1002</v>
      </c>
      <c r="C479" t="s">
        <v>1004</v>
      </c>
      <c r="D479" s="3">
        <v>1.8401718530069999E-6</v>
      </c>
      <c r="E479" s="3">
        <v>4.1403866692657498E-6</v>
      </c>
    </row>
    <row r="480" spans="1:5" x14ac:dyDescent="0.35">
      <c r="A480" t="s">
        <v>953</v>
      </c>
      <c r="B480" t="s">
        <v>1001</v>
      </c>
      <c r="C480" t="s">
        <v>1004</v>
      </c>
      <c r="D480">
        <v>3.73309675125513E-2</v>
      </c>
      <c r="E480">
        <v>3.73309675125513E-2</v>
      </c>
    </row>
    <row r="481" spans="1:5" x14ac:dyDescent="0.35">
      <c r="A481" t="s">
        <v>953</v>
      </c>
      <c r="B481" t="s">
        <v>1001</v>
      </c>
      <c r="C481" t="s">
        <v>1003</v>
      </c>
      <c r="D481" s="3">
        <v>3.1186434775398703E-5</v>
      </c>
      <c r="E481" s="3">
        <v>3.5084739122323599E-5</v>
      </c>
    </row>
    <row r="482" spans="1:5" x14ac:dyDescent="0.35">
      <c r="A482" t="s">
        <v>953</v>
      </c>
      <c r="B482" t="s">
        <v>1001</v>
      </c>
      <c r="C482" t="s">
        <v>1002</v>
      </c>
      <c r="D482" s="3">
        <v>3.1186434775398703E-5</v>
      </c>
      <c r="E482" s="3">
        <v>3.5084739122323599E-5</v>
      </c>
    </row>
    <row r="483" spans="1:5" x14ac:dyDescent="0.35">
      <c r="A483" t="s">
        <v>953</v>
      </c>
      <c r="B483" t="s">
        <v>1000</v>
      </c>
      <c r="C483" t="s">
        <v>1004</v>
      </c>
      <c r="D483" s="3">
        <v>1.8401718530069999E-6</v>
      </c>
      <c r="E483" s="3">
        <v>4.1403866692657498E-6</v>
      </c>
    </row>
    <row r="484" spans="1:5" x14ac:dyDescent="0.35">
      <c r="A484" t="s">
        <v>953</v>
      </c>
      <c r="B484" t="s">
        <v>1000</v>
      </c>
      <c r="C484" t="s">
        <v>1001</v>
      </c>
      <c r="D484" s="3">
        <v>3.1186434775398703E-5</v>
      </c>
      <c r="E484" s="3">
        <v>3.5084739122323599E-5</v>
      </c>
    </row>
    <row r="485" spans="1:5" x14ac:dyDescent="0.35">
      <c r="A485" t="s">
        <v>953</v>
      </c>
      <c r="B485" t="s">
        <v>999</v>
      </c>
      <c r="C485" t="s">
        <v>1004</v>
      </c>
      <c r="D485" s="3">
        <v>1.8401718530069999E-6</v>
      </c>
      <c r="E485" s="3">
        <v>4.1403866692657498E-6</v>
      </c>
    </row>
    <row r="486" spans="1:5" x14ac:dyDescent="0.35">
      <c r="A486" t="s">
        <v>953</v>
      </c>
      <c r="B486" t="s">
        <v>999</v>
      </c>
      <c r="C486" t="s">
        <v>1001</v>
      </c>
      <c r="D486" s="3">
        <v>3.1186434775398703E-5</v>
      </c>
      <c r="E486" s="3">
        <v>3.5084739122323599E-5</v>
      </c>
    </row>
    <row r="487" spans="1:5" x14ac:dyDescent="0.35">
      <c r="A487" t="s">
        <v>952</v>
      </c>
      <c r="B487" t="s">
        <v>1008</v>
      </c>
      <c r="C487" t="s">
        <v>1009</v>
      </c>
      <c r="D487" s="3">
        <v>4.5593497234319696E-6</v>
      </c>
      <c r="E487" s="3">
        <v>1.6527642747440899E-5</v>
      </c>
    </row>
    <row r="488" spans="1:5" x14ac:dyDescent="0.35">
      <c r="A488" t="s">
        <v>952</v>
      </c>
      <c r="B488" t="s">
        <v>1007</v>
      </c>
      <c r="C488" t="s">
        <v>1008</v>
      </c>
      <c r="D488" s="3">
        <v>4.5593497234319696E-6</v>
      </c>
      <c r="E488" s="3">
        <v>1.6527642747440899E-5</v>
      </c>
    </row>
    <row r="489" spans="1:5" x14ac:dyDescent="0.35">
      <c r="A489" t="s">
        <v>952</v>
      </c>
      <c r="B489" t="s">
        <v>1006</v>
      </c>
      <c r="C489" t="s">
        <v>1009</v>
      </c>
      <c r="D489">
        <v>9.0511082181205196E-2</v>
      </c>
      <c r="E489">
        <v>0.15440125783852601</v>
      </c>
    </row>
    <row r="490" spans="1:5" x14ac:dyDescent="0.35">
      <c r="A490" t="s">
        <v>952</v>
      </c>
      <c r="B490" t="s">
        <v>1006</v>
      </c>
      <c r="C490" t="s">
        <v>1008</v>
      </c>
      <c r="D490">
        <v>0.99381749118541995</v>
      </c>
      <c r="E490">
        <v>1</v>
      </c>
    </row>
    <row r="491" spans="1:5" x14ac:dyDescent="0.35">
      <c r="A491" t="s">
        <v>952</v>
      </c>
      <c r="B491" t="s">
        <v>1006</v>
      </c>
      <c r="C491" t="s">
        <v>1007</v>
      </c>
      <c r="D491">
        <v>9.0511082181205196E-2</v>
      </c>
      <c r="E491">
        <v>0.15440125783852601</v>
      </c>
    </row>
    <row r="492" spans="1:5" x14ac:dyDescent="0.35">
      <c r="A492" t="s">
        <v>952</v>
      </c>
      <c r="B492" t="s">
        <v>1005</v>
      </c>
      <c r="C492" t="s">
        <v>1009</v>
      </c>
      <c r="D492" s="3">
        <v>2.36175833109309E-5</v>
      </c>
      <c r="E492" s="3">
        <v>6.8490991601699599E-5</v>
      </c>
    </row>
    <row r="493" spans="1:5" x14ac:dyDescent="0.35">
      <c r="A493" t="s">
        <v>952</v>
      </c>
      <c r="B493" t="s">
        <v>1005</v>
      </c>
      <c r="C493" t="s">
        <v>1008</v>
      </c>
      <c r="D493">
        <v>1</v>
      </c>
      <c r="E493">
        <v>1</v>
      </c>
    </row>
    <row r="494" spans="1:5" x14ac:dyDescent="0.35">
      <c r="A494" t="s">
        <v>952</v>
      </c>
      <c r="B494" t="s">
        <v>1005</v>
      </c>
      <c r="C494" t="s">
        <v>1007</v>
      </c>
      <c r="D494" s="3">
        <v>2.36175833109309E-5</v>
      </c>
      <c r="E494" s="3">
        <v>6.8490991601699599E-5</v>
      </c>
    </row>
    <row r="495" spans="1:5" x14ac:dyDescent="0.35">
      <c r="A495" t="s">
        <v>952</v>
      </c>
      <c r="B495" t="s">
        <v>1005</v>
      </c>
      <c r="C495" t="s">
        <v>1006</v>
      </c>
      <c r="D495">
        <v>0.999185191767063</v>
      </c>
      <c r="E495">
        <v>1</v>
      </c>
    </row>
    <row r="496" spans="1:5" x14ac:dyDescent="0.35">
      <c r="A496" t="s">
        <v>952</v>
      </c>
      <c r="B496" t="s">
        <v>1003</v>
      </c>
      <c r="C496" t="s">
        <v>1004</v>
      </c>
      <c r="D496">
        <v>0.79049660225560703</v>
      </c>
      <c r="E496">
        <v>1</v>
      </c>
    </row>
    <row r="497" spans="1:5" x14ac:dyDescent="0.35">
      <c r="A497" t="s">
        <v>952</v>
      </c>
      <c r="B497" t="s">
        <v>1002</v>
      </c>
      <c r="C497" t="s">
        <v>1004</v>
      </c>
      <c r="D497">
        <v>0.123434009582664</v>
      </c>
      <c r="E497">
        <v>0.19886590432762499</v>
      </c>
    </row>
    <row r="498" spans="1:5" x14ac:dyDescent="0.35">
      <c r="A498" t="s">
        <v>952</v>
      </c>
      <c r="B498" t="s">
        <v>1002</v>
      </c>
      <c r="C498" t="s">
        <v>1003</v>
      </c>
      <c r="D498">
        <v>0.211685586226704</v>
      </c>
      <c r="E498">
        <v>0.32309905266181099</v>
      </c>
    </row>
    <row r="499" spans="1:5" x14ac:dyDescent="0.35">
      <c r="A499" t="s">
        <v>952</v>
      </c>
      <c r="B499" t="s">
        <v>1001</v>
      </c>
      <c r="C499" t="s">
        <v>1004</v>
      </c>
      <c r="D499">
        <v>0.950648492572161</v>
      </c>
      <c r="E499">
        <v>1</v>
      </c>
    </row>
    <row r="500" spans="1:5" x14ac:dyDescent="0.35">
      <c r="A500" t="s">
        <v>952</v>
      </c>
      <c r="B500" t="s">
        <v>1001</v>
      </c>
      <c r="C500" t="s">
        <v>1003</v>
      </c>
      <c r="D500">
        <v>1</v>
      </c>
      <c r="E500">
        <v>1</v>
      </c>
    </row>
    <row r="501" spans="1:5" x14ac:dyDescent="0.35">
      <c r="A501" t="s">
        <v>952</v>
      </c>
      <c r="B501" t="s">
        <v>1001</v>
      </c>
      <c r="C501" t="s">
        <v>1002</v>
      </c>
      <c r="D501">
        <v>0.59979616309585504</v>
      </c>
      <c r="E501">
        <v>0.86970443648898899</v>
      </c>
    </row>
    <row r="502" spans="1:5" x14ac:dyDescent="0.35">
      <c r="A502" t="s">
        <v>952</v>
      </c>
      <c r="B502" t="s">
        <v>1000</v>
      </c>
      <c r="C502" t="s">
        <v>1004</v>
      </c>
      <c r="D502">
        <v>1.75660336896033E-3</v>
      </c>
      <c r="E502">
        <v>3.9185767461422704E-3</v>
      </c>
    </row>
    <row r="503" spans="1:5" x14ac:dyDescent="0.35">
      <c r="A503" t="s">
        <v>952</v>
      </c>
      <c r="B503" t="s">
        <v>1000</v>
      </c>
      <c r="C503" t="s">
        <v>1003</v>
      </c>
      <c r="D503">
        <v>1.11939987373588E-3</v>
      </c>
      <c r="E503">
        <v>2.70521636152838E-3</v>
      </c>
    </row>
    <row r="504" spans="1:5" x14ac:dyDescent="0.35">
      <c r="A504" t="s">
        <v>952</v>
      </c>
      <c r="B504" t="s">
        <v>1000</v>
      </c>
      <c r="C504" t="s">
        <v>1002</v>
      </c>
      <c r="D504">
        <v>1.05068586774615E-4</v>
      </c>
      <c r="E504">
        <v>2.7699900149671198E-4</v>
      </c>
    </row>
    <row r="505" spans="1:5" x14ac:dyDescent="0.35">
      <c r="A505" t="s">
        <v>952</v>
      </c>
      <c r="B505" t="s">
        <v>1000</v>
      </c>
      <c r="C505" t="s">
        <v>1001</v>
      </c>
      <c r="D505">
        <v>2.6715552044489499E-3</v>
      </c>
      <c r="E505">
        <v>5.53393578064425E-3</v>
      </c>
    </row>
    <row r="506" spans="1:5" x14ac:dyDescent="0.35">
      <c r="A506" t="s">
        <v>952</v>
      </c>
      <c r="B506" t="s">
        <v>999</v>
      </c>
      <c r="C506" t="s">
        <v>1004</v>
      </c>
      <c r="D506">
        <v>0.82127841909351496</v>
      </c>
      <c r="E506">
        <v>1</v>
      </c>
    </row>
    <row r="507" spans="1:5" x14ac:dyDescent="0.35">
      <c r="A507" t="s">
        <v>952</v>
      </c>
      <c r="B507" t="s">
        <v>999</v>
      </c>
      <c r="C507" t="s">
        <v>1003</v>
      </c>
      <c r="D507">
        <v>0.99999999994024202</v>
      </c>
      <c r="E507">
        <v>1</v>
      </c>
    </row>
    <row r="508" spans="1:5" x14ac:dyDescent="0.35">
      <c r="A508" t="s">
        <v>952</v>
      </c>
      <c r="B508" t="s">
        <v>999</v>
      </c>
      <c r="C508" t="s">
        <v>1002</v>
      </c>
      <c r="D508">
        <v>2.92849929903626E-2</v>
      </c>
      <c r="E508">
        <v>5.6617653114701003E-2</v>
      </c>
    </row>
    <row r="509" spans="1:5" x14ac:dyDescent="0.35">
      <c r="A509" t="s">
        <v>952</v>
      </c>
      <c r="B509" t="s">
        <v>999</v>
      </c>
      <c r="C509" t="s">
        <v>1001</v>
      </c>
      <c r="D509">
        <v>1</v>
      </c>
      <c r="E509">
        <v>1</v>
      </c>
    </row>
    <row r="510" spans="1:5" x14ac:dyDescent="0.35">
      <c r="A510" t="s">
        <v>952</v>
      </c>
      <c r="B510" t="s">
        <v>999</v>
      </c>
      <c r="C510" t="s">
        <v>1000</v>
      </c>
      <c r="D510" s="3">
        <v>4.1378054304042101E-6</v>
      </c>
      <c r="E510" s="3">
        <v>1.6527642747440899E-5</v>
      </c>
    </row>
    <row r="511" spans="1:5" x14ac:dyDescent="0.35">
      <c r="A511" t="s">
        <v>952</v>
      </c>
      <c r="B511" t="s">
        <v>993</v>
      </c>
      <c r="C511" t="s">
        <v>998</v>
      </c>
      <c r="D511" s="3">
        <v>3.1118304488764202E-7</v>
      </c>
      <c r="E511" s="3">
        <v>1.80486166034832E-6</v>
      </c>
    </row>
    <row r="512" spans="1:5" x14ac:dyDescent="0.35">
      <c r="A512" t="s">
        <v>952</v>
      </c>
      <c r="B512" t="s">
        <v>993</v>
      </c>
      <c r="C512" t="s">
        <v>997</v>
      </c>
      <c r="D512" s="3">
        <v>3.1118304488764202E-7</v>
      </c>
      <c r="E512" s="3">
        <v>1.80486166034832E-6</v>
      </c>
    </row>
    <row r="513" spans="1:5" x14ac:dyDescent="0.35">
      <c r="A513" t="s">
        <v>952</v>
      </c>
      <c r="B513" t="s">
        <v>993</v>
      </c>
      <c r="C513" t="s">
        <v>996</v>
      </c>
      <c r="D513" s="3">
        <v>3.1118304488764202E-7</v>
      </c>
      <c r="E513" s="3">
        <v>1.80486166034832E-6</v>
      </c>
    </row>
    <row r="514" spans="1:5" x14ac:dyDescent="0.35">
      <c r="A514" t="s">
        <v>952</v>
      </c>
      <c r="B514" t="s">
        <v>993</v>
      </c>
      <c r="C514" t="s">
        <v>995</v>
      </c>
      <c r="D514" s="3">
        <v>3.1118304488764202E-7</v>
      </c>
      <c r="E514" s="3">
        <v>1.80486166034832E-6</v>
      </c>
    </row>
    <row r="515" spans="1:5" x14ac:dyDescent="0.35">
      <c r="A515" t="s">
        <v>952</v>
      </c>
      <c r="B515" t="s">
        <v>993</v>
      </c>
      <c r="C515" t="s">
        <v>994</v>
      </c>
      <c r="D515" s="3">
        <v>3.1118304488764202E-7</v>
      </c>
      <c r="E515" s="3">
        <v>1.80486166034832E-6</v>
      </c>
    </row>
    <row r="516" spans="1:5" x14ac:dyDescent="0.35">
      <c r="A516" t="s">
        <v>946</v>
      </c>
      <c r="B516" t="s">
        <v>1003</v>
      </c>
      <c r="C516" t="s">
        <v>1004</v>
      </c>
      <c r="D516">
        <v>8.2244738469876205E-2</v>
      </c>
      <c r="E516">
        <v>0.10417666872851</v>
      </c>
    </row>
    <row r="517" spans="1:5" x14ac:dyDescent="0.35">
      <c r="A517" t="s">
        <v>946</v>
      </c>
      <c r="B517" t="s">
        <v>1002</v>
      </c>
      <c r="C517" t="s">
        <v>1004</v>
      </c>
      <c r="D517">
        <v>1.08000187187374E-4</v>
      </c>
      <c r="E517">
        <v>1.8654577786910001E-4</v>
      </c>
    </row>
    <row r="518" spans="1:5" x14ac:dyDescent="0.35">
      <c r="A518" t="s">
        <v>946</v>
      </c>
      <c r="B518" t="s">
        <v>1002</v>
      </c>
      <c r="C518" t="s">
        <v>1003</v>
      </c>
      <c r="D518" s="3">
        <v>4.6741420150042699E-5</v>
      </c>
      <c r="E518">
        <v>1.26869568978687E-4</v>
      </c>
    </row>
    <row r="519" spans="1:5" x14ac:dyDescent="0.35">
      <c r="A519" t="s">
        <v>946</v>
      </c>
      <c r="B519" t="s">
        <v>1001</v>
      </c>
      <c r="C519" t="s">
        <v>1004</v>
      </c>
      <c r="D519">
        <v>0.41979163850839002</v>
      </c>
      <c r="E519">
        <v>0.49850257072871301</v>
      </c>
    </row>
    <row r="520" spans="1:5" x14ac:dyDescent="0.35">
      <c r="A520" t="s">
        <v>946</v>
      </c>
      <c r="B520" t="s">
        <v>1001</v>
      </c>
      <c r="C520" t="s">
        <v>1003</v>
      </c>
      <c r="D520">
        <v>0.999791747828221</v>
      </c>
      <c r="E520">
        <v>0.99996431484187698</v>
      </c>
    </row>
    <row r="521" spans="1:5" x14ac:dyDescent="0.35">
      <c r="A521" t="s">
        <v>946</v>
      </c>
      <c r="B521" t="s">
        <v>1001</v>
      </c>
      <c r="C521" t="s">
        <v>1002</v>
      </c>
      <c r="D521">
        <v>7.4915094400351801E-4</v>
      </c>
      <c r="E521">
        <v>1.09491291815899E-3</v>
      </c>
    </row>
    <row r="522" spans="1:5" x14ac:dyDescent="0.35">
      <c r="A522" t="s">
        <v>946</v>
      </c>
      <c r="B522" t="s">
        <v>1000</v>
      </c>
      <c r="C522" t="s">
        <v>1004</v>
      </c>
      <c r="D522">
        <v>1.08000187187374E-4</v>
      </c>
      <c r="E522">
        <v>1.8654577786910001E-4</v>
      </c>
    </row>
    <row r="523" spans="1:5" x14ac:dyDescent="0.35">
      <c r="A523" t="s">
        <v>946</v>
      </c>
      <c r="B523" t="s">
        <v>1000</v>
      </c>
      <c r="C523" t="s">
        <v>1003</v>
      </c>
      <c r="D523" s="3">
        <v>4.6741420150042699E-5</v>
      </c>
      <c r="E523">
        <v>1.26869568978687E-4</v>
      </c>
    </row>
    <row r="524" spans="1:5" x14ac:dyDescent="0.35">
      <c r="A524" t="s">
        <v>946</v>
      </c>
      <c r="B524" t="s">
        <v>1000</v>
      </c>
      <c r="C524" t="s">
        <v>1001</v>
      </c>
      <c r="D524">
        <v>7.4915094400351801E-4</v>
      </c>
      <c r="E524">
        <v>1.09491291815899E-3</v>
      </c>
    </row>
    <row r="525" spans="1:5" x14ac:dyDescent="0.35">
      <c r="A525" t="s">
        <v>946</v>
      </c>
      <c r="B525" t="s">
        <v>999</v>
      </c>
      <c r="C525" t="s">
        <v>1004</v>
      </c>
      <c r="D525">
        <v>5.32787148713528E-2</v>
      </c>
      <c r="E525">
        <v>7.23068273254074E-2</v>
      </c>
    </row>
    <row r="526" spans="1:5" x14ac:dyDescent="0.35">
      <c r="A526" t="s">
        <v>946</v>
      </c>
      <c r="B526" t="s">
        <v>999</v>
      </c>
      <c r="C526" t="s">
        <v>1003</v>
      </c>
      <c r="D526">
        <v>0.99996431484187698</v>
      </c>
      <c r="E526">
        <v>0.99996431484187698</v>
      </c>
    </row>
    <row r="527" spans="1:5" x14ac:dyDescent="0.35">
      <c r="A527" t="s">
        <v>946</v>
      </c>
      <c r="B527" t="s">
        <v>999</v>
      </c>
      <c r="C527" t="s">
        <v>1002</v>
      </c>
      <c r="D527" s="3">
        <v>7.7550380670032796E-5</v>
      </c>
      <c r="E527">
        <v>1.6371747030340301E-4</v>
      </c>
    </row>
    <row r="528" spans="1:5" x14ac:dyDescent="0.35">
      <c r="A528" t="s">
        <v>946</v>
      </c>
      <c r="B528" t="s">
        <v>999</v>
      </c>
      <c r="C528" t="s">
        <v>1001</v>
      </c>
      <c r="D528">
        <v>0.993555559416606</v>
      </c>
      <c r="E528">
        <v>0.99996431484187698</v>
      </c>
    </row>
    <row r="529" spans="1:5" x14ac:dyDescent="0.35">
      <c r="A529" t="s">
        <v>946</v>
      </c>
      <c r="B529" t="s">
        <v>999</v>
      </c>
      <c r="C529" t="s">
        <v>1000</v>
      </c>
      <c r="D529" s="3">
        <v>7.7550380670032796E-5</v>
      </c>
      <c r="E529">
        <v>1.6371747030340301E-4</v>
      </c>
    </row>
    <row r="530" spans="1:5" x14ac:dyDescent="0.35">
      <c r="A530" t="s">
        <v>946</v>
      </c>
      <c r="B530" t="s">
        <v>993</v>
      </c>
      <c r="C530" t="s">
        <v>998</v>
      </c>
      <c r="D530" s="3">
        <v>1.6905185842297501E-6</v>
      </c>
      <c r="E530" s="3">
        <v>6.4239706200730502E-6</v>
      </c>
    </row>
    <row r="531" spans="1:5" x14ac:dyDescent="0.35">
      <c r="A531" t="s">
        <v>946</v>
      </c>
      <c r="B531" t="s">
        <v>993</v>
      </c>
      <c r="C531" t="s">
        <v>997</v>
      </c>
      <c r="D531" s="3">
        <v>1.6905185842297501E-6</v>
      </c>
      <c r="E531" s="3">
        <v>6.4239706200730502E-6</v>
      </c>
    </row>
    <row r="532" spans="1:5" x14ac:dyDescent="0.35">
      <c r="A532" t="s">
        <v>946</v>
      </c>
      <c r="B532" t="s">
        <v>993</v>
      </c>
      <c r="C532" t="s">
        <v>996</v>
      </c>
      <c r="D532" s="3">
        <v>1.6905185842297501E-6</v>
      </c>
      <c r="E532" s="3">
        <v>6.4239706200730502E-6</v>
      </c>
    </row>
    <row r="533" spans="1:5" x14ac:dyDescent="0.35">
      <c r="A533" t="s">
        <v>946</v>
      </c>
      <c r="B533" t="s">
        <v>993</v>
      </c>
      <c r="C533" t="s">
        <v>995</v>
      </c>
      <c r="D533" s="3">
        <v>1.6905185842297501E-6</v>
      </c>
      <c r="E533" s="3">
        <v>6.4239706200730502E-6</v>
      </c>
    </row>
    <row r="534" spans="1:5" x14ac:dyDescent="0.35">
      <c r="A534" t="s">
        <v>946</v>
      </c>
      <c r="B534" t="s">
        <v>993</v>
      </c>
      <c r="C534" t="s">
        <v>994</v>
      </c>
      <c r="D534" s="3">
        <v>1.6905185842297501E-6</v>
      </c>
      <c r="E534" s="3">
        <v>6.4239706200730502E-6</v>
      </c>
    </row>
  </sheetData>
  <pageMargins left="0.7" right="0.7" top="0.75" bottom="0.75" header="0.3" footer="0.3"/>
</worksheet>
</file>

<file path=xl/worksheets/sheet2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6326178-EEF3-460C-8E4D-A50F3F280919}">
  <dimension ref="A1:Z141"/>
  <sheetViews>
    <sheetView workbookViewId="0"/>
  </sheetViews>
  <sheetFormatPr defaultRowHeight="14.5" x14ac:dyDescent="0.35"/>
  <sheetData>
    <row r="1" spans="1:26" x14ac:dyDescent="0.35">
      <c r="A1" t="s">
        <v>1199</v>
      </c>
      <c r="B1" t="s">
        <v>478</v>
      </c>
      <c r="C1" t="s">
        <v>479</v>
      </c>
      <c r="D1" t="s">
        <v>1198</v>
      </c>
      <c r="E1" t="s">
        <v>1197</v>
      </c>
      <c r="F1" t="s">
        <v>1196</v>
      </c>
      <c r="G1" t="s">
        <v>1195</v>
      </c>
      <c r="H1" t="s">
        <v>1194</v>
      </c>
      <c r="I1" t="s">
        <v>1193</v>
      </c>
      <c r="J1" t="s">
        <v>1192</v>
      </c>
      <c r="K1" t="s">
        <v>1191</v>
      </c>
      <c r="L1" t="s">
        <v>1190</v>
      </c>
      <c r="M1" t="s">
        <v>1189</v>
      </c>
      <c r="N1" t="s">
        <v>1188</v>
      </c>
      <c r="O1" t="s">
        <v>1187</v>
      </c>
      <c r="P1" t="s">
        <v>1186</v>
      </c>
      <c r="Q1" t="s">
        <v>1185</v>
      </c>
      <c r="R1" t="s">
        <v>1184</v>
      </c>
      <c r="S1" t="s">
        <v>1183</v>
      </c>
      <c r="T1" t="s">
        <v>1182</v>
      </c>
      <c r="U1" t="s">
        <v>1181</v>
      </c>
      <c r="V1" t="s">
        <v>1180</v>
      </c>
      <c r="W1" t="s">
        <v>1179</v>
      </c>
      <c r="X1" t="s">
        <v>1178</v>
      </c>
      <c r="Y1" t="s">
        <v>1177</v>
      </c>
      <c r="Z1" t="s">
        <v>1176</v>
      </c>
    </row>
    <row r="2" spans="1:26" x14ac:dyDescent="0.35">
      <c r="A2" t="s">
        <v>1175</v>
      </c>
      <c r="B2" t="s">
        <v>115</v>
      </c>
      <c r="C2" t="s">
        <v>951</v>
      </c>
      <c r="D2">
        <v>0.73350006154506098</v>
      </c>
      <c r="E2">
        <v>1.89826687007954</v>
      </c>
      <c r="F2">
        <v>0.98880927567680499</v>
      </c>
      <c r="G2">
        <v>-0.91026376553980703</v>
      </c>
      <c r="H2">
        <v>0.76069103511908298</v>
      </c>
      <c r="I2">
        <v>-0.612306447795673</v>
      </c>
      <c r="J2">
        <v>-1.3869474928833301</v>
      </c>
      <c r="K2">
        <v>-0.84285401843270702</v>
      </c>
      <c r="L2">
        <v>1.04883473857096</v>
      </c>
      <c r="M2">
        <v>0.144663096109789</v>
      </c>
      <c r="N2">
        <v>-0.123611654849278</v>
      </c>
      <c r="O2">
        <v>0.21838666799931999</v>
      </c>
      <c r="P2">
        <v>0.41794172264358198</v>
      </c>
      <c r="Q2">
        <v>-0.23595757931800701</v>
      </c>
      <c r="R2">
        <v>-0.50244065516523995</v>
      </c>
      <c r="S2">
        <v>-2.8091415332839299E-2</v>
      </c>
      <c r="T2">
        <v>0.168149651201765</v>
      </c>
      <c r="U2">
        <v>-9.4367445982373302E-2</v>
      </c>
      <c r="V2">
        <v>0.41492530284245599</v>
      </c>
      <c r="W2">
        <v>-0.115321998706191</v>
      </c>
      <c r="X2">
        <v>5.2309318119468297E-2</v>
      </c>
      <c r="Y2">
        <v>-4.9689786549557101E-2</v>
      </c>
      <c r="Z2">
        <v>2.7426288355815402E-2</v>
      </c>
    </row>
    <row r="3" spans="1:26" x14ac:dyDescent="0.35">
      <c r="A3" t="s">
        <v>1174</v>
      </c>
      <c r="B3" t="s">
        <v>115</v>
      </c>
      <c r="C3" t="s">
        <v>951</v>
      </c>
      <c r="D3">
        <v>0.57317409758873505</v>
      </c>
      <c r="E3">
        <v>1.02411864687038</v>
      </c>
      <c r="F3">
        <v>7.0786047538263494E-2</v>
      </c>
      <c r="G3">
        <v>0.47691887161422603</v>
      </c>
      <c r="H3">
        <v>-0.22388902274837399</v>
      </c>
      <c r="I3">
        <v>-1.5622489688793899</v>
      </c>
      <c r="J3">
        <v>-0.53564334406895497</v>
      </c>
      <c r="K3">
        <v>-1.1554489469178699</v>
      </c>
      <c r="L3">
        <v>-0.13000938048185201</v>
      </c>
      <c r="M3">
        <v>1.07148631563534</v>
      </c>
      <c r="N3">
        <v>0.17837796750246501</v>
      </c>
      <c r="O3">
        <v>0.479893680824033</v>
      </c>
      <c r="P3">
        <v>0.15906389453949299</v>
      </c>
      <c r="Q3">
        <v>-0.54232429949247296</v>
      </c>
      <c r="R3">
        <v>-0.448833254345961</v>
      </c>
      <c r="S3">
        <v>-0.34907086008079102</v>
      </c>
      <c r="T3">
        <v>6.5820223260766003E-2</v>
      </c>
      <c r="U3">
        <v>0.27170001679350397</v>
      </c>
      <c r="V3">
        <v>-0.178114587871221</v>
      </c>
      <c r="W3">
        <v>-3.2597448345881297E-2</v>
      </c>
      <c r="X3">
        <v>3.5770068647411703E-2</v>
      </c>
      <c r="Y3">
        <v>-0.104306380836971</v>
      </c>
      <c r="Z3">
        <v>-1.6178065613754299E-2</v>
      </c>
    </row>
    <row r="4" spans="1:26" x14ac:dyDescent="0.35">
      <c r="A4" t="s">
        <v>1173</v>
      </c>
      <c r="B4" t="s">
        <v>115</v>
      </c>
      <c r="C4" t="s">
        <v>951</v>
      </c>
      <c r="D4">
        <v>0.76878142496645796</v>
      </c>
      <c r="E4">
        <v>2.0212265163429501</v>
      </c>
      <c r="F4">
        <v>0.93465213498375499</v>
      </c>
      <c r="G4">
        <v>-0.80775162031583303</v>
      </c>
      <c r="H4">
        <v>-0.81391076204795698</v>
      </c>
      <c r="I4">
        <v>-0.60018961219503697</v>
      </c>
      <c r="J4">
        <v>-0.34580277742460103</v>
      </c>
      <c r="K4">
        <v>-1.7510961726418499</v>
      </c>
      <c r="L4">
        <v>-0.76835039525468396</v>
      </c>
      <c r="M4">
        <v>0.94711126369773602</v>
      </c>
      <c r="N4">
        <v>0.73272131691424802</v>
      </c>
      <c r="O4">
        <v>0.52976599896473897</v>
      </c>
      <c r="P4">
        <v>-0.15668859991675699</v>
      </c>
      <c r="Q4">
        <v>0.15660939665705501</v>
      </c>
      <c r="R4">
        <v>-0.33096152337542301</v>
      </c>
      <c r="S4">
        <v>-0.165905075948651</v>
      </c>
      <c r="T4">
        <v>0.198864485755293</v>
      </c>
      <c r="U4">
        <v>0.31166914429915998</v>
      </c>
      <c r="V4">
        <v>-1.17575755475368E-2</v>
      </c>
      <c r="W4">
        <v>-5.9856290163296296E-3</v>
      </c>
      <c r="X4">
        <v>-3.2828539297739801E-3</v>
      </c>
      <c r="Y4">
        <v>1.1192396041261101E-2</v>
      </c>
      <c r="Z4">
        <v>-7.50526425008856E-2</v>
      </c>
    </row>
    <row r="5" spans="1:26" x14ac:dyDescent="0.35">
      <c r="A5" t="s">
        <v>1172</v>
      </c>
      <c r="B5" t="s">
        <v>115</v>
      </c>
      <c r="C5" t="s">
        <v>951</v>
      </c>
      <c r="D5">
        <v>0.242177599647072</v>
      </c>
      <c r="E5">
        <v>1.54224255754317</v>
      </c>
      <c r="F5">
        <v>0.32744261911049599</v>
      </c>
      <c r="G5">
        <v>7.3242650646281798E-2</v>
      </c>
      <c r="H5">
        <v>0.26924413175239897</v>
      </c>
      <c r="I5">
        <v>-1.2101612383370399</v>
      </c>
      <c r="J5">
        <v>-1.03552701165826</v>
      </c>
      <c r="K5">
        <v>-1.1492716843901201</v>
      </c>
      <c r="L5">
        <v>0.81151111703341305</v>
      </c>
      <c r="M5">
        <v>0.91288085478557102</v>
      </c>
      <c r="N5">
        <v>0.26168608948785899</v>
      </c>
      <c r="O5">
        <v>0.56009776223206298</v>
      </c>
      <c r="P5">
        <v>0.48887062162554301</v>
      </c>
      <c r="Q5">
        <v>-0.25101938151615</v>
      </c>
      <c r="R5">
        <v>-0.45644816866243998</v>
      </c>
      <c r="S5">
        <v>-0.321593163553753</v>
      </c>
      <c r="T5">
        <v>0.419103894199088</v>
      </c>
      <c r="U5">
        <v>0.14034821529761601</v>
      </c>
      <c r="V5">
        <v>-8.3997234573401497E-2</v>
      </c>
      <c r="W5">
        <v>-0.12934252868940199</v>
      </c>
      <c r="X5">
        <v>-1.23293923679873E-2</v>
      </c>
      <c r="Y5">
        <v>6.0099144022870404E-3</v>
      </c>
      <c r="Z5">
        <v>-5.64068338868004E-2</v>
      </c>
    </row>
    <row r="6" spans="1:26" x14ac:dyDescent="0.35">
      <c r="A6" t="s">
        <v>1171</v>
      </c>
      <c r="B6" t="s">
        <v>115</v>
      </c>
      <c r="C6" t="s">
        <v>951</v>
      </c>
      <c r="D6">
        <v>1.05292070322289</v>
      </c>
      <c r="E6">
        <v>1.67448273813589</v>
      </c>
      <c r="F6">
        <v>0.59281000661122096</v>
      </c>
      <c r="G6">
        <v>-0.50176024330936797</v>
      </c>
      <c r="H6">
        <v>0.346167595971765</v>
      </c>
      <c r="I6">
        <v>-0.54274679960467298</v>
      </c>
      <c r="J6">
        <v>-0.41744181533998098</v>
      </c>
      <c r="K6">
        <v>-0.97740578330096395</v>
      </c>
      <c r="L6">
        <v>0.52324114954159495</v>
      </c>
      <c r="M6">
        <v>0.21145947621060199</v>
      </c>
      <c r="N6">
        <v>-5.2167081619249801E-2</v>
      </c>
      <c r="O6">
        <v>0.51163664724568303</v>
      </c>
      <c r="P6">
        <v>8.2145061102958494E-2</v>
      </c>
      <c r="Q6">
        <v>-0.334756064095311</v>
      </c>
      <c r="R6">
        <v>-0.53814451080499703</v>
      </c>
      <c r="S6">
        <v>-0.34976719813976798</v>
      </c>
      <c r="T6">
        <v>-0.105937807731985</v>
      </c>
      <c r="U6">
        <v>0.36003281930750197</v>
      </c>
      <c r="V6">
        <v>-0.109539018992202</v>
      </c>
      <c r="W6">
        <v>2.5482590468530499E-2</v>
      </c>
      <c r="X6">
        <v>9.0294529581128602E-2</v>
      </c>
      <c r="Y6">
        <v>-5.71237997033519E-2</v>
      </c>
      <c r="Z6">
        <v>5.51941840126896E-2</v>
      </c>
    </row>
    <row r="7" spans="1:26" x14ac:dyDescent="0.35">
      <c r="A7" t="s">
        <v>1170</v>
      </c>
      <c r="B7" t="s">
        <v>115</v>
      </c>
      <c r="C7" t="s">
        <v>951</v>
      </c>
      <c r="D7">
        <v>1.0036540155256799</v>
      </c>
      <c r="E7">
        <v>1.70403680100084</v>
      </c>
      <c r="F7">
        <v>0.44376170445687602</v>
      </c>
      <c r="G7">
        <v>-0.58879231502507001</v>
      </c>
      <c r="H7">
        <v>-0.20652940813370699</v>
      </c>
      <c r="I7">
        <v>-0.500518013324464</v>
      </c>
      <c r="J7">
        <v>-0.297647041314825</v>
      </c>
      <c r="K7">
        <v>-1.36119521238493</v>
      </c>
      <c r="L7">
        <v>-8.6296764500085596E-2</v>
      </c>
      <c r="M7">
        <v>0.53590147242707198</v>
      </c>
      <c r="N7">
        <v>0.31569941103899102</v>
      </c>
      <c r="O7">
        <v>0.54274664582612597</v>
      </c>
      <c r="P7">
        <v>-5.52724754449797E-2</v>
      </c>
      <c r="Q7">
        <v>-0.14191838107761401</v>
      </c>
      <c r="R7">
        <v>-0.447960463404593</v>
      </c>
      <c r="S7">
        <v>-0.23686279643478</v>
      </c>
      <c r="T7" s="3">
        <v>-7.2273690445712204E-5</v>
      </c>
      <c r="U7">
        <v>0.31453517934796299</v>
      </c>
      <c r="V7">
        <v>-4.2095419932609401E-2</v>
      </c>
      <c r="W7">
        <v>-2.05421037780412E-2</v>
      </c>
      <c r="X7">
        <v>1.5393248724801901E-2</v>
      </c>
      <c r="Y7">
        <v>-1.6800561152047599E-2</v>
      </c>
      <c r="Z7">
        <v>1.45044734247297E-2</v>
      </c>
    </row>
    <row r="8" spans="1:26" x14ac:dyDescent="0.35">
      <c r="A8" t="s">
        <v>1169</v>
      </c>
      <c r="B8" t="s">
        <v>115</v>
      </c>
      <c r="C8" t="s">
        <v>951</v>
      </c>
      <c r="D8">
        <v>1.64357643278242</v>
      </c>
      <c r="E8">
        <v>1.47091615574321</v>
      </c>
      <c r="F8">
        <v>0.84656262453426301</v>
      </c>
      <c r="G8">
        <v>-0.92304295398367597</v>
      </c>
      <c r="H8">
        <v>-0.25697027503557301</v>
      </c>
      <c r="I8">
        <v>-0.64073300712983605</v>
      </c>
      <c r="J8">
        <v>-0.23720783648603999</v>
      </c>
      <c r="K8">
        <v>-0.85041568013625801</v>
      </c>
      <c r="L8">
        <v>-0.54421998187595899</v>
      </c>
      <c r="M8">
        <v>4.54380754360481E-3</v>
      </c>
      <c r="N8">
        <v>-0.107809406973746</v>
      </c>
      <c r="O8">
        <v>-3.3366534903606797E-2</v>
      </c>
      <c r="P8">
        <v>-0.16563572189367101</v>
      </c>
      <c r="Q8">
        <v>-0.12802660341793701</v>
      </c>
      <c r="R8">
        <v>-0.247773274722248</v>
      </c>
      <c r="S8">
        <v>-9.4541885736898104E-2</v>
      </c>
      <c r="T8">
        <v>-7.4841097492923697E-2</v>
      </c>
      <c r="U8">
        <v>6.1298206380814499E-2</v>
      </c>
      <c r="V8">
        <v>0.112808026964777</v>
      </c>
      <c r="W8">
        <v>-4.9081926642755201E-2</v>
      </c>
      <c r="X8">
        <v>5.5197327848981001E-2</v>
      </c>
      <c r="Y8">
        <v>-3.70694558206109E-2</v>
      </c>
      <c r="Z8">
        <v>0.28186690279451998</v>
      </c>
    </row>
    <row r="9" spans="1:26" x14ac:dyDescent="0.35">
      <c r="A9" t="s">
        <v>1168</v>
      </c>
      <c r="B9" t="s">
        <v>115</v>
      </c>
      <c r="C9" t="s">
        <v>951</v>
      </c>
      <c r="D9">
        <v>1.46219066667748</v>
      </c>
      <c r="E9">
        <v>0.98342702968028395</v>
      </c>
      <c r="F9">
        <v>-3.6057371052430502E-2</v>
      </c>
      <c r="G9">
        <v>-0.42256583963323502</v>
      </c>
      <c r="H9">
        <v>-0.47089463203712301</v>
      </c>
      <c r="I9">
        <v>-0.78783957161527196</v>
      </c>
      <c r="J9">
        <v>-8.7645770818185295E-2</v>
      </c>
      <c r="K9">
        <v>-1.244244012302</v>
      </c>
      <c r="L9">
        <v>-0.86324162491350998</v>
      </c>
      <c r="M9">
        <v>0.52381608476022201</v>
      </c>
      <c r="N9">
        <v>0.159918456885211</v>
      </c>
      <c r="O9">
        <v>0.20603311026510601</v>
      </c>
      <c r="P9">
        <v>-0.27466630680350701</v>
      </c>
      <c r="Q9">
        <v>-0.367578428433675</v>
      </c>
      <c r="R9">
        <v>-0.41235478223732602</v>
      </c>
      <c r="S9">
        <v>0.22513129168499499</v>
      </c>
      <c r="T9">
        <v>-0.33126129276245397</v>
      </c>
      <c r="U9">
        <v>-0.100727069317843</v>
      </c>
      <c r="V9">
        <v>0.48998685671730602</v>
      </c>
      <c r="W9">
        <v>-7.1272087345420301E-2</v>
      </c>
      <c r="X9">
        <v>0.119084380427184</v>
      </c>
      <c r="Y9">
        <v>-8.3393136052203998E-2</v>
      </c>
      <c r="Z9">
        <v>6.3257718825511802E-2</v>
      </c>
    </row>
    <row r="10" spans="1:26" x14ac:dyDescent="0.35">
      <c r="A10" t="s">
        <v>1167</v>
      </c>
      <c r="B10" t="s">
        <v>115</v>
      </c>
      <c r="C10" t="s">
        <v>951</v>
      </c>
      <c r="D10">
        <v>1.5491931552653999</v>
      </c>
      <c r="E10">
        <v>1.54485480834526</v>
      </c>
      <c r="F10">
        <v>0.373341417643412</v>
      </c>
      <c r="G10">
        <v>-0.81043894290143104</v>
      </c>
      <c r="H10">
        <v>-0.128131878269129</v>
      </c>
      <c r="I10">
        <v>-0.363287294116172</v>
      </c>
      <c r="J10">
        <v>-0.249611153495819</v>
      </c>
      <c r="K10">
        <v>-0.77540256815859498</v>
      </c>
      <c r="L10">
        <v>7.0175164196079901E-2</v>
      </c>
      <c r="M10">
        <v>-7.0494340952105605E-2</v>
      </c>
      <c r="N10">
        <v>-0.142363362045036</v>
      </c>
      <c r="O10">
        <v>4.6020949110073704E-3</v>
      </c>
      <c r="P10">
        <v>7.6960196120734403E-2</v>
      </c>
      <c r="Q10">
        <v>8.3292860650648906E-2</v>
      </c>
      <c r="R10">
        <v>-0.12162200788705201</v>
      </c>
      <c r="S10">
        <v>-0.116428137798788</v>
      </c>
      <c r="T10">
        <v>0.38035005891628698</v>
      </c>
      <c r="U10">
        <v>-0.238385577315505</v>
      </c>
      <c r="V10">
        <v>0.102043640062393</v>
      </c>
      <c r="W10">
        <v>-5.44149669562453E-2</v>
      </c>
      <c r="X10">
        <v>1.6386557632822301E-2</v>
      </c>
      <c r="Y10">
        <v>-0.122271932808646</v>
      </c>
      <c r="Z10">
        <v>7.37449909365041E-3</v>
      </c>
    </row>
    <row r="11" spans="1:26" x14ac:dyDescent="0.35">
      <c r="A11" t="s">
        <v>1166</v>
      </c>
      <c r="B11" t="s">
        <v>379</v>
      </c>
      <c r="C11" t="s">
        <v>951</v>
      </c>
      <c r="D11">
        <v>-10.8655257425863</v>
      </c>
      <c r="E11">
        <v>-2.82432722215025</v>
      </c>
      <c r="F11">
        <v>0.76737318552272404</v>
      </c>
      <c r="G11">
        <v>0.24570096445486</v>
      </c>
      <c r="H11">
        <v>-0.11399476565500199</v>
      </c>
      <c r="I11">
        <v>-0.32370320095680399</v>
      </c>
      <c r="J11">
        <v>0.29653625284389301</v>
      </c>
      <c r="K11">
        <v>-0.123461527824497</v>
      </c>
      <c r="L11">
        <v>0.347709398908918</v>
      </c>
      <c r="M11">
        <v>0.97512598386810001</v>
      </c>
      <c r="N11">
        <v>0.64081571275374005</v>
      </c>
      <c r="O11">
        <v>-0.44674777127611798</v>
      </c>
      <c r="P11">
        <v>-3.57031672547978E-3</v>
      </c>
      <c r="Q11">
        <v>0.65512486146896998</v>
      </c>
      <c r="R11">
        <v>0.35941608774546402</v>
      </c>
      <c r="S11">
        <v>-0.19882620543551099</v>
      </c>
      <c r="T11">
        <v>0.16721794139733101</v>
      </c>
      <c r="U11">
        <v>-0.25192604992222101</v>
      </c>
      <c r="V11">
        <v>-0.30795601101535902</v>
      </c>
      <c r="W11">
        <v>3.7828874860689601E-2</v>
      </c>
      <c r="X11">
        <v>6.9846034900361001E-3</v>
      </c>
      <c r="Y11">
        <v>-9.9827050488278099E-2</v>
      </c>
      <c r="Z11">
        <v>-5.9702921196779599E-2</v>
      </c>
    </row>
    <row r="12" spans="1:26" x14ac:dyDescent="0.35">
      <c r="A12" t="s">
        <v>1165</v>
      </c>
      <c r="B12" t="s">
        <v>379</v>
      </c>
      <c r="C12" t="s">
        <v>951</v>
      </c>
      <c r="D12">
        <v>-10.0740944124494</v>
      </c>
      <c r="E12">
        <v>-1.9344505575274</v>
      </c>
      <c r="F12">
        <v>2.1310125333088199</v>
      </c>
      <c r="G12">
        <v>-1.0026796872022801</v>
      </c>
      <c r="H12">
        <v>0.62700011491783503</v>
      </c>
      <c r="I12">
        <v>-0.17633606893832501</v>
      </c>
      <c r="J12">
        <v>-0.25889638713067997</v>
      </c>
      <c r="K12">
        <v>-6.5166059544650795E-2</v>
      </c>
      <c r="L12">
        <v>0.63862468570962305</v>
      </c>
      <c r="M12">
        <v>0.67537123607870098</v>
      </c>
      <c r="N12">
        <v>0.112289757111368</v>
      </c>
      <c r="O12">
        <v>-0.15813561302608201</v>
      </c>
      <c r="P12">
        <v>0.310939681080177</v>
      </c>
      <c r="Q12">
        <v>5.7336398049133999E-2</v>
      </c>
      <c r="R12">
        <v>0.19348919649982099</v>
      </c>
      <c r="S12">
        <v>-0.18067178018607499</v>
      </c>
      <c r="T12">
        <v>0.51944390361119996</v>
      </c>
      <c r="U12">
        <v>-1.0262833507578401E-3</v>
      </c>
      <c r="V12">
        <v>-8.1956811824474105E-2</v>
      </c>
      <c r="W12">
        <v>2.5360580820109301E-2</v>
      </c>
      <c r="X12">
        <v>-0.103964865756141</v>
      </c>
      <c r="Y12">
        <v>0.231691516989909</v>
      </c>
      <c r="Z12">
        <v>-0.23947719097150499</v>
      </c>
    </row>
    <row r="13" spans="1:26" x14ac:dyDescent="0.35">
      <c r="A13" t="s">
        <v>1164</v>
      </c>
      <c r="B13" t="s">
        <v>379</v>
      </c>
      <c r="C13" t="s">
        <v>951</v>
      </c>
      <c r="D13">
        <v>-5.1327697610221596</v>
      </c>
      <c r="E13">
        <v>-3.5342201978662802</v>
      </c>
      <c r="F13">
        <v>0.32449438964944699</v>
      </c>
      <c r="G13">
        <v>-3.21808365371359</v>
      </c>
      <c r="H13">
        <v>-1.31639698518661</v>
      </c>
      <c r="I13">
        <v>0.395362499058864</v>
      </c>
      <c r="J13">
        <v>1.21276749255059</v>
      </c>
      <c r="K13">
        <v>-0.66717060664629702</v>
      </c>
      <c r="L13">
        <v>-1.12641882675155</v>
      </c>
      <c r="M13">
        <v>-0.46708257539953701</v>
      </c>
      <c r="N13">
        <v>-1.21620864304015</v>
      </c>
      <c r="O13">
        <v>0.333003471956065</v>
      </c>
      <c r="P13">
        <v>-1.1714733886416999</v>
      </c>
      <c r="Q13">
        <v>0.14764315926084001</v>
      </c>
      <c r="R13">
        <v>-0.125339818441425</v>
      </c>
      <c r="S13">
        <v>-3.0444890055368799E-2</v>
      </c>
      <c r="T13">
        <v>0.21798367613002101</v>
      </c>
      <c r="U13">
        <v>7.1145274711726603E-2</v>
      </c>
      <c r="V13">
        <v>0.486368803979358</v>
      </c>
      <c r="W13">
        <v>-0.106560918943945</v>
      </c>
      <c r="X13">
        <v>-1.21659174075084E-2</v>
      </c>
      <c r="Y13">
        <v>0.40250737956551103</v>
      </c>
      <c r="Z13">
        <v>-6.514607264491E-2</v>
      </c>
    </row>
    <row r="14" spans="1:26" x14ac:dyDescent="0.35">
      <c r="A14" t="s">
        <v>1163</v>
      </c>
      <c r="B14" t="s">
        <v>379</v>
      </c>
      <c r="C14" t="s">
        <v>951</v>
      </c>
      <c r="D14">
        <v>-4.1652989714429101</v>
      </c>
      <c r="E14">
        <v>-2.7467368520027899</v>
      </c>
      <c r="F14">
        <v>5.1253293938878702E-2</v>
      </c>
      <c r="G14">
        <v>-2.4141532574412401</v>
      </c>
      <c r="H14">
        <v>-1.0484670175574999</v>
      </c>
      <c r="I14">
        <v>0.38127104435356901</v>
      </c>
      <c r="J14">
        <v>1.98549289583834</v>
      </c>
      <c r="K14">
        <v>-2.3017452396243798</v>
      </c>
      <c r="L14">
        <v>0.13082411690936399</v>
      </c>
      <c r="M14">
        <v>-1.0870738492908401</v>
      </c>
      <c r="N14">
        <v>-0.63107929880984903</v>
      </c>
      <c r="O14">
        <v>0.22716888384631401</v>
      </c>
      <c r="P14">
        <v>-0.220693630084422</v>
      </c>
      <c r="Q14">
        <v>-0.60847027187920499</v>
      </c>
      <c r="R14">
        <v>0.32472644936095002</v>
      </c>
      <c r="S14">
        <v>0.56223288316172404</v>
      </c>
      <c r="T14">
        <v>0.236840928266533</v>
      </c>
      <c r="U14">
        <v>-0.15978926470111501</v>
      </c>
      <c r="V14">
        <v>-0.28103729285936402</v>
      </c>
      <c r="W14">
        <v>-9.87725533918105E-2</v>
      </c>
      <c r="X14">
        <v>0.33558005756032</v>
      </c>
      <c r="Y14">
        <v>-0.18543724331776801</v>
      </c>
      <c r="Z14">
        <v>8.0798182142521699E-2</v>
      </c>
    </row>
    <row r="15" spans="1:26" x14ac:dyDescent="0.35">
      <c r="A15" t="s">
        <v>1162</v>
      </c>
      <c r="B15" t="s">
        <v>379</v>
      </c>
      <c r="C15" t="s">
        <v>951</v>
      </c>
      <c r="D15">
        <v>-4.77021207675232</v>
      </c>
      <c r="E15">
        <v>-4.2005458440257302</v>
      </c>
      <c r="F15">
        <v>-1.1977522862854499</v>
      </c>
      <c r="G15">
        <v>-2.7468241043640198</v>
      </c>
      <c r="H15">
        <v>-0.57624476081565201</v>
      </c>
      <c r="I15">
        <v>1.0125372263510399</v>
      </c>
      <c r="J15">
        <v>1.9465367935870199</v>
      </c>
      <c r="K15">
        <v>-0.25666121372802198</v>
      </c>
      <c r="L15">
        <v>-0.29433682676626599</v>
      </c>
      <c r="M15">
        <v>-0.85004890833567404</v>
      </c>
      <c r="N15">
        <v>-0.98257841403847701</v>
      </c>
      <c r="O15">
        <v>-0.38103319482963999</v>
      </c>
      <c r="P15">
        <v>0.63506714558822497</v>
      </c>
      <c r="Q15">
        <v>-0.75704394821469001</v>
      </c>
      <c r="R15">
        <v>-0.66121801966612304</v>
      </c>
      <c r="S15">
        <v>0.37636068671296502</v>
      </c>
      <c r="T15">
        <v>0.33033729022682301</v>
      </c>
      <c r="U15">
        <v>0.14110439565986099</v>
      </c>
      <c r="V15">
        <v>8.9359899855926198E-2</v>
      </c>
      <c r="W15">
        <v>0.28664110798708597</v>
      </c>
      <c r="X15">
        <v>-0.39737106774248598</v>
      </c>
      <c r="Y15">
        <v>-0.156367182446078</v>
      </c>
      <c r="Z15">
        <v>-0.123115889522717</v>
      </c>
    </row>
    <row r="16" spans="1:26" x14ac:dyDescent="0.35">
      <c r="A16" t="s">
        <v>1161</v>
      </c>
      <c r="B16" t="s">
        <v>379</v>
      </c>
      <c r="C16" t="s">
        <v>951</v>
      </c>
      <c r="D16">
        <v>-10.4667811760324</v>
      </c>
      <c r="E16">
        <v>-1.3925531006310801</v>
      </c>
      <c r="F16">
        <v>3.1796212792005698</v>
      </c>
      <c r="G16">
        <v>-0.92149736846346897</v>
      </c>
      <c r="H16">
        <v>0.95669699300428102</v>
      </c>
      <c r="I16">
        <v>-0.25382165371181997</v>
      </c>
      <c r="J16">
        <v>-0.86216765513788896</v>
      </c>
      <c r="K16">
        <v>0.16429589122100899</v>
      </c>
      <c r="L16">
        <v>0.81406610277788005</v>
      </c>
      <c r="M16">
        <v>-0.18551908729831301</v>
      </c>
      <c r="N16">
        <v>0.206113859504226</v>
      </c>
      <c r="O16">
        <v>0.45404772012712202</v>
      </c>
      <c r="P16">
        <v>0.926606301887551</v>
      </c>
      <c r="Q16">
        <v>-0.39026937806036799</v>
      </c>
      <c r="R16">
        <v>0.12749603722861499</v>
      </c>
      <c r="S16">
        <v>-2.4846359352024901E-2</v>
      </c>
      <c r="T16">
        <v>0.18995777168046599</v>
      </c>
      <c r="U16">
        <v>-0.12718791933517001</v>
      </c>
      <c r="V16">
        <v>0.16070510315713099</v>
      </c>
      <c r="W16">
        <v>-4.0873574461874403E-2</v>
      </c>
      <c r="X16">
        <v>-4.3544351710171597E-2</v>
      </c>
      <c r="Y16">
        <v>0.18625637200855799</v>
      </c>
      <c r="Z16">
        <v>-8.1151952270921507E-2</v>
      </c>
    </row>
    <row r="17" spans="1:26" x14ac:dyDescent="0.35">
      <c r="A17" t="s">
        <v>1160</v>
      </c>
      <c r="B17" t="s">
        <v>379</v>
      </c>
      <c r="C17" t="s">
        <v>951</v>
      </c>
      <c r="D17">
        <v>-5.5295363087230003</v>
      </c>
      <c r="E17">
        <v>-3.01710025546297</v>
      </c>
      <c r="F17">
        <v>-1.2949712049233799</v>
      </c>
      <c r="G17">
        <v>-0.29897648715040798</v>
      </c>
      <c r="H17">
        <v>-0.17287774219372901</v>
      </c>
      <c r="I17">
        <v>-0.17295705223053801</v>
      </c>
      <c r="J17">
        <v>0.66489756080164297</v>
      </c>
      <c r="K17">
        <v>-0.34600730405566299</v>
      </c>
      <c r="L17">
        <v>-0.105553374861149</v>
      </c>
      <c r="M17">
        <v>0.81385556244568402</v>
      </c>
      <c r="N17">
        <v>0.11956032547353</v>
      </c>
      <c r="O17">
        <v>-0.95293456576953695</v>
      </c>
      <c r="P17">
        <v>-0.153039853547347</v>
      </c>
      <c r="Q17">
        <v>0.236222227298026</v>
      </c>
      <c r="R17">
        <v>-0.28468433721044101</v>
      </c>
      <c r="S17">
        <v>0.320266930883222</v>
      </c>
      <c r="T17">
        <v>-0.30647356479959198</v>
      </c>
      <c r="U17">
        <v>0.113190759790556</v>
      </c>
      <c r="V17">
        <v>0.18224053433130599</v>
      </c>
      <c r="W17">
        <v>-0.105140222278818</v>
      </c>
      <c r="X17">
        <v>0.15285931550178899</v>
      </c>
      <c r="Y17">
        <v>-0.19101059840325499</v>
      </c>
      <c r="Z17">
        <v>0.182256895263673</v>
      </c>
    </row>
    <row r="18" spans="1:26" x14ac:dyDescent="0.35">
      <c r="A18" t="s">
        <v>1159</v>
      </c>
      <c r="B18" t="s">
        <v>379</v>
      </c>
      <c r="C18" t="s">
        <v>951</v>
      </c>
      <c r="D18">
        <v>-7.2743248288878304</v>
      </c>
      <c r="E18">
        <v>-2.1398398579754101</v>
      </c>
      <c r="F18">
        <v>0.63798023040904595</v>
      </c>
      <c r="G18">
        <v>-0.56989276494319496</v>
      </c>
      <c r="H18">
        <v>0.264575356828191</v>
      </c>
      <c r="I18">
        <v>-0.16019348381881099</v>
      </c>
      <c r="J18">
        <v>0.249535494976729</v>
      </c>
      <c r="K18">
        <v>-0.62181723661868704</v>
      </c>
      <c r="L18">
        <v>0.60816302166284597</v>
      </c>
      <c r="M18">
        <v>0.69630077210846597</v>
      </c>
      <c r="N18">
        <v>0.27660882447477098</v>
      </c>
      <c r="O18">
        <v>-0.39341797975145998</v>
      </c>
      <c r="P18">
        <v>4.6587933201338999E-2</v>
      </c>
      <c r="Q18">
        <v>0.15722143786928899</v>
      </c>
      <c r="R18">
        <v>0.21956571582361101</v>
      </c>
      <c r="S18">
        <v>-0.64542773549293997</v>
      </c>
      <c r="T18">
        <v>-0.268399817511423</v>
      </c>
      <c r="U18">
        <v>0.129700091645268</v>
      </c>
      <c r="V18">
        <v>-0.347625668498794</v>
      </c>
      <c r="W18">
        <v>0.15118848452001499</v>
      </c>
      <c r="X18">
        <v>0.13511031327756701</v>
      </c>
      <c r="Y18">
        <v>-0.106552249553097</v>
      </c>
      <c r="Z18">
        <v>6.4441967160467897E-3</v>
      </c>
    </row>
    <row r="19" spans="1:26" x14ac:dyDescent="0.35">
      <c r="A19" t="s">
        <v>1158</v>
      </c>
      <c r="B19" t="s">
        <v>379</v>
      </c>
      <c r="C19" t="s">
        <v>951</v>
      </c>
      <c r="D19">
        <v>-11.734533101732399</v>
      </c>
      <c r="E19">
        <v>-3.8587445686734001</v>
      </c>
      <c r="F19">
        <v>-0.39247858209064002</v>
      </c>
      <c r="G19">
        <v>0.44049398400964401</v>
      </c>
      <c r="H19">
        <v>-0.217661903995406</v>
      </c>
      <c r="I19">
        <v>-0.31001325256543799</v>
      </c>
      <c r="J19">
        <v>0.73088830357578005</v>
      </c>
      <c r="K19">
        <v>-7.5517940243773299E-2</v>
      </c>
      <c r="L19">
        <v>0.90304843231340204</v>
      </c>
      <c r="M19">
        <v>1.6872440167234499</v>
      </c>
      <c r="N19">
        <v>5.0204731336805301E-2</v>
      </c>
      <c r="O19">
        <v>-1.2364727917006699</v>
      </c>
      <c r="P19">
        <v>-0.478820613336774</v>
      </c>
      <c r="Q19">
        <v>8.6674788718606594E-2</v>
      </c>
      <c r="R19">
        <v>-1.25716922594465E-2</v>
      </c>
      <c r="S19">
        <v>0.14002461317841899</v>
      </c>
      <c r="T19">
        <v>-0.16808146359934101</v>
      </c>
      <c r="U19">
        <v>0.13468382766734399</v>
      </c>
      <c r="V19">
        <v>2.5550117205156798E-2</v>
      </c>
      <c r="W19">
        <v>-3.6384856389817699E-2</v>
      </c>
      <c r="X19">
        <v>4.7031813454329399E-2</v>
      </c>
      <c r="Y19">
        <v>-5.4789989776378702E-2</v>
      </c>
      <c r="Z19">
        <v>9.6478420511353899E-2</v>
      </c>
    </row>
    <row r="20" spans="1:26" x14ac:dyDescent="0.35">
      <c r="A20" t="s">
        <v>1157</v>
      </c>
      <c r="B20" t="s">
        <v>379</v>
      </c>
      <c r="C20" t="s">
        <v>951</v>
      </c>
      <c r="D20">
        <v>-5.9314399949891099</v>
      </c>
      <c r="E20">
        <v>-2.1682209592125998</v>
      </c>
      <c r="F20">
        <v>1.08515632936322</v>
      </c>
      <c r="G20">
        <v>-2.67442788637078</v>
      </c>
      <c r="H20">
        <v>-0.106030171943598</v>
      </c>
      <c r="I20">
        <v>-0.13836725103849201</v>
      </c>
      <c r="J20">
        <v>9.98915937773735E-2</v>
      </c>
      <c r="K20">
        <v>-0.74220475959269405</v>
      </c>
      <c r="L20">
        <v>2.48584646768898</v>
      </c>
      <c r="M20">
        <v>1.1990432898518999</v>
      </c>
      <c r="N20">
        <v>-1.2297776547777399</v>
      </c>
      <c r="O20">
        <v>-0.99978733866962399</v>
      </c>
      <c r="P20">
        <v>-0.89790882558043195</v>
      </c>
      <c r="Q20">
        <v>-0.38965530657551001</v>
      </c>
      <c r="R20">
        <v>7.0497293279917897E-2</v>
      </c>
      <c r="S20">
        <v>-0.27539238076892403</v>
      </c>
      <c r="T20">
        <v>-0.43972564083541499</v>
      </c>
      <c r="U20">
        <v>8.5186986598007899E-2</v>
      </c>
      <c r="V20">
        <v>6.7854980905558901E-2</v>
      </c>
      <c r="W20">
        <v>-0.11991627299924799</v>
      </c>
      <c r="X20">
        <v>-7.3977558708500299E-2</v>
      </c>
      <c r="Y20">
        <v>1.92727793355001E-2</v>
      </c>
      <c r="Z20">
        <v>0.107859086896856</v>
      </c>
    </row>
    <row r="21" spans="1:26" x14ac:dyDescent="0.35">
      <c r="A21" t="s">
        <v>1156</v>
      </c>
      <c r="B21" t="s">
        <v>116</v>
      </c>
      <c r="C21" t="s">
        <v>951</v>
      </c>
      <c r="D21">
        <v>4.2622821510379199</v>
      </c>
      <c r="E21">
        <v>-3.7014799185770002</v>
      </c>
      <c r="F21">
        <v>0.83499999682707604</v>
      </c>
      <c r="G21">
        <v>-0.38497827011254798</v>
      </c>
      <c r="H21">
        <v>0.70415745511139105</v>
      </c>
      <c r="I21">
        <v>1.9027086123749799</v>
      </c>
      <c r="J21">
        <v>-1.26405292601938</v>
      </c>
      <c r="K21">
        <v>-0.582359720273816</v>
      </c>
      <c r="L21">
        <v>0.30242472189141201</v>
      </c>
      <c r="M21">
        <v>-0.43414881358332003</v>
      </c>
      <c r="N21">
        <v>-0.56066520817632204</v>
      </c>
      <c r="O21">
        <v>-5.49808637570171E-2</v>
      </c>
      <c r="P21">
        <v>0.14196978348391001</v>
      </c>
      <c r="Q21">
        <v>0.14483267942545899</v>
      </c>
      <c r="R21">
        <v>-0.122898211897451</v>
      </c>
      <c r="S21">
        <v>-0.31415436161233101</v>
      </c>
      <c r="T21">
        <v>-0.27283133184893699</v>
      </c>
      <c r="U21">
        <v>0.53293892156261002</v>
      </c>
      <c r="V21">
        <v>-0.48336390797480999</v>
      </c>
      <c r="W21">
        <v>0.14587769976110701</v>
      </c>
      <c r="X21">
        <v>-0.119642660110337</v>
      </c>
      <c r="Y21">
        <v>-0.127457401236687</v>
      </c>
      <c r="Z21">
        <v>-7.4123420772260806E-2</v>
      </c>
    </row>
    <row r="22" spans="1:26" x14ac:dyDescent="0.35">
      <c r="A22" t="s">
        <v>1155</v>
      </c>
      <c r="B22" t="s">
        <v>116</v>
      </c>
      <c r="C22" t="s">
        <v>951</v>
      </c>
      <c r="D22">
        <v>3.8427603366333498</v>
      </c>
      <c r="E22">
        <v>-3.56829373349168</v>
      </c>
      <c r="F22">
        <v>2.10974618559991</v>
      </c>
      <c r="G22">
        <v>0.12904380860934</v>
      </c>
      <c r="H22">
        <v>0.226124163250088</v>
      </c>
      <c r="I22">
        <v>1.3655901126194301</v>
      </c>
      <c r="J22">
        <v>-1.40866586377365</v>
      </c>
      <c r="K22">
        <v>-0.76912106027260796</v>
      </c>
      <c r="L22">
        <v>-0.60605303847289405</v>
      </c>
      <c r="M22">
        <v>7.7782718663086295E-2</v>
      </c>
      <c r="N22">
        <v>-1.1837015374680599</v>
      </c>
      <c r="O22">
        <v>-0.42243119089611803</v>
      </c>
      <c r="P22">
        <v>0.56809734161598302</v>
      </c>
      <c r="Q22">
        <v>0.36709310905482101</v>
      </c>
      <c r="R22">
        <v>3.4929006516455398E-2</v>
      </c>
      <c r="S22">
        <v>8.1131406697687702E-2</v>
      </c>
      <c r="T22">
        <v>-0.60033426642673005</v>
      </c>
      <c r="U22">
        <v>-0.254709548535202</v>
      </c>
      <c r="V22">
        <v>-0.225528532727683</v>
      </c>
      <c r="W22">
        <v>-0.40546010299707302</v>
      </c>
      <c r="X22">
        <v>-0.25027907487766499</v>
      </c>
      <c r="Y22">
        <v>2.5218180387633501E-2</v>
      </c>
      <c r="Z22">
        <v>-0.276807646165729</v>
      </c>
    </row>
    <row r="23" spans="1:26" x14ac:dyDescent="0.35">
      <c r="A23" t="s">
        <v>1154</v>
      </c>
      <c r="B23" t="s">
        <v>116</v>
      </c>
      <c r="C23" t="s">
        <v>951</v>
      </c>
      <c r="D23">
        <v>4.1139157184440904</v>
      </c>
      <c r="E23">
        <v>-4.10900621019365</v>
      </c>
      <c r="F23">
        <v>1.90396077134714</v>
      </c>
      <c r="G23">
        <v>0.43396135479602999</v>
      </c>
      <c r="H23">
        <v>-2.0481274243475699E-2</v>
      </c>
      <c r="I23">
        <v>1.54602940781923</v>
      </c>
      <c r="J23">
        <v>-1.16695273248666</v>
      </c>
      <c r="K23">
        <v>-0.50974675612159603</v>
      </c>
      <c r="L23">
        <v>-0.52880055887946498</v>
      </c>
      <c r="M23">
        <v>3.3478383220066597E-2</v>
      </c>
      <c r="N23">
        <v>-0.143307040653988</v>
      </c>
      <c r="O23">
        <v>-0.224090645518632</v>
      </c>
      <c r="P23">
        <v>-0.29005222430900202</v>
      </c>
      <c r="Q23">
        <v>-0.42303435578881998</v>
      </c>
      <c r="R23">
        <v>-3.4962356527016799E-3</v>
      </c>
      <c r="S23">
        <v>-0.21669520573805201</v>
      </c>
      <c r="T23">
        <v>-8.3289062782550896E-2</v>
      </c>
      <c r="U23">
        <v>7.6939213880643204E-2</v>
      </c>
      <c r="V23">
        <v>-0.41143196062759002</v>
      </c>
      <c r="W23">
        <v>-3.1408542564669503E-2</v>
      </c>
      <c r="X23">
        <v>-1.9324732294184799E-2</v>
      </c>
      <c r="Y23">
        <v>-0.107459268442349</v>
      </c>
      <c r="Z23">
        <v>3.4695545235304798E-2</v>
      </c>
    </row>
    <row r="24" spans="1:26" x14ac:dyDescent="0.35">
      <c r="A24" t="s">
        <v>1153</v>
      </c>
      <c r="B24" t="s">
        <v>116</v>
      </c>
      <c r="C24" t="s">
        <v>951</v>
      </c>
      <c r="D24">
        <v>4.1082109336261796</v>
      </c>
      <c r="E24">
        <v>-4.4620921519051899</v>
      </c>
      <c r="F24">
        <v>2.1202045908314799</v>
      </c>
      <c r="G24">
        <v>0.75100219343553298</v>
      </c>
      <c r="H24">
        <v>-2.61338304254412E-2</v>
      </c>
      <c r="I24">
        <v>2.1155722866334998</v>
      </c>
      <c r="J24">
        <v>-1.7093885250415799</v>
      </c>
      <c r="K24">
        <v>-0.79158785637318996</v>
      </c>
      <c r="L24">
        <v>-0.39874282695742602</v>
      </c>
      <c r="M24">
        <v>0.54886998610768001</v>
      </c>
      <c r="N24">
        <v>-0.440494606635422</v>
      </c>
      <c r="O24">
        <v>-0.28073014969997201</v>
      </c>
      <c r="P24">
        <v>0.13610818027239499</v>
      </c>
      <c r="Q24">
        <v>9.6696811776942407E-2</v>
      </c>
      <c r="R24">
        <v>-4.0423137242387101E-2</v>
      </c>
      <c r="S24">
        <v>0.186860674298401</v>
      </c>
      <c r="T24">
        <v>0.29221944268028099</v>
      </c>
      <c r="U24">
        <v>-0.30498977733799998</v>
      </c>
      <c r="V24">
        <v>4.3765943295542002E-2</v>
      </c>
      <c r="W24">
        <v>-5.2383112552959903E-2</v>
      </c>
      <c r="X24">
        <v>5.5338616494863602E-2</v>
      </c>
      <c r="Y24">
        <v>4.50434603715014E-2</v>
      </c>
      <c r="Z24">
        <v>0.16756574119440101</v>
      </c>
    </row>
    <row r="25" spans="1:26" x14ac:dyDescent="0.35">
      <c r="A25" t="s">
        <v>1152</v>
      </c>
      <c r="B25" t="s">
        <v>116</v>
      </c>
      <c r="C25" t="s">
        <v>951</v>
      </c>
      <c r="D25">
        <v>3.9900953287623699</v>
      </c>
      <c r="E25">
        <v>-4.1962506051817403</v>
      </c>
      <c r="F25">
        <v>2.5928689837299999</v>
      </c>
      <c r="G25">
        <v>0.60290514541304596</v>
      </c>
      <c r="H25">
        <v>1.16607297242735E-2</v>
      </c>
      <c r="I25">
        <v>2.1209041952296901</v>
      </c>
      <c r="J25">
        <v>-1.64752290608174</v>
      </c>
      <c r="K25">
        <v>-0.83836342097072702</v>
      </c>
      <c r="L25">
        <v>-0.363825753433201</v>
      </c>
      <c r="M25">
        <v>0.431413527300607</v>
      </c>
      <c r="N25">
        <v>-0.54281319392916905</v>
      </c>
      <c r="O25">
        <v>-0.25603800027400297</v>
      </c>
      <c r="P25">
        <v>0.278827123868781</v>
      </c>
      <c r="Q25">
        <v>0.25273740210034501</v>
      </c>
      <c r="R25">
        <v>3.8637702542499701E-2</v>
      </c>
      <c r="S25">
        <v>0.12360038904753499</v>
      </c>
      <c r="T25">
        <v>7.9330118865162294E-2</v>
      </c>
      <c r="U25">
        <v>-0.25721331571348099</v>
      </c>
      <c r="V25">
        <v>-4.4866079660110601E-2</v>
      </c>
      <c r="W25">
        <v>-0.221763473097252</v>
      </c>
      <c r="X25">
        <v>-2.3250303974957399E-3</v>
      </c>
      <c r="Y25">
        <v>0.145331189727467</v>
      </c>
      <c r="Z25">
        <v>-4.4261608375645002E-2</v>
      </c>
    </row>
    <row r="26" spans="1:26" x14ac:dyDescent="0.35">
      <c r="A26" t="s">
        <v>1151</v>
      </c>
      <c r="B26" t="s">
        <v>116</v>
      </c>
      <c r="C26" t="s">
        <v>951</v>
      </c>
      <c r="D26">
        <v>4.1671915910051496</v>
      </c>
      <c r="E26">
        <v>-4.7735663204879</v>
      </c>
      <c r="F26">
        <v>0.94578526381197903</v>
      </c>
      <c r="G26">
        <v>1.34854513506378</v>
      </c>
      <c r="H26">
        <v>-0.41728182672738701</v>
      </c>
      <c r="I26">
        <v>2.00084242872054</v>
      </c>
      <c r="J26">
        <v>-1.0676854098033399</v>
      </c>
      <c r="K26">
        <v>-1.0927855016563399</v>
      </c>
      <c r="L26">
        <v>-0.84913413326889597</v>
      </c>
      <c r="M26">
        <v>0.97229706509688596</v>
      </c>
      <c r="N26">
        <v>-0.45509268744797299</v>
      </c>
      <c r="O26">
        <v>-7.1019197527767905E-2</v>
      </c>
      <c r="P26">
        <v>9.0311661308270993E-2</v>
      </c>
      <c r="Q26">
        <v>0.15768162741333899</v>
      </c>
      <c r="R26">
        <v>-0.11311596067832599</v>
      </c>
      <c r="S26">
        <v>0.24454048574914</v>
      </c>
      <c r="T26">
        <v>0.22500189959995101</v>
      </c>
      <c r="U26">
        <v>-0.32954645762834001</v>
      </c>
      <c r="V26">
        <v>-7.7818372785722803E-2</v>
      </c>
      <c r="W26">
        <v>-6.3667766104515897E-2</v>
      </c>
      <c r="X26">
        <v>7.82616649792469E-2</v>
      </c>
      <c r="Y26">
        <v>0.114745492156357</v>
      </c>
      <c r="Z26">
        <v>0.28311757029074303</v>
      </c>
    </row>
    <row r="27" spans="1:26" x14ac:dyDescent="0.35">
      <c r="A27" t="s">
        <v>1150</v>
      </c>
      <c r="B27" t="s">
        <v>116</v>
      </c>
      <c r="C27" t="s">
        <v>951</v>
      </c>
      <c r="D27">
        <v>3.3068395943983502</v>
      </c>
      <c r="E27">
        <v>-3.3511320666559099</v>
      </c>
      <c r="F27">
        <v>3.6756408828817801</v>
      </c>
      <c r="G27">
        <v>2.8649622744181702</v>
      </c>
      <c r="H27">
        <v>7.9741743832956402E-2</v>
      </c>
      <c r="I27">
        <v>1.4149073819339399</v>
      </c>
      <c r="J27">
        <v>1.07898781841745</v>
      </c>
      <c r="K27">
        <v>-0.25605195454715601</v>
      </c>
      <c r="L27">
        <v>0.61234102943400104</v>
      </c>
      <c r="M27">
        <v>0.41611628295459202</v>
      </c>
      <c r="N27">
        <v>-0.50257225957480001</v>
      </c>
      <c r="O27">
        <v>0.59614994889818096</v>
      </c>
      <c r="P27">
        <v>0.20485186841865399</v>
      </c>
      <c r="Q27">
        <v>9.3165862977445099E-2</v>
      </c>
      <c r="R27">
        <v>-0.11806940350306901</v>
      </c>
      <c r="S27">
        <v>-0.168156086522464</v>
      </c>
      <c r="T27">
        <v>-4.1625987961709902E-2</v>
      </c>
      <c r="U27">
        <v>0.37315027359638703</v>
      </c>
      <c r="V27">
        <v>-0.112566745157026</v>
      </c>
      <c r="W27">
        <v>0.118883470949242</v>
      </c>
      <c r="X27">
        <v>8.8083602232640903E-2</v>
      </c>
      <c r="Y27">
        <v>0.11791749703009199</v>
      </c>
      <c r="Z27">
        <v>4.6132983794583996E-3</v>
      </c>
    </row>
    <row r="28" spans="1:26" x14ac:dyDescent="0.35">
      <c r="A28" t="s">
        <v>1149</v>
      </c>
      <c r="B28" t="s">
        <v>116</v>
      </c>
      <c r="C28" t="s">
        <v>951</v>
      </c>
      <c r="D28">
        <v>1.9122581118857001</v>
      </c>
      <c r="E28">
        <v>-0.71607226425010495</v>
      </c>
      <c r="F28">
        <v>8.79584291724594</v>
      </c>
      <c r="G28">
        <v>3.9883947509288702</v>
      </c>
      <c r="H28">
        <v>-0.27080888957891502</v>
      </c>
      <c r="I28">
        <v>0.53699476976428395</v>
      </c>
      <c r="J28">
        <v>2.7109639179458802</v>
      </c>
      <c r="K28">
        <v>0.282121111604831</v>
      </c>
      <c r="L28">
        <v>0.77610470052388103</v>
      </c>
      <c r="M28">
        <v>0.46803681721879298</v>
      </c>
      <c r="N28">
        <v>-0.51897962434621803</v>
      </c>
      <c r="O28">
        <v>0.78703240720465495</v>
      </c>
      <c r="P28">
        <v>0.202077369356221</v>
      </c>
      <c r="Q28">
        <v>0.30448967099492802</v>
      </c>
      <c r="R28">
        <v>-9.3243334028071695E-2</v>
      </c>
      <c r="S28">
        <v>-0.133367076522526</v>
      </c>
      <c r="T28">
        <v>3.9959302932210901E-2</v>
      </c>
      <c r="U28">
        <v>0.423423705252572</v>
      </c>
      <c r="V28">
        <v>0.31357831086004601</v>
      </c>
      <c r="W28">
        <v>0.310453490269749</v>
      </c>
      <c r="X28">
        <v>2.7636773867997799E-2</v>
      </c>
      <c r="Y28">
        <v>-3.8073743877248899E-2</v>
      </c>
      <c r="Z28">
        <v>-3.9289219997559598E-2</v>
      </c>
    </row>
    <row r="29" spans="1:26" x14ac:dyDescent="0.35">
      <c r="A29" t="s">
        <v>1148</v>
      </c>
      <c r="B29" t="s">
        <v>116</v>
      </c>
      <c r="C29" t="s">
        <v>951</v>
      </c>
      <c r="D29">
        <v>2.2160186154093</v>
      </c>
      <c r="E29">
        <v>-1.61158011614098</v>
      </c>
      <c r="F29">
        <v>7.4812385717748802</v>
      </c>
      <c r="G29">
        <v>3.5492220637358902</v>
      </c>
      <c r="H29">
        <v>-0.52125047133629998</v>
      </c>
      <c r="I29">
        <v>1.8116959401140199E-2</v>
      </c>
      <c r="J29">
        <v>1.7901013404316299</v>
      </c>
      <c r="K29">
        <v>0.30131046993837501</v>
      </c>
      <c r="L29">
        <v>-0.111746998851056</v>
      </c>
      <c r="M29">
        <v>0.56796991853649403</v>
      </c>
      <c r="N29">
        <v>-0.47540095436207802</v>
      </c>
      <c r="O29">
        <v>0.174400989359492</v>
      </c>
      <c r="P29">
        <v>1.02108833901605E-2</v>
      </c>
      <c r="Q29">
        <v>-0.187811586535476</v>
      </c>
      <c r="R29">
        <v>6.4459785392564396E-3</v>
      </c>
      <c r="S29">
        <v>0.22036119658315501</v>
      </c>
      <c r="T29">
        <v>2.47149008895814E-2</v>
      </c>
      <c r="U29">
        <v>-0.38984703118561398</v>
      </c>
      <c r="V29">
        <v>0.52949576417759003</v>
      </c>
      <c r="W29">
        <v>4.4968843466356601E-2</v>
      </c>
      <c r="X29">
        <v>3.5392434679850601E-3</v>
      </c>
      <c r="Y29">
        <v>-0.19256727417969</v>
      </c>
      <c r="Z29">
        <v>-3.1333089392969297E-2</v>
      </c>
    </row>
    <row r="30" spans="1:26" x14ac:dyDescent="0.35">
      <c r="A30" t="s">
        <v>1147</v>
      </c>
      <c r="B30" t="s">
        <v>115</v>
      </c>
      <c r="C30" t="s">
        <v>948</v>
      </c>
      <c r="D30">
        <v>0.38264865102510698</v>
      </c>
      <c r="E30">
        <v>0.89069037642362003</v>
      </c>
      <c r="F30">
        <v>-0.56452675526614804</v>
      </c>
      <c r="G30">
        <v>3.2102059498955303E-2</v>
      </c>
      <c r="H30">
        <v>-0.45574822515118402</v>
      </c>
      <c r="I30">
        <v>-0.69046952680715601</v>
      </c>
      <c r="J30">
        <v>-7.4882145604208597E-2</v>
      </c>
      <c r="K30">
        <v>-4.0090286618979397E-3</v>
      </c>
      <c r="L30">
        <v>-0.32084053353777697</v>
      </c>
      <c r="M30">
        <v>1.2063710634285501</v>
      </c>
      <c r="N30">
        <v>-0.13091803366628099</v>
      </c>
      <c r="O30">
        <v>0.89925677080278998</v>
      </c>
      <c r="P30">
        <v>-0.71892656235985197</v>
      </c>
      <c r="Q30">
        <v>6.6546069645200601E-2</v>
      </c>
      <c r="R30">
        <v>0.17647511155096601</v>
      </c>
      <c r="S30">
        <v>3.4091358359990998E-2</v>
      </c>
      <c r="T30">
        <v>-8.3919265187050604E-2</v>
      </c>
      <c r="U30">
        <v>-0.221411276724894</v>
      </c>
      <c r="V30">
        <v>0.130989481797011</v>
      </c>
      <c r="W30">
        <v>-0.21471346611262901</v>
      </c>
      <c r="X30">
        <v>-0.19164754982201601</v>
      </c>
      <c r="Y30">
        <v>2.4211159289427599E-2</v>
      </c>
      <c r="Z30">
        <v>-3.1719830101862999E-3</v>
      </c>
    </row>
    <row r="31" spans="1:26" x14ac:dyDescent="0.35">
      <c r="A31" t="s">
        <v>1146</v>
      </c>
      <c r="B31" t="s">
        <v>115</v>
      </c>
      <c r="C31" t="s">
        <v>948</v>
      </c>
      <c r="D31">
        <v>1.9673975549343701</v>
      </c>
      <c r="E31">
        <v>-0.75977266773396501</v>
      </c>
      <c r="F31">
        <v>-3.6890691309624901</v>
      </c>
      <c r="G31">
        <v>-0.90501071544594902</v>
      </c>
      <c r="H31">
        <v>0.254375166790136</v>
      </c>
      <c r="I31">
        <v>0.87379058834557399</v>
      </c>
      <c r="J31">
        <v>-0.59265825397195204</v>
      </c>
      <c r="K31">
        <v>-0.15251228193479699</v>
      </c>
      <c r="L31">
        <v>0.15281126619569299</v>
      </c>
      <c r="M31">
        <v>0.545204701907953</v>
      </c>
      <c r="N31">
        <v>-0.72192019006570796</v>
      </c>
      <c r="O31">
        <v>0.91365259964796797</v>
      </c>
      <c r="P31">
        <v>-0.70261090270256499</v>
      </c>
      <c r="Q31">
        <v>0.172564139500335</v>
      </c>
      <c r="R31">
        <v>4.5389997077631902E-2</v>
      </c>
      <c r="S31">
        <v>1.70005956430559E-2</v>
      </c>
      <c r="T31">
        <v>-0.37671609239607401</v>
      </c>
      <c r="U31">
        <v>-3.7254976119892999E-3</v>
      </c>
      <c r="V31">
        <v>8.9194997404344306E-2</v>
      </c>
      <c r="W31">
        <v>0.21770200130409501</v>
      </c>
      <c r="X31">
        <v>0.112276735080684</v>
      </c>
      <c r="Y31">
        <v>-0.231346170978663</v>
      </c>
      <c r="Z31">
        <v>-0.462623714747047</v>
      </c>
    </row>
    <row r="32" spans="1:26" x14ac:dyDescent="0.35">
      <c r="A32" t="s">
        <v>1145</v>
      </c>
      <c r="B32" t="s">
        <v>115</v>
      </c>
      <c r="C32" t="s">
        <v>948</v>
      </c>
      <c r="D32">
        <v>-0.34479175716302901</v>
      </c>
      <c r="E32">
        <v>1.09165893980867</v>
      </c>
      <c r="F32">
        <v>9.3823421676177798E-2</v>
      </c>
      <c r="G32">
        <v>5.7002763958256299E-2</v>
      </c>
      <c r="H32">
        <v>-5.6184485695001E-2</v>
      </c>
      <c r="I32">
        <v>-0.94958925843701003</v>
      </c>
      <c r="J32">
        <v>-0.66335151207909804</v>
      </c>
      <c r="K32">
        <v>0.559050197168658</v>
      </c>
      <c r="L32">
        <v>0.35947938687543901</v>
      </c>
      <c r="M32">
        <v>1.5170350199059801</v>
      </c>
      <c r="N32">
        <v>-0.30926153239557602</v>
      </c>
      <c r="O32">
        <v>1.20449953843986</v>
      </c>
      <c r="P32">
        <v>-0.58315764757168198</v>
      </c>
      <c r="Q32">
        <v>-0.118946612819833</v>
      </c>
      <c r="R32">
        <v>-6.3755254830178895E-2</v>
      </c>
      <c r="S32">
        <v>-0.14498991836303199</v>
      </c>
      <c r="T32">
        <v>-0.36068219531545498</v>
      </c>
      <c r="U32">
        <v>0.13318414937218201</v>
      </c>
      <c r="V32">
        <v>5.6489625258295303E-2</v>
      </c>
      <c r="W32">
        <v>-0.14915746478719799</v>
      </c>
      <c r="X32">
        <v>-0.24088808507461901</v>
      </c>
      <c r="Y32">
        <v>6.3852296956655896E-2</v>
      </c>
      <c r="Z32">
        <v>6.8536915994207095E-2</v>
      </c>
    </row>
    <row r="33" spans="1:26" x14ac:dyDescent="0.35">
      <c r="A33" t="s">
        <v>1144</v>
      </c>
      <c r="B33" t="s">
        <v>115</v>
      </c>
      <c r="C33" t="s">
        <v>948</v>
      </c>
      <c r="D33">
        <v>0.807667093882528</v>
      </c>
      <c r="E33">
        <v>0.523307729228492</v>
      </c>
      <c r="F33">
        <v>-1.3052396778389801</v>
      </c>
      <c r="G33">
        <v>0.40638458657419502</v>
      </c>
      <c r="H33">
        <v>0.36646432976840598</v>
      </c>
      <c r="I33">
        <v>-0.31930441279628502</v>
      </c>
      <c r="J33">
        <v>0.62478205346654903</v>
      </c>
      <c r="K33">
        <v>1.13394040418399</v>
      </c>
      <c r="L33">
        <v>1.2310821151896101</v>
      </c>
      <c r="M33">
        <v>0.39503478358850103</v>
      </c>
      <c r="N33">
        <v>-0.83340128258935897</v>
      </c>
      <c r="O33">
        <v>0.98794088182371897</v>
      </c>
      <c r="P33">
        <v>-0.39286403957346999</v>
      </c>
      <c r="Q33">
        <v>-3.5899275530232699E-2</v>
      </c>
      <c r="R33">
        <v>5.1054012751136697E-2</v>
      </c>
      <c r="S33">
        <v>-0.12982263157347401</v>
      </c>
      <c r="T33">
        <v>-0.118029480166692</v>
      </c>
      <c r="U33">
        <v>-0.43446821893714899</v>
      </c>
      <c r="V33">
        <v>-8.62488619492639E-2</v>
      </c>
      <c r="W33">
        <v>-0.21035450266400599</v>
      </c>
      <c r="X33">
        <v>-0.212627512506737</v>
      </c>
      <c r="Y33">
        <v>-9.4589067529961303E-3</v>
      </c>
      <c r="Z33">
        <v>9.6616592235381493E-2</v>
      </c>
    </row>
    <row r="34" spans="1:26" x14ac:dyDescent="0.35">
      <c r="A34" t="s">
        <v>1143</v>
      </c>
      <c r="B34" t="s">
        <v>115</v>
      </c>
      <c r="C34" t="s">
        <v>948</v>
      </c>
      <c r="D34">
        <v>0.80168951319549397</v>
      </c>
      <c r="E34">
        <v>1.8967006612146899</v>
      </c>
      <c r="F34">
        <v>1.0709496479435301</v>
      </c>
      <c r="G34">
        <v>-1.16961976102813</v>
      </c>
      <c r="H34">
        <v>0.83851083823751305</v>
      </c>
      <c r="I34">
        <v>-4.6630304520537E-2</v>
      </c>
      <c r="J34">
        <v>-0.46283568402034497</v>
      </c>
      <c r="K34">
        <v>0.85319145304820099</v>
      </c>
      <c r="L34">
        <v>1.0852576390723001</v>
      </c>
      <c r="M34">
        <v>-0.17555244854957699</v>
      </c>
      <c r="N34">
        <v>-0.88641061616383299</v>
      </c>
      <c r="O34">
        <v>0.55035525094523396</v>
      </c>
      <c r="P34">
        <v>-0.458493539677438</v>
      </c>
      <c r="Q34">
        <v>1.32713927200708E-2</v>
      </c>
      <c r="R34">
        <v>-4.7711711845048702E-2</v>
      </c>
      <c r="S34">
        <v>-0.143759637447022</v>
      </c>
      <c r="T34">
        <v>-0.121013429726014</v>
      </c>
      <c r="U34">
        <v>-0.55096807603617604</v>
      </c>
      <c r="V34">
        <v>-0.14489290681237099</v>
      </c>
      <c r="W34">
        <v>-0.18968712962423701</v>
      </c>
      <c r="X34">
        <v>-8.7078025977273807E-2</v>
      </c>
      <c r="Y34">
        <v>-0.100529307279002</v>
      </c>
      <c r="Z34">
        <v>0.17882493665625901</v>
      </c>
    </row>
    <row r="35" spans="1:26" x14ac:dyDescent="0.35">
      <c r="A35" t="s">
        <v>1142</v>
      </c>
      <c r="B35" t="s">
        <v>115</v>
      </c>
      <c r="C35" t="s">
        <v>948</v>
      </c>
      <c r="D35">
        <v>0.96355674389141699</v>
      </c>
      <c r="E35">
        <v>0.42365930990610801</v>
      </c>
      <c r="F35">
        <v>-1.31789030533632</v>
      </c>
      <c r="G35">
        <v>-0.200073311241524</v>
      </c>
      <c r="H35">
        <v>-7.46305599862742E-2</v>
      </c>
      <c r="I35">
        <v>-0.43988725406457102</v>
      </c>
      <c r="J35">
        <v>-0.32252811338291798</v>
      </c>
      <c r="K35">
        <v>-0.16631205447945399</v>
      </c>
      <c r="L35">
        <v>-0.140076388719408</v>
      </c>
      <c r="M35">
        <v>0.816540134494675</v>
      </c>
      <c r="N35">
        <v>-0.32019293896406598</v>
      </c>
      <c r="O35">
        <v>0.68910956370689203</v>
      </c>
      <c r="P35">
        <v>-0.59617210068758597</v>
      </c>
      <c r="Q35">
        <v>0.37547388832198703</v>
      </c>
      <c r="R35">
        <v>0.41645529289657202</v>
      </c>
      <c r="S35">
        <v>-0.104938573823497</v>
      </c>
      <c r="T35">
        <v>0.264657228551471</v>
      </c>
      <c r="U35">
        <v>-0.106963397753348</v>
      </c>
      <c r="V35">
        <v>-0.10195546070501101</v>
      </c>
      <c r="W35">
        <v>-0.10144163257824999</v>
      </c>
      <c r="X35">
        <v>-0.167878024146706</v>
      </c>
      <c r="Y35">
        <v>-2.9295801597198801E-2</v>
      </c>
      <c r="Z35">
        <v>-5.6539257336844805E-4</v>
      </c>
    </row>
    <row r="36" spans="1:26" x14ac:dyDescent="0.35">
      <c r="A36" t="s">
        <v>1141</v>
      </c>
      <c r="B36" t="s">
        <v>115</v>
      </c>
      <c r="C36" t="s">
        <v>948</v>
      </c>
      <c r="D36">
        <v>0.71645100892467795</v>
      </c>
      <c r="E36">
        <v>2.0317567127604699</v>
      </c>
      <c r="F36">
        <v>1.50335398229303</v>
      </c>
      <c r="G36">
        <v>-1.0764097827499499</v>
      </c>
      <c r="H36">
        <v>0.53590269080412201</v>
      </c>
      <c r="I36">
        <v>-6.8560225988548495E-2</v>
      </c>
      <c r="J36">
        <v>-0.27243218207269199</v>
      </c>
      <c r="K36">
        <v>0.64890017758625895</v>
      </c>
      <c r="L36">
        <v>0.50770461434762604</v>
      </c>
      <c r="M36">
        <v>7.98813116704018E-2</v>
      </c>
      <c r="N36">
        <v>-0.83761466849977695</v>
      </c>
      <c r="O36">
        <v>0.72025260048108797</v>
      </c>
      <c r="P36">
        <v>-0.76429470777832398</v>
      </c>
      <c r="Q36">
        <v>-3.74681213051394E-2</v>
      </c>
      <c r="R36">
        <v>-4.614829341822E-2</v>
      </c>
      <c r="S36">
        <v>-0.18414635673138</v>
      </c>
      <c r="T36">
        <v>-0.407718867209305</v>
      </c>
      <c r="U36">
        <v>-0.14617644762239099</v>
      </c>
      <c r="V36">
        <v>-3.93680701403296E-2</v>
      </c>
      <c r="W36">
        <v>7.0804414076217001E-2</v>
      </c>
      <c r="X36">
        <v>3.7316670029636102E-2</v>
      </c>
      <c r="Y36">
        <v>-0.22323871365093301</v>
      </c>
      <c r="Z36">
        <v>-4.1170742158954103E-2</v>
      </c>
    </row>
    <row r="37" spans="1:26" x14ac:dyDescent="0.35">
      <c r="A37" t="s">
        <v>1140</v>
      </c>
      <c r="B37" t="s">
        <v>115</v>
      </c>
      <c r="C37" t="s">
        <v>948</v>
      </c>
      <c r="D37">
        <v>1.7689035420194801</v>
      </c>
      <c r="E37">
        <v>-0.21698846165675101</v>
      </c>
      <c r="F37">
        <v>-2.8894469443570299</v>
      </c>
      <c r="G37">
        <v>-1.0837494537649399</v>
      </c>
      <c r="H37">
        <v>6.5379832486992903E-2</v>
      </c>
      <c r="I37">
        <v>0.78277281266301302</v>
      </c>
      <c r="J37">
        <v>-0.338140365114526</v>
      </c>
      <c r="K37">
        <v>-0.174517212964244</v>
      </c>
      <c r="L37">
        <v>8.1820281683117599E-2</v>
      </c>
      <c r="M37">
        <v>0.472998700635962</v>
      </c>
      <c r="N37">
        <v>-0.38576475555412099</v>
      </c>
      <c r="O37">
        <v>0.86896668591017001</v>
      </c>
      <c r="P37">
        <v>-0.710149301814193</v>
      </c>
      <c r="Q37">
        <v>0.468323339697859</v>
      </c>
      <c r="R37">
        <v>0.14791753505434199</v>
      </c>
      <c r="S37">
        <v>0.17774822572230101</v>
      </c>
      <c r="T37">
        <v>-0.26877698897944202</v>
      </c>
      <c r="U37">
        <v>2.6068260097767498E-2</v>
      </c>
      <c r="V37">
        <v>0.29971534378326398</v>
      </c>
      <c r="W37">
        <v>-5.51247288830954E-2</v>
      </c>
      <c r="X37">
        <v>-0.13803524990551899</v>
      </c>
      <c r="Y37">
        <v>8.7642566469465694E-2</v>
      </c>
      <c r="Z37">
        <v>1.5234070805249701E-2</v>
      </c>
    </row>
    <row r="38" spans="1:26" x14ac:dyDescent="0.35">
      <c r="A38" t="s">
        <v>1139</v>
      </c>
      <c r="B38" t="s">
        <v>115</v>
      </c>
      <c r="C38" t="s">
        <v>948</v>
      </c>
      <c r="D38">
        <v>1.0491903804371201</v>
      </c>
      <c r="E38">
        <v>0.63283285209534301</v>
      </c>
      <c r="F38">
        <v>-1.3222133458188901</v>
      </c>
      <c r="G38">
        <v>-0.39433292925136298</v>
      </c>
      <c r="H38">
        <v>-0.22127102760366299</v>
      </c>
      <c r="I38">
        <v>-8.8463316026358402E-2</v>
      </c>
      <c r="J38">
        <v>-0.17002031841318099</v>
      </c>
      <c r="K38">
        <v>-0.133341799804509</v>
      </c>
      <c r="L38">
        <v>0.102872827178738</v>
      </c>
      <c r="M38">
        <v>0.68405119433225403</v>
      </c>
      <c r="N38">
        <v>-0.23569337431932399</v>
      </c>
      <c r="O38">
        <v>0.70305700044129504</v>
      </c>
      <c r="P38">
        <v>-0.44576667620685201</v>
      </c>
      <c r="Q38">
        <v>0.24323884088855499</v>
      </c>
      <c r="R38">
        <v>0.14425280299853299</v>
      </c>
      <c r="S38">
        <v>7.9129695263125105E-2</v>
      </c>
      <c r="T38">
        <v>3.9568137540015598E-2</v>
      </c>
      <c r="U38">
        <v>-0.187005814988085</v>
      </c>
      <c r="V38">
        <v>0.30082691064939798</v>
      </c>
      <c r="W38">
        <v>-0.162521695821919</v>
      </c>
      <c r="X38">
        <v>-0.113439116299415</v>
      </c>
      <c r="Y38">
        <v>7.2533473372884905E-2</v>
      </c>
      <c r="Z38">
        <v>-3.4860669786052102E-2</v>
      </c>
    </row>
    <row r="39" spans="1:26" x14ac:dyDescent="0.35">
      <c r="A39" t="s">
        <v>1138</v>
      </c>
      <c r="B39" t="s">
        <v>379</v>
      </c>
      <c r="C39" t="s">
        <v>948</v>
      </c>
      <c r="D39">
        <v>-8.4248697386842899</v>
      </c>
      <c r="E39">
        <v>-2.6115820416569</v>
      </c>
      <c r="F39">
        <v>-0.89606555937523302</v>
      </c>
      <c r="G39">
        <v>1.61083408635244</v>
      </c>
      <c r="H39">
        <v>-0.192423057327922</v>
      </c>
      <c r="I39">
        <v>-0.21491263432751201</v>
      </c>
      <c r="J39">
        <v>-0.94916287815093503</v>
      </c>
      <c r="K39">
        <v>1.3734070031196</v>
      </c>
      <c r="L39">
        <v>-0.82516965989419799</v>
      </c>
      <c r="M39">
        <v>-0.25513874492752298</v>
      </c>
      <c r="N39">
        <v>0.87749116678479699</v>
      </c>
      <c r="O39">
        <v>1.0817483708938</v>
      </c>
      <c r="P39">
        <v>0.86106529351108096</v>
      </c>
      <c r="Q39">
        <v>0.39146920673461399</v>
      </c>
      <c r="R39">
        <v>-0.33065895997195999</v>
      </c>
      <c r="S39">
        <v>0.32243439868742302</v>
      </c>
      <c r="T39">
        <v>-0.47568007928616701</v>
      </c>
      <c r="U39">
        <v>-0.130069919715365</v>
      </c>
      <c r="V39">
        <v>0.15163793968657099</v>
      </c>
      <c r="W39">
        <v>7.8374440389756203E-2</v>
      </c>
      <c r="X39">
        <v>-0.234843767721677</v>
      </c>
      <c r="Y39">
        <v>-0.164053725703524</v>
      </c>
      <c r="Z39">
        <v>-5.2366204659634402E-2</v>
      </c>
    </row>
    <row r="40" spans="1:26" x14ac:dyDescent="0.35">
      <c r="A40" t="s">
        <v>1137</v>
      </c>
      <c r="B40" t="s">
        <v>379</v>
      </c>
      <c r="C40" t="s">
        <v>948</v>
      </c>
      <c r="D40">
        <v>-3.7424900725548498</v>
      </c>
      <c r="E40">
        <v>0.134828464948476</v>
      </c>
      <c r="F40">
        <v>0.82008206547052298</v>
      </c>
      <c r="G40">
        <v>-0.11009559359281899</v>
      </c>
      <c r="H40">
        <v>0.123525573024341</v>
      </c>
      <c r="I40">
        <v>2.9700007681029698E-2</v>
      </c>
      <c r="J40">
        <v>-0.79117218636702902</v>
      </c>
      <c r="K40">
        <v>-0.51082576363304599</v>
      </c>
      <c r="L40">
        <v>-0.89948511343592097</v>
      </c>
      <c r="M40">
        <v>-1.10304408871937</v>
      </c>
      <c r="N40">
        <v>8.4372478497435302E-2</v>
      </c>
      <c r="O40">
        <v>0.57872581255784505</v>
      </c>
      <c r="P40">
        <v>0.17704981962041599</v>
      </c>
      <c r="Q40">
        <v>-9.7469284020621799E-2</v>
      </c>
      <c r="R40">
        <v>0.45505145823486498</v>
      </c>
      <c r="S40">
        <v>-0.308180377562561</v>
      </c>
      <c r="T40">
        <v>0.10433537755360101</v>
      </c>
      <c r="U40">
        <v>-0.22700601507561</v>
      </c>
      <c r="V40">
        <v>2.20684631920928E-2</v>
      </c>
      <c r="W40">
        <v>0.33494802421660802</v>
      </c>
      <c r="X40">
        <v>-5.4631082054941098E-2</v>
      </c>
      <c r="Y40">
        <v>0.13222548629269201</v>
      </c>
      <c r="Z40">
        <v>9.6344176743198007E-2</v>
      </c>
    </row>
    <row r="41" spans="1:26" x14ac:dyDescent="0.35">
      <c r="A41" t="s">
        <v>1136</v>
      </c>
      <c r="B41" t="s">
        <v>379</v>
      </c>
      <c r="C41" t="s">
        <v>948</v>
      </c>
      <c r="D41">
        <v>-4.1805988429869698</v>
      </c>
      <c r="E41">
        <v>-1.3383704888524199</v>
      </c>
      <c r="F41">
        <v>-1.17700707749518</v>
      </c>
      <c r="G41">
        <v>1.1759387202737499</v>
      </c>
      <c r="H41">
        <v>-0.36939744437191702</v>
      </c>
      <c r="I41">
        <v>-0.36450223260953402</v>
      </c>
      <c r="J41">
        <v>-0.93880904153676104</v>
      </c>
      <c r="K41">
        <v>-0.50722457879039196</v>
      </c>
      <c r="L41">
        <v>-0.66080831613005797</v>
      </c>
      <c r="M41">
        <v>-0.55291578246113104</v>
      </c>
      <c r="N41">
        <v>0.57763896078806698</v>
      </c>
      <c r="O41">
        <v>0.65259181976694303</v>
      </c>
      <c r="P41">
        <v>0.189879767471341</v>
      </c>
      <c r="Q41">
        <v>0.16891659549245999</v>
      </c>
      <c r="R41">
        <v>0.104827585960001</v>
      </c>
      <c r="S41">
        <v>0.38521761105879798</v>
      </c>
      <c r="T41">
        <v>-0.18285181588903199</v>
      </c>
      <c r="U41">
        <v>0.13740262178027199</v>
      </c>
      <c r="V41">
        <v>5.03462053025234E-2</v>
      </c>
      <c r="W41">
        <v>-0.47393882073450799</v>
      </c>
      <c r="X41">
        <v>0.15073080446310599</v>
      </c>
      <c r="Y41">
        <v>-0.29558873080015502</v>
      </c>
      <c r="Z41">
        <v>-0.100433802450362</v>
      </c>
    </row>
    <row r="42" spans="1:26" x14ac:dyDescent="0.35">
      <c r="A42" t="s">
        <v>1135</v>
      </c>
      <c r="B42" t="s">
        <v>379</v>
      </c>
      <c r="C42" t="s">
        <v>948</v>
      </c>
      <c r="D42">
        <v>-2.5337660775382398</v>
      </c>
      <c r="E42">
        <v>-0.95429864125019404</v>
      </c>
      <c r="F42">
        <v>0.81672035344548199</v>
      </c>
      <c r="G42">
        <v>-0.86262802513023895</v>
      </c>
      <c r="H42">
        <v>-0.95824421730536802</v>
      </c>
      <c r="I42">
        <v>-0.163806384758312</v>
      </c>
      <c r="J42">
        <v>3.3083557488269202E-2</v>
      </c>
      <c r="K42">
        <v>0.46073338967348598</v>
      </c>
      <c r="L42">
        <v>-1.0399426789088799</v>
      </c>
      <c r="M42">
        <v>-1.5573384820413601</v>
      </c>
      <c r="N42">
        <v>-0.73110095649569495</v>
      </c>
      <c r="O42">
        <v>1.1200298601013801</v>
      </c>
      <c r="P42">
        <v>0.35933722241784599</v>
      </c>
      <c r="Q42">
        <v>-0.55938030025146401</v>
      </c>
      <c r="R42">
        <v>-0.31129874156612602</v>
      </c>
      <c r="S42">
        <v>-0.53698803998969402</v>
      </c>
      <c r="T42">
        <v>-0.17209754369850599</v>
      </c>
      <c r="U42">
        <v>0.34386437865267899</v>
      </c>
      <c r="V42">
        <v>-0.23016440338296401</v>
      </c>
      <c r="W42">
        <v>0.112411406892755</v>
      </c>
      <c r="X42">
        <v>2.2802679019874299E-2</v>
      </c>
      <c r="Y42">
        <v>8.1359999875733002E-2</v>
      </c>
      <c r="Z42">
        <v>0.15418654876750401</v>
      </c>
    </row>
    <row r="43" spans="1:26" x14ac:dyDescent="0.35">
      <c r="A43" t="s">
        <v>1134</v>
      </c>
      <c r="B43" t="s">
        <v>379</v>
      </c>
      <c r="C43" t="s">
        <v>948</v>
      </c>
      <c r="D43">
        <v>-5.1360279263479702</v>
      </c>
      <c r="E43">
        <v>0.84388569915589595</v>
      </c>
      <c r="F43">
        <v>2.2038533837378198</v>
      </c>
      <c r="G43">
        <v>0.51953322897438303</v>
      </c>
      <c r="H43">
        <v>-0.51506217179935998</v>
      </c>
      <c r="I43">
        <v>-0.39894658696813901</v>
      </c>
      <c r="J43">
        <v>-0.75681467858330298</v>
      </c>
      <c r="K43">
        <v>-8.3756000441761805E-2</v>
      </c>
      <c r="L43">
        <v>-1.0654075914327601</v>
      </c>
      <c r="M43">
        <v>-1.2115759587995001</v>
      </c>
      <c r="N43">
        <v>-5.8337838263620399E-2</v>
      </c>
      <c r="O43">
        <v>0.74559409121848597</v>
      </c>
      <c r="P43">
        <v>-0.25083151469529003</v>
      </c>
      <c r="Q43">
        <v>-0.26621423424134</v>
      </c>
      <c r="R43">
        <v>0.64979887480630105</v>
      </c>
      <c r="S43">
        <v>-9.7309537628354204E-2</v>
      </c>
      <c r="T43">
        <v>0.13067821966669599</v>
      </c>
      <c r="U43">
        <v>-0.24457934149215599</v>
      </c>
      <c r="V43">
        <v>-0.134007088659954</v>
      </c>
      <c r="W43">
        <v>0.15360912761051601</v>
      </c>
      <c r="X43">
        <v>-0.18671520984845999</v>
      </c>
      <c r="Y43">
        <v>0.200278221452897</v>
      </c>
      <c r="Z43">
        <v>3.8950409569888197E-2</v>
      </c>
    </row>
    <row r="44" spans="1:26" x14ac:dyDescent="0.35">
      <c r="A44" t="s">
        <v>1133</v>
      </c>
      <c r="B44" t="s">
        <v>379</v>
      </c>
      <c r="C44" t="s">
        <v>948</v>
      </c>
      <c r="D44">
        <v>-3.3647641383483702</v>
      </c>
      <c r="E44">
        <v>-2.1496817090563698</v>
      </c>
      <c r="F44">
        <v>-2.5299197386644598</v>
      </c>
      <c r="G44">
        <v>0.93718845059768097</v>
      </c>
      <c r="H44">
        <v>6.4973912041850199E-2</v>
      </c>
      <c r="I44">
        <v>5.0327566760097198E-4</v>
      </c>
      <c r="J44">
        <v>-0.69295624423408897</v>
      </c>
      <c r="K44">
        <v>-0.28072888921028699</v>
      </c>
      <c r="L44">
        <v>-0.42364509889580498</v>
      </c>
      <c r="M44">
        <v>-0.702159524317998</v>
      </c>
      <c r="N44">
        <v>0.20980886234764801</v>
      </c>
      <c r="O44">
        <v>0.68549578955190504</v>
      </c>
      <c r="P44">
        <v>0.36914861424808598</v>
      </c>
      <c r="Q44">
        <v>0.218085475035837</v>
      </c>
      <c r="R44">
        <v>1.09146742551829E-2</v>
      </c>
      <c r="S44">
        <v>-2.6256165294336799E-2</v>
      </c>
      <c r="T44">
        <v>-0.20213253902021899</v>
      </c>
      <c r="U44">
        <v>6.8495169703505707E-2</v>
      </c>
      <c r="V44">
        <v>-2.3307770549016602E-2</v>
      </c>
      <c r="W44">
        <v>3.2270651809855E-2</v>
      </c>
      <c r="X44">
        <v>0.22502760306117101</v>
      </c>
      <c r="Y44">
        <v>-8.3677545084583096E-2</v>
      </c>
      <c r="Z44">
        <v>-6.4503185920928297E-3</v>
      </c>
    </row>
    <row r="45" spans="1:26" x14ac:dyDescent="0.35">
      <c r="A45" t="s">
        <v>1132</v>
      </c>
      <c r="B45" t="s">
        <v>379</v>
      </c>
      <c r="C45" t="s">
        <v>948</v>
      </c>
      <c r="D45">
        <v>-5.6638611530687797</v>
      </c>
      <c r="E45">
        <v>-0.69930222631982597</v>
      </c>
      <c r="F45">
        <v>0.45960824513176601</v>
      </c>
      <c r="G45">
        <v>0.47026078851139802</v>
      </c>
      <c r="H45">
        <v>0.31075653392761099</v>
      </c>
      <c r="I45">
        <v>9.7477053546369499E-2</v>
      </c>
      <c r="J45">
        <v>-0.77591054489540601</v>
      </c>
      <c r="K45">
        <v>-0.55173526114759597</v>
      </c>
      <c r="L45">
        <v>-0.43984274633609199</v>
      </c>
      <c r="M45">
        <v>-1.23266423023964</v>
      </c>
      <c r="N45">
        <v>0.50279751618814905</v>
      </c>
      <c r="O45">
        <v>1.13298904109396</v>
      </c>
      <c r="P45">
        <v>0.66422234558998094</v>
      </c>
      <c r="Q45">
        <v>6.7646717678266202E-2</v>
      </c>
      <c r="R45">
        <v>0.57789970817618197</v>
      </c>
      <c r="S45">
        <v>-0.58703370021743595</v>
      </c>
      <c r="T45">
        <v>0.108782543682821</v>
      </c>
      <c r="U45">
        <v>-0.14163864694512601</v>
      </c>
      <c r="V45">
        <v>9.9419662757366703E-2</v>
      </c>
      <c r="W45">
        <v>5.8818845638151901E-2</v>
      </c>
      <c r="X45">
        <v>4.8354467234875097E-2</v>
      </c>
      <c r="Y45">
        <v>-2.5086280171921702E-2</v>
      </c>
      <c r="Z45">
        <v>1.7819039656119799E-2</v>
      </c>
    </row>
    <row r="46" spans="1:26" x14ac:dyDescent="0.35">
      <c r="A46" t="s">
        <v>1131</v>
      </c>
      <c r="B46" t="s">
        <v>379</v>
      </c>
      <c r="C46" t="s">
        <v>948</v>
      </c>
      <c r="D46">
        <v>-1.0209890238854999</v>
      </c>
      <c r="E46">
        <v>-1.5274589297321901</v>
      </c>
      <c r="F46">
        <v>-2.1777370460375698</v>
      </c>
      <c r="G46">
        <v>-0.21271502838402301</v>
      </c>
      <c r="H46">
        <v>-0.73012999651703803</v>
      </c>
      <c r="I46">
        <v>0.158346992200534</v>
      </c>
      <c r="J46">
        <v>2.16490482229478E-2</v>
      </c>
      <c r="K46">
        <v>-0.48147756079535198</v>
      </c>
      <c r="L46">
        <v>-0.68037463466844394</v>
      </c>
      <c r="M46">
        <v>-0.62953541056835505</v>
      </c>
      <c r="N46">
        <v>-0.148481595544673</v>
      </c>
      <c r="O46">
        <v>0.72283513295327395</v>
      </c>
      <c r="P46">
        <v>0.51724032755240301</v>
      </c>
      <c r="Q46">
        <v>-0.238630050052202</v>
      </c>
      <c r="R46">
        <v>0.41636376266504899</v>
      </c>
      <c r="S46">
        <v>-0.694077970479549</v>
      </c>
      <c r="T46">
        <v>-0.44167927078111502</v>
      </c>
      <c r="U46">
        <v>-0.38681535705289799</v>
      </c>
      <c r="V46">
        <v>0.35073403005867099</v>
      </c>
      <c r="W46">
        <v>0.33998534349723097</v>
      </c>
      <c r="X46">
        <v>0.25956027887281602</v>
      </c>
      <c r="Y46">
        <v>-6.7476019972973603E-2</v>
      </c>
      <c r="Z46">
        <v>0.400357651545306</v>
      </c>
    </row>
    <row r="47" spans="1:26" x14ac:dyDescent="0.35">
      <c r="A47" t="s">
        <v>1130</v>
      </c>
      <c r="B47" t="s">
        <v>379</v>
      </c>
      <c r="C47" t="s">
        <v>948</v>
      </c>
      <c r="D47">
        <v>-5.24525049565543</v>
      </c>
      <c r="E47">
        <v>-1.52632950804908</v>
      </c>
      <c r="F47">
        <v>-0.73993414480564801</v>
      </c>
      <c r="G47">
        <v>0.96811263648851997</v>
      </c>
      <c r="H47">
        <v>-0.49125242755471599</v>
      </c>
      <c r="I47">
        <v>0.115330060043131</v>
      </c>
      <c r="J47">
        <v>-0.12542537755274499</v>
      </c>
      <c r="K47">
        <v>0.87190485315935495</v>
      </c>
      <c r="L47">
        <v>-0.74009403914301997</v>
      </c>
      <c r="M47">
        <v>-0.77759239206281106</v>
      </c>
      <c r="N47">
        <v>0.32722799375512102</v>
      </c>
      <c r="O47">
        <v>0.82566780214001101</v>
      </c>
      <c r="P47">
        <v>0.50917439772696804</v>
      </c>
      <c r="Q47">
        <v>-0.124402424388021</v>
      </c>
      <c r="R47">
        <v>-3.4434167969733802E-2</v>
      </c>
      <c r="S47">
        <v>3.9134207261079398E-2</v>
      </c>
      <c r="T47">
        <v>-0.47748551209450202</v>
      </c>
      <c r="U47">
        <v>-0.264771435004308</v>
      </c>
      <c r="V47">
        <v>0.110809006248582</v>
      </c>
      <c r="W47">
        <v>-6.92045564855511E-2</v>
      </c>
      <c r="X47">
        <v>-6.6917513838883905E-2</v>
      </c>
      <c r="Y47">
        <v>1.9626753021348201E-2</v>
      </c>
      <c r="Z47">
        <v>-7.46986214096583E-2</v>
      </c>
    </row>
    <row r="48" spans="1:26" x14ac:dyDescent="0.35">
      <c r="A48" t="s">
        <v>1129</v>
      </c>
      <c r="B48" t="s">
        <v>116</v>
      </c>
      <c r="C48" t="s">
        <v>948</v>
      </c>
      <c r="D48">
        <v>2.8998925785685601</v>
      </c>
      <c r="E48">
        <v>-2.4829532100804399</v>
      </c>
      <c r="F48">
        <v>1.28762162055303</v>
      </c>
      <c r="G48">
        <v>-0.41410950203303998</v>
      </c>
      <c r="H48">
        <v>5.1337192697279703E-2</v>
      </c>
      <c r="I48">
        <v>3.9152163995252801E-3</v>
      </c>
      <c r="J48">
        <v>0.456329068565348</v>
      </c>
      <c r="K48">
        <v>1.9369507166470401</v>
      </c>
      <c r="L48">
        <v>1.16629811716858</v>
      </c>
      <c r="M48">
        <v>-0.71807855813472399</v>
      </c>
      <c r="N48">
        <v>0.95557303215380496</v>
      </c>
      <c r="O48">
        <v>6.5452731998792799E-2</v>
      </c>
      <c r="P48">
        <v>-0.67056821814753098</v>
      </c>
      <c r="Q48">
        <v>-0.94070531690502901</v>
      </c>
      <c r="R48">
        <v>-0.26257394696684</v>
      </c>
      <c r="S48">
        <v>0.111247302195934</v>
      </c>
      <c r="T48">
        <v>-0.15187918107755899</v>
      </c>
      <c r="U48">
        <v>-0.78263129404698695</v>
      </c>
      <c r="V48">
        <v>8.7442614758724294E-2</v>
      </c>
      <c r="W48">
        <v>-0.13934918443856101</v>
      </c>
      <c r="X48">
        <v>0.23275918310830301</v>
      </c>
      <c r="Y48">
        <v>-2.8634836860484899E-2</v>
      </c>
      <c r="Z48">
        <v>1.24265819590116E-2</v>
      </c>
    </row>
    <row r="49" spans="1:26" x14ac:dyDescent="0.35">
      <c r="A49" t="s">
        <v>1128</v>
      </c>
      <c r="B49" t="s">
        <v>116</v>
      </c>
      <c r="C49" t="s">
        <v>948</v>
      </c>
      <c r="D49">
        <v>2.99195648983522</v>
      </c>
      <c r="E49">
        <v>-2.9353688015779</v>
      </c>
      <c r="F49">
        <v>0.75147572150384301</v>
      </c>
      <c r="G49">
        <v>-1.2106906126199199</v>
      </c>
      <c r="H49">
        <v>-0.70489714342502796</v>
      </c>
      <c r="I49">
        <v>-0.295139844737344</v>
      </c>
      <c r="J49">
        <v>-1.0208955394058099</v>
      </c>
      <c r="K49">
        <v>1.0635233446577601</v>
      </c>
      <c r="L49">
        <v>-0.27208767487798602</v>
      </c>
      <c r="M49">
        <v>-3.0812922543216499E-3</v>
      </c>
      <c r="N49">
        <v>1.0072538312152099</v>
      </c>
      <c r="O49">
        <v>-0.29407438099578598</v>
      </c>
      <c r="P49">
        <v>-0.50588030345878698</v>
      </c>
      <c r="Q49">
        <v>-0.40624338732374599</v>
      </c>
      <c r="R49">
        <v>2.4583922739201E-2</v>
      </c>
      <c r="S49">
        <v>-0.10587631287904201</v>
      </c>
      <c r="T49">
        <v>-6.9245502320408006E-2</v>
      </c>
      <c r="U49">
        <v>0.16482716752298901</v>
      </c>
      <c r="V49">
        <v>5.1948040728961399E-2</v>
      </c>
      <c r="W49">
        <v>0.16418072449502899</v>
      </c>
      <c r="X49">
        <v>9.26487180590604E-2</v>
      </c>
      <c r="Y49">
        <v>-8.5276102719953395E-2</v>
      </c>
      <c r="Z49">
        <v>-0.14992720091351799</v>
      </c>
    </row>
    <row r="50" spans="1:26" x14ac:dyDescent="0.35">
      <c r="A50" t="s">
        <v>1127</v>
      </c>
      <c r="B50" t="s">
        <v>116</v>
      </c>
      <c r="C50" t="s">
        <v>948</v>
      </c>
      <c r="D50">
        <v>3.0299838002510802</v>
      </c>
      <c r="E50">
        <v>-3.3194376158811898</v>
      </c>
      <c r="F50">
        <v>1.1505368052195399</v>
      </c>
      <c r="G50">
        <v>-1.0968051536888199</v>
      </c>
      <c r="H50">
        <v>-0.92279347894413599</v>
      </c>
      <c r="I50">
        <v>0.13240168937410701</v>
      </c>
      <c r="J50">
        <v>-1.0625976648692499</v>
      </c>
      <c r="K50">
        <v>1.19625153760722</v>
      </c>
      <c r="L50">
        <v>-4.6293393795621397E-2</v>
      </c>
      <c r="M50">
        <v>6.9384739316790303E-2</v>
      </c>
      <c r="N50">
        <v>1.67179503024859</v>
      </c>
      <c r="O50">
        <v>-0.140737711796457</v>
      </c>
      <c r="P50">
        <v>-0.80665272133738197</v>
      </c>
      <c r="Q50">
        <v>-0.60043722488758899</v>
      </c>
      <c r="R50">
        <v>7.1751684364899801E-2</v>
      </c>
      <c r="S50">
        <v>-0.17486830340524701</v>
      </c>
      <c r="T50">
        <v>0.27415360119347998</v>
      </c>
      <c r="U50">
        <v>0.25649426682981802</v>
      </c>
      <c r="V50">
        <v>0.100644538395632</v>
      </c>
      <c r="W50">
        <v>0.23653381378081301</v>
      </c>
      <c r="X50">
        <v>8.0490408815834705E-2</v>
      </c>
      <c r="Y50">
        <v>-7.3167417653903596E-2</v>
      </c>
      <c r="Z50">
        <v>-0.132273401825826</v>
      </c>
    </row>
    <row r="51" spans="1:26" x14ac:dyDescent="0.35">
      <c r="A51" t="s">
        <v>1126</v>
      </c>
      <c r="B51" t="s">
        <v>116</v>
      </c>
      <c r="C51" t="s">
        <v>948</v>
      </c>
      <c r="D51">
        <v>2.97003857346823</v>
      </c>
      <c r="E51">
        <v>-4.2792631685169997</v>
      </c>
      <c r="F51">
        <v>-0.47389291595772198</v>
      </c>
      <c r="G51">
        <v>-8.6202650697145805E-2</v>
      </c>
      <c r="H51">
        <v>-1.23187223057122</v>
      </c>
      <c r="I51">
        <v>-0.58790348035018303</v>
      </c>
      <c r="J51">
        <v>-0.73273268676261305</v>
      </c>
      <c r="K51">
        <v>1.3390274661697199</v>
      </c>
      <c r="L51">
        <v>-0.34453288434851198</v>
      </c>
      <c r="M51">
        <v>0.59963283336406303</v>
      </c>
      <c r="N51">
        <v>1.52848332359932</v>
      </c>
      <c r="O51">
        <v>-0.12517922458375599</v>
      </c>
      <c r="P51">
        <v>-0.68112424493397405</v>
      </c>
      <c r="Q51">
        <v>-0.81877805171893803</v>
      </c>
      <c r="R51">
        <v>3.4832445844912997E-2</v>
      </c>
      <c r="S51">
        <v>-5.2597053236354101E-2</v>
      </c>
      <c r="T51">
        <v>0.19164169774676601</v>
      </c>
      <c r="U51">
        <v>7.1833024480118399E-2</v>
      </c>
      <c r="V51">
        <v>0.120899800874244</v>
      </c>
      <c r="W51">
        <v>0.102676885521139</v>
      </c>
      <c r="X51">
        <v>1.03074528595604E-2</v>
      </c>
      <c r="Y51">
        <v>-7.5068178496671403E-3</v>
      </c>
      <c r="Z51">
        <v>6.3810448007560305E-2</v>
      </c>
    </row>
    <row r="52" spans="1:26" x14ac:dyDescent="0.35">
      <c r="A52" t="s">
        <v>1125</v>
      </c>
      <c r="B52" t="s">
        <v>116</v>
      </c>
      <c r="C52" t="s">
        <v>948</v>
      </c>
      <c r="D52">
        <v>2.7042184391187698</v>
      </c>
      <c r="E52">
        <v>-1.4942951849461199</v>
      </c>
      <c r="F52">
        <v>1.87520516803097</v>
      </c>
      <c r="G52">
        <v>-0.66545508984146295</v>
      </c>
      <c r="H52">
        <v>-0.30686033787613298</v>
      </c>
      <c r="I52">
        <v>0.77231660703783001</v>
      </c>
      <c r="J52">
        <v>1.4016171284840699</v>
      </c>
      <c r="K52">
        <v>1.3723777496666101</v>
      </c>
      <c r="L52">
        <v>1.3105738335614701</v>
      </c>
      <c r="M52">
        <v>-0.65432742668007104</v>
      </c>
      <c r="N52">
        <v>1.5821410517483101</v>
      </c>
      <c r="O52">
        <v>0.69756706230589804</v>
      </c>
      <c r="P52">
        <v>-0.81715055634216505</v>
      </c>
      <c r="Q52">
        <v>-0.28691565761151</v>
      </c>
      <c r="R52">
        <v>-0.27679847002569602</v>
      </c>
      <c r="S52">
        <v>-0.110624349811068</v>
      </c>
      <c r="T52">
        <v>1.0001861724892799E-2</v>
      </c>
      <c r="U52">
        <v>-0.11417296080511299</v>
      </c>
      <c r="V52">
        <v>-0.14117469953601</v>
      </c>
      <c r="W52">
        <v>6.89078536504283E-2</v>
      </c>
      <c r="X52">
        <v>5.8634515515952002E-2</v>
      </c>
      <c r="Y52">
        <v>5.1735553411609202E-2</v>
      </c>
      <c r="Z52">
        <v>-8.5881505163085195E-2</v>
      </c>
    </row>
    <row r="53" spans="1:26" x14ac:dyDescent="0.35">
      <c r="A53" t="s">
        <v>1124</v>
      </c>
      <c r="B53" t="s">
        <v>116</v>
      </c>
      <c r="C53" t="s">
        <v>948</v>
      </c>
      <c r="D53">
        <v>2.63738708096046</v>
      </c>
      <c r="E53">
        <v>-1.62268741512715</v>
      </c>
      <c r="F53">
        <v>1.3216997850260801</v>
      </c>
      <c r="G53">
        <v>-1.9303895737991501</v>
      </c>
      <c r="H53">
        <v>-0.295780637749747</v>
      </c>
      <c r="I53">
        <v>8.39958989115379E-2</v>
      </c>
      <c r="J53">
        <v>-0.60566098136818902</v>
      </c>
      <c r="K53">
        <v>1.0513819347692499</v>
      </c>
      <c r="L53">
        <v>0.47482665681045599</v>
      </c>
      <c r="M53">
        <v>-0.38360990941179102</v>
      </c>
      <c r="N53">
        <v>0.82586081676492795</v>
      </c>
      <c r="O53">
        <v>-3.6308795140502698E-2</v>
      </c>
      <c r="P53">
        <v>-0.136721413891815</v>
      </c>
      <c r="Q53">
        <v>0.234396772586835</v>
      </c>
      <c r="R53">
        <v>-9.5362573994319993E-2</v>
      </c>
      <c r="S53">
        <v>-7.0006562448992199E-2</v>
      </c>
      <c r="T53">
        <v>-0.223461652340327</v>
      </c>
      <c r="U53">
        <v>7.2510670178576098E-2</v>
      </c>
      <c r="V53">
        <v>-7.9344310126940806E-2</v>
      </c>
      <c r="W53">
        <v>-6.5872309018899095E-2</v>
      </c>
      <c r="X53">
        <v>-0.12775465686597101</v>
      </c>
      <c r="Y53">
        <v>0.10275054808034299</v>
      </c>
      <c r="Z53">
        <v>-0.14374192999605201</v>
      </c>
    </row>
    <row r="54" spans="1:26" x14ac:dyDescent="0.35">
      <c r="A54" t="s">
        <v>1123</v>
      </c>
      <c r="B54" t="s">
        <v>379</v>
      </c>
      <c r="C54" t="s">
        <v>950</v>
      </c>
      <c r="D54">
        <v>-2.8225885555263801</v>
      </c>
      <c r="E54">
        <v>1.48433044720981</v>
      </c>
      <c r="F54">
        <v>0.45771780036415299</v>
      </c>
      <c r="G54">
        <v>0.51808879724102996</v>
      </c>
      <c r="H54">
        <v>-0.22156410150540301</v>
      </c>
      <c r="I54">
        <v>0.359057724716349</v>
      </c>
      <c r="J54">
        <v>-0.44418648729295701</v>
      </c>
      <c r="K54">
        <v>1.2066534291573401</v>
      </c>
      <c r="L54">
        <v>-0.44107448659597798</v>
      </c>
      <c r="M54">
        <v>-0.53638653155030602</v>
      </c>
      <c r="N54">
        <v>-0.37051824207230899</v>
      </c>
      <c r="O54">
        <v>-0.17097576871957801</v>
      </c>
      <c r="P54">
        <v>-0.33478734300484098</v>
      </c>
      <c r="Q54">
        <v>0.374062329565304</v>
      </c>
      <c r="R54">
        <v>-0.30824367371617201</v>
      </c>
      <c r="S54">
        <v>0.39179004194717199</v>
      </c>
      <c r="T54">
        <v>0.56305569043516601</v>
      </c>
      <c r="U54">
        <v>6.2481368707419403E-2</v>
      </c>
      <c r="V54">
        <v>3.7388705403257602E-2</v>
      </c>
      <c r="W54">
        <v>-0.34581916828697201</v>
      </c>
      <c r="X54">
        <v>7.9874179178087104E-2</v>
      </c>
      <c r="Y54">
        <v>-2.8177548640082699E-2</v>
      </c>
      <c r="Z54">
        <v>1.30878255160149E-2</v>
      </c>
    </row>
    <row r="55" spans="1:26" x14ac:dyDescent="0.35">
      <c r="A55" t="s">
        <v>1122</v>
      </c>
      <c r="B55" t="s">
        <v>379</v>
      </c>
      <c r="C55" t="s">
        <v>950</v>
      </c>
      <c r="D55">
        <v>-3.0561480052626302</v>
      </c>
      <c r="E55">
        <v>0.65149287814505397</v>
      </c>
      <c r="F55">
        <v>-1.23427549039601</v>
      </c>
      <c r="G55">
        <v>1.1390609376140199</v>
      </c>
      <c r="H55">
        <v>-0.61384200094255004</v>
      </c>
      <c r="I55">
        <v>0.82873366470902099</v>
      </c>
      <c r="J55">
        <v>0.10835828826786401</v>
      </c>
      <c r="K55">
        <v>1.4241661172502</v>
      </c>
      <c r="L55">
        <v>-0.52604281690432397</v>
      </c>
      <c r="M55">
        <v>-0.36803570578525102</v>
      </c>
      <c r="N55">
        <v>-0.16218454857356099</v>
      </c>
      <c r="O55">
        <v>-5.2524970215119697E-2</v>
      </c>
      <c r="P55">
        <v>-0.27536135299694797</v>
      </c>
      <c r="Q55">
        <v>0.329740368328445</v>
      </c>
      <c r="R55">
        <v>-0.60249292987517</v>
      </c>
      <c r="S55">
        <v>0.21206426506081599</v>
      </c>
      <c r="T55">
        <v>0.184242740533369</v>
      </c>
      <c r="U55">
        <v>0.42099635740065799</v>
      </c>
      <c r="V55">
        <v>-0.14662966553655599</v>
      </c>
      <c r="W55">
        <v>-0.26203922485658998</v>
      </c>
      <c r="X55">
        <v>3.8610331953405803E-2</v>
      </c>
      <c r="Y55">
        <v>-2.7221413127122999E-2</v>
      </c>
      <c r="Z55">
        <v>4.1930929179608001E-2</v>
      </c>
    </row>
    <row r="56" spans="1:26" x14ac:dyDescent="0.35">
      <c r="A56" t="s">
        <v>1121</v>
      </c>
      <c r="B56" t="s">
        <v>379</v>
      </c>
      <c r="C56" t="s">
        <v>950</v>
      </c>
      <c r="D56">
        <v>-2.0107100055068101</v>
      </c>
      <c r="E56">
        <v>1.46198380125046</v>
      </c>
      <c r="F56">
        <v>0.758070169049336</v>
      </c>
      <c r="G56">
        <v>0.23577496176453</v>
      </c>
      <c r="H56">
        <v>-0.38670590583963799</v>
      </c>
      <c r="I56">
        <v>0.23831641420646901</v>
      </c>
      <c r="J56">
        <v>-5.4059839549132599E-2</v>
      </c>
      <c r="K56">
        <v>0.96356504358439499</v>
      </c>
      <c r="L56">
        <v>-0.83288332941219001</v>
      </c>
      <c r="M56">
        <v>-0.86750766598191298</v>
      </c>
      <c r="N56">
        <v>-0.724112231594781</v>
      </c>
      <c r="O56">
        <v>-9.5259325971720505E-3</v>
      </c>
      <c r="P56">
        <v>-0.60152496158854396</v>
      </c>
      <c r="Q56">
        <v>0.38350242518769601</v>
      </c>
      <c r="R56">
        <v>-0.227456725422267</v>
      </c>
      <c r="S56">
        <v>0.14785518551708801</v>
      </c>
      <c r="T56">
        <v>0.84415449099506901</v>
      </c>
      <c r="U56">
        <v>0.31578001552645701</v>
      </c>
      <c r="V56">
        <v>-0.103166034237998</v>
      </c>
      <c r="W56">
        <v>-0.34287458611161797</v>
      </c>
      <c r="X56">
        <v>4.9556612222053903E-2</v>
      </c>
      <c r="Y56">
        <v>-0.117039000084403</v>
      </c>
      <c r="Z56">
        <v>-1.1054350200130901E-2</v>
      </c>
    </row>
    <row r="57" spans="1:26" x14ac:dyDescent="0.35">
      <c r="A57" t="s">
        <v>1120</v>
      </c>
      <c r="B57" t="s">
        <v>379</v>
      </c>
      <c r="C57" t="s">
        <v>950</v>
      </c>
      <c r="D57">
        <v>-3.6039897564613201</v>
      </c>
      <c r="E57">
        <v>0.61678481705625099</v>
      </c>
      <c r="F57">
        <v>-1.0608697976232599</v>
      </c>
      <c r="G57">
        <v>1.3010580946303401</v>
      </c>
      <c r="H57">
        <v>-3.2196697153451699E-2</v>
      </c>
      <c r="I57">
        <v>0.61176929734860497</v>
      </c>
      <c r="J57">
        <v>-0.47181684676939001</v>
      </c>
      <c r="K57">
        <v>1.4149815627034199</v>
      </c>
      <c r="L57">
        <v>-8.3014313592302304E-3</v>
      </c>
      <c r="M57">
        <v>-0.43524383660291199</v>
      </c>
      <c r="N57">
        <v>-0.22835348576924699</v>
      </c>
      <c r="O57">
        <v>-8.3592534947434502E-2</v>
      </c>
      <c r="P57">
        <v>1.0739495423866201E-2</v>
      </c>
      <c r="Q57">
        <v>0.25421310275070502</v>
      </c>
      <c r="R57">
        <v>-0.69163451429966605</v>
      </c>
      <c r="S57">
        <v>0.47309660692118499</v>
      </c>
      <c r="T57">
        <v>0.292476692238265</v>
      </c>
      <c r="U57">
        <v>0.43501350481530099</v>
      </c>
      <c r="V57">
        <v>8.2787568757673999E-2</v>
      </c>
      <c r="W57">
        <v>-0.27279676248186802</v>
      </c>
      <c r="X57">
        <v>0.12621526804231101</v>
      </c>
      <c r="Y57">
        <v>-4.73330499822626E-2</v>
      </c>
      <c r="Z57">
        <v>1.5427150500475099E-2</v>
      </c>
    </row>
    <row r="58" spans="1:26" x14ac:dyDescent="0.35">
      <c r="A58" t="s">
        <v>1119</v>
      </c>
      <c r="B58" t="s">
        <v>379</v>
      </c>
      <c r="C58" t="s">
        <v>950</v>
      </c>
      <c r="D58">
        <v>-3.14358470836549</v>
      </c>
      <c r="E58">
        <v>1.61103977269405</v>
      </c>
      <c r="F58">
        <v>0.23733061637552</v>
      </c>
      <c r="G58">
        <v>0.69155854615950996</v>
      </c>
      <c r="H58">
        <v>-1.2970130541294599E-2</v>
      </c>
      <c r="I58">
        <v>0.58409678895235095</v>
      </c>
      <c r="J58">
        <v>-0.49925095237495198</v>
      </c>
      <c r="K58">
        <v>0.95989745103478397</v>
      </c>
      <c r="L58">
        <v>-0.165116869316184</v>
      </c>
      <c r="M58">
        <v>-0.234930850994998</v>
      </c>
      <c r="N58">
        <v>-6.4053965293169507E-2</v>
      </c>
      <c r="O58">
        <v>8.1585101609783398E-2</v>
      </c>
      <c r="P58">
        <v>-0.162014976738514</v>
      </c>
      <c r="Q58">
        <v>0.227266949971762</v>
      </c>
      <c r="R58">
        <v>-0.39440436900500803</v>
      </c>
      <c r="S58">
        <v>-1.0866094188430901E-2</v>
      </c>
      <c r="T58">
        <v>0.195467193226601</v>
      </c>
      <c r="U58">
        <v>0.51757499509707605</v>
      </c>
      <c r="V58">
        <v>-9.2800185410747693E-2</v>
      </c>
      <c r="W58">
        <v>-0.41079431473251898</v>
      </c>
      <c r="X58">
        <v>0.218958688603269</v>
      </c>
      <c r="Y58">
        <v>-0.27530523503732202</v>
      </c>
      <c r="Z58">
        <v>0.139745847631944</v>
      </c>
    </row>
    <row r="59" spans="1:26" x14ac:dyDescent="0.35">
      <c r="A59" t="s">
        <v>1118</v>
      </c>
      <c r="B59" t="s">
        <v>379</v>
      </c>
      <c r="C59" t="s">
        <v>950</v>
      </c>
      <c r="D59">
        <v>-1.95236393389124</v>
      </c>
      <c r="E59">
        <v>0.89279262492991796</v>
      </c>
      <c r="F59">
        <v>-1.13653568512492</v>
      </c>
      <c r="G59">
        <v>0.29681412001310598</v>
      </c>
      <c r="H59">
        <v>-0.12383604114994901</v>
      </c>
      <c r="I59">
        <v>1.1493014739583201</v>
      </c>
      <c r="J59">
        <v>0.19503854162721701</v>
      </c>
      <c r="K59">
        <v>1.11789111806641</v>
      </c>
      <c r="L59">
        <v>-0.21712950434730899</v>
      </c>
      <c r="M59">
        <v>-0.42736827723735299</v>
      </c>
      <c r="N59">
        <v>-0.21079994928491999</v>
      </c>
      <c r="O59">
        <v>0.16337455070468301</v>
      </c>
      <c r="P59">
        <v>-0.34778490529830902</v>
      </c>
      <c r="Q59">
        <v>0.470993530077705</v>
      </c>
      <c r="R59">
        <v>-0.386110023045936</v>
      </c>
      <c r="S59">
        <v>6.3232444528637494E-2</v>
      </c>
      <c r="T59">
        <v>0.15316770368216501</v>
      </c>
      <c r="U59">
        <v>0.13636612349833099</v>
      </c>
      <c r="V59">
        <v>-3.2345905843955999E-3</v>
      </c>
      <c r="W59">
        <v>-0.388536199657041</v>
      </c>
      <c r="X59">
        <v>0.15584009251272801</v>
      </c>
      <c r="Y59">
        <v>-0.187741915924514</v>
      </c>
      <c r="Z59">
        <v>6.2125267302130298E-2</v>
      </c>
    </row>
    <row r="60" spans="1:26" x14ac:dyDescent="0.35">
      <c r="A60" t="s">
        <v>1117</v>
      </c>
      <c r="B60" t="s">
        <v>116</v>
      </c>
      <c r="C60" t="s">
        <v>950</v>
      </c>
      <c r="D60">
        <v>2.3967257689796799</v>
      </c>
      <c r="E60">
        <v>-5.1097307068085997E-2</v>
      </c>
      <c r="F60">
        <v>0.95671258165086603</v>
      </c>
      <c r="G60">
        <v>-0.86568882545258197</v>
      </c>
      <c r="H60">
        <v>-0.221109137423431</v>
      </c>
      <c r="I60">
        <v>-1.3028672614865999</v>
      </c>
      <c r="J60">
        <v>0.74943019263505495</v>
      </c>
      <c r="K60">
        <v>-0.51057836182872096</v>
      </c>
      <c r="L60">
        <v>-0.87336842167840201</v>
      </c>
      <c r="M60">
        <v>-0.22904101260707499</v>
      </c>
      <c r="N60">
        <v>0.18433176693861</v>
      </c>
      <c r="O60">
        <v>-0.189549962356136</v>
      </c>
      <c r="P60">
        <v>-4.3313218023460998E-2</v>
      </c>
      <c r="Q60">
        <v>0.60644523382381199</v>
      </c>
      <c r="R60">
        <v>6.1168620676320101E-3</v>
      </c>
      <c r="S60">
        <v>0.11767862680966799</v>
      </c>
      <c r="T60">
        <v>-0.228707508138948</v>
      </c>
      <c r="U60">
        <v>-6.4115971467443897E-2</v>
      </c>
      <c r="V60">
        <v>-0.22854152092355701</v>
      </c>
      <c r="W60">
        <v>-8.3262225924390698E-2</v>
      </c>
      <c r="X60">
        <v>7.3126746962490496E-2</v>
      </c>
      <c r="Y60">
        <v>5.9666050281990797E-2</v>
      </c>
      <c r="Z60">
        <v>0.205886207547337</v>
      </c>
    </row>
    <row r="61" spans="1:26" x14ac:dyDescent="0.35">
      <c r="A61" t="s">
        <v>1116</v>
      </c>
      <c r="B61" t="s">
        <v>116</v>
      </c>
      <c r="C61" t="s">
        <v>950</v>
      </c>
      <c r="D61">
        <v>2.0915458569340899</v>
      </c>
      <c r="E61">
        <v>0.34101093318909098</v>
      </c>
      <c r="F61">
        <v>1.97070480169778</v>
      </c>
      <c r="G61">
        <v>-0.73865769708895701</v>
      </c>
      <c r="H61">
        <v>-0.24235119069066099</v>
      </c>
      <c r="I61">
        <v>-1.50079997027243</v>
      </c>
      <c r="J61">
        <v>0.80292451428219802</v>
      </c>
      <c r="K61">
        <v>-0.41039001853366802</v>
      </c>
      <c r="L61">
        <v>-0.70173278114362303</v>
      </c>
      <c r="M61">
        <v>-0.20210869034161799</v>
      </c>
      <c r="N61">
        <v>0.21884580317178201</v>
      </c>
      <c r="O61">
        <v>-0.197319909803091</v>
      </c>
      <c r="P61">
        <v>9.4806145953728493E-2</v>
      </c>
      <c r="Q61">
        <v>0.82946422201316405</v>
      </c>
      <c r="R61">
        <v>9.5827401041311003E-2</v>
      </c>
      <c r="S61">
        <v>0.155611515187107</v>
      </c>
      <c r="T61">
        <v>-0.118498133623928</v>
      </c>
      <c r="U61">
        <v>0.16335244458655901</v>
      </c>
      <c r="V61">
        <v>9.2402121179479907E-2</v>
      </c>
      <c r="W61">
        <v>0.103157676992245</v>
      </c>
      <c r="X61">
        <v>1.31867020267175E-2</v>
      </c>
      <c r="Y61">
        <v>-5.0698725201993797E-2</v>
      </c>
      <c r="Z61">
        <v>2.7954901078386201E-2</v>
      </c>
    </row>
    <row r="62" spans="1:26" x14ac:dyDescent="0.35">
      <c r="A62" t="s">
        <v>1115</v>
      </c>
      <c r="B62" t="s">
        <v>116</v>
      </c>
      <c r="C62" t="s">
        <v>950</v>
      </c>
      <c r="D62">
        <v>2.1173845012361099</v>
      </c>
      <c r="E62">
        <v>1.0135366455097301</v>
      </c>
      <c r="F62">
        <v>3.7023985307634</v>
      </c>
      <c r="G62">
        <v>-2.1848995485685898</v>
      </c>
      <c r="H62">
        <v>0.46036494122869198</v>
      </c>
      <c r="I62">
        <v>-0.97311966936186001</v>
      </c>
      <c r="J62">
        <v>-0.32795647477627698</v>
      </c>
      <c r="K62">
        <v>-0.134214837419316</v>
      </c>
      <c r="L62">
        <v>-6.9146115090767402E-2</v>
      </c>
      <c r="M62">
        <v>-1.01813293595192</v>
      </c>
      <c r="N62">
        <v>5.2373490045096401E-2</v>
      </c>
      <c r="O62">
        <v>-0.54547114714367395</v>
      </c>
      <c r="P62">
        <v>0.26609453367960301</v>
      </c>
      <c r="Q62">
        <v>0.905990569231931</v>
      </c>
      <c r="R62">
        <v>0.19147112822706999</v>
      </c>
      <c r="S62">
        <v>0.103700788060715</v>
      </c>
      <c r="T62">
        <v>-0.23398665282081599</v>
      </c>
      <c r="U62">
        <v>-2.0851605020094401E-2</v>
      </c>
      <c r="V62">
        <v>0.119339899165361</v>
      </c>
      <c r="W62">
        <v>-0.118891103116213</v>
      </c>
      <c r="X62">
        <v>-8.1667863148754294E-2</v>
      </c>
      <c r="Y62">
        <v>-5.9240060081027397E-2</v>
      </c>
      <c r="Z62">
        <v>-0.24682606914614399</v>
      </c>
    </row>
    <row r="63" spans="1:26" x14ac:dyDescent="0.35">
      <c r="A63" t="s">
        <v>1114</v>
      </c>
      <c r="B63" t="s">
        <v>116</v>
      </c>
      <c r="C63" t="s">
        <v>950</v>
      </c>
      <c r="D63">
        <v>2.6063661738997101</v>
      </c>
      <c r="E63">
        <v>-2.26750302684618</v>
      </c>
      <c r="F63">
        <v>-0.53714129260099397</v>
      </c>
      <c r="G63">
        <v>0.67260974380953997</v>
      </c>
      <c r="H63">
        <v>0.601045863121908</v>
      </c>
      <c r="I63">
        <v>-2.44157421226183</v>
      </c>
      <c r="J63">
        <v>0.34220961021976498</v>
      </c>
      <c r="K63">
        <v>0.42918398174761102</v>
      </c>
      <c r="L63">
        <v>-3.1736388793908901E-2</v>
      </c>
      <c r="M63">
        <v>-0.46161678656968702</v>
      </c>
      <c r="N63">
        <v>-0.57267353958293199</v>
      </c>
      <c r="O63">
        <v>-0.53683219411011296</v>
      </c>
      <c r="P63">
        <v>0.48707542446769497</v>
      </c>
      <c r="Q63">
        <v>-0.21972970992432</v>
      </c>
      <c r="R63">
        <v>0.159654227216843</v>
      </c>
      <c r="S63">
        <v>0.100396563620312</v>
      </c>
      <c r="T63">
        <v>-0.62417927346424196</v>
      </c>
      <c r="U63">
        <v>-0.1320451797444</v>
      </c>
      <c r="V63">
        <v>4.2084935796371202E-2</v>
      </c>
      <c r="W63">
        <v>-0.29874711939501503</v>
      </c>
      <c r="X63">
        <v>-0.114569505348663</v>
      </c>
      <c r="Y63">
        <v>-9.6041633456909595E-2</v>
      </c>
      <c r="Z63">
        <v>-4.06901227769116E-2</v>
      </c>
    </row>
    <row r="64" spans="1:26" x14ac:dyDescent="0.35">
      <c r="A64" t="s">
        <v>1113</v>
      </c>
      <c r="B64" t="s">
        <v>116</v>
      </c>
      <c r="C64" t="s">
        <v>950</v>
      </c>
      <c r="D64">
        <v>2.1779422872791199</v>
      </c>
      <c r="E64">
        <v>-1.2995799276325399</v>
      </c>
      <c r="F64">
        <v>1.3671335161822999</v>
      </c>
      <c r="G64">
        <v>0.43177819390084499</v>
      </c>
      <c r="H64">
        <v>0.753122701849267</v>
      </c>
      <c r="I64">
        <v>-2.6566574485837098</v>
      </c>
      <c r="J64">
        <v>0.15517063986867399</v>
      </c>
      <c r="K64">
        <v>0.65088153912407398</v>
      </c>
      <c r="L64">
        <v>0.223642383732438</v>
      </c>
      <c r="M64">
        <v>-0.62216900744321801</v>
      </c>
      <c r="N64">
        <v>-0.613543358679975</v>
      </c>
      <c r="O64">
        <v>-0.571326623574827</v>
      </c>
      <c r="P64">
        <v>0.57124546737774495</v>
      </c>
      <c r="Q64">
        <v>-0.11490170226893601</v>
      </c>
      <c r="R64">
        <v>0.20017692326025399</v>
      </c>
      <c r="S64">
        <v>-0.155151531705714</v>
      </c>
      <c r="T64">
        <v>-0.58265114138586505</v>
      </c>
      <c r="U64">
        <v>0.243065835210168</v>
      </c>
      <c r="V64">
        <v>-7.3267742695571694E-2</v>
      </c>
      <c r="W64">
        <v>-0.23608275479207999</v>
      </c>
      <c r="X64">
        <v>-5.3692567595028898E-2</v>
      </c>
      <c r="Y64">
        <v>1.4856657807873199E-3</v>
      </c>
      <c r="Z64">
        <v>3.4692177745131003E-2</v>
      </c>
    </row>
    <row r="65" spans="1:26" x14ac:dyDescent="0.35">
      <c r="A65" t="s">
        <v>1112</v>
      </c>
      <c r="B65" t="s">
        <v>116</v>
      </c>
      <c r="C65" t="s">
        <v>950</v>
      </c>
      <c r="D65">
        <v>2.6965378660891401</v>
      </c>
      <c r="E65">
        <v>-2.2246438608171299</v>
      </c>
      <c r="F65">
        <v>-0.70435520095432502</v>
      </c>
      <c r="G65">
        <v>0.68424946944276399</v>
      </c>
      <c r="H65">
        <v>0.65934899911503297</v>
      </c>
      <c r="I65">
        <v>-2.2706069718250799</v>
      </c>
      <c r="J65">
        <v>0.41293508466196999</v>
      </c>
      <c r="K65">
        <v>0.38855428904696798</v>
      </c>
      <c r="L65">
        <v>8.7039321648987797E-2</v>
      </c>
      <c r="M65">
        <v>-0.419056001701335</v>
      </c>
      <c r="N65">
        <v>-0.66770462887960302</v>
      </c>
      <c r="O65">
        <v>-0.40955588309776902</v>
      </c>
      <c r="P65">
        <v>0.50491759752262899</v>
      </c>
      <c r="Q65">
        <v>-7.3385494479622296E-2</v>
      </c>
      <c r="R65">
        <v>0.100965147545426</v>
      </c>
      <c r="S65">
        <v>8.2382757071196005E-3</v>
      </c>
      <c r="T65">
        <v>-0.59925859913144597</v>
      </c>
      <c r="U65">
        <v>0.220818091620229</v>
      </c>
      <c r="V65">
        <v>4.79266816936922E-2</v>
      </c>
      <c r="W65">
        <v>-2.27096618208384E-2</v>
      </c>
      <c r="X65">
        <v>8.2311402625569394E-2</v>
      </c>
      <c r="Y65">
        <v>-0.100152331938033</v>
      </c>
      <c r="Z65">
        <v>-6.0622584563095397E-2</v>
      </c>
    </row>
    <row r="66" spans="1:26" x14ac:dyDescent="0.35">
      <c r="A66" t="s">
        <v>1111</v>
      </c>
      <c r="B66" t="s">
        <v>116</v>
      </c>
      <c r="C66" t="s">
        <v>950</v>
      </c>
      <c r="D66">
        <v>2.5315841562874999</v>
      </c>
      <c r="E66">
        <v>-1.0668689002347E-2</v>
      </c>
      <c r="F66">
        <v>0.94865092646599602</v>
      </c>
      <c r="G66">
        <v>-1.2876472992654799</v>
      </c>
      <c r="H66">
        <v>0.55341549258732903</v>
      </c>
      <c r="I66">
        <v>-0.706944338178218</v>
      </c>
      <c r="J66">
        <v>0.59885659163373195</v>
      </c>
      <c r="K66">
        <v>-0.30379510015422601</v>
      </c>
      <c r="L66">
        <v>0.261574940667746</v>
      </c>
      <c r="M66">
        <v>-0.82538340531108301</v>
      </c>
      <c r="N66">
        <v>7.7597086192516804E-2</v>
      </c>
      <c r="O66">
        <v>-7.7439336861608102E-2</v>
      </c>
      <c r="P66">
        <v>0.221252917870736</v>
      </c>
      <c r="Q66">
        <v>0.78120190221025099</v>
      </c>
      <c r="R66">
        <v>-2.33386440193659E-2</v>
      </c>
      <c r="S66">
        <v>0.11341845223432501</v>
      </c>
      <c r="T66">
        <v>-0.24456431245513699</v>
      </c>
      <c r="U66">
        <v>-6.3593112482684205E-2</v>
      </c>
      <c r="V66">
        <v>-0.16342609445533701</v>
      </c>
      <c r="W66">
        <v>-0.15269947252889299</v>
      </c>
      <c r="X66">
        <v>-5.38830641382574E-2</v>
      </c>
      <c r="Y66">
        <v>7.1480488395647898E-2</v>
      </c>
      <c r="Z66">
        <v>4.4993931935134499E-2</v>
      </c>
    </row>
    <row r="67" spans="1:26" x14ac:dyDescent="0.35">
      <c r="A67" t="s">
        <v>1110</v>
      </c>
      <c r="B67" t="s">
        <v>116</v>
      </c>
      <c r="C67" t="s">
        <v>950</v>
      </c>
      <c r="D67">
        <v>2.8031030897336202</v>
      </c>
      <c r="E67">
        <v>-1.5480416360603599</v>
      </c>
      <c r="F67">
        <v>-1.53590082571409</v>
      </c>
      <c r="G67">
        <v>-0.31675559425773098</v>
      </c>
      <c r="H67">
        <v>0.580455003378751</v>
      </c>
      <c r="I67">
        <v>-0.95316537331298901</v>
      </c>
      <c r="J67">
        <v>0.67995396705406297</v>
      </c>
      <c r="K67">
        <v>-0.39110780282911101</v>
      </c>
      <c r="L67">
        <v>0.447164936339571</v>
      </c>
      <c r="M67">
        <v>-0.40776087111829701</v>
      </c>
      <c r="N67">
        <v>2.56036887908009E-2</v>
      </c>
      <c r="O67">
        <v>9.8410621872610002E-2</v>
      </c>
      <c r="P67">
        <v>0.45189862488277199</v>
      </c>
      <c r="Q67">
        <v>0.74324552328298299</v>
      </c>
      <c r="R67">
        <v>-1.8635359767331099E-3</v>
      </c>
      <c r="S67">
        <v>9.2960015379355401E-2</v>
      </c>
      <c r="T67">
        <v>-0.18312427572008499</v>
      </c>
      <c r="U67">
        <v>0.23762397334285401</v>
      </c>
      <c r="V67">
        <v>-0.147503511275312</v>
      </c>
      <c r="W67">
        <v>-8.6836246707939796E-2</v>
      </c>
      <c r="X67" s="3">
        <v>7.0394994250322403E-5</v>
      </c>
      <c r="Y67">
        <v>0.19657311008131001</v>
      </c>
      <c r="Z67">
        <v>0.100763982075682</v>
      </c>
    </row>
    <row r="68" spans="1:26" x14ac:dyDescent="0.35">
      <c r="A68" t="s">
        <v>1109</v>
      </c>
      <c r="B68" t="s">
        <v>116</v>
      </c>
      <c r="C68" t="s">
        <v>950</v>
      </c>
      <c r="D68">
        <v>2.0831123059807299</v>
      </c>
      <c r="E68">
        <v>-0.157766072364079</v>
      </c>
      <c r="F68">
        <v>1.40511919655623</v>
      </c>
      <c r="G68">
        <v>-0.38513508325998203</v>
      </c>
      <c r="H68">
        <v>-0.308873660536233</v>
      </c>
      <c r="I68">
        <v>-1.55930484446601</v>
      </c>
      <c r="J68">
        <v>0.98030545603280095</v>
      </c>
      <c r="K68">
        <v>-0.485579927179836</v>
      </c>
      <c r="L68">
        <v>-0.588909521137297</v>
      </c>
      <c r="M68">
        <v>-0.116386148323673</v>
      </c>
      <c r="N68">
        <v>0.39820279603763398</v>
      </c>
      <c r="O68">
        <v>-7.5041199785348997E-2</v>
      </c>
      <c r="P68">
        <v>0.184509412446661</v>
      </c>
      <c r="Q68">
        <v>0.86110218105380398</v>
      </c>
      <c r="R68">
        <v>0.20853676278007499</v>
      </c>
      <c r="S68">
        <v>0.132010432170141</v>
      </c>
      <c r="T68">
        <v>-0.14258409378887901</v>
      </c>
      <c r="U68">
        <v>0.252042548865274</v>
      </c>
      <c r="V68">
        <v>8.4625139451221396E-2</v>
      </c>
      <c r="W68">
        <v>-3.3908230792597797E-2</v>
      </c>
      <c r="X68">
        <v>-9.2149236052979602E-2</v>
      </c>
      <c r="Y68">
        <v>4.7496578880983797E-2</v>
      </c>
      <c r="Z68">
        <v>-0.12874018977264801</v>
      </c>
    </row>
    <row r="69" spans="1:26" x14ac:dyDescent="0.35">
      <c r="A69" t="s">
        <v>1108</v>
      </c>
      <c r="B69" t="s">
        <v>115</v>
      </c>
      <c r="C69" t="s">
        <v>949</v>
      </c>
      <c r="D69">
        <v>1.1194540053428399</v>
      </c>
      <c r="E69">
        <v>1.4548148761220701</v>
      </c>
      <c r="F69">
        <v>-0.37871973274421</v>
      </c>
      <c r="G69">
        <v>-6.48846187534807E-2</v>
      </c>
      <c r="H69">
        <v>-0.94960435429367496</v>
      </c>
      <c r="I69">
        <v>0.108424192834185</v>
      </c>
      <c r="J69">
        <v>0.73359336243312601</v>
      </c>
      <c r="K69">
        <v>0.30447412223870102</v>
      </c>
      <c r="L69">
        <v>-0.47128790362619</v>
      </c>
      <c r="M69">
        <v>0.31427450649424898</v>
      </c>
      <c r="N69">
        <v>-7.1493992405543702E-2</v>
      </c>
      <c r="O69">
        <v>-0.17492391773233301</v>
      </c>
      <c r="P69">
        <v>0.35553349531740902</v>
      </c>
      <c r="Q69">
        <v>-0.44388223979248798</v>
      </c>
      <c r="R69">
        <v>0.20521689104738</v>
      </c>
      <c r="S69">
        <v>3.4228290659296702E-3</v>
      </c>
      <c r="T69">
        <v>0.142976663439909</v>
      </c>
      <c r="U69">
        <v>-4.4449937833978798E-2</v>
      </c>
      <c r="V69">
        <v>-1.19440558659537E-2</v>
      </c>
      <c r="W69">
        <v>-0.11736962075738799</v>
      </c>
      <c r="X69">
        <v>-4.0042966292654698E-2</v>
      </c>
      <c r="Y69">
        <v>6.7299905556202494E-2</v>
      </c>
      <c r="Z69">
        <v>-5.1173660932770501E-3</v>
      </c>
    </row>
    <row r="70" spans="1:26" x14ac:dyDescent="0.35">
      <c r="A70" t="s">
        <v>1107</v>
      </c>
      <c r="B70" t="s">
        <v>115</v>
      </c>
      <c r="C70" t="s">
        <v>949</v>
      </c>
      <c r="D70">
        <v>0.83195007214423999</v>
      </c>
      <c r="E70">
        <v>1.8513859676778199</v>
      </c>
      <c r="F70">
        <v>-0.36841700714271097</v>
      </c>
      <c r="G70">
        <v>-0.90495186245999104</v>
      </c>
      <c r="H70">
        <v>-0.43166506893452</v>
      </c>
      <c r="I70">
        <v>1.0857869644525699</v>
      </c>
      <c r="J70">
        <v>0.39410058833651301</v>
      </c>
      <c r="K70">
        <v>0.703984097573505</v>
      </c>
      <c r="L70">
        <v>0.169395245405976</v>
      </c>
      <c r="M70">
        <v>0.21272057522170901</v>
      </c>
      <c r="N70">
        <v>3.6719249240709503E-2</v>
      </c>
      <c r="O70">
        <v>-0.11198174487505599</v>
      </c>
      <c r="P70">
        <v>0.71591442860994103</v>
      </c>
      <c r="Q70">
        <v>-0.45528860537709398</v>
      </c>
      <c r="R70">
        <v>1.34583742495126E-2</v>
      </c>
      <c r="S70">
        <v>0.25436367271808402</v>
      </c>
      <c r="T70">
        <v>-5.8318354801060297E-2</v>
      </c>
      <c r="U70">
        <v>-2.7957586279028501E-3</v>
      </c>
      <c r="V70">
        <v>1.7982449602701699E-2</v>
      </c>
      <c r="W70">
        <v>-3.9593700913352597E-2</v>
      </c>
      <c r="X70">
        <v>-0.106704478309848</v>
      </c>
      <c r="Y70">
        <v>6.5660200249540696E-2</v>
      </c>
      <c r="Z70">
        <v>-4.9665893683757102E-2</v>
      </c>
    </row>
    <row r="71" spans="1:26" x14ac:dyDescent="0.35">
      <c r="A71" t="s">
        <v>1106</v>
      </c>
      <c r="B71" t="s">
        <v>115</v>
      </c>
      <c r="C71" t="s">
        <v>949</v>
      </c>
      <c r="D71">
        <v>1.13823225343946</v>
      </c>
      <c r="E71">
        <v>1.58327258672968</v>
      </c>
      <c r="F71">
        <v>-0.402510564151213</v>
      </c>
      <c r="G71">
        <v>-0.63087277312700896</v>
      </c>
      <c r="H71">
        <v>0.15953856402511199</v>
      </c>
      <c r="I71">
        <v>0.62135640922416802</v>
      </c>
      <c r="J71">
        <v>8.1142015761590802E-2</v>
      </c>
      <c r="K71">
        <v>0.27722050957098998</v>
      </c>
      <c r="L71">
        <v>0.31030962528086098</v>
      </c>
      <c r="M71">
        <v>-0.118208709407037</v>
      </c>
      <c r="N71">
        <v>-0.17794567343896001</v>
      </c>
      <c r="O71">
        <v>-0.30692573809719598</v>
      </c>
      <c r="P71">
        <v>0.73012237658378298</v>
      </c>
      <c r="Q71">
        <v>-0.49984691264605902</v>
      </c>
      <c r="R71">
        <v>0.120264290873158</v>
      </c>
      <c r="S71">
        <v>0.131905248753272</v>
      </c>
      <c r="T71">
        <v>0.15262735625690399</v>
      </c>
      <c r="U71">
        <v>1.71390969375689E-2</v>
      </c>
      <c r="V71">
        <v>-5.9476294696420497E-2</v>
      </c>
      <c r="W71">
        <v>-1.9706316214393199E-2</v>
      </c>
      <c r="X71">
        <v>-1.7361951940484201E-2</v>
      </c>
      <c r="Y71">
        <v>-2.7075588087318601E-2</v>
      </c>
      <c r="Z71">
        <v>1.18381202096137E-2</v>
      </c>
    </row>
    <row r="72" spans="1:26" x14ac:dyDescent="0.35">
      <c r="A72" t="s">
        <v>1105</v>
      </c>
      <c r="B72" t="s">
        <v>115</v>
      </c>
      <c r="C72" t="s">
        <v>949</v>
      </c>
      <c r="D72">
        <v>-0.161712834401045</v>
      </c>
      <c r="E72">
        <v>3.3135310879166702</v>
      </c>
      <c r="F72">
        <v>2.8255631025621901</v>
      </c>
      <c r="G72">
        <v>-1.59724461242542</v>
      </c>
      <c r="H72">
        <v>-0.79259445796311501</v>
      </c>
      <c r="I72">
        <v>0.300434007926632</v>
      </c>
      <c r="J72">
        <v>-0.53797768738492002</v>
      </c>
      <c r="K72">
        <v>0.66318592153768197</v>
      </c>
      <c r="L72">
        <v>-0.40692679033145202</v>
      </c>
      <c r="M72">
        <v>0.67409257025296099</v>
      </c>
      <c r="N72">
        <v>0.28986568972245302</v>
      </c>
      <c r="O72">
        <v>-0.29352510260432502</v>
      </c>
      <c r="P72">
        <v>0.66741492783087897</v>
      </c>
      <c r="Q72">
        <v>-0.34186560791144299</v>
      </c>
      <c r="R72">
        <v>-5.4056530911022201E-2</v>
      </c>
      <c r="S72">
        <v>0.17526146590101899</v>
      </c>
      <c r="T72">
        <v>-1.40612422001801E-2</v>
      </c>
      <c r="U72">
        <v>0.11349102244737801</v>
      </c>
      <c r="V72">
        <v>6.6233948318628194E-2</v>
      </c>
      <c r="W72">
        <v>1.33616884317633E-2</v>
      </c>
      <c r="X72">
        <v>-8.3787891327321597E-3</v>
      </c>
      <c r="Y72">
        <v>8.4584292938088307E-2</v>
      </c>
      <c r="Z72">
        <v>-1.9777237688290698E-2</v>
      </c>
    </row>
    <row r="73" spans="1:26" x14ac:dyDescent="0.35">
      <c r="A73" t="s">
        <v>1104</v>
      </c>
      <c r="B73" t="s">
        <v>115</v>
      </c>
      <c r="C73" t="s">
        <v>949</v>
      </c>
      <c r="D73">
        <v>0.281720995239782</v>
      </c>
      <c r="E73">
        <v>2.55596101828566</v>
      </c>
      <c r="F73">
        <v>1.7467990453373401</v>
      </c>
      <c r="G73">
        <v>-1.15262836747353</v>
      </c>
      <c r="H73">
        <v>0.196081564578753</v>
      </c>
      <c r="I73">
        <v>0.287419876565562</v>
      </c>
      <c r="J73">
        <v>-0.89599410272499302</v>
      </c>
      <c r="K73">
        <v>0.97095247950309604</v>
      </c>
      <c r="L73">
        <v>0.231600240752485</v>
      </c>
      <c r="M73">
        <v>9.0860732219772603E-2</v>
      </c>
      <c r="N73">
        <v>-0.38587930304748203</v>
      </c>
      <c r="O73">
        <v>-0.56164947330828796</v>
      </c>
      <c r="P73">
        <v>0.85309360582426097</v>
      </c>
      <c r="Q73">
        <v>-1.00143118489516</v>
      </c>
      <c r="R73">
        <v>-6.6436264862207398E-2</v>
      </c>
      <c r="S73">
        <v>0.13565704292773101</v>
      </c>
      <c r="T73">
        <v>-0.2450020752564</v>
      </c>
      <c r="U73">
        <v>8.6916838460634402E-2</v>
      </c>
      <c r="V73">
        <v>9.9841165923433103E-2</v>
      </c>
      <c r="W73">
        <v>-2.1011236532816401E-2</v>
      </c>
      <c r="X73">
        <v>0.10192555175404</v>
      </c>
      <c r="Y73">
        <v>-1.28384445009942E-2</v>
      </c>
      <c r="Z73">
        <v>5.0404046123150102E-2</v>
      </c>
    </row>
    <row r="74" spans="1:26" x14ac:dyDescent="0.35">
      <c r="A74" t="s">
        <v>1103</v>
      </c>
      <c r="B74" t="s">
        <v>115</v>
      </c>
      <c r="C74" t="s">
        <v>949</v>
      </c>
      <c r="D74">
        <v>1.10409403242099</v>
      </c>
      <c r="E74">
        <v>0.90659436577489505</v>
      </c>
      <c r="F74">
        <v>-1.43057591989563</v>
      </c>
      <c r="G74">
        <v>-0.39863704857092402</v>
      </c>
      <c r="H74">
        <v>-0.49731444884472797</v>
      </c>
      <c r="I74">
        <v>0.64930378618003604</v>
      </c>
      <c r="J74">
        <v>0.26144351534846899</v>
      </c>
      <c r="K74">
        <v>0.455901860829449</v>
      </c>
      <c r="L74">
        <v>-0.23722323198230499</v>
      </c>
      <c r="M74">
        <v>0.42987774023874498</v>
      </c>
      <c r="N74">
        <v>-2.4878557366543801E-2</v>
      </c>
      <c r="O74">
        <v>-0.15197519673697499</v>
      </c>
      <c r="P74">
        <v>0.63539403025293995</v>
      </c>
      <c r="Q74">
        <v>-0.69454277380720097</v>
      </c>
      <c r="R74">
        <v>1.6978093780944701E-2</v>
      </c>
      <c r="S74">
        <v>0.246493340276184</v>
      </c>
      <c r="T74">
        <v>-0.246936250804597</v>
      </c>
      <c r="U74">
        <v>0.21161158663281501</v>
      </c>
      <c r="V74">
        <v>8.03448953989995E-2</v>
      </c>
      <c r="W74">
        <v>-5.7888321892134699E-2</v>
      </c>
      <c r="X74">
        <v>-7.1228923649629794E-2</v>
      </c>
      <c r="Y74">
        <v>0.11467991774418999</v>
      </c>
      <c r="Z74">
        <v>6.7282543121548993E-2</v>
      </c>
    </row>
    <row r="75" spans="1:26" x14ac:dyDescent="0.35">
      <c r="A75" t="s">
        <v>1102</v>
      </c>
      <c r="B75" t="s">
        <v>115</v>
      </c>
      <c r="C75" t="s">
        <v>949</v>
      </c>
      <c r="D75">
        <v>6.6532435315460201E-2</v>
      </c>
      <c r="E75">
        <v>2.1886805502971201</v>
      </c>
      <c r="F75">
        <v>0.87720051609995597</v>
      </c>
      <c r="G75">
        <v>-0.28265165508894202</v>
      </c>
      <c r="H75">
        <v>-1.25125655630417</v>
      </c>
      <c r="I75">
        <v>2.5160677345462901E-2</v>
      </c>
      <c r="J75">
        <v>5.1590100205884601E-2</v>
      </c>
      <c r="K75">
        <v>0.59381174617169696</v>
      </c>
      <c r="L75">
        <v>-1.1587825708447601</v>
      </c>
      <c r="M75">
        <v>0.98754237268912004</v>
      </c>
      <c r="N75">
        <v>0.19735309507231999</v>
      </c>
      <c r="O75">
        <v>-0.39198390107571002</v>
      </c>
      <c r="P75">
        <v>0.54865066555141095</v>
      </c>
      <c r="Q75">
        <v>-1.0441734759207</v>
      </c>
      <c r="R75">
        <v>0.145232548984736</v>
      </c>
      <c r="S75">
        <v>0.23383192137773101</v>
      </c>
      <c r="T75">
        <v>-0.24249694722272899</v>
      </c>
      <c r="U75">
        <v>0.14315571655800899</v>
      </c>
      <c r="V75">
        <v>0.137124887656977</v>
      </c>
      <c r="W75">
        <v>-8.9427063002707793E-2</v>
      </c>
      <c r="X75">
        <v>-2.9594775615529902E-2</v>
      </c>
      <c r="Y75">
        <v>4.6777713804039597E-2</v>
      </c>
      <c r="Z75">
        <v>-8.6784936393823398E-2</v>
      </c>
    </row>
    <row r="76" spans="1:26" x14ac:dyDescent="0.35">
      <c r="A76" t="s">
        <v>1101</v>
      </c>
      <c r="B76" t="s">
        <v>115</v>
      </c>
      <c r="C76" t="s">
        <v>949</v>
      </c>
      <c r="D76">
        <v>0.67187282009108396</v>
      </c>
      <c r="E76">
        <v>1.5334072641530101</v>
      </c>
      <c r="F76">
        <v>-0.74811454522802001</v>
      </c>
      <c r="G76">
        <v>0.47694462236559398</v>
      </c>
      <c r="H76">
        <v>-1.1057537894655101</v>
      </c>
      <c r="I76">
        <v>-5.0397924736274399E-2</v>
      </c>
      <c r="J76">
        <v>0.77049729810316003</v>
      </c>
      <c r="K76">
        <v>4.17626377925309E-2</v>
      </c>
      <c r="L76">
        <v>-0.45878182425784803</v>
      </c>
      <c r="M76">
        <v>0.67562981788908605</v>
      </c>
      <c r="N76">
        <v>0.179586070610781</v>
      </c>
      <c r="O76">
        <v>-1.03106601885419E-2</v>
      </c>
      <c r="P76">
        <v>0.428218032538625</v>
      </c>
      <c r="Q76">
        <v>-0.62634917336877305</v>
      </c>
      <c r="R76">
        <v>0.249250968256543</v>
      </c>
      <c r="S76">
        <v>-7.7155826206642505E-2</v>
      </c>
      <c r="T76">
        <v>0.29670663811057302</v>
      </c>
      <c r="U76">
        <v>-2.36786086136586E-2</v>
      </c>
      <c r="V76">
        <v>-0.124198329616051</v>
      </c>
      <c r="W76">
        <v>-0.25781370195217601</v>
      </c>
      <c r="X76">
        <v>-0.151662094364092</v>
      </c>
      <c r="Y76">
        <v>0.121228609154705</v>
      </c>
      <c r="Z76">
        <v>-5.9367753953561898E-2</v>
      </c>
    </row>
    <row r="77" spans="1:26" x14ac:dyDescent="0.35">
      <c r="A77" t="s">
        <v>1100</v>
      </c>
      <c r="B77" t="s">
        <v>115</v>
      </c>
      <c r="C77" t="s">
        <v>949</v>
      </c>
      <c r="D77">
        <v>0.645599385726353</v>
      </c>
      <c r="E77">
        <v>1.9282145102878301</v>
      </c>
      <c r="F77">
        <v>0.93841503576108498</v>
      </c>
      <c r="G77">
        <v>-1.1477067865147501</v>
      </c>
      <c r="H77">
        <v>-1.07423058904929</v>
      </c>
      <c r="I77">
        <v>0.199035721793096</v>
      </c>
      <c r="J77">
        <v>-0.40117381737058999</v>
      </c>
      <c r="K77">
        <v>0.36926363322627498</v>
      </c>
      <c r="L77">
        <v>-1.10773501914553</v>
      </c>
      <c r="M77">
        <v>0.67284136848258003</v>
      </c>
      <c r="N77">
        <v>0.21363839775291099</v>
      </c>
      <c r="O77">
        <v>-0.57733440174086303</v>
      </c>
      <c r="P77">
        <v>0.59184307628027999</v>
      </c>
      <c r="Q77">
        <v>-0.31208071541110699</v>
      </c>
      <c r="R77">
        <v>0.22742826154131399</v>
      </c>
      <c r="S77">
        <v>0.371955282749663</v>
      </c>
      <c r="T77">
        <v>-3.1784211115608398E-2</v>
      </c>
      <c r="U77">
        <v>0.29923770724995402</v>
      </c>
      <c r="V77">
        <v>0.41911166702050801</v>
      </c>
      <c r="W77">
        <v>2.8915240260674501E-2</v>
      </c>
      <c r="X77">
        <v>-6.7388177095929799E-2</v>
      </c>
      <c r="Y77">
        <v>0.12481793292205</v>
      </c>
      <c r="Z77">
        <v>0.114956064987283</v>
      </c>
    </row>
    <row r="78" spans="1:26" x14ac:dyDescent="0.35">
      <c r="A78" t="s">
        <v>1099</v>
      </c>
      <c r="B78" t="s">
        <v>379</v>
      </c>
      <c r="C78" t="s">
        <v>949</v>
      </c>
      <c r="D78">
        <v>0.77592318057494603</v>
      </c>
      <c r="E78">
        <v>1.30023664342875</v>
      </c>
      <c r="F78">
        <v>-2.41468315443056</v>
      </c>
      <c r="G78">
        <v>8.5216694376022806E-2</v>
      </c>
      <c r="H78">
        <v>-0.70374274761575095</v>
      </c>
      <c r="I78">
        <v>1.5468840780784201</v>
      </c>
      <c r="J78">
        <v>0.80429343049430502</v>
      </c>
      <c r="K78">
        <v>-0.19163623550984099</v>
      </c>
      <c r="L78">
        <v>0.96394600283712395</v>
      </c>
      <c r="M78">
        <v>-5.5458327029664398E-2</v>
      </c>
      <c r="N78">
        <v>0.53880625242956004</v>
      </c>
      <c r="O78">
        <v>8.0083859211853903E-2</v>
      </c>
      <c r="P78">
        <v>0.30691843972219601</v>
      </c>
      <c r="Q78">
        <v>0.31820790440673802</v>
      </c>
      <c r="R78">
        <v>-0.138622182616531</v>
      </c>
      <c r="S78">
        <v>-5.7194237582893902E-2</v>
      </c>
      <c r="T78">
        <v>-0.32898681971827198</v>
      </c>
      <c r="U78">
        <v>-0.30695021612557299</v>
      </c>
      <c r="V78">
        <v>0.115705916839575</v>
      </c>
      <c r="W78">
        <v>-4.8029987697687501E-2</v>
      </c>
      <c r="X78">
        <v>4.2603795129684201E-2</v>
      </c>
      <c r="Y78">
        <v>-4.0182186618449599E-2</v>
      </c>
      <c r="Z78">
        <v>-5.7348005632936801E-2</v>
      </c>
    </row>
    <row r="79" spans="1:26" x14ac:dyDescent="0.35">
      <c r="A79" t="s">
        <v>1098</v>
      </c>
      <c r="B79" t="s">
        <v>379</v>
      </c>
      <c r="C79" t="s">
        <v>949</v>
      </c>
      <c r="D79">
        <v>0.346517004040097</v>
      </c>
      <c r="E79">
        <v>3.0717732886261402</v>
      </c>
      <c r="F79">
        <v>0.33991175344685498</v>
      </c>
      <c r="G79">
        <v>-0.49496546049130202</v>
      </c>
      <c r="H79">
        <v>-0.78409155793640894</v>
      </c>
      <c r="I79">
        <v>1.50986147954396</v>
      </c>
      <c r="J79">
        <v>0.306127373283894</v>
      </c>
      <c r="K79">
        <v>-0.15595483566912599</v>
      </c>
      <c r="L79">
        <v>0.70246457909343696</v>
      </c>
      <c r="M79">
        <v>-0.48740354378781198</v>
      </c>
      <c r="N79">
        <v>0.41248995599272997</v>
      </c>
      <c r="O79">
        <v>-0.39299623616271601</v>
      </c>
      <c r="P79">
        <v>0.26454344571833499</v>
      </c>
      <c r="Q79">
        <v>0.31282624608209603</v>
      </c>
      <c r="R79">
        <v>0.21243249314422599</v>
      </c>
      <c r="S79">
        <v>-0.280928616003499</v>
      </c>
      <c r="T79">
        <v>-1.8666021357000701E-2</v>
      </c>
      <c r="U79">
        <v>-0.14244260287447999</v>
      </c>
      <c r="V79">
        <v>0.196444940236712</v>
      </c>
      <c r="W79">
        <v>-6.4440565998872906E-2</v>
      </c>
      <c r="X79">
        <v>6.8432986757745506E-2</v>
      </c>
      <c r="Y79">
        <v>-3.7234059974351599E-2</v>
      </c>
      <c r="Z79">
        <v>-4.9178154648613998E-2</v>
      </c>
    </row>
    <row r="80" spans="1:26" x14ac:dyDescent="0.35">
      <c r="A80" t="s">
        <v>1097</v>
      </c>
      <c r="B80" t="s">
        <v>379</v>
      </c>
      <c r="C80" t="s">
        <v>949</v>
      </c>
      <c r="D80">
        <v>1.12893187083027</v>
      </c>
      <c r="E80">
        <v>0.59907060274317103</v>
      </c>
      <c r="F80">
        <v>-3.7666355126195099</v>
      </c>
      <c r="G80">
        <v>0.168735216226302</v>
      </c>
      <c r="H80">
        <v>-0.64895569645541895</v>
      </c>
      <c r="I80">
        <v>1.95064603697399</v>
      </c>
      <c r="J80">
        <v>0.76969618366995796</v>
      </c>
      <c r="K80">
        <v>-0.119641918479413</v>
      </c>
      <c r="L80">
        <v>0.91919524525343899</v>
      </c>
      <c r="M80">
        <v>-9.6017201137819697E-2</v>
      </c>
      <c r="N80">
        <v>0.45113446917918498</v>
      </c>
      <c r="O80">
        <v>-1.35252499999968E-2</v>
      </c>
      <c r="P80">
        <v>0.47037544367370998</v>
      </c>
      <c r="Q80">
        <v>0.241918650020364</v>
      </c>
      <c r="R80">
        <v>6.2247216790087302E-3</v>
      </c>
      <c r="S80">
        <v>-8.2471963799589001E-2</v>
      </c>
      <c r="T80">
        <v>-0.35717687880256699</v>
      </c>
      <c r="U80">
        <v>1.9663710453759899E-2</v>
      </c>
      <c r="V80">
        <v>3.3238510961240503E-2</v>
      </c>
      <c r="W80">
        <v>2.5495791553341599E-2</v>
      </c>
      <c r="X80">
        <v>1.2017815024345501E-2</v>
      </c>
      <c r="Y80">
        <v>5.1035231412257503E-3</v>
      </c>
      <c r="Z80">
        <v>-4.0984342694392099E-2</v>
      </c>
    </row>
    <row r="81" spans="1:26" x14ac:dyDescent="0.35">
      <c r="A81" t="s">
        <v>1096</v>
      </c>
      <c r="B81" t="s">
        <v>379</v>
      </c>
      <c r="C81" t="s">
        <v>949</v>
      </c>
      <c r="D81">
        <v>5.7268178955596098E-2</v>
      </c>
      <c r="E81">
        <v>2.7559785312054701</v>
      </c>
      <c r="F81">
        <v>0.21721208367477801</v>
      </c>
      <c r="G81">
        <v>-3.1765768577709602E-2</v>
      </c>
      <c r="H81">
        <v>-1.53033934593654</v>
      </c>
      <c r="I81">
        <v>0.89970927609094598</v>
      </c>
      <c r="J81">
        <v>1.0241552601453601</v>
      </c>
      <c r="K81">
        <v>-0.53413393748090998</v>
      </c>
      <c r="L81">
        <v>-0.42170017466013898</v>
      </c>
      <c r="M81">
        <v>0.424641214636091</v>
      </c>
      <c r="N81">
        <v>0.99331319306490296</v>
      </c>
      <c r="O81">
        <v>-1.88200786514254E-2</v>
      </c>
      <c r="P81">
        <v>1.2677137084726099E-2</v>
      </c>
      <c r="Q81">
        <v>0.16335800728431801</v>
      </c>
      <c r="R81">
        <v>3.9529259117803299E-2</v>
      </c>
      <c r="S81">
        <v>-0.29869892346076399</v>
      </c>
      <c r="T81">
        <v>-0.19416731989605901</v>
      </c>
      <c r="U81">
        <v>-2.6392647790487601E-2</v>
      </c>
      <c r="V81">
        <v>-0.38439941347544498</v>
      </c>
      <c r="W81">
        <v>-5.4730968300876197E-2</v>
      </c>
      <c r="X81">
        <v>-4.3535868929785303E-2</v>
      </c>
      <c r="Y81">
        <v>-5.9734879249721401E-2</v>
      </c>
      <c r="Z81">
        <v>1.5715604605199399E-2</v>
      </c>
    </row>
    <row r="82" spans="1:26" x14ac:dyDescent="0.35">
      <c r="A82" t="s">
        <v>1095</v>
      </c>
      <c r="B82" t="s">
        <v>379</v>
      </c>
      <c r="C82" t="s">
        <v>949</v>
      </c>
      <c r="D82">
        <v>0.81603451284778605</v>
      </c>
      <c r="E82">
        <v>2.3422801894908898</v>
      </c>
      <c r="F82">
        <v>-0.30034847051108299</v>
      </c>
      <c r="G82">
        <v>-0.76953984426224997</v>
      </c>
      <c r="H82">
        <v>-0.86039698332834902</v>
      </c>
      <c r="I82">
        <v>1.5649476418631101</v>
      </c>
      <c r="J82">
        <v>0.52611077680442697</v>
      </c>
      <c r="K82">
        <v>-0.148294835718561</v>
      </c>
      <c r="L82">
        <v>0.17996383784342501</v>
      </c>
      <c r="M82">
        <v>-0.40678377397515803</v>
      </c>
      <c r="N82">
        <v>0.48077376901205199</v>
      </c>
      <c r="O82">
        <v>-0.37937335832268798</v>
      </c>
      <c r="P82">
        <v>0.137847109870643</v>
      </c>
      <c r="Q82">
        <v>0.35294623418212501</v>
      </c>
      <c r="R82">
        <v>6.0562470083829298E-2</v>
      </c>
      <c r="S82">
        <v>-0.23496154044081499</v>
      </c>
      <c r="T82">
        <v>-0.35741477035146901</v>
      </c>
      <c r="U82">
        <v>6.1162300790255697E-2</v>
      </c>
      <c r="V82">
        <v>-0.11631758220159701</v>
      </c>
      <c r="W82">
        <v>7.0770366610136595E-2</v>
      </c>
      <c r="X82">
        <v>4.6919741659828497E-3</v>
      </c>
      <c r="Y82">
        <v>-9.2361873973601696E-2</v>
      </c>
      <c r="Z82">
        <v>0.178533596497433</v>
      </c>
    </row>
    <row r="83" spans="1:26" x14ac:dyDescent="0.35">
      <c r="A83" t="s">
        <v>1094</v>
      </c>
      <c r="B83" t="s">
        <v>379</v>
      </c>
      <c r="C83" t="s">
        <v>949</v>
      </c>
      <c r="D83">
        <v>-1.1856710902214</v>
      </c>
      <c r="E83">
        <v>3.0099279735365401</v>
      </c>
      <c r="F83">
        <v>8.1415950591198896E-2</v>
      </c>
      <c r="G83">
        <v>-6.7553945674271504E-2</v>
      </c>
      <c r="H83">
        <v>-0.40723763345515501</v>
      </c>
      <c r="I83">
        <v>1.20396703479001</v>
      </c>
      <c r="J83">
        <v>-0.111424071156371</v>
      </c>
      <c r="K83">
        <v>-0.55827537164352203</v>
      </c>
      <c r="L83">
        <v>0.85407795484523996</v>
      </c>
      <c r="M83">
        <v>0.63422637196994702</v>
      </c>
      <c r="N83">
        <v>1.52722398713972</v>
      </c>
      <c r="O83">
        <v>-0.23613607323644001</v>
      </c>
      <c r="P83">
        <v>0.87225183638209303</v>
      </c>
      <c r="Q83">
        <v>0.329501906932813</v>
      </c>
      <c r="R83">
        <v>-0.106349724844303</v>
      </c>
      <c r="S83">
        <v>0.132769107340205</v>
      </c>
      <c r="T83">
        <v>-0.125166570600272</v>
      </c>
      <c r="U83">
        <v>-0.28115071363842797</v>
      </c>
      <c r="V83">
        <v>-0.176036207113725</v>
      </c>
      <c r="W83">
        <v>-1.7982187783846301E-2</v>
      </c>
      <c r="X83">
        <v>-3.9022258960733601E-2</v>
      </c>
      <c r="Y83">
        <v>-0.145963268096888</v>
      </c>
      <c r="Z83">
        <v>7.4921494597015598E-3</v>
      </c>
    </row>
    <row r="84" spans="1:26" x14ac:dyDescent="0.35">
      <c r="A84" t="s">
        <v>1093</v>
      </c>
      <c r="B84" t="s">
        <v>379</v>
      </c>
      <c r="C84" t="s">
        <v>949</v>
      </c>
      <c r="D84">
        <v>-0.21300619736312701</v>
      </c>
      <c r="E84">
        <v>2.7612262013149</v>
      </c>
      <c r="F84">
        <v>-0.442478402067287</v>
      </c>
      <c r="G84">
        <v>-6.1466288189820903E-2</v>
      </c>
      <c r="H84">
        <v>-0.83651791521987295</v>
      </c>
      <c r="I84">
        <v>1.3383685706092501</v>
      </c>
      <c r="J84">
        <v>0.231994610265054</v>
      </c>
      <c r="K84">
        <v>-0.46549322610834598</v>
      </c>
      <c r="L84">
        <v>0.74729312726483899</v>
      </c>
      <c r="M84">
        <v>0.18071959323345901</v>
      </c>
      <c r="N84">
        <v>0.83883321649182396</v>
      </c>
      <c r="O84">
        <v>-2.9862562171004001E-2</v>
      </c>
      <c r="P84">
        <v>0.352805040615285</v>
      </c>
      <c r="Q84">
        <v>0.10083998847977001</v>
      </c>
      <c r="R84">
        <v>-4.3048381377856201E-2</v>
      </c>
      <c r="S84">
        <v>-0.15206101148079701</v>
      </c>
      <c r="T84">
        <v>-0.17324670549681601</v>
      </c>
      <c r="U84">
        <v>-0.174418352719341</v>
      </c>
      <c r="V84">
        <v>0.15802077706718001</v>
      </c>
      <c r="W84">
        <v>-0.155127461733503</v>
      </c>
      <c r="X84">
        <v>-4.76262336642208E-2</v>
      </c>
      <c r="Y84">
        <v>-2.34414917449468E-2</v>
      </c>
      <c r="Z84">
        <v>-9.1066056471796497E-2</v>
      </c>
    </row>
    <row r="85" spans="1:26" x14ac:dyDescent="0.35">
      <c r="A85" t="s">
        <v>1092</v>
      </c>
      <c r="B85" t="s">
        <v>379</v>
      </c>
      <c r="C85" t="s">
        <v>949</v>
      </c>
      <c r="D85">
        <v>0.521755646262126</v>
      </c>
      <c r="E85">
        <v>2.26573139285287</v>
      </c>
      <c r="F85">
        <v>-0.98334047864795504</v>
      </c>
      <c r="G85">
        <v>-8.2902993961190205E-2</v>
      </c>
      <c r="H85">
        <v>-1.27491878454393</v>
      </c>
      <c r="I85">
        <v>1.37523963030621</v>
      </c>
      <c r="J85">
        <v>0.66346705905848902</v>
      </c>
      <c r="K85">
        <v>-0.52719613863659398</v>
      </c>
      <c r="L85">
        <v>8.6549375787513705E-2</v>
      </c>
      <c r="M85">
        <v>6.5141464082572501E-2</v>
      </c>
      <c r="N85">
        <v>0.63334298041132298</v>
      </c>
      <c r="O85">
        <v>2.6464827100501302E-2</v>
      </c>
      <c r="P85">
        <v>-7.9363556174196406E-3</v>
      </c>
      <c r="Q85">
        <v>4.0808604913692002E-2</v>
      </c>
      <c r="R85">
        <v>2.6072902009918599E-2</v>
      </c>
      <c r="S85">
        <v>-0.423769533597807</v>
      </c>
      <c r="T85">
        <v>-0.34398446126094201</v>
      </c>
      <c r="U85">
        <v>0.219591392912901</v>
      </c>
      <c r="V85">
        <v>-0.104530817623085</v>
      </c>
      <c r="W85">
        <v>-0.100483287482682</v>
      </c>
      <c r="X85">
        <v>-4.0297165907996098E-2</v>
      </c>
      <c r="Y85">
        <v>4.5155242747257303E-2</v>
      </c>
      <c r="Z85">
        <v>2.3891275258615601E-2</v>
      </c>
    </row>
    <row r="86" spans="1:26" x14ac:dyDescent="0.35">
      <c r="A86" t="s">
        <v>1091</v>
      </c>
      <c r="B86" t="s">
        <v>379</v>
      </c>
      <c r="C86" t="s">
        <v>949</v>
      </c>
      <c r="D86">
        <v>0.49740942342478001</v>
      </c>
      <c r="E86">
        <v>2.3263523010705698</v>
      </c>
      <c r="F86">
        <v>-0.225424880472398</v>
      </c>
      <c r="G86">
        <v>-0.36639311657082102</v>
      </c>
      <c r="H86">
        <v>-1.1989762390247201</v>
      </c>
      <c r="I86">
        <v>1.05013700427829</v>
      </c>
      <c r="J86">
        <v>1.0319850777127599</v>
      </c>
      <c r="K86">
        <v>-0.25440663812184999</v>
      </c>
      <c r="L86">
        <v>-0.443783795919938</v>
      </c>
      <c r="M86">
        <v>0.242956248906008</v>
      </c>
      <c r="N86">
        <v>0.85148302115489205</v>
      </c>
      <c r="O86">
        <v>-0.30337153144305101</v>
      </c>
      <c r="P86">
        <v>0.32028946232832001</v>
      </c>
      <c r="Q86">
        <v>0.25251890252986198</v>
      </c>
      <c r="R86">
        <v>0.25016110349908899</v>
      </c>
      <c r="S86">
        <v>0.154982594178421</v>
      </c>
      <c r="T86">
        <v>0.104594168737162</v>
      </c>
      <c r="U86">
        <v>-0.34412253268790699</v>
      </c>
      <c r="V86">
        <v>-0.13914801030983701</v>
      </c>
      <c r="W86">
        <v>-8.6273761595587597E-2</v>
      </c>
      <c r="X86">
        <v>-4.2338012672545097E-2</v>
      </c>
      <c r="Y86">
        <v>-1.88854644281812E-2</v>
      </c>
      <c r="Z86">
        <v>9.7262958930089093E-3</v>
      </c>
    </row>
    <row r="87" spans="1:26" x14ac:dyDescent="0.35">
      <c r="A87" t="s">
        <v>1090</v>
      </c>
      <c r="B87" t="s">
        <v>116</v>
      </c>
      <c r="C87" t="s">
        <v>949</v>
      </c>
      <c r="D87">
        <v>2.9877312172687001</v>
      </c>
      <c r="E87">
        <v>-2.1848499198109299</v>
      </c>
      <c r="F87">
        <v>-1.0250643682157901</v>
      </c>
      <c r="G87">
        <v>-0.23574122817625401</v>
      </c>
      <c r="H87">
        <v>4.1666555929911302E-2</v>
      </c>
      <c r="I87">
        <v>-0.70769654112543601</v>
      </c>
      <c r="J87">
        <v>0.29644012867655001</v>
      </c>
      <c r="K87">
        <v>-0.38270015410223801</v>
      </c>
      <c r="L87">
        <v>-6.5515724721018395E-2</v>
      </c>
      <c r="M87">
        <v>-0.19820117511756899</v>
      </c>
      <c r="N87">
        <v>0.79127015876615703</v>
      </c>
      <c r="O87">
        <v>-0.132733369909287</v>
      </c>
      <c r="P87">
        <v>-0.110934450077897</v>
      </c>
      <c r="Q87">
        <v>0.26945996199636002</v>
      </c>
      <c r="R87">
        <v>9.0065202016077803E-2</v>
      </c>
      <c r="S87">
        <v>0.35670781138974</v>
      </c>
      <c r="T87">
        <v>0.33417856085969799</v>
      </c>
      <c r="U87">
        <v>-0.19434759220859599</v>
      </c>
      <c r="V87">
        <v>0.27871869414986</v>
      </c>
      <c r="W87">
        <v>4.6722990465088501E-2</v>
      </c>
      <c r="X87">
        <v>-0.152359384534033</v>
      </c>
      <c r="Y87">
        <v>-0.158387912246235</v>
      </c>
      <c r="Z87">
        <v>0.12973465153717501</v>
      </c>
    </row>
    <row r="88" spans="1:26" x14ac:dyDescent="0.35">
      <c r="A88" t="s">
        <v>1089</v>
      </c>
      <c r="B88" t="s">
        <v>116</v>
      </c>
      <c r="C88" t="s">
        <v>949</v>
      </c>
      <c r="D88">
        <v>2.3082409176082099</v>
      </c>
      <c r="E88">
        <v>9.4222120377204094E-2</v>
      </c>
      <c r="F88">
        <v>2.91395962363117</v>
      </c>
      <c r="G88">
        <v>-1.4701081670412599</v>
      </c>
      <c r="H88">
        <v>0.72905669979240095</v>
      </c>
      <c r="I88">
        <v>-0.76131129682106002</v>
      </c>
      <c r="J88">
        <v>-0.247343811577039</v>
      </c>
      <c r="K88">
        <v>0.135241491119622</v>
      </c>
      <c r="L88">
        <v>0.64424179898468903</v>
      </c>
      <c r="M88">
        <v>-1.02228139662135</v>
      </c>
      <c r="N88">
        <v>0.45003029587586302</v>
      </c>
      <c r="O88">
        <v>-0.349056894221494</v>
      </c>
      <c r="P88">
        <v>9.7259798659767097E-2</v>
      </c>
      <c r="Q88">
        <v>0.46477116547737202</v>
      </c>
      <c r="R88">
        <v>0.12272392150485301</v>
      </c>
      <c r="S88">
        <v>6.1809931718620498E-3</v>
      </c>
      <c r="T88">
        <v>0.15205176080902999</v>
      </c>
      <c r="U88">
        <v>-1.98459345931234E-2</v>
      </c>
      <c r="V88">
        <v>1.8776681351314099E-2</v>
      </c>
      <c r="W88">
        <v>-0.121003536929121</v>
      </c>
      <c r="X88">
        <v>-2.96969415819438E-2</v>
      </c>
      <c r="Y88">
        <v>4.5652820152619601E-2</v>
      </c>
      <c r="Z88">
        <v>0.118898278910165</v>
      </c>
    </row>
    <row r="89" spans="1:26" x14ac:dyDescent="0.35">
      <c r="A89" t="s">
        <v>1088</v>
      </c>
      <c r="B89" t="s">
        <v>116</v>
      </c>
      <c r="C89" t="s">
        <v>949</v>
      </c>
      <c r="D89">
        <v>3.1656094098494898</v>
      </c>
      <c r="E89">
        <v>-2.9863640521017998</v>
      </c>
      <c r="F89">
        <v>-1.82076866512464</v>
      </c>
      <c r="G89">
        <v>1.7419702057103501E-2</v>
      </c>
      <c r="H89">
        <v>0.31204342228618498</v>
      </c>
      <c r="I89">
        <v>-0.80436295538917302</v>
      </c>
      <c r="J89">
        <v>-2.04557149115609E-2</v>
      </c>
      <c r="K89">
        <v>-0.260387152212744</v>
      </c>
      <c r="L89">
        <v>0.24434552451283401</v>
      </c>
      <c r="M89">
        <v>-0.224187231630222</v>
      </c>
      <c r="N89">
        <v>0.63491657078073005</v>
      </c>
      <c r="O89">
        <v>-8.9603506294206506E-2</v>
      </c>
      <c r="P89">
        <v>6.4512678406620297E-2</v>
      </c>
      <c r="Q89">
        <v>0.14601861336425201</v>
      </c>
      <c r="R89">
        <v>0.180321109556145</v>
      </c>
      <c r="S89">
        <v>9.0687854859746106E-2</v>
      </c>
      <c r="T89">
        <v>0.176302313485525</v>
      </c>
      <c r="U89">
        <v>0.177004475745797</v>
      </c>
      <c r="V89">
        <v>4.3981619589877799E-2</v>
      </c>
      <c r="W89">
        <v>-2.81779223136699E-2</v>
      </c>
      <c r="X89">
        <v>0.136523499263623</v>
      </c>
      <c r="Y89">
        <v>0.129976730213335</v>
      </c>
      <c r="Z89">
        <v>1.42421419756455E-2</v>
      </c>
    </row>
    <row r="90" spans="1:26" x14ac:dyDescent="0.35">
      <c r="A90" t="s">
        <v>1087</v>
      </c>
      <c r="B90" t="s">
        <v>116</v>
      </c>
      <c r="C90" t="s">
        <v>949</v>
      </c>
      <c r="D90">
        <v>3.6295423266331102</v>
      </c>
      <c r="E90">
        <v>-3.5498703856216101</v>
      </c>
      <c r="F90">
        <v>-2.2904861578490299</v>
      </c>
      <c r="G90">
        <v>-0.39069281740957501</v>
      </c>
      <c r="H90">
        <v>0.91371731106292098</v>
      </c>
      <c r="I90">
        <v>0.26104780366631902</v>
      </c>
      <c r="J90">
        <v>-0.49994581446445902</v>
      </c>
      <c r="K90">
        <v>-0.18016835704860501</v>
      </c>
      <c r="L90">
        <v>1.3293693039508401</v>
      </c>
      <c r="M90">
        <v>-0.63190967043038204</v>
      </c>
      <c r="N90">
        <v>0.91513098477546595</v>
      </c>
      <c r="O90">
        <v>7.00499873141259E-2</v>
      </c>
      <c r="P90">
        <v>4.48090928156663E-2</v>
      </c>
      <c r="Q90">
        <v>0.20261732184716799</v>
      </c>
      <c r="R90">
        <v>5.7038598452305203E-2</v>
      </c>
      <c r="S90">
        <v>5.0651671588168398E-2</v>
      </c>
      <c r="T90">
        <v>0.60797574268813204</v>
      </c>
      <c r="U90">
        <v>0.55154454322407898</v>
      </c>
      <c r="V90">
        <v>0.25266877081630201</v>
      </c>
      <c r="W90">
        <v>0.38532752195167502</v>
      </c>
      <c r="X90">
        <v>-0.27050860159966</v>
      </c>
      <c r="Y90">
        <v>-0.25397503256693998</v>
      </c>
      <c r="Z90">
        <v>9.9226943296382097E-2</v>
      </c>
    </row>
    <row r="91" spans="1:26" x14ac:dyDescent="0.35">
      <c r="A91" t="s">
        <v>1086</v>
      </c>
      <c r="B91" t="s">
        <v>116</v>
      </c>
      <c r="C91" t="s">
        <v>949</v>
      </c>
      <c r="D91">
        <v>2.9276243469857302</v>
      </c>
      <c r="E91">
        <v>-2.37534805642201</v>
      </c>
      <c r="F91">
        <v>-0.69843521814058696</v>
      </c>
      <c r="G91">
        <v>-3.6367811627984803E-2</v>
      </c>
      <c r="H91">
        <v>-6.82243083891272E-2</v>
      </c>
      <c r="I91">
        <v>-0.98415797016578699</v>
      </c>
      <c r="J91">
        <v>0.54898902143409201</v>
      </c>
      <c r="K91">
        <v>-0.36706797465658603</v>
      </c>
      <c r="L91">
        <v>-0.25750320420047101</v>
      </c>
      <c r="M91">
        <v>-0.31641373325084798</v>
      </c>
      <c r="N91">
        <v>0.72964641144085196</v>
      </c>
      <c r="O91">
        <v>-2.1746279810739601E-2</v>
      </c>
      <c r="P91">
        <v>-7.0262537045416101E-2</v>
      </c>
      <c r="Q91">
        <v>0.13163221220742599</v>
      </c>
      <c r="R91">
        <v>0.32186175113614302</v>
      </c>
      <c r="S91">
        <v>-4.3244555471932102E-2</v>
      </c>
      <c r="T91">
        <v>-0.23242978695904801</v>
      </c>
      <c r="U91">
        <v>0.165944585075049</v>
      </c>
      <c r="V91">
        <v>-0.19708359727223301</v>
      </c>
      <c r="W91">
        <v>-0.300307154441188</v>
      </c>
      <c r="X91">
        <v>7.2785195716235998E-2</v>
      </c>
      <c r="Y91">
        <v>0.21163497014670499</v>
      </c>
      <c r="Z91">
        <v>-0.34773788209043499</v>
      </c>
    </row>
    <row r="92" spans="1:26" x14ac:dyDescent="0.35">
      <c r="A92" t="s">
        <v>1085</v>
      </c>
      <c r="B92" t="s">
        <v>116</v>
      </c>
      <c r="C92" t="s">
        <v>949</v>
      </c>
      <c r="D92">
        <v>2.5448949910267999</v>
      </c>
      <c r="E92">
        <v>-2.5842535694464002</v>
      </c>
      <c r="F92">
        <v>0.70619955234922205</v>
      </c>
      <c r="G92">
        <v>0.57888414048626102</v>
      </c>
      <c r="H92">
        <v>0.23606280565929499</v>
      </c>
      <c r="I92">
        <v>-1.1456417615707499</v>
      </c>
      <c r="J92">
        <v>0.151134719747896</v>
      </c>
      <c r="K92">
        <v>0.22071021650119299</v>
      </c>
      <c r="L92">
        <v>0.71493322924870095</v>
      </c>
      <c r="M92">
        <v>-0.379114958768202</v>
      </c>
      <c r="N92">
        <v>1.44713692663816</v>
      </c>
      <c r="O92">
        <v>-5.8281855544886102E-2</v>
      </c>
      <c r="P92">
        <v>-0.203981680881474</v>
      </c>
      <c r="Q92">
        <v>-0.34933712213645901</v>
      </c>
      <c r="R92">
        <v>0.38819271288730001</v>
      </c>
      <c r="S92">
        <v>-0.12584127698759501</v>
      </c>
      <c r="T92">
        <v>0.54068881041903005</v>
      </c>
      <c r="U92">
        <v>7.7707577865526206E-2</v>
      </c>
      <c r="V92">
        <v>-6.7079098438975901E-2</v>
      </c>
      <c r="W92">
        <v>-0.38502561677225999</v>
      </c>
      <c r="X92">
        <v>-3.49807580331674E-2</v>
      </c>
      <c r="Y92">
        <v>0.32105539236302399</v>
      </c>
      <c r="Z92">
        <v>0.180576774766395</v>
      </c>
    </row>
    <row r="93" spans="1:26" x14ac:dyDescent="0.35">
      <c r="A93" t="s">
        <v>1084</v>
      </c>
      <c r="B93" t="s">
        <v>116</v>
      </c>
      <c r="C93" t="s">
        <v>949</v>
      </c>
      <c r="D93">
        <v>3.2310522843159002</v>
      </c>
      <c r="E93">
        <v>-2.71219559582513</v>
      </c>
      <c r="F93">
        <v>-1.74650612516813</v>
      </c>
      <c r="G93">
        <v>-0.24948777740824701</v>
      </c>
      <c r="H93">
        <v>0.63601829106424201</v>
      </c>
      <c r="I93">
        <v>-0.50164672661611998</v>
      </c>
      <c r="J93">
        <v>2.9440607696516199E-2</v>
      </c>
      <c r="K93">
        <v>-0.18952402849039099</v>
      </c>
      <c r="L93">
        <v>0.66113544753541997</v>
      </c>
      <c r="M93">
        <v>-0.52693460643082801</v>
      </c>
      <c r="N93">
        <v>0.55082445346428599</v>
      </c>
      <c r="O93">
        <v>-5.5955609537977402E-2</v>
      </c>
      <c r="P93">
        <v>9.4210101264060098E-2</v>
      </c>
      <c r="Q93">
        <v>0.16561967394563701</v>
      </c>
      <c r="R93">
        <v>2.4811027741008899E-2</v>
      </c>
      <c r="S93">
        <v>0.124199601838345</v>
      </c>
      <c r="T93">
        <v>0.22372460362402</v>
      </c>
      <c r="U93">
        <v>0.130236004013774</v>
      </c>
      <c r="V93">
        <v>4.4386103215822599E-2</v>
      </c>
      <c r="W93">
        <v>4.0662454115336998E-2</v>
      </c>
      <c r="X93">
        <v>-0.33747398023837699</v>
      </c>
      <c r="Y93">
        <v>-0.16839330723235099</v>
      </c>
      <c r="Z93">
        <v>0.20965440518408701</v>
      </c>
    </row>
    <row r="94" spans="1:26" x14ac:dyDescent="0.35">
      <c r="A94" t="s">
        <v>1083</v>
      </c>
      <c r="B94" t="s">
        <v>116</v>
      </c>
      <c r="C94" t="s">
        <v>949</v>
      </c>
      <c r="D94">
        <v>3.1040496867379299</v>
      </c>
      <c r="E94">
        <v>-1.9373122771826601</v>
      </c>
      <c r="F94">
        <v>-0.19068625440571699</v>
      </c>
      <c r="G94">
        <v>-0.29866844401269399</v>
      </c>
      <c r="H94">
        <v>3.0526611885311E-2</v>
      </c>
      <c r="I94">
        <v>-0.74077164385068905</v>
      </c>
      <c r="J94">
        <v>0.56486158506652195</v>
      </c>
      <c r="K94">
        <v>-0.162285210589283</v>
      </c>
      <c r="L94">
        <v>-0.35848988905392598</v>
      </c>
      <c r="M94">
        <v>-0.50434217647463697</v>
      </c>
      <c r="N94">
        <v>0.60565481051317704</v>
      </c>
      <c r="O94">
        <v>-0.165518562613582</v>
      </c>
      <c r="P94">
        <v>-0.40962293522107801</v>
      </c>
      <c r="Q94">
        <v>-0.19686192464911401</v>
      </c>
      <c r="R94">
        <v>8.1445255844175002E-2</v>
      </c>
      <c r="S94">
        <v>0.10964564964165301</v>
      </c>
      <c r="T94">
        <v>-0.12412997669707999</v>
      </c>
      <c r="U94">
        <v>-0.28481404153242601</v>
      </c>
      <c r="V94">
        <v>-0.13191389340670501</v>
      </c>
      <c r="W94">
        <v>-0.122030227989698</v>
      </c>
      <c r="X94">
        <v>0.156896461928936</v>
      </c>
      <c r="Y94">
        <v>-6.0786408081620197E-2</v>
      </c>
      <c r="Z94">
        <v>-2.8722341534248699E-2</v>
      </c>
    </row>
    <row r="95" spans="1:26" x14ac:dyDescent="0.35">
      <c r="A95" t="s">
        <v>1082</v>
      </c>
      <c r="B95" t="s">
        <v>115</v>
      </c>
      <c r="C95" t="s">
        <v>947</v>
      </c>
      <c r="D95">
        <v>-1.1020303210995701</v>
      </c>
      <c r="E95">
        <v>1.12640220236553</v>
      </c>
      <c r="F95">
        <v>-0.92130592357599705</v>
      </c>
      <c r="G95">
        <v>0.68415727164816098</v>
      </c>
      <c r="H95">
        <v>-0.99681128631018101</v>
      </c>
      <c r="I95">
        <v>0.54614561187760502</v>
      </c>
      <c r="J95">
        <v>-6.2494945919520498E-2</v>
      </c>
      <c r="K95">
        <v>1.3483853699525801</v>
      </c>
      <c r="L95">
        <v>0.123373885094696</v>
      </c>
      <c r="M95">
        <v>0.18417553963375699</v>
      </c>
      <c r="N95">
        <v>-0.31609519593243801</v>
      </c>
      <c r="O95">
        <v>3.5919786582386898E-2</v>
      </c>
      <c r="P95">
        <v>-0.42456606282662301</v>
      </c>
      <c r="Q95">
        <v>0.11517711339571</v>
      </c>
      <c r="R95">
        <v>0.40257956456189598</v>
      </c>
      <c r="S95">
        <v>0.880785222367932</v>
      </c>
      <c r="T95">
        <v>-0.43916103645954302</v>
      </c>
      <c r="U95">
        <v>6.04262436481693E-2</v>
      </c>
      <c r="V95">
        <v>-0.19103968486659201</v>
      </c>
      <c r="W95">
        <v>0.30831763723996702</v>
      </c>
      <c r="X95">
        <v>-0.10305968212315</v>
      </c>
      <c r="Y95">
        <v>0.231877974701657</v>
      </c>
      <c r="Z95">
        <v>-5.34107984414375E-2</v>
      </c>
    </row>
    <row r="96" spans="1:26" x14ac:dyDescent="0.35">
      <c r="A96" t="s">
        <v>1081</v>
      </c>
      <c r="B96" t="s">
        <v>115</v>
      </c>
      <c r="C96" t="s">
        <v>947</v>
      </c>
      <c r="D96">
        <v>-1.8244895281171101</v>
      </c>
      <c r="E96">
        <v>3.41653095374381</v>
      </c>
      <c r="F96">
        <v>2.79319450084623</v>
      </c>
      <c r="G96">
        <v>-0.75999651570750404</v>
      </c>
      <c r="H96">
        <v>-1.6716598921922801</v>
      </c>
      <c r="I96">
        <v>0.69074986689552098</v>
      </c>
      <c r="J96">
        <v>-1.02270906607752</v>
      </c>
      <c r="K96">
        <v>0.95375926528829003</v>
      </c>
      <c r="L96">
        <v>-0.36225356439511303</v>
      </c>
      <c r="M96">
        <v>-0.23031909239216999</v>
      </c>
      <c r="N96">
        <v>8.4214196688480996E-3</v>
      </c>
      <c r="O96">
        <v>-0.315490635879555</v>
      </c>
      <c r="P96">
        <v>-1.1016844274537401</v>
      </c>
      <c r="Q96">
        <v>0.82559999432990305</v>
      </c>
      <c r="R96">
        <v>0.32920637564539301</v>
      </c>
      <c r="S96">
        <v>0.42895898884744998</v>
      </c>
      <c r="T96">
        <v>-0.70192017875937995</v>
      </c>
      <c r="U96">
        <v>0.20438238944606399</v>
      </c>
      <c r="V96">
        <v>-0.24060688816880599</v>
      </c>
      <c r="W96">
        <v>0.36924207889916499</v>
      </c>
      <c r="X96">
        <v>-2.0087206283786501E-2</v>
      </c>
      <c r="Y96">
        <v>0.214114561362447</v>
      </c>
      <c r="Z96">
        <v>0.21550788352530101</v>
      </c>
    </row>
    <row r="97" spans="1:26" x14ac:dyDescent="0.35">
      <c r="A97" t="s">
        <v>1080</v>
      </c>
      <c r="B97" t="s">
        <v>115</v>
      </c>
      <c r="C97" t="s">
        <v>947</v>
      </c>
      <c r="D97">
        <v>-2.7618292702098</v>
      </c>
      <c r="E97">
        <v>0.52753778436370802</v>
      </c>
      <c r="F97">
        <v>-1.16286187688431</v>
      </c>
      <c r="G97">
        <v>2.3770611899600702</v>
      </c>
      <c r="H97">
        <v>-0.57003474255729303</v>
      </c>
      <c r="I97">
        <v>-1.1972158067323899</v>
      </c>
      <c r="J97">
        <v>-1.6526774894735099</v>
      </c>
      <c r="K97">
        <v>-6.4502286226296404E-2</v>
      </c>
      <c r="L97">
        <v>0.650306411176655</v>
      </c>
      <c r="M97">
        <v>0.40643848187346898</v>
      </c>
      <c r="N97">
        <v>0.26189899504689101</v>
      </c>
      <c r="O97">
        <v>-0.30391041082069897</v>
      </c>
      <c r="P97">
        <v>-0.209903598756562</v>
      </c>
      <c r="Q97">
        <v>8.6712909072809596E-2</v>
      </c>
      <c r="R97">
        <v>-4.0003515643701998E-2</v>
      </c>
      <c r="S97">
        <v>1.13880188354467</v>
      </c>
      <c r="T97">
        <v>-0.36575481078497502</v>
      </c>
      <c r="U97">
        <v>-7.3255345186891793E-2</v>
      </c>
      <c r="V97">
        <v>-0.47923532490274401</v>
      </c>
      <c r="W97">
        <v>0.38380876103966799</v>
      </c>
      <c r="X97">
        <v>-2.6440605626804601E-3</v>
      </c>
      <c r="Y97">
        <v>0.175501675910709</v>
      </c>
      <c r="Z97">
        <v>0.14781667947874499</v>
      </c>
    </row>
    <row r="98" spans="1:26" x14ac:dyDescent="0.35">
      <c r="A98" t="s">
        <v>1079</v>
      </c>
      <c r="B98" t="s">
        <v>379</v>
      </c>
      <c r="C98" t="s">
        <v>947</v>
      </c>
      <c r="D98">
        <v>0.67763622851718297</v>
      </c>
      <c r="E98">
        <v>1.3329962839988001</v>
      </c>
      <c r="F98">
        <v>-1.5490072061219899</v>
      </c>
      <c r="G98">
        <v>0.94353315129554705</v>
      </c>
      <c r="H98">
        <v>-1.16383455778222</v>
      </c>
      <c r="I98">
        <v>0.24857028383646801</v>
      </c>
      <c r="J98">
        <v>-0.178280775546131</v>
      </c>
      <c r="K98">
        <v>-0.94680962327210805</v>
      </c>
      <c r="L98">
        <v>0.58568831664237997</v>
      </c>
      <c r="M98">
        <v>-0.92791952927326304</v>
      </c>
      <c r="N98">
        <v>-0.31633237586812701</v>
      </c>
      <c r="O98">
        <v>-0.26199567661962198</v>
      </c>
      <c r="P98">
        <v>-0.29830819270213998</v>
      </c>
      <c r="Q98">
        <v>-0.100594243979499</v>
      </c>
      <c r="R98">
        <v>-2.67947708026165E-2</v>
      </c>
      <c r="S98">
        <v>-4.6180369625568603E-2</v>
      </c>
      <c r="T98">
        <v>0.160910264391915</v>
      </c>
      <c r="U98">
        <v>1.4897444570854399E-2</v>
      </c>
      <c r="V98">
        <v>0.100833525773199</v>
      </c>
      <c r="W98">
        <v>5.5669305386279698E-3</v>
      </c>
      <c r="X98">
        <v>-8.3903249932776296E-3</v>
      </c>
      <c r="Y98">
        <v>0.12184486007573</v>
      </c>
      <c r="Z98">
        <v>-0.128051188589306</v>
      </c>
    </row>
    <row r="99" spans="1:26" x14ac:dyDescent="0.35">
      <c r="A99" t="s">
        <v>1078</v>
      </c>
      <c r="B99" t="s">
        <v>379</v>
      </c>
      <c r="C99" t="s">
        <v>947</v>
      </c>
      <c r="D99">
        <v>-0.21013687613235901</v>
      </c>
      <c r="E99">
        <v>1.75365673090353</v>
      </c>
      <c r="F99">
        <v>-0.37687950638867002</v>
      </c>
      <c r="G99">
        <v>1.34561982327261</v>
      </c>
      <c r="H99">
        <v>-1.1990715546942099</v>
      </c>
      <c r="I99">
        <v>-0.456242130463968</v>
      </c>
      <c r="J99">
        <v>-0.77168782142665504</v>
      </c>
      <c r="K99">
        <v>-0.69685101555896001</v>
      </c>
      <c r="L99">
        <v>0.94019656659501905</v>
      </c>
      <c r="M99">
        <v>-0.97871613741132801</v>
      </c>
      <c r="N99">
        <v>-0.44434252959564402</v>
      </c>
      <c r="O99">
        <v>-0.50857654061616198</v>
      </c>
      <c r="P99">
        <v>-9.0602659735895194E-2</v>
      </c>
      <c r="Q99">
        <v>-4.1176325753117499E-2</v>
      </c>
      <c r="R99">
        <v>-3.2500822216106298E-2</v>
      </c>
      <c r="S99">
        <v>-3.3054158183331801E-2</v>
      </c>
      <c r="T99">
        <v>0.49453435192117001</v>
      </c>
      <c r="U99">
        <v>-7.1490147361015E-2</v>
      </c>
      <c r="V99">
        <v>-0.16204419880079601</v>
      </c>
      <c r="W99">
        <v>0.13162686668572299</v>
      </c>
      <c r="X99">
        <v>2.0037582890386901E-2</v>
      </c>
      <c r="Y99">
        <v>9.4283546851825203E-2</v>
      </c>
      <c r="Z99">
        <v>-0.19676018372167001</v>
      </c>
    </row>
    <row r="100" spans="1:26" x14ac:dyDescent="0.35">
      <c r="A100" t="s">
        <v>1077</v>
      </c>
      <c r="B100" t="s">
        <v>379</v>
      </c>
      <c r="C100" t="s">
        <v>947</v>
      </c>
      <c r="D100">
        <v>0.46110934882932603</v>
      </c>
      <c r="E100">
        <v>1.86268357784966</v>
      </c>
      <c r="F100">
        <v>-0.25196385108079</v>
      </c>
      <c r="G100">
        <v>0.96588080089742001</v>
      </c>
      <c r="H100">
        <v>-1.1126939685431201</v>
      </c>
      <c r="I100">
        <v>-0.358048281605853</v>
      </c>
      <c r="J100">
        <v>-0.40159087463846499</v>
      </c>
      <c r="K100">
        <v>-0.71641885108842596</v>
      </c>
      <c r="L100">
        <v>0.26211126595529799</v>
      </c>
      <c r="M100">
        <v>-0.61862317661570299</v>
      </c>
      <c r="N100">
        <v>-0.38086962101396199</v>
      </c>
      <c r="O100">
        <v>-0.38763616715819499</v>
      </c>
      <c r="P100">
        <v>-0.27439461963748202</v>
      </c>
      <c r="Q100">
        <v>-0.48291557307764499</v>
      </c>
      <c r="R100">
        <v>5.5621730309297103E-2</v>
      </c>
      <c r="S100">
        <v>-0.36414494267222502</v>
      </c>
      <c r="T100">
        <v>4.9835146150912203E-2</v>
      </c>
      <c r="U100">
        <v>7.9684524571524307E-2</v>
      </c>
      <c r="V100">
        <v>0.13908545783462301</v>
      </c>
      <c r="W100">
        <v>-0.18464442923035701</v>
      </c>
      <c r="X100">
        <v>1.8282138261085601E-2</v>
      </c>
      <c r="Y100">
        <v>0.128900967260415</v>
      </c>
      <c r="Z100">
        <v>5.9453311415349999E-2</v>
      </c>
    </row>
    <row r="101" spans="1:26" x14ac:dyDescent="0.35">
      <c r="A101" t="s">
        <v>1076</v>
      </c>
      <c r="B101" t="s">
        <v>379</v>
      </c>
      <c r="C101" t="s">
        <v>947</v>
      </c>
      <c r="D101">
        <v>-2.0334701035513199</v>
      </c>
      <c r="E101">
        <v>2.1272044163060899</v>
      </c>
      <c r="F101">
        <v>0.64002412890813098</v>
      </c>
      <c r="G101">
        <v>2.62070800146493</v>
      </c>
      <c r="H101">
        <v>-1.1631885626148399</v>
      </c>
      <c r="I101">
        <v>-1.54501043464637</v>
      </c>
      <c r="J101">
        <v>-1.058053405229</v>
      </c>
      <c r="K101">
        <v>-0.84114808513471595</v>
      </c>
      <c r="L101">
        <v>1.61612549831382</v>
      </c>
      <c r="M101">
        <v>-0.79251231029033098</v>
      </c>
      <c r="N101">
        <v>-5.5152700705048699E-2</v>
      </c>
      <c r="O101">
        <v>-0.39807274027122902</v>
      </c>
      <c r="P101">
        <v>-6.9771537352529306E-2</v>
      </c>
      <c r="Q101">
        <v>-0.15860397280685601</v>
      </c>
      <c r="R101">
        <v>-0.58485822157012002</v>
      </c>
      <c r="S101">
        <v>0.29501712332917301</v>
      </c>
      <c r="T101">
        <v>0.22655070105021799</v>
      </c>
      <c r="U101">
        <v>-0.31009762461555701</v>
      </c>
      <c r="V101">
        <v>-0.46813937317492099</v>
      </c>
      <c r="W101">
        <v>0.20408951448152299</v>
      </c>
      <c r="X101">
        <v>2.8053294338393299E-2</v>
      </c>
      <c r="Y101">
        <v>0.104303840512493</v>
      </c>
      <c r="Z101">
        <v>-6.6495659046151803E-2</v>
      </c>
    </row>
    <row r="102" spans="1:26" x14ac:dyDescent="0.35">
      <c r="A102" t="s">
        <v>1075</v>
      </c>
      <c r="B102" t="s">
        <v>379</v>
      </c>
      <c r="C102" t="s">
        <v>947</v>
      </c>
      <c r="D102">
        <v>5.2681352011905901E-2</v>
      </c>
      <c r="E102">
        <v>1.2112936207181899</v>
      </c>
      <c r="F102">
        <v>-1.0291854071137201</v>
      </c>
      <c r="G102">
        <v>1.45745142499656</v>
      </c>
      <c r="H102">
        <v>-0.68169147668835195</v>
      </c>
      <c r="I102">
        <v>-0.50746537204530795</v>
      </c>
      <c r="J102">
        <v>-0.18639933003828399</v>
      </c>
      <c r="K102">
        <v>-0.92056286204382198</v>
      </c>
      <c r="L102">
        <v>1.0047131722409699</v>
      </c>
      <c r="M102">
        <v>-0.53806270888685803</v>
      </c>
      <c r="N102">
        <v>1.4037111758008299E-4</v>
      </c>
      <c r="O102">
        <v>-0.166626958676029</v>
      </c>
      <c r="P102">
        <v>-0.15167666941174199</v>
      </c>
      <c r="Q102">
        <v>-1.3636532128214701E-2</v>
      </c>
      <c r="R102">
        <v>-0.37626419852856002</v>
      </c>
      <c r="S102">
        <v>-9.1988601782318893E-2</v>
      </c>
      <c r="T102">
        <v>-0.16457889110532201</v>
      </c>
      <c r="U102">
        <v>-0.22472510049797001</v>
      </c>
      <c r="V102">
        <v>-8.4754322337284596E-2</v>
      </c>
      <c r="W102">
        <v>6.9260311906244404E-2</v>
      </c>
      <c r="X102">
        <v>0.147016875853934</v>
      </c>
      <c r="Y102">
        <v>-5.4213289361449903E-2</v>
      </c>
      <c r="Z102">
        <v>4.0901583831387103E-2</v>
      </c>
    </row>
    <row r="103" spans="1:26" x14ac:dyDescent="0.35">
      <c r="A103" t="s">
        <v>1074</v>
      </c>
      <c r="B103" t="s">
        <v>379</v>
      </c>
      <c r="C103" t="s">
        <v>947</v>
      </c>
      <c r="D103">
        <v>0.13210198087552499</v>
      </c>
      <c r="E103">
        <v>1.97068229527785</v>
      </c>
      <c r="F103">
        <v>1.1454008019564299</v>
      </c>
      <c r="G103">
        <v>0.528243071020706</v>
      </c>
      <c r="H103">
        <v>-1.98779112046561</v>
      </c>
      <c r="I103">
        <v>-0.74534794016692496</v>
      </c>
      <c r="J103">
        <v>-0.63472186458423896</v>
      </c>
      <c r="K103">
        <v>-1.17352485408507</v>
      </c>
      <c r="L103">
        <v>-1.13448819340353</v>
      </c>
      <c r="M103">
        <v>-0.47549700015882101</v>
      </c>
      <c r="N103">
        <v>-0.14984534442305</v>
      </c>
      <c r="O103">
        <v>-0.69343497319470604</v>
      </c>
      <c r="P103">
        <v>-0.74641422749395303</v>
      </c>
      <c r="Q103">
        <v>-0.147113922306226</v>
      </c>
      <c r="R103">
        <v>-0.17429643480118001</v>
      </c>
      <c r="S103">
        <v>0.33788103928459001</v>
      </c>
      <c r="T103">
        <v>-0.21142082001492399</v>
      </c>
      <c r="U103">
        <v>-5.8552075657651699E-2</v>
      </c>
      <c r="V103">
        <v>0.300730127287615</v>
      </c>
      <c r="W103">
        <v>0.40424132878764302</v>
      </c>
      <c r="X103">
        <v>0.22940052362709101</v>
      </c>
      <c r="Y103">
        <v>-0.214717948547859</v>
      </c>
      <c r="Z103">
        <v>-0.31686496515961199</v>
      </c>
    </row>
    <row r="104" spans="1:26" x14ac:dyDescent="0.35">
      <c r="A104" t="s">
        <v>1073</v>
      </c>
      <c r="B104" t="s">
        <v>379</v>
      </c>
      <c r="C104" t="s">
        <v>947</v>
      </c>
      <c r="D104">
        <v>0.73874789208680902</v>
      </c>
      <c r="E104">
        <v>0.42986471645695501</v>
      </c>
      <c r="F104">
        <v>-2.5068321917977201</v>
      </c>
      <c r="G104">
        <v>1.51068979829723</v>
      </c>
      <c r="H104">
        <v>-0.88988090586658397</v>
      </c>
      <c r="I104">
        <v>-5.1082959706883799E-2</v>
      </c>
      <c r="J104">
        <v>-0.245392474813558</v>
      </c>
      <c r="K104">
        <v>-0.713857203051107</v>
      </c>
      <c r="L104">
        <v>0.84977959389199598</v>
      </c>
      <c r="M104">
        <v>-1.2376709053007999</v>
      </c>
      <c r="N104">
        <v>-0.78328427102543396</v>
      </c>
      <c r="O104">
        <v>-0.23685237508495199</v>
      </c>
      <c r="P104">
        <v>-0.31312036019524903</v>
      </c>
      <c r="Q104">
        <v>-0.58837159174101905</v>
      </c>
      <c r="R104">
        <v>-0.28358032553459001</v>
      </c>
      <c r="S104">
        <v>0.302961332314576</v>
      </c>
      <c r="T104">
        <v>-5.9838383011130002E-2</v>
      </c>
      <c r="U104">
        <v>2.2409766711159702E-2</v>
      </c>
      <c r="V104">
        <v>7.6919203549702397E-4</v>
      </c>
      <c r="W104">
        <v>9.0425659289930405E-2</v>
      </c>
      <c r="X104">
        <v>9.2626403526461908E-3</v>
      </c>
      <c r="Y104">
        <v>0.18198149599320901</v>
      </c>
      <c r="Z104">
        <v>-0.122736368628002</v>
      </c>
    </row>
    <row r="105" spans="1:26" x14ac:dyDescent="0.35">
      <c r="A105" t="s">
        <v>1072</v>
      </c>
      <c r="B105" t="s">
        <v>379</v>
      </c>
      <c r="C105" t="s">
        <v>947</v>
      </c>
      <c r="D105">
        <v>0.17768724688658299</v>
      </c>
      <c r="E105">
        <v>1.1925542198727399</v>
      </c>
      <c r="F105">
        <v>-1.20022464986799</v>
      </c>
      <c r="G105">
        <v>1.7344332098130499</v>
      </c>
      <c r="H105">
        <v>-1.5419110155812099</v>
      </c>
      <c r="I105">
        <v>-0.54173535898401304</v>
      </c>
      <c r="J105">
        <v>1.19831832352577E-2</v>
      </c>
      <c r="K105">
        <v>-0.93567801492521996</v>
      </c>
      <c r="L105">
        <v>0.222505891647167</v>
      </c>
      <c r="M105">
        <v>-0.74866974754840598</v>
      </c>
      <c r="N105">
        <v>-0.25446814707674598</v>
      </c>
      <c r="O105">
        <v>-0.387860869590616</v>
      </c>
      <c r="P105">
        <v>-0.36704633879690401</v>
      </c>
      <c r="Q105">
        <v>-0.32393387116609101</v>
      </c>
      <c r="R105">
        <v>-0.16020544978812901</v>
      </c>
      <c r="S105">
        <v>0.21060808110574999</v>
      </c>
      <c r="T105">
        <v>0.120881703703186</v>
      </c>
      <c r="U105">
        <v>6.2104147129526603E-2</v>
      </c>
      <c r="V105">
        <v>0.29345507994145997</v>
      </c>
      <c r="W105">
        <v>0.14279713753282</v>
      </c>
      <c r="X105">
        <v>-0.82319168409193599</v>
      </c>
      <c r="Y105">
        <v>-0.35747137792640898</v>
      </c>
      <c r="Z105">
        <v>0.12695236835243601</v>
      </c>
    </row>
    <row r="106" spans="1:26" x14ac:dyDescent="0.35">
      <c r="A106" t="s">
        <v>1071</v>
      </c>
      <c r="B106" t="s">
        <v>379</v>
      </c>
      <c r="C106" t="s">
        <v>947</v>
      </c>
      <c r="D106">
        <v>9.9146665904059697E-2</v>
      </c>
      <c r="E106">
        <v>1.92321598803209</v>
      </c>
      <c r="F106">
        <v>-0.60835081509301403</v>
      </c>
      <c r="G106">
        <v>1.5052089817499501</v>
      </c>
      <c r="H106">
        <v>-1.3500152673527299</v>
      </c>
      <c r="I106">
        <v>-8.8188074537332697E-2</v>
      </c>
      <c r="J106">
        <v>0.52672981664061602</v>
      </c>
      <c r="K106">
        <v>-0.90854507516303495</v>
      </c>
      <c r="L106">
        <v>0.69861923786520097</v>
      </c>
      <c r="M106">
        <v>-1.00008322468977</v>
      </c>
      <c r="N106">
        <v>-9.1802377605380903E-2</v>
      </c>
      <c r="O106">
        <v>-9.8731642904561601E-2</v>
      </c>
      <c r="P106">
        <v>-0.42666280307474103</v>
      </c>
      <c r="Q106">
        <v>-9.6293561163600203E-2</v>
      </c>
      <c r="R106">
        <v>-0.129352806980149</v>
      </c>
      <c r="S106">
        <v>0.148309061486776</v>
      </c>
      <c r="T106">
        <v>7.1209679554653196E-2</v>
      </c>
      <c r="U106">
        <v>-5.0250792190612903E-2</v>
      </c>
      <c r="V106">
        <v>0.113768118263</v>
      </c>
      <c r="W106">
        <v>-9.4341895023377004E-2</v>
      </c>
      <c r="X106">
        <v>-1.4392661719976199E-2</v>
      </c>
      <c r="Y106">
        <v>0.32263443052976098</v>
      </c>
      <c r="Z106">
        <v>3.9941178262181597E-2</v>
      </c>
    </row>
    <row r="107" spans="1:26" x14ac:dyDescent="0.35">
      <c r="A107" t="s">
        <v>1070</v>
      </c>
      <c r="B107" t="s">
        <v>116</v>
      </c>
      <c r="C107" t="s">
        <v>947</v>
      </c>
      <c r="D107">
        <v>1.9768846610766999</v>
      </c>
      <c r="E107">
        <v>-0.333976249246066</v>
      </c>
      <c r="F107">
        <v>-1.54100494509754</v>
      </c>
      <c r="G107">
        <v>-0.68937655165842404</v>
      </c>
      <c r="H107">
        <v>-0.856304041620082</v>
      </c>
      <c r="I107">
        <v>-0.26827741609220201</v>
      </c>
      <c r="J107">
        <v>-1.7477472607451101E-2</v>
      </c>
      <c r="K107">
        <v>1.3306200102777701</v>
      </c>
      <c r="L107">
        <v>0.67654963283533098</v>
      </c>
      <c r="M107">
        <v>0.33876979449404698</v>
      </c>
      <c r="N107">
        <v>-0.80360439825661301</v>
      </c>
      <c r="O107">
        <v>6.5343551203745104E-2</v>
      </c>
      <c r="P107">
        <v>0.58331202295743301</v>
      </c>
      <c r="Q107">
        <v>0.53913642230305003</v>
      </c>
      <c r="R107">
        <v>-0.199411321062643</v>
      </c>
      <c r="S107">
        <v>-0.26050708994612298</v>
      </c>
      <c r="T107">
        <v>0.17849004142210401</v>
      </c>
      <c r="U107">
        <v>6.6884347856496301E-2</v>
      </c>
      <c r="V107">
        <v>6.0767587056393402E-2</v>
      </c>
      <c r="W107">
        <v>0.270823840906733</v>
      </c>
      <c r="X107">
        <v>4.5723151162881302E-2</v>
      </c>
      <c r="Y107">
        <v>4.9872104284676602E-2</v>
      </c>
      <c r="Z107">
        <v>3.1274614795459101E-2</v>
      </c>
    </row>
    <row r="108" spans="1:26" x14ac:dyDescent="0.35">
      <c r="A108" t="s">
        <v>1069</v>
      </c>
      <c r="B108" t="s">
        <v>116</v>
      </c>
      <c r="C108" t="s">
        <v>947</v>
      </c>
      <c r="D108">
        <v>2.2111356507659199</v>
      </c>
      <c r="E108">
        <v>-0.58666732611637396</v>
      </c>
      <c r="F108">
        <v>-2.6354719251651</v>
      </c>
      <c r="G108">
        <v>-0.44876564742881098</v>
      </c>
      <c r="H108">
        <v>-1.1302471808355801</v>
      </c>
      <c r="I108">
        <v>-5.1158342955831999E-2</v>
      </c>
      <c r="J108">
        <v>0.351721645788791</v>
      </c>
      <c r="K108">
        <v>0.56098079734739903</v>
      </c>
      <c r="L108">
        <v>0.168787740677939</v>
      </c>
      <c r="M108">
        <v>0.46446866698283801</v>
      </c>
      <c r="N108">
        <v>-0.45306923862980403</v>
      </c>
      <c r="O108">
        <v>0.169384633537808</v>
      </c>
      <c r="P108">
        <v>0.365832076846132</v>
      </c>
      <c r="Q108">
        <v>0.53926844555730802</v>
      </c>
      <c r="R108">
        <v>-8.0174014020005901E-2</v>
      </c>
      <c r="S108">
        <v>-0.203323378466021</v>
      </c>
      <c r="T108">
        <v>0.344030590865397</v>
      </c>
      <c r="U108">
        <v>-0.11251639352449</v>
      </c>
      <c r="V108">
        <v>-7.1970773402066895E-2</v>
      </c>
      <c r="W108">
        <v>0.14721890577014601</v>
      </c>
      <c r="X108">
        <v>-3.0214394916325001E-2</v>
      </c>
      <c r="Y108">
        <v>1.8930043473087101E-2</v>
      </c>
      <c r="Z108">
        <v>-7.2804579603253497E-2</v>
      </c>
    </row>
    <row r="109" spans="1:26" x14ac:dyDescent="0.35">
      <c r="A109" t="s">
        <v>1068</v>
      </c>
      <c r="B109" t="s">
        <v>116</v>
      </c>
      <c r="C109" t="s">
        <v>947</v>
      </c>
      <c r="D109">
        <v>1.6434952929117499</v>
      </c>
      <c r="E109">
        <v>0.50121321871938695</v>
      </c>
      <c r="F109">
        <v>4.77272385429603E-2</v>
      </c>
      <c r="G109">
        <v>-0.68111150441670099</v>
      </c>
      <c r="H109">
        <v>-1.4772447872440699</v>
      </c>
      <c r="I109">
        <v>-0.76693355143715403</v>
      </c>
      <c r="J109">
        <v>0.24289339158497</v>
      </c>
      <c r="K109">
        <v>0.89394415314657105</v>
      </c>
      <c r="L109">
        <v>-0.46934879982495598</v>
      </c>
      <c r="M109">
        <v>0.63372289288148798</v>
      </c>
      <c r="N109">
        <v>-0.49965120959713699</v>
      </c>
      <c r="O109">
        <v>1.9248918238061501E-2</v>
      </c>
      <c r="P109">
        <v>0.17225348598749601</v>
      </c>
      <c r="Q109">
        <v>0.360976590040468</v>
      </c>
      <c r="R109">
        <v>-0.159043145538488</v>
      </c>
      <c r="S109">
        <v>-0.459387286355673</v>
      </c>
      <c r="T109">
        <v>0.123483915490764</v>
      </c>
      <c r="U109">
        <v>0.12064370384951</v>
      </c>
      <c r="V109">
        <v>-0.359949728343746</v>
      </c>
      <c r="W109">
        <v>0.272819447870221</v>
      </c>
      <c r="X109">
        <v>5.8959571064812998E-2</v>
      </c>
      <c r="Y109">
        <v>-5.6901103634586697E-2</v>
      </c>
      <c r="Z109">
        <v>4.2977987225349297E-2</v>
      </c>
    </row>
    <row r="110" spans="1:26" x14ac:dyDescent="0.35">
      <c r="A110" t="s">
        <v>1067</v>
      </c>
      <c r="B110" t="s">
        <v>116</v>
      </c>
      <c r="C110" t="s">
        <v>947</v>
      </c>
      <c r="D110">
        <v>2.2525285499627699</v>
      </c>
      <c r="E110">
        <v>-1.17861414524181</v>
      </c>
      <c r="F110">
        <v>-2.7749089994502301</v>
      </c>
      <c r="G110">
        <v>-1.6117535183369301E-2</v>
      </c>
      <c r="H110">
        <v>-0.89619991077157801</v>
      </c>
      <c r="I110">
        <v>-0.90831500062628601</v>
      </c>
      <c r="J110">
        <v>-0.40103669243917001</v>
      </c>
      <c r="K110">
        <v>0.48737683740342602</v>
      </c>
      <c r="L110">
        <v>-0.22680947759238801</v>
      </c>
      <c r="M110">
        <v>0.54225804148102796</v>
      </c>
      <c r="N110">
        <v>-0.73926660840605796</v>
      </c>
      <c r="O110">
        <v>-0.320774761198098</v>
      </c>
      <c r="P110">
        <v>0.456085771026423</v>
      </c>
      <c r="Q110">
        <v>0.133774428065703</v>
      </c>
      <c r="R110">
        <v>9.1622464679340404E-2</v>
      </c>
      <c r="S110">
        <v>-0.158206238160328</v>
      </c>
      <c r="T110">
        <v>0.41499506702285399</v>
      </c>
      <c r="U110">
        <v>-0.35350420652458098</v>
      </c>
      <c r="V110">
        <v>-5.3871692198120802E-4</v>
      </c>
      <c r="W110">
        <v>4.1098257469553902E-2</v>
      </c>
      <c r="X110">
        <v>0.22920356724627899</v>
      </c>
      <c r="Y110">
        <v>1.48782053478518E-2</v>
      </c>
      <c r="Z110">
        <v>-5.0811143754952E-2</v>
      </c>
    </row>
    <row r="111" spans="1:26" x14ac:dyDescent="0.35">
      <c r="A111" t="s">
        <v>1066</v>
      </c>
      <c r="B111" t="s">
        <v>116</v>
      </c>
      <c r="C111" t="s">
        <v>947</v>
      </c>
      <c r="D111">
        <v>1.73620972964681</v>
      </c>
      <c r="E111">
        <v>-0.118408746713016</v>
      </c>
      <c r="F111">
        <v>-1.4015757947218399</v>
      </c>
      <c r="G111">
        <v>-0.38453352055394302</v>
      </c>
      <c r="H111">
        <v>-1.4869386037354499</v>
      </c>
      <c r="I111">
        <v>-0.68654362205799402</v>
      </c>
      <c r="J111">
        <v>6.5161046008536394E-2</v>
      </c>
      <c r="K111">
        <v>0.58810821672869795</v>
      </c>
      <c r="L111">
        <v>-0.36048599859811398</v>
      </c>
      <c r="M111">
        <v>0.78566561430012904</v>
      </c>
      <c r="N111">
        <v>-0.35748819104136498</v>
      </c>
      <c r="O111">
        <v>-5.0485385247466603E-2</v>
      </c>
      <c r="P111">
        <v>0.33902359729090698</v>
      </c>
      <c r="Q111">
        <v>0.465912222749163</v>
      </c>
      <c r="R111">
        <v>1.2921009267327701E-2</v>
      </c>
      <c r="S111">
        <v>-0.182182883014576</v>
      </c>
      <c r="T111">
        <v>0.459391862715813</v>
      </c>
      <c r="U111">
        <v>-0.300916233383973</v>
      </c>
      <c r="V111">
        <v>-4.2117994900430701E-2</v>
      </c>
      <c r="W111">
        <v>8.9278642530324206E-2</v>
      </c>
      <c r="X111">
        <v>6.0387425915810998E-2</v>
      </c>
      <c r="Y111">
        <v>1.7323514280582399E-2</v>
      </c>
      <c r="Z111">
        <v>-0.10334706548239</v>
      </c>
    </row>
    <row r="112" spans="1:26" x14ac:dyDescent="0.35">
      <c r="A112" t="s">
        <v>1065</v>
      </c>
      <c r="B112" t="s">
        <v>116</v>
      </c>
      <c r="C112" t="s">
        <v>947</v>
      </c>
      <c r="D112">
        <v>1.7590059432685401</v>
      </c>
      <c r="E112">
        <v>-0.963004822655954</v>
      </c>
      <c r="F112">
        <v>-1.8853024520489801</v>
      </c>
      <c r="G112">
        <v>-0.445346323605183</v>
      </c>
      <c r="H112">
        <v>-1.2079888504182901</v>
      </c>
      <c r="I112">
        <v>-0.88216017174058503</v>
      </c>
      <c r="J112">
        <v>-0.69009717715009899</v>
      </c>
      <c r="K112">
        <v>1.6392164410400401</v>
      </c>
      <c r="L112">
        <v>0.33383817066363802</v>
      </c>
      <c r="M112">
        <v>0.84463329299753798</v>
      </c>
      <c r="N112">
        <v>-0.91846415474567</v>
      </c>
      <c r="O112">
        <v>-0.154516682044783</v>
      </c>
      <c r="P112">
        <v>0.74965947719081605</v>
      </c>
      <c r="Q112">
        <v>0.387207526011843</v>
      </c>
      <c r="R112">
        <v>-0.13405671949807599</v>
      </c>
      <c r="S112">
        <v>-0.29769632118969003</v>
      </c>
      <c r="T112">
        <v>0.19627588366412399</v>
      </c>
      <c r="U112">
        <v>9.1353883860205806E-2</v>
      </c>
      <c r="V112">
        <v>0.102931844084795</v>
      </c>
      <c r="W112">
        <v>0.234187234763611</v>
      </c>
      <c r="X112">
        <v>0.10612463046648</v>
      </c>
      <c r="Y112">
        <v>0.130575966549662</v>
      </c>
      <c r="Z112">
        <v>5.4109823907734403E-2</v>
      </c>
    </row>
    <row r="113" spans="1:26" x14ac:dyDescent="0.35">
      <c r="A113" t="s">
        <v>1064</v>
      </c>
      <c r="B113" t="s">
        <v>116</v>
      </c>
      <c r="C113" t="s">
        <v>947</v>
      </c>
      <c r="D113">
        <v>2.4220905593312398</v>
      </c>
      <c r="E113">
        <v>-0.41237718861644301</v>
      </c>
      <c r="F113">
        <v>-2.2228062660057799</v>
      </c>
      <c r="G113">
        <v>-0.32487438883235298</v>
      </c>
      <c r="H113">
        <v>-0.721238823167901</v>
      </c>
      <c r="I113">
        <v>-0.174729555376019</v>
      </c>
      <c r="J113">
        <v>0.3737806997932</v>
      </c>
      <c r="K113">
        <v>0.48555834516692498</v>
      </c>
      <c r="L113">
        <v>0.22374303223370201</v>
      </c>
      <c r="M113">
        <v>1.0259000469679499E-2</v>
      </c>
      <c r="N113">
        <v>-0.67599879622328995</v>
      </c>
      <c r="O113">
        <v>-7.3486844605029494E-2</v>
      </c>
      <c r="P113">
        <v>0.31756676280101898</v>
      </c>
      <c r="Q113">
        <v>0.36846820828732901</v>
      </c>
      <c r="R113">
        <v>4.8310062508442303E-2</v>
      </c>
      <c r="S113">
        <v>-0.149738992998662</v>
      </c>
      <c r="T113">
        <v>0.33186581168828699</v>
      </c>
      <c r="U113">
        <v>-0.20231113379434501</v>
      </c>
      <c r="V113">
        <v>9.1545425970974301E-2</v>
      </c>
      <c r="W113">
        <v>7.7942044402306704E-2</v>
      </c>
      <c r="X113">
        <v>0.146022428405643</v>
      </c>
      <c r="Y113">
        <v>5.8143518996580899E-2</v>
      </c>
      <c r="Z113">
        <v>-2.9054121233889102E-3</v>
      </c>
    </row>
    <row r="114" spans="1:26" x14ac:dyDescent="0.35">
      <c r="A114" t="s">
        <v>1063</v>
      </c>
      <c r="B114" t="s">
        <v>116</v>
      </c>
      <c r="C114" t="s">
        <v>947</v>
      </c>
      <c r="D114">
        <v>2.1221987279108898</v>
      </c>
      <c r="E114">
        <v>-0.104809955524074</v>
      </c>
      <c r="F114">
        <v>-1.68477557224969</v>
      </c>
      <c r="G114">
        <v>-5.0956959611487503E-2</v>
      </c>
      <c r="H114">
        <v>-0.72130973734607795</v>
      </c>
      <c r="I114">
        <v>-0.287698767883805</v>
      </c>
      <c r="J114">
        <v>0.32978117944379498</v>
      </c>
      <c r="K114">
        <v>1.3125667059588499</v>
      </c>
      <c r="L114">
        <v>0.69646959398003505</v>
      </c>
      <c r="M114">
        <v>-9.2287422454134099E-2</v>
      </c>
      <c r="N114">
        <v>-1.1525582035742501</v>
      </c>
      <c r="O114">
        <v>-6.8926359967766901E-2</v>
      </c>
      <c r="P114">
        <v>0.40760638612794797</v>
      </c>
      <c r="Q114">
        <v>-4.2748965346121E-2</v>
      </c>
      <c r="R114">
        <v>-2.8652797516392201E-2</v>
      </c>
      <c r="S114">
        <v>-0.50422614468842097</v>
      </c>
      <c r="T114">
        <v>0.20036168881335201</v>
      </c>
      <c r="U114">
        <v>-9.6853657445165997E-2</v>
      </c>
      <c r="V114">
        <v>-0.114341044798693</v>
      </c>
      <c r="W114">
        <v>0.10361880981548</v>
      </c>
      <c r="X114">
        <v>5.9708406672017003E-2</v>
      </c>
      <c r="Y114">
        <v>-4.1601838314011798E-2</v>
      </c>
      <c r="Z114">
        <v>-2.7797784293654201E-2</v>
      </c>
    </row>
    <row r="115" spans="1:26" x14ac:dyDescent="0.35">
      <c r="A115" t="s">
        <v>1062</v>
      </c>
      <c r="B115" t="s">
        <v>116</v>
      </c>
      <c r="C115" t="s">
        <v>947</v>
      </c>
      <c r="D115">
        <v>1.20470002115926</v>
      </c>
      <c r="E115">
        <v>1.69828183324788</v>
      </c>
      <c r="F115">
        <v>1.9695619474710599</v>
      </c>
      <c r="G115">
        <v>-0.55931471738348104</v>
      </c>
      <c r="H115">
        <v>-1.3478020932678101</v>
      </c>
      <c r="I115">
        <v>-1.22056018572909</v>
      </c>
      <c r="J115">
        <v>0.467136870221115</v>
      </c>
      <c r="K115">
        <v>0.64837267156704403</v>
      </c>
      <c r="L115">
        <v>-0.66124684638878195</v>
      </c>
      <c r="M115">
        <v>0.41257669892855597</v>
      </c>
      <c r="N115">
        <v>-0.38171371577435798</v>
      </c>
      <c r="O115">
        <v>-0.20961184544035499</v>
      </c>
      <c r="P115">
        <v>4.3806762410090599E-2</v>
      </c>
      <c r="Q115">
        <v>0.24777011246726399</v>
      </c>
      <c r="R115">
        <v>-4.20414831502227E-2</v>
      </c>
      <c r="S115">
        <v>-0.29388524051211601</v>
      </c>
      <c r="T115">
        <v>0.36916155392054101</v>
      </c>
      <c r="U115">
        <v>-0.44916236310576202</v>
      </c>
      <c r="V115">
        <v>-0.23682726137822099</v>
      </c>
      <c r="W115">
        <v>0.122612197896854</v>
      </c>
      <c r="X115">
        <v>7.7898286044143297E-2</v>
      </c>
      <c r="Y115">
        <v>-0.205654055399078</v>
      </c>
      <c r="Z115">
        <v>1.2659915117370199E-3</v>
      </c>
    </row>
    <row r="116" spans="1:26" x14ac:dyDescent="0.35">
      <c r="A116" t="s">
        <v>1061</v>
      </c>
      <c r="B116" t="s">
        <v>115</v>
      </c>
      <c r="C116" t="s">
        <v>945</v>
      </c>
      <c r="D116">
        <v>0.351007018932533</v>
      </c>
      <c r="E116">
        <v>1.79294583399909</v>
      </c>
      <c r="F116">
        <v>-0.19792781015020799</v>
      </c>
      <c r="G116">
        <v>0.22341395362463701</v>
      </c>
      <c r="H116">
        <v>1.1771974304567501</v>
      </c>
      <c r="I116">
        <v>0.297937705223632</v>
      </c>
      <c r="J116">
        <v>0.305574440118353</v>
      </c>
      <c r="K116">
        <v>-0.203192040098537</v>
      </c>
      <c r="L116">
        <v>0.35374002177469099</v>
      </c>
      <c r="M116">
        <v>0.17683114751180201</v>
      </c>
      <c r="N116">
        <v>-0.12437060035893301</v>
      </c>
      <c r="O116">
        <v>0.43103642204161502</v>
      </c>
      <c r="P116">
        <v>-4.5686002366207401E-2</v>
      </c>
      <c r="Q116">
        <v>-0.46536199987556098</v>
      </c>
      <c r="R116">
        <v>0.568912421611659</v>
      </c>
      <c r="S116">
        <v>9.0427629134836499E-2</v>
      </c>
      <c r="T116">
        <v>3.52757613935488E-2</v>
      </c>
      <c r="U116">
        <v>0.38182595356678201</v>
      </c>
      <c r="V116">
        <v>-0.27482813488446101</v>
      </c>
      <c r="W116">
        <v>-4.6661062894237798E-2</v>
      </c>
      <c r="X116">
        <v>6.5418976941236705E-4</v>
      </c>
      <c r="Y116">
        <v>-1.13786772030527E-4</v>
      </c>
      <c r="Z116">
        <v>4.1794346818312803E-2</v>
      </c>
    </row>
    <row r="117" spans="1:26" x14ac:dyDescent="0.35">
      <c r="A117" t="s">
        <v>1060</v>
      </c>
      <c r="B117" t="s">
        <v>115</v>
      </c>
      <c r="C117" t="s">
        <v>945</v>
      </c>
      <c r="D117">
        <v>0.446016523079037</v>
      </c>
      <c r="E117">
        <v>2.4143052113602899</v>
      </c>
      <c r="F117">
        <v>0.65063545295566505</v>
      </c>
      <c r="G117">
        <v>-0.78130274445908998</v>
      </c>
      <c r="H117">
        <v>1.5251570692707801</v>
      </c>
      <c r="I117">
        <v>0.82980412104239398</v>
      </c>
      <c r="J117">
        <v>-0.242001831714346</v>
      </c>
      <c r="K117">
        <v>-0.148545955106407</v>
      </c>
      <c r="L117">
        <v>0.72165043566938303</v>
      </c>
      <c r="M117">
        <v>-0.247385579116087</v>
      </c>
      <c r="N117">
        <v>-0.203232862529133</v>
      </c>
      <c r="O117">
        <v>0.20098249521928699</v>
      </c>
      <c r="P117">
        <v>7.8128240851514402E-2</v>
      </c>
      <c r="Q117">
        <v>-0.19148610856665599</v>
      </c>
      <c r="R117">
        <v>0.52679687816390297</v>
      </c>
      <c r="S117">
        <v>0.36027370091142102</v>
      </c>
      <c r="T117">
        <v>0.137159510591711</v>
      </c>
      <c r="U117">
        <v>5.9393886249924997E-2</v>
      </c>
      <c r="V117">
        <v>0.13246014211545801</v>
      </c>
      <c r="W117">
        <v>1.1207628568885701E-3</v>
      </c>
      <c r="X117">
        <v>7.9978594909886402E-2</v>
      </c>
      <c r="Y117">
        <v>-7.1857820712201606E-2</v>
      </c>
      <c r="Z117">
        <v>-8.9448944023234001E-2</v>
      </c>
    </row>
    <row r="118" spans="1:26" x14ac:dyDescent="0.35">
      <c r="A118" t="s">
        <v>1059</v>
      </c>
      <c r="B118" t="s">
        <v>115</v>
      </c>
      <c r="C118" t="s">
        <v>945</v>
      </c>
      <c r="D118">
        <v>0.13017657629882801</v>
      </c>
      <c r="E118">
        <v>2.86779949118726</v>
      </c>
      <c r="F118">
        <v>1.65332968777325</v>
      </c>
      <c r="G118">
        <v>-1.01722939658242</v>
      </c>
      <c r="H118">
        <v>1.3298484833675099</v>
      </c>
      <c r="I118">
        <v>0.552068350118467</v>
      </c>
      <c r="J118">
        <v>-0.45467314738751702</v>
      </c>
      <c r="K118">
        <v>-0.18616319867256201</v>
      </c>
      <c r="L118">
        <v>0.38121781704313801</v>
      </c>
      <c r="M118">
        <v>-7.2583875272602405E-2</v>
      </c>
      <c r="N118">
        <v>-1.06941459366157E-2</v>
      </c>
      <c r="O118">
        <v>2.66342773865825E-2</v>
      </c>
      <c r="P118">
        <v>0.12978729225060301</v>
      </c>
      <c r="Q118">
        <v>-5.7600566248865302E-2</v>
      </c>
      <c r="R118">
        <v>0.59377245936368706</v>
      </c>
      <c r="S118">
        <v>0.42413390699933901</v>
      </c>
      <c r="T118">
        <v>0.30068302901660998</v>
      </c>
      <c r="U118">
        <v>-2.51444024187467E-2</v>
      </c>
      <c r="V118">
        <v>0.10866146328491599</v>
      </c>
      <c r="W118">
        <v>-3.6985229304826002E-4</v>
      </c>
      <c r="X118">
        <v>2.7452555941112702E-2</v>
      </c>
      <c r="Y118">
        <v>-9.9264829844509295E-2</v>
      </c>
      <c r="Z118">
        <v>-4.05093467933582E-2</v>
      </c>
    </row>
    <row r="119" spans="1:26" x14ac:dyDescent="0.35">
      <c r="A119" t="s">
        <v>1058</v>
      </c>
      <c r="B119" t="s">
        <v>115</v>
      </c>
      <c r="C119" t="s">
        <v>945</v>
      </c>
      <c r="D119">
        <v>0.58462144224670398</v>
      </c>
      <c r="E119">
        <v>0.32164254900325201</v>
      </c>
      <c r="F119">
        <v>-1.21723336821702</v>
      </c>
      <c r="G119">
        <v>0.75023385091336503</v>
      </c>
      <c r="H119">
        <v>0.43280859247502901</v>
      </c>
      <c r="I119">
        <v>-0.89497128703210005</v>
      </c>
      <c r="J119">
        <v>-3.1080704080385501E-2</v>
      </c>
      <c r="K119">
        <v>-0.49709753892789499</v>
      </c>
      <c r="L119">
        <v>-0.63948773983500695</v>
      </c>
      <c r="M119">
        <v>0.98144538866139797</v>
      </c>
      <c r="N119">
        <v>-5.12805720412789E-2</v>
      </c>
      <c r="O119">
        <v>0.31474502420315098</v>
      </c>
      <c r="P119">
        <v>-0.239028245013817</v>
      </c>
      <c r="Q119">
        <v>-0.22144331280236601</v>
      </c>
      <c r="R119">
        <v>0.61259528001970698</v>
      </c>
      <c r="S119">
        <v>0.31880505794265002</v>
      </c>
      <c r="T119">
        <v>0.13760530066763099</v>
      </c>
      <c r="U119">
        <v>2.7910258117760201E-2</v>
      </c>
      <c r="V119">
        <v>5.5995230021331902E-2</v>
      </c>
      <c r="W119">
        <v>-3.0964454804045999E-2</v>
      </c>
      <c r="X119">
        <v>0.10209111498604601</v>
      </c>
      <c r="Y119">
        <v>-5.7472987123060197E-2</v>
      </c>
      <c r="Z119">
        <v>-3.1674260971265501E-2</v>
      </c>
    </row>
    <row r="120" spans="1:26" x14ac:dyDescent="0.35">
      <c r="A120" t="s">
        <v>1057</v>
      </c>
      <c r="B120" t="s">
        <v>115</v>
      </c>
      <c r="C120" t="s">
        <v>945</v>
      </c>
      <c r="D120">
        <v>1.39047419104395</v>
      </c>
      <c r="E120">
        <v>-0.19999922263855499</v>
      </c>
      <c r="F120">
        <v>-2.735295412668</v>
      </c>
      <c r="G120">
        <v>0.87101505812308</v>
      </c>
      <c r="H120">
        <v>0.84078730316938799</v>
      </c>
      <c r="I120">
        <v>7.0218499036264703E-2</v>
      </c>
      <c r="J120">
        <v>0.70091871101417402</v>
      </c>
      <c r="K120">
        <v>-0.101456535681125</v>
      </c>
      <c r="L120">
        <v>-1.7008275291073301E-2</v>
      </c>
      <c r="M120">
        <v>0.22319824352006501</v>
      </c>
      <c r="N120">
        <v>-0.28367459731799199</v>
      </c>
      <c r="O120">
        <v>0.120830555142579</v>
      </c>
      <c r="P120">
        <v>0.19691046319225899</v>
      </c>
      <c r="Q120">
        <v>-0.34290750014290999</v>
      </c>
      <c r="R120">
        <v>0.71273649375258497</v>
      </c>
      <c r="S120">
        <v>0.296246048614485</v>
      </c>
      <c r="T120">
        <v>6.1081754809362399E-2</v>
      </c>
      <c r="U120">
        <v>0.35659176267535497</v>
      </c>
      <c r="V120">
        <v>-6.1671274089667001E-2</v>
      </c>
      <c r="W120">
        <v>5.1219784393486097E-3</v>
      </c>
      <c r="X120">
        <v>0.23086130794991599</v>
      </c>
      <c r="Y120">
        <v>0.15671702472659099</v>
      </c>
      <c r="Z120">
        <v>9.2329508092520898E-2</v>
      </c>
    </row>
    <row r="121" spans="1:26" x14ac:dyDescent="0.35">
      <c r="A121" t="s">
        <v>1056</v>
      </c>
      <c r="B121" t="s">
        <v>115</v>
      </c>
      <c r="C121" t="s">
        <v>945</v>
      </c>
      <c r="D121">
        <v>1.00904264665916</v>
      </c>
      <c r="E121">
        <v>1.3271754456271001</v>
      </c>
      <c r="F121">
        <v>-0.69476201844549401</v>
      </c>
      <c r="G121">
        <v>-2.18678841624667E-2</v>
      </c>
      <c r="H121">
        <v>0.70848392082315703</v>
      </c>
      <c r="I121">
        <v>0.45005087934596999</v>
      </c>
      <c r="J121">
        <v>0.72559376165559797</v>
      </c>
      <c r="K121">
        <v>-0.354608362166976</v>
      </c>
      <c r="L121">
        <v>-0.22412373530949101</v>
      </c>
      <c r="M121">
        <v>0.108295585201345</v>
      </c>
      <c r="N121">
        <v>-0.109911138947045</v>
      </c>
      <c r="O121">
        <v>0.39825030929241101</v>
      </c>
      <c r="P121">
        <v>-0.31296172920229798</v>
      </c>
      <c r="Q121">
        <v>-8.5457765990083506E-2</v>
      </c>
      <c r="R121">
        <v>0.65017902144934303</v>
      </c>
      <c r="S121">
        <v>0.10950692241001</v>
      </c>
      <c r="T121">
        <v>6.12178639240182E-2</v>
      </c>
      <c r="U121">
        <v>0.36440784762505501</v>
      </c>
      <c r="V121">
        <v>-0.30455539510531399</v>
      </c>
      <c r="W121">
        <v>9.0036525907487494E-2</v>
      </c>
      <c r="X121">
        <v>1.23387523890999E-2</v>
      </c>
      <c r="Y121">
        <v>-7.5085634752701205E-2</v>
      </c>
      <c r="Z121">
        <v>7.28486968474537E-3</v>
      </c>
    </row>
    <row r="122" spans="1:26" x14ac:dyDescent="0.35">
      <c r="A122" t="s">
        <v>1055</v>
      </c>
      <c r="B122" t="s">
        <v>115</v>
      </c>
      <c r="C122" t="s">
        <v>945</v>
      </c>
      <c r="D122">
        <v>1.18656452643576</v>
      </c>
      <c r="E122">
        <v>-0.172787148912245</v>
      </c>
      <c r="F122">
        <v>-2.6491471101829598</v>
      </c>
      <c r="G122">
        <v>0.83028230937077097</v>
      </c>
      <c r="H122">
        <v>0.99097327181987005</v>
      </c>
      <c r="I122">
        <v>-1.347952577659E-3</v>
      </c>
      <c r="J122">
        <v>0.44234285458872802</v>
      </c>
      <c r="K122">
        <v>-9.6912535602931393E-2</v>
      </c>
      <c r="L122">
        <v>-0.16699264023090399</v>
      </c>
      <c r="M122">
        <v>0.35245998157625102</v>
      </c>
      <c r="N122">
        <v>-0.37185357090995402</v>
      </c>
      <c r="O122">
        <v>0.15953321295492001</v>
      </c>
      <c r="P122">
        <v>-4.9685723985288298E-3</v>
      </c>
      <c r="Q122">
        <v>-0.51660001380395904</v>
      </c>
      <c r="R122">
        <v>0.70955400913246802</v>
      </c>
      <c r="S122">
        <v>0.373132901708427</v>
      </c>
      <c r="T122">
        <v>-1.9570244807562399E-2</v>
      </c>
      <c r="U122">
        <v>0.10802556497655599</v>
      </c>
      <c r="V122">
        <v>-8.5475534481351007E-2</v>
      </c>
      <c r="W122">
        <v>1.1931234832060799E-2</v>
      </c>
      <c r="X122">
        <v>0.13348551009263401</v>
      </c>
      <c r="Y122">
        <v>-7.3198262872154501E-2</v>
      </c>
      <c r="Z122">
        <v>-1.6724195127506801E-2</v>
      </c>
    </row>
    <row r="123" spans="1:26" x14ac:dyDescent="0.35">
      <c r="A123" t="s">
        <v>1054</v>
      </c>
      <c r="B123" t="s">
        <v>115</v>
      </c>
      <c r="C123" t="s">
        <v>945</v>
      </c>
      <c r="D123">
        <v>9.1728842241424705E-2</v>
      </c>
      <c r="E123">
        <v>1.8530311636343599</v>
      </c>
      <c r="F123">
        <v>0.62458039298976298</v>
      </c>
      <c r="G123">
        <v>0.33343601775475001</v>
      </c>
      <c r="H123">
        <v>1.3710012364708599</v>
      </c>
      <c r="I123">
        <v>-2.7024523743863299E-2</v>
      </c>
      <c r="J123">
        <v>0.31670562182096101</v>
      </c>
      <c r="K123">
        <v>0.50471470421598497</v>
      </c>
      <c r="L123">
        <v>-0.109144336415213</v>
      </c>
      <c r="M123">
        <v>0.139728741509621</v>
      </c>
      <c r="N123">
        <v>-0.33451923235860298</v>
      </c>
      <c r="O123">
        <v>-0.14577232867850401</v>
      </c>
      <c r="P123">
        <v>6.2829651832036107E-2</v>
      </c>
      <c r="Q123">
        <v>-0.213862929922747</v>
      </c>
      <c r="R123">
        <v>1.23092206465878</v>
      </c>
      <c r="S123">
        <v>0.39152266914926298</v>
      </c>
      <c r="T123">
        <v>0.432728974282655</v>
      </c>
      <c r="U123">
        <v>0.10415054006958201</v>
      </c>
      <c r="V123">
        <v>-0.26392080839980903</v>
      </c>
      <c r="W123">
        <v>8.7162040821380293E-2</v>
      </c>
      <c r="X123">
        <v>-5.4190055061642699E-2</v>
      </c>
      <c r="Y123">
        <v>-0.20260010950746801</v>
      </c>
      <c r="Z123">
        <v>6.3443646295475206E-2</v>
      </c>
    </row>
    <row r="124" spans="1:26" x14ac:dyDescent="0.35">
      <c r="A124" t="s">
        <v>1053</v>
      </c>
      <c r="B124" t="s">
        <v>115</v>
      </c>
      <c r="C124" t="s">
        <v>945</v>
      </c>
      <c r="D124">
        <v>0.87491379143424597</v>
      </c>
      <c r="E124">
        <v>0.96247498790149699</v>
      </c>
      <c r="F124">
        <v>-1.2587061369358601</v>
      </c>
      <c r="G124">
        <v>4.0991185113973302E-2</v>
      </c>
      <c r="H124">
        <v>1.5932386355988</v>
      </c>
      <c r="I124">
        <v>0.60050149239110195</v>
      </c>
      <c r="J124">
        <v>0.19730352390981601</v>
      </c>
      <c r="K124">
        <v>0.166099468685771</v>
      </c>
      <c r="L124">
        <v>0.39982382177182002</v>
      </c>
      <c r="M124">
        <v>-0.10278507030589</v>
      </c>
      <c r="N124">
        <v>-0.46194618733592302</v>
      </c>
      <c r="O124">
        <v>0.110496705050808</v>
      </c>
      <c r="P124">
        <v>2.8352459469600501E-2</v>
      </c>
      <c r="Q124">
        <v>-0.271017900913752</v>
      </c>
      <c r="R124">
        <v>0.83302210336831395</v>
      </c>
      <c r="S124">
        <v>0.45896123582489501</v>
      </c>
      <c r="T124">
        <v>0.14897013881149301</v>
      </c>
      <c r="U124">
        <v>-4.8989005032112898E-2</v>
      </c>
      <c r="V124">
        <v>-5.6732295297944102E-2</v>
      </c>
      <c r="W124">
        <v>6.4441664167286694E-2</v>
      </c>
      <c r="X124">
        <v>9.7259796145369906E-2</v>
      </c>
      <c r="Y124">
        <v>-0.17123110475510001</v>
      </c>
      <c r="Z124">
        <v>-9.5159272016572205E-2</v>
      </c>
    </row>
    <row r="125" spans="1:26" x14ac:dyDescent="0.35">
      <c r="A125" t="s">
        <v>1052</v>
      </c>
      <c r="B125" t="s">
        <v>379</v>
      </c>
      <c r="C125" t="s">
        <v>945</v>
      </c>
      <c r="D125">
        <v>-0.462170495093088</v>
      </c>
      <c r="E125">
        <v>0.84959778328598701</v>
      </c>
      <c r="F125">
        <v>-1.4475073689067901</v>
      </c>
      <c r="G125">
        <v>0.90092299578200796</v>
      </c>
      <c r="H125">
        <v>1.62742577633854</v>
      </c>
      <c r="I125">
        <v>0.56457054962738595</v>
      </c>
      <c r="J125">
        <v>0.22087000196011999</v>
      </c>
      <c r="K125">
        <v>5.1489369896102803E-2</v>
      </c>
      <c r="L125">
        <v>-0.111678791562641</v>
      </c>
      <c r="M125">
        <v>-3.8390369137600501E-2</v>
      </c>
      <c r="N125">
        <v>4.3050311677296602E-2</v>
      </c>
      <c r="O125">
        <v>-0.29770777682299698</v>
      </c>
      <c r="P125">
        <v>-0.22851696706290001</v>
      </c>
      <c r="Q125">
        <v>0.186702949096507</v>
      </c>
      <c r="R125">
        <v>0.20397686578469701</v>
      </c>
      <c r="S125">
        <v>-0.257132489028847</v>
      </c>
      <c r="T125">
        <v>0.127806089968967</v>
      </c>
      <c r="U125">
        <v>-3.3601337454875299E-2</v>
      </c>
      <c r="V125">
        <v>0.164789944521225</v>
      </c>
      <c r="W125">
        <v>7.5546907346486794E-2</v>
      </c>
      <c r="X125">
        <v>-5.6535900798176898E-3</v>
      </c>
      <c r="Y125">
        <v>2.51138074022863E-2</v>
      </c>
      <c r="Z125">
        <v>-0.14525226363374699</v>
      </c>
    </row>
    <row r="126" spans="1:26" x14ac:dyDescent="0.35">
      <c r="A126" t="s">
        <v>1051</v>
      </c>
      <c r="B126" t="s">
        <v>379</v>
      </c>
      <c r="C126" t="s">
        <v>945</v>
      </c>
      <c r="D126">
        <v>-0.74159515731289605</v>
      </c>
      <c r="E126">
        <v>2.03202643157117</v>
      </c>
      <c r="F126">
        <v>0.93900989142733504</v>
      </c>
      <c r="G126">
        <v>0.168150450245309</v>
      </c>
      <c r="H126">
        <v>1.8223144460724801</v>
      </c>
      <c r="I126">
        <v>0.54962082164809001</v>
      </c>
      <c r="J126">
        <v>-0.54550330956758197</v>
      </c>
      <c r="K126">
        <v>0.43398611456754799</v>
      </c>
      <c r="L126">
        <v>-0.203869163469825</v>
      </c>
      <c r="M126">
        <v>-0.676142747304873</v>
      </c>
      <c r="N126">
        <v>-0.34591080937070801</v>
      </c>
      <c r="O126">
        <v>-0.84094723125549498</v>
      </c>
      <c r="P126">
        <v>-0.43956288096766599</v>
      </c>
      <c r="Q126">
        <v>5.2146874542089598E-2</v>
      </c>
      <c r="R126">
        <v>7.7938115318217996E-2</v>
      </c>
      <c r="S126">
        <v>-0.53919645400253102</v>
      </c>
      <c r="T126">
        <v>-0.20861070807582299</v>
      </c>
      <c r="U126">
        <v>8.9053871922046293E-2</v>
      </c>
      <c r="V126">
        <v>0.380427812502523</v>
      </c>
      <c r="W126">
        <v>0.14501223327976401</v>
      </c>
      <c r="X126">
        <v>5.9436506537059001E-2</v>
      </c>
      <c r="Y126">
        <v>-6.3795207627987099E-2</v>
      </c>
      <c r="Z126">
        <v>3.0773790076771699E-2</v>
      </c>
    </row>
    <row r="127" spans="1:26" x14ac:dyDescent="0.35">
      <c r="A127" t="s">
        <v>1050</v>
      </c>
      <c r="B127" t="s">
        <v>379</v>
      </c>
      <c r="C127" t="s">
        <v>945</v>
      </c>
      <c r="D127">
        <v>-1.2436975453783801</v>
      </c>
      <c r="E127">
        <v>2.1420536464953202</v>
      </c>
      <c r="F127">
        <v>0.39104389958088498</v>
      </c>
      <c r="G127">
        <v>0.60350998110561105</v>
      </c>
      <c r="H127">
        <v>1.5629164477200299</v>
      </c>
      <c r="I127">
        <v>0.29609901822007201</v>
      </c>
      <c r="J127">
        <v>-0.38002194229033398</v>
      </c>
      <c r="K127">
        <v>-0.27335705803312599</v>
      </c>
      <c r="L127">
        <v>0.307414112473132</v>
      </c>
      <c r="M127">
        <v>0.128916880953381</v>
      </c>
      <c r="N127">
        <v>0.30890269161626899</v>
      </c>
      <c r="O127">
        <v>-5.6928113097863199E-2</v>
      </c>
      <c r="P127">
        <v>-0.27622725224969302</v>
      </c>
      <c r="Q127">
        <v>0.12427952786830899</v>
      </c>
      <c r="R127">
        <v>-4.4348851426680602E-2</v>
      </c>
      <c r="S127">
        <v>-0.44107135052855001</v>
      </c>
      <c r="T127">
        <v>-1.83736829697442E-2</v>
      </c>
      <c r="U127">
        <v>9.7090194279162906E-2</v>
      </c>
      <c r="V127">
        <v>0.14846922056876</v>
      </c>
      <c r="W127">
        <v>-2.1645471435244101E-2</v>
      </c>
      <c r="X127">
        <v>-4.0966063757250502E-2</v>
      </c>
      <c r="Y127">
        <v>4.6204874266312E-2</v>
      </c>
      <c r="Z127">
        <v>-4.4403323656496602E-2</v>
      </c>
    </row>
    <row r="128" spans="1:26" x14ac:dyDescent="0.35">
      <c r="A128" t="s">
        <v>1049</v>
      </c>
      <c r="B128" t="s">
        <v>379</v>
      </c>
      <c r="C128" t="s">
        <v>945</v>
      </c>
      <c r="D128">
        <v>-1.5154552603764999</v>
      </c>
      <c r="E128">
        <v>0.83408484623784196</v>
      </c>
      <c r="F128">
        <v>-1.43550338024379</v>
      </c>
      <c r="G128">
        <v>1.9323401989831801</v>
      </c>
      <c r="H128">
        <v>1.3337782988837601</v>
      </c>
      <c r="I128">
        <v>-2.2197037053960499E-2</v>
      </c>
      <c r="J128">
        <v>1.8620954125628301E-2</v>
      </c>
      <c r="K128">
        <v>-6.5386578202502099E-2</v>
      </c>
      <c r="L128">
        <v>-0.336611341471592</v>
      </c>
      <c r="M128">
        <v>0.38296612546119801</v>
      </c>
      <c r="N128">
        <v>0.44623315560829402</v>
      </c>
      <c r="O128">
        <v>-0.52532876138238804</v>
      </c>
      <c r="P128">
        <v>-0.33513692715342902</v>
      </c>
      <c r="Q128">
        <v>0.19109707757383801</v>
      </c>
      <c r="R128">
        <v>0.19455530211288199</v>
      </c>
      <c r="S128">
        <v>-0.45260200184836702</v>
      </c>
      <c r="T128">
        <v>-0.10710271309786</v>
      </c>
      <c r="U128">
        <v>-0.11114052110738901</v>
      </c>
      <c r="V128">
        <v>0.110317435670227</v>
      </c>
      <c r="W128">
        <v>7.5962587916462501E-3</v>
      </c>
      <c r="X128">
        <v>-3.4862442930149902E-2</v>
      </c>
      <c r="Y128">
        <v>-3.3247831426906703E-2</v>
      </c>
      <c r="Z128">
        <v>3.03956589962091E-2</v>
      </c>
    </row>
    <row r="129" spans="1:26" x14ac:dyDescent="0.35">
      <c r="A129" t="s">
        <v>1048</v>
      </c>
      <c r="B129" t="s">
        <v>379</v>
      </c>
      <c r="C129" t="s">
        <v>945</v>
      </c>
      <c r="D129">
        <v>-0.90236958158505198</v>
      </c>
      <c r="E129">
        <v>0.18569108747786001</v>
      </c>
      <c r="F129">
        <v>-2.5748483637983002</v>
      </c>
      <c r="G129">
        <v>1.85548944441561</v>
      </c>
      <c r="H129">
        <v>1.47943404525936</v>
      </c>
      <c r="I129">
        <v>0.33825293371484</v>
      </c>
      <c r="J129">
        <v>-0.26810380132731099</v>
      </c>
      <c r="K129">
        <v>-1.4169113527936999E-3</v>
      </c>
      <c r="L129">
        <v>0.29392469020299999</v>
      </c>
      <c r="M129">
        <v>-4.7951317465940502E-2</v>
      </c>
      <c r="N129">
        <v>0.21756292143205999</v>
      </c>
      <c r="O129">
        <v>-0.76461460323543196</v>
      </c>
      <c r="P129">
        <v>5.65675268232484E-2</v>
      </c>
      <c r="Q129">
        <v>0.28127783731438699</v>
      </c>
      <c r="R129">
        <v>8.3043118768694593E-2</v>
      </c>
      <c r="S129">
        <v>-0.33873095594849201</v>
      </c>
      <c r="T129">
        <v>-0.12399406222102</v>
      </c>
      <c r="U129">
        <v>-1.84898660376636E-3</v>
      </c>
      <c r="V129">
        <v>0.76046559950488202</v>
      </c>
      <c r="W129">
        <v>4.3859525883488803E-3</v>
      </c>
      <c r="X129">
        <v>0.115744153613125</v>
      </c>
      <c r="Y129">
        <v>0.1710209719321</v>
      </c>
      <c r="Z129">
        <v>3.3656403070803302E-2</v>
      </c>
    </row>
    <row r="130" spans="1:26" x14ac:dyDescent="0.35">
      <c r="A130" t="s">
        <v>1047</v>
      </c>
      <c r="B130" t="s">
        <v>379</v>
      </c>
      <c r="C130" t="s">
        <v>945</v>
      </c>
      <c r="D130">
        <v>-0.42710488711084599</v>
      </c>
      <c r="E130">
        <v>1.09070905049852</v>
      </c>
      <c r="F130">
        <v>-0.20780106889588501</v>
      </c>
      <c r="G130">
        <v>0.28594359150911303</v>
      </c>
      <c r="H130">
        <v>1.1308359131325101</v>
      </c>
      <c r="I130">
        <v>0.298709935453985</v>
      </c>
      <c r="J130">
        <v>-0.53852987480060999</v>
      </c>
      <c r="K130">
        <v>0.16863045259017601</v>
      </c>
      <c r="L130">
        <v>-1.10831002116347</v>
      </c>
      <c r="M130">
        <v>-0.19305495699692499</v>
      </c>
      <c r="N130">
        <v>-7.3682895067404899E-2</v>
      </c>
      <c r="O130">
        <v>-1.0550248361118999</v>
      </c>
      <c r="P130">
        <v>-0.404416960077776</v>
      </c>
      <c r="Q130">
        <v>0.44398211776386198</v>
      </c>
      <c r="R130">
        <v>0.368544490296775</v>
      </c>
      <c r="S130">
        <v>-0.45041596459436001</v>
      </c>
      <c r="T130">
        <v>0.13988156487429601</v>
      </c>
      <c r="U130">
        <v>3.3180438664599098E-2</v>
      </c>
      <c r="V130">
        <v>0.24299171011922999</v>
      </c>
      <c r="W130">
        <v>0.202599332941613</v>
      </c>
      <c r="X130">
        <v>5.3540040756211701E-2</v>
      </c>
      <c r="Y130">
        <v>-4.9757798232310899E-2</v>
      </c>
      <c r="Z130">
        <v>-1.3768659049901001E-2</v>
      </c>
    </row>
    <row r="131" spans="1:26" x14ac:dyDescent="0.35">
      <c r="A131" t="s">
        <v>1046</v>
      </c>
      <c r="B131" t="s">
        <v>379</v>
      </c>
      <c r="C131" t="s">
        <v>945</v>
      </c>
      <c r="D131">
        <v>-1.5166848049680599</v>
      </c>
      <c r="E131">
        <v>1.0278040271164799</v>
      </c>
      <c r="F131">
        <v>-1.3492779154557899</v>
      </c>
      <c r="G131">
        <v>1.9722791901102901</v>
      </c>
      <c r="H131">
        <v>1.4538722911522599</v>
      </c>
      <c r="I131">
        <v>0.31881142564794301</v>
      </c>
      <c r="J131">
        <v>0.62991726042579399</v>
      </c>
      <c r="K131">
        <v>8.5466841448354203E-2</v>
      </c>
      <c r="L131">
        <v>-0.498055162433439</v>
      </c>
      <c r="M131">
        <v>9.1842661070272003E-2</v>
      </c>
      <c r="N131">
        <v>0.44565731257968599</v>
      </c>
      <c r="O131">
        <v>-0.608860322041476</v>
      </c>
      <c r="P131">
        <v>-0.289175516713087</v>
      </c>
      <c r="Q131">
        <v>6.5723326012219904E-2</v>
      </c>
      <c r="R131">
        <v>-0.102094981339929</v>
      </c>
      <c r="S131">
        <v>-0.65327211152250497</v>
      </c>
      <c r="T131">
        <v>-2.3878484808535799E-2</v>
      </c>
      <c r="U131">
        <v>-0.105915022441119</v>
      </c>
      <c r="V131">
        <v>0.115910713221237</v>
      </c>
      <c r="W131">
        <v>-2.2486171365692899E-2</v>
      </c>
      <c r="X131">
        <v>-1.7622198557634399E-2</v>
      </c>
      <c r="Y131">
        <v>0.13828128319633301</v>
      </c>
      <c r="Z131">
        <v>-9.5214179102669994E-2</v>
      </c>
    </row>
    <row r="132" spans="1:26" x14ac:dyDescent="0.35">
      <c r="A132" t="s">
        <v>1045</v>
      </c>
      <c r="B132" t="s">
        <v>379</v>
      </c>
      <c r="C132" t="s">
        <v>945</v>
      </c>
      <c r="D132">
        <v>-0.50979997370569796</v>
      </c>
      <c r="E132">
        <v>0.20675627713296801</v>
      </c>
      <c r="F132">
        <v>-2.0631806040214302</v>
      </c>
      <c r="G132">
        <v>1.1781466847322499</v>
      </c>
      <c r="H132">
        <v>1.55922516719494</v>
      </c>
      <c r="I132">
        <v>0.56227529407785004</v>
      </c>
      <c r="J132">
        <v>0.46372667149463398</v>
      </c>
      <c r="K132">
        <v>0.55870948778242102</v>
      </c>
      <c r="L132">
        <v>-1.97479951494383</v>
      </c>
      <c r="M132">
        <v>-0.403268986007216</v>
      </c>
      <c r="N132">
        <v>-0.20770113408104901</v>
      </c>
      <c r="O132">
        <v>-1.31555235143482</v>
      </c>
      <c r="P132">
        <v>-0.56156187637239097</v>
      </c>
      <c r="Q132">
        <v>-0.68682843695962803</v>
      </c>
      <c r="R132">
        <v>-0.20076218867093901</v>
      </c>
      <c r="S132">
        <v>-0.86532175386821497</v>
      </c>
      <c r="T132">
        <v>-6.21911607706888E-2</v>
      </c>
      <c r="U132">
        <v>-0.366431532047096</v>
      </c>
      <c r="V132">
        <v>-0.43721174417372599</v>
      </c>
      <c r="W132">
        <v>-0.124036410946924</v>
      </c>
      <c r="X132">
        <v>-0.351677116036269</v>
      </c>
      <c r="Y132">
        <v>-4.15072565178842E-2</v>
      </c>
      <c r="Z132">
        <v>5.6543223095257798E-2</v>
      </c>
    </row>
    <row r="133" spans="1:26" x14ac:dyDescent="0.35">
      <c r="A133" t="s">
        <v>1044</v>
      </c>
      <c r="B133" t="s">
        <v>379</v>
      </c>
      <c r="C133" t="s">
        <v>945</v>
      </c>
      <c r="D133">
        <v>-0.85623723298496202</v>
      </c>
      <c r="E133">
        <v>1.8627558841413201</v>
      </c>
      <c r="F133">
        <v>0.31750207390509999</v>
      </c>
      <c r="G133">
        <v>0.90082015689689598</v>
      </c>
      <c r="H133">
        <v>1.4856398040368399</v>
      </c>
      <c r="I133">
        <v>0.235896135017262</v>
      </c>
      <c r="J133">
        <v>0.19131502255511901</v>
      </c>
      <c r="K133">
        <v>0.25828894994012702</v>
      </c>
      <c r="L133">
        <v>-0.52383214587354698</v>
      </c>
      <c r="M133">
        <v>-0.107273629113148</v>
      </c>
      <c r="N133">
        <v>-0.21010122996472</v>
      </c>
      <c r="O133">
        <v>-0.29261642003772798</v>
      </c>
      <c r="P133">
        <v>-0.478116157558236</v>
      </c>
      <c r="Q133">
        <v>-0.36633056662274199</v>
      </c>
      <c r="R133">
        <v>0.110964935290011</v>
      </c>
      <c r="S133">
        <v>-0.72149863426843497</v>
      </c>
      <c r="T133">
        <v>2.4791120713422401E-2</v>
      </c>
      <c r="U133">
        <v>0.33688333040143598</v>
      </c>
      <c r="V133">
        <v>-1.34105235423446E-2</v>
      </c>
      <c r="W133">
        <v>-3.04466661829535E-2</v>
      </c>
      <c r="X133">
        <v>-4.6713924675105302E-2</v>
      </c>
      <c r="Y133">
        <v>0.154140784892598</v>
      </c>
      <c r="Z133">
        <v>-9.3816828536255101E-2</v>
      </c>
    </row>
    <row r="134" spans="1:26" x14ac:dyDescent="0.35">
      <c r="A134" t="s">
        <v>1043</v>
      </c>
      <c r="B134" t="s">
        <v>116</v>
      </c>
      <c r="C134" t="s">
        <v>945</v>
      </c>
      <c r="D134">
        <v>0.80574637290695905</v>
      </c>
      <c r="E134">
        <v>-0.53323200702527396</v>
      </c>
      <c r="F134">
        <v>-2.26737300110796</v>
      </c>
      <c r="G134">
        <v>7.9068136006973707E-3</v>
      </c>
      <c r="H134">
        <v>2.3137141074881802</v>
      </c>
      <c r="I134">
        <v>0.26251101923404602</v>
      </c>
      <c r="J134">
        <v>0.827863742856073</v>
      </c>
      <c r="K134">
        <v>-0.22112726735278601</v>
      </c>
      <c r="L134">
        <v>-0.52894220604254305</v>
      </c>
      <c r="M134">
        <v>0.190786779005025</v>
      </c>
      <c r="N134">
        <v>5.18340510240448E-2</v>
      </c>
      <c r="O134">
        <v>0.27669129260442399</v>
      </c>
      <c r="P134">
        <v>-4.3906653003733101E-2</v>
      </c>
      <c r="Q134">
        <v>-0.24661586560878401</v>
      </c>
      <c r="R134">
        <v>-0.79437328873313895</v>
      </c>
      <c r="S134">
        <v>0.19256177223554399</v>
      </c>
      <c r="T134">
        <v>-0.19578028815697099</v>
      </c>
      <c r="U134">
        <v>-2.18257900084711E-2</v>
      </c>
      <c r="V134">
        <v>-0.125672569847079</v>
      </c>
      <c r="W134">
        <v>0.17255184363732201</v>
      </c>
      <c r="X134">
        <v>1.61355142281321E-2</v>
      </c>
      <c r="Y134">
        <v>0.119171630607198</v>
      </c>
      <c r="Z134">
        <v>-6.2913303313406499E-2</v>
      </c>
    </row>
    <row r="135" spans="1:26" x14ac:dyDescent="0.35">
      <c r="A135" t="s">
        <v>1042</v>
      </c>
      <c r="B135" t="s">
        <v>116</v>
      </c>
      <c r="C135" t="s">
        <v>945</v>
      </c>
      <c r="D135">
        <v>-0.28971204009476498</v>
      </c>
      <c r="E135">
        <v>2.4306113068366502</v>
      </c>
      <c r="F135">
        <v>2.5741736635755399</v>
      </c>
      <c r="G135">
        <v>-1.57610749911104</v>
      </c>
      <c r="H135">
        <v>3.1411959728005101</v>
      </c>
      <c r="I135">
        <v>0.34391776645220901</v>
      </c>
      <c r="J135">
        <v>-0.51180812251160801</v>
      </c>
      <c r="K135">
        <v>0.27878980079078902</v>
      </c>
      <c r="L135">
        <v>0.23369169840880299</v>
      </c>
      <c r="M135">
        <v>-0.35590592696120099</v>
      </c>
      <c r="N135">
        <v>-0.17322988685066801</v>
      </c>
      <c r="O135">
        <v>2.6623870748571799E-2</v>
      </c>
      <c r="P135">
        <v>-4.9320753553665303E-2</v>
      </c>
      <c r="Q135">
        <v>-0.23125117878829399</v>
      </c>
      <c r="R135">
        <v>-0.53406391465388003</v>
      </c>
      <c r="S135">
        <v>0.35311038992128102</v>
      </c>
      <c r="T135">
        <v>-0.28938671600129201</v>
      </c>
      <c r="U135">
        <v>-0.10887721743500101</v>
      </c>
      <c r="V135">
        <v>1.65216222413045E-2</v>
      </c>
      <c r="W135">
        <v>0.15257799807795699</v>
      </c>
      <c r="X135">
        <v>0.210193228290837</v>
      </c>
      <c r="Y135">
        <v>4.7888142391544798E-2</v>
      </c>
      <c r="Z135">
        <v>9.0517662768510795E-2</v>
      </c>
    </row>
    <row r="136" spans="1:26" x14ac:dyDescent="0.35">
      <c r="A136" t="s">
        <v>1041</v>
      </c>
      <c r="B136" t="s">
        <v>116</v>
      </c>
      <c r="C136" t="s">
        <v>945</v>
      </c>
      <c r="D136">
        <v>-0.37199558264778099</v>
      </c>
      <c r="E136">
        <v>0.48858944637331703</v>
      </c>
      <c r="F136">
        <v>0.23802191608995299</v>
      </c>
      <c r="G136">
        <v>0.103497349707356</v>
      </c>
      <c r="H136">
        <v>2.4816080617198302</v>
      </c>
      <c r="I136">
        <v>-0.91561103707023195</v>
      </c>
      <c r="J136">
        <v>-0.29932404616988101</v>
      </c>
      <c r="K136">
        <v>0.21029308944972899</v>
      </c>
      <c r="L136">
        <v>-0.242250156146253</v>
      </c>
      <c r="M136">
        <v>0.65755753748739199</v>
      </c>
      <c r="N136">
        <v>-0.153207151939701</v>
      </c>
      <c r="O136">
        <v>0.22042421043052701</v>
      </c>
      <c r="P136">
        <v>-0.13789224870875899</v>
      </c>
      <c r="Q136">
        <v>0.17535002313623699</v>
      </c>
      <c r="R136">
        <v>-9.3328647378020005E-2</v>
      </c>
      <c r="S136">
        <v>0.27709847254749298</v>
      </c>
      <c r="T136">
        <v>0.31226723327914102</v>
      </c>
      <c r="U136">
        <v>-0.20229860112933701</v>
      </c>
      <c r="V136">
        <v>2.91519935429955E-2</v>
      </c>
      <c r="W136">
        <v>0.158890707058124</v>
      </c>
      <c r="X136">
        <v>-3.5868247576519102E-2</v>
      </c>
      <c r="Y136">
        <v>-2.4202876650520701E-2</v>
      </c>
      <c r="Z136">
        <v>-2.2861988375732799E-2</v>
      </c>
    </row>
    <row r="137" spans="1:26" x14ac:dyDescent="0.35">
      <c r="A137" t="s">
        <v>1040</v>
      </c>
      <c r="B137" t="s">
        <v>116</v>
      </c>
      <c r="C137" t="s">
        <v>945</v>
      </c>
      <c r="D137">
        <v>0.63681697663571102</v>
      </c>
      <c r="E137">
        <v>-0.60927991032325401</v>
      </c>
      <c r="F137">
        <v>-1.9096497008989599</v>
      </c>
      <c r="G137">
        <v>0.26780824416932703</v>
      </c>
      <c r="H137">
        <v>2.0366586498495001</v>
      </c>
      <c r="I137">
        <v>-0.20695679378572901</v>
      </c>
      <c r="J137">
        <v>0.79351778574648701</v>
      </c>
      <c r="K137">
        <v>-0.136633888739388</v>
      </c>
      <c r="L137">
        <v>-0.96865401732602296</v>
      </c>
      <c r="M137">
        <v>0.37910318260380299</v>
      </c>
      <c r="N137">
        <v>0.1268190229934</v>
      </c>
      <c r="O137">
        <v>-6.16528849627795E-2</v>
      </c>
      <c r="P137">
        <v>0.190134305631183</v>
      </c>
      <c r="Q137">
        <v>-0.381464146736813</v>
      </c>
      <c r="R137">
        <v>-0.84291142897180005</v>
      </c>
      <c r="S137">
        <v>0.21175108898657</v>
      </c>
      <c r="T137">
        <v>-7.7809578039123806E-2</v>
      </c>
      <c r="U137">
        <v>-9.5119760413661297E-2</v>
      </c>
      <c r="V137">
        <v>-4.3280692623676703E-2</v>
      </c>
      <c r="W137">
        <v>0.185604791883763</v>
      </c>
      <c r="X137">
        <v>7.9745104052179494E-2</v>
      </c>
      <c r="Y137">
        <v>0.135831033200078</v>
      </c>
      <c r="Z137">
        <v>-9.7321708962258405E-2</v>
      </c>
    </row>
    <row r="138" spans="1:26" x14ac:dyDescent="0.35">
      <c r="A138" t="s">
        <v>1039</v>
      </c>
      <c r="B138" t="s">
        <v>116</v>
      </c>
      <c r="C138" t="s">
        <v>945</v>
      </c>
      <c r="D138">
        <v>0.28899234407938401</v>
      </c>
      <c r="E138">
        <v>1.1158257295665299</v>
      </c>
      <c r="F138">
        <v>0.84849581785371397</v>
      </c>
      <c r="G138">
        <v>-0.81675716132765996</v>
      </c>
      <c r="H138">
        <v>2.0601450135467001</v>
      </c>
      <c r="I138">
        <v>-0.19600151377834599</v>
      </c>
      <c r="J138">
        <v>0.4161445146828</v>
      </c>
      <c r="K138">
        <v>4.5704803500523902E-2</v>
      </c>
      <c r="L138">
        <v>-0.68482228801702005</v>
      </c>
      <c r="M138">
        <v>4.3367872234568602E-2</v>
      </c>
      <c r="N138">
        <v>0.11775163539517999</v>
      </c>
      <c r="O138">
        <v>-0.15426442497457801</v>
      </c>
      <c r="P138">
        <v>4.29805934356252E-2</v>
      </c>
      <c r="Q138">
        <v>0.13709449887332401</v>
      </c>
      <c r="R138">
        <v>-0.56820472196417304</v>
      </c>
      <c r="S138">
        <v>0.16615578621968799</v>
      </c>
      <c r="T138">
        <v>0.29289555046091198</v>
      </c>
      <c r="U138">
        <v>-0.44088872305933802</v>
      </c>
      <c r="V138">
        <v>-0.33399425359519203</v>
      </c>
      <c r="W138">
        <v>0.16943583761550299</v>
      </c>
      <c r="X138">
        <v>-1.72297256042373E-2</v>
      </c>
      <c r="Y138">
        <v>-3.7219702129641201E-2</v>
      </c>
      <c r="Z138">
        <v>7.2154767391991396E-3</v>
      </c>
    </row>
    <row r="139" spans="1:26" x14ac:dyDescent="0.35">
      <c r="A139" t="s">
        <v>1038</v>
      </c>
      <c r="B139" t="s">
        <v>116</v>
      </c>
      <c r="C139" t="s">
        <v>945</v>
      </c>
      <c r="D139">
        <v>0.19021957965633199</v>
      </c>
      <c r="E139">
        <v>0.67055843066269705</v>
      </c>
      <c r="F139">
        <v>-0.69479854666991603</v>
      </c>
      <c r="G139">
        <v>0.105661277317111</v>
      </c>
      <c r="H139">
        <v>1.89694402392212</v>
      </c>
      <c r="I139">
        <v>0.10689212153527899</v>
      </c>
      <c r="J139">
        <v>1.4241374989561799</v>
      </c>
      <c r="K139">
        <v>-0.34993601475389102</v>
      </c>
      <c r="L139">
        <v>-0.71152720775821399</v>
      </c>
      <c r="M139">
        <v>0.40822373224851299</v>
      </c>
      <c r="N139">
        <v>0.49884501959660998</v>
      </c>
      <c r="O139">
        <v>0.43903677746221598</v>
      </c>
      <c r="P139">
        <v>-0.123621880263173</v>
      </c>
      <c r="Q139">
        <v>-0.14041976846020501</v>
      </c>
      <c r="R139">
        <v>-0.662275595178208</v>
      </c>
      <c r="S139">
        <v>0.25611406862962199</v>
      </c>
      <c r="T139">
        <v>-6.10051950821359E-2</v>
      </c>
      <c r="U139">
        <v>-0.14682036212087801</v>
      </c>
      <c r="V139">
        <v>-0.316120891580564</v>
      </c>
      <c r="W139">
        <v>8.9379356086552605E-2</v>
      </c>
      <c r="X139">
        <v>-3.3656807326235202E-2</v>
      </c>
      <c r="Y139">
        <v>0.1258169281482</v>
      </c>
      <c r="Z139">
        <v>-4.0306714533185302E-2</v>
      </c>
    </row>
    <row r="140" spans="1:26" x14ac:dyDescent="0.35">
      <c r="A140" t="s">
        <v>1037</v>
      </c>
      <c r="B140" t="s">
        <v>116</v>
      </c>
      <c r="C140" t="s">
        <v>945</v>
      </c>
      <c r="D140">
        <v>0.72443605300634595</v>
      </c>
      <c r="E140">
        <v>0.27164368258743599</v>
      </c>
      <c r="F140">
        <v>-1.05897897333824</v>
      </c>
      <c r="G140">
        <v>-0.90331032821714397</v>
      </c>
      <c r="H140">
        <v>2.3503445728454899</v>
      </c>
      <c r="I140">
        <v>0.57407233616546505</v>
      </c>
      <c r="J140">
        <v>0.463079107942931</v>
      </c>
      <c r="K140">
        <v>-0.28118117894362699</v>
      </c>
      <c r="L140">
        <v>-0.13245563077816</v>
      </c>
      <c r="M140">
        <v>-2.5002659214924401E-2</v>
      </c>
      <c r="N140">
        <v>0.33119752061970298</v>
      </c>
      <c r="O140">
        <v>0.133505679072523</v>
      </c>
      <c r="P140">
        <v>0.209535954116294</v>
      </c>
      <c r="Q140">
        <v>0.59249462083123805</v>
      </c>
      <c r="R140">
        <v>-0.52221794940379296</v>
      </c>
      <c r="S140">
        <v>0.48676626331362899</v>
      </c>
      <c r="T140">
        <v>0.21268264811837501</v>
      </c>
      <c r="U140">
        <v>5.5665520054755398E-2</v>
      </c>
      <c r="V140">
        <v>0.29966502999128702</v>
      </c>
      <c r="W140">
        <v>0.187231253666203</v>
      </c>
      <c r="X140">
        <v>-6.4423775979102302E-2</v>
      </c>
      <c r="Y140">
        <v>0.295731553998206</v>
      </c>
      <c r="Z140">
        <v>0.12052626762134</v>
      </c>
    </row>
    <row r="141" spans="1:26" x14ac:dyDescent="0.35">
      <c r="A141" t="s">
        <v>1036</v>
      </c>
      <c r="B141" t="s">
        <v>116</v>
      </c>
      <c r="C141" t="s">
        <v>945</v>
      </c>
      <c r="D141">
        <v>9.6297619979678506E-2</v>
      </c>
      <c r="E141">
        <v>1.2559275563518</v>
      </c>
      <c r="F141">
        <v>1.10743234563042</v>
      </c>
      <c r="G141">
        <v>-0.77937877864357197</v>
      </c>
      <c r="H141">
        <v>1.7623320291371201</v>
      </c>
      <c r="I141">
        <v>-0.30268044260246202</v>
      </c>
      <c r="J141">
        <v>0.35591960942468298</v>
      </c>
      <c r="K141">
        <v>-0.15042517952750201</v>
      </c>
      <c r="L141">
        <v>-1.1524540252023801</v>
      </c>
      <c r="M141">
        <v>0.30535355413507398</v>
      </c>
      <c r="N141">
        <v>0.28230144610576402</v>
      </c>
      <c r="O141">
        <v>-0.128917464463215</v>
      </c>
      <c r="P141">
        <v>-9.0387988779315503E-2</v>
      </c>
      <c r="Q141">
        <v>7.98875004831439E-2</v>
      </c>
      <c r="R141">
        <v>-0.512351506403247</v>
      </c>
      <c r="S141">
        <v>0.18065267979493899</v>
      </c>
      <c r="T141">
        <v>0.197612270066295</v>
      </c>
      <c r="U141">
        <v>-0.241543595036254</v>
      </c>
      <c r="V141">
        <v>-0.26144543373267298</v>
      </c>
      <c r="W141">
        <v>0.17834700790550601</v>
      </c>
      <c r="X141">
        <v>-4.2724681806932299E-2</v>
      </c>
      <c r="Y141">
        <v>-8.9570375816534504E-3</v>
      </c>
      <c r="Z141">
        <v>1.5231701902698199E-2</v>
      </c>
    </row>
  </sheetData>
  <pageMargins left="0.7" right="0.7" top="0.75" bottom="0.75" header="0.3" footer="0.3"/>
</worksheet>
</file>

<file path=xl/worksheets/sheet2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4A9B83B-6FAB-4ADF-AC16-491DB2BAE29A}">
  <dimension ref="A1:I277"/>
  <sheetViews>
    <sheetView workbookViewId="0">
      <selection activeCell="L8" sqref="L8"/>
    </sheetView>
  </sheetViews>
  <sheetFormatPr defaultRowHeight="14.5" x14ac:dyDescent="0.35"/>
  <cols>
    <col min="1" max="1" width="29.81640625" bestFit="1" customWidth="1"/>
    <col min="2" max="3" width="9.36328125" bestFit="1" customWidth="1"/>
    <col min="4" max="4" width="7.08984375" bestFit="1" customWidth="1"/>
    <col min="5" max="5" width="15" bestFit="1" customWidth="1"/>
    <col min="6" max="6" width="12.6328125" bestFit="1" customWidth="1"/>
    <col min="7" max="7" width="12.453125" bestFit="1" customWidth="1"/>
    <col min="8" max="9" width="11.81640625" bestFit="1" customWidth="1"/>
  </cols>
  <sheetData>
    <row r="1" spans="1:9" x14ac:dyDescent="0.35">
      <c r="A1" t="s">
        <v>980</v>
      </c>
      <c r="B1" t="s">
        <v>1207</v>
      </c>
      <c r="C1" t="s">
        <v>478</v>
      </c>
      <c r="D1" t="s">
        <v>1206</v>
      </c>
      <c r="E1" t="s">
        <v>1205</v>
      </c>
      <c r="F1" t="s">
        <v>1204</v>
      </c>
      <c r="G1" t="s">
        <v>1203</v>
      </c>
      <c r="H1" t="s">
        <v>1202</v>
      </c>
      <c r="I1" t="s">
        <v>1201</v>
      </c>
    </row>
    <row r="2" spans="1:9" x14ac:dyDescent="0.35">
      <c r="A2" t="s">
        <v>974</v>
      </c>
      <c r="B2" t="s">
        <v>951</v>
      </c>
      <c r="C2" t="s">
        <v>115</v>
      </c>
      <c r="D2" t="s">
        <v>116</v>
      </c>
      <c r="E2">
        <v>0.19456408031716699</v>
      </c>
      <c r="F2">
        <v>0.189515269101519</v>
      </c>
      <c r="G2">
        <v>3.7931299888612997E-2</v>
      </c>
      <c r="H2">
        <v>0.89782140149925904</v>
      </c>
      <c r="I2">
        <v>0.92347344154209499</v>
      </c>
    </row>
    <row r="3" spans="1:9" x14ac:dyDescent="0.35">
      <c r="A3" t="s">
        <v>974</v>
      </c>
      <c r="B3" t="s">
        <v>951</v>
      </c>
      <c r="C3" t="s">
        <v>379</v>
      </c>
      <c r="D3" t="s">
        <v>116</v>
      </c>
      <c r="E3">
        <v>0.33728832611936099</v>
      </c>
      <c r="F3">
        <v>0.189515269101519</v>
      </c>
      <c r="G3">
        <v>0.83166829620149896</v>
      </c>
      <c r="H3">
        <v>1.0567630995553599E-2</v>
      </c>
      <c r="I3">
        <v>1.5851446493330399E-2</v>
      </c>
    </row>
    <row r="4" spans="1:9" x14ac:dyDescent="0.35">
      <c r="A4" t="s">
        <v>974</v>
      </c>
      <c r="B4" t="s">
        <v>950</v>
      </c>
      <c r="C4" t="s">
        <v>115</v>
      </c>
      <c r="D4" t="s">
        <v>116</v>
      </c>
      <c r="E4" t="s">
        <v>175</v>
      </c>
      <c r="F4">
        <v>0.18547285722839299</v>
      </c>
      <c r="G4" t="s">
        <v>175</v>
      </c>
      <c r="H4" t="s">
        <v>175</v>
      </c>
      <c r="I4" t="s">
        <v>175</v>
      </c>
    </row>
    <row r="5" spans="1:9" x14ac:dyDescent="0.35">
      <c r="A5" t="s">
        <v>974</v>
      </c>
      <c r="B5" t="s">
        <v>950</v>
      </c>
      <c r="C5" t="s">
        <v>379</v>
      </c>
      <c r="D5" t="s">
        <v>116</v>
      </c>
      <c r="E5">
        <v>0.25774489736872302</v>
      </c>
      <c r="F5">
        <v>0.18547285722839299</v>
      </c>
      <c r="G5">
        <v>0.47473579347067602</v>
      </c>
      <c r="H5">
        <v>5.2868295556130905E-4</v>
      </c>
      <c r="I5">
        <v>7.7269047351268298E-4</v>
      </c>
    </row>
    <row r="6" spans="1:9" x14ac:dyDescent="0.35">
      <c r="A6" t="s">
        <v>974</v>
      </c>
      <c r="B6" t="s">
        <v>949</v>
      </c>
      <c r="C6" t="s">
        <v>115</v>
      </c>
      <c r="D6" t="s">
        <v>116</v>
      </c>
      <c r="E6">
        <v>0.17903041858160401</v>
      </c>
      <c r="F6">
        <v>0.172441918304128</v>
      </c>
      <c r="G6">
        <v>5.4094216026296403E-2</v>
      </c>
      <c r="H6">
        <v>0.52011579563885901</v>
      </c>
      <c r="I6">
        <v>0.52011579563885901</v>
      </c>
    </row>
    <row r="7" spans="1:9" x14ac:dyDescent="0.35">
      <c r="A7" t="s">
        <v>974</v>
      </c>
      <c r="B7" t="s">
        <v>949</v>
      </c>
      <c r="C7" t="s">
        <v>379</v>
      </c>
      <c r="D7" t="s">
        <v>116</v>
      </c>
      <c r="E7">
        <v>0.19908609617065801</v>
      </c>
      <c r="F7">
        <v>0.172441918304128</v>
      </c>
      <c r="G7">
        <v>0.20728195248308001</v>
      </c>
      <c r="H7">
        <v>8.2333297393839697E-2</v>
      </c>
      <c r="I7">
        <v>9.1154722114608303E-2</v>
      </c>
    </row>
    <row r="8" spans="1:9" x14ac:dyDescent="0.35">
      <c r="A8" t="s">
        <v>974</v>
      </c>
      <c r="B8" t="s">
        <v>948</v>
      </c>
      <c r="C8" t="s">
        <v>115</v>
      </c>
      <c r="D8" t="s">
        <v>116</v>
      </c>
      <c r="E8">
        <v>0.18199971180169</v>
      </c>
      <c r="F8">
        <v>0.142133806575761</v>
      </c>
      <c r="G8">
        <v>0.35668642498673803</v>
      </c>
      <c r="H8">
        <v>1.6047126176730198E-2</v>
      </c>
      <c r="I8">
        <v>2.5117240972273299E-2</v>
      </c>
    </row>
    <row r="9" spans="1:9" x14ac:dyDescent="0.35">
      <c r="A9" t="s">
        <v>974</v>
      </c>
      <c r="B9" t="s">
        <v>948</v>
      </c>
      <c r="C9" t="s">
        <v>379</v>
      </c>
      <c r="D9" t="s">
        <v>116</v>
      </c>
      <c r="E9">
        <v>0.27771633701779302</v>
      </c>
      <c r="F9">
        <v>0.142133806575761</v>
      </c>
      <c r="G9">
        <v>0.96636230711180904</v>
      </c>
      <c r="H9">
        <v>3.3026353234505797E-4</v>
      </c>
      <c r="I9">
        <v>5.9447435822110501E-4</v>
      </c>
    </row>
    <row r="10" spans="1:9" x14ac:dyDescent="0.35">
      <c r="A10" t="s">
        <v>974</v>
      </c>
      <c r="B10" t="s">
        <v>947</v>
      </c>
      <c r="C10" t="s">
        <v>115</v>
      </c>
      <c r="D10" t="s">
        <v>116</v>
      </c>
      <c r="E10">
        <v>0.25912926801070701</v>
      </c>
      <c r="F10">
        <v>0.18046279195488499</v>
      </c>
      <c r="G10">
        <v>0.52197056246448004</v>
      </c>
      <c r="H10">
        <v>0.15504575834912099</v>
      </c>
      <c r="I10">
        <v>0.20790336134530499</v>
      </c>
    </row>
    <row r="11" spans="1:9" x14ac:dyDescent="0.35">
      <c r="A11" t="s">
        <v>974</v>
      </c>
      <c r="B11" t="s">
        <v>947</v>
      </c>
      <c r="C11" t="s">
        <v>379</v>
      </c>
      <c r="D11" t="s">
        <v>116</v>
      </c>
      <c r="E11">
        <v>0.22992317210677901</v>
      </c>
      <c r="F11">
        <v>0.18046279195488499</v>
      </c>
      <c r="G11">
        <v>0.349450459912369</v>
      </c>
      <c r="H11">
        <v>1.2032737973994101E-2</v>
      </c>
      <c r="I11">
        <v>3.6098213921982397E-2</v>
      </c>
    </row>
    <row r="12" spans="1:9" x14ac:dyDescent="0.35">
      <c r="A12" t="s">
        <v>974</v>
      </c>
      <c r="B12" t="s">
        <v>945</v>
      </c>
      <c r="C12" t="s">
        <v>115</v>
      </c>
      <c r="D12" t="s">
        <v>116</v>
      </c>
      <c r="E12">
        <v>0.204541251469126</v>
      </c>
      <c r="F12">
        <v>0.18851258016028299</v>
      </c>
      <c r="G12">
        <v>0.117731029127005</v>
      </c>
      <c r="H12">
        <v>0.177695367739583</v>
      </c>
      <c r="I12">
        <v>0.36808326174627798</v>
      </c>
    </row>
    <row r="13" spans="1:9" x14ac:dyDescent="0.35">
      <c r="A13" t="s">
        <v>974</v>
      </c>
      <c r="B13" t="s">
        <v>945</v>
      </c>
      <c r="C13" t="s">
        <v>379</v>
      </c>
      <c r="D13" t="s">
        <v>116</v>
      </c>
      <c r="E13">
        <v>0.22415383471147601</v>
      </c>
      <c r="F13">
        <v>0.18851258016028299</v>
      </c>
      <c r="G13">
        <v>0.24982837727878501</v>
      </c>
      <c r="H13">
        <v>0.100623222465824</v>
      </c>
      <c r="I13">
        <v>0.29180734515088802</v>
      </c>
    </row>
    <row r="14" spans="1:9" x14ac:dyDescent="0.35">
      <c r="A14" t="s">
        <v>972</v>
      </c>
      <c r="B14" t="s">
        <v>951</v>
      </c>
      <c r="C14" t="s">
        <v>115</v>
      </c>
      <c r="D14" t="s">
        <v>116</v>
      </c>
      <c r="E14">
        <v>9.6849055068073397E-2</v>
      </c>
      <c r="F14">
        <v>0</v>
      </c>
      <c r="G14" t="s">
        <v>1200</v>
      </c>
      <c r="H14" s="3">
        <v>4.7361479419256499E-7</v>
      </c>
      <c r="I14" s="3">
        <v>1.55001205372112E-6</v>
      </c>
    </row>
    <row r="15" spans="1:9" x14ac:dyDescent="0.35">
      <c r="A15" t="s">
        <v>972</v>
      </c>
      <c r="B15" t="s">
        <v>951</v>
      </c>
      <c r="C15" t="s">
        <v>379</v>
      </c>
      <c r="D15" t="s">
        <v>116</v>
      </c>
      <c r="E15">
        <v>0.14272799087548499</v>
      </c>
      <c r="F15">
        <v>0</v>
      </c>
      <c r="G15" t="s">
        <v>1200</v>
      </c>
      <c r="H15" s="3">
        <v>4.17259456255651E-6</v>
      </c>
      <c r="I15" s="3">
        <v>9.3883377657521407E-6</v>
      </c>
    </row>
    <row r="16" spans="1:9" x14ac:dyDescent="0.35">
      <c r="A16" t="s">
        <v>972</v>
      </c>
      <c r="B16" t="s">
        <v>950</v>
      </c>
      <c r="C16" t="s">
        <v>115</v>
      </c>
      <c r="D16" t="s">
        <v>116</v>
      </c>
      <c r="E16" t="s">
        <v>175</v>
      </c>
      <c r="F16">
        <v>0</v>
      </c>
      <c r="G16" t="s">
        <v>175</v>
      </c>
      <c r="H16" t="s">
        <v>175</v>
      </c>
      <c r="I16" t="s">
        <v>175</v>
      </c>
    </row>
    <row r="17" spans="1:9" x14ac:dyDescent="0.35">
      <c r="A17" t="s">
        <v>972</v>
      </c>
      <c r="B17" t="s">
        <v>950</v>
      </c>
      <c r="C17" t="s">
        <v>379</v>
      </c>
      <c r="D17" t="s">
        <v>116</v>
      </c>
      <c r="E17">
        <v>0.10422276644034099</v>
      </c>
      <c r="F17">
        <v>0</v>
      </c>
      <c r="G17" t="s">
        <v>1200</v>
      </c>
      <c r="H17" s="3">
        <v>9.1851073700043205E-5</v>
      </c>
      <c r="I17">
        <v>1.45430866691735E-4</v>
      </c>
    </row>
    <row r="18" spans="1:9" x14ac:dyDescent="0.35">
      <c r="A18" t="s">
        <v>972</v>
      </c>
      <c r="B18" t="s">
        <v>949</v>
      </c>
      <c r="C18" t="s">
        <v>115</v>
      </c>
      <c r="D18" t="s">
        <v>116</v>
      </c>
      <c r="E18">
        <v>7.9344862248639098E-2</v>
      </c>
      <c r="F18">
        <v>0</v>
      </c>
      <c r="G18" t="s">
        <v>1200</v>
      </c>
      <c r="H18" s="3">
        <v>4.22523386927469E-7</v>
      </c>
      <c r="I18" s="3">
        <v>1.6372781243439401E-6</v>
      </c>
    </row>
    <row r="19" spans="1:9" x14ac:dyDescent="0.35">
      <c r="A19" t="s">
        <v>972</v>
      </c>
      <c r="B19" t="s">
        <v>949</v>
      </c>
      <c r="C19" t="s">
        <v>379</v>
      </c>
      <c r="D19" t="s">
        <v>116</v>
      </c>
      <c r="E19">
        <v>8.7624078722792806E-2</v>
      </c>
      <c r="F19">
        <v>0</v>
      </c>
      <c r="G19" t="s">
        <v>1200</v>
      </c>
      <c r="H19" s="3">
        <v>1.39263374184545E-6</v>
      </c>
      <c r="I19" s="3">
        <v>4.7968495552454403E-6</v>
      </c>
    </row>
    <row r="20" spans="1:9" x14ac:dyDescent="0.35">
      <c r="A20" t="s">
        <v>972</v>
      </c>
      <c r="B20" t="s">
        <v>948</v>
      </c>
      <c r="C20" t="s">
        <v>115</v>
      </c>
      <c r="D20" t="s">
        <v>116</v>
      </c>
      <c r="E20">
        <v>7.9466584135499105E-2</v>
      </c>
      <c r="F20">
        <v>0</v>
      </c>
      <c r="G20" t="s">
        <v>1200</v>
      </c>
      <c r="H20" s="3">
        <v>1.1487832420634001E-6</v>
      </c>
      <c r="I20" s="3">
        <v>6.3721542854619403E-6</v>
      </c>
    </row>
    <row r="21" spans="1:9" x14ac:dyDescent="0.35">
      <c r="A21" t="s">
        <v>972</v>
      </c>
      <c r="B21" t="s">
        <v>948</v>
      </c>
      <c r="C21" t="s">
        <v>379</v>
      </c>
      <c r="D21" t="s">
        <v>116</v>
      </c>
      <c r="E21">
        <v>0.13117968804762101</v>
      </c>
      <c r="F21">
        <v>0</v>
      </c>
      <c r="G21" t="s">
        <v>1200</v>
      </c>
      <c r="H21" s="3">
        <v>1.23902999995093E-6</v>
      </c>
      <c r="I21" s="3">
        <v>6.3721542854619403E-6</v>
      </c>
    </row>
    <row r="22" spans="1:9" x14ac:dyDescent="0.35">
      <c r="A22" t="s">
        <v>972</v>
      </c>
      <c r="B22" t="s">
        <v>947</v>
      </c>
      <c r="C22" t="s">
        <v>115</v>
      </c>
      <c r="D22" t="s">
        <v>116</v>
      </c>
      <c r="E22">
        <v>0.113249848229509</v>
      </c>
      <c r="F22">
        <v>0</v>
      </c>
      <c r="G22" t="s">
        <v>1200</v>
      </c>
      <c r="H22">
        <v>1.90802579012983E-2</v>
      </c>
      <c r="I22">
        <v>4.7700644753245799E-2</v>
      </c>
    </row>
    <row r="23" spans="1:9" x14ac:dyDescent="0.35">
      <c r="A23" t="s">
        <v>972</v>
      </c>
      <c r="B23" t="s">
        <v>947</v>
      </c>
      <c r="C23" t="s">
        <v>379</v>
      </c>
      <c r="D23" t="s">
        <v>116</v>
      </c>
      <c r="E23">
        <v>9.7108490653393997E-2</v>
      </c>
      <c r="F23">
        <v>0</v>
      </c>
      <c r="G23" t="s">
        <v>1200</v>
      </c>
      <c r="H23" s="3">
        <v>6.4585722062271102E-9</v>
      </c>
      <c r="I23" s="3">
        <v>1.9375716618681301E-7</v>
      </c>
    </row>
    <row r="24" spans="1:9" x14ac:dyDescent="0.35">
      <c r="A24" t="s">
        <v>972</v>
      </c>
      <c r="B24" t="s">
        <v>945</v>
      </c>
      <c r="C24" t="s">
        <v>115</v>
      </c>
      <c r="D24" t="s">
        <v>116</v>
      </c>
      <c r="E24">
        <v>7.9529901721859197E-2</v>
      </c>
      <c r="F24">
        <v>8.3364531167652106E-2</v>
      </c>
      <c r="G24">
        <v>-6.7936307373982804E-2</v>
      </c>
      <c r="H24">
        <v>0.64996366488999902</v>
      </c>
      <c r="I24">
        <v>0.83718260412179801</v>
      </c>
    </row>
    <row r="25" spans="1:9" x14ac:dyDescent="0.35">
      <c r="A25" t="s">
        <v>972</v>
      </c>
      <c r="B25" t="s">
        <v>945</v>
      </c>
      <c r="C25" t="s">
        <v>379</v>
      </c>
      <c r="D25" t="s">
        <v>116</v>
      </c>
      <c r="E25">
        <v>0.103516797209096</v>
      </c>
      <c r="F25">
        <v>8.3364531167652106E-2</v>
      </c>
      <c r="G25">
        <v>0.312359285790417</v>
      </c>
      <c r="H25">
        <v>4.5079368031605102E-2</v>
      </c>
      <c r="I25">
        <v>0.145255741435172</v>
      </c>
    </row>
    <row r="26" spans="1:9" x14ac:dyDescent="0.35">
      <c r="A26" t="s">
        <v>971</v>
      </c>
      <c r="B26" t="s">
        <v>951</v>
      </c>
      <c r="C26" t="s">
        <v>115</v>
      </c>
      <c r="D26" t="s">
        <v>116</v>
      </c>
      <c r="E26">
        <v>0</v>
      </c>
      <c r="F26">
        <v>0</v>
      </c>
      <c r="G26" t="s">
        <v>175</v>
      </c>
      <c r="H26" t="s">
        <v>175</v>
      </c>
      <c r="I26" t="s">
        <v>175</v>
      </c>
    </row>
    <row r="27" spans="1:9" x14ac:dyDescent="0.35">
      <c r="A27" t="s">
        <v>971</v>
      </c>
      <c r="B27" t="s">
        <v>951</v>
      </c>
      <c r="C27" t="s">
        <v>379</v>
      </c>
      <c r="D27" t="s">
        <v>116</v>
      </c>
      <c r="E27">
        <v>0.13135900778196999</v>
      </c>
      <c r="F27">
        <v>0</v>
      </c>
      <c r="G27" t="s">
        <v>1200</v>
      </c>
      <c r="H27" s="3">
        <v>1.9539785677515899E-8</v>
      </c>
      <c r="I27" s="3">
        <v>3.51716142195287E-7</v>
      </c>
    </row>
    <row r="28" spans="1:9" x14ac:dyDescent="0.35">
      <c r="A28" t="s">
        <v>971</v>
      </c>
      <c r="B28" t="s">
        <v>950</v>
      </c>
      <c r="C28" t="s">
        <v>115</v>
      </c>
      <c r="D28" t="s">
        <v>116</v>
      </c>
      <c r="E28" t="s">
        <v>175</v>
      </c>
      <c r="F28">
        <v>0</v>
      </c>
      <c r="G28" t="s">
        <v>175</v>
      </c>
      <c r="H28" t="s">
        <v>175</v>
      </c>
      <c r="I28" t="s">
        <v>175</v>
      </c>
    </row>
    <row r="29" spans="1:9" x14ac:dyDescent="0.35">
      <c r="A29" t="s">
        <v>971</v>
      </c>
      <c r="B29" t="s">
        <v>950</v>
      </c>
      <c r="C29" t="s">
        <v>379</v>
      </c>
      <c r="D29" t="s">
        <v>116</v>
      </c>
      <c r="E29">
        <v>5.6174063904863097E-2</v>
      </c>
      <c r="F29">
        <v>0</v>
      </c>
      <c r="G29" t="s">
        <v>1200</v>
      </c>
      <c r="H29" s="3">
        <v>4.1581723131992401E-7</v>
      </c>
      <c r="I29" s="3">
        <v>2.6335091316928501E-6</v>
      </c>
    </row>
    <row r="30" spans="1:9" x14ac:dyDescent="0.35">
      <c r="A30" t="s">
        <v>971</v>
      </c>
      <c r="B30" t="s">
        <v>949</v>
      </c>
      <c r="C30" t="s">
        <v>115</v>
      </c>
      <c r="D30" t="s">
        <v>116</v>
      </c>
      <c r="E30">
        <v>0</v>
      </c>
      <c r="F30">
        <v>0</v>
      </c>
      <c r="G30" t="s">
        <v>175</v>
      </c>
      <c r="H30" t="s">
        <v>175</v>
      </c>
      <c r="I30" t="s">
        <v>175</v>
      </c>
    </row>
    <row r="31" spans="1:9" x14ac:dyDescent="0.35">
      <c r="A31" t="s">
        <v>971</v>
      </c>
      <c r="B31" t="s">
        <v>949</v>
      </c>
      <c r="C31" t="s">
        <v>379</v>
      </c>
      <c r="D31" t="s">
        <v>116</v>
      </c>
      <c r="E31">
        <v>0</v>
      </c>
      <c r="F31">
        <v>0</v>
      </c>
      <c r="G31" t="s">
        <v>175</v>
      </c>
      <c r="H31" t="s">
        <v>175</v>
      </c>
      <c r="I31" t="s">
        <v>175</v>
      </c>
    </row>
    <row r="32" spans="1:9" x14ac:dyDescent="0.35">
      <c r="A32" t="s">
        <v>971</v>
      </c>
      <c r="B32" t="s">
        <v>948</v>
      </c>
      <c r="C32" t="s">
        <v>115</v>
      </c>
      <c r="D32" t="s">
        <v>116</v>
      </c>
      <c r="E32">
        <v>0</v>
      </c>
      <c r="F32">
        <v>0</v>
      </c>
      <c r="G32" t="s">
        <v>175</v>
      </c>
      <c r="H32" t="s">
        <v>175</v>
      </c>
      <c r="I32" t="s">
        <v>175</v>
      </c>
    </row>
    <row r="33" spans="1:9" x14ac:dyDescent="0.35">
      <c r="A33" t="s">
        <v>971</v>
      </c>
      <c r="B33" t="s">
        <v>948</v>
      </c>
      <c r="C33" t="s">
        <v>379</v>
      </c>
      <c r="D33" t="s">
        <v>116</v>
      </c>
      <c r="E33">
        <v>9.4967550996678599E-2</v>
      </c>
      <c r="F33">
        <v>0</v>
      </c>
      <c r="G33" t="s">
        <v>1200</v>
      </c>
      <c r="H33" s="3">
        <v>2.6827609781331901E-6</v>
      </c>
      <c r="I33" s="3">
        <v>1.20724244015994E-5</v>
      </c>
    </row>
    <row r="34" spans="1:9" x14ac:dyDescent="0.35">
      <c r="A34" t="s">
        <v>971</v>
      </c>
      <c r="B34" t="s">
        <v>947</v>
      </c>
      <c r="C34" t="s">
        <v>115</v>
      </c>
      <c r="D34" t="s">
        <v>116</v>
      </c>
      <c r="E34">
        <v>0</v>
      </c>
      <c r="F34">
        <v>0</v>
      </c>
      <c r="G34" t="s">
        <v>175</v>
      </c>
      <c r="H34" t="s">
        <v>175</v>
      </c>
      <c r="I34" t="s">
        <v>175</v>
      </c>
    </row>
    <row r="35" spans="1:9" x14ac:dyDescent="0.35">
      <c r="A35" t="s">
        <v>971</v>
      </c>
      <c r="B35" t="s">
        <v>947</v>
      </c>
      <c r="C35" t="s">
        <v>379</v>
      </c>
      <c r="D35" t="s">
        <v>116</v>
      </c>
      <c r="E35">
        <v>0</v>
      </c>
      <c r="F35">
        <v>0</v>
      </c>
      <c r="G35" t="s">
        <v>175</v>
      </c>
      <c r="H35" t="s">
        <v>175</v>
      </c>
      <c r="I35" t="s">
        <v>175</v>
      </c>
    </row>
    <row r="36" spans="1:9" x14ac:dyDescent="0.35">
      <c r="A36" t="s">
        <v>971</v>
      </c>
      <c r="B36" t="s">
        <v>945</v>
      </c>
      <c r="C36" t="s">
        <v>115</v>
      </c>
      <c r="D36" t="s">
        <v>116</v>
      </c>
      <c r="E36">
        <v>0</v>
      </c>
      <c r="F36">
        <v>0</v>
      </c>
      <c r="G36" t="s">
        <v>175</v>
      </c>
      <c r="H36" t="s">
        <v>175</v>
      </c>
      <c r="I36" t="s">
        <v>175</v>
      </c>
    </row>
    <row r="37" spans="1:9" x14ac:dyDescent="0.35">
      <c r="A37" t="s">
        <v>971</v>
      </c>
      <c r="B37" t="s">
        <v>945</v>
      </c>
      <c r="C37" t="s">
        <v>379</v>
      </c>
      <c r="D37" t="s">
        <v>116</v>
      </c>
      <c r="E37">
        <v>0</v>
      </c>
      <c r="F37">
        <v>0</v>
      </c>
      <c r="G37" t="s">
        <v>175</v>
      </c>
      <c r="H37" t="s">
        <v>175</v>
      </c>
      <c r="I37" t="s">
        <v>175</v>
      </c>
    </row>
    <row r="38" spans="1:9" x14ac:dyDescent="0.35">
      <c r="A38" t="s">
        <v>970</v>
      </c>
      <c r="B38" t="s">
        <v>951</v>
      </c>
      <c r="C38" t="s">
        <v>115</v>
      </c>
      <c r="D38" t="s">
        <v>116</v>
      </c>
      <c r="E38">
        <v>0.15287720639664601</v>
      </c>
      <c r="F38">
        <v>0</v>
      </c>
      <c r="G38" t="s">
        <v>1200</v>
      </c>
      <c r="H38" s="3">
        <v>7.7816764075706201E-7</v>
      </c>
      <c r="I38" s="3">
        <v>2.3345029222711899E-6</v>
      </c>
    </row>
    <row r="39" spans="1:9" x14ac:dyDescent="0.35">
      <c r="A39" t="s">
        <v>970</v>
      </c>
      <c r="B39" t="s">
        <v>951</v>
      </c>
      <c r="C39" t="s">
        <v>379</v>
      </c>
      <c r="D39" t="s">
        <v>116</v>
      </c>
      <c r="E39">
        <v>0.25834643954677</v>
      </c>
      <c r="F39">
        <v>0</v>
      </c>
      <c r="G39" t="s">
        <v>1200</v>
      </c>
      <c r="H39" s="3">
        <v>1.16013906736343E-5</v>
      </c>
      <c r="I39" s="3">
        <v>2.3202781347268599E-5</v>
      </c>
    </row>
    <row r="40" spans="1:9" x14ac:dyDescent="0.35">
      <c r="A40" t="s">
        <v>970</v>
      </c>
      <c r="B40" t="s">
        <v>950</v>
      </c>
      <c r="C40" t="s">
        <v>115</v>
      </c>
      <c r="D40" t="s">
        <v>116</v>
      </c>
      <c r="E40" t="s">
        <v>175</v>
      </c>
      <c r="F40">
        <v>9.28822991342384E-2</v>
      </c>
      <c r="G40" t="s">
        <v>175</v>
      </c>
      <c r="H40" t="s">
        <v>175</v>
      </c>
      <c r="I40" t="s">
        <v>175</v>
      </c>
    </row>
    <row r="41" spans="1:9" x14ac:dyDescent="0.35">
      <c r="A41" t="s">
        <v>970</v>
      </c>
      <c r="B41" t="s">
        <v>950</v>
      </c>
      <c r="C41" t="s">
        <v>379</v>
      </c>
      <c r="D41" t="s">
        <v>116</v>
      </c>
      <c r="E41">
        <v>0.18652185796062401</v>
      </c>
      <c r="F41">
        <v>9.28822991342384E-2</v>
      </c>
      <c r="G41">
        <v>1.0058691165954201</v>
      </c>
      <c r="H41" s="3">
        <v>3.0225483093201299E-5</v>
      </c>
      <c r="I41" s="3">
        <v>8.2040596967260706E-5</v>
      </c>
    </row>
    <row r="42" spans="1:9" x14ac:dyDescent="0.35">
      <c r="A42" t="s">
        <v>970</v>
      </c>
      <c r="B42" t="s">
        <v>949</v>
      </c>
      <c r="C42" t="s">
        <v>115</v>
      </c>
      <c r="D42" t="s">
        <v>116</v>
      </c>
      <c r="E42">
        <v>0.13008792337258701</v>
      </c>
      <c r="F42">
        <v>9.4403607211868107E-2</v>
      </c>
      <c r="G42">
        <v>0.46257314472491701</v>
      </c>
      <c r="H42">
        <v>3.1684246703064002E-3</v>
      </c>
      <c r="I42">
        <v>4.4645983990681103E-3</v>
      </c>
    </row>
    <row r="43" spans="1:9" x14ac:dyDescent="0.35">
      <c r="A43" t="s">
        <v>970</v>
      </c>
      <c r="B43" t="s">
        <v>949</v>
      </c>
      <c r="C43" t="s">
        <v>379</v>
      </c>
      <c r="D43" t="s">
        <v>116</v>
      </c>
      <c r="E43">
        <v>0.14654289817733901</v>
      </c>
      <c r="F43">
        <v>9.4403607211868107E-2</v>
      </c>
      <c r="G43">
        <v>0.63440916134145597</v>
      </c>
      <c r="H43">
        <v>1.5310881961986399E-3</v>
      </c>
      <c r="I43">
        <v>2.6368741156754401E-3</v>
      </c>
    </row>
    <row r="44" spans="1:9" x14ac:dyDescent="0.35">
      <c r="A44" t="s">
        <v>970</v>
      </c>
      <c r="B44" t="s">
        <v>948</v>
      </c>
      <c r="C44" t="s">
        <v>115</v>
      </c>
      <c r="D44" t="s">
        <v>116</v>
      </c>
      <c r="E44">
        <v>0.13200770237481499</v>
      </c>
      <c r="F44">
        <v>6.3882113586511094E-2</v>
      </c>
      <c r="G44">
        <v>1.0471381590205999</v>
      </c>
      <c r="H44">
        <v>3.6994375647384002E-4</v>
      </c>
      <c r="I44">
        <v>6.34189296812298E-4</v>
      </c>
    </row>
    <row r="45" spans="1:9" x14ac:dyDescent="0.35">
      <c r="A45" t="s">
        <v>970</v>
      </c>
      <c r="B45" t="s">
        <v>948</v>
      </c>
      <c r="C45" t="s">
        <v>379</v>
      </c>
      <c r="D45" t="s">
        <v>116</v>
      </c>
      <c r="E45">
        <v>0.214927361285006</v>
      </c>
      <c r="F45">
        <v>6.3882113586511094E-2</v>
      </c>
      <c r="G45">
        <v>1.75036520518922</v>
      </c>
      <c r="H45" s="3">
        <v>1.35484577426238E-5</v>
      </c>
      <c r="I45" s="3">
        <v>3.7518806056496603E-5</v>
      </c>
    </row>
    <row r="46" spans="1:9" x14ac:dyDescent="0.35">
      <c r="A46" t="s">
        <v>970</v>
      </c>
      <c r="B46" t="s">
        <v>947</v>
      </c>
      <c r="C46" t="s">
        <v>115</v>
      </c>
      <c r="D46" t="s">
        <v>116</v>
      </c>
      <c r="E46">
        <v>0.18265421443343599</v>
      </c>
      <c r="F46">
        <v>0.102683353932556</v>
      </c>
      <c r="G46">
        <v>0.83091271745394002</v>
      </c>
      <c r="H46">
        <v>0.15066170856102401</v>
      </c>
      <c r="I46">
        <v>0.20790336134530499</v>
      </c>
    </row>
    <row r="47" spans="1:9" x14ac:dyDescent="0.35">
      <c r="A47" t="s">
        <v>970</v>
      </c>
      <c r="B47" t="s">
        <v>947</v>
      </c>
      <c r="C47" t="s">
        <v>379</v>
      </c>
      <c r="D47" t="s">
        <v>116</v>
      </c>
      <c r="E47">
        <v>0.15787384738628699</v>
      </c>
      <c r="F47">
        <v>0.102683353932556</v>
      </c>
      <c r="G47">
        <v>0.62056987679789899</v>
      </c>
      <c r="H47">
        <v>5.5286788375247201E-3</v>
      </c>
      <c r="I47">
        <v>1.8428929458415701E-2</v>
      </c>
    </row>
    <row r="48" spans="1:9" x14ac:dyDescent="0.35">
      <c r="A48" t="s">
        <v>970</v>
      </c>
      <c r="B48" t="s">
        <v>945</v>
      </c>
      <c r="C48" t="s">
        <v>115</v>
      </c>
      <c r="D48" t="s">
        <v>116</v>
      </c>
      <c r="E48">
        <v>0.134137689499151</v>
      </c>
      <c r="F48">
        <v>0.13830214515796499</v>
      </c>
      <c r="G48">
        <v>-4.4108876637010602E-2</v>
      </c>
      <c r="H48">
        <v>0.61973840707126304</v>
      </c>
      <c r="I48">
        <v>0.83718260412179801</v>
      </c>
    </row>
    <row r="49" spans="1:9" x14ac:dyDescent="0.35">
      <c r="A49" t="s">
        <v>970</v>
      </c>
      <c r="B49" t="s">
        <v>945</v>
      </c>
      <c r="C49" t="s">
        <v>379</v>
      </c>
      <c r="D49" t="s">
        <v>116</v>
      </c>
      <c r="E49">
        <v>0.162158766052795</v>
      </c>
      <c r="F49">
        <v>0.13830214515796499</v>
      </c>
      <c r="G49">
        <v>0.22958348195210501</v>
      </c>
      <c r="H49">
        <v>3.3213119831611598E-2</v>
      </c>
      <c r="I49">
        <v>0.120397559389592</v>
      </c>
    </row>
    <row r="50" spans="1:9" x14ac:dyDescent="0.35">
      <c r="A50" t="s">
        <v>969</v>
      </c>
      <c r="B50" t="s">
        <v>951</v>
      </c>
      <c r="C50" t="s">
        <v>115</v>
      </c>
      <c r="D50" t="s">
        <v>116</v>
      </c>
      <c r="E50">
        <v>0.25988648157112998</v>
      </c>
      <c r="F50">
        <v>0.28202436602634101</v>
      </c>
      <c r="G50">
        <v>-0.117938220791801</v>
      </c>
      <c r="H50">
        <v>0.74634061610851699</v>
      </c>
      <c r="I50">
        <v>0.79024300529137104</v>
      </c>
    </row>
    <row r="51" spans="1:9" x14ac:dyDescent="0.35">
      <c r="A51" t="s">
        <v>969</v>
      </c>
      <c r="B51" t="s">
        <v>951</v>
      </c>
      <c r="C51" t="s">
        <v>379</v>
      </c>
      <c r="D51" t="s">
        <v>116</v>
      </c>
      <c r="E51">
        <v>0.248266790701414</v>
      </c>
      <c r="F51">
        <v>0.28202436602634101</v>
      </c>
      <c r="G51">
        <v>-0.18392851941442601</v>
      </c>
      <c r="H51">
        <v>0.62645413032842401</v>
      </c>
      <c r="I51">
        <v>0.70476089661947705</v>
      </c>
    </row>
    <row r="52" spans="1:9" x14ac:dyDescent="0.35">
      <c r="A52" t="s">
        <v>969</v>
      </c>
      <c r="B52" t="s">
        <v>950</v>
      </c>
      <c r="C52" t="s">
        <v>115</v>
      </c>
      <c r="D52" t="s">
        <v>116</v>
      </c>
      <c r="E52" t="s">
        <v>175</v>
      </c>
      <c r="F52">
        <v>0.28563905577492799</v>
      </c>
      <c r="G52" t="s">
        <v>175</v>
      </c>
      <c r="H52" t="s">
        <v>175</v>
      </c>
      <c r="I52" t="s">
        <v>175</v>
      </c>
    </row>
    <row r="53" spans="1:9" x14ac:dyDescent="0.35">
      <c r="A53" t="s">
        <v>969</v>
      </c>
      <c r="B53" t="s">
        <v>950</v>
      </c>
      <c r="C53" t="s">
        <v>379</v>
      </c>
      <c r="D53" t="s">
        <v>116</v>
      </c>
      <c r="E53">
        <v>0.31609094275610899</v>
      </c>
      <c r="F53">
        <v>0.28563905577492799</v>
      </c>
      <c r="G53">
        <v>0.14614644267070101</v>
      </c>
      <c r="H53">
        <v>4.0884469178984802E-3</v>
      </c>
      <c r="I53">
        <v>5.5486065314336499E-3</v>
      </c>
    </row>
    <row r="54" spans="1:9" x14ac:dyDescent="0.35">
      <c r="A54" t="s">
        <v>969</v>
      </c>
      <c r="B54" t="s">
        <v>949</v>
      </c>
      <c r="C54" t="s">
        <v>115</v>
      </c>
      <c r="D54" t="s">
        <v>116</v>
      </c>
      <c r="E54">
        <v>0.28808052389019501</v>
      </c>
      <c r="F54">
        <v>0.222863166267601</v>
      </c>
      <c r="G54">
        <v>0.37031393353250902</v>
      </c>
      <c r="H54">
        <v>8.9290977338403899E-3</v>
      </c>
      <c r="I54">
        <v>1.2034870858654401E-2</v>
      </c>
    </row>
    <row r="55" spans="1:9" x14ac:dyDescent="0.35">
      <c r="A55" t="s">
        <v>969</v>
      </c>
      <c r="B55" t="s">
        <v>949</v>
      </c>
      <c r="C55" t="s">
        <v>379</v>
      </c>
      <c r="D55" t="s">
        <v>116</v>
      </c>
      <c r="E55">
        <v>0.30240770653453197</v>
      </c>
      <c r="F55">
        <v>0.222863166267601</v>
      </c>
      <c r="G55">
        <v>0.44033671082537801</v>
      </c>
      <c r="H55">
        <v>2.71076555145077E-3</v>
      </c>
      <c r="I55">
        <v>4.20168660474869E-3</v>
      </c>
    </row>
    <row r="56" spans="1:9" x14ac:dyDescent="0.35">
      <c r="A56" t="s">
        <v>969</v>
      </c>
      <c r="B56" t="s">
        <v>948</v>
      </c>
      <c r="C56" t="s">
        <v>115</v>
      </c>
      <c r="D56" t="s">
        <v>116</v>
      </c>
      <c r="E56">
        <v>0.26531075232696399</v>
      </c>
      <c r="F56">
        <v>0.23399347397265099</v>
      </c>
      <c r="G56">
        <v>0.18121485136076501</v>
      </c>
      <c r="H56">
        <v>0.53282197038617496</v>
      </c>
      <c r="I56">
        <v>0.66143417013456196</v>
      </c>
    </row>
    <row r="57" spans="1:9" x14ac:dyDescent="0.35">
      <c r="A57" t="s">
        <v>969</v>
      </c>
      <c r="B57" t="s">
        <v>948</v>
      </c>
      <c r="C57" t="s">
        <v>379</v>
      </c>
      <c r="D57" t="s">
        <v>116</v>
      </c>
      <c r="E57">
        <v>0.25653039470365802</v>
      </c>
      <c r="F57">
        <v>0.23399347397265099</v>
      </c>
      <c r="G57">
        <v>0.13266147807627901</v>
      </c>
      <c r="H57">
        <v>0.62439888121495601</v>
      </c>
      <c r="I57">
        <v>0.74927865745794797</v>
      </c>
    </row>
    <row r="58" spans="1:9" x14ac:dyDescent="0.35">
      <c r="A58" t="s">
        <v>969</v>
      </c>
      <c r="B58" t="s">
        <v>947</v>
      </c>
      <c r="C58" t="s">
        <v>115</v>
      </c>
      <c r="D58" t="s">
        <v>116</v>
      </c>
      <c r="E58">
        <v>0.29327337295903599</v>
      </c>
      <c r="F58">
        <v>0.230712682989303</v>
      </c>
      <c r="G58">
        <v>0.34614877545491202</v>
      </c>
      <c r="H58">
        <v>4.7909531619764398E-2</v>
      </c>
      <c r="I58">
        <v>9.5819063239528796E-2</v>
      </c>
    </row>
    <row r="59" spans="1:9" x14ac:dyDescent="0.35">
      <c r="A59" t="s">
        <v>969</v>
      </c>
      <c r="B59" t="s">
        <v>947</v>
      </c>
      <c r="C59" t="s">
        <v>379</v>
      </c>
      <c r="D59" t="s">
        <v>116</v>
      </c>
      <c r="E59">
        <v>0.31080009223535798</v>
      </c>
      <c r="F59">
        <v>0.230712682989303</v>
      </c>
      <c r="G59">
        <v>0.42988961628404898</v>
      </c>
      <c r="H59">
        <v>1.77774602997136E-3</v>
      </c>
      <c r="I59">
        <v>7.6189115570201296E-3</v>
      </c>
    </row>
    <row r="60" spans="1:9" x14ac:dyDescent="0.35">
      <c r="A60" t="s">
        <v>969</v>
      </c>
      <c r="B60" t="s">
        <v>945</v>
      </c>
      <c r="C60" t="s">
        <v>115</v>
      </c>
      <c r="D60" t="s">
        <v>116</v>
      </c>
      <c r="E60">
        <v>0.30392266207114099</v>
      </c>
      <c r="F60">
        <v>0.30512615860727699</v>
      </c>
      <c r="G60">
        <v>-5.7016143380871596E-3</v>
      </c>
      <c r="H60">
        <v>0.94373885738229601</v>
      </c>
      <c r="I60">
        <v>0.94373885738229601</v>
      </c>
    </row>
    <row r="61" spans="1:9" x14ac:dyDescent="0.35">
      <c r="A61" t="s">
        <v>969</v>
      </c>
      <c r="B61" t="s">
        <v>945</v>
      </c>
      <c r="C61" t="s">
        <v>379</v>
      </c>
      <c r="D61" t="s">
        <v>116</v>
      </c>
      <c r="E61">
        <v>0.31281915457486797</v>
      </c>
      <c r="F61">
        <v>0.30512615860727699</v>
      </c>
      <c r="G61">
        <v>3.5922986467714801E-2</v>
      </c>
      <c r="H61">
        <v>0.66397241016556396</v>
      </c>
      <c r="I61">
        <v>0.83718260412179801</v>
      </c>
    </row>
    <row r="62" spans="1:9" x14ac:dyDescent="0.35">
      <c r="A62" t="s">
        <v>968</v>
      </c>
      <c r="B62" t="s">
        <v>951</v>
      </c>
      <c r="C62" t="s">
        <v>115</v>
      </c>
      <c r="D62" t="s">
        <v>116</v>
      </c>
      <c r="E62">
        <v>0</v>
      </c>
      <c r="F62">
        <v>0.57794975282015304</v>
      </c>
      <c r="G62" t="e">
        <f>-Inf</f>
        <v>#NAME?</v>
      </c>
      <c r="H62" s="3">
        <v>5.1823995378403098E-8</v>
      </c>
      <c r="I62" s="3">
        <v>3.73132766724503E-7</v>
      </c>
    </row>
    <row r="63" spans="1:9" x14ac:dyDescent="0.35">
      <c r="A63" t="s">
        <v>968</v>
      </c>
      <c r="B63" t="s">
        <v>951</v>
      </c>
      <c r="C63" t="s">
        <v>379</v>
      </c>
      <c r="D63" t="s">
        <v>116</v>
      </c>
      <c r="E63">
        <v>0</v>
      </c>
      <c r="F63">
        <v>0.57794975282015304</v>
      </c>
      <c r="G63" t="e">
        <f>-Inf</f>
        <v>#NAME?</v>
      </c>
      <c r="H63" s="3">
        <v>5.1823995378403098E-8</v>
      </c>
      <c r="I63" s="3">
        <v>3.73132766724503E-7</v>
      </c>
    </row>
    <row r="64" spans="1:9" x14ac:dyDescent="0.35">
      <c r="A64" t="s">
        <v>968</v>
      </c>
      <c r="B64" t="s">
        <v>950</v>
      </c>
      <c r="C64" t="s">
        <v>115</v>
      </c>
      <c r="D64" t="s">
        <v>116</v>
      </c>
      <c r="E64" t="s">
        <v>175</v>
      </c>
      <c r="F64">
        <v>0</v>
      </c>
      <c r="G64" t="s">
        <v>175</v>
      </c>
      <c r="H64" t="s">
        <v>175</v>
      </c>
      <c r="I64" t="s">
        <v>175</v>
      </c>
    </row>
    <row r="65" spans="1:9" x14ac:dyDescent="0.35">
      <c r="A65" t="s">
        <v>968</v>
      </c>
      <c r="B65" t="s">
        <v>950</v>
      </c>
      <c r="C65" t="s">
        <v>379</v>
      </c>
      <c r="D65" t="s">
        <v>116</v>
      </c>
      <c r="E65">
        <v>0</v>
      </c>
      <c r="F65">
        <v>0</v>
      </c>
      <c r="G65" t="s">
        <v>175</v>
      </c>
      <c r="H65" t="s">
        <v>175</v>
      </c>
      <c r="I65" t="s">
        <v>175</v>
      </c>
    </row>
    <row r="66" spans="1:9" x14ac:dyDescent="0.35">
      <c r="A66" t="s">
        <v>968</v>
      </c>
      <c r="B66" t="s">
        <v>949</v>
      </c>
      <c r="C66" t="s">
        <v>115</v>
      </c>
      <c r="D66" t="s">
        <v>116</v>
      </c>
      <c r="E66">
        <v>0</v>
      </c>
      <c r="F66">
        <v>0</v>
      </c>
      <c r="G66" t="s">
        <v>175</v>
      </c>
      <c r="H66" t="s">
        <v>175</v>
      </c>
      <c r="I66" t="s">
        <v>175</v>
      </c>
    </row>
    <row r="67" spans="1:9" x14ac:dyDescent="0.35">
      <c r="A67" t="s">
        <v>968</v>
      </c>
      <c r="B67" t="s">
        <v>949</v>
      </c>
      <c r="C67" t="s">
        <v>379</v>
      </c>
      <c r="D67" t="s">
        <v>116</v>
      </c>
      <c r="E67">
        <v>0</v>
      </c>
      <c r="F67">
        <v>0</v>
      </c>
      <c r="G67" t="s">
        <v>175</v>
      </c>
      <c r="H67" t="s">
        <v>175</v>
      </c>
      <c r="I67" t="s">
        <v>175</v>
      </c>
    </row>
    <row r="68" spans="1:9" x14ac:dyDescent="0.35">
      <c r="A68" t="s">
        <v>968</v>
      </c>
      <c r="B68" t="s">
        <v>948</v>
      </c>
      <c r="C68" t="s">
        <v>115</v>
      </c>
      <c r="D68" t="s">
        <v>116</v>
      </c>
      <c r="E68">
        <v>0</v>
      </c>
      <c r="F68">
        <v>0</v>
      </c>
      <c r="G68" t="s">
        <v>175</v>
      </c>
      <c r="H68" t="s">
        <v>175</v>
      </c>
      <c r="I68" t="s">
        <v>175</v>
      </c>
    </row>
    <row r="69" spans="1:9" x14ac:dyDescent="0.35">
      <c r="A69" t="s">
        <v>968</v>
      </c>
      <c r="B69" t="s">
        <v>948</v>
      </c>
      <c r="C69" t="s">
        <v>379</v>
      </c>
      <c r="D69" t="s">
        <v>116</v>
      </c>
      <c r="E69">
        <v>0</v>
      </c>
      <c r="F69">
        <v>0</v>
      </c>
      <c r="G69" t="s">
        <v>175</v>
      </c>
      <c r="H69" t="s">
        <v>175</v>
      </c>
      <c r="I69" t="s">
        <v>175</v>
      </c>
    </row>
    <row r="70" spans="1:9" x14ac:dyDescent="0.35">
      <c r="A70" t="s">
        <v>968</v>
      </c>
      <c r="B70" t="s">
        <v>947</v>
      </c>
      <c r="C70" t="s">
        <v>115</v>
      </c>
      <c r="D70" t="s">
        <v>116</v>
      </c>
      <c r="E70">
        <v>0</v>
      </c>
      <c r="F70">
        <v>0</v>
      </c>
      <c r="G70" t="s">
        <v>175</v>
      </c>
      <c r="H70" t="s">
        <v>175</v>
      </c>
      <c r="I70" t="s">
        <v>175</v>
      </c>
    </row>
    <row r="71" spans="1:9" x14ac:dyDescent="0.35">
      <c r="A71" t="s">
        <v>968</v>
      </c>
      <c r="B71" t="s">
        <v>947</v>
      </c>
      <c r="C71" t="s">
        <v>379</v>
      </c>
      <c r="D71" t="s">
        <v>116</v>
      </c>
      <c r="E71">
        <v>0</v>
      </c>
      <c r="F71">
        <v>0</v>
      </c>
      <c r="G71" t="s">
        <v>175</v>
      </c>
      <c r="H71" t="s">
        <v>175</v>
      </c>
      <c r="I71" t="s">
        <v>175</v>
      </c>
    </row>
    <row r="72" spans="1:9" x14ac:dyDescent="0.35">
      <c r="A72" t="s">
        <v>968</v>
      </c>
      <c r="B72" t="s">
        <v>945</v>
      </c>
      <c r="C72" t="s">
        <v>115</v>
      </c>
      <c r="D72" t="s">
        <v>116</v>
      </c>
      <c r="E72">
        <v>0</v>
      </c>
      <c r="F72">
        <v>0</v>
      </c>
      <c r="G72" t="s">
        <v>175</v>
      </c>
      <c r="H72" t="s">
        <v>175</v>
      </c>
      <c r="I72" t="s">
        <v>175</v>
      </c>
    </row>
    <row r="73" spans="1:9" x14ac:dyDescent="0.35">
      <c r="A73" t="s">
        <v>968</v>
      </c>
      <c r="B73" t="s">
        <v>945</v>
      </c>
      <c r="C73" t="s">
        <v>379</v>
      </c>
      <c r="D73" t="s">
        <v>116</v>
      </c>
      <c r="E73">
        <v>0</v>
      </c>
      <c r="F73">
        <v>0</v>
      </c>
      <c r="G73" t="s">
        <v>175</v>
      </c>
      <c r="H73" t="s">
        <v>175</v>
      </c>
      <c r="I73" t="s">
        <v>175</v>
      </c>
    </row>
    <row r="74" spans="1:9" x14ac:dyDescent="0.35">
      <c r="A74" t="s">
        <v>967</v>
      </c>
      <c r="B74" t="s">
        <v>951</v>
      </c>
      <c r="C74" t="s">
        <v>115</v>
      </c>
      <c r="D74" t="s">
        <v>116</v>
      </c>
      <c r="E74">
        <v>0.115895099470991</v>
      </c>
      <c r="F74">
        <v>0</v>
      </c>
      <c r="G74" t="s">
        <v>1200</v>
      </c>
      <c r="H74" s="3">
        <v>8.5934215894849298E-6</v>
      </c>
      <c r="I74" s="3">
        <v>1.8197833954203399E-5</v>
      </c>
    </row>
    <row r="75" spans="1:9" x14ac:dyDescent="0.35">
      <c r="A75" t="s">
        <v>967</v>
      </c>
      <c r="B75" t="s">
        <v>951</v>
      </c>
      <c r="C75" t="s">
        <v>379</v>
      </c>
      <c r="D75" t="s">
        <v>116</v>
      </c>
      <c r="E75">
        <v>0.21035390741336599</v>
      </c>
      <c r="F75">
        <v>0</v>
      </c>
      <c r="G75" t="s">
        <v>1200</v>
      </c>
      <c r="H75" s="3">
        <v>2.4928262326624201E-5</v>
      </c>
      <c r="I75" s="3">
        <v>4.4870872187923598E-5</v>
      </c>
    </row>
    <row r="76" spans="1:9" x14ac:dyDescent="0.35">
      <c r="A76" t="s">
        <v>967</v>
      </c>
      <c r="B76" t="s">
        <v>950</v>
      </c>
      <c r="C76" t="s">
        <v>115</v>
      </c>
      <c r="D76" t="s">
        <v>116</v>
      </c>
      <c r="E76" t="s">
        <v>175</v>
      </c>
      <c r="F76">
        <v>0</v>
      </c>
      <c r="G76" t="s">
        <v>175</v>
      </c>
      <c r="H76" t="s">
        <v>175</v>
      </c>
      <c r="I76" t="s">
        <v>175</v>
      </c>
    </row>
    <row r="77" spans="1:9" x14ac:dyDescent="0.35">
      <c r="A77" t="s">
        <v>967</v>
      </c>
      <c r="B77" t="s">
        <v>950</v>
      </c>
      <c r="C77" t="s">
        <v>379</v>
      </c>
      <c r="D77" t="s">
        <v>116</v>
      </c>
      <c r="E77">
        <v>0.144454211333019</v>
      </c>
      <c r="F77">
        <v>0</v>
      </c>
      <c r="G77" t="s">
        <v>1200</v>
      </c>
      <c r="H77" s="3">
        <v>7.7670656936533492E-6</v>
      </c>
      <c r="I77" s="3">
        <v>2.45957080299023E-5</v>
      </c>
    </row>
    <row r="78" spans="1:9" x14ac:dyDescent="0.35">
      <c r="A78" t="s">
        <v>967</v>
      </c>
      <c r="B78" t="s">
        <v>949</v>
      </c>
      <c r="C78" t="s">
        <v>115</v>
      </c>
      <c r="D78" t="s">
        <v>116</v>
      </c>
      <c r="E78">
        <v>9.2168351996409895E-2</v>
      </c>
      <c r="F78">
        <v>0</v>
      </c>
      <c r="G78" t="s">
        <v>1200</v>
      </c>
      <c r="H78" s="3">
        <v>2.6638258589344298E-7</v>
      </c>
      <c r="I78" s="3">
        <v>1.1796943089566801E-6</v>
      </c>
    </row>
    <row r="79" spans="1:9" x14ac:dyDescent="0.35">
      <c r="A79" t="s">
        <v>967</v>
      </c>
      <c r="B79" t="s">
        <v>949</v>
      </c>
      <c r="C79" t="s">
        <v>379</v>
      </c>
      <c r="D79" t="s">
        <v>116</v>
      </c>
      <c r="E79">
        <v>0.112981257367657</v>
      </c>
      <c r="F79">
        <v>0</v>
      </c>
      <c r="G79" t="s">
        <v>1200</v>
      </c>
      <c r="H79" s="3">
        <v>3.3077482300421801E-6</v>
      </c>
      <c r="I79" s="3">
        <v>7.3242996522362497E-6</v>
      </c>
    </row>
    <row r="80" spans="1:9" x14ac:dyDescent="0.35">
      <c r="A80" t="s">
        <v>967</v>
      </c>
      <c r="B80" t="s">
        <v>948</v>
      </c>
      <c r="C80" t="s">
        <v>115</v>
      </c>
      <c r="D80" t="s">
        <v>116</v>
      </c>
      <c r="E80">
        <v>0.109140331165217</v>
      </c>
      <c r="F80">
        <v>0</v>
      </c>
      <c r="G80" t="s">
        <v>1200</v>
      </c>
      <c r="H80" s="3">
        <v>2.4216424981679101E-7</v>
      </c>
      <c r="I80" s="3">
        <v>2.9059709978015002E-6</v>
      </c>
    </row>
    <row r="81" spans="1:9" x14ac:dyDescent="0.35">
      <c r="A81" t="s">
        <v>967</v>
      </c>
      <c r="B81" t="s">
        <v>948</v>
      </c>
      <c r="C81" t="s">
        <v>379</v>
      </c>
      <c r="D81" t="s">
        <v>116</v>
      </c>
      <c r="E81">
        <v>0.170240664645673</v>
      </c>
      <c r="F81">
        <v>0</v>
      </c>
      <c r="G81" t="s">
        <v>1200</v>
      </c>
      <c r="H81" s="3">
        <v>3.9344419832963899E-6</v>
      </c>
      <c r="I81" s="3">
        <v>1.4163991139867E-5</v>
      </c>
    </row>
    <row r="82" spans="1:9" x14ac:dyDescent="0.35">
      <c r="A82" t="s">
        <v>967</v>
      </c>
      <c r="B82" t="s">
        <v>947</v>
      </c>
      <c r="C82" t="s">
        <v>115</v>
      </c>
      <c r="D82" t="s">
        <v>116</v>
      </c>
      <c r="E82">
        <v>0.13884485718535</v>
      </c>
      <c r="F82">
        <v>6.7103911151650097E-2</v>
      </c>
      <c r="G82">
        <v>1.04900497923701</v>
      </c>
      <c r="H82">
        <v>0.13079651264655001</v>
      </c>
      <c r="I82">
        <v>0.19619476896982499</v>
      </c>
    </row>
    <row r="83" spans="1:9" x14ac:dyDescent="0.35">
      <c r="A83" t="s">
        <v>967</v>
      </c>
      <c r="B83" t="s">
        <v>947</v>
      </c>
      <c r="C83" t="s">
        <v>379</v>
      </c>
      <c r="D83" t="s">
        <v>116</v>
      </c>
      <c r="E83">
        <v>0.12537733805788401</v>
      </c>
      <c r="F83">
        <v>6.7103911151650097E-2</v>
      </c>
      <c r="G83">
        <v>0.90180784323711505</v>
      </c>
      <c r="H83">
        <v>9.3379795121419605E-4</v>
      </c>
      <c r="I83">
        <v>4.6689897560709803E-3</v>
      </c>
    </row>
    <row r="84" spans="1:9" x14ac:dyDescent="0.35">
      <c r="A84" t="s">
        <v>967</v>
      </c>
      <c r="B84" t="s">
        <v>945</v>
      </c>
      <c r="C84" t="s">
        <v>115</v>
      </c>
      <c r="D84" t="s">
        <v>116</v>
      </c>
      <c r="E84">
        <v>0.10281195065655099</v>
      </c>
      <c r="F84">
        <v>0.101088159938935</v>
      </c>
      <c r="G84">
        <v>2.4393940374808E-2</v>
      </c>
      <c r="H84">
        <v>0.848461937649723</v>
      </c>
      <c r="I84">
        <v>0.88407488827522496</v>
      </c>
    </row>
    <row r="85" spans="1:9" x14ac:dyDescent="0.35">
      <c r="A85" t="s">
        <v>967</v>
      </c>
      <c r="B85" t="s">
        <v>945</v>
      </c>
      <c r="C85" t="s">
        <v>379</v>
      </c>
      <c r="D85" t="s">
        <v>116</v>
      </c>
      <c r="E85">
        <v>0.128297268572584</v>
      </c>
      <c r="F85">
        <v>0.101088159938935</v>
      </c>
      <c r="G85">
        <v>0.343876426113433</v>
      </c>
      <c r="H85">
        <v>1.4429735379576701E-2</v>
      </c>
      <c r="I85">
        <v>6.9743721001287604E-2</v>
      </c>
    </row>
    <row r="86" spans="1:9" x14ac:dyDescent="0.35">
      <c r="A86" t="s">
        <v>966</v>
      </c>
      <c r="B86" t="s">
        <v>951</v>
      </c>
      <c r="C86" t="s">
        <v>115</v>
      </c>
      <c r="D86" t="s">
        <v>116</v>
      </c>
      <c r="E86">
        <v>0</v>
      </c>
      <c r="F86">
        <v>0</v>
      </c>
      <c r="G86" t="s">
        <v>175</v>
      </c>
      <c r="H86" t="s">
        <v>175</v>
      </c>
      <c r="I86" t="s">
        <v>175</v>
      </c>
    </row>
    <row r="87" spans="1:9" x14ac:dyDescent="0.35">
      <c r="A87" t="s">
        <v>966</v>
      </c>
      <c r="B87" t="s">
        <v>951</v>
      </c>
      <c r="C87" t="s">
        <v>379</v>
      </c>
      <c r="D87" t="s">
        <v>116</v>
      </c>
      <c r="E87">
        <v>0.15679119456494101</v>
      </c>
      <c r="F87">
        <v>0</v>
      </c>
      <c r="G87" t="s">
        <v>1200</v>
      </c>
      <c r="H87" s="3">
        <v>9.9943803044156293E-5</v>
      </c>
      <c r="I87">
        <v>1.5643377867780999E-4</v>
      </c>
    </row>
    <row r="88" spans="1:9" x14ac:dyDescent="0.35">
      <c r="A88" t="s">
        <v>966</v>
      </c>
      <c r="B88" t="s">
        <v>950</v>
      </c>
      <c r="C88" t="s">
        <v>115</v>
      </c>
      <c r="D88" t="s">
        <v>116</v>
      </c>
      <c r="E88" t="s">
        <v>175</v>
      </c>
      <c r="F88">
        <v>0</v>
      </c>
      <c r="G88" t="s">
        <v>175</v>
      </c>
      <c r="H88" t="s">
        <v>175</v>
      </c>
      <c r="I88" t="s">
        <v>175</v>
      </c>
    </row>
    <row r="89" spans="1:9" x14ac:dyDescent="0.35">
      <c r="A89" t="s">
        <v>966</v>
      </c>
      <c r="B89" t="s">
        <v>950</v>
      </c>
      <c r="C89" t="s">
        <v>379</v>
      </c>
      <c r="D89" t="s">
        <v>116</v>
      </c>
      <c r="E89">
        <v>0.10846746591710001</v>
      </c>
      <c r="F89">
        <v>0</v>
      </c>
      <c r="G89" t="s">
        <v>1200</v>
      </c>
      <c r="H89" s="3">
        <v>8.8369268267278502E-5</v>
      </c>
      <c r="I89">
        <v>1.45430866691735E-4</v>
      </c>
    </row>
    <row r="90" spans="1:9" x14ac:dyDescent="0.35">
      <c r="A90" t="s">
        <v>966</v>
      </c>
      <c r="B90" t="s">
        <v>949</v>
      </c>
      <c r="C90" t="s">
        <v>115</v>
      </c>
      <c r="D90" t="s">
        <v>116</v>
      </c>
      <c r="E90">
        <v>0</v>
      </c>
      <c r="F90">
        <v>0</v>
      </c>
      <c r="G90" t="s">
        <v>175</v>
      </c>
      <c r="H90" t="s">
        <v>175</v>
      </c>
      <c r="I90" t="s">
        <v>175</v>
      </c>
    </row>
    <row r="91" spans="1:9" x14ac:dyDescent="0.35">
      <c r="A91" t="s">
        <v>966</v>
      </c>
      <c r="B91" t="s">
        <v>949</v>
      </c>
      <c r="C91" t="s">
        <v>379</v>
      </c>
      <c r="D91" t="s">
        <v>116</v>
      </c>
      <c r="E91">
        <v>7.6963098300678295E-2</v>
      </c>
      <c r="F91">
        <v>0</v>
      </c>
      <c r="G91" t="s">
        <v>1200</v>
      </c>
      <c r="H91" s="3">
        <v>1.44881584079371E-7</v>
      </c>
      <c r="I91" s="3">
        <v>7.48554851076748E-7</v>
      </c>
    </row>
    <row r="92" spans="1:9" x14ac:dyDescent="0.35">
      <c r="A92" t="s">
        <v>966</v>
      </c>
      <c r="B92" t="s">
        <v>948</v>
      </c>
      <c r="C92" t="s">
        <v>115</v>
      </c>
      <c r="D92" t="s">
        <v>116</v>
      </c>
      <c r="E92">
        <v>0</v>
      </c>
      <c r="F92">
        <v>0</v>
      </c>
      <c r="G92" t="s">
        <v>175</v>
      </c>
      <c r="H92" t="s">
        <v>175</v>
      </c>
      <c r="I92" t="s">
        <v>175</v>
      </c>
    </row>
    <row r="93" spans="1:9" x14ac:dyDescent="0.35">
      <c r="A93" t="s">
        <v>966</v>
      </c>
      <c r="B93" t="s">
        <v>948</v>
      </c>
      <c r="C93" t="s">
        <v>379</v>
      </c>
      <c r="D93" t="s">
        <v>116</v>
      </c>
      <c r="E93">
        <v>0.13327523653326701</v>
      </c>
      <c r="F93">
        <v>0</v>
      </c>
      <c r="G93" t="s">
        <v>1200</v>
      </c>
      <c r="H93" s="3">
        <v>3.0904168855512798E-5</v>
      </c>
      <c r="I93" s="3">
        <v>6.95343799249037E-5</v>
      </c>
    </row>
    <row r="94" spans="1:9" x14ac:dyDescent="0.35">
      <c r="A94" t="s">
        <v>966</v>
      </c>
      <c r="B94" t="s">
        <v>947</v>
      </c>
      <c r="C94" t="s">
        <v>115</v>
      </c>
      <c r="D94" t="s">
        <v>116</v>
      </c>
      <c r="E94">
        <v>0.126223261144987</v>
      </c>
      <c r="F94">
        <v>0</v>
      </c>
      <c r="G94" t="s">
        <v>1200</v>
      </c>
      <c r="H94">
        <v>2.9422200505395402E-2</v>
      </c>
      <c r="I94">
        <v>6.3047572511561595E-2</v>
      </c>
    </row>
    <row r="95" spans="1:9" x14ac:dyDescent="0.35">
      <c r="A95" t="s">
        <v>966</v>
      </c>
      <c r="B95" t="s">
        <v>947</v>
      </c>
      <c r="C95" t="s">
        <v>379</v>
      </c>
      <c r="D95" t="s">
        <v>116</v>
      </c>
      <c r="E95">
        <v>9.8115064857062506E-2</v>
      </c>
      <c r="F95">
        <v>0</v>
      </c>
      <c r="G95" t="s">
        <v>1200</v>
      </c>
      <c r="H95" s="3">
        <v>1.9538253267882899E-6</v>
      </c>
      <c r="I95" s="3">
        <v>2.4480495234127002E-5</v>
      </c>
    </row>
    <row r="96" spans="1:9" x14ac:dyDescent="0.35">
      <c r="A96" t="s">
        <v>966</v>
      </c>
      <c r="B96" t="s">
        <v>945</v>
      </c>
      <c r="C96" t="s">
        <v>115</v>
      </c>
      <c r="D96" t="s">
        <v>116</v>
      </c>
      <c r="E96">
        <v>0</v>
      </c>
      <c r="F96">
        <v>0</v>
      </c>
      <c r="G96" t="s">
        <v>175</v>
      </c>
      <c r="H96" t="s">
        <v>175</v>
      </c>
      <c r="I96" t="s">
        <v>175</v>
      </c>
    </row>
    <row r="97" spans="1:9" x14ac:dyDescent="0.35">
      <c r="A97" t="s">
        <v>966</v>
      </c>
      <c r="B97" t="s">
        <v>945</v>
      </c>
      <c r="C97" t="s">
        <v>379</v>
      </c>
      <c r="D97" t="s">
        <v>116</v>
      </c>
      <c r="E97">
        <v>9.1511430428918003E-2</v>
      </c>
      <c r="F97">
        <v>0</v>
      </c>
      <c r="G97" t="s">
        <v>1200</v>
      </c>
      <c r="H97" s="3">
        <v>2.3513238048281498E-6</v>
      </c>
      <c r="I97" s="3">
        <v>1.7047097585004101E-5</v>
      </c>
    </row>
    <row r="98" spans="1:9" x14ac:dyDescent="0.35">
      <c r="A98" t="s">
        <v>965</v>
      </c>
      <c r="B98" t="s">
        <v>951</v>
      </c>
      <c r="C98" t="s">
        <v>115</v>
      </c>
      <c r="D98" t="s">
        <v>116</v>
      </c>
      <c r="E98">
        <v>0.194996838937046</v>
      </c>
      <c r="F98">
        <v>0.183624175240898</v>
      </c>
      <c r="G98">
        <v>8.6694726019059504E-2</v>
      </c>
      <c r="H98">
        <v>0.65455155071822302</v>
      </c>
      <c r="I98">
        <v>0.71405623714715205</v>
      </c>
    </row>
    <row r="99" spans="1:9" x14ac:dyDescent="0.35">
      <c r="A99" t="s">
        <v>965</v>
      </c>
      <c r="B99" t="s">
        <v>951</v>
      </c>
      <c r="C99" t="s">
        <v>379</v>
      </c>
      <c r="D99" t="s">
        <v>116</v>
      </c>
      <c r="E99">
        <v>0.162912791642711</v>
      </c>
      <c r="F99">
        <v>0.183624175240898</v>
      </c>
      <c r="G99">
        <v>-0.17265612450675899</v>
      </c>
      <c r="H99">
        <v>0.50448599090159296</v>
      </c>
      <c r="I99">
        <v>0.60538318908191102</v>
      </c>
    </row>
    <row r="100" spans="1:9" x14ac:dyDescent="0.35">
      <c r="A100" t="s">
        <v>965</v>
      </c>
      <c r="B100" t="s">
        <v>950</v>
      </c>
      <c r="C100" t="s">
        <v>115</v>
      </c>
      <c r="D100" t="s">
        <v>116</v>
      </c>
      <c r="E100" t="s">
        <v>175</v>
      </c>
      <c r="F100">
        <v>0.17958834596911399</v>
      </c>
      <c r="G100" t="s">
        <v>175</v>
      </c>
      <c r="H100" t="s">
        <v>175</v>
      </c>
      <c r="I100" t="s">
        <v>175</v>
      </c>
    </row>
    <row r="101" spans="1:9" x14ac:dyDescent="0.35">
      <c r="A101" t="s">
        <v>965</v>
      </c>
      <c r="B101" t="s">
        <v>950</v>
      </c>
      <c r="C101" t="s">
        <v>379</v>
      </c>
      <c r="D101" t="s">
        <v>116</v>
      </c>
      <c r="E101">
        <v>0.17653216970848001</v>
      </c>
      <c r="F101">
        <v>0.17958834596911399</v>
      </c>
      <c r="G101">
        <v>-2.4762620448112001E-2</v>
      </c>
      <c r="H101">
        <v>0.92139709548424398</v>
      </c>
      <c r="I101">
        <v>0.92139709548424398</v>
      </c>
    </row>
    <row r="102" spans="1:9" x14ac:dyDescent="0.35">
      <c r="A102" t="s">
        <v>965</v>
      </c>
      <c r="B102" t="s">
        <v>949</v>
      </c>
      <c r="C102" t="s">
        <v>115</v>
      </c>
      <c r="D102" t="s">
        <v>116</v>
      </c>
      <c r="E102">
        <v>0.20360860498028699</v>
      </c>
      <c r="F102">
        <v>0.12509619881609799</v>
      </c>
      <c r="G102">
        <v>0.70276058208648895</v>
      </c>
      <c r="H102">
        <v>4.43911036343708E-2</v>
      </c>
      <c r="I102">
        <v>5.2927854333288303E-2</v>
      </c>
    </row>
    <row r="103" spans="1:9" x14ac:dyDescent="0.35">
      <c r="A103" t="s">
        <v>965</v>
      </c>
      <c r="B103" t="s">
        <v>949</v>
      </c>
      <c r="C103" t="s">
        <v>379</v>
      </c>
      <c r="D103" t="s">
        <v>116</v>
      </c>
      <c r="E103">
        <v>0.16371578444299201</v>
      </c>
      <c r="F103">
        <v>0.12509619881609799</v>
      </c>
      <c r="G103">
        <v>0.38815547175756698</v>
      </c>
      <c r="H103">
        <v>0.256470465135551</v>
      </c>
      <c r="I103">
        <v>0.26501948064007003</v>
      </c>
    </row>
    <row r="104" spans="1:9" x14ac:dyDescent="0.35">
      <c r="A104" t="s">
        <v>965</v>
      </c>
      <c r="B104" t="s">
        <v>948</v>
      </c>
      <c r="C104" t="s">
        <v>115</v>
      </c>
      <c r="D104" t="s">
        <v>116</v>
      </c>
      <c r="E104">
        <v>0.15637700424008899</v>
      </c>
      <c r="F104">
        <v>0.16362554880605901</v>
      </c>
      <c r="G104">
        <v>-6.5369655904185003E-2</v>
      </c>
      <c r="H104">
        <v>0.83188857550167605</v>
      </c>
      <c r="I104">
        <v>0.88082319759001004</v>
      </c>
    </row>
    <row r="105" spans="1:9" x14ac:dyDescent="0.35">
      <c r="A105" t="s">
        <v>965</v>
      </c>
      <c r="B105" t="s">
        <v>948</v>
      </c>
      <c r="C105" t="s">
        <v>379</v>
      </c>
      <c r="D105" t="s">
        <v>116</v>
      </c>
      <c r="E105">
        <v>0.132211502635042</v>
      </c>
      <c r="F105">
        <v>0.16362554880605901</v>
      </c>
      <c r="G105">
        <v>-0.30755033169900903</v>
      </c>
      <c r="H105">
        <v>0.33293461947522401</v>
      </c>
      <c r="I105">
        <v>0.42805879646814499</v>
      </c>
    </row>
    <row r="106" spans="1:9" x14ac:dyDescent="0.35">
      <c r="A106" t="s">
        <v>965</v>
      </c>
      <c r="B106" t="s">
        <v>947</v>
      </c>
      <c r="C106" t="s">
        <v>115</v>
      </c>
      <c r="D106" t="s">
        <v>116</v>
      </c>
      <c r="E106">
        <v>0.185853003882607</v>
      </c>
      <c r="F106">
        <v>0.116946556078387</v>
      </c>
      <c r="G106">
        <v>0.66831262935375901</v>
      </c>
      <c r="H106">
        <v>0.36610884662304</v>
      </c>
      <c r="I106">
        <v>0.42243328456504597</v>
      </c>
    </row>
    <row r="107" spans="1:9" x14ac:dyDescent="0.35">
      <c r="A107" t="s">
        <v>965</v>
      </c>
      <c r="B107" t="s">
        <v>947</v>
      </c>
      <c r="C107" t="s">
        <v>379</v>
      </c>
      <c r="D107" t="s">
        <v>116</v>
      </c>
      <c r="E107">
        <v>0.149179462663556</v>
      </c>
      <c r="F107">
        <v>0.116946556078387</v>
      </c>
      <c r="G107">
        <v>0.35119955852052498</v>
      </c>
      <c r="H107">
        <v>0.12297975038221499</v>
      </c>
      <c r="I107">
        <v>0.19619476896982499</v>
      </c>
    </row>
    <row r="108" spans="1:9" x14ac:dyDescent="0.35">
      <c r="A108" t="s">
        <v>965</v>
      </c>
      <c r="B108" t="s">
        <v>945</v>
      </c>
      <c r="C108" t="s">
        <v>115</v>
      </c>
      <c r="D108" t="s">
        <v>116</v>
      </c>
      <c r="E108">
        <v>0.16809740059747399</v>
      </c>
      <c r="F108">
        <v>0.19130962860494199</v>
      </c>
      <c r="G108">
        <v>-0.18661207089908899</v>
      </c>
      <c r="H108">
        <v>0.59808259463287605</v>
      </c>
      <c r="I108">
        <v>0.83718260412179801</v>
      </c>
    </row>
    <row r="109" spans="1:9" x14ac:dyDescent="0.35">
      <c r="A109" t="s">
        <v>965</v>
      </c>
      <c r="B109" t="s">
        <v>945</v>
      </c>
      <c r="C109" t="s">
        <v>379</v>
      </c>
      <c r="D109" t="s">
        <v>116</v>
      </c>
      <c r="E109">
        <v>0.15820993958835999</v>
      </c>
      <c r="F109">
        <v>0.19130962860494199</v>
      </c>
      <c r="G109">
        <v>-0.27406924586749398</v>
      </c>
      <c r="H109">
        <v>0.39295198313988799</v>
      </c>
      <c r="I109">
        <v>0.75970716740378297</v>
      </c>
    </row>
    <row r="110" spans="1:9" x14ac:dyDescent="0.35">
      <c r="A110" t="s">
        <v>964</v>
      </c>
      <c r="B110" t="s">
        <v>951</v>
      </c>
      <c r="C110" t="s">
        <v>115</v>
      </c>
      <c r="D110" t="s">
        <v>116</v>
      </c>
      <c r="E110">
        <v>0.48267265981381402</v>
      </c>
      <c r="F110">
        <v>0.412207564900128</v>
      </c>
      <c r="G110">
        <v>0.22767412835360101</v>
      </c>
      <c r="H110">
        <v>0.217183626699753</v>
      </c>
      <c r="I110">
        <v>0.28957816893300398</v>
      </c>
    </row>
    <row r="111" spans="1:9" x14ac:dyDescent="0.35">
      <c r="A111" t="s">
        <v>964</v>
      </c>
      <c r="B111" t="s">
        <v>951</v>
      </c>
      <c r="C111" t="s">
        <v>379</v>
      </c>
      <c r="D111" t="s">
        <v>116</v>
      </c>
      <c r="E111">
        <v>0.35012055758995803</v>
      </c>
      <c r="F111">
        <v>0.412207564900128</v>
      </c>
      <c r="G111">
        <v>-0.23551920852373701</v>
      </c>
      <c r="H111">
        <v>0.46023384669400103</v>
      </c>
      <c r="I111">
        <v>0.57132477520634595</v>
      </c>
    </row>
    <row r="112" spans="1:9" x14ac:dyDescent="0.35">
      <c r="A112" t="s">
        <v>964</v>
      </c>
      <c r="B112" t="s">
        <v>950</v>
      </c>
      <c r="C112" t="s">
        <v>115</v>
      </c>
      <c r="D112" t="s">
        <v>116</v>
      </c>
      <c r="E112" t="s">
        <v>175</v>
      </c>
      <c r="F112">
        <v>0.39512107987045197</v>
      </c>
      <c r="G112" t="s">
        <v>175</v>
      </c>
      <c r="H112" t="s">
        <v>175</v>
      </c>
      <c r="I112" t="s">
        <v>175</v>
      </c>
    </row>
    <row r="113" spans="1:9" x14ac:dyDescent="0.35">
      <c r="A113" t="s">
        <v>964</v>
      </c>
      <c r="B113" t="s">
        <v>950</v>
      </c>
      <c r="C113" t="s">
        <v>379</v>
      </c>
      <c r="D113" t="s">
        <v>116</v>
      </c>
      <c r="E113">
        <v>0.404707712161469</v>
      </c>
      <c r="F113">
        <v>0.39512107987045197</v>
      </c>
      <c r="G113">
        <v>3.4585524712370599E-2</v>
      </c>
      <c r="H113">
        <v>0.90939812308981105</v>
      </c>
      <c r="I113">
        <v>0.92139709548424398</v>
      </c>
    </row>
    <row r="114" spans="1:9" x14ac:dyDescent="0.35">
      <c r="A114" t="s">
        <v>964</v>
      </c>
      <c r="B114" t="s">
        <v>949</v>
      </c>
      <c r="C114" t="s">
        <v>115</v>
      </c>
      <c r="D114" t="s">
        <v>116</v>
      </c>
      <c r="E114">
        <v>0.48718265574569602</v>
      </c>
      <c r="F114">
        <v>0.237292722900001</v>
      </c>
      <c r="G114">
        <v>1.03779491476758</v>
      </c>
      <c r="H114">
        <v>2.5846971340942299E-2</v>
      </c>
      <c r="I114">
        <v>3.2050244462768503E-2</v>
      </c>
    </row>
    <row r="115" spans="1:9" x14ac:dyDescent="0.35">
      <c r="A115" t="s">
        <v>964</v>
      </c>
      <c r="B115" t="s">
        <v>949</v>
      </c>
      <c r="C115" t="s">
        <v>379</v>
      </c>
      <c r="D115" t="s">
        <v>116</v>
      </c>
      <c r="E115">
        <v>0.38959422950905198</v>
      </c>
      <c r="F115">
        <v>0.237292722900001</v>
      </c>
      <c r="G115">
        <v>0.71530445122806596</v>
      </c>
      <c r="H115">
        <v>0.11669154509957</v>
      </c>
      <c r="I115">
        <v>0.124739237865058</v>
      </c>
    </row>
    <row r="116" spans="1:9" x14ac:dyDescent="0.35">
      <c r="A116" t="s">
        <v>964</v>
      </c>
      <c r="B116" t="s">
        <v>948</v>
      </c>
      <c r="C116" t="s">
        <v>115</v>
      </c>
      <c r="D116" t="s">
        <v>116</v>
      </c>
      <c r="E116">
        <v>0.37226478697684201</v>
      </c>
      <c r="F116">
        <v>0.383550735346533</v>
      </c>
      <c r="G116">
        <v>-4.3088271056388301E-2</v>
      </c>
      <c r="H116">
        <v>0.90506385804464295</v>
      </c>
      <c r="I116">
        <v>0.92943667343556202</v>
      </c>
    </row>
    <row r="117" spans="1:9" x14ac:dyDescent="0.35">
      <c r="A117" t="s">
        <v>964</v>
      </c>
      <c r="B117" t="s">
        <v>948</v>
      </c>
      <c r="C117" t="s">
        <v>379</v>
      </c>
      <c r="D117" t="s">
        <v>116</v>
      </c>
      <c r="E117">
        <v>0.29306229718794402</v>
      </c>
      <c r="F117">
        <v>0.383550735346533</v>
      </c>
      <c r="G117">
        <v>-0.388210051712084</v>
      </c>
      <c r="H117">
        <v>0.33014128977492102</v>
      </c>
      <c r="I117">
        <v>0.42805879646814499</v>
      </c>
    </row>
    <row r="118" spans="1:9" x14ac:dyDescent="0.35">
      <c r="A118" t="s">
        <v>964</v>
      </c>
      <c r="B118" t="s">
        <v>947</v>
      </c>
      <c r="C118" t="s">
        <v>115</v>
      </c>
      <c r="D118" t="s">
        <v>116</v>
      </c>
      <c r="E118">
        <v>0.452893427260183</v>
      </c>
      <c r="F118">
        <v>0.26323603440512899</v>
      </c>
      <c r="G118">
        <v>0.78281460878390996</v>
      </c>
      <c r="H118">
        <v>0.40339675383791002</v>
      </c>
      <c r="I118">
        <v>0.44821861537545599</v>
      </c>
    </row>
    <row r="119" spans="1:9" x14ac:dyDescent="0.35">
      <c r="A119" t="s">
        <v>964</v>
      </c>
      <c r="B119" t="s">
        <v>947</v>
      </c>
      <c r="C119" t="s">
        <v>379</v>
      </c>
      <c r="D119" t="s">
        <v>116</v>
      </c>
      <c r="E119">
        <v>0.29642315123595497</v>
      </c>
      <c r="F119">
        <v>0.26323603440512899</v>
      </c>
      <c r="G119">
        <v>0.17130113613846701</v>
      </c>
      <c r="H119">
        <v>0.58284111007379502</v>
      </c>
      <c r="I119">
        <v>0.62447261793620801</v>
      </c>
    </row>
    <row r="120" spans="1:9" x14ac:dyDescent="0.35">
      <c r="A120" t="s">
        <v>964</v>
      </c>
      <c r="B120" t="s">
        <v>945</v>
      </c>
      <c r="C120" t="s">
        <v>115</v>
      </c>
      <c r="D120" t="s">
        <v>116</v>
      </c>
      <c r="E120">
        <v>0.40557182300723699</v>
      </c>
      <c r="F120">
        <v>0.44682395184472401</v>
      </c>
      <c r="G120">
        <v>-0.13974909809214001</v>
      </c>
      <c r="H120">
        <v>0.72586443550208202</v>
      </c>
      <c r="I120">
        <v>0.87708619289834899</v>
      </c>
    </row>
    <row r="121" spans="1:9" x14ac:dyDescent="0.35">
      <c r="A121" t="s">
        <v>964</v>
      </c>
      <c r="B121" t="s">
        <v>945</v>
      </c>
      <c r="C121" t="s">
        <v>379</v>
      </c>
      <c r="D121" t="s">
        <v>116</v>
      </c>
      <c r="E121">
        <v>0.36221757980846497</v>
      </c>
      <c r="F121">
        <v>0.44682395184472401</v>
      </c>
      <c r="G121">
        <v>-0.302849955555824</v>
      </c>
      <c r="H121">
        <v>0.43859667799595198</v>
      </c>
      <c r="I121">
        <v>0.79495647886766296</v>
      </c>
    </row>
    <row r="122" spans="1:9" x14ac:dyDescent="0.35">
      <c r="A122" t="s">
        <v>963</v>
      </c>
      <c r="B122" t="s">
        <v>951</v>
      </c>
      <c r="C122" t="s">
        <v>115</v>
      </c>
      <c r="D122" t="s">
        <v>116</v>
      </c>
      <c r="E122">
        <v>0</v>
      </c>
      <c r="F122">
        <v>0</v>
      </c>
      <c r="G122" t="s">
        <v>175</v>
      </c>
      <c r="H122" t="s">
        <v>175</v>
      </c>
      <c r="I122" t="s">
        <v>175</v>
      </c>
    </row>
    <row r="123" spans="1:9" x14ac:dyDescent="0.35">
      <c r="A123" t="s">
        <v>963</v>
      </c>
      <c r="B123" t="s">
        <v>951</v>
      </c>
      <c r="C123" t="s">
        <v>379</v>
      </c>
      <c r="D123" t="s">
        <v>116</v>
      </c>
      <c r="E123">
        <v>0.131811188747601</v>
      </c>
      <c r="F123">
        <v>0</v>
      </c>
      <c r="G123" t="s">
        <v>1200</v>
      </c>
      <c r="H123" s="3">
        <v>1.43591993839161E-5</v>
      </c>
      <c r="I123" s="3">
        <v>2.7206904095840998E-5</v>
      </c>
    </row>
    <row r="124" spans="1:9" x14ac:dyDescent="0.35">
      <c r="A124" t="s">
        <v>963</v>
      </c>
      <c r="B124" t="s">
        <v>950</v>
      </c>
      <c r="C124" t="s">
        <v>115</v>
      </c>
      <c r="D124" t="s">
        <v>116</v>
      </c>
      <c r="E124" t="s">
        <v>175</v>
      </c>
      <c r="F124">
        <v>0</v>
      </c>
      <c r="G124" t="s">
        <v>175</v>
      </c>
      <c r="H124" t="s">
        <v>175</v>
      </c>
      <c r="I124" t="s">
        <v>175</v>
      </c>
    </row>
    <row r="125" spans="1:9" x14ac:dyDescent="0.35">
      <c r="A125" t="s">
        <v>963</v>
      </c>
      <c r="B125" t="s">
        <v>950</v>
      </c>
      <c r="C125" t="s">
        <v>379</v>
      </c>
      <c r="D125" t="s">
        <v>116</v>
      </c>
      <c r="E125">
        <v>9.14994329980265E-2</v>
      </c>
      <c r="F125">
        <v>0</v>
      </c>
      <c r="G125" t="s">
        <v>1200</v>
      </c>
      <c r="H125" s="3">
        <v>1.77150071996931E-9</v>
      </c>
      <c r="I125" s="3">
        <v>3.3658513679416897E-8</v>
      </c>
    </row>
    <row r="126" spans="1:9" x14ac:dyDescent="0.35">
      <c r="A126" t="s">
        <v>963</v>
      </c>
      <c r="B126" t="s">
        <v>949</v>
      </c>
      <c r="C126" t="s">
        <v>115</v>
      </c>
      <c r="D126" t="s">
        <v>116</v>
      </c>
      <c r="E126">
        <v>0</v>
      </c>
      <c r="F126">
        <v>0</v>
      </c>
      <c r="G126" t="s">
        <v>175</v>
      </c>
      <c r="H126" t="s">
        <v>175</v>
      </c>
      <c r="I126" t="s">
        <v>175</v>
      </c>
    </row>
    <row r="127" spans="1:9" x14ac:dyDescent="0.35">
      <c r="A127" t="s">
        <v>963</v>
      </c>
      <c r="B127" t="s">
        <v>949</v>
      </c>
      <c r="C127" t="s">
        <v>379</v>
      </c>
      <c r="D127" t="s">
        <v>116</v>
      </c>
      <c r="E127">
        <v>0</v>
      </c>
      <c r="F127">
        <v>0</v>
      </c>
      <c r="G127" t="s">
        <v>175</v>
      </c>
      <c r="H127" t="s">
        <v>175</v>
      </c>
      <c r="I127" t="s">
        <v>175</v>
      </c>
    </row>
    <row r="128" spans="1:9" x14ac:dyDescent="0.35">
      <c r="A128" t="s">
        <v>963</v>
      </c>
      <c r="B128" t="s">
        <v>948</v>
      </c>
      <c r="C128" t="s">
        <v>115</v>
      </c>
      <c r="D128" t="s">
        <v>116</v>
      </c>
      <c r="E128">
        <v>6.83193878488908E-2</v>
      </c>
      <c r="F128">
        <v>0</v>
      </c>
      <c r="G128" t="s">
        <v>1200</v>
      </c>
      <c r="H128" s="3">
        <v>2.6877783215179301E-9</v>
      </c>
      <c r="I128" s="3">
        <v>4.8380009787322703E-8</v>
      </c>
    </row>
    <row r="129" spans="1:9" x14ac:dyDescent="0.35">
      <c r="A129" t="s">
        <v>963</v>
      </c>
      <c r="B129" t="s">
        <v>948</v>
      </c>
      <c r="C129" t="s">
        <v>379</v>
      </c>
      <c r="D129" t="s">
        <v>116</v>
      </c>
      <c r="E129">
        <v>9.9976741494853999E-2</v>
      </c>
      <c r="F129">
        <v>0</v>
      </c>
      <c r="G129" t="s">
        <v>1200</v>
      </c>
      <c r="H129" s="3">
        <v>2.6738420740999499E-5</v>
      </c>
      <c r="I129" s="3">
        <v>6.4172209778398803E-5</v>
      </c>
    </row>
    <row r="130" spans="1:9" x14ac:dyDescent="0.35">
      <c r="A130" t="s">
        <v>963</v>
      </c>
      <c r="B130" t="s">
        <v>947</v>
      </c>
      <c r="C130" t="s">
        <v>115</v>
      </c>
      <c r="D130" t="s">
        <v>116</v>
      </c>
      <c r="E130">
        <v>7.8533808447607698E-2</v>
      </c>
      <c r="F130">
        <v>0</v>
      </c>
      <c r="G130" t="s">
        <v>1200</v>
      </c>
      <c r="H130">
        <v>2.0965226589857301E-3</v>
      </c>
      <c r="I130">
        <v>7.8619599711964808E-3</v>
      </c>
    </row>
    <row r="131" spans="1:9" x14ac:dyDescent="0.35">
      <c r="A131" t="s">
        <v>963</v>
      </c>
      <c r="B131" t="s">
        <v>947</v>
      </c>
      <c r="C131" t="s">
        <v>379</v>
      </c>
      <c r="D131" t="s">
        <v>116</v>
      </c>
      <c r="E131">
        <v>0</v>
      </c>
      <c r="F131">
        <v>0</v>
      </c>
      <c r="G131" t="s">
        <v>175</v>
      </c>
      <c r="H131" t="s">
        <v>175</v>
      </c>
      <c r="I131" t="s">
        <v>175</v>
      </c>
    </row>
    <row r="132" spans="1:9" x14ac:dyDescent="0.35">
      <c r="A132" t="s">
        <v>963</v>
      </c>
      <c r="B132" t="s">
        <v>945</v>
      </c>
      <c r="C132" t="s">
        <v>115</v>
      </c>
      <c r="D132" t="s">
        <v>116</v>
      </c>
      <c r="E132">
        <v>6.6361040388633094E-2</v>
      </c>
      <c r="F132">
        <v>6.5057616820803604E-2</v>
      </c>
      <c r="G132">
        <v>2.86185298188215E-2</v>
      </c>
      <c r="H132">
        <v>0.85358954730021697</v>
      </c>
      <c r="I132">
        <v>0.88407488827522496</v>
      </c>
    </row>
    <row r="133" spans="1:9" x14ac:dyDescent="0.35">
      <c r="A133" t="s">
        <v>963</v>
      </c>
      <c r="B133" t="s">
        <v>945</v>
      </c>
      <c r="C133" t="s">
        <v>379</v>
      </c>
      <c r="D133" t="s">
        <v>116</v>
      </c>
      <c r="E133">
        <v>8.5453050811694894E-2</v>
      </c>
      <c r="F133">
        <v>6.5057616820803604E-2</v>
      </c>
      <c r="G133">
        <v>0.39341402456440699</v>
      </c>
      <c r="H133">
        <v>9.8210497307950895E-3</v>
      </c>
      <c r="I133">
        <v>5.6962088438611502E-2</v>
      </c>
    </row>
    <row r="134" spans="1:9" x14ac:dyDescent="0.35">
      <c r="A134" t="s">
        <v>962</v>
      </c>
      <c r="B134" t="s">
        <v>951</v>
      </c>
      <c r="C134" t="s">
        <v>115</v>
      </c>
      <c r="D134" t="s">
        <v>116</v>
      </c>
      <c r="E134">
        <v>0</v>
      </c>
      <c r="F134">
        <v>1.28978048335133</v>
      </c>
      <c r="G134" t="e">
        <f>-Inf</f>
        <v>#NAME?</v>
      </c>
      <c r="H134" s="3">
        <v>2.7221862050971098E-7</v>
      </c>
      <c r="I134" s="3">
        <v>1.0852747257728999E-6</v>
      </c>
    </row>
    <row r="135" spans="1:9" x14ac:dyDescent="0.35">
      <c r="A135" t="s">
        <v>962</v>
      </c>
      <c r="B135" t="s">
        <v>951</v>
      </c>
      <c r="C135" t="s">
        <v>379</v>
      </c>
      <c r="D135" t="s">
        <v>116</v>
      </c>
      <c r="E135">
        <v>0</v>
      </c>
      <c r="F135">
        <v>1.28978048335133</v>
      </c>
      <c r="G135" t="e">
        <f>-Inf</f>
        <v>#NAME?</v>
      </c>
      <c r="H135" s="3">
        <v>2.7221862050971098E-7</v>
      </c>
      <c r="I135" s="3">
        <v>1.0852747257728999E-6</v>
      </c>
    </row>
    <row r="136" spans="1:9" x14ac:dyDescent="0.35">
      <c r="A136" t="s">
        <v>962</v>
      </c>
      <c r="B136" t="s">
        <v>950</v>
      </c>
      <c r="C136" t="s">
        <v>115</v>
      </c>
      <c r="D136" t="s">
        <v>116</v>
      </c>
      <c r="E136" t="s">
        <v>175</v>
      </c>
      <c r="F136">
        <v>0</v>
      </c>
      <c r="G136" t="s">
        <v>175</v>
      </c>
      <c r="H136" t="s">
        <v>175</v>
      </c>
      <c r="I136" t="s">
        <v>175</v>
      </c>
    </row>
    <row r="137" spans="1:9" x14ac:dyDescent="0.35">
      <c r="A137" t="s">
        <v>962</v>
      </c>
      <c r="B137" t="s">
        <v>950</v>
      </c>
      <c r="C137" t="s">
        <v>379</v>
      </c>
      <c r="D137" t="s">
        <v>116</v>
      </c>
      <c r="E137">
        <v>0</v>
      </c>
      <c r="F137">
        <v>0</v>
      </c>
      <c r="G137" t="s">
        <v>175</v>
      </c>
      <c r="H137" t="s">
        <v>175</v>
      </c>
      <c r="I137" t="s">
        <v>175</v>
      </c>
    </row>
    <row r="138" spans="1:9" x14ac:dyDescent="0.35">
      <c r="A138" t="s">
        <v>962</v>
      </c>
      <c r="B138" t="s">
        <v>949</v>
      </c>
      <c r="C138" t="s">
        <v>115</v>
      </c>
      <c r="D138" t="s">
        <v>116</v>
      </c>
      <c r="E138">
        <v>0</v>
      </c>
      <c r="F138">
        <v>0.63906191759253095</v>
      </c>
      <c r="G138" t="e">
        <f>-Inf</f>
        <v>#NAME?</v>
      </c>
      <c r="H138">
        <v>1.0862611000702E-4</v>
      </c>
      <c r="I138">
        <v>1.9808290648339001E-4</v>
      </c>
    </row>
    <row r="139" spans="1:9" x14ac:dyDescent="0.35">
      <c r="A139" t="s">
        <v>962</v>
      </c>
      <c r="B139" t="s">
        <v>949</v>
      </c>
      <c r="C139" t="s">
        <v>379</v>
      </c>
      <c r="D139" t="s">
        <v>116</v>
      </c>
      <c r="E139">
        <v>0</v>
      </c>
      <c r="F139">
        <v>0.63906191759253095</v>
      </c>
      <c r="G139" t="e">
        <f>-Inf</f>
        <v>#NAME?</v>
      </c>
      <c r="H139">
        <v>1.0862611000702E-4</v>
      </c>
      <c r="I139">
        <v>1.9808290648339001E-4</v>
      </c>
    </row>
    <row r="140" spans="1:9" x14ac:dyDescent="0.35">
      <c r="A140" t="s">
        <v>962</v>
      </c>
      <c r="B140" t="s">
        <v>948</v>
      </c>
      <c r="C140" t="s">
        <v>115</v>
      </c>
      <c r="D140" t="s">
        <v>116</v>
      </c>
      <c r="E140">
        <v>0</v>
      </c>
      <c r="F140">
        <v>1.2216616208028099</v>
      </c>
      <c r="G140" t="e">
        <f>-Inf</f>
        <v>#NAME?</v>
      </c>
      <c r="H140">
        <v>1.2718970421158701E-4</v>
      </c>
      <c r="I140">
        <v>2.4099101850616399E-4</v>
      </c>
    </row>
    <row r="141" spans="1:9" x14ac:dyDescent="0.35">
      <c r="A141" t="s">
        <v>962</v>
      </c>
      <c r="B141" t="s">
        <v>948</v>
      </c>
      <c r="C141" t="s">
        <v>379</v>
      </c>
      <c r="D141" t="s">
        <v>116</v>
      </c>
      <c r="E141">
        <v>0</v>
      </c>
      <c r="F141">
        <v>1.2216616208028099</v>
      </c>
      <c r="G141" t="e">
        <f>-Inf</f>
        <v>#NAME?</v>
      </c>
      <c r="H141">
        <v>1.2718970421158701E-4</v>
      </c>
      <c r="I141">
        <v>2.4099101850616399E-4</v>
      </c>
    </row>
    <row r="142" spans="1:9" x14ac:dyDescent="0.35">
      <c r="A142" t="s">
        <v>962</v>
      </c>
      <c r="B142" t="s">
        <v>947</v>
      </c>
      <c r="C142" t="s">
        <v>115</v>
      </c>
      <c r="D142" t="s">
        <v>116</v>
      </c>
      <c r="E142">
        <v>0</v>
      </c>
      <c r="F142">
        <v>0</v>
      </c>
      <c r="G142" t="s">
        <v>175</v>
      </c>
      <c r="H142" t="s">
        <v>175</v>
      </c>
      <c r="I142" t="s">
        <v>175</v>
      </c>
    </row>
    <row r="143" spans="1:9" x14ac:dyDescent="0.35">
      <c r="A143" t="s">
        <v>962</v>
      </c>
      <c r="B143" t="s">
        <v>947</v>
      </c>
      <c r="C143" t="s">
        <v>379</v>
      </c>
      <c r="D143" t="s">
        <v>116</v>
      </c>
      <c r="E143">
        <v>0</v>
      </c>
      <c r="F143">
        <v>0</v>
      </c>
      <c r="G143" t="s">
        <v>175</v>
      </c>
      <c r="H143" t="s">
        <v>175</v>
      </c>
      <c r="I143" t="s">
        <v>175</v>
      </c>
    </row>
    <row r="144" spans="1:9" x14ac:dyDescent="0.35">
      <c r="A144" t="s">
        <v>962</v>
      </c>
      <c r="B144" t="s">
        <v>945</v>
      </c>
      <c r="C144" t="s">
        <v>115</v>
      </c>
      <c r="D144" t="s">
        <v>116</v>
      </c>
      <c r="E144">
        <v>0</v>
      </c>
      <c r="F144">
        <v>0</v>
      </c>
      <c r="G144" t="s">
        <v>175</v>
      </c>
      <c r="H144" t="s">
        <v>175</v>
      </c>
      <c r="I144" t="s">
        <v>175</v>
      </c>
    </row>
    <row r="145" spans="1:9" x14ac:dyDescent="0.35">
      <c r="A145" t="s">
        <v>962</v>
      </c>
      <c r="B145" t="s">
        <v>945</v>
      </c>
      <c r="C145" t="s">
        <v>379</v>
      </c>
      <c r="D145" t="s">
        <v>116</v>
      </c>
      <c r="E145">
        <v>0</v>
      </c>
      <c r="F145">
        <v>0</v>
      </c>
      <c r="G145" t="s">
        <v>175</v>
      </c>
      <c r="H145" t="s">
        <v>175</v>
      </c>
      <c r="I145" t="s">
        <v>175</v>
      </c>
    </row>
    <row r="146" spans="1:9" x14ac:dyDescent="0.35">
      <c r="A146" t="s">
        <v>961</v>
      </c>
      <c r="B146" t="s">
        <v>951</v>
      </c>
      <c r="C146" t="s">
        <v>115</v>
      </c>
      <c r="D146" t="s">
        <v>116</v>
      </c>
      <c r="E146">
        <v>0</v>
      </c>
      <c r="F146">
        <v>0</v>
      </c>
      <c r="G146" t="s">
        <v>175</v>
      </c>
      <c r="H146" t="s">
        <v>175</v>
      </c>
      <c r="I146" t="s">
        <v>175</v>
      </c>
    </row>
    <row r="147" spans="1:9" x14ac:dyDescent="0.35">
      <c r="A147" t="s">
        <v>961</v>
      </c>
      <c r="B147" t="s">
        <v>951</v>
      </c>
      <c r="C147" t="s">
        <v>379</v>
      </c>
      <c r="D147" t="s">
        <v>116</v>
      </c>
      <c r="E147">
        <v>0.233962202865827</v>
      </c>
      <c r="F147">
        <v>0</v>
      </c>
      <c r="G147" t="s">
        <v>1200</v>
      </c>
      <c r="H147" s="3">
        <v>1.11759489846608E-7</v>
      </c>
      <c r="I147" s="3">
        <v>6.22760738671778E-7</v>
      </c>
    </row>
    <row r="148" spans="1:9" x14ac:dyDescent="0.35">
      <c r="A148" t="s">
        <v>961</v>
      </c>
      <c r="B148" t="s">
        <v>950</v>
      </c>
      <c r="C148" t="s">
        <v>115</v>
      </c>
      <c r="D148" t="s">
        <v>116</v>
      </c>
      <c r="E148" t="s">
        <v>175</v>
      </c>
      <c r="F148">
        <v>0</v>
      </c>
      <c r="G148" t="s">
        <v>175</v>
      </c>
      <c r="H148" t="s">
        <v>175</v>
      </c>
      <c r="I148" t="s">
        <v>175</v>
      </c>
    </row>
    <row r="149" spans="1:9" x14ac:dyDescent="0.35">
      <c r="A149" t="s">
        <v>961</v>
      </c>
      <c r="B149" t="s">
        <v>950</v>
      </c>
      <c r="C149" t="s">
        <v>379</v>
      </c>
      <c r="D149" t="s">
        <v>116</v>
      </c>
      <c r="E149">
        <v>0.13651447629326</v>
      </c>
      <c r="F149">
        <v>0</v>
      </c>
      <c r="G149" t="s">
        <v>1200</v>
      </c>
      <c r="H149" s="3">
        <v>6.1514593976412998E-5</v>
      </c>
      <c r="I149">
        <v>1.16877728555185E-4</v>
      </c>
    </row>
    <row r="150" spans="1:9" x14ac:dyDescent="0.35">
      <c r="A150" t="s">
        <v>961</v>
      </c>
      <c r="B150" t="s">
        <v>949</v>
      </c>
      <c r="C150" t="s">
        <v>115</v>
      </c>
      <c r="D150" t="s">
        <v>116</v>
      </c>
      <c r="E150">
        <v>0</v>
      </c>
      <c r="F150">
        <v>0</v>
      </c>
      <c r="G150" t="s">
        <v>175</v>
      </c>
      <c r="H150" t="s">
        <v>175</v>
      </c>
      <c r="I150" t="s">
        <v>175</v>
      </c>
    </row>
    <row r="151" spans="1:9" x14ac:dyDescent="0.35">
      <c r="A151" t="s">
        <v>961</v>
      </c>
      <c r="B151" t="s">
        <v>949</v>
      </c>
      <c r="C151" t="s">
        <v>379</v>
      </c>
      <c r="D151" t="s">
        <v>116</v>
      </c>
      <c r="E151">
        <v>0</v>
      </c>
      <c r="F151">
        <v>0</v>
      </c>
      <c r="G151" t="s">
        <v>175</v>
      </c>
      <c r="H151" t="s">
        <v>175</v>
      </c>
      <c r="I151" t="s">
        <v>175</v>
      </c>
    </row>
    <row r="152" spans="1:9" x14ac:dyDescent="0.35">
      <c r="A152" t="s">
        <v>961</v>
      </c>
      <c r="B152" t="s">
        <v>948</v>
      </c>
      <c r="C152" t="s">
        <v>115</v>
      </c>
      <c r="D152" t="s">
        <v>116</v>
      </c>
      <c r="E152">
        <v>0</v>
      </c>
      <c r="F152">
        <v>0</v>
      </c>
      <c r="G152" t="s">
        <v>175</v>
      </c>
      <c r="H152" t="s">
        <v>175</v>
      </c>
      <c r="I152" t="s">
        <v>175</v>
      </c>
    </row>
    <row r="153" spans="1:9" x14ac:dyDescent="0.35">
      <c r="A153" t="s">
        <v>961</v>
      </c>
      <c r="B153" t="s">
        <v>948</v>
      </c>
      <c r="C153" t="s">
        <v>379</v>
      </c>
      <c r="D153" t="s">
        <v>116</v>
      </c>
      <c r="E153">
        <v>0.18056070930940901</v>
      </c>
      <c r="F153">
        <v>0</v>
      </c>
      <c r="G153" t="s">
        <v>1200</v>
      </c>
      <c r="H153" s="3">
        <v>8.1917044317531295E-6</v>
      </c>
      <c r="I153" s="3">
        <v>2.68092145039193E-5</v>
      </c>
    </row>
    <row r="154" spans="1:9" x14ac:dyDescent="0.35">
      <c r="A154" t="s">
        <v>961</v>
      </c>
      <c r="B154" t="s">
        <v>947</v>
      </c>
      <c r="C154" t="s">
        <v>115</v>
      </c>
      <c r="D154" t="s">
        <v>116</v>
      </c>
      <c r="E154">
        <v>0.14005159199877701</v>
      </c>
      <c r="F154">
        <v>0</v>
      </c>
      <c r="G154" t="s">
        <v>1200</v>
      </c>
      <c r="H154">
        <v>2.2681377378679299E-2</v>
      </c>
      <c r="I154">
        <v>5.23416401046446E-2</v>
      </c>
    </row>
    <row r="155" spans="1:9" x14ac:dyDescent="0.35">
      <c r="A155" t="s">
        <v>961</v>
      </c>
      <c r="B155" t="s">
        <v>947</v>
      </c>
      <c r="C155" t="s">
        <v>379</v>
      </c>
      <c r="D155" t="s">
        <v>116</v>
      </c>
      <c r="E155">
        <v>0.113401585280083</v>
      </c>
      <c r="F155">
        <v>0</v>
      </c>
      <c r="G155" t="s">
        <v>1200</v>
      </c>
      <c r="H155" s="3">
        <v>1.47553268480705E-5</v>
      </c>
      <c r="I155" s="3">
        <v>8.8531961088423103E-5</v>
      </c>
    </row>
    <row r="156" spans="1:9" x14ac:dyDescent="0.35">
      <c r="A156" t="s">
        <v>961</v>
      </c>
      <c r="B156" t="s">
        <v>945</v>
      </c>
      <c r="C156" t="s">
        <v>115</v>
      </c>
      <c r="D156" t="s">
        <v>116</v>
      </c>
      <c r="E156">
        <v>0</v>
      </c>
      <c r="F156">
        <v>0</v>
      </c>
      <c r="G156" t="s">
        <v>175</v>
      </c>
      <c r="H156" t="s">
        <v>175</v>
      </c>
      <c r="I156" t="s">
        <v>175</v>
      </c>
    </row>
    <row r="157" spans="1:9" x14ac:dyDescent="0.35">
      <c r="A157" t="s">
        <v>961</v>
      </c>
      <c r="B157" t="s">
        <v>945</v>
      </c>
      <c r="C157" t="s">
        <v>379</v>
      </c>
      <c r="D157" t="s">
        <v>116</v>
      </c>
      <c r="E157">
        <v>0</v>
      </c>
      <c r="F157">
        <v>0</v>
      </c>
      <c r="G157" t="s">
        <v>175</v>
      </c>
      <c r="H157" t="s">
        <v>175</v>
      </c>
      <c r="I157" t="s">
        <v>175</v>
      </c>
    </row>
    <row r="158" spans="1:9" x14ac:dyDescent="0.35">
      <c r="A158" t="s">
        <v>960</v>
      </c>
      <c r="B158" t="s">
        <v>951</v>
      </c>
      <c r="C158" t="s">
        <v>115</v>
      </c>
      <c r="D158" t="s">
        <v>116</v>
      </c>
      <c r="E158">
        <v>7.8088387320867605E-2</v>
      </c>
      <c r="F158">
        <v>0.149379574650576</v>
      </c>
      <c r="G158">
        <v>-0.93580297196347695</v>
      </c>
      <c r="H158" s="3">
        <v>1.6968781534236999E-6</v>
      </c>
      <c r="I158" s="3">
        <v>4.3634009659466699E-6</v>
      </c>
    </row>
    <row r="159" spans="1:9" x14ac:dyDescent="0.35">
      <c r="A159" t="s">
        <v>960</v>
      </c>
      <c r="B159" t="s">
        <v>951</v>
      </c>
      <c r="C159" t="s">
        <v>379</v>
      </c>
      <c r="D159" t="s">
        <v>116</v>
      </c>
      <c r="E159">
        <v>0.115988143570894</v>
      </c>
      <c r="F159">
        <v>0.149379574650576</v>
      </c>
      <c r="G159">
        <v>-0.36500555625359199</v>
      </c>
      <c r="H159">
        <v>2.4011338756920499E-2</v>
      </c>
      <c r="I159">
        <v>3.4576327809965599E-2</v>
      </c>
    </row>
    <row r="160" spans="1:9" x14ac:dyDescent="0.35">
      <c r="A160" t="s">
        <v>960</v>
      </c>
      <c r="B160" t="s">
        <v>950</v>
      </c>
      <c r="C160" t="s">
        <v>115</v>
      </c>
      <c r="D160" t="s">
        <v>116</v>
      </c>
      <c r="E160" t="s">
        <v>175</v>
      </c>
      <c r="F160">
        <v>0.129821662783841</v>
      </c>
      <c r="G160" t="s">
        <v>175</v>
      </c>
      <c r="H160" t="s">
        <v>175</v>
      </c>
      <c r="I160" t="s">
        <v>175</v>
      </c>
    </row>
    <row r="161" spans="1:9" x14ac:dyDescent="0.35">
      <c r="A161" t="s">
        <v>960</v>
      </c>
      <c r="B161" t="s">
        <v>950</v>
      </c>
      <c r="C161" t="s">
        <v>379</v>
      </c>
      <c r="D161" t="s">
        <v>116</v>
      </c>
      <c r="E161">
        <v>9.0836834323276397E-2</v>
      </c>
      <c r="F161">
        <v>0.129821662783841</v>
      </c>
      <c r="G161">
        <v>-0.51518180585176099</v>
      </c>
      <c r="H161">
        <v>7.6245468201636704E-2</v>
      </c>
      <c r="I161">
        <v>9.6577593055406502E-2</v>
      </c>
    </row>
    <row r="162" spans="1:9" x14ac:dyDescent="0.35">
      <c r="A162" t="s">
        <v>960</v>
      </c>
      <c r="B162" t="s">
        <v>949</v>
      </c>
      <c r="C162" t="s">
        <v>115</v>
      </c>
      <c r="D162" t="s">
        <v>116</v>
      </c>
      <c r="E162">
        <v>6.9912733177490097E-2</v>
      </c>
      <c r="F162">
        <v>0.116022809016721</v>
      </c>
      <c r="G162">
        <v>-0.73078131170407001</v>
      </c>
      <c r="H162" s="3">
        <v>2.5896465741232701E-5</v>
      </c>
      <c r="I162" s="3">
        <v>5.3519362531881001E-5</v>
      </c>
    </row>
    <row r="163" spans="1:9" x14ac:dyDescent="0.35">
      <c r="A163" t="s">
        <v>960</v>
      </c>
      <c r="B163" t="s">
        <v>949</v>
      </c>
      <c r="C163" t="s">
        <v>379</v>
      </c>
      <c r="D163" t="s">
        <v>116</v>
      </c>
      <c r="E163">
        <v>0</v>
      </c>
      <c r="F163">
        <v>0.116022809016721</v>
      </c>
      <c r="G163" t="e">
        <f>-Inf</f>
        <v>#NAME?</v>
      </c>
      <c r="H163" s="3">
        <v>8.8401934795343104E-8</v>
      </c>
      <c r="I163" s="3">
        <v>5.4809199573112704E-7</v>
      </c>
    </row>
    <row r="164" spans="1:9" x14ac:dyDescent="0.35">
      <c r="A164" t="s">
        <v>960</v>
      </c>
      <c r="B164" t="s">
        <v>948</v>
      </c>
      <c r="C164" t="s">
        <v>115</v>
      </c>
      <c r="D164" t="s">
        <v>116</v>
      </c>
      <c r="E164">
        <v>7.8250182300482099E-2</v>
      </c>
      <c r="F164">
        <v>0.125223147327815</v>
      </c>
      <c r="G164">
        <v>-0.67833524890241004</v>
      </c>
      <c r="H164">
        <v>2.64223461547013E-2</v>
      </c>
      <c r="I164">
        <v>3.8048178462769901E-2</v>
      </c>
    </row>
    <row r="165" spans="1:9" x14ac:dyDescent="0.35">
      <c r="A165" t="s">
        <v>960</v>
      </c>
      <c r="B165" t="s">
        <v>948</v>
      </c>
      <c r="C165" t="s">
        <v>379</v>
      </c>
      <c r="D165" t="s">
        <v>116</v>
      </c>
      <c r="E165">
        <v>0.121294350119273</v>
      </c>
      <c r="F165">
        <v>0.125223147327815</v>
      </c>
      <c r="G165">
        <v>-4.5988915721272998E-2</v>
      </c>
      <c r="H165">
        <v>0.82104136257374305</v>
      </c>
      <c r="I165">
        <v>0.88082319759001004</v>
      </c>
    </row>
    <row r="166" spans="1:9" x14ac:dyDescent="0.35">
      <c r="A166" t="s">
        <v>960</v>
      </c>
      <c r="B166" t="s">
        <v>947</v>
      </c>
      <c r="C166" t="s">
        <v>115</v>
      </c>
      <c r="D166" t="s">
        <v>116</v>
      </c>
      <c r="E166">
        <v>9.7488174427739493E-2</v>
      </c>
      <c r="F166">
        <v>0.105948028020648</v>
      </c>
      <c r="G166">
        <v>-0.120057603622444</v>
      </c>
      <c r="H166">
        <v>0.80327599692630003</v>
      </c>
      <c r="I166">
        <v>0.80327599692630003</v>
      </c>
    </row>
    <row r="167" spans="1:9" x14ac:dyDescent="0.35">
      <c r="A167" t="s">
        <v>960</v>
      </c>
      <c r="B167" t="s">
        <v>947</v>
      </c>
      <c r="C167" t="s">
        <v>379</v>
      </c>
      <c r="D167" t="s">
        <v>116</v>
      </c>
      <c r="E167">
        <v>9.1177599516521296E-2</v>
      </c>
      <c r="F167">
        <v>0.105948028020648</v>
      </c>
      <c r="G167">
        <v>-0.21660540332440401</v>
      </c>
      <c r="H167">
        <v>0.170516404525073</v>
      </c>
      <c r="I167">
        <v>0.21314550565634099</v>
      </c>
    </row>
    <row r="168" spans="1:9" x14ac:dyDescent="0.35">
      <c r="A168" t="s">
        <v>960</v>
      </c>
      <c r="B168" t="s">
        <v>945</v>
      </c>
      <c r="C168" t="s">
        <v>115</v>
      </c>
      <c r="D168" t="s">
        <v>116</v>
      </c>
      <c r="E168">
        <v>7.6588518381213402E-2</v>
      </c>
      <c r="F168">
        <v>8.2188624664158494E-2</v>
      </c>
      <c r="G168">
        <v>-0.101810601640107</v>
      </c>
      <c r="H168">
        <v>0.64086530149704801</v>
      </c>
      <c r="I168">
        <v>0.83718260412179801</v>
      </c>
    </row>
    <row r="169" spans="1:9" x14ac:dyDescent="0.35">
      <c r="A169" t="s">
        <v>960</v>
      </c>
      <c r="B169" t="s">
        <v>945</v>
      </c>
      <c r="C169" t="s">
        <v>379</v>
      </c>
      <c r="D169" t="s">
        <v>116</v>
      </c>
      <c r="E169">
        <v>9.8778990712382303E-2</v>
      </c>
      <c r="F169">
        <v>8.2188624664158494E-2</v>
      </c>
      <c r="G169">
        <v>0.26526549668225102</v>
      </c>
      <c r="H169">
        <v>0.120188229049021</v>
      </c>
      <c r="I169">
        <v>0.31685987658378301</v>
      </c>
    </row>
    <row r="170" spans="1:9" x14ac:dyDescent="0.35">
      <c r="A170" t="s">
        <v>959</v>
      </c>
      <c r="B170" t="s">
        <v>951</v>
      </c>
      <c r="C170" t="s">
        <v>115</v>
      </c>
      <c r="D170" t="s">
        <v>116</v>
      </c>
      <c r="E170">
        <v>0</v>
      </c>
      <c r="F170">
        <v>0</v>
      </c>
      <c r="G170" t="s">
        <v>175</v>
      </c>
      <c r="H170" t="s">
        <v>175</v>
      </c>
      <c r="I170" t="s">
        <v>175</v>
      </c>
    </row>
    <row r="171" spans="1:9" x14ac:dyDescent="0.35">
      <c r="A171" t="s">
        <v>959</v>
      </c>
      <c r="B171" t="s">
        <v>951</v>
      </c>
      <c r="C171" t="s">
        <v>379</v>
      </c>
      <c r="D171" t="s">
        <v>116</v>
      </c>
      <c r="E171">
        <v>0.185376787087071</v>
      </c>
      <c r="F171">
        <v>0</v>
      </c>
      <c r="G171" t="s">
        <v>1200</v>
      </c>
      <c r="H171" s="3">
        <v>8.7206711780807898E-7</v>
      </c>
      <c r="I171" s="3">
        <v>2.4149550954685299E-6</v>
      </c>
    </row>
    <row r="172" spans="1:9" x14ac:dyDescent="0.35">
      <c r="A172" t="s">
        <v>959</v>
      </c>
      <c r="B172" t="s">
        <v>950</v>
      </c>
      <c r="C172" t="s">
        <v>115</v>
      </c>
      <c r="D172" t="s">
        <v>116</v>
      </c>
      <c r="E172" t="s">
        <v>175</v>
      </c>
      <c r="F172">
        <v>0</v>
      </c>
      <c r="G172" t="s">
        <v>175</v>
      </c>
      <c r="H172" t="s">
        <v>175</v>
      </c>
      <c r="I172" t="s">
        <v>175</v>
      </c>
    </row>
    <row r="173" spans="1:9" x14ac:dyDescent="0.35">
      <c r="A173" t="s">
        <v>959</v>
      </c>
      <c r="B173" t="s">
        <v>950</v>
      </c>
      <c r="C173" t="s">
        <v>379</v>
      </c>
      <c r="D173" t="s">
        <v>116</v>
      </c>
      <c r="E173">
        <v>0.12800926767769299</v>
      </c>
      <c r="F173">
        <v>0</v>
      </c>
      <c r="G173" t="s">
        <v>1200</v>
      </c>
      <c r="H173" s="3">
        <v>4.5919520335987099E-5</v>
      </c>
      <c r="I173" s="3">
        <v>9.9279288466833803E-5</v>
      </c>
    </row>
    <row r="174" spans="1:9" x14ac:dyDescent="0.35">
      <c r="A174" t="s">
        <v>959</v>
      </c>
      <c r="B174" t="s">
        <v>949</v>
      </c>
      <c r="C174" t="s">
        <v>115</v>
      </c>
      <c r="D174" t="s">
        <v>116</v>
      </c>
      <c r="E174">
        <v>9.1418573595747094E-2</v>
      </c>
      <c r="F174">
        <v>0</v>
      </c>
      <c r="G174" t="s">
        <v>1200</v>
      </c>
      <c r="H174" s="3">
        <v>2.3863961444749599E-6</v>
      </c>
      <c r="I174" s="3">
        <v>5.6906369599018302E-6</v>
      </c>
    </row>
    <row r="175" spans="1:9" x14ac:dyDescent="0.35">
      <c r="A175" t="s">
        <v>959</v>
      </c>
      <c r="B175" t="s">
        <v>949</v>
      </c>
      <c r="C175" t="s">
        <v>379</v>
      </c>
      <c r="D175" t="s">
        <v>116</v>
      </c>
      <c r="E175">
        <v>7.3079277639136603E-2</v>
      </c>
      <c r="F175">
        <v>0</v>
      </c>
      <c r="G175" t="s">
        <v>1200</v>
      </c>
      <c r="H175" s="3">
        <v>4.9961333521028801E-9</v>
      </c>
      <c r="I175" s="3">
        <v>5.1626711305062999E-8</v>
      </c>
    </row>
    <row r="176" spans="1:9" x14ac:dyDescent="0.35">
      <c r="A176" t="s">
        <v>959</v>
      </c>
      <c r="B176" t="s">
        <v>948</v>
      </c>
      <c r="C176" t="s">
        <v>115</v>
      </c>
      <c r="D176" t="s">
        <v>116</v>
      </c>
      <c r="E176">
        <v>8.3069334356120503E-2</v>
      </c>
      <c r="F176">
        <v>0.116524531136712</v>
      </c>
      <c r="G176">
        <v>-0.48824580876474599</v>
      </c>
      <c r="H176">
        <v>9.2612707166765001E-4</v>
      </c>
      <c r="I176">
        <v>1.5154806627288801E-3</v>
      </c>
    </row>
    <row r="177" spans="1:9" x14ac:dyDescent="0.35">
      <c r="A177" t="s">
        <v>959</v>
      </c>
      <c r="B177" t="s">
        <v>948</v>
      </c>
      <c r="C177" t="s">
        <v>379</v>
      </c>
      <c r="D177" t="s">
        <v>116</v>
      </c>
      <c r="E177">
        <v>0.10976608609878299</v>
      </c>
      <c r="F177">
        <v>0.116524531136712</v>
      </c>
      <c r="G177">
        <v>-8.6201327252417304E-2</v>
      </c>
      <c r="H177">
        <v>0.75135678238284298</v>
      </c>
      <c r="I177">
        <v>0.87254336018652801</v>
      </c>
    </row>
    <row r="178" spans="1:9" x14ac:dyDescent="0.35">
      <c r="A178" t="s">
        <v>959</v>
      </c>
      <c r="B178" t="s">
        <v>947</v>
      </c>
      <c r="C178" t="s">
        <v>115</v>
      </c>
      <c r="D178" t="s">
        <v>116</v>
      </c>
      <c r="E178">
        <v>0.12679592874815601</v>
      </c>
      <c r="F178">
        <v>0.115066251929722</v>
      </c>
      <c r="G178">
        <v>0.14004365931193699</v>
      </c>
      <c r="H178">
        <v>0.73141736011070502</v>
      </c>
      <c r="I178">
        <v>0.75663864839038497</v>
      </c>
    </row>
    <row r="179" spans="1:9" x14ac:dyDescent="0.35">
      <c r="A179" t="s">
        <v>959</v>
      </c>
      <c r="B179" t="s">
        <v>947</v>
      </c>
      <c r="C179" t="s">
        <v>379</v>
      </c>
      <c r="D179" t="s">
        <v>116</v>
      </c>
      <c r="E179">
        <v>0</v>
      </c>
      <c r="F179">
        <v>0.115066251929722</v>
      </c>
      <c r="G179" t="e">
        <f>-Inf</f>
        <v>#NAME?</v>
      </c>
      <c r="H179" s="3">
        <v>4.1112475630154198E-6</v>
      </c>
      <c r="I179" s="3">
        <v>3.0834356722615697E-5</v>
      </c>
    </row>
    <row r="180" spans="1:9" x14ac:dyDescent="0.35">
      <c r="A180" t="s">
        <v>959</v>
      </c>
      <c r="B180" t="s">
        <v>945</v>
      </c>
      <c r="C180" t="s">
        <v>115</v>
      </c>
      <c r="D180" t="s">
        <v>116</v>
      </c>
      <c r="E180">
        <v>0</v>
      </c>
      <c r="F180">
        <v>0</v>
      </c>
      <c r="G180" t="s">
        <v>175</v>
      </c>
      <c r="H180" t="s">
        <v>175</v>
      </c>
      <c r="I180" t="s">
        <v>175</v>
      </c>
    </row>
    <row r="181" spans="1:9" x14ac:dyDescent="0.35">
      <c r="A181" t="s">
        <v>959</v>
      </c>
      <c r="B181" t="s">
        <v>945</v>
      </c>
      <c r="C181" t="s">
        <v>379</v>
      </c>
      <c r="D181" t="s">
        <v>116</v>
      </c>
      <c r="E181">
        <v>0</v>
      </c>
      <c r="F181">
        <v>0</v>
      </c>
      <c r="G181" t="s">
        <v>175</v>
      </c>
      <c r="H181" t="s">
        <v>175</v>
      </c>
      <c r="I181" t="s">
        <v>175</v>
      </c>
    </row>
    <row r="182" spans="1:9" x14ac:dyDescent="0.35">
      <c r="A182" t="s">
        <v>958</v>
      </c>
      <c r="B182" t="s">
        <v>951</v>
      </c>
      <c r="C182" t="s">
        <v>115</v>
      </c>
      <c r="D182" t="s">
        <v>116</v>
      </c>
      <c r="E182">
        <v>0</v>
      </c>
      <c r="F182">
        <v>0.15688707229874199</v>
      </c>
      <c r="G182" t="e">
        <f>-Inf</f>
        <v>#NAME?</v>
      </c>
      <c r="H182" s="3">
        <v>7.9162104134701504E-11</v>
      </c>
      <c r="I182" s="3">
        <v>2.84983574884925E-9</v>
      </c>
    </row>
    <row r="183" spans="1:9" x14ac:dyDescent="0.35">
      <c r="A183" t="s">
        <v>958</v>
      </c>
      <c r="B183" t="s">
        <v>951</v>
      </c>
      <c r="C183" t="s">
        <v>379</v>
      </c>
      <c r="D183" t="s">
        <v>116</v>
      </c>
      <c r="E183">
        <v>0.12057436222677401</v>
      </c>
      <c r="F183">
        <v>0.15688707229874199</v>
      </c>
      <c r="G183">
        <v>-0.37980329819060998</v>
      </c>
      <c r="H183" s="3">
        <v>6.9810526949883695E-5</v>
      </c>
      <c r="I183">
        <v>1.14235407736173E-4</v>
      </c>
    </row>
    <row r="184" spans="1:9" x14ac:dyDescent="0.35">
      <c r="A184" t="s">
        <v>958</v>
      </c>
      <c r="B184" t="s">
        <v>950</v>
      </c>
      <c r="C184" t="s">
        <v>115</v>
      </c>
      <c r="D184" t="s">
        <v>116</v>
      </c>
      <c r="E184" t="s">
        <v>175</v>
      </c>
      <c r="F184">
        <v>7.2152885621626806E-2</v>
      </c>
      <c r="G184" t="s">
        <v>175</v>
      </c>
      <c r="H184" t="s">
        <v>175</v>
      </c>
      <c r="I184" t="s">
        <v>175</v>
      </c>
    </row>
    <row r="185" spans="1:9" x14ac:dyDescent="0.35">
      <c r="A185" t="s">
        <v>958</v>
      </c>
      <c r="B185" t="s">
        <v>950</v>
      </c>
      <c r="C185" t="s">
        <v>379</v>
      </c>
      <c r="D185" t="s">
        <v>116</v>
      </c>
      <c r="E185">
        <v>0</v>
      </c>
      <c r="F185">
        <v>7.2152885621626806E-2</v>
      </c>
      <c r="G185" t="e">
        <f>-Inf</f>
        <v>#NAME?</v>
      </c>
      <c r="H185" s="3">
        <v>1.27085876366823E-6</v>
      </c>
      <c r="I185" s="3">
        <v>6.0365791274241104E-6</v>
      </c>
    </row>
    <row r="186" spans="1:9" x14ac:dyDescent="0.35">
      <c r="A186" t="s">
        <v>958</v>
      </c>
      <c r="B186" t="s">
        <v>949</v>
      </c>
      <c r="C186" t="s">
        <v>115</v>
      </c>
      <c r="D186" t="s">
        <v>116</v>
      </c>
      <c r="E186">
        <v>0</v>
      </c>
      <c r="F186">
        <v>0.102108280954308</v>
      </c>
      <c r="G186" t="e">
        <f>-Inf</f>
        <v>#NAME?</v>
      </c>
      <c r="H186" s="3">
        <v>2.0155805318677802E-6</v>
      </c>
      <c r="I186" s="3">
        <v>5.6802724079910303E-6</v>
      </c>
    </row>
    <row r="187" spans="1:9" x14ac:dyDescent="0.35">
      <c r="A187" t="s">
        <v>958</v>
      </c>
      <c r="B187" t="s">
        <v>949</v>
      </c>
      <c r="C187" t="s">
        <v>379</v>
      </c>
      <c r="D187" t="s">
        <v>116</v>
      </c>
      <c r="E187">
        <v>0</v>
      </c>
      <c r="F187">
        <v>0.102108280954308</v>
      </c>
      <c r="G187" t="e">
        <f>-Inf</f>
        <v>#NAME?</v>
      </c>
      <c r="H187" s="3">
        <v>2.0155805318677802E-6</v>
      </c>
      <c r="I187" s="3">
        <v>5.6802724079910303E-6</v>
      </c>
    </row>
    <row r="188" spans="1:9" x14ac:dyDescent="0.35">
      <c r="A188" t="s">
        <v>958</v>
      </c>
      <c r="B188" t="s">
        <v>948</v>
      </c>
      <c r="C188" t="s">
        <v>115</v>
      </c>
      <c r="D188" t="s">
        <v>116</v>
      </c>
      <c r="E188">
        <v>0</v>
      </c>
      <c r="F188">
        <v>0.139042727206103</v>
      </c>
      <c r="G188" t="e">
        <f>-Inf</f>
        <v>#NAME?</v>
      </c>
      <c r="H188" s="3">
        <v>3.56539528594184E-7</v>
      </c>
      <c r="I188" s="3">
        <v>3.2088557573476501E-6</v>
      </c>
    </row>
    <row r="189" spans="1:9" x14ac:dyDescent="0.35">
      <c r="A189" t="s">
        <v>958</v>
      </c>
      <c r="B189" t="s">
        <v>948</v>
      </c>
      <c r="C189" t="s">
        <v>379</v>
      </c>
      <c r="D189" t="s">
        <v>116</v>
      </c>
      <c r="E189">
        <v>8.2135990261212197E-2</v>
      </c>
      <c r="F189">
        <v>0.139042727206103</v>
      </c>
      <c r="G189">
        <v>-0.75944186055144702</v>
      </c>
      <c r="H189" s="3">
        <v>1.16068946255176E-5</v>
      </c>
      <c r="I189" s="3">
        <v>3.4820683876552903E-5</v>
      </c>
    </row>
    <row r="190" spans="1:9" x14ac:dyDescent="0.35">
      <c r="A190" t="s">
        <v>958</v>
      </c>
      <c r="B190" t="s">
        <v>947</v>
      </c>
      <c r="C190" t="s">
        <v>115</v>
      </c>
      <c r="D190" t="s">
        <v>116</v>
      </c>
      <c r="E190">
        <v>0</v>
      </c>
      <c r="F190">
        <v>0</v>
      </c>
      <c r="G190" t="s">
        <v>175</v>
      </c>
      <c r="H190" t="s">
        <v>175</v>
      </c>
      <c r="I190" t="s">
        <v>175</v>
      </c>
    </row>
    <row r="191" spans="1:9" x14ac:dyDescent="0.35">
      <c r="A191" t="s">
        <v>958</v>
      </c>
      <c r="B191" t="s">
        <v>947</v>
      </c>
      <c r="C191" t="s">
        <v>379</v>
      </c>
      <c r="D191" t="s">
        <v>116</v>
      </c>
      <c r="E191">
        <v>0</v>
      </c>
      <c r="F191">
        <v>0</v>
      </c>
      <c r="G191" t="s">
        <v>175</v>
      </c>
      <c r="H191" t="s">
        <v>175</v>
      </c>
      <c r="I191" t="s">
        <v>175</v>
      </c>
    </row>
    <row r="192" spans="1:9" x14ac:dyDescent="0.35">
      <c r="A192" t="s">
        <v>958</v>
      </c>
      <c r="B192" t="s">
        <v>945</v>
      </c>
      <c r="C192" t="s">
        <v>115</v>
      </c>
      <c r="D192" t="s">
        <v>116</v>
      </c>
      <c r="E192">
        <v>0</v>
      </c>
      <c r="F192">
        <v>0</v>
      </c>
      <c r="G192" t="s">
        <v>175</v>
      </c>
      <c r="H192" t="s">
        <v>175</v>
      </c>
      <c r="I192" t="s">
        <v>175</v>
      </c>
    </row>
    <row r="193" spans="1:9" x14ac:dyDescent="0.35">
      <c r="A193" t="s">
        <v>958</v>
      </c>
      <c r="B193" t="s">
        <v>945</v>
      </c>
      <c r="C193" t="s">
        <v>379</v>
      </c>
      <c r="D193" t="s">
        <v>116</v>
      </c>
      <c r="E193">
        <v>0</v>
      </c>
      <c r="F193">
        <v>0</v>
      </c>
      <c r="G193" t="s">
        <v>175</v>
      </c>
      <c r="H193" t="s">
        <v>175</v>
      </c>
      <c r="I193" t="s">
        <v>175</v>
      </c>
    </row>
    <row r="194" spans="1:9" x14ac:dyDescent="0.35">
      <c r="A194" t="s">
        <v>957</v>
      </c>
      <c r="B194" t="s">
        <v>951</v>
      </c>
      <c r="C194" t="s">
        <v>115</v>
      </c>
      <c r="D194" t="s">
        <v>116</v>
      </c>
      <c r="E194">
        <v>0.134947340256692</v>
      </c>
      <c r="F194">
        <v>0.119929769861727</v>
      </c>
      <c r="G194">
        <v>0.17020672257379099</v>
      </c>
      <c r="H194">
        <v>0.247488475248092</v>
      </c>
      <c r="I194">
        <v>0.31819946817611899</v>
      </c>
    </row>
    <row r="195" spans="1:9" x14ac:dyDescent="0.35">
      <c r="A195" t="s">
        <v>957</v>
      </c>
      <c r="B195" t="s">
        <v>951</v>
      </c>
      <c r="C195" t="s">
        <v>379</v>
      </c>
      <c r="D195" t="s">
        <v>116</v>
      </c>
      <c r="E195">
        <v>0.14139689399997499</v>
      </c>
      <c r="F195">
        <v>0.119929769861727</v>
      </c>
      <c r="G195">
        <v>0.23756060975506499</v>
      </c>
      <c r="H195">
        <v>0.119657516576229</v>
      </c>
      <c r="I195">
        <v>0.16567963833631799</v>
      </c>
    </row>
    <row r="196" spans="1:9" x14ac:dyDescent="0.35">
      <c r="A196" t="s">
        <v>957</v>
      </c>
      <c r="B196" t="s">
        <v>950</v>
      </c>
      <c r="C196" t="s">
        <v>115</v>
      </c>
      <c r="D196" t="s">
        <v>116</v>
      </c>
      <c r="E196" t="s">
        <v>175</v>
      </c>
      <c r="F196">
        <v>0.12593205337895899</v>
      </c>
      <c r="G196" t="s">
        <v>175</v>
      </c>
      <c r="H196" t="s">
        <v>175</v>
      </c>
      <c r="I196" t="s">
        <v>175</v>
      </c>
    </row>
    <row r="197" spans="1:9" x14ac:dyDescent="0.35">
      <c r="A197" t="s">
        <v>957</v>
      </c>
      <c r="B197" t="s">
        <v>950</v>
      </c>
      <c r="C197" t="s">
        <v>379</v>
      </c>
      <c r="D197" t="s">
        <v>116</v>
      </c>
      <c r="E197">
        <v>0.13322851890293</v>
      </c>
      <c r="F197">
        <v>0.12593205337895899</v>
      </c>
      <c r="G197">
        <v>8.1257401089470105E-2</v>
      </c>
      <c r="H197">
        <v>0.41717292046243898</v>
      </c>
      <c r="I197">
        <v>0.49539284304914599</v>
      </c>
    </row>
    <row r="198" spans="1:9" x14ac:dyDescent="0.35">
      <c r="A198" t="s">
        <v>957</v>
      </c>
      <c r="B198" t="s">
        <v>949</v>
      </c>
      <c r="C198" t="s">
        <v>115</v>
      </c>
      <c r="D198" t="s">
        <v>116</v>
      </c>
      <c r="E198">
        <v>0.14093693916983199</v>
      </c>
      <c r="F198">
        <v>0.10133073595549701</v>
      </c>
      <c r="G198">
        <v>0.47597794417670702</v>
      </c>
      <c r="H198">
        <v>2.9919353330620101E-3</v>
      </c>
      <c r="I198">
        <v>4.4166664440439202E-3</v>
      </c>
    </row>
    <row r="199" spans="1:9" x14ac:dyDescent="0.35">
      <c r="A199" t="s">
        <v>957</v>
      </c>
      <c r="B199" t="s">
        <v>949</v>
      </c>
      <c r="C199" t="s">
        <v>379</v>
      </c>
      <c r="D199" t="s">
        <v>116</v>
      </c>
      <c r="E199">
        <v>0.12558562737418799</v>
      </c>
      <c r="F199">
        <v>0.10133073595549701</v>
      </c>
      <c r="G199">
        <v>0.30959952139929497</v>
      </c>
      <c r="H199">
        <v>5.1912475620750402E-2</v>
      </c>
      <c r="I199">
        <v>5.9603212749750403E-2</v>
      </c>
    </row>
    <row r="200" spans="1:9" x14ac:dyDescent="0.35">
      <c r="A200" t="s">
        <v>957</v>
      </c>
      <c r="B200" t="s">
        <v>948</v>
      </c>
      <c r="C200" t="s">
        <v>115</v>
      </c>
      <c r="D200" t="s">
        <v>116</v>
      </c>
      <c r="E200">
        <v>0.114354538258036</v>
      </c>
      <c r="F200">
        <v>0.116262289650859</v>
      </c>
      <c r="G200">
        <v>-2.3869604689521099E-2</v>
      </c>
      <c r="H200">
        <v>0.78398606358729706</v>
      </c>
      <c r="I200">
        <v>0.88082319759001004</v>
      </c>
    </row>
    <row r="201" spans="1:9" x14ac:dyDescent="0.35">
      <c r="A201" t="s">
        <v>957</v>
      </c>
      <c r="B201" t="s">
        <v>948</v>
      </c>
      <c r="C201" t="s">
        <v>379</v>
      </c>
      <c r="D201" t="s">
        <v>116</v>
      </c>
      <c r="E201">
        <v>0.13496758905325501</v>
      </c>
      <c r="F201">
        <v>0.116262289650859</v>
      </c>
      <c r="G201">
        <v>0.21522977573149299</v>
      </c>
      <c r="H201">
        <v>1.98357816693174E-2</v>
      </c>
      <c r="I201">
        <v>2.9753672503976099E-2</v>
      </c>
    </row>
    <row r="202" spans="1:9" x14ac:dyDescent="0.35">
      <c r="A202" t="s">
        <v>957</v>
      </c>
      <c r="B202" t="s">
        <v>947</v>
      </c>
      <c r="C202" t="s">
        <v>115</v>
      </c>
      <c r="D202" t="s">
        <v>116</v>
      </c>
      <c r="E202">
        <v>0.146599128711597</v>
      </c>
      <c r="F202">
        <v>0.115054171895831</v>
      </c>
      <c r="G202">
        <v>0.34956323204231099</v>
      </c>
      <c r="H202">
        <v>0.12928986616725899</v>
      </c>
      <c r="I202">
        <v>0.19619476896982499</v>
      </c>
    </row>
    <row r="203" spans="1:9" x14ac:dyDescent="0.35">
      <c r="A203" t="s">
        <v>957</v>
      </c>
      <c r="B203" t="s">
        <v>947</v>
      </c>
      <c r="C203" t="s">
        <v>379</v>
      </c>
      <c r="D203" t="s">
        <v>116</v>
      </c>
      <c r="E203">
        <v>0.131596406383438</v>
      </c>
      <c r="F203">
        <v>0.115054171895831</v>
      </c>
      <c r="G203">
        <v>0.19380679566499801</v>
      </c>
      <c r="H203">
        <v>0.130222713420064</v>
      </c>
      <c r="I203">
        <v>0.19619476896982499</v>
      </c>
    </row>
    <row r="204" spans="1:9" x14ac:dyDescent="0.35">
      <c r="A204" t="s">
        <v>957</v>
      </c>
      <c r="B204" t="s">
        <v>945</v>
      </c>
      <c r="C204" t="s">
        <v>115</v>
      </c>
      <c r="D204" t="s">
        <v>116</v>
      </c>
      <c r="E204">
        <v>0.114668198434971</v>
      </c>
      <c r="F204">
        <v>0.118373358841311</v>
      </c>
      <c r="G204">
        <v>-4.5879087698090397E-2</v>
      </c>
      <c r="H204">
        <v>0.64978115578387696</v>
      </c>
      <c r="I204">
        <v>0.83718260412179801</v>
      </c>
    </row>
    <row r="205" spans="1:9" x14ac:dyDescent="0.35">
      <c r="A205" t="s">
        <v>957</v>
      </c>
      <c r="B205" t="s">
        <v>945</v>
      </c>
      <c r="C205" t="s">
        <v>379</v>
      </c>
      <c r="D205" t="s">
        <v>116</v>
      </c>
      <c r="E205">
        <v>0.119762327877122</v>
      </c>
      <c r="F205">
        <v>0.118373358841311</v>
      </c>
      <c r="G205">
        <v>1.6829745191456899E-2</v>
      </c>
      <c r="H205">
        <v>0.84731615252000803</v>
      </c>
      <c r="I205">
        <v>0.88407488827522496</v>
      </c>
    </row>
    <row r="206" spans="1:9" x14ac:dyDescent="0.35">
      <c r="A206" t="s">
        <v>956</v>
      </c>
      <c r="B206" t="s">
        <v>951</v>
      </c>
      <c r="C206" t="s">
        <v>115</v>
      </c>
      <c r="D206" t="s">
        <v>116</v>
      </c>
      <c r="E206">
        <v>0.48007210862292299</v>
      </c>
      <c r="F206">
        <v>0.452056257974145</v>
      </c>
      <c r="G206">
        <v>8.6748794442973107E-2</v>
      </c>
      <c r="H206">
        <v>0.57927950149944196</v>
      </c>
      <c r="I206">
        <v>0.67271167916064201</v>
      </c>
    </row>
    <row r="207" spans="1:9" x14ac:dyDescent="0.35">
      <c r="A207" t="s">
        <v>956</v>
      </c>
      <c r="B207" t="s">
        <v>951</v>
      </c>
      <c r="C207" t="s">
        <v>379</v>
      </c>
      <c r="D207" t="s">
        <v>116</v>
      </c>
      <c r="E207">
        <v>0.45526981621700502</v>
      </c>
      <c r="F207">
        <v>0.452056257974145</v>
      </c>
      <c r="G207">
        <v>1.02194879183168E-2</v>
      </c>
      <c r="H207">
        <v>0.95104780221271401</v>
      </c>
      <c r="I207">
        <v>0.95104780221271401</v>
      </c>
    </row>
    <row r="208" spans="1:9" x14ac:dyDescent="0.35">
      <c r="A208" t="s">
        <v>956</v>
      </c>
      <c r="B208" t="s">
        <v>950</v>
      </c>
      <c r="C208" t="s">
        <v>115</v>
      </c>
      <c r="D208" t="s">
        <v>116</v>
      </c>
      <c r="E208" t="s">
        <v>175</v>
      </c>
      <c r="F208">
        <v>0.413746127645849</v>
      </c>
      <c r="G208" t="s">
        <v>175</v>
      </c>
      <c r="H208" t="s">
        <v>175</v>
      </c>
      <c r="I208" t="s">
        <v>175</v>
      </c>
    </row>
    <row r="209" spans="1:9" x14ac:dyDescent="0.35">
      <c r="A209" t="s">
        <v>956</v>
      </c>
      <c r="B209" t="s">
        <v>950</v>
      </c>
      <c r="C209" t="s">
        <v>379</v>
      </c>
      <c r="D209" t="s">
        <v>116</v>
      </c>
      <c r="E209">
        <v>0.43583684838877301</v>
      </c>
      <c r="F209">
        <v>0.413746127645849</v>
      </c>
      <c r="G209">
        <v>7.5042366687294498E-2</v>
      </c>
      <c r="H209">
        <v>0.53962907994551101</v>
      </c>
      <c r="I209">
        <v>0.60311485405674803</v>
      </c>
    </row>
    <row r="210" spans="1:9" x14ac:dyDescent="0.35">
      <c r="A210" t="s">
        <v>956</v>
      </c>
      <c r="B210" t="s">
        <v>949</v>
      </c>
      <c r="C210" t="s">
        <v>115</v>
      </c>
      <c r="D210" t="s">
        <v>116</v>
      </c>
      <c r="E210">
        <v>0.455600991556186</v>
      </c>
      <c r="F210">
        <v>0.32183670173272799</v>
      </c>
      <c r="G210">
        <v>0.50144202885394895</v>
      </c>
      <c r="H210">
        <v>1.85033128492878E-3</v>
      </c>
      <c r="I210">
        <v>3.0189615701469602E-3</v>
      </c>
    </row>
    <row r="211" spans="1:9" x14ac:dyDescent="0.35">
      <c r="A211" t="s">
        <v>956</v>
      </c>
      <c r="B211" t="s">
        <v>949</v>
      </c>
      <c r="C211" t="s">
        <v>379</v>
      </c>
      <c r="D211" t="s">
        <v>116</v>
      </c>
      <c r="E211">
        <v>0.42385341295049</v>
      </c>
      <c r="F211">
        <v>0.32183670173272799</v>
      </c>
      <c r="G211">
        <v>0.39723654596570401</v>
      </c>
      <c r="H211">
        <v>1.7652387900484599E-2</v>
      </c>
      <c r="I211">
        <v>2.2801001038126E-2</v>
      </c>
    </row>
    <row r="212" spans="1:9" x14ac:dyDescent="0.35">
      <c r="A212" t="s">
        <v>956</v>
      </c>
      <c r="B212" t="s">
        <v>948</v>
      </c>
      <c r="C212" t="s">
        <v>115</v>
      </c>
      <c r="D212" t="s">
        <v>116</v>
      </c>
      <c r="E212">
        <v>0.37223298081509498</v>
      </c>
      <c r="F212">
        <v>0.369308014844213</v>
      </c>
      <c r="G212">
        <v>1.1381314885646599E-2</v>
      </c>
      <c r="H212">
        <v>0.92943667343556202</v>
      </c>
      <c r="I212">
        <v>0.92943667343556202</v>
      </c>
    </row>
    <row r="213" spans="1:9" x14ac:dyDescent="0.35">
      <c r="A213" t="s">
        <v>956</v>
      </c>
      <c r="B213" t="s">
        <v>948</v>
      </c>
      <c r="C213" t="s">
        <v>379</v>
      </c>
      <c r="D213" t="s">
        <v>116</v>
      </c>
      <c r="E213">
        <v>0.44058223536392399</v>
      </c>
      <c r="F213">
        <v>0.369308014844213</v>
      </c>
      <c r="G213">
        <v>0.25458675284112198</v>
      </c>
      <c r="H213">
        <v>4.7066364893042001E-2</v>
      </c>
      <c r="I213">
        <v>6.5168812928827397E-2</v>
      </c>
    </row>
    <row r="214" spans="1:9" x14ac:dyDescent="0.35">
      <c r="A214" t="s">
        <v>956</v>
      </c>
      <c r="B214" t="s">
        <v>947</v>
      </c>
      <c r="C214" t="s">
        <v>115</v>
      </c>
      <c r="D214" t="s">
        <v>116</v>
      </c>
      <c r="E214">
        <v>0.47640403248986601</v>
      </c>
      <c r="F214">
        <v>0.36175018736203801</v>
      </c>
      <c r="G214">
        <v>0.39719186087349301</v>
      </c>
      <c r="H214">
        <v>0.25588073571481101</v>
      </c>
      <c r="I214">
        <v>0.30705688285777299</v>
      </c>
    </row>
    <row r="215" spans="1:9" x14ac:dyDescent="0.35">
      <c r="A215" t="s">
        <v>956</v>
      </c>
      <c r="B215" t="s">
        <v>947</v>
      </c>
      <c r="C215" t="s">
        <v>379</v>
      </c>
      <c r="D215" t="s">
        <v>116</v>
      </c>
      <c r="E215">
        <v>0.42233000937422299</v>
      </c>
      <c r="F215">
        <v>0.36175018736203801</v>
      </c>
      <c r="G215">
        <v>0.22337699994621599</v>
      </c>
      <c r="H215">
        <v>0.12918047763736201</v>
      </c>
      <c r="I215">
        <v>0.19619476896982499</v>
      </c>
    </row>
    <row r="216" spans="1:9" x14ac:dyDescent="0.35">
      <c r="A216" t="s">
        <v>956</v>
      </c>
      <c r="B216" t="s">
        <v>945</v>
      </c>
      <c r="C216" t="s">
        <v>115</v>
      </c>
      <c r="D216" t="s">
        <v>116</v>
      </c>
      <c r="E216">
        <v>0.37778399150592201</v>
      </c>
      <c r="F216">
        <v>0.36909871371964198</v>
      </c>
      <c r="G216">
        <v>3.3554859298732802E-2</v>
      </c>
      <c r="H216">
        <v>0.78806595640436505</v>
      </c>
      <c r="I216">
        <v>0.88407488827522496</v>
      </c>
    </row>
    <row r="217" spans="1:9" x14ac:dyDescent="0.35">
      <c r="A217" t="s">
        <v>956</v>
      </c>
      <c r="B217" t="s">
        <v>945</v>
      </c>
      <c r="C217" t="s">
        <v>379</v>
      </c>
      <c r="D217" t="s">
        <v>116</v>
      </c>
      <c r="E217">
        <v>0.38801411225935101</v>
      </c>
      <c r="F217">
        <v>0.36909871371964198</v>
      </c>
      <c r="G217">
        <v>7.2102414965088693E-2</v>
      </c>
      <c r="H217">
        <v>0.54549773362948795</v>
      </c>
      <c r="I217">
        <v>0.83718260412179801</v>
      </c>
    </row>
    <row r="218" spans="1:9" x14ac:dyDescent="0.35">
      <c r="A218" t="s">
        <v>955</v>
      </c>
      <c r="B218" t="s">
        <v>951</v>
      </c>
      <c r="C218" t="s">
        <v>115</v>
      </c>
      <c r="D218" t="s">
        <v>116</v>
      </c>
      <c r="E218">
        <v>7.1338950074115906E-2</v>
      </c>
      <c r="F218">
        <v>0</v>
      </c>
      <c r="G218" t="s">
        <v>1200</v>
      </c>
      <c r="H218" s="3">
        <v>1.2109236585284601E-7</v>
      </c>
      <c r="I218" s="3">
        <v>6.22760738671778E-7</v>
      </c>
    </row>
    <row r="219" spans="1:9" x14ac:dyDescent="0.35">
      <c r="A219" t="s">
        <v>955</v>
      </c>
      <c r="B219" t="s">
        <v>951</v>
      </c>
      <c r="C219" t="s">
        <v>379</v>
      </c>
      <c r="D219" t="s">
        <v>116</v>
      </c>
      <c r="E219">
        <v>0</v>
      </c>
      <c r="F219">
        <v>0</v>
      </c>
      <c r="G219" t="s">
        <v>175</v>
      </c>
      <c r="H219" t="s">
        <v>175</v>
      </c>
      <c r="I219" t="s">
        <v>175</v>
      </c>
    </row>
    <row r="220" spans="1:9" x14ac:dyDescent="0.35">
      <c r="A220" t="s">
        <v>955</v>
      </c>
      <c r="B220" t="s">
        <v>950</v>
      </c>
      <c r="C220" t="s">
        <v>115</v>
      </c>
      <c r="D220" t="s">
        <v>116</v>
      </c>
      <c r="E220" t="s">
        <v>175</v>
      </c>
      <c r="F220">
        <v>0</v>
      </c>
      <c r="G220" t="s">
        <v>175</v>
      </c>
      <c r="H220" t="s">
        <v>175</v>
      </c>
      <c r="I220" t="s">
        <v>175</v>
      </c>
    </row>
    <row r="221" spans="1:9" x14ac:dyDescent="0.35">
      <c r="A221" t="s">
        <v>955</v>
      </c>
      <c r="B221" t="s">
        <v>950</v>
      </c>
      <c r="C221" t="s">
        <v>379</v>
      </c>
      <c r="D221" t="s">
        <v>116</v>
      </c>
      <c r="E221">
        <v>0.174582671748091</v>
      </c>
      <c r="F221">
        <v>0</v>
      </c>
      <c r="G221" t="s">
        <v>1200</v>
      </c>
      <c r="H221" s="3">
        <v>2.5024695594296801E-8</v>
      </c>
      <c r="I221" s="3">
        <v>2.3773460814581999E-7</v>
      </c>
    </row>
    <row r="222" spans="1:9" x14ac:dyDescent="0.35">
      <c r="A222" t="s">
        <v>955</v>
      </c>
      <c r="B222" t="s">
        <v>949</v>
      </c>
      <c r="C222" t="s">
        <v>115</v>
      </c>
      <c r="D222" t="s">
        <v>116</v>
      </c>
      <c r="E222">
        <v>0.155926519982208</v>
      </c>
      <c r="F222">
        <v>0</v>
      </c>
      <c r="G222" t="s">
        <v>1200</v>
      </c>
      <c r="H222" s="3">
        <v>2.93366484498607E-10</v>
      </c>
      <c r="I222" s="3">
        <v>9.0943610194568195E-9</v>
      </c>
    </row>
    <row r="223" spans="1:9" x14ac:dyDescent="0.35">
      <c r="A223" t="s">
        <v>955</v>
      </c>
      <c r="B223" t="s">
        <v>949</v>
      </c>
      <c r="C223" t="s">
        <v>379</v>
      </c>
      <c r="D223" t="s">
        <v>116</v>
      </c>
      <c r="E223">
        <v>0.179830311269674</v>
      </c>
      <c r="F223">
        <v>0</v>
      </c>
      <c r="G223" t="s">
        <v>1200</v>
      </c>
      <c r="H223" s="3">
        <v>3.8102644949489099E-9</v>
      </c>
      <c r="I223" s="3">
        <v>5.1626711305062999E-8</v>
      </c>
    </row>
    <row r="224" spans="1:9" x14ac:dyDescent="0.35">
      <c r="A224" t="s">
        <v>955</v>
      </c>
      <c r="B224" t="s">
        <v>948</v>
      </c>
      <c r="C224" t="s">
        <v>115</v>
      </c>
      <c r="D224" t="s">
        <v>116</v>
      </c>
      <c r="E224">
        <v>9.5006013118896795E-2</v>
      </c>
      <c r="F224">
        <v>0</v>
      </c>
      <c r="G224" t="s">
        <v>1200</v>
      </c>
      <c r="H224" s="3">
        <v>2.6609689963898598E-9</v>
      </c>
      <c r="I224" s="3">
        <v>4.8380009787322703E-8</v>
      </c>
    </row>
    <row r="225" spans="1:9" x14ac:dyDescent="0.35">
      <c r="A225" t="s">
        <v>955</v>
      </c>
      <c r="B225" t="s">
        <v>948</v>
      </c>
      <c r="C225" t="s">
        <v>379</v>
      </c>
      <c r="D225" t="s">
        <v>116</v>
      </c>
      <c r="E225">
        <v>9.2574471729213501E-2</v>
      </c>
      <c r="F225">
        <v>0</v>
      </c>
      <c r="G225" t="s">
        <v>1200</v>
      </c>
      <c r="H225" s="3">
        <v>3.7489451620501299E-6</v>
      </c>
      <c r="I225" s="3">
        <v>1.4163991139867E-5</v>
      </c>
    </row>
    <row r="226" spans="1:9" x14ac:dyDescent="0.35">
      <c r="A226" t="s">
        <v>955</v>
      </c>
      <c r="B226" t="s">
        <v>947</v>
      </c>
      <c r="C226" t="s">
        <v>115</v>
      </c>
      <c r="D226" t="s">
        <v>116</v>
      </c>
      <c r="E226">
        <v>0.16302422490426399</v>
      </c>
      <c r="F226">
        <v>0.12202714018873199</v>
      </c>
      <c r="G226">
        <v>0.41788430563718398</v>
      </c>
      <c r="H226">
        <v>0.1593925770314</v>
      </c>
      <c r="I226">
        <v>0.20790336134530499</v>
      </c>
    </row>
    <row r="227" spans="1:9" x14ac:dyDescent="0.35">
      <c r="A227" t="s">
        <v>955</v>
      </c>
      <c r="B227" t="s">
        <v>947</v>
      </c>
      <c r="C227" t="s">
        <v>379</v>
      </c>
      <c r="D227" t="s">
        <v>116</v>
      </c>
      <c r="E227">
        <v>0.198724091859557</v>
      </c>
      <c r="F227">
        <v>0.12202714018873199</v>
      </c>
      <c r="G227">
        <v>0.703564730168729</v>
      </c>
      <c r="H227" s="3">
        <v>2.4480495234127002E-6</v>
      </c>
      <c r="I227" s="3">
        <v>2.4480495234127002E-5</v>
      </c>
    </row>
    <row r="228" spans="1:9" x14ac:dyDescent="0.35">
      <c r="A228" t="s">
        <v>955</v>
      </c>
      <c r="B228" t="s">
        <v>945</v>
      </c>
      <c r="C228" t="s">
        <v>115</v>
      </c>
      <c r="D228" t="s">
        <v>116</v>
      </c>
      <c r="E228">
        <v>0.116872650628064</v>
      </c>
      <c r="F228">
        <v>0</v>
      </c>
      <c r="G228" t="s">
        <v>1200</v>
      </c>
      <c r="H228" s="3">
        <v>4.8241047540706197E-9</v>
      </c>
      <c r="I228" s="3">
        <v>6.9949518934023998E-8</v>
      </c>
    </row>
    <row r="229" spans="1:9" x14ac:dyDescent="0.35">
      <c r="A229" t="s">
        <v>955</v>
      </c>
      <c r="B229" t="s">
        <v>945</v>
      </c>
      <c r="C229" t="s">
        <v>379</v>
      </c>
      <c r="D229" t="s">
        <v>116</v>
      </c>
      <c r="E229">
        <v>0.13849358283913299</v>
      </c>
      <c r="F229">
        <v>0</v>
      </c>
      <c r="G229" t="s">
        <v>1200</v>
      </c>
      <c r="H229" s="3">
        <v>7.1089972726107195E-10</v>
      </c>
      <c r="I229" s="3">
        <v>2.0616092090571099E-8</v>
      </c>
    </row>
    <row r="230" spans="1:9" x14ac:dyDescent="0.35">
      <c r="A230" t="s">
        <v>954</v>
      </c>
      <c r="B230" t="s">
        <v>951</v>
      </c>
      <c r="C230" t="s">
        <v>115</v>
      </c>
      <c r="D230" t="s">
        <v>116</v>
      </c>
      <c r="E230">
        <v>0</v>
      </c>
      <c r="F230">
        <v>0</v>
      </c>
      <c r="G230" t="s">
        <v>175</v>
      </c>
      <c r="H230" t="s">
        <v>175</v>
      </c>
      <c r="I230" t="s">
        <v>175</v>
      </c>
    </row>
    <row r="231" spans="1:9" x14ac:dyDescent="0.35">
      <c r="A231" t="s">
        <v>954</v>
      </c>
      <c r="B231" t="s">
        <v>951</v>
      </c>
      <c r="C231" t="s">
        <v>379</v>
      </c>
      <c r="D231" t="s">
        <v>116</v>
      </c>
      <c r="E231">
        <v>9.5125431427895396E-2</v>
      </c>
      <c r="F231">
        <v>0</v>
      </c>
      <c r="G231" t="s">
        <v>1200</v>
      </c>
      <c r="H231" s="3">
        <v>3.01465201603584E-7</v>
      </c>
      <c r="I231" s="3">
        <v>1.0852747257728999E-6</v>
      </c>
    </row>
    <row r="232" spans="1:9" x14ac:dyDescent="0.35">
      <c r="A232" t="s">
        <v>954</v>
      </c>
      <c r="B232" t="s">
        <v>950</v>
      </c>
      <c r="C232" t="s">
        <v>115</v>
      </c>
      <c r="D232" t="s">
        <v>116</v>
      </c>
      <c r="E232" t="s">
        <v>175</v>
      </c>
      <c r="F232">
        <v>0</v>
      </c>
      <c r="G232" t="s">
        <v>175</v>
      </c>
      <c r="H232" t="s">
        <v>175</v>
      </c>
      <c r="I232" t="s">
        <v>175</v>
      </c>
    </row>
    <row r="233" spans="1:9" x14ac:dyDescent="0.35">
      <c r="A233" t="s">
        <v>954</v>
      </c>
      <c r="B233" t="s">
        <v>950</v>
      </c>
      <c r="C233" t="s">
        <v>379</v>
      </c>
      <c r="D233" t="s">
        <v>116</v>
      </c>
      <c r="E233">
        <v>0</v>
      </c>
      <c r="F233">
        <v>0</v>
      </c>
      <c r="G233" t="s">
        <v>175</v>
      </c>
      <c r="H233" t="s">
        <v>175</v>
      </c>
      <c r="I233" t="s">
        <v>175</v>
      </c>
    </row>
    <row r="234" spans="1:9" x14ac:dyDescent="0.35">
      <c r="A234" t="s">
        <v>954</v>
      </c>
      <c r="B234" t="s">
        <v>949</v>
      </c>
      <c r="C234" t="s">
        <v>115</v>
      </c>
      <c r="D234" t="s">
        <v>116</v>
      </c>
      <c r="E234">
        <v>0</v>
      </c>
      <c r="F234">
        <v>0</v>
      </c>
      <c r="G234" t="s">
        <v>175</v>
      </c>
      <c r="H234" t="s">
        <v>175</v>
      </c>
      <c r="I234" t="s">
        <v>175</v>
      </c>
    </row>
    <row r="235" spans="1:9" x14ac:dyDescent="0.35">
      <c r="A235" t="s">
        <v>954</v>
      </c>
      <c r="B235" t="s">
        <v>949</v>
      </c>
      <c r="C235" t="s">
        <v>379</v>
      </c>
      <c r="D235" t="s">
        <v>116</v>
      </c>
      <c r="E235">
        <v>0</v>
      </c>
      <c r="F235">
        <v>0</v>
      </c>
      <c r="G235" t="s">
        <v>175</v>
      </c>
      <c r="H235" t="s">
        <v>175</v>
      </c>
      <c r="I235" t="s">
        <v>175</v>
      </c>
    </row>
    <row r="236" spans="1:9" x14ac:dyDescent="0.35">
      <c r="A236" t="s">
        <v>954</v>
      </c>
      <c r="B236" t="s">
        <v>948</v>
      </c>
      <c r="C236" t="s">
        <v>115</v>
      </c>
      <c r="D236" t="s">
        <v>116</v>
      </c>
      <c r="E236">
        <v>0</v>
      </c>
      <c r="F236">
        <v>0</v>
      </c>
      <c r="G236" t="s">
        <v>175</v>
      </c>
      <c r="H236" t="s">
        <v>175</v>
      </c>
      <c r="I236" t="s">
        <v>175</v>
      </c>
    </row>
    <row r="237" spans="1:9" x14ac:dyDescent="0.35">
      <c r="A237" t="s">
        <v>954</v>
      </c>
      <c r="B237" t="s">
        <v>948</v>
      </c>
      <c r="C237" t="s">
        <v>379</v>
      </c>
      <c r="D237" t="s">
        <v>116</v>
      </c>
      <c r="E237">
        <v>0</v>
      </c>
      <c r="F237">
        <v>0</v>
      </c>
      <c r="G237" t="s">
        <v>175</v>
      </c>
      <c r="H237" t="s">
        <v>175</v>
      </c>
      <c r="I237" t="s">
        <v>175</v>
      </c>
    </row>
    <row r="238" spans="1:9" x14ac:dyDescent="0.35">
      <c r="A238" t="s">
        <v>954</v>
      </c>
      <c r="B238" t="s">
        <v>947</v>
      </c>
      <c r="C238" t="s">
        <v>115</v>
      </c>
      <c r="D238" t="s">
        <v>116</v>
      </c>
      <c r="E238">
        <v>0</v>
      </c>
      <c r="F238">
        <v>0</v>
      </c>
      <c r="G238" t="s">
        <v>175</v>
      </c>
      <c r="H238" t="s">
        <v>175</v>
      </c>
      <c r="I238" t="s">
        <v>175</v>
      </c>
    </row>
    <row r="239" spans="1:9" x14ac:dyDescent="0.35">
      <c r="A239" t="s">
        <v>954</v>
      </c>
      <c r="B239" t="s">
        <v>947</v>
      </c>
      <c r="C239" t="s">
        <v>379</v>
      </c>
      <c r="D239" t="s">
        <v>116</v>
      </c>
      <c r="E239">
        <v>0</v>
      </c>
      <c r="F239">
        <v>0</v>
      </c>
      <c r="G239" t="s">
        <v>175</v>
      </c>
      <c r="H239" t="s">
        <v>175</v>
      </c>
      <c r="I239" t="s">
        <v>175</v>
      </c>
    </row>
    <row r="240" spans="1:9" x14ac:dyDescent="0.35">
      <c r="A240" t="s">
        <v>954</v>
      </c>
      <c r="B240" t="s">
        <v>945</v>
      </c>
      <c r="C240" t="s">
        <v>115</v>
      </c>
      <c r="D240" t="s">
        <v>116</v>
      </c>
      <c r="E240">
        <v>0</v>
      </c>
      <c r="F240">
        <v>0</v>
      </c>
      <c r="G240" t="s">
        <v>175</v>
      </c>
      <c r="H240" t="s">
        <v>175</v>
      </c>
      <c r="I240" t="s">
        <v>175</v>
      </c>
    </row>
    <row r="241" spans="1:9" x14ac:dyDescent="0.35">
      <c r="A241" t="s">
        <v>954</v>
      </c>
      <c r="B241" t="s">
        <v>945</v>
      </c>
      <c r="C241" t="s">
        <v>379</v>
      </c>
      <c r="D241" t="s">
        <v>116</v>
      </c>
      <c r="E241">
        <v>0</v>
      </c>
      <c r="F241">
        <v>0</v>
      </c>
      <c r="G241" t="s">
        <v>175</v>
      </c>
      <c r="H241" t="s">
        <v>175</v>
      </c>
      <c r="I241" t="s">
        <v>175</v>
      </c>
    </row>
    <row r="242" spans="1:9" x14ac:dyDescent="0.35">
      <c r="A242" t="s">
        <v>953</v>
      </c>
      <c r="B242" t="s">
        <v>951</v>
      </c>
      <c r="C242" t="s">
        <v>115</v>
      </c>
      <c r="D242" t="s">
        <v>116</v>
      </c>
      <c r="E242">
        <v>0</v>
      </c>
      <c r="F242">
        <v>0</v>
      </c>
      <c r="G242" t="s">
        <v>175</v>
      </c>
      <c r="H242" t="s">
        <v>175</v>
      </c>
      <c r="I242" t="s">
        <v>175</v>
      </c>
    </row>
    <row r="243" spans="1:9" x14ac:dyDescent="0.35">
      <c r="A243" t="s">
        <v>953</v>
      </c>
      <c r="B243" t="s">
        <v>951</v>
      </c>
      <c r="C243" t="s">
        <v>379</v>
      </c>
      <c r="D243" t="s">
        <v>116</v>
      </c>
      <c r="E243">
        <v>0.128879614588747</v>
      </c>
      <c r="F243">
        <v>0</v>
      </c>
      <c r="G243" t="s">
        <v>1200</v>
      </c>
      <c r="H243" s="3">
        <v>2.9947724269128701E-8</v>
      </c>
      <c r="I243" s="3">
        <v>3.5937269122954401E-7</v>
      </c>
    </row>
    <row r="244" spans="1:9" x14ac:dyDescent="0.35">
      <c r="A244" t="s">
        <v>953</v>
      </c>
      <c r="B244" t="s">
        <v>950</v>
      </c>
      <c r="C244" t="s">
        <v>115</v>
      </c>
      <c r="D244" t="s">
        <v>116</v>
      </c>
      <c r="E244" t="s">
        <v>175</v>
      </c>
      <c r="F244">
        <v>0</v>
      </c>
      <c r="G244" t="s">
        <v>175</v>
      </c>
      <c r="H244" t="s">
        <v>175</v>
      </c>
      <c r="I244" t="s">
        <v>175</v>
      </c>
    </row>
    <row r="245" spans="1:9" x14ac:dyDescent="0.35">
      <c r="A245" t="s">
        <v>953</v>
      </c>
      <c r="B245" t="s">
        <v>950</v>
      </c>
      <c r="C245" t="s">
        <v>379</v>
      </c>
      <c r="D245" t="s">
        <v>116</v>
      </c>
      <c r="E245">
        <v>0</v>
      </c>
      <c r="F245">
        <v>0</v>
      </c>
      <c r="G245" t="s">
        <v>175</v>
      </c>
      <c r="H245" t="s">
        <v>175</v>
      </c>
      <c r="I245" t="s">
        <v>175</v>
      </c>
    </row>
    <row r="246" spans="1:9" x14ac:dyDescent="0.35">
      <c r="A246" t="s">
        <v>953</v>
      </c>
      <c r="B246" t="s">
        <v>949</v>
      </c>
      <c r="C246" t="s">
        <v>115</v>
      </c>
      <c r="D246" t="s">
        <v>116</v>
      </c>
      <c r="E246">
        <v>0</v>
      </c>
      <c r="F246">
        <v>0</v>
      </c>
      <c r="G246" t="s">
        <v>175</v>
      </c>
      <c r="H246" t="s">
        <v>175</v>
      </c>
      <c r="I246" t="s">
        <v>175</v>
      </c>
    </row>
    <row r="247" spans="1:9" x14ac:dyDescent="0.35">
      <c r="A247" t="s">
        <v>953</v>
      </c>
      <c r="B247" t="s">
        <v>949</v>
      </c>
      <c r="C247" t="s">
        <v>379</v>
      </c>
      <c r="D247" t="s">
        <v>116</v>
      </c>
      <c r="E247">
        <v>0</v>
      </c>
      <c r="F247">
        <v>0</v>
      </c>
      <c r="G247" t="s">
        <v>175</v>
      </c>
      <c r="H247" t="s">
        <v>175</v>
      </c>
      <c r="I247" t="s">
        <v>175</v>
      </c>
    </row>
    <row r="248" spans="1:9" x14ac:dyDescent="0.35">
      <c r="A248" t="s">
        <v>953</v>
      </c>
      <c r="B248" t="s">
        <v>948</v>
      </c>
      <c r="C248" t="s">
        <v>115</v>
      </c>
      <c r="D248" t="s">
        <v>116</v>
      </c>
      <c r="E248">
        <v>0</v>
      </c>
      <c r="F248">
        <v>0</v>
      </c>
      <c r="G248" t="s">
        <v>175</v>
      </c>
      <c r="H248" t="s">
        <v>175</v>
      </c>
      <c r="I248" t="s">
        <v>175</v>
      </c>
    </row>
    <row r="249" spans="1:9" x14ac:dyDescent="0.35">
      <c r="A249" t="s">
        <v>953</v>
      </c>
      <c r="B249" t="s">
        <v>948</v>
      </c>
      <c r="C249" t="s">
        <v>379</v>
      </c>
      <c r="D249" t="s">
        <v>116</v>
      </c>
      <c r="E249">
        <v>8.8249921693716593E-2</v>
      </c>
      <c r="F249">
        <v>0</v>
      </c>
      <c r="G249" t="s">
        <v>1200</v>
      </c>
      <c r="H249" s="3">
        <v>6.8923976053218204E-7</v>
      </c>
      <c r="I249" s="3">
        <v>4.9625262758317102E-6</v>
      </c>
    </row>
    <row r="250" spans="1:9" x14ac:dyDescent="0.35">
      <c r="A250" t="s">
        <v>953</v>
      </c>
      <c r="B250" t="s">
        <v>947</v>
      </c>
      <c r="C250" t="s">
        <v>115</v>
      </c>
      <c r="D250" t="s">
        <v>116</v>
      </c>
      <c r="E250">
        <v>0</v>
      </c>
      <c r="F250">
        <v>0</v>
      </c>
      <c r="G250" t="s">
        <v>175</v>
      </c>
      <c r="H250" t="s">
        <v>175</v>
      </c>
      <c r="I250" t="s">
        <v>175</v>
      </c>
    </row>
    <row r="251" spans="1:9" x14ac:dyDescent="0.35">
      <c r="A251" t="s">
        <v>953</v>
      </c>
      <c r="B251" t="s">
        <v>947</v>
      </c>
      <c r="C251" t="s">
        <v>379</v>
      </c>
      <c r="D251" t="s">
        <v>116</v>
      </c>
      <c r="E251">
        <v>0</v>
      </c>
      <c r="F251">
        <v>0</v>
      </c>
      <c r="G251" t="s">
        <v>175</v>
      </c>
      <c r="H251" t="s">
        <v>175</v>
      </c>
      <c r="I251" t="s">
        <v>175</v>
      </c>
    </row>
    <row r="252" spans="1:9" x14ac:dyDescent="0.35">
      <c r="A252" t="s">
        <v>953</v>
      </c>
      <c r="B252" t="s">
        <v>945</v>
      </c>
      <c r="C252" t="s">
        <v>115</v>
      </c>
      <c r="D252" t="s">
        <v>116</v>
      </c>
      <c r="E252">
        <v>0</v>
      </c>
      <c r="F252">
        <v>0</v>
      </c>
      <c r="G252" t="s">
        <v>175</v>
      </c>
      <c r="H252" t="s">
        <v>175</v>
      </c>
      <c r="I252" t="s">
        <v>175</v>
      </c>
    </row>
    <row r="253" spans="1:9" x14ac:dyDescent="0.35">
      <c r="A253" t="s">
        <v>953</v>
      </c>
      <c r="B253" t="s">
        <v>945</v>
      </c>
      <c r="C253" t="s">
        <v>379</v>
      </c>
      <c r="D253" t="s">
        <v>116</v>
      </c>
      <c r="E253">
        <v>0</v>
      </c>
      <c r="F253">
        <v>0</v>
      </c>
      <c r="G253" t="s">
        <v>175</v>
      </c>
      <c r="H253" t="s">
        <v>175</v>
      </c>
      <c r="I253" t="s">
        <v>175</v>
      </c>
    </row>
    <row r="254" spans="1:9" x14ac:dyDescent="0.35">
      <c r="A254" t="s">
        <v>952</v>
      </c>
      <c r="B254" t="s">
        <v>951</v>
      </c>
      <c r="C254" t="s">
        <v>115</v>
      </c>
      <c r="D254" t="s">
        <v>116</v>
      </c>
      <c r="E254">
        <v>0</v>
      </c>
      <c r="F254">
        <v>0</v>
      </c>
      <c r="G254" t="s">
        <v>175</v>
      </c>
      <c r="H254" t="s">
        <v>175</v>
      </c>
      <c r="I254" t="s">
        <v>175</v>
      </c>
    </row>
    <row r="255" spans="1:9" x14ac:dyDescent="0.35">
      <c r="A255" t="s">
        <v>952</v>
      </c>
      <c r="B255" t="s">
        <v>951</v>
      </c>
      <c r="C255" t="s">
        <v>379</v>
      </c>
      <c r="D255" t="s">
        <v>116</v>
      </c>
      <c r="E255">
        <v>0.14170035554355001</v>
      </c>
      <c r="F255">
        <v>0</v>
      </c>
      <c r="G255" t="s">
        <v>1200</v>
      </c>
      <c r="H255" s="3">
        <v>3.6913058259971097E-5</v>
      </c>
      <c r="I255" s="3">
        <v>6.3279528445664697E-5</v>
      </c>
    </row>
    <row r="256" spans="1:9" x14ac:dyDescent="0.35">
      <c r="A256" t="s">
        <v>952</v>
      </c>
      <c r="B256" t="s">
        <v>950</v>
      </c>
      <c r="C256" t="s">
        <v>115</v>
      </c>
      <c r="D256" t="s">
        <v>116</v>
      </c>
      <c r="E256" t="s">
        <v>175</v>
      </c>
      <c r="F256">
        <v>0</v>
      </c>
      <c r="G256" t="s">
        <v>175</v>
      </c>
      <c r="H256" t="s">
        <v>175</v>
      </c>
      <c r="I256" t="s">
        <v>175</v>
      </c>
    </row>
    <row r="257" spans="1:9" x14ac:dyDescent="0.35">
      <c r="A257" t="s">
        <v>952</v>
      </c>
      <c r="B257" t="s">
        <v>950</v>
      </c>
      <c r="C257" t="s">
        <v>379</v>
      </c>
      <c r="D257" t="s">
        <v>116</v>
      </c>
      <c r="E257">
        <v>0.100180155390781</v>
      </c>
      <c r="F257">
        <v>0</v>
      </c>
      <c r="G257" t="s">
        <v>1200</v>
      </c>
      <c r="H257" s="3">
        <v>4.7027031379026597E-5</v>
      </c>
      <c r="I257" s="3">
        <v>9.9279288466833803E-5</v>
      </c>
    </row>
    <row r="258" spans="1:9" x14ac:dyDescent="0.35">
      <c r="A258" t="s">
        <v>952</v>
      </c>
      <c r="B258" t="s">
        <v>949</v>
      </c>
      <c r="C258" t="s">
        <v>115</v>
      </c>
      <c r="D258" t="s">
        <v>116</v>
      </c>
      <c r="E258">
        <v>7.9745621787485302E-2</v>
      </c>
      <c r="F258">
        <v>0</v>
      </c>
      <c r="G258" t="s">
        <v>1200</v>
      </c>
      <c r="H258" s="3">
        <v>8.5460130826195097E-8</v>
      </c>
      <c r="I258" s="3">
        <v>5.4809199573112704E-7</v>
      </c>
    </row>
    <row r="259" spans="1:9" x14ac:dyDescent="0.35">
      <c r="A259" t="s">
        <v>952</v>
      </c>
      <c r="B259" t="s">
        <v>949</v>
      </c>
      <c r="C259" t="s">
        <v>379</v>
      </c>
      <c r="D259" t="s">
        <v>116</v>
      </c>
      <c r="E259">
        <v>6.8177464073333402E-2</v>
      </c>
      <c r="F259">
        <v>0</v>
      </c>
      <c r="G259" t="s">
        <v>1200</v>
      </c>
      <c r="H259" s="3">
        <v>2.32857262110291E-6</v>
      </c>
      <c r="I259" s="3">
        <v>5.6906369599018302E-6</v>
      </c>
    </row>
    <row r="260" spans="1:9" x14ac:dyDescent="0.35">
      <c r="A260" t="s">
        <v>952</v>
      </c>
      <c r="B260" t="s">
        <v>948</v>
      </c>
      <c r="C260" t="s">
        <v>115</v>
      </c>
      <c r="D260" t="s">
        <v>116</v>
      </c>
      <c r="E260">
        <v>0</v>
      </c>
      <c r="F260">
        <v>0</v>
      </c>
      <c r="G260" t="s">
        <v>175</v>
      </c>
      <c r="H260" t="s">
        <v>175</v>
      </c>
      <c r="I260" t="s">
        <v>175</v>
      </c>
    </row>
    <row r="261" spans="1:9" x14ac:dyDescent="0.35">
      <c r="A261" t="s">
        <v>952</v>
      </c>
      <c r="B261" t="s">
        <v>948</v>
      </c>
      <c r="C261" t="s">
        <v>379</v>
      </c>
      <c r="D261" t="s">
        <v>116</v>
      </c>
      <c r="E261">
        <v>0.103875350743815</v>
      </c>
      <c r="F261">
        <v>0</v>
      </c>
      <c r="G261" t="s">
        <v>1200</v>
      </c>
      <c r="H261" s="3">
        <v>6.4668742681445705E-5</v>
      </c>
      <c r="I261">
        <v>1.36945572737179E-4</v>
      </c>
    </row>
    <row r="262" spans="1:9" x14ac:dyDescent="0.35">
      <c r="A262" t="s">
        <v>952</v>
      </c>
      <c r="B262" t="s">
        <v>947</v>
      </c>
      <c r="C262" t="s">
        <v>115</v>
      </c>
      <c r="D262" t="s">
        <v>116</v>
      </c>
      <c r="E262">
        <v>7.0096004243429003E-2</v>
      </c>
      <c r="F262">
        <v>0</v>
      </c>
      <c r="G262" t="s">
        <v>1200</v>
      </c>
      <c r="H262">
        <v>1.39521998080626E-2</v>
      </c>
      <c r="I262">
        <v>3.8051454021988798E-2</v>
      </c>
    </row>
    <row r="263" spans="1:9" x14ac:dyDescent="0.35">
      <c r="A263" t="s">
        <v>952</v>
      </c>
      <c r="B263" t="s">
        <v>947</v>
      </c>
      <c r="C263" t="s">
        <v>379</v>
      </c>
      <c r="D263" t="s">
        <v>116</v>
      </c>
      <c r="E263">
        <v>0</v>
      </c>
      <c r="F263">
        <v>0</v>
      </c>
      <c r="G263" t="s">
        <v>175</v>
      </c>
      <c r="H263" t="s">
        <v>175</v>
      </c>
      <c r="I263" t="s">
        <v>175</v>
      </c>
    </row>
    <row r="264" spans="1:9" x14ac:dyDescent="0.35">
      <c r="A264" t="s">
        <v>952</v>
      </c>
      <c r="B264" t="s">
        <v>945</v>
      </c>
      <c r="C264" t="s">
        <v>115</v>
      </c>
      <c r="D264" t="s">
        <v>116</v>
      </c>
      <c r="E264">
        <v>7.8506316789084193E-2</v>
      </c>
      <c r="F264">
        <v>9.4070260706103803E-2</v>
      </c>
      <c r="G264">
        <v>-0.26092996156689502</v>
      </c>
      <c r="H264">
        <v>2.5423392703527E-2</v>
      </c>
      <c r="I264">
        <v>0.105325484057469</v>
      </c>
    </row>
    <row r="265" spans="1:9" x14ac:dyDescent="0.35">
      <c r="A265" t="s">
        <v>952</v>
      </c>
      <c r="B265" t="s">
        <v>945</v>
      </c>
      <c r="C265" t="s">
        <v>379</v>
      </c>
      <c r="D265" t="s">
        <v>116</v>
      </c>
      <c r="E265">
        <v>0.103003483676386</v>
      </c>
      <c r="F265">
        <v>9.4070260706103803E-2</v>
      </c>
      <c r="G265">
        <v>0.13088252382392199</v>
      </c>
      <c r="H265">
        <v>0.17764510338717801</v>
      </c>
      <c r="I265">
        <v>0.36808326174627798</v>
      </c>
    </row>
    <row r="266" spans="1:9" x14ac:dyDescent="0.35">
      <c r="A266" t="s">
        <v>946</v>
      </c>
      <c r="B266" t="s">
        <v>951</v>
      </c>
      <c r="C266" t="s">
        <v>115</v>
      </c>
      <c r="D266" t="s">
        <v>116</v>
      </c>
      <c r="E266">
        <v>0</v>
      </c>
      <c r="F266">
        <v>0</v>
      </c>
      <c r="G266" t="s">
        <v>175</v>
      </c>
      <c r="H266" t="s">
        <v>175</v>
      </c>
      <c r="I266" t="s">
        <v>175</v>
      </c>
    </row>
    <row r="267" spans="1:9" x14ac:dyDescent="0.35">
      <c r="A267" t="s">
        <v>946</v>
      </c>
      <c r="B267" t="s">
        <v>951</v>
      </c>
      <c r="C267" t="s">
        <v>379</v>
      </c>
      <c r="D267" t="s">
        <v>116</v>
      </c>
      <c r="E267">
        <v>0.14498582055605999</v>
      </c>
      <c r="F267">
        <v>0</v>
      </c>
      <c r="G267" t="s">
        <v>1200</v>
      </c>
      <c r="H267" s="3">
        <v>2.0760535646055401E-6</v>
      </c>
      <c r="I267" s="3">
        <v>4.9825285550533001E-6</v>
      </c>
    </row>
    <row r="268" spans="1:9" x14ac:dyDescent="0.35">
      <c r="A268" t="s">
        <v>946</v>
      </c>
      <c r="B268" t="s">
        <v>950</v>
      </c>
      <c r="C268" t="s">
        <v>115</v>
      </c>
      <c r="D268" t="s">
        <v>116</v>
      </c>
      <c r="E268" t="s">
        <v>175</v>
      </c>
      <c r="F268">
        <v>0</v>
      </c>
      <c r="G268" t="s">
        <v>175</v>
      </c>
      <c r="H268" t="s">
        <v>175</v>
      </c>
      <c r="I268" t="s">
        <v>175</v>
      </c>
    </row>
    <row r="269" spans="1:9" x14ac:dyDescent="0.35">
      <c r="A269" t="s">
        <v>946</v>
      </c>
      <c r="B269" t="s">
        <v>950</v>
      </c>
      <c r="C269" t="s">
        <v>379</v>
      </c>
      <c r="D269" t="s">
        <v>116</v>
      </c>
      <c r="E269">
        <v>8.8065952473911802E-2</v>
      </c>
      <c r="F269">
        <v>0</v>
      </c>
      <c r="G269" t="s">
        <v>1200</v>
      </c>
      <c r="H269" s="3">
        <v>2.55600801552639E-6</v>
      </c>
      <c r="I269" s="3">
        <v>9.7128304590002796E-6</v>
      </c>
    </row>
    <row r="270" spans="1:9" x14ac:dyDescent="0.35">
      <c r="A270" t="s">
        <v>946</v>
      </c>
      <c r="B270" t="s">
        <v>949</v>
      </c>
      <c r="C270" t="s">
        <v>115</v>
      </c>
      <c r="D270" t="s">
        <v>116</v>
      </c>
      <c r="E270">
        <v>0</v>
      </c>
      <c r="F270">
        <v>0</v>
      </c>
      <c r="G270" t="s">
        <v>175</v>
      </c>
      <c r="H270" t="s">
        <v>175</v>
      </c>
      <c r="I270" t="s">
        <v>175</v>
      </c>
    </row>
    <row r="271" spans="1:9" x14ac:dyDescent="0.35">
      <c r="A271" t="s">
        <v>946</v>
      </c>
      <c r="B271" t="s">
        <v>949</v>
      </c>
      <c r="C271" t="s">
        <v>379</v>
      </c>
      <c r="D271" t="s">
        <v>116</v>
      </c>
      <c r="E271">
        <v>0</v>
      </c>
      <c r="F271">
        <v>0</v>
      </c>
      <c r="G271" t="s">
        <v>175</v>
      </c>
      <c r="H271" t="s">
        <v>175</v>
      </c>
      <c r="I271" t="s">
        <v>175</v>
      </c>
    </row>
    <row r="272" spans="1:9" x14ac:dyDescent="0.35">
      <c r="A272" t="s">
        <v>946</v>
      </c>
      <c r="B272" t="s">
        <v>948</v>
      </c>
      <c r="C272" t="s">
        <v>115</v>
      </c>
      <c r="D272" t="s">
        <v>116</v>
      </c>
      <c r="E272">
        <v>0</v>
      </c>
      <c r="F272">
        <v>0</v>
      </c>
      <c r="G272" t="s">
        <v>175</v>
      </c>
      <c r="H272" t="s">
        <v>175</v>
      </c>
      <c r="I272" t="s">
        <v>175</v>
      </c>
    </row>
    <row r="273" spans="1:9" x14ac:dyDescent="0.35">
      <c r="A273" t="s">
        <v>946</v>
      </c>
      <c r="B273" t="s">
        <v>948</v>
      </c>
      <c r="C273" t="s">
        <v>379</v>
      </c>
      <c r="D273" t="s">
        <v>116</v>
      </c>
      <c r="E273">
        <v>9.8034201547896896E-2</v>
      </c>
      <c r="F273">
        <v>0</v>
      </c>
      <c r="G273" t="s">
        <v>1200</v>
      </c>
      <c r="H273" s="3">
        <v>1.7283611939876E-5</v>
      </c>
      <c r="I273" s="3">
        <v>4.4443573559681101E-5</v>
      </c>
    </row>
    <row r="274" spans="1:9" x14ac:dyDescent="0.35">
      <c r="A274" t="s">
        <v>946</v>
      </c>
      <c r="B274" t="s">
        <v>947</v>
      </c>
      <c r="C274" t="s">
        <v>115</v>
      </c>
      <c r="D274" t="s">
        <v>116</v>
      </c>
      <c r="E274">
        <v>0</v>
      </c>
      <c r="F274">
        <v>0</v>
      </c>
      <c r="G274" t="s">
        <v>175</v>
      </c>
      <c r="H274" t="s">
        <v>175</v>
      </c>
      <c r="I274" t="s">
        <v>175</v>
      </c>
    </row>
    <row r="275" spans="1:9" x14ac:dyDescent="0.35">
      <c r="A275" t="s">
        <v>946</v>
      </c>
      <c r="B275" t="s">
        <v>947</v>
      </c>
      <c r="C275" t="s">
        <v>379</v>
      </c>
      <c r="D275" t="s">
        <v>116</v>
      </c>
      <c r="E275">
        <v>0</v>
      </c>
      <c r="F275">
        <v>0</v>
      </c>
      <c r="G275" t="s">
        <v>175</v>
      </c>
      <c r="H275" t="s">
        <v>175</v>
      </c>
      <c r="I275" t="s">
        <v>175</v>
      </c>
    </row>
    <row r="276" spans="1:9" x14ac:dyDescent="0.35">
      <c r="A276" t="s">
        <v>946</v>
      </c>
      <c r="B276" t="s">
        <v>945</v>
      </c>
      <c r="C276" t="s">
        <v>115</v>
      </c>
      <c r="D276" t="s">
        <v>116</v>
      </c>
      <c r="E276">
        <v>0</v>
      </c>
      <c r="F276">
        <v>7.0555985217599093E-2</v>
      </c>
      <c r="G276" t="e">
        <f>-Inf</f>
        <v>#NAME?</v>
      </c>
      <c r="H276" s="3">
        <v>7.0414781292327401E-8</v>
      </c>
      <c r="I276" s="3">
        <v>6.8067621915916503E-7</v>
      </c>
    </row>
    <row r="277" spans="1:9" x14ac:dyDescent="0.35">
      <c r="A277" t="s">
        <v>946</v>
      </c>
      <c r="B277" t="s">
        <v>945</v>
      </c>
      <c r="C277" t="s">
        <v>379</v>
      </c>
      <c r="D277" t="s">
        <v>116</v>
      </c>
      <c r="E277">
        <v>8.2148502403731699E-2</v>
      </c>
      <c r="F277">
        <v>7.0555985217599093E-2</v>
      </c>
      <c r="G277">
        <v>0.219465803693393</v>
      </c>
      <c r="H277">
        <v>0.14095186479025701</v>
      </c>
      <c r="I277">
        <v>0.34063367324312099</v>
      </c>
    </row>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29</vt:i4>
      </vt:variant>
    </vt:vector>
  </HeadingPairs>
  <TitlesOfParts>
    <vt:vector size="29" baseType="lpstr">
      <vt:lpstr>Trial Samples</vt:lpstr>
      <vt:lpstr>Trial 1 - Raw data</vt:lpstr>
      <vt:lpstr>Trial 1 - Filtered</vt:lpstr>
      <vt:lpstr>Trial 2 - Raw data</vt:lpstr>
      <vt:lpstr>Trial 2 - Filtered</vt:lpstr>
      <vt:lpstr>Trial 3 - Raw data</vt:lpstr>
      <vt:lpstr>Trial 3 - Filtered</vt:lpstr>
      <vt:lpstr>Full run - sample list</vt:lpstr>
      <vt:lpstr>Note</vt:lpstr>
      <vt:lpstr>GC-MS sample order</vt:lpstr>
      <vt:lpstr>Full run - Raw data</vt:lpstr>
      <vt:lpstr>Full run - relative abundance</vt:lpstr>
      <vt:lpstr>C. reinhardtii - Excl. weak IDs</vt:lpstr>
      <vt:lpstr>Daphnia - per mL</vt:lpstr>
      <vt:lpstr>Daphnia - Filtering</vt:lpstr>
      <vt:lpstr>Algae - Filtering metab level</vt:lpstr>
      <vt:lpstr>Algae - Filtering group level</vt:lpstr>
      <vt:lpstr>Algae - Imputation</vt:lpstr>
      <vt:lpstr>Algae - Final</vt:lpstr>
      <vt:lpstr>Algae - Summary</vt:lpstr>
      <vt:lpstr>Algae - Heatmap</vt:lpstr>
      <vt:lpstr>Algae - QC</vt:lpstr>
      <vt:lpstr>Skewness</vt:lpstr>
      <vt:lpstr>Two-way ANOVA</vt:lpstr>
      <vt:lpstr>Assumptions+Welch one-way ANOVA</vt:lpstr>
      <vt:lpstr>Games-Howell posthoc same time</vt:lpstr>
      <vt:lpstr>Games-Howell posthoc same treat</vt:lpstr>
      <vt:lpstr>PCA scores</vt:lpstr>
      <vt:lpstr>Fold-change</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Emma Muir</dc:creator>
  <cp:lastModifiedBy>Emma Muir</cp:lastModifiedBy>
  <dcterms:created xsi:type="dcterms:W3CDTF">2025-08-12T01:59:06Z</dcterms:created>
  <dcterms:modified xsi:type="dcterms:W3CDTF">2025-10-27T21:25:05Z</dcterms:modified>
</cp:coreProperties>
</file>